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mogh\Desktop\New folder\"/>
    </mc:Choice>
  </mc:AlternateContent>
  <xr:revisionPtr revIDLastSave="0" documentId="13_ncr:1_{808CA203-BB1E-45B2-9E07-4FEEC282A3C1}" xr6:coauthVersionLast="45" xr6:coauthVersionMax="45" xr10:uidLastSave="{00000000-0000-0000-0000-000000000000}"/>
  <bookViews>
    <workbookView xWindow="960" yWindow="-120" windowWidth="19560" windowHeight="11760" activeTab="2" xr2:uid="{2F5BE3E4-0D14-4CDA-8776-93279F6707ED}"/>
  </bookViews>
  <sheets>
    <sheet name="19-Nov-2020" sheetId="7" r:id="rId1"/>
    <sheet name="12-Nov-2020" sheetId="2" r:id="rId2"/>
    <sheet name="5-Nov-2020" sheetId="5" r:id="rId3"/>
    <sheet name="example usage" sheetId="9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01" i="9" l="1"/>
  <c r="BB201" i="9"/>
  <c r="AX201" i="9"/>
  <c r="AW201" i="9"/>
  <c r="AV201" i="9"/>
  <c r="AU201" i="9"/>
  <c r="AT201" i="9"/>
  <c r="AS201" i="9"/>
  <c r="AK201" i="9"/>
  <c r="AJ201" i="9"/>
  <c r="AD201" i="9"/>
  <c r="W201" i="9"/>
  <c r="V201" i="9"/>
  <c r="U201" i="9"/>
  <c r="T201" i="9"/>
  <c r="D201" i="9"/>
  <c r="C201" i="9"/>
  <c r="B201" i="9"/>
  <c r="A201" i="9"/>
  <c r="BK200" i="9"/>
  <c r="BJ200" i="9"/>
  <c r="BJ201" i="9" s="1"/>
  <c r="BD200" i="9"/>
  <c r="BC200" i="9"/>
  <c r="BC201" i="9" s="1"/>
  <c r="BA200" i="9"/>
  <c r="AK200" i="9"/>
  <c r="AJ200" i="9"/>
  <c r="W200" i="9"/>
  <c r="V200" i="9"/>
  <c r="U200" i="9"/>
  <c r="T200" i="9"/>
  <c r="BJ199" i="9"/>
  <c r="BI199" i="9"/>
  <c r="BC199" i="9"/>
  <c r="BB199" i="9"/>
  <c r="AX199" i="9"/>
  <c r="AW199" i="9"/>
  <c r="AV199" i="9"/>
  <c r="AU199" i="9"/>
  <c r="AT199" i="9"/>
  <c r="AS199" i="9"/>
  <c r="AK199" i="9"/>
  <c r="AJ199" i="9"/>
  <c r="W199" i="9"/>
  <c r="V199" i="9"/>
  <c r="U199" i="9"/>
  <c r="T199" i="9"/>
  <c r="D199" i="9"/>
  <c r="C199" i="9"/>
  <c r="BJ198" i="9"/>
  <c r="BI198" i="9"/>
  <c r="BC198" i="9"/>
  <c r="BB198" i="9"/>
  <c r="AX198" i="9"/>
  <c r="AW198" i="9"/>
  <c r="AV198" i="9"/>
  <c r="AU198" i="9"/>
  <c r="AT198" i="9"/>
  <c r="AS198" i="9"/>
  <c r="AK198" i="9"/>
  <c r="AJ198" i="9"/>
  <c r="W198" i="9"/>
  <c r="V198" i="9"/>
  <c r="U198" i="9"/>
  <c r="T198" i="9"/>
  <c r="BH197" i="9"/>
  <c r="BG197" i="9"/>
  <c r="BF197" i="9"/>
  <c r="BE197" i="9"/>
  <c r="BD197" i="9"/>
  <c r="BC197" i="9"/>
  <c r="BB197" i="9"/>
  <c r="BA197" i="9"/>
  <c r="AZ197" i="9"/>
  <c r="AY197" i="9"/>
  <c r="AX197" i="9"/>
  <c r="AW197" i="9"/>
  <c r="AV197" i="9"/>
  <c r="AU197" i="9"/>
  <c r="AT197" i="9"/>
  <c r="AS197" i="9"/>
  <c r="AJ197" i="9"/>
  <c r="AI197" i="9"/>
  <c r="AH197" i="9"/>
  <c r="AG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C197" i="9"/>
  <c r="PC196" i="9"/>
  <c r="PA196" i="9"/>
  <c r="PA194" i="9" s="1"/>
  <c r="PA193" i="9" s="1"/>
  <c r="OY196" i="9"/>
  <c r="OW196" i="9"/>
  <c r="OW194" i="9" s="1"/>
  <c r="OW193" i="9" s="1"/>
  <c r="OM196" i="9"/>
  <c r="OK196" i="9"/>
  <c r="OK194" i="9" s="1"/>
  <c r="OK193" i="9" s="1"/>
  <c r="OI196" i="9"/>
  <c r="OG196" i="9"/>
  <c r="OG194" i="9" s="1"/>
  <c r="OG193" i="9" s="1"/>
  <c r="NW196" i="9"/>
  <c r="NU196" i="9"/>
  <c r="NU194" i="9" s="1"/>
  <c r="NU193" i="9" s="1"/>
  <c r="NS196" i="9"/>
  <c r="NQ196" i="9"/>
  <c r="NQ194" i="9" s="1"/>
  <c r="NQ193" i="9" s="1"/>
  <c r="NG196" i="9"/>
  <c r="NE196" i="9"/>
  <c r="NE194" i="9" s="1"/>
  <c r="NE193" i="9" s="1"/>
  <c r="NC196" i="9"/>
  <c r="NA196" i="9"/>
  <c r="NA194" i="9" s="1"/>
  <c r="NA193" i="9" s="1"/>
  <c r="MQ196" i="9"/>
  <c r="MO196" i="9"/>
  <c r="MO194" i="9" s="1"/>
  <c r="MO193" i="9" s="1"/>
  <c r="MM196" i="9"/>
  <c r="MK196" i="9"/>
  <c r="MK194" i="9" s="1"/>
  <c r="MK193" i="9" s="1"/>
  <c r="MA196" i="9"/>
  <c r="LY196" i="9"/>
  <c r="LY194" i="9" s="1"/>
  <c r="LY193" i="9" s="1"/>
  <c r="LW196" i="9"/>
  <c r="LU196" i="9"/>
  <c r="LU194" i="9" s="1"/>
  <c r="LU193" i="9" s="1"/>
  <c r="LK196" i="9"/>
  <c r="LI196" i="9"/>
  <c r="LI194" i="9" s="1"/>
  <c r="LI193" i="9" s="1"/>
  <c r="LG196" i="9"/>
  <c r="LE196" i="9"/>
  <c r="LE194" i="9" s="1"/>
  <c r="LE193" i="9" s="1"/>
  <c r="KU196" i="9"/>
  <c r="KS196" i="9"/>
  <c r="KS194" i="9" s="1"/>
  <c r="KS193" i="9" s="1"/>
  <c r="KQ196" i="9"/>
  <c r="KO196" i="9"/>
  <c r="KO194" i="9" s="1"/>
  <c r="KO193" i="9" s="1"/>
  <c r="KM196" i="9"/>
  <c r="KK196" i="9"/>
  <c r="KK194" i="9" s="1"/>
  <c r="KK193" i="9" s="1"/>
  <c r="KI196" i="9"/>
  <c r="KG196" i="9"/>
  <c r="KG194" i="9" s="1"/>
  <c r="KG193" i="9" s="1"/>
  <c r="KE196" i="9"/>
  <c r="KC196" i="9"/>
  <c r="KC194" i="9" s="1"/>
  <c r="KC193" i="9" s="1"/>
  <c r="KA196" i="9"/>
  <c r="JY196" i="9"/>
  <c r="JY194" i="9" s="1"/>
  <c r="JY193" i="9" s="1"/>
  <c r="JW196" i="9"/>
  <c r="JU196" i="9"/>
  <c r="JU194" i="9" s="1"/>
  <c r="JU193" i="9" s="1"/>
  <c r="JS196" i="9"/>
  <c r="JQ196" i="9"/>
  <c r="JQ194" i="9" s="1"/>
  <c r="JQ193" i="9" s="1"/>
  <c r="JO196" i="9"/>
  <c r="JM196" i="9"/>
  <c r="JM194" i="9" s="1"/>
  <c r="JM193" i="9" s="1"/>
  <c r="JK196" i="9"/>
  <c r="JI196" i="9"/>
  <c r="JI194" i="9" s="1"/>
  <c r="JI193" i="9" s="1"/>
  <c r="JG196" i="9"/>
  <c r="JE196" i="9"/>
  <c r="JE194" i="9" s="1"/>
  <c r="JE193" i="9" s="1"/>
  <c r="JC196" i="9"/>
  <c r="JA196" i="9"/>
  <c r="JA194" i="9" s="1"/>
  <c r="JA193" i="9" s="1"/>
  <c r="IY196" i="9"/>
  <c r="IW196" i="9"/>
  <c r="IW194" i="9" s="1"/>
  <c r="IW193" i="9" s="1"/>
  <c r="HM190" i="9" s="1"/>
  <c r="IU196" i="9"/>
  <c r="IS196" i="9"/>
  <c r="IS194" i="9" s="1"/>
  <c r="IS193" i="9" s="1"/>
  <c r="HL190" i="9" s="1"/>
  <c r="IQ196" i="9"/>
  <c r="IO196" i="9"/>
  <c r="IO194" i="9" s="1"/>
  <c r="IO193" i="9" s="1"/>
  <c r="HM189" i="9" s="1"/>
  <c r="IM196" i="9"/>
  <c r="IK196" i="9"/>
  <c r="IK194" i="9" s="1"/>
  <c r="IK193" i="9" s="1"/>
  <c r="HL189" i="9" s="1"/>
  <c r="II196" i="9"/>
  <c r="IG196" i="9"/>
  <c r="IG194" i="9" s="1"/>
  <c r="IG193" i="9" s="1"/>
  <c r="HM188" i="9" s="1"/>
  <c r="IE196" i="9"/>
  <c r="IC196" i="9"/>
  <c r="IC194" i="9" s="1"/>
  <c r="IC193" i="9" s="1"/>
  <c r="HL188" i="9" s="1"/>
  <c r="IA196" i="9"/>
  <c r="HY196" i="9"/>
  <c r="HY194" i="9" s="1"/>
  <c r="HY193" i="9" s="1"/>
  <c r="HM187" i="9" s="1"/>
  <c r="HW196" i="9"/>
  <c r="HU196" i="9"/>
  <c r="HU194" i="9" s="1"/>
  <c r="HU193" i="9" s="1"/>
  <c r="HL187" i="9" s="1"/>
  <c r="HS196" i="9"/>
  <c r="HQ196" i="9"/>
  <c r="HQ194" i="9" s="1"/>
  <c r="HQ193" i="9" s="1"/>
  <c r="HM186" i="9" s="1"/>
  <c r="HO196" i="9"/>
  <c r="HM196" i="9"/>
  <c r="HM194" i="9" s="1"/>
  <c r="HM193" i="9" s="1"/>
  <c r="HL186" i="9" s="1"/>
  <c r="HK196" i="9"/>
  <c r="HI196" i="9"/>
  <c r="HI194" i="9" s="1"/>
  <c r="HI193" i="9" s="1"/>
  <c r="HM185" i="9" s="1"/>
  <c r="HG196" i="9"/>
  <c r="HE196" i="9"/>
  <c r="HE194" i="9" s="1"/>
  <c r="HE193" i="9" s="1"/>
  <c r="HL185" i="9" s="1"/>
  <c r="HC196" i="9"/>
  <c r="HA196" i="9"/>
  <c r="HA194" i="9" s="1"/>
  <c r="HA193" i="9" s="1"/>
  <c r="HM184" i="9" s="1"/>
  <c r="GY196" i="9"/>
  <c r="GW196" i="9"/>
  <c r="GW194" i="9" s="1"/>
  <c r="GW193" i="9" s="1"/>
  <c r="HL184" i="9" s="1"/>
  <c r="BH196" i="9"/>
  <c r="BG196" i="9"/>
  <c r="BF196" i="9"/>
  <c r="BE196" i="9"/>
  <c r="BD196" i="9"/>
  <c r="BC196" i="9"/>
  <c r="BB196" i="9"/>
  <c r="BA196" i="9"/>
  <c r="AZ196" i="9"/>
  <c r="AY196" i="9"/>
  <c r="AX196" i="9"/>
  <c r="AW196" i="9"/>
  <c r="AV196" i="9"/>
  <c r="AU196" i="9"/>
  <c r="AT196" i="9"/>
  <c r="AS196" i="9"/>
  <c r="AJ196" i="9"/>
  <c r="AI196" i="9"/>
  <c r="AH196" i="9"/>
  <c r="AG196" i="9"/>
  <c r="AF196" i="9"/>
  <c r="AE196" i="9"/>
  <c r="AD196" i="9"/>
  <c r="AC196" i="9"/>
  <c r="AB196" i="9"/>
  <c r="AA196" i="9"/>
  <c r="Z196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E196" i="9"/>
  <c r="C196" i="9"/>
  <c r="PC195" i="9"/>
  <c r="PA195" i="9"/>
  <c r="OY195" i="9"/>
  <c r="OW195" i="9"/>
  <c r="OM195" i="9"/>
  <c r="OK195" i="9"/>
  <c r="OI195" i="9"/>
  <c r="OG195" i="9"/>
  <c r="NW195" i="9"/>
  <c r="NU195" i="9"/>
  <c r="NS195" i="9"/>
  <c r="NQ195" i="9"/>
  <c r="NG195" i="9"/>
  <c r="NE195" i="9"/>
  <c r="NC195" i="9"/>
  <c r="NA195" i="9"/>
  <c r="MQ195" i="9"/>
  <c r="MO195" i="9"/>
  <c r="MM195" i="9"/>
  <c r="MK195" i="9"/>
  <c r="MA195" i="9"/>
  <c r="LY195" i="9"/>
  <c r="LW195" i="9"/>
  <c r="LU195" i="9"/>
  <c r="LK195" i="9"/>
  <c r="LI195" i="9"/>
  <c r="LG195" i="9"/>
  <c r="LE195" i="9"/>
  <c r="KU195" i="9"/>
  <c r="KS195" i="9"/>
  <c r="KQ195" i="9"/>
  <c r="KO195" i="9"/>
  <c r="KM195" i="9"/>
  <c r="KK195" i="9"/>
  <c r="KI195" i="9"/>
  <c r="KG195" i="9"/>
  <c r="KE195" i="9"/>
  <c r="KC195" i="9"/>
  <c r="KA195" i="9"/>
  <c r="JY195" i="9"/>
  <c r="JW195" i="9"/>
  <c r="JU195" i="9"/>
  <c r="JS195" i="9"/>
  <c r="JQ195" i="9"/>
  <c r="JO195" i="9"/>
  <c r="JM195" i="9"/>
  <c r="JK195" i="9"/>
  <c r="JI195" i="9"/>
  <c r="JG195" i="9"/>
  <c r="JE195" i="9"/>
  <c r="JC195" i="9"/>
  <c r="JA195" i="9"/>
  <c r="IY195" i="9"/>
  <c r="IW195" i="9"/>
  <c r="IU195" i="9"/>
  <c r="IS195" i="9"/>
  <c r="IQ195" i="9"/>
  <c r="IO195" i="9"/>
  <c r="IM195" i="9"/>
  <c r="IK195" i="9"/>
  <c r="II195" i="9"/>
  <c r="IG195" i="9"/>
  <c r="IE195" i="9"/>
  <c r="IC195" i="9"/>
  <c r="IA195" i="9"/>
  <c r="HY195" i="9"/>
  <c r="HW195" i="9"/>
  <c r="HU195" i="9"/>
  <c r="HS195" i="9"/>
  <c r="HQ195" i="9"/>
  <c r="HO195" i="9"/>
  <c r="HM195" i="9"/>
  <c r="HK195" i="9"/>
  <c r="HI195" i="9"/>
  <c r="HG195" i="9"/>
  <c r="HE195" i="9"/>
  <c r="HC195" i="9"/>
  <c r="HA195" i="9"/>
  <c r="GY195" i="9"/>
  <c r="GW195" i="9"/>
  <c r="BH195" i="9"/>
  <c r="BG195" i="9"/>
  <c r="BF195" i="9"/>
  <c r="BE195" i="9"/>
  <c r="BD195" i="9"/>
  <c r="BC195" i="9"/>
  <c r="BB195" i="9"/>
  <c r="BA195" i="9"/>
  <c r="AZ195" i="9"/>
  <c r="AY195" i="9"/>
  <c r="AX195" i="9"/>
  <c r="AW195" i="9"/>
  <c r="AV195" i="9"/>
  <c r="AU195" i="9"/>
  <c r="AT195" i="9"/>
  <c r="AS195" i="9"/>
  <c r="AJ195" i="9"/>
  <c r="AI195" i="9"/>
  <c r="AH195" i="9"/>
  <c r="AG195" i="9"/>
  <c r="AF195" i="9"/>
  <c r="AE195" i="9"/>
  <c r="AD195" i="9"/>
  <c r="AC195" i="9"/>
  <c r="AB195" i="9"/>
  <c r="AA195" i="9"/>
  <c r="Z195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E195" i="9"/>
  <c r="C195" i="9"/>
  <c r="B195" i="9"/>
  <c r="PC194" i="9"/>
  <c r="OY194" i="9"/>
  <c r="OM194" i="9"/>
  <c r="OI194" i="9"/>
  <c r="NW194" i="9"/>
  <c r="NS194" i="9"/>
  <c r="NG194" i="9"/>
  <c r="NC194" i="9"/>
  <c r="MQ194" i="9"/>
  <c r="MM194" i="9"/>
  <c r="MA194" i="9"/>
  <c r="LW194" i="9"/>
  <c r="LK194" i="9"/>
  <c r="LG194" i="9"/>
  <c r="KU194" i="9"/>
  <c r="KQ194" i="9"/>
  <c r="KM194" i="9"/>
  <c r="KI194" i="9"/>
  <c r="KE194" i="9"/>
  <c r="KA194" i="9"/>
  <c r="JW194" i="9"/>
  <c r="JS194" i="9"/>
  <c r="JO194" i="9"/>
  <c r="JK194" i="9"/>
  <c r="JG194" i="9"/>
  <c r="JC194" i="9"/>
  <c r="IY194" i="9"/>
  <c r="IU194" i="9"/>
  <c r="IQ194" i="9"/>
  <c r="IM194" i="9"/>
  <c r="II194" i="9"/>
  <c r="IE194" i="9"/>
  <c r="IA194" i="9"/>
  <c r="HW194" i="9"/>
  <c r="HS194" i="9"/>
  <c r="HO194" i="9"/>
  <c r="HK194" i="9"/>
  <c r="HG194" i="9"/>
  <c r="HC194" i="9"/>
  <c r="GY194" i="9"/>
  <c r="BH194" i="9"/>
  <c r="BG194" i="9"/>
  <c r="BF194" i="9"/>
  <c r="BE194" i="9"/>
  <c r="BD194" i="9"/>
  <c r="BC194" i="9"/>
  <c r="BB194" i="9"/>
  <c r="BA194" i="9"/>
  <c r="AZ194" i="9"/>
  <c r="AY194" i="9"/>
  <c r="AX194" i="9"/>
  <c r="AW194" i="9"/>
  <c r="AV194" i="9"/>
  <c r="AU194" i="9"/>
  <c r="AT194" i="9"/>
  <c r="AS194" i="9"/>
  <c r="AJ194" i="9"/>
  <c r="AI194" i="9"/>
  <c r="AH194" i="9"/>
  <c r="AG194" i="9"/>
  <c r="AF194" i="9"/>
  <c r="AE194" i="9"/>
  <c r="AD194" i="9"/>
  <c r="AC194" i="9"/>
  <c r="AB194" i="9"/>
  <c r="AA194" i="9"/>
  <c r="Z194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E194" i="9"/>
  <c r="C194" i="9"/>
  <c r="B194" i="9"/>
  <c r="BH193" i="9"/>
  <c r="BG193" i="9"/>
  <c r="BF193" i="9"/>
  <c r="BE193" i="9"/>
  <c r="BD193" i="9"/>
  <c r="BC193" i="9"/>
  <c r="BB193" i="9"/>
  <c r="BA193" i="9"/>
  <c r="AZ193" i="9"/>
  <c r="AY193" i="9"/>
  <c r="AX193" i="9"/>
  <c r="AW193" i="9"/>
  <c r="AV193" i="9"/>
  <c r="AU193" i="9"/>
  <c r="AT193" i="9"/>
  <c r="AS193" i="9"/>
  <c r="AJ193" i="9"/>
  <c r="AI193" i="9"/>
  <c r="AH193" i="9"/>
  <c r="AG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E193" i="9"/>
  <c r="C193" i="9"/>
  <c r="B193" i="9"/>
  <c r="BH192" i="9"/>
  <c r="BG192" i="9"/>
  <c r="BF192" i="9"/>
  <c r="BE192" i="9"/>
  <c r="BD192" i="9"/>
  <c r="BC192" i="9"/>
  <c r="BB192" i="9"/>
  <c r="BA192" i="9"/>
  <c r="AZ192" i="9"/>
  <c r="AY192" i="9"/>
  <c r="AX192" i="9"/>
  <c r="AW192" i="9"/>
  <c r="AV192" i="9"/>
  <c r="AU192" i="9"/>
  <c r="AT192" i="9"/>
  <c r="AS192" i="9"/>
  <c r="AJ192" i="9"/>
  <c r="AI192" i="9"/>
  <c r="AH192" i="9"/>
  <c r="AG192" i="9"/>
  <c r="AF192" i="9"/>
  <c r="AE192" i="9"/>
  <c r="AD192" i="9"/>
  <c r="AC192" i="9"/>
  <c r="AB192" i="9"/>
  <c r="AA192" i="9"/>
  <c r="Z192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E192" i="9"/>
  <c r="C192" i="9"/>
  <c r="BG188" i="9" s="1"/>
  <c r="B192" i="9"/>
  <c r="BH191" i="9"/>
  <c r="BG191" i="9"/>
  <c r="BF191" i="9"/>
  <c r="BE191" i="9"/>
  <c r="BD191" i="9"/>
  <c r="BC191" i="9"/>
  <c r="BB191" i="9"/>
  <c r="BA191" i="9"/>
  <c r="AZ191" i="9"/>
  <c r="AY191" i="9"/>
  <c r="AX191" i="9"/>
  <c r="AW191" i="9"/>
  <c r="AV191" i="9"/>
  <c r="AU191" i="9"/>
  <c r="AT191" i="9"/>
  <c r="AS191" i="9"/>
  <c r="AI191" i="9"/>
  <c r="AH191" i="9"/>
  <c r="AG191" i="9"/>
  <c r="AF191" i="9"/>
  <c r="AE191" i="9"/>
  <c r="AD191" i="9"/>
  <c r="AC191" i="9"/>
  <c r="AB191" i="9"/>
  <c r="AA191" i="9"/>
  <c r="Z191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E191" i="9"/>
  <c r="C191" i="9"/>
  <c r="B191" i="9"/>
  <c r="BH190" i="9"/>
  <c r="BG190" i="9"/>
  <c r="BF190" i="9"/>
  <c r="BE190" i="9"/>
  <c r="BD190" i="9"/>
  <c r="BC190" i="9"/>
  <c r="BB190" i="9"/>
  <c r="BA190" i="9"/>
  <c r="AZ190" i="9"/>
  <c r="AY190" i="9"/>
  <c r="AX190" i="9"/>
  <c r="AW190" i="9"/>
  <c r="AV190" i="9"/>
  <c r="AU190" i="9"/>
  <c r="AT190" i="9"/>
  <c r="AS190" i="9"/>
  <c r="AI190" i="9"/>
  <c r="AI189" i="9" s="1"/>
  <c r="AI187" i="9" s="1"/>
  <c r="AH190" i="9"/>
  <c r="AG190" i="9"/>
  <c r="AG189" i="9" s="1"/>
  <c r="AG187" i="9" s="1"/>
  <c r="AF190" i="9"/>
  <c r="AE190" i="9"/>
  <c r="AE189" i="9" s="1"/>
  <c r="AE187" i="9" s="1"/>
  <c r="AD190" i="9"/>
  <c r="AC190" i="9"/>
  <c r="AC189" i="9" s="1"/>
  <c r="AC187" i="9" s="1"/>
  <c r="AI201" i="9" s="1"/>
  <c r="AB190" i="9"/>
  <c r="AA190" i="9"/>
  <c r="AA189" i="9" s="1"/>
  <c r="AA187" i="9" s="1"/>
  <c r="AG201" i="9" s="1"/>
  <c r="Z190" i="9"/>
  <c r="Y190" i="9"/>
  <c r="Y189" i="9" s="1"/>
  <c r="Y187" i="9" s="1"/>
  <c r="X190" i="9"/>
  <c r="W190" i="9"/>
  <c r="W189" i="9" s="1"/>
  <c r="W187" i="9" s="1"/>
  <c r="V190" i="9"/>
  <c r="U190" i="9"/>
  <c r="U189" i="9" s="1"/>
  <c r="U187" i="9" s="1"/>
  <c r="T190" i="9"/>
  <c r="S190" i="9"/>
  <c r="S189" i="9" s="1"/>
  <c r="S187" i="9" s="1"/>
  <c r="R190" i="9"/>
  <c r="Q190" i="9"/>
  <c r="Q189" i="9" s="1"/>
  <c r="Q187" i="9" s="1"/>
  <c r="AF201" i="9" s="1"/>
  <c r="P190" i="9"/>
  <c r="O190" i="9"/>
  <c r="O189" i="9" s="1"/>
  <c r="O187" i="9" s="1"/>
  <c r="N190" i="9"/>
  <c r="M190" i="9"/>
  <c r="M189" i="9" s="1"/>
  <c r="M187" i="9" s="1"/>
  <c r="L190" i="9"/>
  <c r="K190" i="9"/>
  <c r="K189" i="9" s="1"/>
  <c r="K187" i="9" s="1"/>
  <c r="J190" i="9"/>
  <c r="I190" i="9"/>
  <c r="I189" i="9" s="1"/>
  <c r="I187" i="9" s="1"/>
  <c r="H190" i="9"/>
  <c r="G190" i="9"/>
  <c r="G189" i="9" s="1"/>
  <c r="G187" i="9" s="1"/>
  <c r="F190" i="9"/>
  <c r="E190" i="9"/>
  <c r="E189" i="9" s="1"/>
  <c r="E187" i="9" s="1"/>
  <c r="C190" i="9"/>
  <c r="B190" i="9"/>
  <c r="BH189" i="9"/>
  <c r="BH187" i="9" s="1"/>
  <c r="S176" i="9" s="1"/>
  <c r="BG189" i="9"/>
  <c r="BF189" i="9"/>
  <c r="BF187" i="9" s="1"/>
  <c r="BE189" i="9"/>
  <c r="BD189" i="9"/>
  <c r="BD187" i="9" s="1"/>
  <c r="BC189" i="9"/>
  <c r="BB189" i="9"/>
  <c r="BB187" i="9" s="1"/>
  <c r="BA189" i="9"/>
  <c r="AZ189" i="9"/>
  <c r="AZ187" i="9" s="1"/>
  <c r="AY189" i="9"/>
  <c r="AX189" i="9"/>
  <c r="AX187" i="9" s="1"/>
  <c r="S174" i="9" s="1"/>
  <c r="AW189" i="9"/>
  <c r="AV189" i="9"/>
  <c r="AV187" i="9" s="1"/>
  <c r="S180" i="9" s="1"/>
  <c r="AU189" i="9"/>
  <c r="AT189" i="9"/>
  <c r="AT187" i="9" s="1"/>
  <c r="S178" i="9" s="1"/>
  <c r="AS189" i="9"/>
  <c r="AR189" i="9"/>
  <c r="AR187" i="9" s="1"/>
  <c r="AQ189" i="9"/>
  <c r="AP189" i="9"/>
  <c r="AP187" i="9" s="1"/>
  <c r="AO189" i="9"/>
  <c r="AN189" i="9"/>
  <c r="AN187" i="9" s="1"/>
  <c r="AM189" i="9"/>
  <c r="AL189" i="9"/>
  <c r="AL187" i="9" s="1"/>
  <c r="AK189" i="9"/>
  <c r="AJ189" i="9"/>
  <c r="AJ187" i="9" s="1"/>
  <c r="AH189" i="9"/>
  <c r="AH187" i="9" s="1"/>
  <c r="AF189" i="9"/>
  <c r="AF187" i="9" s="1"/>
  <c r="AD189" i="9"/>
  <c r="AD187" i="9" s="1"/>
  <c r="AB189" i="9"/>
  <c r="AB187" i="9" s="1"/>
  <c r="AH201" i="9" s="1"/>
  <c r="Z189" i="9"/>
  <c r="Z187" i="9" s="1"/>
  <c r="X189" i="9"/>
  <c r="X187" i="9" s="1"/>
  <c r="V189" i="9"/>
  <c r="V187" i="9" s="1"/>
  <c r="T189" i="9"/>
  <c r="T187" i="9" s="1"/>
  <c r="R189" i="9"/>
  <c r="R187" i="9" s="1"/>
  <c r="P189" i="9"/>
  <c r="P187" i="9" s="1"/>
  <c r="N189" i="9"/>
  <c r="N187" i="9" s="1"/>
  <c r="L189" i="9"/>
  <c r="L187" i="9" s="1"/>
  <c r="J189" i="9"/>
  <c r="J187" i="9" s="1"/>
  <c r="H189" i="9"/>
  <c r="H187" i="9" s="1"/>
  <c r="F189" i="9"/>
  <c r="F187" i="9" s="1"/>
  <c r="AE201" i="9" s="1"/>
  <c r="AE199" i="9" s="1"/>
  <c r="C189" i="9"/>
  <c r="C187" i="9" s="1"/>
  <c r="BH188" i="9"/>
  <c r="BF188" i="9"/>
  <c r="BD188" i="9"/>
  <c r="BB188" i="9"/>
  <c r="AZ188" i="9"/>
  <c r="AX188" i="9"/>
  <c r="AV188" i="9"/>
  <c r="AT188" i="9"/>
  <c r="AR188" i="9"/>
  <c r="AP188" i="9"/>
  <c r="AN188" i="9"/>
  <c r="AL188" i="9"/>
  <c r="AJ188" i="9"/>
  <c r="AH188" i="9"/>
  <c r="AF188" i="9"/>
  <c r="AD188" i="9"/>
  <c r="AB188" i="9"/>
  <c r="Z188" i="9"/>
  <c r="X188" i="9"/>
  <c r="V188" i="9"/>
  <c r="T188" i="9"/>
  <c r="R188" i="9"/>
  <c r="P188" i="9"/>
  <c r="N188" i="9"/>
  <c r="L188" i="9"/>
  <c r="J188" i="9"/>
  <c r="H188" i="9"/>
  <c r="F188" i="9"/>
  <c r="BG187" i="9"/>
  <c r="BE187" i="9"/>
  <c r="BC187" i="9"/>
  <c r="BA187" i="9"/>
  <c r="AY187" i="9"/>
  <c r="AW187" i="9"/>
  <c r="AU187" i="9"/>
  <c r="AS187" i="9"/>
  <c r="AQ187" i="9"/>
  <c r="AO187" i="9"/>
  <c r="AM187" i="9"/>
  <c r="AK187" i="9"/>
  <c r="AE185" i="9"/>
  <c r="AD185" i="9"/>
  <c r="AC185" i="9"/>
  <c r="Z185" i="9"/>
  <c r="Y185" i="9"/>
  <c r="X185" i="9"/>
  <c r="AE184" i="9"/>
  <c r="AD184" i="9"/>
  <c r="AC184" i="9"/>
  <c r="Z184" i="9"/>
  <c r="Y184" i="9"/>
  <c r="X184" i="9"/>
  <c r="AE183" i="9"/>
  <c r="AD183" i="9"/>
  <c r="AC183" i="9"/>
  <c r="Z183" i="9"/>
  <c r="Y183" i="9"/>
  <c r="X183" i="9"/>
  <c r="R183" i="9"/>
  <c r="O183" i="9"/>
  <c r="AE182" i="9"/>
  <c r="AD182" i="9"/>
  <c r="AC182" i="9"/>
  <c r="Z182" i="9"/>
  <c r="Y182" i="9"/>
  <c r="X182" i="9"/>
  <c r="R182" i="9"/>
  <c r="O182" i="9"/>
  <c r="G182" i="9"/>
  <c r="A182" i="9"/>
  <c r="AE181" i="9"/>
  <c r="AD181" i="9"/>
  <c r="AC181" i="9"/>
  <c r="Z181" i="9"/>
  <c r="Y181" i="9"/>
  <c r="X181" i="9"/>
  <c r="R181" i="9"/>
  <c r="O181" i="9"/>
  <c r="AE180" i="9"/>
  <c r="AD180" i="9"/>
  <c r="AC180" i="9"/>
  <c r="Z180" i="9"/>
  <c r="Y180" i="9"/>
  <c r="X180" i="9"/>
  <c r="V180" i="9"/>
  <c r="U180" i="9"/>
  <c r="T180" i="9"/>
  <c r="O180" i="9"/>
  <c r="M180" i="9"/>
  <c r="K180" i="9"/>
  <c r="G180" i="9"/>
  <c r="B180" i="9"/>
  <c r="P180" i="9" s="1"/>
  <c r="A180" i="9"/>
  <c r="E180" i="9" s="1"/>
  <c r="AE179" i="9"/>
  <c r="AD179" i="9"/>
  <c r="AC179" i="9"/>
  <c r="Z179" i="9"/>
  <c r="Y179" i="9"/>
  <c r="X179" i="9"/>
  <c r="V179" i="9"/>
  <c r="U179" i="9"/>
  <c r="T179" i="9"/>
  <c r="S179" i="9"/>
  <c r="AE178" i="9"/>
  <c r="AD178" i="9"/>
  <c r="AC178" i="9"/>
  <c r="Z178" i="9"/>
  <c r="Y178" i="9"/>
  <c r="X178" i="9"/>
  <c r="V178" i="9"/>
  <c r="U178" i="9"/>
  <c r="T178" i="9"/>
  <c r="L178" i="9"/>
  <c r="P178" i="9" s="1"/>
  <c r="F178" i="9"/>
  <c r="D178" i="9"/>
  <c r="B178" i="9"/>
  <c r="G178" i="9" s="1"/>
  <c r="A178" i="9"/>
  <c r="E178" i="9" s="1"/>
  <c r="V177" i="9"/>
  <c r="U177" i="9"/>
  <c r="T177" i="9"/>
  <c r="S177" i="9"/>
  <c r="O177" i="9"/>
  <c r="M177" i="9"/>
  <c r="L177" i="9"/>
  <c r="P177" i="9" s="1"/>
  <c r="K177" i="9"/>
  <c r="Q177" i="9" s="1"/>
  <c r="F177" i="9"/>
  <c r="D177" i="9"/>
  <c r="B177" i="9"/>
  <c r="G177" i="9" s="1"/>
  <c r="A177" i="9"/>
  <c r="E177" i="9" s="1"/>
  <c r="W176" i="9"/>
  <c r="AO201" i="9" s="1"/>
  <c r="AO199" i="9" s="1"/>
  <c r="V176" i="9"/>
  <c r="U176" i="9"/>
  <c r="L176" i="9"/>
  <c r="P176" i="9" s="1"/>
  <c r="J176" i="9"/>
  <c r="J177" i="9" s="1"/>
  <c r="Z201" i="9" s="1"/>
  <c r="I176" i="9"/>
  <c r="A176" i="9"/>
  <c r="E176" i="9" s="1"/>
  <c r="W175" i="9"/>
  <c r="AN201" i="9" s="1"/>
  <c r="AN199" i="9" s="1"/>
  <c r="V175" i="9"/>
  <c r="U175" i="9"/>
  <c r="S175" i="9"/>
  <c r="L175" i="9"/>
  <c r="P175" i="9" s="1"/>
  <c r="J175" i="9"/>
  <c r="I175" i="9"/>
  <c r="A175" i="9"/>
  <c r="E175" i="9" s="1"/>
  <c r="W174" i="9"/>
  <c r="AM201" i="9" s="1"/>
  <c r="AM199" i="9" s="1"/>
  <c r="V174" i="9"/>
  <c r="U174" i="9"/>
  <c r="T174" i="9"/>
  <c r="L174" i="9"/>
  <c r="P174" i="9" s="1"/>
  <c r="J174" i="9"/>
  <c r="I174" i="9"/>
  <c r="A174" i="9"/>
  <c r="F174" i="9" s="1"/>
  <c r="W173" i="9"/>
  <c r="AL201" i="9" s="1"/>
  <c r="AL199" i="9" s="1"/>
  <c r="V173" i="9"/>
  <c r="U173" i="9"/>
  <c r="T173" i="9"/>
  <c r="S173" i="9"/>
  <c r="L173" i="9"/>
  <c r="L179" i="9" s="1"/>
  <c r="J173" i="9"/>
  <c r="I173" i="9"/>
  <c r="I177" i="9" s="1"/>
  <c r="A173" i="9"/>
  <c r="A179" i="9" s="1"/>
  <c r="R171" i="9"/>
  <c r="I201" i="9" s="1"/>
  <c r="I199" i="9" s="1"/>
  <c r="Q171" i="9"/>
  <c r="P171" i="9"/>
  <c r="O171" i="9"/>
  <c r="N171" i="9"/>
  <c r="M171" i="9"/>
  <c r="S201" i="9" s="1"/>
  <c r="L171" i="9"/>
  <c r="K171" i="9"/>
  <c r="J171" i="9"/>
  <c r="F171" i="9"/>
  <c r="H201" i="9" s="1"/>
  <c r="E171" i="9"/>
  <c r="D171" i="9"/>
  <c r="C171" i="9"/>
  <c r="B171" i="9"/>
  <c r="R201" i="9" s="1"/>
  <c r="R199" i="9" s="1"/>
  <c r="A171" i="9"/>
  <c r="AF95" i="9"/>
  <c r="AE95" i="9"/>
  <c r="AF94" i="9"/>
  <c r="AE94" i="9"/>
  <c r="AF93" i="9"/>
  <c r="AE93" i="9"/>
  <c r="AF92" i="9"/>
  <c r="AE92" i="9"/>
  <c r="AF91" i="9"/>
  <c r="AE91" i="9"/>
  <c r="AF90" i="9"/>
  <c r="AE90" i="9"/>
  <c r="AF89" i="9"/>
  <c r="AE89" i="9"/>
  <c r="AF88" i="9"/>
  <c r="AE88" i="9"/>
  <c r="AF87" i="9"/>
  <c r="AE87" i="9"/>
  <c r="AF86" i="9"/>
  <c r="AE86" i="9"/>
  <c r="AF85" i="9"/>
  <c r="AE85" i="9"/>
  <c r="AF84" i="9"/>
  <c r="AE84" i="9"/>
  <c r="AF83" i="9"/>
  <c r="AE83" i="9"/>
  <c r="AF82" i="9"/>
  <c r="AE82" i="9"/>
  <c r="AF81" i="9"/>
  <c r="AE81" i="9"/>
  <c r="AF80" i="9"/>
  <c r="AE80" i="9"/>
  <c r="AF79" i="9"/>
  <c r="AE79" i="9"/>
  <c r="AF78" i="9"/>
  <c r="AE78" i="9"/>
  <c r="AF77" i="9"/>
  <c r="AE77" i="9"/>
  <c r="AF76" i="9"/>
  <c r="AE76" i="9"/>
  <c r="AF75" i="9"/>
  <c r="AE75" i="9"/>
  <c r="AF74" i="9"/>
  <c r="AE74" i="9"/>
  <c r="AF73" i="9"/>
  <c r="AE73" i="9"/>
  <c r="AF72" i="9"/>
  <c r="AE72" i="9"/>
  <c r="AF71" i="9"/>
  <c r="AE71" i="9"/>
  <c r="AF70" i="9"/>
  <c r="AE70" i="9"/>
  <c r="AF69" i="9"/>
  <c r="AE69" i="9"/>
  <c r="AF68" i="9"/>
  <c r="AE68" i="9"/>
  <c r="AF67" i="9"/>
  <c r="AE67" i="9"/>
  <c r="AF66" i="9"/>
  <c r="AE66" i="9"/>
  <c r="AF65" i="9"/>
  <c r="AE65" i="9"/>
  <c r="AF64" i="9"/>
  <c r="AE64" i="9"/>
  <c r="AF63" i="9"/>
  <c r="AE63" i="9"/>
  <c r="AF62" i="9"/>
  <c r="AE62" i="9"/>
  <c r="AF61" i="9"/>
  <c r="AE61" i="9"/>
  <c r="AF60" i="9"/>
  <c r="AE60" i="9"/>
  <c r="AF59" i="9"/>
  <c r="AE59" i="9"/>
  <c r="AF58" i="9"/>
  <c r="AE58" i="9"/>
  <c r="AF57" i="9"/>
  <c r="AE57" i="9"/>
  <c r="AF56" i="9"/>
  <c r="AE56" i="9"/>
  <c r="AF55" i="9"/>
  <c r="AE55" i="9"/>
  <c r="AF54" i="9"/>
  <c r="AE54" i="9"/>
  <c r="AF53" i="9"/>
  <c r="AE53" i="9"/>
  <c r="AF52" i="9"/>
  <c r="AE52" i="9"/>
  <c r="AF51" i="9"/>
  <c r="AE51" i="9"/>
  <c r="AF50" i="9"/>
  <c r="AE50" i="9"/>
  <c r="AF49" i="9"/>
  <c r="AE49" i="9"/>
  <c r="AF48" i="9"/>
  <c r="AE48" i="9"/>
  <c r="AF47" i="9"/>
  <c r="AE47" i="9"/>
  <c r="AF46" i="9"/>
  <c r="AE46" i="9"/>
  <c r="AF45" i="9"/>
  <c r="AE45" i="9"/>
  <c r="AF44" i="9"/>
  <c r="AE44" i="9"/>
  <c r="AF43" i="9"/>
  <c r="AE43" i="9"/>
  <c r="AF42" i="9"/>
  <c r="AE42" i="9"/>
  <c r="AF41" i="9"/>
  <c r="AE41" i="9"/>
  <c r="AF40" i="9"/>
  <c r="AE40" i="9"/>
  <c r="AF39" i="9"/>
  <c r="AE39" i="9"/>
  <c r="AF38" i="9"/>
  <c r="AE38" i="9"/>
  <c r="AF37" i="9"/>
  <c r="AE37" i="9"/>
  <c r="AF36" i="9"/>
  <c r="AE36" i="9"/>
  <c r="AF35" i="9"/>
  <c r="AE35" i="9"/>
  <c r="AF34" i="9"/>
  <c r="AE34" i="9"/>
  <c r="AF33" i="9"/>
  <c r="AE33" i="9"/>
  <c r="AF32" i="9"/>
  <c r="AE32" i="9"/>
  <c r="AF31" i="9"/>
  <c r="AE31" i="9"/>
  <c r="AF30" i="9"/>
  <c r="AE30" i="9"/>
  <c r="AF29" i="9"/>
  <c r="AE29" i="9"/>
  <c r="AF28" i="9"/>
  <c r="AE28" i="9"/>
  <c r="AF27" i="9"/>
  <c r="AE27" i="9"/>
  <c r="AF26" i="9"/>
  <c r="AE26" i="9"/>
  <c r="AF25" i="9"/>
  <c r="AE25" i="9"/>
  <c r="AF24" i="9"/>
  <c r="AE24" i="9"/>
  <c r="AF23" i="9"/>
  <c r="AE23" i="9"/>
  <c r="AF22" i="9"/>
  <c r="AE22" i="9"/>
  <c r="AF21" i="9"/>
  <c r="AE21" i="9"/>
  <c r="AF20" i="9"/>
  <c r="AE20" i="9"/>
  <c r="AF19" i="9"/>
  <c r="AE19" i="9"/>
  <c r="AF18" i="9"/>
  <c r="AE18" i="9"/>
  <c r="AF17" i="9"/>
  <c r="AE17" i="9"/>
  <c r="AF16" i="9"/>
  <c r="AE16" i="9"/>
  <c r="AF15" i="9"/>
  <c r="AE15" i="9"/>
  <c r="AF14" i="9"/>
  <c r="AE14" i="9"/>
  <c r="AF13" i="9"/>
  <c r="AE13" i="9"/>
  <c r="AF12" i="9"/>
  <c r="AE12" i="9"/>
  <c r="AF11" i="9"/>
  <c r="AE11" i="9"/>
  <c r="AF10" i="9"/>
  <c r="AE10" i="9"/>
  <c r="AF9" i="9"/>
  <c r="AE9" i="9"/>
  <c r="AF8" i="9"/>
  <c r="AE8" i="9"/>
  <c r="AF7" i="9"/>
  <c r="AE7" i="9"/>
  <c r="AF6" i="9"/>
  <c r="AE6" i="9"/>
  <c r="AF5" i="9"/>
  <c r="AE5" i="9"/>
  <c r="AE4" i="9"/>
  <c r="I180" i="9" l="1"/>
  <c r="H180" i="9"/>
  <c r="J180" i="9" s="1"/>
  <c r="AF199" i="9"/>
  <c r="AF198" i="9"/>
  <c r="AG199" i="9"/>
  <c r="AG198" i="9"/>
  <c r="AI199" i="9"/>
  <c r="AI198" i="9"/>
  <c r="Y201" i="9"/>
  <c r="I178" i="9"/>
  <c r="AA201" i="9" s="1"/>
  <c r="AC201" i="9"/>
  <c r="AQ199" i="9"/>
  <c r="AD199" i="9"/>
  <c r="Z199" i="9"/>
  <c r="AD198" i="9"/>
  <c r="Z198" i="9"/>
  <c r="AQ198" i="9"/>
  <c r="AH199" i="9"/>
  <c r="AH198" i="9"/>
  <c r="J201" i="9"/>
  <c r="H199" i="9"/>
  <c r="AB201" i="9"/>
  <c r="S199" i="9"/>
  <c r="N173" i="9"/>
  <c r="P173" i="9"/>
  <c r="P179" i="9" s="1"/>
  <c r="F201" i="9" s="1"/>
  <c r="C174" i="9"/>
  <c r="E174" i="9"/>
  <c r="Q201" i="9"/>
  <c r="B173" i="9"/>
  <c r="G173" i="9" s="1"/>
  <c r="D173" i="9"/>
  <c r="F173" i="9"/>
  <c r="K173" i="9"/>
  <c r="Q173" i="9" s="1"/>
  <c r="M173" i="9"/>
  <c r="O173" i="9"/>
  <c r="X173" i="9"/>
  <c r="B174" i="9"/>
  <c r="G174" i="9" s="1"/>
  <c r="D174" i="9"/>
  <c r="K174" i="9"/>
  <c r="Q174" i="9" s="1"/>
  <c r="M174" i="9"/>
  <c r="O174" i="9"/>
  <c r="X174" i="9"/>
  <c r="B175" i="9"/>
  <c r="G175" i="9" s="1"/>
  <c r="D175" i="9"/>
  <c r="F175" i="9"/>
  <c r="K175" i="9"/>
  <c r="Q175" i="9" s="1"/>
  <c r="M175" i="9"/>
  <c r="O175" i="9"/>
  <c r="X175" i="9"/>
  <c r="B176" i="9"/>
  <c r="G176" i="9" s="1"/>
  <c r="D176" i="9"/>
  <c r="F176" i="9"/>
  <c r="K176" i="9"/>
  <c r="Q176" i="9" s="1"/>
  <c r="M176" i="9"/>
  <c r="O176" i="9"/>
  <c r="X176" i="9"/>
  <c r="AA176" i="9" s="1"/>
  <c r="C177" i="9"/>
  <c r="N177" i="9"/>
  <c r="C178" i="9"/>
  <c r="K178" i="9"/>
  <c r="Q178" i="9" s="1"/>
  <c r="M178" i="9"/>
  <c r="O178" i="9"/>
  <c r="D180" i="9"/>
  <c r="B182" i="9" s="1"/>
  <c r="F180" i="9"/>
  <c r="L180" i="9"/>
  <c r="N180" i="9"/>
  <c r="H182" i="9" s="1"/>
  <c r="E188" i="9"/>
  <c r="G188" i="9"/>
  <c r="I188" i="9"/>
  <c r="K188" i="9"/>
  <c r="M188" i="9"/>
  <c r="O188" i="9"/>
  <c r="Q188" i="9"/>
  <c r="S188" i="9"/>
  <c r="U188" i="9"/>
  <c r="W188" i="9"/>
  <c r="Y188" i="9"/>
  <c r="AA188" i="9"/>
  <c r="AC188" i="9"/>
  <c r="AE188" i="9"/>
  <c r="AG188" i="9"/>
  <c r="AI188" i="9"/>
  <c r="AK188" i="9"/>
  <c r="AM188" i="9"/>
  <c r="AO188" i="9"/>
  <c r="AQ188" i="9"/>
  <c r="AS188" i="9"/>
  <c r="AU188" i="9"/>
  <c r="AW188" i="9"/>
  <c r="AY188" i="9"/>
  <c r="BA188" i="9"/>
  <c r="BC188" i="9"/>
  <c r="BE188" i="9"/>
  <c r="I198" i="9"/>
  <c r="S198" i="9"/>
  <c r="AM198" i="9"/>
  <c r="AO198" i="9"/>
  <c r="C173" i="9"/>
  <c r="E173" i="9"/>
  <c r="N174" i="9"/>
  <c r="C175" i="9"/>
  <c r="N175" i="9"/>
  <c r="C176" i="9"/>
  <c r="N176" i="9"/>
  <c r="N178" i="9"/>
  <c r="C180" i="9"/>
  <c r="H198" i="9"/>
  <c r="R198" i="9"/>
  <c r="AL198" i="9"/>
  <c r="AN198" i="9"/>
  <c r="BA201" i="9"/>
  <c r="AZ200" i="9"/>
  <c r="BD201" i="9"/>
  <c r="BE200" i="9"/>
  <c r="BK201" i="9"/>
  <c r="BL200" i="9"/>
  <c r="X201" i="9"/>
  <c r="X199" i="9" l="1"/>
  <c r="X198" i="9"/>
  <c r="BK199" i="9"/>
  <c r="BK198" i="9"/>
  <c r="BD199" i="9"/>
  <c r="BD198" i="9"/>
  <c r="BA199" i="9"/>
  <c r="BA198" i="9"/>
  <c r="K201" i="9"/>
  <c r="C182" i="9"/>
  <c r="D182" i="9"/>
  <c r="O201" i="9" s="1"/>
  <c r="Y175" i="9"/>
  <c r="AA175" i="9"/>
  <c r="Q199" i="9"/>
  <c r="Q198" i="9"/>
  <c r="AB199" i="9"/>
  <c r="AB198" i="9"/>
  <c r="J199" i="9"/>
  <c r="J198" i="9"/>
  <c r="AA199" i="9"/>
  <c r="AR199" i="9"/>
  <c r="AR198" i="9"/>
  <c r="AE198" i="9"/>
  <c r="AA198" i="9"/>
  <c r="BL201" i="9"/>
  <c r="BM200" i="9"/>
  <c r="BE201" i="9"/>
  <c r="BF200" i="9"/>
  <c r="AZ201" i="9"/>
  <c r="AY200" i="9"/>
  <c r="AY201" i="9" s="1"/>
  <c r="L201" i="9"/>
  <c r="J182" i="9"/>
  <c r="P201" i="9" s="1"/>
  <c r="I182" i="9"/>
  <c r="Y174" i="9"/>
  <c r="AA174" i="9"/>
  <c r="Y173" i="9"/>
  <c r="AA173" i="9"/>
  <c r="F179" i="9"/>
  <c r="E201" i="9" s="1"/>
  <c r="F199" i="9"/>
  <c r="F198" i="9"/>
  <c r="AC199" i="9"/>
  <c r="AC198" i="9"/>
  <c r="Y199" i="9"/>
  <c r="AP199" i="9"/>
  <c r="AP198" i="9"/>
  <c r="Y198" i="9"/>
  <c r="G201" i="9" l="1"/>
  <c r="E199" i="9"/>
  <c r="E198" i="9"/>
  <c r="P199" i="9"/>
  <c r="P198" i="9"/>
  <c r="AY199" i="9"/>
  <c r="AY198" i="9"/>
  <c r="BG200" i="9"/>
  <c r="BF201" i="9"/>
  <c r="BM201" i="9"/>
  <c r="BN200" i="9"/>
  <c r="M201" i="9"/>
  <c r="E182" i="9"/>
  <c r="N201" i="9"/>
  <c r="K182" i="9"/>
  <c r="L199" i="9"/>
  <c r="L198" i="9"/>
  <c r="AZ199" i="9"/>
  <c r="AZ198" i="9"/>
  <c r="BE199" i="9"/>
  <c r="BE198" i="9"/>
  <c r="BL199" i="9"/>
  <c r="BL198" i="9"/>
  <c r="O199" i="9"/>
  <c r="O198" i="9"/>
  <c r="K199" i="9"/>
  <c r="K198" i="9"/>
  <c r="N199" i="9" l="1"/>
  <c r="N198" i="9"/>
  <c r="M199" i="9"/>
  <c r="M198" i="9"/>
  <c r="BM199" i="9"/>
  <c r="BM198" i="9"/>
  <c r="BG201" i="9"/>
  <c r="BH200" i="9"/>
  <c r="BH201" i="9" s="1"/>
  <c r="L182" i="9"/>
  <c r="M182" i="9"/>
  <c r="BN201" i="9"/>
  <c r="BO200" i="9"/>
  <c r="BF199" i="9"/>
  <c r="BF198" i="9"/>
  <c r="G199" i="9"/>
  <c r="G198" i="9"/>
  <c r="BO201" i="9" l="1"/>
  <c r="BP200" i="9"/>
  <c r="BH199" i="9"/>
  <c r="BH198" i="9"/>
  <c r="T176" i="9"/>
  <c r="BN199" i="9"/>
  <c r="BN198" i="9"/>
  <c r="BG199" i="9"/>
  <c r="BG198" i="9"/>
  <c r="T175" i="9"/>
  <c r="BP201" i="9" l="1"/>
  <c r="BQ200" i="9"/>
  <c r="BO199" i="9"/>
  <c r="BO198" i="9"/>
  <c r="BQ201" i="9" l="1"/>
  <c r="BR200" i="9"/>
  <c r="BP199" i="9"/>
  <c r="BP198" i="9"/>
  <c r="BR201" i="9" l="1"/>
  <c r="BS200" i="9"/>
  <c r="BQ199" i="9"/>
  <c r="BQ198" i="9"/>
  <c r="BS201" i="9" l="1"/>
  <c r="BT200" i="9"/>
  <c r="BR199" i="9"/>
  <c r="BR198" i="9"/>
  <c r="BT201" i="9" l="1"/>
  <c r="BU200" i="9"/>
  <c r="BS199" i="9"/>
  <c r="BS198" i="9"/>
  <c r="BU201" i="9" l="1"/>
  <c r="BV200" i="9"/>
  <c r="BT199" i="9"/>
  <c r="BT198" i="9"/>
  <c r="BV201" i="9" l="1"/>
  <c r="BW200" i="9"/>
  <c r="BU199" i="9"/>
  <c r="BU198" i="9"/>
  <c r="BW201" i="9" l="1"/>
  <c r="BX200" i="9"/>
  <c r="BV199" i="9"/>
  <c r="BV198" i="9"/>
  <c r="BX201" i="9" l="1"/>
  <c r="BY200" i="9"/>
  <c r="BW199" i="9"/>
  <c r="BW198" i="9"/>
  <c r="BY201" i="9" l="1"/>
  <c r="BZ200" i="9"/>
  <c r="BX199" i="9"/>
  <c r="BX198" i="9"/>
  <c r="BZ201" i="9" l="1"/>
  <c r="CA200" i="9"/>
  <c r="BY199" i="9"/>
  <c r="BY198" i="9"/>
  <c r="CA201" i="9" l="1"/>
  <c r="CB200" i="9"/>
  <c r="BZ199" i="9"/>
  <c r="BZ198" i="9"/>
  <c r="CB201" i="9" l="1"/>
  <c r="CC200" i="9"/>
  <c r="CA199" i="9"/>
  <c r="CA198" i="9"/>
  <c r="CC201" i="9" l="1"/>
  <c r="CD200" i="9"/>
  <c r="CB199" i="9"/>
  <c r="CB198" i="9"/>
  <c r="CD201" i="9" l="1"/>
  <c r="CE200" i="9"/>
  <c r="CC199" i="9"/>
  <c r="CC198" i="9"/>
  <c r="CE201" i="9" l="1"/>
  <c r="CF200" i="9"/>
  <c r="CD199" i="9"/>
  <c r="CD198" i="9"/>
  <c r="CF201" i="9" l="1"/>
  <c r="CG200" i="9"/>
  <c r="CE199" i="9"/>
  <c r="CE198" i="9"/>
  <c r="CG201" i="9" l="1"/>
  <c r="CH200" i="9"/>
  <c r="CF199" i="9"/>
  <c r="CF198" i="9"/>
  <c r="CH201" i="9" l="1"/>
  <c r="CI200" i="9"/>
  <c r="CG199" i="9"/>
  <c r="CG198" i="9"/>
  <c r="CI201" i="9" l="1"/>
  <c r="CJ200" i="9"/>
  <c r="CH199" i="9"/>
  <c r="CH198" i="9"/>
  <c r="CJ201" i="9" l="1"/>
  <c r="CK200" i="9"/>
  <c r="CI199" i="9"/>
  <c r="CI198" i="9"/>
  <c r="CK201" i="9" l="1"/>
  <c r="CL200" i="9"/>
  <c r="CJ199" i="9"/>
  <c r="CJ198" i="9"/>
  <c r="CL201" i="9" l="1"/>
  <c r="CM200" i="9"/>
  <c r="CK199" i="9"/>
  <c r="CK198" i="9"/>
  <c r="CM201" i="9" l="1"/>
  <c r="CN200" i="9"/>
  <c r="CL199" i="9"/>
  <c r="CL198" i="9"/>
  <c r="CN201" i="9" l="1"/>
  <c r="CO200" i="9"/>
  <c r="CM199" i="9"/>
  <c r="CM198" i="9"/>
  <c r="CO201" i="9" l="1"/>
  <c r="CP200" i="9"/>
  <c r="CN199" i="9"/>
  <c r="CN198" i="9"/>
  <c r="CP201" i="9" l="1"/>
  <c r="CQ200" i="9"/>
  <c r="CO199" i="9"/>
  <c r="CO198" i="9"/>
  <c r="CQ201" i="9" l="1"/>
  <c r="CR200" i="9"/>
  <c r="CP199" i="9"/>
  <c r="CP198" i="9"/>
  <c r="CR201" i="9" l="1"/>
  <c r="CS200" i="9"/>
  <c r="CQ199" i="9"/>
  <c r="CQ198" i="9"/>
  <c r="CS201" i="9" l="1"/>
  <c r="CT200" i="9"/>
  <c r="CR199" i="9"/>
  <c r="CR198" i="9"/>
  <c r="CT201" i="9" l="1"/>
  <c r="CU200" i="9"/>
  <c r="CS199" i="9"/>
  <c r="CS198" i="9"/>
  <c r="CU201" i="9" l="1"/>
  <c r="CV200" i="9"/>
  <c r="CT199" i="9"/>
  <c r="CT198" i="9"/>
  <c r="CV201" i="9" l="1"/>
  <c r="CW200" i="9"/>
  <c r="CU199" i="9"/>
  <c r="CU198" i="9"/>
  <c r="CW201" i="9" l="1"/>
  <c r="CX200" i="9"/>
  <c r="CV199" i="9"/>
  <c r="CV198" i="9"/>
  <c r="CX201" i="9" l="1"/>
  <c r="CY200" i="9"/>
  <c r="CW199" i="9"/>
  <c r="CW198" i="9"/>
  <c r="CY201" i="9" l="1"/>
  <c r="CZ200" i="9"/>
  <c r="CX199" i="9"/>
  <c r="CX198" i="9"/>
  <c r="CZ201" i="9" l="1"/>
  <c r="DA200" i="9"/>
  <c r="CY199" i="9"/>
  <c r="CY198" i="9"/>
  <c r="DA201" i="9" l="1"/>
  <c r="DB200" i="9"/>
  <c r="CZ199" i="9"/>
  <c r="CZ198" i="9"/>
  <c r="DB201" i="9" l="1"/>
  <c r="DC200" i="9"/>
  <c r="DA199" i="9"/>
  <c r="DA198" i="9"/>
  <c r="DC201" i="9" l="1"/>
  <c r="DD200" i="9"/>
  <c r="DB199" i="9"/>
  <c r="DB198" i="9"/>
  <c r="DD201" i="9" l="1"/>
  <c r="DE200" i="9"/>
  <c r="DC199" i="9"/>
  <c r="DC198" i="9"/>
  <c r="DE201" i="9" l="1"/>
  <c r="DF200" i="9"/>
  <c r="DD199" i="9"/>
  <c r="DD198" i="9"/>
  <c r="DF201" i="9" l="1"/>
  <c r="DG200" i="9"/>
  <c r="DE199" i="9"/>
  <c r="DE198" i="9"/>
  <c r="DG201" i="9" l="1"/>
  <c r="DH200" i="9"/>
  <c r="DF199" i="9"/>
  <c r="DF198" i="9"/>
  <c r="DH201" i="9" l="1"/>
  <c r="DI200" i="9"/>
  <c r="DG199" i="9"/>
  <c r="DG198" i="9"/>
  <c r="DI201" i="9" l="1"/>
  <c r="DJ200" i="9"/>
  <c r="DH199" i="9"/>
  <c r="DH198" i="9"/>
  <c r="DJ201" i="9" l="1"/>
  <c r="DK200" i="9"/>
  <c r="DI199" i="9"/>
  <c r="DI198" i="9"/>
  <c r="DK201" i="9" l="1"/>
  <c r="DL200" i="9"/>
  <c r="DJ199" i="9"/>
  <c r="DJ198" i="9"/>
  <c r="DL201" i="9" l="1"/>
  <c r="DM200" i="9"/>
  <c r="DK199" i="9"/>
  <c r="DK198" i="9"/>
  <c r="DM201" i="9" l="1"/>
  <c r="DN200" i="9"/>
  <c r="DL199" i="9"/>
  <c r="DL198" i="9"/>
  <c r="DN201" i="9" l="1"/>
  <c r="DO200" i="9"/>
  <c r="DM199" i="9"/>
  <c r="DM198" i="9"/>
  <c r="DO201" i="9" l="1"/>
  <c r="DP200" i="9"/>
  <c r="DN199" i="9"/>
  <c r="DN198" i="9"/>
  <c r="DP201" i="9" l="1"/>
  <c r="DQ200" i="9"/>
  <c r="DO199" i="9"/>
  <c r="DO198" i="9"/>
  <c r="DQ201" i="9" l="1"/>
  <c r="DR200" i="9"/>
  <c r="DP199" i="9"/>
  <c r="DP198" i="9"/>
  <c r="DR201" i="9" l="1"/>
  <c r="DS200" i="9"/>
  <c r="DQ199" i="9"/>
  <c r="DQ198" i="9"/>
  <c r="DS201" i="9" l="1"/>
  <c r="DT200" i="9"/>
  <c r="DR199" i="9"/>
  <c r="DR198" i="9"/>
  <c r="DT201" i="9" l="1"/>
  <c r="DU200" i="9"/>
  <c r="DS199" i="9"/>
  <c r="DS198" i="9"/>
  <c r="DU201" i="9" l="1"/>
  <c r="DV200" i="9"/>
  <c r="DT199" i="9"/>
  <c r="DT198" i="9"/>
  <c r="DV201" i="9" l="1"/>
  <c r="DW200" i="9"/>
  <c r="DU199" i="9"/>
  <c r="DU198" i="9"/>
  <c r="DW201" i="9" l="1"/>
  <c r="DX200" i="9"/>
  <c r="DV199" i="9"/>
  <c r="DV198" i="9"/>
  <c r="DX201" i="9" l="1"/>
  <c r="DY200" i="9"/>
  <c r="DW199" i="9"/>
  <c r="DW198" i="9"/>
  <c r="DY201" i="9" l="1"/>
  <c r="DZ200" i="9"/>
  <c r="DX198" i="9"/>
  <c r="DX199" i="9"/>
  <c r="DZ201" i="9" l="1"/>
  <c r="EA200" i="9"/>
  <c r="DY199" i="9"/>
  <c r="DY198" i="9"/>
  <c r="EA201" i="9" l="1"/>
  <c r="EB200" i="9"/>
  <c r="DZ199" i="9"/>
  <c r="DZ198" i="9"/>
  <c r="EB201" i="9" l="1"/>
  <c r="EC200" i="9"/>
  <c r="EA199" i="9"/>
  <c r="EA198" i="9"/>
  <c r="EC201" i="9" l="1"/>
  <c r="ED200" i="9"/>
  <c r="EB198" i="9"/>
  <c r="EB199" i="9"/>
  <c r="ED201" i="9" l="1"/>
  <c r="EE200" i="9"/>
  <c r="EC199" i="9"/>
  <c r="EC198" i="9"/>
  <c r="EE201" i="9" l="1"/>
  <c r="EF200" i="9"/>
  <c r="ED199" i="9"/>
  <c r="ED198" i="9"/>
  <c r="EF201" i="9" l="1"/>
  <c r="EG200" i="9"/>
  <c r="EE199" i="9"/>
  <c r="EE198" i="9"/>
  <c r="EG201" i="9" l="1"/>
  <c r="EH200" i="9"/>
  <c r="EF198" i="9"/>
  <c r="EF199" i="9"/>
  <c r="EH201" i="9" l="1"/>
  <c r="EI200" i="9"/>
  <c r="EG199" i="9"/>
  <c r="EG198" i="9"/>
  <c r="EI201" i="9" l="1"/>
  <c r="EJ200" i="9"/>
  <c r="EH199" i="9"/>
  <c r="EH198" i="9"/>
  <c r="EJ201" i="9" l="1"/>
  <c r="EK200" i="9"/>
  <c r="EI199" i="9"/>
  <c r="EI198" i="9"/>
  <c r="EK201" i="9" l="1"/>
  <c r="EL200" i="9"/>
  <c r="EJ198" i="9"/>
  <c r="EJ199" i="9"/>
  <c r="EL201" i="9" l="1"/>
  <c r="EM200" i="9"/>
  <c r="EK199" i="9"/>
  <c r="EK198" i="9"/>
  <c r="EM201" i="9" l="1"/>
  <c r="EN200" i="9"/>
  <c r="EL199" i="9"/>
  <c r="EL198" i="9"/>
  <c r="EN201" i="9" l="1"/>
  <c r="EO200" i="9"/>
  <c r="EM199" i="9"/>
  <c r="EM198" i="9"/>
  <c r="EO201" i="9" l="1"/>
  <c r="EP200" i="9"/>
  <c r="EN198" i="9"/>
  <c r="EN199" i="9"/>
  <c r="EP201" i="9" l="1"/>
  <c r="EQ200" i="9"/>
  <c r="EO199" i="9"/>
  <c r="EO198" i="9"/>
  <c r="EQ201" i="9" l="1"/>
  <c r="ER200" i="9"/>
  <c r="EP199" i="9"/>
  <c r="EP198" i="9"/>
  <c r="ER201" i="9" l="1"/>
  <c r="ES200" i="9"/>
  <c r="EQ199" i="9"/>
  <c r="EQ198" i="9"/>
  <c r="ES201" i="9" l="1"/>
  <c r="ET200" i="9"/>
  <c r="ER198" i="9"/>
  <c r="ER199" i="9"/>
  <c r="ET201" i="9" l="1"/>
  <c r="EU200" i="9"/>
  <c r="ES199" i="9"/>
  <c r="ES198" i="9"/>
  <c r="EU201" i="9" l="1"/>
  <c r="EV200" i="9"/>
  <c r="ET199" i="9"/>
  <c r="ET198" i="9"/>
  <c r="EV201" i="9" l="1"/>
  <c r="EW200" i="9"/>
  <c r="EU199" i="9"/>
  <c r="EU198" i="9"/>
  <c r="EW201" i="9" l="1"/>
  <c r="EX200" i="9"/>
  <c r="EV198" i="9"/>
  <c r="EV199" i="9"/>
  <c r="EX201" i="9" l="1"/>
  <c r="EY200" i="9"/>
  <c r="EW199" i="9"/>
  <c r="EW198" i="9"/>
  <c r="EY201" i="9" l="1"/>
  <c r="EZ200" i="9"/>
  <c r="EX199" i="9"/>
  <c r="EX198" i="9"/>
  <c r="EZ201" i="9" l="1"/>
  <c r="FA200" i="9"/>
  <c r="EY199" i="9"/>
  <c r="EY198" i="9"/>
  <c r="FA201" i="9" l="1"/>
  <c r="FB200" i="9"/>
  <c r="EZ198" i="9"/>
  <c r="EZ199" i="9"/>
  <c r="FB201" i="9" l="1"/>
  <c r="FC200" i="9"/>
  <c r="FA199" i="9"/>
  <c r="FA198" i="9"/>
  <c r="FC201" i="9" l="1"/>
  <c r="FD200" i="9"/>
  <c r="FB199" i="9"/>
  <c r="FB198" i="9"/>
  <c r="FD201" i="9" l="1"/>
  <c r="FE200" i="9"/>
  <c r="FC199" i="9"/>
  <c r="FC198" i="9"/>
  <c r="FE201" i="9" l="1"/>
  <c r="FF200" i="9"/>
  <c r="FD198" i="9"/>
  <c r="FD199" i="9"/>
  <c r="FF201" i="9" l="1"/>
  <c r="FG200" i="9"/>
  <c r="FE199" i="9"/>
  <c r="FE198" i="9"/>
  <c r="FG201" i="9" l="1"/>
  <c r="FH200" i="9"/>
  <c r="FF199" i="9"/>
  <c r="FF198" i="9"/>
  <c r="FH201" i="9" l="1"/>
  <c r="FI200" i="9"/>
  <c r="FG199" i="9"/>
  <c r="FG198" i="9"/>
  <c r="FI201" i="9" l="1"/>
  <c r="FJ200" i="9"/>
  <c r="FH198" i="9"/>
  <c r="FH199" i="9"/>
  <c r="FJ201" i="9" l="1"/>
  <c r="FK200" i="9"/>
  <c r="FI199" i="9"/>
  <c r="FI198" i="9"/>
  <c r="FK201" i="9" l="1"/>
  <c r="FL200" i="9"/>
  <c r="FJ199" i="9"/>
  <c r="FJ198" i="9"/>
  <c r="FL201" i="9" l="1"/>
  <c r="FM200" i="9"/>
  <c r="FK199" i="9"/>
  <c r="FK198" i="9"/>
  <c r="FM201" i="9" l="1"/>
  <c r="FN200" i="9"/>
  <c r="FL198" i="9"/>
  <c r="FL199" i="9"/>
  <c r="FN201" i="9" l="1"/>
  <c r="FO200" i="9"/>
  <c r="FM199" i="9"/>
  <c r="FM198" i="9"/>
  <c r="FO201" i="9" l="1"/>
  <c r="FP200" i="9"/>
  <c r="FN199" i="9"/>
  <c r="FN198" i="9"/>
  <c r="FP201" i="9" l="1"/>
  <c r="FQ200" i="9"/>
  <c r="FO199" i="9"/>
  <c r="FO198" i="9"/>
  <c r="FQ201" i="9" l="1"/>
  <c r="FR200" i="9"/>
  <c r="FP198" i="9"/>
  <c r="FP199" i="9"/>
  <c r="FR201" i="9" l="1"/>
  <c r="FS200" i="9"/>
  <c r="FQ199" i="9"/>
  <c r="FQ198" i="9"/>
  <c r="FS201" i="9" l="1"/>
  <c r="FT200" i="9"/>
  <c r="FR199" i="9"/>
  <c r="FR198" i="9"/>
  <c r="FT201" i="9" l="1"/>
  <c r="FU200" i="9"/>
  <c r="FS199" i="9"/>
  <c r="FS198" i="9"/>
  <c r="FU201" i="9" l="1"/>
  <c r="FV200" i="9"/>
  <c r="FT198" i="9"/>
  <c r="FT199" i="9"/>
  <c r="FV201" i="9" l="1"/>
  <c r="FW200" i="9"/>
  <c r="FU199" i="9"/>
  <c r="FU198" i="9"/>
  <c r="FW201" i="9" l="1"/>
  <c r="FX200" i="9"/>
  <c r="FV199" i="9"/>
  <c r="FV198" i="9"/>
  <c r="FX201" i="9" l="1"/>
  <c r="FY200" i="9"/>
  <c r="FW199" i="9"/>
  <c r="FW198" i="9"/>
  <c r="FY201" i="9" l="1"/>
  <c r="FZ200" i="9"/>
  <c r="FX198" i="9"/>
  <c r="FX199" i="9"/>
  <c r="FZ201" i="9" l="1"/>
  <c r="GA200" i="9"/>
  <c r="FY199" i="9"/>
  <c r="FY198" i="9"/>
  <c r="GA201" i="9" l="1"/>
  <c r="GB200" i="9"/>
  <c r="FZ199" i="9"/>
  <c r="FZ198" i="9"/>
  <c r="GB201" i="9" l="1"/>
  <c r="GC200" i="9"/>
  <c r="GA199" i="9"/>
  <c r="GA198" i="9"/>
  <c r="GC201" i="9" l="1"/>
  <c r="GD200" i="9"/>
  <c r="GB198" i="9"/>
  <c r="GB199" i="9"/>
  <c r="GD201" i="9" l="1"/>
  <c r="GE200" i="9"/>
  <c r="GC199" i="9"/>
  <c r="GC198" i="9"/>
  <c r="GE201" i="9" l="1"/>
  <c r="GF200" i="9"/>
  <c r="GD199" i="9"/>
  <c r="GD198" i="9"/>
  <c r="GF201" i="9" l="1"/>
  <c r="GG200" i="9"/>
  <c r="GE199" i="9"/>
  <c r="GE198" i="9"/>
  <c r="GG201" i="9" l="1"/>
  <c r="GH200" i="9"/>
  <c r="GF198" i="9"/>
  <c r="GF199" i="9"/>
  <c r="GH201" i="9" l="1"/>
  <c r="GI200" i="9"/>
  <c r="GG199" i="9"/>
  <c r="GG198" i="9"/>
  <c r="GI201" i="9" l="1"/>
  <c r="GJ200" i="9"/>
  <c r="GH199" i="9"/>
  <c r="GH198" i="9"/>
  <c r="GJ201" i="9" l="1"/>
  <c r="GK200" i="9"/>
  <c r="GI199" i="9"/>
  <c r="GI198" i="9"/>
  <c r="GK201" i="9" l="1"/>
  <c r="GL200" i="9"/>
  <c r="GJ198" i="9"/>
  <c r="GJ199" i="9"/>
  <c r="GL201" i="9" l="1"/>
  <c r="GM200" i="9"/>
  <c r="GK199" i="9"/>
  <c r="GK198" i="9"/>
  <c r="GM201" i="9" l="1"/>
  <c r="GN200" i="9"/>
  <c r="GL199" i="9"/>
  <c r="GL198" i="9"/>
  <c r="GN201" i="9" l="1"/>
  <c r="GO200" i="9"/>
  <c r="GM199" i="9"/>
  <c r="GM198" i="9"/>
  <c r="GO201" i="9" l="1"/>
  <c r="GP200" i="9"/>
  <c r="GN198" i="9"/>
  <c r="GN199" i="9"/>
  <c r="GP201" i="9" l="1"/>
  <c r="GQ200" i="9"/>
  <c r="GO199" i="9"/>
  <c r="GO198" i="9"/>
  <c r="GQ201" i="9" l="1"/>
  <c r="GR200" i="9"/>
  <c r="GP199" i="9"/>
  <c r="GP198" i="9"/>
  <c r="GR201" i="9" l="1"/>
  <c r="GS200" i="9"/>
  <c r="GQ199" i="9"/>
  <c r="GQ198" i="9"/>
  <c r="GS201" i="9" l="1"/>
  <c r="GT200" i="9"/>
  <c r="GR198" i="9"/>
  <c r="GR199" i="9"/>
  <c r="GT201" i="9" l="1"/>
  <c r="GU200" i="9"/>
  <c r="GS199" i="9"/>
  <c r="GS198" i="9"/>
  <c r="GU201" i="9" l="1"/>
  <c r="GV200" i="9"/>
  <c r="GT199" i="9"/>
  <c r="GT198" i="9"/>
  <c r="GV201" i="9" l="1"/>
  <c r="GW200" i="9"/>
  <c r="GU199" i="9"/>
  <c r="GU198" i="9"/>
  <c r="GW201" i="9" l="1"/>
  <c r="GX200" i="9"/>
  <c r="HK184" i="9"/>
  <c r="GV198" i="9"/>
  <c r="GV199" i="9"/>
  <c r="GX201" i="9" l="1"/>
  <c r="GY200" i="9"/>
  <c r="GW199" i="9"/>
  <c r="GW198" i="9"/>
  <c r="GY201" i="9" l="1"/>
  <c r="GZ200" i="9"/>
  <c r="GX199" i="9"/>
  <c r="GX198" i="9"/>
  <c r="GZ201" i="9" l="1"/>
  <c r="HA200" i="9"/>
  <c r="GY199" i="9"/>
  <c r="GY198" i="9"/>
  <c r="HA201" i="9" l="1"/>
  <c r="HB200" i="9"/>
  <c r="GZ198" i="9"/>
  <c r="GZ199" i="9"/>
  <c r="HB201" i="9" l="1"/>
  <c r="HC200" i="9"/>
  <c r="HA199" i="9"/>
  <c r="HA198" i="9"/>
  <c r="HC201" i="9" l="1"/>
  <c r="HD200" i="9"/>
  <c r="HB199" i="9"/>
  <c r="HB198" i="9"/>
  <c r="HD201" i="9" l="1"/>
  <c r="HE200" i="9"/>
  <c r="HC199" i="9"/>
  <c r="HC198" i="9"/>
  <c r="HE201" i="9" l="1"/>
  <c r="HF200" i="9"/>
  <c r="HK185" i="9"/>
  <c r="HD198" i="9"/>
  <c r="HD199" i="9"/>
  <c r="HF201" i="9" l="1"/>
  <c r="HG200" i="9"/>
  <c r="HE199" i="9"/>
  <c r="HE198" i="9"/>
  <c r="HG201" i="9" l="1"/>
  <c r="HH200" i="9"/>
  <c r="HF199" i="9"/>
  <c r="HF198" i="9"/>
  <c r="HH201" i="9" l="1"/>
  <c r="HI200" i="9"/>
  <c r="HG199" i="9"/>
  <c r="HG198" i="9"/>
  <c r="HI201" i="9" l="1"/>
  <c r="HJ200" i="9"/>
  <c r="HH198" i="9"/>
  <c r="HH199" i="9"/>
  <c r="HJ201" i="9" l="1"/>
  <c r="HK200" i="9"/>
  <c r="HI199" i="9"/>
  <c r="HI198" i="9"/>
  <c r="HK201" i="9" l="1"/>
  <c r="HL200" i="9"/>
  <c r="HJ199" i="9"/>
  <c r="HJ198" i="9"/>
  <c r="HL201" i="9" l="1"/>
  <c r="HM200" i="9"/>
  <c r="HK199" i="9"/>
  <c r="HK198" i="9"/>
  <c r="HM201" i="9" l="1"/>
  <c r="HN200" i="9"/>
  <c r="HK186" i="9"/>
  <c r="HL198" i="9"/>
  <c r="HL199" i="9"/>
  <c r="HN201" i="9" l="1"/>
  <c r="HO200" i="9"/>
  <c r="HM199" i="9"/>
  <c r="HM198" i="9"/>
  <c r="HO201" i="9" l="1"/>
  <c r="HP200" i="9"/>
  <c r="HN199" i="9"/>
  <c r="HN198" i="9"/>
  <c r="HP201" i="9" l="1"/>
  <c r="HQ200" i="9"/>
  <c r="HO199" i="9"/>
  <c r="HO198" i="9"/>
  <c r="HQ201" i="9" l="1"/>
  <c r="HR200" i="9"/>
  <c r="HP198" i="9"/>
  <c r="HP199" i="9"/>
  <c r="HR201" i="9" l="1"/>
  <c r="HS200" i="9"/>
  <c r="HQ199" i="9"/>
  <c r="HQ198" i="9"/>
  <c r="HS201" i="9" l="1"/>
  <c r="HT200" i="9"/>
  <c r="HR199" i="9"/>
  <c r="HR198" i="9"/>
  <c r="HT201" i="9" l="1"/>
  <c r="HU200" i="9"/>
  <c r="HS199" i="9"/>
  <c r="HS198" i="9"/>
  <c r="HT198" i="9" l="1"/>
  <c r="HT199" i="9"/>
  <c r="HU201" i="9"/>
  <c r="HV200" i="9"/>
  <c r="HK187" i="9"/>
  <c r="HV201" i="9" l="1"/>
  <c r="HW200" i="9"/>
  <c r="HU199" i="9"/>
  <c r="HU198" i="9"/>
  <c r="HW201" i="9" l="1"/>
  <c r="HX200" i="9"/>
  <c r="HV199" i="9"/>
  <c r="HV198" i="9"/>
  <c r="HX201" i="9" l="1"/>
  <c r="HY200" i="9"/>
  <c r="HW199" i="9"/>
  <c r="HW198" i="9"/>
  <c r="HY201" i="9" l="1"/>
  <c r="HZ200" i="9"/>
  <c r="HX198" i="9"/>
  <c r="HX199" i="9"/>
  <c r="HZ201" i="9" l="1"/>
  <c r="IA200" i="9"/>
  <c r="HY199" i="9"/>
  <c r="HY198" i="9"/>
  <c r="IA201" i="9" l="1"/>
  <c r="IB200" i="9"/>
  <c r="HZ199" i="9"/>
  <c r="HZ198" i="9"/>
  <c r="IB201" i="9" l="1"/>
  <c r="IC200" i="9"/>
  <c r="IA199" i="9"/>
  <c r="IA198" i="9"/>
  <c r="IC201" i="9" l="1"/>
  <c r="ID200" i="9"/>
  <c r="HK188" i="9"/>
  <c r="IB198" i="9"/>
  <c r="IB199" i="9"/>
  <c r="ID201" i="9" l="1"/>
  <c r="IE200" i="9"/>
  <c r="IC199" i="9"/>
  <c r="IC198" i="9"/>
  <c r="IE201" i="9" l="1"/>
  <c r="IF200" i="9"/>
  <c r="ID199" i="9"/>
  <c r="ID198" i="9"/>
  <c r="IF201" i="9" l="1"/>
  <c r="IG200" i="9"/>
  <c r="IE199" i="9"/>
  <c r="IE198" i="9"/>
  <c r="IG201" i="9" l="1"/>
  <c r="IH200" i="9"/>
  <c r="IF198" i="9"/>
  <c r="IF199" i="9"/>
  <c r="IH201" i="9" l="1"/>
  <c r="II200" i="9"/>
  <c r="IG199" i="9"/>
  <c r="IG198" i="9"/>
  <c r="II201" i="9" l="1"/>
  <c r="IJ200" i="9"/>
  <c r="IH199" i="9"/>
  <c r="IH198" i="9"/>
  <c r="IJ201" i="9" l="1"/>
  <c r="IK200" i="9"/>
  <c r="II199" i="9"/>
  <c r="II198" i="9"/>
  <c r="IK201" i="9" l="1"/>
  <c r="IL200" i="9"/>
  <c r="HK189" i="9"/>
  <c r="IJ198" i="9"/>
  <c r="IJ199" i="9"/>
  <c r="IL201" i="9" l="1"/>
  <c r="IM200" i="9"/>
  <c r="IK199" i="9"/>
  <c r="IK198" i="9"/>
  <c r="IM201" i="9" l="1"/>
  <c r="IN200" i="9"/>
  <c r="IL199" i="9"/>
  <c r="IL198" i="9"/>
  <c r="IN201" i="9" l="1"/>
  <c r="IO200" i="9"/>
  <c r="IM199" i="9"/>
  <c r="IM198" i="9"/>
  <c r="IO201" i="9" l="1"/>
  <c r="IP200" i="9"/>
  <c r="IN198" i="9"/>
  <c r="IN199" i="9"/>
  <c r="IP201" i="9" l="1"/>
  <c r="IQ200" i="9"/>
  <c r="IO199" i="9"/>
  <c r="IO198" i="9"/>
  <c r="IQ201" i="9" l="1"/>
  <c r="IR200" i="9"/>
  <c r="IP199" i="9"/>
  <c r="IP198" i="9"/>
  <c r="IR201" i="9" l="1"/>
  <c r="IS200" i="9"/>
  <c r="IQ199" i="9"/>
  <c r="IQ198" i="9"/>
  <c r="IS201" i="9" l="1"/>
  <c r="IT200" i="9"/>
  <c r="HK190" i="9"/>
  <c r="IR198" i="9"/>
  <c r="IR199" i="9"/>
  <c r="IT201" i="9" l="1"/>
  <c r="IU200" i="9"/>
  <c r="IS199" i="9"/>
  <c r="IS198" i="9"/>
  <c r="IU201" i="9" l="1"/>
  <c r="IV200" i="9"/>
  <c r="IT199" i="9"/>
  <c r="IT198" i="9"/>
  <c r="IV201" i="9" l="1"/>
  <c r="IW200" i="9"/>
  <c r="IU199" i="9"/>
  <c r="IU198" i="9"/>
  <c r="IW201" i="9" l="1"/>
  <c r="IX200" i="9"/>
  <c r="IV198" i="9"/>
  <c r="IV199" i="9"/>
  <c r="IX201" i="9" l="1"/>
  <c r="IY200" i="9"/>
  <c r="IW199" i="9"/>
  <c r="IW198" i="9"/>
  <c r="IY201" i="9" l="1"/>
  <c r="IZ200" i="9"/>
  <c r="IX199" i="9"/>
  <c r="IX198" i="9"/>
  <c r="IZ201" i="9" l="1"/>
  <c r="JA200" i="9"/>
  <c r="IY199" i="9"/>
  <c r="IY198" i="9"/>
  <c r="JB200" i="9" l="1"/>
  <c r="JA201" i="9"/>
  <c r="IZ198" i="9"/>
  <c r="IZ199" i="9"/>
  <c r="JA199" i="9" l="1"/>
  <c r="JA198" i="9"/>
  <c r="JB201" i="9"/>
  <c r="JC200" i="9"/>
  <c r="JC201" i="9" l="1"/>
  <c r="JD200" i="9"/>
  <c r="JB199" i="9"/>
  <c r="JB198" i="9"/>
  <c r="JD201" i="9" l="1"/>
  <c r="JE200" i="9"/>
  <c r="JC199" i="9"/>
  <c r="JC198" i="9"/>
  <c r="JE201" i="9" l="1"/>
  <c r="JF200" i="9"/>
  <c r="JD198" i="9"/>
  <c r="JD199" i="9"/>
  <c r="JF201" i="9" l="1"/>
  <c r="JG200" i="9"/>
  <c r="JE199" i="9"/>
  <c r="JE198" i="9"/>
  <c r="JG201" i="9" l="1"/>
  <c r="JH200" i="9"/>
  <c r="JF199" i="9"/>
  <c r="JF198" i="9"/>
  <c r="JH201" i="9" l="1"/>
  <c r="JI200" i="9"/>
  <c r="JG199" i="9"/>
  <c r="JG198" i="9"/>
  <c r="JJ200" i="9" l="1"/>
  <c r="JI201" i="9"/>
  <c r="JH198" i="9"/>
  <c r="JH199" i="9"/>
  <c r="JI199" i="9" l="1"/>
  <c r="JI198" i="9"/>
  <c r="JJ201" i="9"/>
  <c r="JK200" i="9"/>
  <c r="JK201" i="9" l="1"/>
  <c r="JL200" i="9"/>
  <c r="JJ199" i="9"/>
  <c r="JJ198" i="9"/>
  <c r="JL201" i="9" l="1"/>
  <c r="JM200" i="9"/>
  <c r="JK199" i="9"/>
  <c r="JK198" i="9"/>
  <c r="JM201" i="9" l="1"/>
  <c r="JN200" i="9"/>
  <c r="JL199" i="9"/>
  <c r="JL198" i="9"/>
  <c r="JN201" i="9" l="1"/>
  <c r="JO200" i="9"/>
  <c r="JM199" i="9"/>
  <c r="JM198" i="9"/>
  <c r="JO201" i="9" l="1"/>
  <c r="JP200" i="9"/>
  <c r="JN199" i="9"/>
  <c r="JN198" i="9"/>
  <c r="JP201" i="9" l="1"/>
  <c r="JQ200" i="9"/>
  <c r="JO199" i="9"/>
  <c r="JO198" i="9"/>
  <c r="JR200" i="9" l="1"/>
  <c r="JQ201" i="9"/>
  <c r="JP199" i="9"/>
  <c r="JP198" i="9"/>
  <c r="JQ199" i="9" l="1"/>
  <c r="JQ198" i="9"/>
  <c r="JR201" i="9"/>
  <c r="JS200" i="9"/>
  <c r="JS201" i="9" l="1"/>
  <c r="JT200" i="9"/>
  <c r="JR199" i="9"/>
  <c r="JR198" i="9"/>
  <c r="JT201" i="9" l="1"/>
  <c r="JU200" i="9"/>
  <c r="JS199" i="9"/>
  <c r="JS198" i="9"/>
  <c r="JU201" i="9" l="1"/>
  <c r="JV200" i="9"/>
  <c r="JT199" i="9"/>
  <c r="JT198" i="9"/>
  <c r="JV201" i="9" l="1"/>
  <c r="JW200" i="9"/>
  <c r="JU199" i="9"/>
  <c r="JU198" i="9"/>
  <c r="JW201" i="9" l="1"/>
  <c r="JX200" i="9"/>
  <c r="JV199" i="9"/>
  <c r="JV198" i="9"/>
  <c r="JX201" i="9" l="1"/>
  <c r="JY200" i="9"/>
  <c r="JW199" i="9"/>
  <c r="JW198" i="9"/>
  <c r="JZ200" i="9" l="1"/>
  <c r="JY201" i="9"/>
  <c r="JX199" i="9"/>
  <c r="JX198" i="9"/>
  <c r="JY199" i="9" l="1"/>
  <c r="JY198" i="9"/>
  <c r="JZ201" i="9"/>
  <c r="KA200" i="9"/>
  <c r="KA201" i="9" l="1"/>
  <c r="KB200" i="9"/>
  <c r="JZ199" i="9"/>
  <c r="JZ198" i="9"/>
  <c r="KB201" i="9" l="1"/>
  <c r="KC200" i="9"/>
  <c r="KA199" i="9"/>
  <c r="KA198" i="9"/>
  <c r="KC201" i="9" l="1"/>
  <c r="KD200" i="9"/>
  <c r="KB199" i="9"/>
  <c r="KB198" i="9"/>
  <c r="KD201" i="9" l="1"/>
  <c r="KE200" i="9"/>
  <c r="KC199" i="9"/>
  <c r="KC198" i="9"/>
  <c r="KE201" i="9" l="1"/>
  <c r="KF200" i="9"/>
  <c r="KD199" i="9"/>
  <c r="KD198" i="9"/>
  <c r="KF201" i="9" l="1"/>
  <c r="KG200" i="9"/>
  <c r="KE199" i="9"/>
  <c r="KE198" i="9"/>
  <c r="KH200" i="9" l="1"/>
  <c r="KG201" i="9"/>
  <c r="KF199" i="9"/>
  <c r="KF198" i="9"/>
  <c r="KG199" i="9" l="1"/>
  <c r="KG198" i="9"/>
  <c r="KH201" i="9"/>
  <c r="KI200" i="9"/>
  <c r="KI201" i="9" l="1"/>
  <c r="KJ200" i="9"/>
  <c r="KH199" i="9"/>
  <c r="KH198" i="9"/>
  <c r="KJ201" i="9" l="1"/>
  <c r="KK200" i="9"/>
  <c r="KI199" i="9"/>
  <c r="KI198" i="9"/>
  <c r="KK201" i="9" l="1"/>
  <c r="KL200" i="9"/>
  <c r="KJ199" i="9"/>
  <c r="KJ198" i="9"/>
  <c r="KL201" i="9" l="1"/>
  <c r="KM200" i="9"/>
  <c r="KK199" i="9"/>
  <c r="KK198" i="9"/>
  <c r="KM201" i="9" l="1"/>
  <c r="KN200" i="9"/>
  <c r="KL199" i="9"/>
  <c r="KL198" i="9"/>
  <c r="KN201" i="9" l="1"/>
  <c r="KO200" i="9"/>
  <c r="KM199" i="9"/>
  <c r="KM198" i="9"/>
  <c r="KP200" i="9" l="1"/>
  <c r="KO201" i="9"/>
  <c r="KN199" i="9"/>
  <c r="KN198" i="9"/>
  <c r="KO199" i="9" l="1"/>
  <c r="KO198" i="9"/>
  <c r="KP201" i="9"/>
  <c r="KQ200" i="9"/>
  <c r="KQ201" i="9" l="1"/>
  <c r="KR200" i="9"/>
  <c r="KP199" i="9"/>
  <c r="KP198" i="9"/>
  <c r="KR201" i="9" l="1"/>
  <c r="KS200" i="9"/>
  <c r="KQ199" i="9"/>
  <c r="KQ198" i="9"/>
  <c r="KS201" i="9" l="1"/>
  <c r="KT200" i="9"/>
  <c r="KR199" i="9"/>
  <c r="KR198" i="9"/>
  <c r="KT201" i="9" l="1"/>
  <c r="KU200" i="9"/>
  <c r="KS199" i="9"/>
  <c r="KS198" i="9"/>
  <c r="KU201" i="9" l="1"/>
  <c r="KV200" i="9"/>
  <c r="KT199" i="9"/>
  <c r="KT198" i="9"/>
  <c r="KV201" i="9" l="1"/>
  <c r="KW200" i="9"/>
  <c r="KU199" i="9"/>
  <c r="KU198" i="9"/>
  <c r="KX200" i="9" l="1"/>
  <c r="KW201" i="9"/>
  <c r="KV199" i="9"/>
  <c r="KV198" i="9"/>
  <c r="KW199" i="9" l="1"/>
  <c r="KW198" i="9"/>
  <c r="KX201" i="9"/>
  <c r="KY200" i="9"/>
  <c r="KY201" i="9" l="1"/>
  <c r="KZ200" i="9"/>
  <c r="KX199" i="9"/>
  <c r="KX198" i="9"/>
  <c r="KZ201" i="9" l="1"/>
  <c r="LA200" i="9"/>
  <c r="KY199" i="9"/>
  <c r="KY198" i="9"/>
  <c r="LA201" i="9" l="1"/>
  <c r="LB200" i="9"/>
  <c r="KZ199" i="9"/>
  <c r="KZ198" i="9"/>
  <c r="LB201" i="9" l="1"/>
  <c r="LC200" i="9"/>
  <c r="LA199" i="9"/>
  <c r="LA198" i="9"/>
  <c r="LC201" i="9" l="1"/>
  <c r="LD200" i="9"/>
  <c r="LB199" i="9"/>
  <c r="LB198" i="9"/>
  <c r="LD201" i="9" l="1"/>
  <c r="LE200" i="9"/>
  <c r="LC199" i="9"/>
  <c r="LC198" i="9"/>
  <c r="LF200" i="9" l="1"/>
  <c r="LE201" i="9"/>
  <c r="LD199" i="9"/>
  <c r="LD198" i="9"/>
  <c r="LE199" i="9" l="1"/>
  <c r="LE198" i="9"/>
  <c r="LF201" i="9"/>
  <c r="LG200" i="9"/>
  <c r="LG201" i="9" l="1"/>
  <c r="LH200" i="9"/>
  <c r="LF199" i="9"/>
  <c r="LF198" i="9"/>
  <c r="LH201" i="9" l="1"/>
  <c r="LI200" i="9"/>
  <c r="LG199" i="9"/>
  <c r="LG198" i="9"/>
  <c r="LI201" i="9" l="1"/>
  <c r="LJ200" i="9"/>
  <c r="LH199" i="9"/>
  <c r="LH198" i="9"/>
  <c r="LJ201" i="9" l="1"/>
  <c r="LK200" i="9"/>
  <c r="LI199" i="9"/>
  <c r="LI198" i="9"/>
  <c r="LK201" i="9" l="1"/>
  <c r="LL200" i="9"/>
  <c r="LJ199" i="9"/>
  <c r="LJ198" i="9"/>
  <c r="LL201" i="9" l="1"/>
  <c r="LM200" i="9"/>
  <c r="LK199" i="9"/>
  <c r="LK198" i="9"/>
  <c r="LN200" i="9" l="1"/>
  <c r="LM201" i="9"/>
  <c r="LL199" i="9"/>
  <c r="LL198" i="9"/>
  <c r="LM198" i="9" l="1"/>
  <c r="LM199" i="9"/>
  <c r="LN201" i="9"/>
  <c r="LO200" i="9"/>
  <c r="LN199" i="9" l="1"/>
  <c r="LN198" i="9"/>
  <c r="LO201" i="9"/>
  <c r="LP200" i="9"/>
  <c r="LP201" i="9" l="1"/>
  <c r="LQ200" i="9"/>
  <c r="LO199" i="9"/>
  <c r="LO198" i="9"/>
  <c r="LQ201" i="9" l="1"/>
  <c r="LR200" i="9"/>
  <c r="LP199" i="9"/>
  <c r="LP198" i="9"/>
  <c r="LR201" i="9" l="1"/>
  <c r="LS200" i="9"/>
  <c r="LQ198" i="9"/>
  <c r="LQ199" i="9"/>
  <c r="LS201" i="9" l="1"/>
  <c r="LT200" i="9"/>
  <c r="LR199" i="9"/>
  <c r="LR198" i="9"/>
  <c r="LT201" i="9" l="1"/>
  <c r="LU200" i="9"/>
  <c r="LS199" i="9"/>
  <c r="LS198" i="9"/>
  <c r="LV200" i="9" l="1"/>
  <c r="LU201" i="9"/>
  <c r="LT199" i="9"/>
  <c r="LT198" i="9"/>
  <c r="LU198" i="9" l="1"/>
  <c r="LU199" i="9"/>
  <c r="LV201" i="9"/>
  <c r="LW200" i="9"/>
  <c r="LV199" i="9" l="1"/>
  <c r="LV198" i="9"/>
  <c r="LW201" i="9"/>
  <c r="LX200" i="9"/>
  <c r="LX201" i="9" l="1"/>
  <c r="LY200" i="9"/>
  <c r="LW199" i="9"/>
  <c r="LW198" i="9"/>
  <c r="LY201" i="9" l="1"/>
  <c r="LZ200" i="9"/>
  <c r="LX199" i="9"/>
  <c r="LX198" i="9"/>
  <c r="LZ201" i="9" l="1"/>
  <c r="MA200" i="9"/>
  <c r="LY198" i="9"/>
  <c r="LY199" i="9"/>
  <c r="MA201" i="9" l="1"/>
  <c r="MB200" i="9"/>
  <c r="LZ199" i="9"/>
  <c r="LZ198" i="9"/>
  <c r="MB201" i="9" l="1"/>
  <c r="MC200" i="9"/>
  <c r="MA199" i="9"/>
  <c r="MA198" i="9"/>
  <c r="MD200" i="9" l="1"/>
  <c r="MC201" i="9"/>
  <c r="MB199" i="9"/>
  <c r="MB198" i="9"/>
  <c r="MC198" i="9" l="1"/>
  <c r="MC199" i="9"/>
  <c r="MD201" i="9"/>
  <c r="ME200" i="9"/>
  <c r="MD199" i="9" l="1"/>
  <c r="MD198" i="9"/>
  <c r="ME201" i="9"/>
  <c r="MF200" i="9"/>
  <c r="MF201" i="9" l="1"/>
  <c r="MG200" i="9"/>
  <c r="ME199" i="9"/>
  <c r="ME198" i="9"/>
  <c r="MG201" i="9" l="1"/>
  <c r="MH200" i="9"/>
  <c r="MF199" i="9"/>
  <c r="MF198" i="9"/>
  <c r="MH201" i="9" l="1"/>
  <c r="MI200" i="9"/>
  <c r="MG198" i="9"/>
  <c r="MG199" i="9"/>
  <c r="MI201" i="9" l="1"/>
  <c r="MJ200" i="9"/>
  <c r="MH199" i="9"/>
  <c r="MH198" i="9"/>
  <c r="MJ201" i="9" l="1"/>
  <c r="MK200" i="9"/>
  <c r="MI199" i="9"/>
  <c r="MI198" i="9"/>
  <c r="ML200" i="9" l="1"/>
  <c r="MK201" i="9"/>
  <c r="MJ199" i="9"/>
  <c r="MJ198" i="9"/>
  <c r="MK198" i="9" l="1"/>
  <c r="MK199" i="9"/>
  <c r="ML201" i="9"/>
  <c r="MM200" i="9"/>
  <c r="ML199" i="9" l="1"/>
  <c r="ML198" i="9"/>
  <c r="MM201" i="9"/>
  <c r="MN200" i="9"/>
  <c r="MN201" i="9" l="1"/>
  <c r="MO200" i="9"/>
  <c r="MM199" i="9"/>
  <c r="MM198" i="9"/>
  <c r="MO201" i="9" l="1"/>
  <c r="MP200" i="9"/>
  <c r="MN199" i="9"/>
  <c r="MN198" i="9"/>
  <c r="MP201" i="9" l="1"/>
  <c r="MQ200" i="9"/>
  <c r="MO198" i="9"/>
  <c r="MO199" i="9"/>
  <c r="MQ201" i="9" l="1"/>
  <c r="MR200" i="9"/>
  <c r="MP199" i="9"/>
  <c r="MP198" i="9"/>
  <c r="MR201" i="9" l="1"/>
  <c r="MS200" i="9"/>
  <c r="MQ199" i="9"/>
  <c r="MQ198" i="9"/>
  <c r="MT200" i="9" l="1"/>
  <c r="MS201" i="9"/>
  <c r="MR199" i="9"/>
  <c r="MR198" i="9"/>
  <c r="MS198" i="9" l="1"/>
  <c r="MS199" i="9"/>
  <c r="MT201" i="9"/>
  <c r="MU200" i="9"/>
  <c r="MT199" i="9" l="1"/>
  <c r="MT198" i="9"/>
  <c r="MU201" i="9"/>
  <c r="MV200" i="9"/>
  <c r="MV201" i="9" l="1"/>
  <c r="MW200" i="9"/>
  <c r="MU199" i="9"/>
  <c r="MU198" i="9"/>
  <c r="MW201" i="9" l="1"/>
  <c r="MX200" i="9"/>
  <c r="MV199" i="9"/>
  <c r="MV198" i="9"/>
  <c r="MX201" i="9" l="1"/>
  <c r="MY200" i="9"/>
  <c r="MW198" i="9"/>
  <c r="MW199" i="9"/>
  <c r="MY201" i="9" l="1"/>
  <c r="MZ200" i="9"/>
  <c r="MX199" i="9"/>
  <c r="MX198" i="9"/>
  <c r="MZ201" i="9" l="1"/>
  <c r="NA200" i="9"/>
  <c r="MY199" i="9"/>
  <c r="MY198" i="9"/>
  <c r="NB200" i="9" l="1"/>
  <c r="NA201" i="9"/>
  <c r="MZ199" i="9"/>
  <c r="MZ198" i="9"/>
  <c r="NA198" i="9" l="1"/>
  <c r="NA199" i="9"/>
  <c r="NB201" i="9"/>
  <c r="NC200" i="9"/>
  <c r="NB199" i="9" l="1"/>
  <c r="NB198" i="9"/>
  <c r="NC201" i="9"/>
  <c r="ND200" i="9"/>
  <c r="ND201" i="9" l="1"/>
  <c r="NE200" i="9"/>
  <c r="NC199" i="9"/>
  <c r="NC198" i="9"/>
  <c r="NE201" i="9" l="1"/>
  <c r="NF200" i="9"/>
  <c r="ND199" i="9"/>
  <c r="ND198" i="9"/>
  <c r="NF201" i="9" l="1"/>
  <c r="NG200" i="9"/>
  <c r="NE198" i="9"/>
  <c r="NE199" i="9"/>
  <c r="NG201" i="9" l="1"/>
  <c r="NH200" i="9"/>
  <c r="NF199" i="9"/>
  <c r="NF198" i="9"/>
  <c r="NH201" i="9" l="1"/>
  <c r="NI200" i="9"/>
  <c r="NG199" i="9"/>
  <c r="NG198" i="9"/>
  <c r="NJ200" i="9" l="1"/>
  <c r="NI201" i="9"/>
  <c r="NH199" i="9"/>
  <c r="NH198" i="9"/>
  <c r="NI198" i="9" l="1"/>
  <c r="NI199" i="9"/>
  <c r="NJ201" i="9"/>
  <c r="NK200" i="9"/>
  <c r="NJ199" i="9" l="1"/>
  <c r="NJ198" i="9"/>
  <c r="NK201" i="9"/>
  <c r="NL200" i="9"/>
  <c r="NL201" i="9" l="1"/>
  <c r="NM200" i="9"/>
  <c r="NK199" i="9"/>
  <c r="NK198" i="9"/>
  <c r="NM201" i="9" l="1"/>
  <c r="NN200" i="9"/>
  <c r="NL199" i="9"/>
  <c r="NL198" i="9"/>
  <c r="NN201" i="9" l="1"/>
  <c r="NO200" i="9"/>
  <c r="NM198" i="9"/>
  <c r="NM199" i="9"/>
  <c r="NO201" i="9" l="1"/>
  <c r="NP200" i="9"/>
  <c r="NN199" i="9"/>
  <c r="NN198" i="9"/>
  <c r="NP201" i="9" l="1"/>
  <c r="NQ200" i="9"/>
  <c r="NO199" i="9"/>
  <c r="NO198" i="9"/>
  <c r="NR200" i="9" l="1"/>
  <c r="NQ201" i="9"/>
  <c r="NP199" i="9"/>
  <c r="NP198" i="9"/>
  <c r="NQ198" i="9" l="1"/>
  <c r="NQ199" i="9"/>
  <c r="NR201" i="9"/>
  <c r="NS200" i="9"/>
  <c r="NR199" i="9" l="1"/>
  <c r="NR198" i="9"/>
  <c r="NS201" i="9"/>
  <c r="NT200" i="9"/>
  <c r="NT201" i="9" l="1"/>
  <c r="NU200" i="9"/>
  <c r="NS199" i="9"/>
  <c r="NS198" i="9"/>
  <c r="NU201" i="9" l="1"/>
  <c r="NV200" i="9"/>
  <c r="NT199" i="9"/>
  <c r="NT198" i="9"/>
  <c r="NV201" i="9" l="1"/>
  <c r="NW200" i="9"/>
  <c r="NU198" i="9"/>
  <c r="NU199" i="9"/>
  <c r="NW201" i="9" l="1"/>
  <c r="NX200" i="9"/>
  <c r="NV199" i="9"/>
  <c r="NV198" i="9"/>
  <c r="NX201" i="9" l="1"/>
  <c r="NY200" i="9"/>
  <c r="NW199" i="9"/>
  <c r="NW198" i="9"/>
  <c r="NZ200" i="9" l="1"/>
  <c r="NY201" i="9"/>
  <c r="NX199" i="9"/>
  <c r="NX198" i="9"/>
  <c r="NY198" i="9" l="1"/>
  <c r="NY199" i="9"/>
  <c r="NZ201" i="9"/>
  <c r="OA200" i="9"/>
  <c r="NZ199" i="9" l="1"/>
  <c r="NZ198" i="9"/>
  <c r="OA201" i="9"/>
  <c r="OB200" i="9"/>
  <c r="OB201" i="9" l="1"/>
  <c r="OC200" i="9"/>
  <c r="OA199" i="9"/>
  <c r="OA198" i="9"/>
  <c r="OC201" i="9" l="1"/>
  <c r="OD200" i="9"/>
  <c r="OB199" i="9"/>
  <c r="OB198" i="9"/>
  <c r="OD201" i="9" l="1"/>
  <c r="OE200" i="9"/>
  <c r="OC198" i="9"/>
  <c r="OC199" i="9"/>
  <c r="OE201" i="9" l="1"/>
  <c r="OF200" i="9"/>
  <c r="OD199" i="9"/>
  <c r="OD198" i="9"/>
  <c r="OF201" i="9" l="1"/>
  <c r="OG200" i="9"/>
  <c r="OE199" i="9"/>
  <c r="OE198" i="9"/>
  <c r="OH200" i="9" l="1"/>
  <c r="OG201" i="9"/>
  <c r="OF199" i="9"/>
  <c r="OF198" i="9"/>
  <c r="OG198" i="9" l="1"/>
  <c r="OG199" i="9"/>
  <c r="OH201" i="9"/>
  <c r="OI200" i="9"/>
  <c r="OH199" i="9" l="1"/>
  <c r="OH198" i="9"/>
  <c r="OI201" i="9"/>
  <c r="OJ200" i="9"/>
  <c r="OJ201" i="9" l="1"/>
  <c r="OK200" i="9"/>
  <c r="OI199" i="9"/>
  <c r="OI198" i="9"/>
  <c r="OK201" i="9" l="1"/>
  <c r="OL200" i="9"/>
  <c r="OJ199" i="9"/>
  <c r="OJ198" i="9"/>
  <c r="OL201" i="9" l="1"/>
  <c r="OM200" i="9"/>
  <c r="OK198" i="9"/>
  <c r="OK199" i="9"/>
  <c r="OM201" i="9" l="1"/>
  <c r="ON200" i="9"/>
  <c r="OL199" i="9"/>
  <c r="OL198" i="9"/>
  <c r="ON201" i="9" l="1"/>
  <c r="OO200" i="9"/>
  <c r="OM199" i="9"/>
  <c r="OM198" i="9"/>
  <c r="OP200" i="9" l="1"/>
  <c r="OO201" i="9"/>
  <c r="ON199" i="9"/>
  <c r="ON198" i="9"/>
  <c r="OO198" i="9" l="1"/>
  <c r="OO199" i="9"/>
  <c r="OP201" i="9"/>
  <c r="OQ200" i="9"/>
  <c r="OP199" i="9" l="1"/>
  <c r="OP198" i="9"/>
  <c r="OQ201" i="9"/>
  <c r="OR200" i="9"/>
  <c r="OR201" i="9" l="1"/>
  <c r="OS200" i="9"/>
  <c r="OQ199" i="9"/>
  <c r="OQ198" i="9"/>
  <c r="OT200" i="9" l="1"/>
  <c r="OS201" i="9"/>
  <c r="OR199" i="9"/>
  <c r="OR198" i="9"/>
  <c r="OS198" i="9" l="1"/>
  <c r="OS199" i="9"/>
  <c r="OT201" i="9"/>
  <c r="OU200" i="9"/>
  <c r="OT199" i="9" l="1"/>
  <c r="OT198" i="9"/>
  <c r="OU201" i="9"/>
  <c r="OV200" i="9"/>
  <c r="OV201" i="9" l="1"/>
  <c r="OW200" i="9"/>
  <c r="OU199" i="9"/>
  <c r="OU198" i="9"/>
  <c r="OX200" i="9" l="1"/>
  <c r="OW201" i="9"/>
  <c r="OV199" i="9"/>
  <c r="OV198" i="9"/>
  <c r="OW198" i="9" l="1"/>
  <c r="OW199" i="9"/>
  <c r="OX201" i="9"/>
  <c r="OY200" i="9"/>
  <c r="OX199" i="9" l="1"/>
  <c r="OX198" i="9"/>
  <c r="OY201" i="9"/>
  <c r="OZ200" i="9"/>
  <c r="OZ201" i="9" l="1"/>
  <c r="PA200" i="9"/>
  <c r="OY199" i="9"/>
  <c r="OY198" i="9"/>
  <c r="PB200" i="9" l="1"/>
  <c r="PA201" i="9"/>
  <c r="OZ199" i="9"/>
  <c r="OZ198" i="9"/>
  <c r="PA198" i="9" l="1"/>
  <c r="PA199" i="9"/>
  <c r="PB201" i="9"/>
  <c r="PC200" i="9"/>
  <c r="PB199" i="9" l="1"/>
  <c r="PB198" i="9"/>
  <c r="PC201" i="9"/>
  <c r="PD200" i="9"/>
  <c r="PD201" i="9" l="1"/>
  <c r="PE200" i="9"/>
  <c r="PC199" i="9"/>
  <c r="PC198" i="9"/>
  <c r="PF200" i="9" l="1"/>
  <c r="PE201" i="9"/>
  <c r="PD199" i="9"/>
  <c r="PD198" i="9"/>
  <c r="PE198" i="9" l="1"/>
  <c r="PE199" i="9"/>
  <c r="PF201" i="9"/>
  <c r="PG200" i="9"/>
  <c r="PF199" i="9" l="1"/>
  <c r="PF198" i="9"/>
  <c r="PG201" i="9"/>
  <c r="PH200" i="9"/>
  <c r="PH201" i="9" l="1"/>
  <c r="PI200" i="9"/>
  <c r="PG199" i="9"/>
  <c r="PG198" i="9"/>
  <c r="PJ200" i="9" l="1"/>
  <c r="PI201" i="9"/>
  <c r="PH199" i="9"/>
  <c r="PH198" i="9"/>
  <c r="PI198" i="9" l="1"/>
  <c r="PI199" i="9"/>
  <c r="PJ201" i="9"/>
  <c r="PK200" i="9"/>
  <c r="PJ199" i="9" l="1"/>
  <c r="PJ198" i="9"/>
  <c r="PK201" i="9"/>
  <c r="PL200" i="9"/>
  <c r="PL201" i="9" s="1"/>
  <c r="PL199" i="9" l="1"/>
  <c r="PL198" i="9"/>
  <c r="PK199" i="9"/>
  <c r="PK198" i="9"/>
</calcChain>
</file>

<file path=xl/sharedStrings.xml><?xml version="1.0" encoding="utf-8"?>
<sst xmlns="http://schemas.openxmlformats.org/spreadsheetml/2006/main" count="2462" uniqueCount="121">
  <si>
    <t>openInterest</t>
  </si>
  <si>
    <t>changeinOpenInterest</t>
  </si>
  <si>
    <t>pchangeinOpenInterest</t>
  </si>
  <si>
    <t>impliedVolatility</t>
  </si>
  <si>
    <t>lastPrice</t>
  </si>
  <si>
    <t>change</t>
  </si>
  <si>
    <t>pChange</t>
  </si>
  <si>
    <t>totalTradedVolume</t>
  </si>
  <si>
    <t>underlyingValue</t>
  </si>
  <si>
    <t>strikePrice</t>
  </si>
  <si>
    <t>underlying</t>
  </si>
  <si>
    <t>Sum of oi</t>
  </si>
  <si>
    <t>PCR</t>
  </si>
  <si>
    <t>Change in PCR</t>
  </si>
  <si>
    <t>Call Analysis</t>
  </si>
  <si>
    <t>Put Analysis</t>
  </si>
  <si>
    <t>Strike Price - underlying</t>
  </si>
  <si>
    <t>Differ IV</t>
  </si>
  <si>
    <t>Put Premium turnover</t>
  </si>
  <si>
    <t>Call Premium turnover</t>
  </si>
  <si>
    <t>NIFTY</t>
  </si>
  <si>
    <t>Null</t>
  </si>
  <si>
    <t>NULL</t>
  </si>
  <si>
    <t>Fresh Short</t>
  </si>
  <si>
    <t>Fresh Long</t>
  </si>
  <si>
    <t>Long Unwinding</t>
  </si>
  <si>
    <t>Short Covering</t>
  </si>
  <si>
    <t>sum of prem</t>
  </si>
  <si>
    <t>call prem cont diff</t>
  </si>
  <si>
    <t>COI</t>
  </si>
  <si>
    <t>SP</t>
  </si>
  <si>
    <t>C COI</t>
  </si>
  <si>
    <t>IV</t>
  </si>
  <si>
    <t>prem</t>
  </si>
  <si>
    <t>C PREM CHG</t>
  </si>
  <si>
    <t>Type</t>
  </si>
  <si>
    <t>Call</t>
  </si>
  <si>
    <t>Put</t>
  </si>
  <si>
    <t>POI</t>
  </si>
  <si>
    <t>P COI</t>
  </si>
  <si>
    <t>P PREM CHG</t>
  </si>
  <si>
    <t>PCR %</t>
  </si>
  <si>
    <t>pcr avg 2</t>
  </si>
  <si>
    <t>pcr avg 3</t>
  </si>
  <si>
    <t>Maxpain</t>
  </si>
  <si>
    <t xml:space="preserve">tot oi MP </t>
  </si>
  <si>
    <t>running diff</t>
  </si>
  <si>
    <t>Total</t>
  </si>
  <si>
    <t>MF</t>
  </si>
  <si>
    <t>Analysis</t>
  </si>
  <si>
    <t>Grand Total</t>
  </si>
  <si>
    <t>PPT1</t>
  </si>
  <si>
    <t>CPT1</t>
  </si>
  <si>
    <t>High Rg</t>
  </si>
  <si>
    <t>Low rg</t>
  </si>
  <si>
    <t>diff</t>
  </si>
  <si>
    <t>PPT2</t>
  </si>
  <si>
    <t>CPT2</t>
  </si>
  <si>
    <t>PPT3</t>
  </si>
  <si>
    <t>CPT3</t>
  </si>
  <si>
    <t>date</t>
  </si>
  <si>
    <t>civ</t>
  </si>
  <si>
    <t>civ chg</t>
  </si>
  <si>
    <t>civ corr</t>
  </si>
  <si>
    <t>civ factor</t>
  </si>
  <si>
    <t>close price</t>
  </si>
  <si>
    <t>piv</t>
  </si>
  <si>
    <t>piv chg</t>
  </si>
  <si>
    <t>piv corr</t>
  </si>
  <si>
    <t>piv factor</t>
  </si>
  <si>
    <t>civ + piv factor</t>
  </si>
  <si>
    <t>civ-piv factor</t>
  </si>
  <si>
    <t>c m1 coi</t>
  </si>
  <si>
    <t>p m1 coi</t>
  </si>
  <si>
    <t>PPT4</t>
  </si>
  <si>
    <t>CPT4</t>
  </si>
  <si>
    <t>c m2 coi</t>
  </si>
  <si>
    <t>p m2 coi</t>
  </si>
  <si>
    <t>c m3 coi</t>
  </si>
  <si>
    <t>p m3 coi</t>
  </si>
  <si>
    <t>CALL</t>
  </si>
  <si>
    <t>PUT</t>
  </si>
  <si>
    <t>diff from avg</t>
  </si>
  <si>
    <t>correl</t>
  </si>
  <si>
    <t>coi</t>
  </si>
  <si>
    <t>ccoi</t>
  </si>
  <si>
    <t>cp</t>
  </si>
  <si>
    <t>c ccp</t>
  </si>
  <si>
    <t>poi</t>
  </si>
  <si>
    <t>p coi</t>
  </si>
  <si>
    <t>pp</t>
  </si>
  <si>
    <t>p cp</t>
  </si>
  <si>
    <t>CORREL</t>
  </si>
  <si>
    <t>CHG</t>
  </si>
  <si>
    <t>time</t>
  </si>
  <si>
    <t>cmp</t>
  </si>
  <si>
    <t>nsp</t>
  </si>
  <si>
    <t>c hoi pd</t>
  </si>
  <si>
    <t>p hoi pd</t>
  </si>
  <si>
    <t>t hoi pd</t>
  </si>
  <si>
    <t>c tot pd</t>
  </si>
  <si>
    <t>p tot pd</t>
  </si>
  <si>
    <t>sum tot pd</t>
  </si>
  <si>
    <t xml:space="preserve"> nsp civ</t>
  </si>
  <si>
    <t>nsp piv</t>
  </si>
  <si>
    <t>C C OI</t>
  </si>
  <si>
    <t>F-S</t>
  </si>
  <si>
    <t>call posn</t>
  </si>
  <si>
    <t>put posn</t>
  </si>
  <si>
    <t>tot posn</t>
  </si>
  <si>
    <t>pcoi -ccoi</t>
  </si>
  <si>
    <t>HOI PTOI-CTOI</t>
  </si>
  <si>
    <t>T HOI P  %</t>
  </si>
  <si>
    <t>T PCR %</t>
  </si>
  <si>
    <t>T POSN %</t>
  </si>
  <si>
    <t xml:space="preserve"> pcoi -ccoi %</t>
  </si>
  <si>
    <t>HOI PTOI-CTOI %</t>
  </si>
  <si>
    <t>max pain 1</t>
  </si>
  <si>
    <t>max pain 2</t>
  </si>
  <si>
    <t>max pain 3</t>
  </si>
  <si>
    <t>max pain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</si>
</sst>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0.0000"/>
    <numFmt numFmtId="166" formatCode="0.0%"/>
    <numFmt numFmtId="167" formatCode="0.000"/>
    <numFmt numFmtId="168" formatCode="#,##0.0"/>
    <numFmt numFmtId="169" formatCode="h:mm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9"/>
      <name val="Arial Black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Arial Black"/>
      <family val="2"/>
    </font>
    <font>
      <sz val="11"/>
      <color rgb="FF0000FF"/>
      <name val="Calibri"/>
      <family val="2"/>
      <scheme val="minor"/>
    </font>
    <font>
      <sz val="14"/>
      <name val="Arial Black"/>
      <family val="2"/>
    </font>
    <font>
      <sz val="14"/>
      <color rgb="FF0000FF"/>
      <name val="Arial Black"/>
      <family val="2"/>
    </font>
    <font>
      <sz val="9"/>
      <color rgb="FF00B0F0"/>
      <name val="Arial Black"/>
      <family val="2"/>
    </font>
    <font>
      <sz val="11"/>
      <color rgb="FF00B0F0"/>
      <name val="Arial Black"/>
      <family val="2"/>
    </font>
    <font>
      <sz val="11"/>
      <color theme="1"/>
      <name val="Arial Black"/>
      <family val="2"/>
    </font>
    <font>
      <sz val="10"/>
      <color theme="1"/>
      <name val="Arial Black"/>
      <family val="2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i/>
      <sz val="11"/>
      <color theme="1"/>
      <name val="Arial Black"/>
      <family val="2"/>
    </font>
    <font>
      <b/>
      <sz val="11"/>
      <color theme="1"/>
      <name val="Arial Black"/>
      <family val="2"/>
    </font>
    <font>
      <i/>
      <sz val="11"/>
      <color rgb="FF00B0F0"/>
      <name val="Calibri"/>
      <family val="2"/>
      <scheme val="minor"/>
    </font>
    <font>
      <b/>
      <sz val="11"/>
      <color rgb="FF00B0F0"/>
      <name val="Arial Black"/>
      <family val="2"/>
    </font>
    <font>
      <b/>
      <sz val="11"/>
      <color rgb="FF0000FF"/>
      <name val="Arial Black"/>
      <family val="2"/>
    </font>
    <font>
      <sz val="10"/>
      <name val="Arial Black"/>
      <family val="2"/>
    </font>
    <font>
      <sz val="11"/>
      <name val="Arial Black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B050"/>
      </left>
      <right style="double">
        <color rgb="FF00B050"/>
      </right>
      <top style="double">
        <color rgb="FF00B050"/>
      </top>
      <bottom style="double">
        <color rgb="FF00B050"/>
      </bottom>
      <diagonal/>
    </border>
    <border>
      <left style="double">
        <color rgb="FF00B050"/>
      </left>
      <right/>
      <top style="double">
        <color rgb="FF00B050"/>
      </top>
      <bottom style="double">
        <color rgb="FF00B050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/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medium">
        <color rgb="FF0000FF"/>
      </left>
      <right style="double">
        <color rgb="FF0000FF"/>
      </right>
      <top style="medium">
        <color rgb="FF0000FF"/>
      </top>
      <bottom style="double">
        <color rgb="FF0000FF"/>
      </bottom>
      <diagonal/>
    </border>
    <border>
      <left style="double">
        <color rgb="FF0000FF"/>
      </left>
      <right style="double">
        <color rgb="FF0000FF"/>
      </right>
      <top style="medium">
        <color rgb="FF0000FF"/>
      </top>
      <bottom style="double">
        <color rgb="FF0000FF"/>
      </bottom>
      <diagonal/>
    </border>
    <border>
      <left style="double">
        <color rgb="FF0000FF"/>
      </left>
      <right style="medium">
        <color rgb="FF0000FF"/>
      </right>
      <top style="medium">
        <color rgb="FF0000FF"/>
      </top>
      <bottom style="double">
        <color rgb="FF0000FF"/>
      </bottom>
      <diagonal/>
    </border>
    <border>
      <left style="medium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 style="medium">
        <color rgb="FF0000FF"/>
      </left>
      <right style="double">
        <color rgb="FF0000FF"/>
      </right>
      <top style="double">
        <color rgb="FF0000FF"/>
      </top>
      <bottom style="medium">
        <color rgb="FF0000FF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medium">
        <color rgb="FF0000FF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 style="thin">
        <color rgb="FF00B0F0"/>
      </right>
      <top style="medium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thin">
        <color rgb="FF00B0F0"/>
      </bottom>
      <diagonal/>
    </border>
    <border>
      <left style="thin">
        <color rgb="FF00B0F0"/>
      </left>
      <right/>
      <top style="medium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thin">
        <color indexed="64"/>
      </bottom>
      <diagonal/>
    </border>
    <border>
      <left style="medium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9">
    <xf numFmtId="0" fontId="0" fillId="0" borderId="0" xfId="0"/>
    <xf numFmtId="20" fontId="0" fillId="0" borderId="0" xfId="0" applyNumberFormat="1"/>
    <xf numFmtId="0" fontId="0" fillId="2" borderId="1" xfId="0" applyFill="1" applyBorder="1"/>
    <xf numFmtId="20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6" fillId="0" borderId="1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64" fontId="6" fillId="6" borderId="1" xfId="1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 wrapText="1"/>
    </xf>
    <xf numFmtId="0" fontId="8" fillId="7" borderId="6" xfId="0" applyFont="1" applyFill="1" applyBorder="1" applyAlignment="1">
      <alignment horizontal="center" vertical="center" wrapText="1"/>
    </xf>
    <xf numFmtId="0" fontId="5" fillId="7" borderId="6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65" fontId="5" fillId="0" borderId="3" xfId="0" applyNumberFormat="1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2" fontId="5" fillId="3" borderId="6" xfId="0" applyNumberFormat="1" applyFont="1" applyFill="1" applyBorder="1" applyAlignment="1">
      <alignment horizontal="center" vertical="center" wrapText="1"/>
    </xf>
    <xf numFmtId="2" fontId="5" fillId="0" borderId="6" xfId="0" applyNumberFormat="1" applyFont="1" applyBorder="1" applyAlignment="1">
      <alignment horizontal="center" vertical="center"/>
    </xf>
    <xf numFmtId="1" fontId="3" fillId="8" borderId="7" xfId="0" applyNumberFormat="1" applyFont="1" applyFill="1" applyBorder="1" applyAlignment="1">
      <alignment horizontal="center" vertical="center"/>
    </xf>
    <xf numFmtId="166" fontId="3" fillId="9" borderId="7" xfId="2" applyNumberFormat="1" applyFont="1" applyFill="1" applyBorder="1" applyAlignment="1">
      <alignment horizontal="center" vertical="center"/>
    </xf>
    <xf numFmtId="167" fontId="3" fillId="8" borderId="7" xfId="0" applyNumberFormat="1" applyFont="1" applyFill="1" applyBorder="1" applyAlignment="1">
      <alignment horizontal="center" vertical="center"/>
    </xf>
    <xf numFmtId="4" fontId="3" fillId="8" borderId="7" xfId="0" applyNumberFormat="1" applyFont="1" applyFill="1" applyBorder="1" applyAlignment="1">
      <alignment horizontal="center" vertical="center"/>
    </xf>
    <xf numFmtId="164" fontId="9" fillId="3" borderId="11" xfId="1" applyNumberFormat="1" applyFont="1" applyFill="1" applyBorder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3" fontId="9" fillId="0" borderId="12" xfId="1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7" fontId="3" fillId="10" borderId="7" xfId="0" applyNumberFormat="1" applyFont="1" applyFill="1" applyBorder="1" applyAlignment="1">
      <alignment horizontal="center" vertical="center"/>
    </xf>
    <xf numFmtId="164" fontId="9" fillId="3" borderId="13" xfId="1" applyNumberFormat="1" applyFont="1" applyFill="1" applyBorder="1" applyAlignment="1">
      <alignment horizontal="center" vertical="center"/>
    </xf>
    <xf numFmtId="164" fontId="9" fillId="0" borderId="14" xfId="1" applyNumberFormat="1" applyFont="1" applyBorder="1" applyAlignment="1">
      <alignment horizontal="center" vertical="center"/>
    </xf>
    <xf numFmtId="3" fontId="9" fillId="0" borderId="14" xfId="1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2" fontId="5" fillId="3" borderId="6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167" fontId="5" fillId="0" borderId="2" xfId="0" applyNumberFormat="1" applyFont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 wrapText="1"/>
    </xf>
    <xf numFmtId="2" fontId="5" fillId="0" borderId="21" xfId="0" applyNumberFormat="1" applyFont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7" fillId="12" borderId="22" xfId="0" applyFont="1" applyFill="1" applyBorder="1" applyAlignment="1">
      <alignment horizontal="center" vertical="center"/>
    </xf>
    <xf numFmtId="0" fontId="6" fillId="12" borderId="23" xfId="0" applyFon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22" fontId="11" fillId="0" borderId="29" xfId="0" applyNumberFormat="1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167" fontId="5" fillId="3" borderId="30" xfId="0" applyNumberFormat="1" applyFont="1" applyFill="1" applyBorder="1" applyAlignment="1">
      <alignment horizontal="center" vertical="center"/>
    </xf>
    <xf numFmtId="167" fontId="5" fillId="3" borderId="31" xfId="0" applyNumberFormat="1" applyFont="1" applyFill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22" fontId="11" fillId="0" borderId="34" xfId="0" applyNumberFormat="1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22" fontId="11" fillId="0" borderId="39" xfId="0" applyNumberFormat="1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4" fontId="5" fillId="0" borderId="40" xfId="0" applyNumberFormat="1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9" fontId="12" fillId="3" borderId="6" xfId="2" applyFont="1" applyFill="1" applyBorder="1" applyAlignment="1">
      <alignment horizontal="center" vertical="center"/>
    </xf>
    <xf numFmtId="2" fontId="12" fillId="3" borderId="6" xfId="0" applyNumberFormat="1" applyFont="1" applyFill="1" applyBorder="1" applyAlignment="1">
      <alignment horizontal="center" vertical="center"/>
    </xf>
    <xf numFmtId="2" fontId="12" fillId="13" borderId="0" xfId="0" applyNumberFormat="1" applyFont="1" applyFill="1" applyAlignment="1">
      <alignment horizontal="center" vertical="center"/>
    </xf>
    <xf numFmtId="3" fontId="5" fillId="14" borderId="0" xfId="0" applyNumberFormat="1" applyFont="1" applyFill="1" applyAlignment="1">
      <alignment horizontal="center" vertical="center"/>
    </xf>
    <xf numFmtId="168" fontId="5" fillId="14" borderId="0" xfId="0" applyNumberFormat="1" applyFont="1" applyFill="1" applyAlignment="1">
      <alignment horizontal="center" vertical="center"/>
    </xf>
    <xf numFmtId="4" fontId="5" fillId="14" borderId="0" xfId="0" applyNumberFormat="1" applyFont="1" applyFill="1" applyAlignment="1">
      <alignment horizontal="center" vertical="center"/>
    </xf>
    <xf numFmtId="3" fontId="5" fillId="14" borderId="42" xfId="0" applyNumberFormat="1" applyFont="1" applyFill="1" applyBorder="1" applyAlignment="1">
      <alignment horizontal="center" vertical="center"/>
    </xf>
    <xf numFmtId="168" fontId="5" fillId="14" borderId="42" xfId="0" applyNumberFormat="1" applyFont="1" applyFill="1" applyBorder="1" applyAlignment="1">
      <alignment horizontal="center" vertical="center"/>
    </xf>
    <xf numFmtId="9" fontId="5" fillId="14" borderId="0" xfId="2" applyFont="1" applyFill="1" applyAlignment="1">
      <alignment horizontal="center" vertical="center"/>
    </xf>
    <xf numFmtId="2" fontId="5" fillId="14" borderId="0" xfId="2" applyNumberFormat="1" applyFont="1" applyFill="1" applyAlignment="1">
      <alignment horizontal="center" vertical="center"/>
    </xf>
    <xf numFmtId="167" fontId="5" fillId="14" borderId="0" xfId="2" applyNumberFormat="1" applyFont="1" applyFill="1" applyAlignment="1">
      <alignment horizontal="center" vertical="center"/>
    </xf>
    <xf numFmtId="3" fontId="8" fillId="15" borderId="1" xfId="0" applyNumberFormat="1" applyFont="1" applyFill="1" applyBorder="1" applyAlignment="1">
      <alignment horizontal="center" vertical="center"/>
    </xf>
    <xf numFmtId="4" fontId="8" fillId="15" borderId="1" xfId="0" applyNumberFormat="1" applyFont="1" applyFill="1" applyBorder="1" applyAlignment="1">
      <alignment horizontal="center" vertical="center"/>
    </xf>
    <xf numFmtId="4" fontId="5" fillId="15" borderId="1" xfId="0" applyNumberFormat="1" applyFont="1" applyFill="1" applyBorder="1" applyAlignment="1">
      <alignment horizontal="center" vertical="center"/>
    </xf>
    <xf numFmtId="3" fontId="5" fillId="15" borderId="1" xfId="0" applyNumberFormat="1" applyFont="1" applyFill="1" applyBorder="1" applyAlignment="1">
      <alignment horizontal="center" vertical="center"/>
    </xf>
    <xf numFmtId="3" fontId="5" fillId="15" borderId="20" xfId="0" applyNumberFormat="1" applyFont="1" applyFill="1" applyBorder="1" applyAlignment="1">
      <alignment horizontal="center" vertical="center"/>
    </xf>
    <xf numFmtId="3" fontId="5" fillId="15" borderId="42" xfId="0" applyNumberFormat="1" applyFont="1" applyFill="1" applyBorder="1" applyAlignment="1">
      <alignment horizontal="center" vertical="center"/>
    </xf>
    <xf numFmtId="3" fontId="5" fillId="15" borderId="19" xfId="0" applyNumberFormat="1" applyFont="1" applyFill="1" applyBorder="1" applyAlignment="1">
      <alignment horizontal="center" vertical="center"/>
    </xf>
    <xf numFmtId="10" fontId="8" fillId="15" borderId="1" xfId="2" applyNumberFormat="1" applyFont="1" applyFill="1" applyBorder="1" applyAlignment="1">
      <alignment horizontal="center" vertical="center"/>
    </xf>
    <xf numFmtId="167" fontId="8" fillId="15" borderId="1" xfId="0" applyNumberFormat="1" applyFont="1" applyFill="1" applyBorder="1" applyAlignment="1">
      <alignment horizontal="center" vertical="center"/>
    </xf>
    <xf numFmtId="22" fontId="4" fillId="0" borderId="17" xfId="0" applyNumberFormat="1" applyFont="1" applyBorder="1" applyAlignment="1">
      <alignment horizontal="center" vertical="center"/>
    </xf>
    <xf numFmtId="3" fontId="5" fillId="0" borderId="0" xfId="1" applyNumberFormat="1" applyFont="1" applyAlignment="1">
      <alignment horizontal="center" vertical="center"/>
    </xf>
    <xf numFmtId="22" fontId="4" fillId="0" borderId="1" xfId="0" applyNumberFormat="1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13" fillId="3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 vertical="center"/>
    </xf>
    <xf numFmtId="166" fontId="5" fillId="3" borderId="1" xfId="2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6" fillId="16" borderId="43" xfId="0" applyFont="1" applyFill="1" applyBorder="1" applyAlignment="1">
      <alignment horizontal="center" vertical="center" wrapText="1"/>
    </xf>
    <xf numFmtId="0" fontId="17" fillId="16" borderId="43" xfId="0" applyFont="1" applyFill="1" applyBorder="1" applyAlignment="1">
      <alignment horizontal="center" vertical="center" wrapText="1"/>
    </xf>
    <xf numFmtId="0" fontId="17" fillId="7" borderId="43" xfId="0" applyFont="1" applyFill="1" applyBorder="1" applyAlignment="1">
      <alignment horizontal="center" vertical="center" wrapText="1"/>
    </xf>
    <xf numFmtId="0" fontId="18" fillId="2" borderId="43" xfId="0" applyFont="1" applyFill="1" applyBorder="1" applyAlignment="1">
      <alignment horizontal="center" vertical="center" wrapText="1"/>
    </xf>
    <xf numFmtId="0" fontId="18" fillId="2" borderId="44" xfId="0" applyFont="1" applyFill="1" applyBorder="1" applyAlignment="1">
      <alignment horizontal="center" vertical="center" wrapText="1"/>
    </xf>
    <xf numFmtId="0" fontId="19" fillId="17" borderId="4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8" borderId="43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2" fillId="18" borderId="43" xfId="0" applyFont="1" applyFill="1" applyBorder="1" applyAlignment="1">
      <alignment horizontal="center" vertical="center" wrapText="1"/>
    </xf>
    <xf numFmtId="0" fontId="23" fillId="18" borderId="43" xfId="0" applyFont="1" applyFill="1" applyBorder="1" applyAlignment="1">
      <alignment horizontal="center" vertical="center" wrapText="1"/>
    </xf>
    <xf numFmtId="0" fontId="2" fillId="18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/>
    </xf>
    <xf numFmtId="0" fontId="20" fillId="17" borderId="43" xfId="0" applyFont="1" applyFill="1" applyBorder="1" applyAlignment="1">
      <alignment horizontal="center" vertical="center"/>
    </xf>
    <xf numFmtId="0" fontId="17" fillId="3" borderId="4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169" fontId="5" fillId="2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 wrapText="1"/>
    </xf>
    <xf numFmtId="1" fontId="27" fillId="17" borderId="17" xfId="0" applyNumberFormat="1" applyFont="1" applyFill="1" applyBorder="1" applyAlignment="1">
      <alignment horizontal="center" vertical="center" wrapText="1"/>
    </xf>
    <xf numFmtId="0" fontId="27" fillId="17" borderId="17" xfId="0" applyFont="1" applyFill="1" applyBorder="1" applyAlignment="1">
      <alignment horizontal="center" vertical="center" wrapText="1"/>
    </xf>
    <xf numFmtId="10" fontId="5" fillId="0" borderId="1" xfId="2" applyNumberFormat="1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9" fontId="5" fillId="3" borderId="1" xfId="0" applyNumberFormat="1" applyFont="1" applyFill="1" applyBorder="1" applyAlignment="1">
      <alignment horizontal="center" vertical="center"/>
    </xf>
    <xf numFmtId="2" fontId="28" fillId="0" borderId="1" xfId="0" applyNumberFormat="1" applyFont="1" applyBorder="1" applyAlignment="1">
      <alignment horizontal="center" vertical="center" wrapText="1"/>
    </xf>
    <xf numFmtId="164" fontId="5" fillId="3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19" borderId="1" xfId="0" applyNumberFormat="1" applyFont="1" applyFill="1" applyBorder="1" applyAlignment="1">
      <alignment horizontal="center" vertical="center"/>
    </xf>
    <xf numFmtId="0" fontId="5" fillId="19" borderId="1" xfId="0" applyFont="1" applyFill="1" applyBorder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03">
    <dxf>
      <font>
        <color auto="1"/>
      </font>
      <fill>
        <patternFill>
          <bgColor rgb="FFC6EFCE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25240594925633"/>
          <c:y val="5.1400554097404488E-2"/>
          <c:w val="0.84996981627296575"/>
          <c:h val="0.89719889180519097"/>
        </c:manualLayout>
      </c:layout>
      <c:lineChart>
        <c:grouping val="standard"/>
        <c:varyColors val="0"/>
        <c:ser>
          <c:idx val="2"/>
          <c:order val="2"/>
          <c:tx>
            <c:strRef>
              <c:f>'example usage'!$Q$200</c:f>
              <c:strCache>
                <c:ptCount val="1"/>
                <c:pt idx="0">
                  <c:v>PCR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'example usage'!$B$190:$B$197</c:f>
              <c:numCache>
                <c:formatCode>General</c:formatCode>
                <c:ptCount val="8"/>
                <c:pt idx="0">
                  <c:v>55</c:v>
                </c:pt>
                <c:pt idx="1">
                  <c:v>34</c:v>
                </c:pt>
                <c:pt idx="2">
                  <c:v>21</c:v>
                </c:pt>
                <c:pt idx="3">
                  <c:v>13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</c:numCache>
            </c:numRef>
          </c:cat>
          <c:val>
            <c:numRef>
              <c:f>'example usage'!$Q$190:$Q$197</c:f>
              <c:numCache>
                <c:formatCode>#,##0.00</c:formatCode>
                <c:ptCount val="8"/>
                <c:pt idx="0">
                  <c:v>1.3004096411042805</c:v>
                </c:pt>
                <c:pt idx="1">
                  <c:v>1.189868471901427</c:v>
                </c:pt>
                <c:pt idx="2">
                  <c:v>1.1610862894813438</c:v>
                </c:pt>
                <c:pt idx="3">
                  <c:v>1.1627601582220433</c:v>
                </c:pt>
                <c:pt idx="4">
                  <c:v>1.1695737781945139</c:v>
                </c:pt>
                <c:pt idx="5">
                  <c:v>1.1775581227418332</c:v>
                </c:pt>
                <c:pt idx="6">
                  <c:v>1.1824448254446367</c:v>
                </c:pt>
                <c:pt idx="7">
                  <c:v>1.1915881359875988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4-4D69-83BC-DA09BC06B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63264"/>
        <c:axId val="149564800"/>
      </c:lineChart>
      <c:lineChart>
        <c:grouping val="standard"/>
        <c:varyColors val="0"/>
        <c:ser>
          <c:idx val="0"/>
          <c:order val="0"/>
          <c:tx>
            <c:strRef>
              <c:f>'example usage'!$R$200</c:f>
              <c:strCache>
                <c:ptCount val="1"/>
                <c:pt idx="0">
                  <c:v>C C OI</c:v>
                </c:pt>
              </c:strCache>
            </c:strRef>
          </c:tx>
          <c:spPr>
            <a:ln>
              <a:solidFill>
                <a:srgbClr val="CC3300"/>
              </a:solidFill>
            </a:ln>
          </c:spPr>
          <c:marker>
            <c:symbol val="none"/>
          </c:marker>
          <c:val>
            <c:numRef>
              <c:f>'example usage'!$R$190:$R$197</c:f>
              <c:numCache>
                <c:formatCode>#,##0</c:formatCode>
                <c:ptCount val="8"/>
                <c:pt idx="0">
                  <c:v>143383.30909090908</c:v>
                </c:pt>
                <c:pt idx="1">
                  <c:v>140355.35294117648</c:v>
                </c:pt>
                <c:pt idx="2">
                  <c:v>124633.33333333333</c:v>
                </c:pt>
                <c:pt idx="3">
                  <c:v>106863.53846153847</c:v>
                </c:pt>
                <c:pt idx="4">
                  <c:v>83773.375</c:v>
                </c:pt>
                <c:pt idx="5">
                  <c:v>65165.599999999999</c:v>
                </c:pt>
                <c:pt idx="6">
                  <c:v>51107.333333333336</c:v>
                </c:pt>
                <c:pt idx="7">
                  <c:v>41931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E4-4D69-83BC-DA09BC06B740}"/>
            </c:ext>
          </c:extLst>
        </c:ser>
        <c:ser>
          <c:idx val="1"/>
          <c:order val="1"/>
          <c:tx>
            <c:strRef>
              <c:f>'example usage'!$S$200</c:f>
              <c:strCache>
                <c:ptCount val="1"/>
                <c:pt idx="0">
                  <c:v>P COI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'example usage'!$S$190:$S$197</c:f>
              <c:numCache>
                <c:formatCode>#,##0</c:formatCode>
                <c:ptCount val="8"/>
                <c:pt idx="0">
                  <c:v>178846.25454545455</c:v>
                </c:pt>
                <c:pt idx="1">
                  <c:v>123230.67647058824</c:v>
                </c:pt>
                <c:pt idx="2">
                  <c:v>90712.809523809527</c:v>
                </c:pt>
                <c:pt idx="3">
                  <c:v>70684.923076923078</c:v>
                </c:pt>
                <c:pt idx="4">
                  <c:v>46591.5</c:v>
                </c:pt>
                <c:pt idx="5">
                  <c:v>28087.8</c:v>
                </c:pt>
                <c:pt idx="6">
                  <c:v>13216</c:v>
                </c:pt>
                <c:pt idx="7">
                  <c:v>5632.5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E4-4D69-83BC-DA09BC06B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76320"/>
        <c:axId val="149574784"/>
      </c:lineChart>
      <c:catAx>
        <c:axId val="14956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564800"/>
        <c:crosses val="autoZero"/>
        <c:auto val="1"/>
        <c:lblAlgn val="ctr"/>
        <c:lblOffset val="100"/>
        <c:noMultiLvlLbl val="0"/>
      </c:catAx>
      <c:valAx>
        <c:axId val="14956480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49563264"/>
        <c:crosses val="autoZero"/>
        <c:crossBetween val="between"/>
      </c:valAx>
      <c:valAx>
        <c:axId val="1495747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crossAx val="149576320"/>
        <c:crosses val="max"/>
        <c:crossBetween val="between"/>
      </c:valAx>
      <c:catAx>
        <c:axId val="149576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4957478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9.7901847174763509E-2"/>
          <c:y val="0.62169499264619454"/>
          <c:w val="0.14119007275989234"/>
          <c:h val="0.26020973016423993"/>
        </c:manualLayout>
      </c:layout>
      <c:overlay val="0"/>
      <c:txPr>
        <a:bodyPr/>
        <a:lstStyle/>
        <a:p>
          <a:pPr>
            <a:defRPr sz="105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16907261592301"/>
          <c:y val="5.1400554097404488E-2"/>
          <c:w val="0.74773053368328957"/>
          <c:h val="0.8326195683872849"/>
        </c:manualLayout>
      </c:layout>
      <c:lineChart>
        <c:grouping val="standard"/>
        <c:varyColors val="0"/>
        <c:ser>
          <c:idx val="0"/>
          <c:order val="0"/>
          <c:tx>
            <c:strRef>
              <c:f>'example usage'!$T$200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'example usage'!$B$190:$B$197</c:f>
              <c:numCache>
                <c:formatCode>General</c:formatCode>
                <c:ptCount val="8"/>
                <c:pt idx="0">
                  <c:v>55</c:v>
                </c:pt>
                <c:pt idx="1">
                  <c:v>34</c:v>
                </c:pt>
                <c:pt idx="2">
                  <c:v>21</c:v>
                </c:pt>
                <c:pt idx="3">
                  <c:v>13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</c:numCache>
            </c:numRef>
          </c:cat>
          <c:val>
            <c:numRef>
              <c:f>'example usage'!$T$190:$T$197</c:f>
              <c:numCache>
                <c:formatCode>#,##0</c:formatCode>
                <c:ptCount val="8"/>
                <c:pt idx="0">
                  <c:v>11540.966666666673</c:v>
                </c:pt>
                <c:pt idx="1">
                  <c:v>11540.966666666673</c:v>
                </c:pt>
                <c:pt idx="2">
                  <c:v>11540.966666666671</c:v>
                </c:pt>
                <c:pt idx="3">
                  <c:v>11540.966666666671</c:v>
                </c:pt>
                <c:pt idx="4">
                  <c:v>11540.966666666667</c:v>
                </c:pt>
                <c:pt idx="5">
                  <c:v>11540.966666666667</c:v>
                </c:pt>
                <c:pt idx="6">
                  <c:v>11540.966666666667</c:v>
                </c:pt>
                <c:pt idx="7">
                  <c:v>11540.966666666667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7C-40FB-9E91-4705686B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19456"/>
        <c:axId val="149620992"/>
      </c:lineChart>
      <c:lineChart>
        <c:grouping val="standard"/>
        <c:varyColors val="0"/>
        <c:ser>
          <c:idx val="1"/>
          <c:order val="1"/>
          <c:tx>
            <c:strRef>
              <c:f>'example usage'!$V$200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numRef>
              <c:f>'example usage'!$B$190:$B$197</c:f>
              <c:numCache>
                <c:formatCode>General</c:formatCode>
                <c:ptCount val="8"/>
                <c:pt idx="0">
                  <c:v>55</c:v>
                </c:pt>
                <c:pt idx="1">
                  <c:v>34</c:v>
                </c:pt>
                <c:pt idx="2">
                  <c:v>21</c:v>
                </c:pt>
                <c:pt idx="3">
                  <c:v>13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</c:numCache>
            </c:numRef>
          </c:cat>
          <c:val>
            <c:numRef>
              <c:f>'example usage'!$V$190:$V$197</c:f>
              <c:numCache>
                <c:formatCode>#,##0</c:formatCode>
                <c:ptCount val="8"/>
                <c:pt idx="0">
                  <c:v>185995</c:v>
                </c:pt>
                <c:pt idx="1">
                  <c:v>185995</c:v>
                </c:pt>
                <c:pt idx="2">
                  <c:v>185995</c:v>
                </c:pt>
                <c:pt idx="3">
                  <c:v>185995</c:v>
                </c:pt>
                <c:pt idx="4">
                  <c:v>185995</c:v>
                </c:pt>
                <c:pt idx="5">
                  <c:v>185995</c:v>
                </c:pt>
                <c:pt idx="6">
                  <c:v>185995</c:v>
                </c:pt>
                <c:pt idx="7">
                  <c:v>185995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7C-40FB-9E91-4705686B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28416"/>
        <c:axId val="149626880"/>
      </c:lineChart>
      <c:catAx>
        <c:axId val="14961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620992"/>
        <c:crosses val="autoZero"/>
        <c:auto val="1"/>
        <c:lblAlgn val="ctr"/>
        <c:lblOffset val="100"/>
        <c:noMultiLvlLbl val="0"/>
      </c:catAx>
      <c:valAx>
        <c:axId val="14962099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9619456"/>
        <c:crosses val="autoZero"/>
        <c:crossBetween val="between"/>
      </c:valAx>
      <c:valAx>
        <c:axId val="1496268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crossAx val="149628416"/>
        <c:crosses val="max"/>
        <c:crossBetween val="between"/>
      </c:valAx>
      <c:catAx>
        <c:axId val="149628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62688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23192979002624667"/>
          <c:y val="0.72183836395450574"/>
          <c:w val="0.48207275188511328"/>
          <c:h val="0.17866360454943131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'example usage'!$Y$200</c:f>
              <c:strCache>
                <c:ptCount val="1"/>
                <c:pt idx="0">
                  <c:v>call posn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'example usage'!$B$190:$B$197</c:f>
              <c:numCache>
                <c:formatCode>General</c:formatCode>
                <c:ptCount val="8"/>
                <c:pt idx="0">
                  <c:v>55</c:v>
                </c:pt>
                <c:pt idx="1">
                  <c:v>34</c:v>
                </c:pt>
                <c:pt idx="2">
                  <c:v>21</c:v>
                </c:pt>
                <c:pt idx="3">
                  <c:v>13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</c:numCache>
            </c:numRef>
          </c:cat>
          <c:val>
            <c:numRef>
              <c:f>'example usage'!$Y$190:$Y$197</c:f>
              <c:numCache>
                <c:formatCode>#,##0</c:formatCode>
                <c:ptCount val="8"/>
                <c:pt idx="0">
                  <c:v>-115570.6909090909</c:v>
                </c:pt>
                <c:pt idx="1">
                  <c:v>-155276.4705882353</c:v>
                </c:pt>
                <c:pt idx="2">
                  <c:v>-143511.14285714287</c:v>
                </c:pt>
                <c:pt idx="3">
                  <c:v>-126458.76923076923</c:v>
                </c:pt>
                <c:pt idx="4">
                  <c:v>-105144.875</c:v>
                </c:pt>
                <c:pt idx="5">
                  <c:v>-87766.399999999994</c:v>
                </c:pt>
                <c:pt idx="6">
                  <c:v>-73760.666666666672</c:v>
                </c:pt>
                <c:pt idx="7">
                  <c:v>-64621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62-4E5C-AB12-FFC0ABF51787}"/>
            </c:ext>
          </c:extLst>
        </c:ser>
        <c:ser>
          <c:idx val="1"/>
          <c:order val="1"/>
          <c:tx>
            <c:strRef>
              <c:f>'example usage'!$Z$200</c:f>
              <c:strCache>
                <c:ptCount val="1"/>
                <c:pt idx="0">
                  <c:v>put posn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'example usage'!$B$190:$B$197</c:f>
              <c:numCache>
                <c:formatCode>General</c:formatCode>
                <c:ptCount val="8"/>
                <c:pt idx="0">
                  <c:v>55</c:v>
                </c:pt>
                <c:pt idx="1">
                  <c:v>34</c:v>
                </c:pt>
                <c:pt idx="2">
                  <c:v>21</c:v>
                </c:pt>
                <c:pt idx="3">
                  <c:v>13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</c:numCache>
            </c:numRef>
          </c:cat>
          <c:val>
            <c:numRef>
              <c:f>'example usage'!$Z$190:$Z$197</c:f>
              <c:numCache>
                <c:formatCode>#,##0</c:formatCode>
                <c:ptCount val="8"/>
                <c:pt idx="0">
                  <c:v>277864.10909090907</c:v>
                </c:pt>
                <c:pt idx="1">
                  <c:v>243529.91176470587</c:v>
                </c:pt>
                <c:pt idx="2">
                  <c:v>233230.90476190476</c:v>
                </c:pt>
                <c:pt idx="3">
                  <c:v>229579.07692307694</c:v>
                </c:pt>
                <c:pt idx="4">
                  <c:v>218239.75</c:v>
                </c:pt>
                <c:pt idx="5">
                  <c:v>210577.4</c:v>
                </c:pt>
                <c:pt idx="6">
                  <c:v>205978.66666666666</c:v>
                </c:pt>
                <c:pt idx="7">
                  <c:v>203729.5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62-4E5C-AB12-FFC0ABF51787}"/>
            </c:ext>
          </c:extLst>
        </c:ser>
        <c:ser>
          <c:idx val="2"/>
          <c:order val="2"/>
          <c:tx>
            <c:strRef>
              <c:f>'example usage'!$AA$200</c:f>
              <c:strCache>
                <c:ptCount val="1"/>
                <c:pt idx="0">
                  <c:v>tot posn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'example usage'!$B$190:$B$197</c:f>
              <c:numCache>
                <c:formatCode>General</c:formatCode>
                <c:ptCount val="8"/>
                <c:pt idx="0">
                  <c:v>55</c:v>
                </c:pt>
                <c:pt idx="1">
                  <c:v>34</c:v>
                </c:pt>
                <c:pt idx="2">
                  <c:v>21</c:v>
                </c:pt>
                <c:pt idx="3">
                  <c:v>13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</c:numCache>
            </c:numRef>
          </c:cat>
          <c:val>
            <c:numRef>
              <c:f>'example usage'!$AA$190:$AA$197</c:f>
              <c:numCache>
                <c:formatCode>#,##0</c:formatCode>
                <c:ptCount val="8"/>
                <c:pt idx="0">
                  <c:v>162293.41818181818</c:v>
                </c:pt>
                <c:pt idx="1">
                  <c:v>88253.441176470587</c:v>
                </c:pt>
                <c:pt idx="2">
                  <c:v>89719.761904761908</c:v>
                </c:pt>
                <c:pt idx="3">
                  <c:v>103120.30769230769</c:v>
                </c:pt>
                <c:pt idx="4">
                  <c:v>113094.875</c:v>
                </c:pt>
                <c:pt idx="5">
                  <c:v>122811</c:v>
                </c:pt>
                <c:pt idx="6">
                  <c:v>132218</c:v>
                </c:pt>
                <c:pt idx="7">
                  <c:v>139108.5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62-4E5C-AB12-FFC0ABF51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654144"/>
        <c:axId val="149668224"/>
      </c:lineChart>
      <c:catAx>
        <c:axId val="14965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668224"/>
        <c:crosses val="autoZero"/>
        <c:auto val="1"/>
        <c:lblAlgn val="ctr"/>
        <c:lblOffset val="100"/>
        <c:noMultiLvlLbl val="0"/>
      </c:catAx>
      <c:valAx>
        <c:axId val="14966822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9654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0">
                    <a:latin typeface="Arial Black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'example usage'!$K$50:$K$60</c:f>
              <c:numCache>
                <c:formatCode>General</c:formatCode>
                <c:ptCount val="11"/>
                <c:pt idx="0">
                  <c:v>11550</c:v>
                </c:pt>
                <c:pt idx="1">
                  <c:v>11600</c:v>
                </c:pt>
                <c:pt idx="2">
                  <c:v>11650</c:v>
                </c:pt>
                <c:pt idx="3">
                  <c:v>11700</c:v>
                </c:pt>
                <c:pt idx="4">
                  <c:v>11750</c:v>
                </c:pt>
                <c:pt idx="5">
                  <c:v>11800</c:v>
                </c:pt>
                <c:pt idx="6">
                  <c:v>11850</c:v>
                </c:pt>
                <c:pt idx="7">
                  <c:v>11900</c:v>
                </c:pt>
                <c:pt idx="8">
                  <c:v>11950</c:v>
                </c:pt>
                <c:pt idx="9">
                  <c:v>12000</c:v>
                </c:pt>
                <c:pt idx="10">
                  <c:v>12050</c:v>
                </c:pt>
              </c:numCache>
            </c:numRef>
          </c:cat>
          <c:val>
            <c:numRef>
              <c:f>'example usage'!$AB$50:$AB$60</c:f>
              <c:numCache>
                <c:formatCode>General</c:formatCode>
                <c:ptCount val="11"/>
                <c:pt idx="0">
                  <c:v>8.629999999999999</c:v>
                </c:pt>
                <c:pt idx="1">
                  <c:v>8.1499999999999986</c:v>
                </c:pt>
                <c:pt idx="2">
                  <c:v>7.5199999999999978</c:v>
                </c:pt>
                <c:pt idx="3">
                  <c:v>7.2899999999999991</c:v>
                </c:pt>
                <c:pt idx="4">
                  <c:v>7.0899999999999981</c:v>
                </c:pt>
                <c:pt idx="5">
                  <c:v>6.5599999999999987</c:v>
                </c:pt>
                <c:pt idx="6">
                  <c:v>6.5399999999999991</c:v>
                </c:pt>
                <c:pt idx="7">
                  <c:v>6.3800000000000008</c:v>
                </c:pt>
                <c:pt idx="8">
                  <c:v>6.5200000000000014</c:v>
                </c:pt>
                <c:pt idx="9">
                  <c:v>6.8500000000000014</c:v>
                </c:pt>
                <c:pt idx="10">
                  <c:v>6.6100000000000012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D-4F6F-89DB-F9D742E15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758336"/>
        <c:axId val="149759872"/>
      </c:barChart>
      <c:catAx>
        <c:axId val="14975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49759872"/>
        <c:crosses val="autoZero"/>
        <c:auto val="1"/>
        <c:lblAlgn val="ctr"/>
        <c:lblOffset val="100"/>
        <c:noMultiLvlLbl val="0"/>
      </c:catAx>
      <c:valAx>
        <c:axId val="14975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758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'example usage'!$AB$200</c:f>
              <c:strCache>
                <c:ptCount val="1"/>
                <c:pt idx="0">
                  <c:v>pcoi -ccoi</c:v>
                </c:pt>
              </c:strCache>
            </c:strRef>
          </c:tx>
          <c:marker>
            <c:symbol val="none"/>
          </c:marker>
          <c:val>
            <c:numRef>
              <c:f>'example usage'!$AB$202:$AB$251</c:f>
              <c:numCache>
                <c:formatCode>General</c:formatCode>
                <c:ptCount val="50"/>
                <c:pt idx="0">
                  <c:v>-31445</c:v>
                </c:pt>
                <c:pt idx="1">
                  <c:v>-41152</c:v>
                </c:pt>
                <c:pt idx="2">
                  <c:v>-41077</c:v>
                </c:pt>
                <c:pt idx="3">
                  <c:v>-36041</c:v>
                </c:pt>
                <c:pt idx="4">
                  <c:v>-35674</c:v>
                </c:pt>
                <c:pt idx="5">
                  <c:v>-35385</c:v>
                </c:pt>
                <c:pt idx="6">
                  <c:v>-32437</c:v>
                </c:pt>
                <c:pt idx="7">
                  <c:v>-44244</c:v>
                </c:pt>
                <c:pt idx="8">
                  <c:v>-44282</c:v>
                </c:pt>
                <c:pt idx="9">
                  <c:v>-41629</c:v>
                </c:pt>
                <c:pt idx="10">
                  <c:v>-30144</c:v>
                </c:pt>
                <c:pt idx="11">
                  <c:v>-30081</c:v>
                </c:pt>
                <c:pt idx="12">
                  <c:v>-26731</c:v>
                </c:pt>
                <c:pt idx="13">
                  <c:v>-25428</c:v>
                </c:pt>
                <c:pt idx="14">
                  <c:v>-18343</c:v>
                </c:pt>
                <c:pt idx="15">
                  <c:v>-21566</c:v>
                </c:pt>
                <c:pt idx="16">
                  <c:v>-19368</c:v>
                </c:pt>
                <c:pt idx="17">
                  <c:v>-33224</c:v>
                </c:pt>
                <c:pt idx="18">
                  <c:v>-38165</c:v>
                </c:pt>
                <c:pt idx="19">
                  <c:v>-36998</c:v>
                </c:pt>
                <c:pt idx="20">
                  <c:v>-48917</c:v>
                </c:pt>
                <c:pt idx="21">
                  <c:v>-34262</c:v>
                </c:pt>
                <c:pt idx="22">
                  <c:v>-25928</c:v>
                </c:pt>
                <c:pt idx="23">
                  <c:v>-25966</c:v>
                </c:pt>
                <c:pt idx="24">
                  <c:v>-25128</c:v>
                </c:pt>
                <c:pt idx="25">
                  <c:v>-22463</c:v>
                </c:pt>
                <c:pt idx="26">
                  <c:v>-30171</c:v>
                </c:pt>
                <c:pt idx="27">
                  <c:v>8034</c:v>
                </c:pt>
                <c:pt idx="28">
                  <c:v>8503</c:v>
                </c:pt>
                <c:pt idx="29">
                  <c:v>33404</c:v>
                </c:pt>
                <c:pt idx="30">
                  <c:v>51578</c:v>
                </c:pt>
                <c:pt idx="31">
                  <c:v>51661</c:v>
                </c:pt>
                <c:pt idx="32">
                  <c:v>64511</c:v>
                </c:pt>
                <c:pt idx="33">
                  <c:v>76319</c:v>
                </c:pt>
                <c:pt idx="34">
                  <c:v>75972</c:v>
                </c:pt>
                <c:pt idx="35">
                  <c:v>82271</c:v>
                </c:pt>
                <c:pt idx="36">
                  <c:v>83982</c:v>
                </c:pt>
                <c:pt idx="37">
                  <c:v>85817</c:v>
                </c:pt>
                <c:pt idx="38">
                  <c:v>85801</c:v>
                </c:pt>
                <c:pt idx="39">
                  <c:v>85376</c:v>
                </c:pt>
                <c:pt idx="40">
                  <c:v>85625</c:v>
                </c:pt>
                <c:pt idx="41">
                  <c:v>92472</c:v>
                </c:pt>
                <c:pt idx="42">
                  <c:v>91126</c:v>
                </c:pt>
                <c:pt idx="43">
                  <c:v>99830</c:v>
                </c:pt>
                <c:pt idx="44">
                  <c:v>99855</c:v>
                </c:pt>
                <c:pt idx="45">
                  <c:v>113074</c:v>
                </c:pt>
                <c:pt idx="46">
                  <c:v>113009</c:v>
                </c:pt>
                <c:pt idx="47">
                  <c:v>162672</c:v>
                </c:pt>
                <c:pt idx="48">
                  <c:v>177648</c:v>
                </c:pt>
                <c:pt idx="49">
                  <c:v>177730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AD-44C7-900D-C1BF9D86F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785600"/>
        <c:axId val="149787392"/>
      </c:lineChart>
      <c:catAx>
        <c:axId val="149785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49787392"/>
        <c:crosses val="autoZero"/>
        <c:auto val="1"/>
        <c:lblAlgn val="ctr"/>
        <c:lblOffset val="100"/>
        <c:noMultiLvlLbl val="0"/>
      </c:catAx>
      <c:valAx>
        <c:axId val="14978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785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'example usage'!$AC$200</c:f>
              <c:strCache>
                <c:ptCount val="1"/>
                <c:pt idx="0">
                  <c:v>HOI PTOI-CTOI</c:v>
                </c:pt>
              </c:strCache>
            </c:strRef>
          </c:tx>
          <c:marker>
            <c:symbol val="none"/>
          </c:marker>
          <c:val>
            <c:numRef>
              <c:f>'example usage'!$AC$202:$AC$251</c:f>
              <c:numCache>
                <c:formatCode>General</c:formatCode>
                <c:ptCount val="50"/>
                <c:pt idx="0">
                  <c:v>-45586</c:v>
                </c:pt>
                <c:pt idx="1">
                  <c:v>-62809</c:v>
                </c:pt>
                <c:pt idx="2">
                  <c:v>-62809</c:v>
                </c:pt>
                <c:pt idx="3">
                  <c:v>-61900</c:v>
                </c:pt>
                <c:pt idx="4">
                  <c:v>-64555</c:v>
                </c:pt>
                <c:pt idx="5">
                  <c:v>-64555</c:v>
                </c:pt>
                <c:pt idx="6">
                  <c:v>-61448</c:v>
                </c:pt>
                <c:pt idx="7">
                  <c:v>-77733</c:v>
                </c:pt>
                <c:pt idx="8">
                  <c:v>-77733</c:v>
                </c:pt>
                <c:pt idx="9">
                  <c:v>-77276</c:v>
                </c:pt>
                <c:pt idx="10">
                  <c:v>-68223</c:v>
                </c:pt>
                <c:pt idx="11">
                  <c:v>-68223</c:v>
                </c:pt>
                <c:pt idx="12">
                  <c:v>-67992</c:v>
                </c:pt>
                <c:pt idx="13">
                  <c:v>-67952</c:v>
                </c:pt>
                <c:pt idx="14">
                  <c:v>-61010</c:v>
                </c:pt>
                <c:pt idx="15">
                  <c:v>-65247</c:v>
                </c:pt>
                <c:pt idx="16">
                  <c:v>-63603</c:v>
                </c:pt>
                <c:pt idx="17">
                  <c:v>-79233</c:v>
                </c:pt>
                <c:pt idx="18">
                  <c:v>-85161</c:v>
                </c:pt>
                <c:pt idx="19">
                  <c:v>-85161</c:v>
                </c:pt>
                <c:pt idx="20">
                  <c:v>-98705</c:v>
                </c:pt>
                <c:pt idx="21">
                  <c:v>-88986</c:v>
                </c:pt>
                <c:pt idx="22">
                  <c:v>-82718</c:v>
                </c:pt>
                <c:pt idx="23">
                  <c:v>-82718</c:v>
                </c:pt>
                <c:pt idx="24">
                  <c:v>-83741</c:v>
                </c:pt>
                <c:pt idx="25">
                  <c:v>-83741</c:v>
                </c:pt>
                <c:pt idx="26">
                  <c:v>-93069</c:v>
                </c:pt>
                <c:pt idx="27">
                  <c:v>-60737</c:v>
                </c:pt>
                <c:pt idx="28">
                  <c:v>-60589</c:v>
                </c:pt>
                <c:pt idx="29">
                  <c:v>-40588</c:v>
                </c:pt>
                <c:pt idx="30">
                  <c:v>-25083</c:v>
                </c:pt>
                <c:pt idx="31">
                  <c:v>-25089</c:v>
                </c:pt>
                <c:pt idx="32">
                  <c:v>-13966</c:v>
                </c:pt>
                <c:pt idx="33">
                  <c:v>-3788</c:v>
                </c:pt>
                <c:pt idx="34">
                  <c:v>-3788</c:v>
                </c:pt>
                <c:pt idx="35">
                  <c:v>25</c:v>
                </c:pt>
                <c:pt idx="36">
                  <c:v>-2075</c:v>
                </c:pt>
                <c:pt idx="37">
                  <c:v>172</c:v>
                </c:pt>
                <c:pt idx="38">
                  <c:v>172</c:v>
                </c:pt>
                <c:pt idx="39">
                  <c:v>323</c:v>
                </c:pt>
                <c:pt idx="40">
                  <c:v>296</c:v>
                </c:pt>
                <c:pt idx="41">
                  <c:v>3869</c:v>
                </c:pt>
                <c:pt idx="42">
                  <c:v>2151</c:v>
                </c:pt>
                <c:pt idx="43">
                  <c:v>6820</c:v>
                </c:pt>
                <c:pt idx="44">
                  <c:v>6820</c:v>
                </c:pt>
                <c:pt idx="45">
                  <c:v>14889</c:v>
                </c:pt>
                <c:pt idx="46">
                  <c:v>14809</c:v>
                </c:pt>
                <c:pt idx="47">
                  <c:v>59043</c:v>
                </c:pt>
                <c:pt idx="48">
                  <c:v>72667</c:v>
                </c:pt>
                <c:pt idx="49">
                  <c:v>72662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20-4FEA-8823-3D27CC785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807488"/>
        <c:axId val="149809024"/>
      </c:lineChart>
      <c:catAx>
        <c:axId val="149807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49809024"/>
        <c:crosses val="autoZero"/>
        <c:auto val="1"/>
        <c:lblAlgn val="ctr"/>
        <c:lblOffset val="100"/>
        <c:noMultiLvlLbl val="0"/>
      </c:catAx>
      <c:valAx>
        <c:axId val="14980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07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91395753748597E-2"/>
          <c:y val="5.1400554097404488E-2"/>
          <c:w val="0.74313557339985969"/>
          <c:h val="0.8326195683872849"/>
        </c:manualLayout>
      </c:layout>
      <c:lineChart>
        <c:grouping val="standard"/>
        <c:varyColors val="0"/>
        <c:ser>
          <c:idx val="0"/>
          <c:order val="0"/>
          <c:tx>
            <c:strRef>
              <c:f>'example usage'!$AS$200</c:f>
              <c:strCache>
                <c:ptCount val="1"/>
                <c:pt idx="0">
                  <c:v>11500</c:v>
                </c:pt>
              </c:strCache>
            </c:strRef>
          </c:tx>
          <c:marker>
            <c:symbol val="none"/>
          </c:marker>
          <c:val>
            <c:numRef>
              <c:f>'example usage'!$AS$202:$AS$261</c:f>
              <c:numCache>
                <c:formatCode>General</c:formatCode>
                <c:ptCount val="60"/>
                <c:pt idx="0">
                  <c:v>4.4385297845373888</c:v>
                </c:pt>
                <c:pt idx="1">
                  <c:v>4.4057821373257617</c:v>
                </c:pt>
                <c:pt idx="2">
                  <c:v>4.4057821373257617</c:v>
                </c:pt>
                <c:pt idx="3">
                  <c:v>4.4939909864797194</c:v>
                </c:pt>
                <c:pt idx="4">
                  <c:v>4.3815438189204876</c:v>
                </c:pt>
                <c:pt idx="5">
                  <c:v>4.3815438189204876</c:v>
                </c:pt>
                <c:pt idx="6">
                  <c:v>4.4520063839489286</c:v>
                </c:pt>
                <c:pt idx="7">
                  <c:v>4.4670692798541474</c:v>
                </c:pt>
                <c:pt idx="8">
                  <c:v>4.4670692798541474</c:v>
                </c:pt>
                <c:pt idx="9">
                  <c:v>4.4770944640218255</c:v>
                </c:pt>
                <c:pt idx="10">
                  <c:v>4.5205805646898742</c:v>
                </c:pt>
                <c:pt idx="11">
                  <c:v>4.5205805646898742</c:v>
                </c:pt>
                <c:pt idx="12">
                  <c:v>4.5737371454401625</c:v>
                </c:pt>
                <c:pt idx="13">
                  <c:v>4.6792495996339509</c:v>
                </c:pt>
                <c:pt idx="14">
                  <c:v>4.6792495996339509</c:v>
                </c:pt>
                <c:pt idx="15">
                  <c:v>4.803158617532616</c:v>
                </c:pt>
                <c:pt idx="16">
                  <c:v>4.96746477259709</c:v>
                </c:pt>
                <c:pt idx="17">
                  <c:v>4.96746477259709</c:v>
                </c:pt>
                <c:pt idx="18">
                  <c:v>5.1067927968999314</c:v>
                </c:pt>
                <c:pt idx="19">
                  <c:v>5.1033029612756264</c:v>
                </c:pt>
                <c:pt idx="20">
                  <c:v>5.0752847380410024</c:v>
                </c:pt>
                <c:pt idx="21">
                  <c:v>5.0630854305383144</c:v>
                </c:pt>
                <c:pt idx="22">
                  <c:v>5.0601503759398501</c:v>
                </c:pt>
                <c:pt idx="23">
                  <c:v>5.0601503759398501</c:v>
                </c:pt>
                <c:pt idx="24">
                  <c:v>5.1230630019228593</c:v>
                </c:pt>
                <c:pt idx="25">
                  <c:v>5.1230630019228593</c:v>
                </c:pt>
                <c:pt idx="26">
                  <c:v>5.169234254644314</c:v>
                </c:pt>
                <c:pt idx="27">
                  <c:v>5.2122066787003609</c:v>
                </c:pt>
                <c:pt idx="28">
                  <c:v>5.2257445848375452</c:v>
                </c:pt>
                <c:pt idx="29">
                  <c:v>5.2351943942133818</c:v>
                </c:pt>
                <c:pt idx="30">
                  <c:v>5.1920897552130549</c:v>
                </c:pt>
                <c:pt idx="31">
                  <c:v>5.1873867753623184</c:v>
                </c:pt>
                <c:pt idx="32">
                  <c:v>5.2424139492753623</c:v>
                </c:pt>
                <c:pt idx="33">
                  <c:v>5.2939250225835588</c:v>
                </c:pt>
                <c:pt idx="34">
                  <c:v>5.2713064987632112</c:v>
                </c:pt>
                <c:pt idx="35">
                  <c:v>5.3383179671688783</c:v>
                </c:pt>
                <c:pt idx="36">
                  <c:v>5.330212860804636</c:v>
                </c:pt>
                <c:pt idx="37">
                  <c:v>5.2828786870703039</c:v>
                </c:pt>
                <c:pt idx="38">
                  <c:v>5.2828786870703039</c:v>
                </c:pt>
                <c:pt idx="39">
                  <c:v>5.3901519352334475</c:v>
                </c:pt>
                <c:pt idx="40">
                  <c:v>5.3901519352334475</c:v>
                </c:pt>
                <c:pt idx="41">
                  <c:v>5.3638474295190717</c:v>
                </c:pt>
                <c:pt idx="42">
                  <c:v>5.3638474295190717</c:v>
                </c:pt>
                <c:pt idx="43">
                  <c:v>5.3738234968442029</c:v>
                </c:pt>
                <c:pt idx="44">
                  <c:v>5.3738234968442029</c:v>
                </c:pt>
                <c:pt idx="45">
                  <c:v>5.3441300022109219</c:v>
                </c:pt>
                <c:pt idx="46">
                  <c:v>5.3441300022109219</c:v>
                </c:pt>
                <c:pt idx="47">
                  <c:v>5.4478419251573023</c:v>
                </c:pt>
                <c:pt idx="48">
                  <c:v>5.4299415720427735</c:v>
                </c:pt>
                <c:pt idx="49">
                  <c:v>5.4221708498458829</c:v>
                </c:pt>
                <c:pt idx="50">
                  <c:v>5.4274548656979302</c:v>
                </c:pt>
                <c:pt idx="51">
                  <c:v>5.439837219533656</c:v>
                </c:pt>
                <c:pt idx="52">
                  <c:v>5.4506281683932114</c:v>
                </c:pt>
                <c:pt idx="53">
                  <c:v>5.4701344500771434</c:v>
                </c:pt>
                <c:pt idx="54">
                  <c:v>5.5211719181868437</c:v>
                </c:pt>
                <c:pt idx="55">
                  <c:v>5.5518461198319695</c:v>
                </c:pt>
                <c:pt idx="56">
                  <c:v>5.5518461198319695</c:v>
                </c:pt>
                <c:pt idx="57">
                  <c:v>5.579860727312921</c:v>
                </c:pt>
                <c:pt idx="58">
                  <c:v>5.579860727312921</c:v>
                </c:pt>
                <c:pt idx="59">
                  <c:v>5.6012819096032711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6-4E7C-BB46-D879046081DD}"/>
            </c:ext>
          </c:extLst>
        </c:ser>
        <c:ser>
          <c:idx val="1"/>
          <c:order val="1"/>
          <c:tx>
            <c:strRef>
              <c:f>'example usage'!$AT$200</c:f>
              <c:strCache>
                <c:ptCount val="1"/>
                <c:pt idx="0">
                  <c:v>11550</c:v>
                </c:pt>
              </c:strCache>
            </c:strRef>
          </c:tx>
          <c:marker>
            <c:symbol val="none"/>
          </c:marker>
          <c:val>
            <c:numRef>
              <c:f>'example usage'!$AT$202:$AT$261</c:f>
              <c:numCache>
                <c:formatCode>General</c:formatCode>
                <c:ptCount val="60"/>
                <c:pt idx="0">
                  <c:v>5.6941930618401209</c:v>
                </c:pt>
                <c:pt idx="1">
                  <c:v>5.475871313672922</c:v>
                </c:pt>
                <c:pt idx="2">
                  <c:v>5.475871313672922</c:v>
                </c:pt>
                <c:pt idx="3">
                  <c:v>5.5308641975308639</c:v>
                </c:pt>
                <c:pt idx="4">
                  <c:v>5.6984179301252471</c:v>
                </c:pt>
                <c:pt idx="5">
                  <c:v>5.6984179301252471</c:v>
                </c:pt>
                <c:pt idx="6">
                  <c:v>5.8581280788177343</c:v>
                </c:pt>
                <c:pt idx="7">
                  <c:v>5.8200782268578877</c:v>
                </c:pt>
                <c:pt idx="8">
                  <c:v>5.8200782268578877</c:v>
                </c:pt>
                <c:pt idx="9">
                  <c:v>5.9386761842959119</c:v>
                </c:pt>
                <c:pt idx="10">
                  <c:v>5.9609173126614987</c:v>
                </c:pt>
                <c:pt idx="11">
                  <c:v>5.9609173126614987</c:v>
                </c:pt>
                <c:pt idx="12">
                  <c:v>6.0813397129186599</c:v>
                </c:pt>
                <c:pt idx="13">
                  <c:v>6.112170320940578</c:v>
                </c:pt>
                <c:pt idx="14">
                  <c:v>6.112170320940578</c:v>
                </c:pt>
                <c:pt idx="15">
                  <c:v>6.2061986084756482</c:v>
                </c:pt>
                <c:pt idx="16">
                  <c:v>6.6212216624685141</c:v>
                </c:pt>
                <c:pt idx="17">
                  <c:v>6.6212216624685141</c:v>
                </c:pt>
                <c:pt idx="18">
                  <c:v>6.5599245045611827</c:v>
                </c:pt>
                <c:pt idx="19">
                  <c:v>6.5954844778927564</c:v>
                </c:pt>
                <c:pt idx="20">
                  <c:v>6.5954844778927564</c:v>
                </c:pt>
                <c:pt idx="21">
                  <c:v>6.6177847113884551</c:v>
                </c:pt>
                <c:pt idx="22">
                  <c:v>6.7033001245330013</c:v>
                </c:pt>
                <c:pt idx="23">
                  <c:v>6.7033001245330013</c:v>
                </c:pt>
                <c:pt idx="24">
                  <c:v>6.7530288909599259</c:v>
                </c:pt>
                <c:pt idx="25">
                  <c:v>6.9891774891774894</c:v>
                </c:pt>
                <c:pt idx="26">
                  <c:v>6.9891774891774894</c:v>
                </c:pt>
                <c:pt idx="27">
                  <c:v>6.9632218844984806</c:v>
                </c:pt>
                <c:pt idx="28">
                  <c:v>6.9143372407574395</c:v>
                </c:pt>
                <c:pt idx="29">
                  <c:v>6.9143372407574395</c:v>
                </c:pt>
                <c:pt idx="30">
                  <c:v>6.9155395250976852</c:v>
                </c:pt>
                <c:pt idx="31">
                  <c:v>6.9155395250976852</c:v>
                </c:pt>
                <c:pt idx="32">
                  <c:v>6.9667365897512736</c:v>
                </c:pt>
                <c:pt idx="33">
                  <c:v>6.8386535113174691</c:v>
                </c:pt>
                <c:pt idx="34">
                  <c:v>6.8151891423621134</c:v>
                </c:pt>
                <c:pt idx="35">
                  <c:v>6.8151891423621134</c:v>
                </c:pt>
                <c:pt idx="36">
                  <c:v>6.8517132162395624</c:v>
                </c:pt>
                <c:pt idx="37">
                  <c:v>6.7295081967213113</c:v>
                </c:pt>
                <c:pt idx="38">
                  <c:v>6.7295081967213113</c:v>
                </c:pt>
                <c:pt idx="39">
                  <c:v>6.7305455552478541</c:v>
                </c:pt>
                <c:pt idx="40">
                  <c:v>6.6916299559471364</c:v>
                </c:pt>
                <c:pt idx="41">
                  <c:v>6.7345799609265979</c:v>
                </c:pt>
                <c:pt idx="42">
                  <c:v>6.7345799609265979</c:v>
                </c:pt>
                <c:pt idx="43">
                  <c:v>6.7007481296758105</c:v>
                </c:pt>
                <c:pt idx="44">
                  <c:v>6.7007481296758105</c:v>
                </c:pt>
                <c:pt idx="45">
                  <c:v>6.9169046259280416</c:v>
                </c:pt>
                <c:pt idx="46">
                  <c:v>6.9169046259280416</c:v>
                </c:pt>
                <c:pt idx="47">
                  <c:v>6.8465401785714288</c:v>
                </c:pt>
                <c:pt idx="48">
                  <c:v>6.9079276773296243</c:v>
                </c:pt>
                <c:pt idx="49">
                  <c:v>6.8754152823920265</c:v>
                </c:pt>
                <c:pt idx="50">
                  <c:v>6.892303433001107</c:v>
                </c:pt>
                <c:pt idx="51">
                  <c:v>6.865951004679328</c:v>
                </c:pt>
                <c:pt idx="52">
                  <c:v>6.8565145684441999</c:v>
                </c:pt>
                <c:pt idx="53">
                  <c:v>6.8617372182517871</c:v>
                </c:pt>
                <c:pt idx="54">
                  <c:v>6.8413263907919974</c:v>
                </c:pt>
                <c:pt idx="55">
                  <c:v>6.8568300027374764</c:v>
                </c:pt>
                <c:pt idx="56">
                  <c:v>6.8568300027374764</c:v>
                </c:pt>
                <c:pt idx="57">
                  <c:v>6.8531984691088024</c:v>
                </c:pt>
                <c:pt idx="58">
                  <c:v>6.8531984691088024</c:v>
                </c:pt>
                <c:pt idx="59">
                  <c:v>6.8726079825041007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B6-4E7C-BB46-D879046081DD}"/>
            </c:ext>
          </c:extLst>
        </c:ser>
        <c:ser>
          <c:idx val="2"/>
          <c:order val="2"/>
          <c:tx>
            <c:strRef>
              <c:f>'example usage'!$AU$200</c:f>
              <c:strCache>
                <c:ptCount val="1"/>
                <c:pt idx="0">
                  <c:v>11600</c:v>
                </c:pt>
              </c:strCache>
            </c:strRef>
          </c:tx>
          <c:marker>
            <c:symbol val="none"/>
          </c:marker>
          <c:val>
            <c:numRef>
              <c:f>'example usage'!$AU$202:$AU$261</c:f>
              <c:numCache>
                <c:formatCode>General</c:formatCode>
                <c:ptCount val="60"/>
                <c:pt idx="0">
                  <c:v>10.846577726218097</c:v>
                </c:pt>
                <c:pt idx="1">
                  <c:v>8.5666737785363765</c:v>
                </c:pt>
                <c:pt idx="2">
                  <c:v>8.5666737785363765</c:v>
                </c:pt>
                <c:pt idx="3">
                  <c:v>8.9230930867829379</c:v>
                </c:pt>
                <c:pt idx="4">
                  <c:v>9.1367680529691704</c:v>
                </c:pt>
                <c:pt idx="5">
                  <c:v>9.1367680529691704</c:v>
                </c:pt>
                <c:pt idx="6">
                  <c:v>9.0064347476372415</c:v>
                </c:pt>
                <c:pt idx="7">
                  <c:v>9.0166633604443565</c:v>
                </c:pt>
                <c:pt idx="8">
                  <c:v>9.0166633604443565</c:v>
                </c:pt>
                <c:pt idx="9">
                  <c:v>8.7956781786610065</c:v>
                </c:pt>
                <c:pt idx="10">
                  <c:v>9.0091954022988503</c:v>
                </c:pt>
                <c:pt idx="11">
                  <c:v>9.0091954022988503</c:v>
                </c:pt>
                <c:pt idx="12">
                  <c:v>9.2363948825663549</c:v>
                </c:pt>
                <c:pt idx="13">
                  <c:v>9.278282730613034</c:v>
                </c:pt>
                <c:pt idx="14">
                  <c:v>9.323148327209438</c:v>
                </c:pt>
                <c:pt idx="15">
                  <c:v>9.2711538461538456</c:v>
                </c:pt>
                <c:pt idx="16">
                  <c:v>9.2585151167240713</c:v>
                </c:pt>
                <c:pt idx="17">
                  <c:v>9.2585151167240713</c:v>
                </c:pt>
                <c:pt idx="18">
                  <c:v>9.2058432934926966</c:v>
                </c:pt>
                <c:pt idx="19">
                  <c:v>9.2058432934926966</c:v>
                </c:pt>
                <c:pt idx="20">
                  <c:v>9.2641723356009074</c:v>
                </c:pt>
                <c:pt idx="21">
                  <c:v>9.4179954441913445</c:v>
                </c:pt>
                <c:pt idx="22">
                  <c:v>9.3907334458825744</c:v>
                </c:pt>
                <c:pt idx="23">
                  <c:v>9.3907334458825744</c:v>
                </c:pt>
                <c:pt idx="24">
                  <c:v>9.2004773269689739</c:v>
                </c:pt>
                <c:pt idx="25">
                  <c:v>9.2004773269689739</c:v>
                </c:pt>
                <c:pt idx="26">
                  <c:v>9.3531250000000004</c:v>
                </c:pt>
                <c:pt idx="27">
                  <c:v>9.2560447491880193</c:v>
                </c:pt>
                <c:pt idx="28">
                  <c:v>9.2560447491880193</c:v>
                </c:pt>
                <c:pt idx="29">
                  <c:v>9.1853649766271133</c:v>
                </c:pt>
                <c:pt idx="30">
                  <c:v>9.2231967066404152</c:v>
                </c:pt>
                <c:pt idx="31">
                  <c:v>9.2231967066404152</c:v>
                </c:pt>
                <c:pt idx="32">
                  <c:v>9.1327999999999996</c:v>
                </c:pt>
                <c:pt idx="33">
                  <c:v>9.1627408993576012</c:v>
                </c:pt>
                <c:pt idx="34">
                  <c:v>9.1627408993576012</c:v>
                </c:pt>
                <c:pt idx="35">
                  <c:v>9.2827300558256791</c:v>
                </c:pt>
                <c:pt idx="36">
                  <c:v>9.2989062219831453</c:v>
                </c:pt>
                <c:pt idx="37">
                  <c:v>9.3718800502783264</c:v>
                </c:pt>
                <c:pt idx="38">
                  <c:v>9.3718800502783264</c:v>
                </c:pt>
                <c:pt idx="39">
                  <c:v>9.3695187165775398</c:v>
                </c:pt>
                <c:pt idx="40">
                  <c:v>9.3695187165775398</c:v>
                </c:pt>
                <c:pt idx="41">
                  <c:v>9.1704803493449774</c:v>
                </c:pt>
                <c:pt idx="42">
                  <c:v>9.1004366812227069</c:v>
                </c:pt>
                <c:pt idx="43">
                  <c:v>9.2158991420066538</c:v>
                </c:pt>
                <c:pt idx="44">
                  <c:v>9.2158991420066538</c:v>
                </c:pt>
                <c:pt idx="45">
                  <c:v>9.139555244265452</c:v>
                </c:pt>
                <c:pt idx="46">
                  <c:v>9.139555244265452</c:v>
                </c:pt>
                <c:pt idx="47">
                  <c:v>9.0986887508626637</c:v>
                </c:pt>
                <c:pt idx="48">
                  <c:v>9.157603048146866</c:v>
                </c:pt>
                <c:pt idx="49">
                  <c:v>9.135452660677263</c:v>
                </c:pt>
                <c:pt idx="50">
                  <c:v>9.2674498963372489</c:v>
                </c:pt>
                <c:pt idx="51">
                  <c:v>9.1503733876442634</c:v>
                </c:pt>
                <c:pt idx="52">
                  <c:v>9.1503733876442634</c:v>
                </c:pt>
                <c:pt idx="53">
                  <c:v>9.1022169571839573</c:v>
                </c:pt>
                <c:pt idx="54">
                  <c:v>9.2279133722928837</c:v>
                </c:pt>
                <c:pt idx="55">
                  <c:v>9.2859104170241977</c:v>
                </c:pt>
                <c:pt idx="56">
                  <c:v>9.2859104170241977</c:v>
                </c:pt>
                <c:pt idx="57">
                  <c:v>9.2889344262295079</c:v>
                </c:pt>
                <c:pt idx="58">
                  <c:v>9.2889344262295079</c:v>
                </c:pt>
                <c:pt idx="59">
                  <c:v>9.2468063362289215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B6-4E7C-BB46-D87904608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437440"/>
        <c:axId val="149451520"/>
      </c:lineChart>
      <c:catAx>
        <c:axId val="14943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9451520"/>
        <c:crosses val="autoZero"/>
        <c:auto val="1"/>
        <c:lblAlgn val="ctr"/>
        <c:lblOffset val="100"/>
        <c:noMultiLvlLbl val="0"/>
      </c:catAx>
      <c:valAx>
        <c:axId val="14945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437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535781</xdr:colOff>
      <xdr:row>148</xdr:row>
      <xdr:rowOff>54430</xdr:rowOff>
    </xdr:from>
    <xdr:to>
      <xdr:col>30</xdr:col>
      <xdr:colOff>285750</xdr:colOff>
      <xdr:row>169</xdr:row>
      <xdr:rowOff>198438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AF4B20-6C3F-418B-B753-57AC60744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147</xdr:row>
      <xdr:rowOff>174625</xdr:rowOff>
    </xdr:from>
    <xdr:to>
      <xdr:col>5</xdr:col>
      <xdr:colOff>440531</xdr:colOff>
      <xdr:row>170</xdr:row>
      <xdr:rowOff>119063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1E5EEC-51D1-4C00-8C54-AE21A468F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555624</xdr:colOff>
      <xdr:row>148</xdr:row>
      <xdr:rowOff>81643</xdr:rowOff>
    </xdr:from>
    <xdr:to>
      <xdr:col>22</xdr:col>
      <xdr:colOff>464343</xdr:colOff>
      <xdr:row>169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B24C6D-AEAA-4552-946A-A6C3881EF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476252</xdr:colOff>
      <xdr:row>148</xdr:row>
      <xdr:rowOff>27215</xdr:rowOff>
    </xdr:from>
    <xdr:to>
      <xdr:col>14</xdr:col>
      <xdr:colOff>539751</xdr:colOff>
      <xdr:row>169</xdr:row>
      <xdr:rowOff>158751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5E3B77-1CDB-4966-9CB1-58F459071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476250</xdr:colOff>
      <xdr:row>203</xdr:row>
      <xdr:rowOff>120650</xdr:rowOff>
    </xdr:from>
    <xdr:to>
      <xdr:col>15</xdr:col>
      <xdr:colOff>587375</xdr:colOff>
      <xdr:row>218</xdr:row>
      <xdr:rowOff>6350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7131C18-3115-4389-90FF-6E508810D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619125</xdr:colOff>
      <xdr:row>204</xdr:row>
      <xdr:rowOff>15875</xdr:rowOff>
    </xdr:from>
    <xdr:to>
      <xdr:col>22</xdr:col>
      <xdr:colOff>825500</xdr:colOff>
      <xdr:row>218</xdr:row>
      <xdr:rowOff>92075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E02138F-0D49-40DB-9AEC-1E6B7AB88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63500</xdr:colOff>
      <xdr:row>219</xdr:row>
      <xdr:rowOff>41274</xdr:rowOff>
    </xdr:from>
    <xdr:to>
      <xdr:col>22</xdr:col>
      <xdr:colOff>742950</xdr:colOff>
      <xdr:row>239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9E4DDC-D27E-4BBF-9E13-1DF1D05A08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nifty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-Oct-2020"/>
      <sheetName val="22-Oct-2020"/>
      <sheetName val="15-Oct-2020"/>
      <sheetName val="1120-Aug-2020"/>
      <sheetName val="summary sheet"/>
      <sheetName val="NEW SUMMARY SHEET"/>
      <sheetName val="30-Jul-2020"/>
      <sheetName val="06-Aug-2020"/>
      <sheetName val="120-Aug-2020"/>
      <sheetName val="113-Aug-2020"/>
      <sheetName val="127-Aug-2020"/>
      <sheetName val="option combined"/>
      <sheetName val="Most Active"/>
      <sheetName val="etf"/>
      <sheetName val="analysis"/>
      <sheetName val="13-Aug-2020"/>
      <sheetName val="Sheet3"/>
    </sheetNames>
    <sheetDataSet>
      <sheetData sheetId="0">
        <row r="50">
          <cell r="K50">
            <v>11550</v>
          </cell>
          <cell r="AB50">
            <v>8.629999999999999</v>
          </cell>
        </row>
        <row r="51">
          <cell r="K51">
            <v>11600</v>
          </cell>
          <cell r="AB51">
            <v>8.1499999999999986</v>
          </cell>
        </row>
        <row r="52">
          <cell r="K52">
            <v>11650</v>
          </cell>
          <cell r="AB52">
            <v>7.5199999999999978</v>
          </cell>
        </row>
        <row r="53">
          <cell r="K53">
            <v>11700</v>
          </cell>
          <cell r="AB53">
            <v>7.2899999999999991</v>
          </cell>
        </row>
        <row r="54">
          <cell r="K54">
            <v>11750</v>
          </cell>
          <cell r="AB54">
            <v>7.0899999999999981</v>
          </cell>
        </row>
        <row r="55">
          <cell r="K55">
            <v>11800</v>
          </cell>
          <cell r="AB55">
            <v>6.5599999999999987</v>
          </cell>
        </row>
        <row r="56">
          <cell r="K56">
            <v>11850</v>
          </cell>
          <cell r="AB56">
            <v>6.5399999999999991</v>
          </cell>
        </row>
        <row r="57">
          <cell r="K57">
            <v>11900</v>
          </cell>
          <cell r="AB57">
            <v>6.3800000000000008</v>
          </cell>
        </row>
        <row r="58">
          <cell r="K58">
            <v>11950</v>
          </cell>
          <cell r="AB58">
            <v>6.5200000000000014</v>
          </cell>
        </row>
        <row r="59">
          <cell r="K59">
            <v>12000</v>
          </cell>
          <cell r="AB59">
            <v>6.8500000000000014</v>
          </cell>
        </row>
        <row r="60">
          <cell r="K60">
            <v>12050</v>
          </cell>
          <cell r="AB60">
            <v>6.6100000000000012</v>
          </cell>
        </row>
        <row r="190">
          <cell r="B190">
            <v>55</v>
          </cell>
          <cell r="Q190">
            <v>1.3004096411042805</v>
          </cell>
          <cell r="R190">
            <v>143383.30909090908</v>
          </cell>
          <cell r="S190">
            <v>178846.25454545455</v>
          </cell>
          <cell r="T190">
            <v>11540.966666666673</v>
          </cell>
          <cell r="V190">
            <v>185995</v>
          </cell>
          <cell r="Y190">
            <v>-115570.6909090909</v>
          </cell>
          <cell r="Z190">
            <v>277864.10909090907</v>
          </cell>
          <cell r="AA190">
            <v>162293.41818181818</v>
          </cell>
        </row>
        <row r="191">
          <cell r="B191">
            <v>34</v>
          </cell>
          <cell r="Q191">
            <v>1.189868471901427</v>
          </cell>
          <cell r="R191">
            <v>140355.35294117648</v>
          </cell>
          <cell r="S191">
            <v>123230.67647058824</v>
          </cell>
          <cell r="T191">
            <v>11540.966666666673</v>
          </cell>
          <cell r="V191">
            <v>185995</v>
          </cell>
          <cell r="Y191">
            <v>-155276.4705882353</v>
          </cell>
          <cell r="Z191">
            <v>243529.91176470587</v>
          </cell>
          <cell r="AA191">
            <v>88253.441176470587</v>
          </cell>
        </row>
        <row r="192">
          <cell r="B192">
            <v>21</v>
          </cell>
          <cell r="Q192">
            <v>1.1610862894813438</v>
          </cell>
          <cell r="R192">
            <v>124633.33333333333</v>
          </cell>
          <cell r="S192">
            <v>90712.809523809527</v>
          </cell>
          <cell r="T192">
            <v>11540.966666666671</v>
          </cell>
          <cell r="V192">
            <v>185995</v>
          </cell>
          <cell r="Y192">
            <v>-143511.14285714287</v>
          </cell>
          <cell r="Z192">
            <v>233230.90476190476</v>
          </cell>
          <cell r="AA192">
            <v>89719.761904761908</v>
          </cell>
        </row>
        <row r="193">
          <cell r="B193">
            <v>13</v>
          </cell>
          <cell r="Q193">
            <v>1.1627601582220433</v>
          </cell>
          <cell r="R193">
            <v>106863.53846153847</v>
          </cell>
          <cell r="S193">
            <v>70684.923076923078</v>
          </cell>
          <cell r="T193">
            <v>11540.966666666671</v>
          </cell>
          <cell r="V193">
            <v>185995</v>
          </cell>
          <cell r="Y193">
            <v>-126458.76923076923</v>
          </cell>
          <cell r="Z193">
            <v>229579.07692307694</v>
          </cell>
          <cell r="AA193">
            <v>103120.30769230769</v>
          </cell>
        </row>
        <row r="194">
          <cell r="B194">
            <v>8</v>
          </cell>
          <cell r="Q194">
            <v>1.1695737781945139</v>
          </cell>
          <cell r="R194">
            <v>83773.375</v>
          </cell>
          <cell r="S194">
            <v>46591.5</v>
          </cell>
          <cell r="T194">
            <v>11540.966666666667</v>
          </cell>
          <cell r="V194">
            <v>185995</v>
          </cell>
          <cell r="Y194">
            <v>-105144.875</v>
          </cell>
          <cell r="Z194">
            <v>218239.75</v>
          </cell>
          <cell r="AA194">
            <v>113094.875</v>
          </cell>
        </row>
        <row r="195">
          <cell r="B195">
            <v>5</v>
          </cell>
          <cell r="Q195">
            <v>1.1775581227418332</v>
          </cell>
          <cell r="R195">
            <v>65165.599999999999</v>
          </cell>
          <cell r="S195">
            <v>28087.8</v>
          </cell>
          <cell r="T195">
            <v>11540.966666666667</v>
          </cell>
          <cell r="V195">
            <v>185995</v>
          </cell>
          <cell r="Y195">
            <v>-87766.399999999994</v>
          </cell>
          <cell r="Z195">
            <v>210577.4</v>
          </cell>
          <cell r="AA195">
            <v>122811</v>
          </cell>
        </row>
        <row r="196">
          <cell r="B196">
            <v>3</v>
          </cell>
          <cell r="Q196">
            <v>1.1824448254446367</v>
          </cell>
          <cell r="R196">
            <v>51107.333333333336</v>
          </cell>
          <cell r="S196">
            <v>13216</v>
          </cell>
          <cell r="T196">
            <v>11540.966666666667</v>
          </cell>
          <cell r="V196">
            <v>185995</v>
          </cell>
          <cell r="Y196">
            <v>-73760.666666666672</v>
          </cell>
          <cell r="Z196">
            <v>205978.66666666666</v>
          </cell>
          <cell r="AA196">
            <v>132218</v>
          </cell>
        </row>
        <row r="197">
          <cell r="B197">
            <v>2</v>
          </cell>
          <cell r="Q197">
            <v>1.1915881359875988</v>
          </cell>
          <cell r="R197">
            <v>41931</v>
          </cell>
          <cell r="S197">
            <v>5632.5</v>
          </cell>
          <cell r="T197">
            <v>11540.966666666667</v>
          </cell>
          <cell r="V197">
            <v>185995</v>
          </cell>
          <cell r="Y197">
            <v>-64621</v>
          </cell>
          <cell r="Z197">
            <v>203729.5</v>
          </cell>
          <cell r="AA197">
            <v>139108.5</v>
          </cell>
        </row>
        <row r="200">
          <cell r="Q200" t="str">
            <v>PCR</v>
          </cell>
          <cell r="R200" t="str">
            <v>C C OI</v>
          </cell>
          <cell r="S200" t="str">
            <v>P COI</v>
          </cell>
          <cell r="T200" t="e">
            <v>#REF!</v>
          </cell>
          <cell r="V200" t="e">
            <v>#REF!</v>
          </cell>
          <cell r="Y200" t="str">
            <v>call posn</v>
          </cell>
          <cell r="Z200" t="str">
            <v>put posn</v>
          </cell>
          <cell r="AA200" t="str">
            <v>tot posn</v>
          </cell>
          <cell r="AB200" t="str">
            <v>pcoi -ccoi</v>
          </cell>
          <cell r="AC200" t="str">
            <v>HOI PTOI-CTOI</v>
          </cell>
          <cell r="AS200">
            <v>11500</v>
          </cell>
          <cell r="AT200">
            <v>11550</v>
          </cell>
          <cell r="AU200">
            <v>11600</v>
          </cell>
        </row>
        <row r="202">
          <cell r="AB202">
            <v>-31445</v>
          </cell>
          <cell r="AC202">
            <v>-45586</v>
          </cell>
          <cell r="AS202">
            <v>4.4385297845373888</v>
          </cell>
          <cell r="AT202">
            <v>5.6941930618401209</v>
          </cell>
          <cell r="AU202">
            <v>10.846577726218097</v>
          </cell>
        </row>
        <row r="203">
          <cell r="AB203">
            <v>-41152</v>
          </cell>
          <cell r="AC203">
            <v>-62809</v>
          </cell>
          <cell r="AS203">
            <v>4.4057821373257617</v>
          </cell>
          <cell r="AT203">
            <v>5.475871313672922</v>
          </cell>
          <cell r="AU203">
            <v>8.5666737785363765</v>
          </cell>
        </row>
        <row r="204">
          <cell r="AB204">
            <v>-41077</v>
          </cell>
          <cell r="AC204">
            <v>-62809</v>
          </cell>
          <cell r="AS204">
            <v>4.4057821373257617</v>
          </cell>
          <cell r="AT204">
            <v>5.475871313672922</v>
          </cell>
          <cell r="AU204">
            <v>8.5666737785363765</v>
          </cell>
        </row>
        <row r="205">
          <cell r="AB205">
            <v>-36041</v>
          </cell>
          <cell r="AC205">
            <v>-61900</v>
          </cell>
          <cell r="AS205">
            <v>4.4939909864797194</v>
          </cell>
          <cell r="AT205">
            <v>5.5308641975308639</v>
          </cell>
          <cell r="AU205">
            <v>8.9230930867829379</v>
          </cell>
        </row>
        <row r="206">
          <cell r="AB206">
            <v>-35674</v>
          </cell>
          <cell r="AC206">
            <v>-64555</v>
          </cell>
          <cell r="AS206">
            <v>4.3815438189204876</v>
          </cell>
          <cell r="AT206">
            <v>5.6984179301252471</v>
          </cell>
          <cell r="AU206">
            <v>9.1367680529691704</v>
          </cell>
        </row>
        <row r="207">
          <cell r="AB207">
            <v>-35385</v>
          </cell>
          <cell r="AC207">
            <v>-64555</v>
          </cell>
          <cell r="AS207">
            <v>4.3815438189204876</v>
          </cell>
          <cell r="AT207">
            <v>5.6984179301252471</v>
          </cell>
          <cell r="AU207">
            <v>9.1367680529691704</v>
          </cell>
        </row>
        <row r="208">
          <cell r="AB208">
            <v>-32437</v>
          </cell>
          <cell r="AC208">
            <v>-61448</v>
          </cell>
          <cell r="AS208">
            <v>4.4520063839489286</v>
          </cell>
          <cell r="AT208">
            <v>5.8581280788177343</v>
          </cell>
          <cell r="AU208">
            <v>9.0064347476372415</v>
          </cell>
        </row>
        <row r="209">
          <cell r="AB209">
            <v>-44244</v>
          </cell>
          <cell r="AC209">
            <v>-77733</v>
          </cell>
          <cell r="AS209">
            <v>4.4670692798541474</v>
          </cell>
          <cell r="AT209">
            <v>5.8200782268578877</v>
          </cell>
          <cell r="AU209">
            <v>9.0166633604443565</v>
          </cell>
        </row>
        <row r="210">
          <cell r="AB210">
            <v>-44282</v>
          </cell>
          <cell r="AC210">
            <v>-77733</v>
          </cell>
          <cell r="AS210">
            <v>4.4670692798541474</v>
          </cell>
          <cell r="AT210">
            <v>5.8200782268578877</v>
          </cell>
          <cell r="AU210">
            <v>9.0166633604443565</v>
          </cell>
        </row>
        <row r="211">
          <cell r="AB211">
            <v>-41629</v>
          </cell>
          <cell r="AC211">
            <v>-77276</v>
          </cell>
          <cell r="AS211">
            <v>4.4770944640218255</v>
          </cell>
          <cell r="AT211">
            <v>5.9386761842959119</v>
          </cell>
          <cell r="AU211">
            <v>8.7956781786610065</v>
          </cell>
        </row>
        <row r="212">
          <cell r="AB212">
            <v>-30144</v>
          </cell>
          <cell r="AC212">
            <v>-68223</v>
          </cell>
          <cell r="AS212">
            <v>4.5205805646898742</v>
          </cell>
          <cell r="AT212">
            <v>5.9609173126614987</v>
          </cell>
          <cell r="AU212">
            <v>9.0091954022988503</v>
          </cell>
        </row>
        <row r="213">
          <cell r="AB213">
            <v>-30081</v>
          </cell>
          <cell r="AC213">
            <v>-68223</v>
          </cell>
          <cell r="AS213">
            <v>4.5205805646898742</v>
          </cell>
          <cell r="AT213">
            <v>5.9609173126614987</v>
          </cell>
          <cell r="AU213">
            <v>9.0091954022988503</v>
          </cell>
        </row>
        <row r="214">
          <cell r="AB214">
            <v>-26731</v>
          </cell>
          <cell r="AC214">
            <v>-67992</v>
          </cell>
          <cell r="AS214">
            <v>4.5737371454401625</v>
          </cell>
          <cell r="AT214">
            <v>6.0813397129186599</v>
          </cell>
          <cell r="AU214">
            <v>9.2363948825663549</v>
          </cell>
        </row>
        <row r="215">
          <cell r="AB215">
            <v>-25428</v>
          </cell>
          <cell r="AC215">
            <v>-67952</v>
          </cell>
          <cell r="AS215">
            <v>4.6792495996339509</v>
          </cell>
          <cell r="AT215">
            <v>6.112170320940578</v>
          </cell>
          <cell r="AU215">
            <v>9.278282730613034</v>
          </cell>
        </row>
        <row r="216">
          <cell r="AB216">
            <v>-18343</v>
          </cell>
          <cell r="AC216">
            <v>-61010</v>
          </cell>
          <cell r="AS216">
            <v>4.6792495996339509</v>
          </cell>
          <cell r="AT216">
            <v>6.112170320940578</v>
          </cell>
          <cell r="AU216">
            <v>9.323148327209438</v>
          </cell>
        </row>
        <row r="217">
          <cell r="AB217">
            <v>-21566</v>
          </cell>
          <cell r="AC217">
            <v>-65247</v>
          </cell>
          <cell r="AS217">
            <v>4.803158617532616</v>
          </cell>
          <cell r="AT217">
            <v>6.2061986084756482</v>
          </cell>
          <cell r="AU217">
            <v>9.2711538461538456</v>
          </cell>
        </row>
        <row r="218">
          <cell r="AB218">
            <v>-19368</v>
          </cell>
          <cell r="AC218">
            <v>-63603</v>
          </cell>
          <cell r="AS218">
            <v>4.96746477259709</v>
          </cell>
          <cell r="AT218">
            <v>6.6212216624685141</v>
          </cell>
          <cell r="AU218">
            <v>9.2585151167240713</v>
          </cell>
        </row>
        <row r="219">
          <cell r="AB219">
            <v>-33224</v>
          </cell>
          <cell r="AC219">
            <v>-79233</v>
          </cell>
          <cell r="AS219">
            <v>4.96746477259709</v>
          </cell>
          <cell r="AT219">
            <v>6.6212216624685141</v>
          </cell>
          <cell r="AU219">
            <v>9.2585151167240713</v>
          </cell>
        </row>
        <row r="220">
          <cell r="AB220">
            <v>-38165</v>
          </cell>
          <cell r="AC220">
            <v>-85161</v>
          </cell>
          <cell r="AS220">
            <v>5.1067927968999314</v>
          </cell>
          <cell r="AT220">
            <v>6.5599245045611827</v>
          </cell>
          <cell r="AU220">
            <v>9.2058432934926966</v>
          </cell>
        </row>
        <row r="221">
          <cell r="AB221">
            <v>-36998</v>
          </cell>
          <cell r="AC221">
            <v>-85161</v>
          </cell>
          <cell r="AS221">
            <v>5.1033029612756264</v>
          </cell>
          <cell r="AT221">
            <v>6.5954844778927564</v>
          </cell>
          <cell r="AU221">
            <v>9.2058432934926966</v>
          </cell>
        </row>
        <row r="222">
          <cell r="AB222">
            <v>-48917</v>
          </cell>
          <cell r="AC222">
            <v>-98705</v>
          </cell>
          <cell r="AS222">
            <v>5.0752847380410024</v>
          </cell>
          <cell r="AT222">
            <v>6.5954844778927564</v>
          </cell>
          <cell r="AU222">
            <v>9.2641723356009074</v>
          </cell>
        </row>
        <row r="223">
          <cell r="AB223">
            <v>-34262</v>
          </cell>
          <cell r="AC223">
            <v>-88986</v>
          </cell>
          <cell r="AS223">
            <v>5.0630854305383144</v>
          </cell>
          <cell r="AT223">
            <v>6.6177847113884551</v>
          </cell>
          <cell r="AU223">
            <v>9.4179954441913445</v>
          </cell>
        </row>
        <row r="224">
          <cell r="AB224">
            <v>-25928</v>
          </cell>
          <cell r="AC224">
            <v>-82718</v>
          </cell>
          <cell r="AS224">
            <v>5.0601503759398501</v>
          </cell>
          <cell r="AT224">
            <v>6.7033001245330013</v>
          </cell>
          <cell r="AU224">
            <v>9.3907334458825744</v>
          </cell>
        </row>
        <row r="225">
          <cell r="AB225">
            <v>-25966</v>
          </cell>
          <cell r="AC225">
            <v>-82718</v>
          </cell>
          <cell r="AS225">
            <v>5.0601503759398501</v>
          </cell>
          <cell r="AT225">
            <v>6.7033001245330013</v>
          </cell>
          <cell r="AU225">
            <v>9.3907334458825744</v>
          </cell>
        </row>
        <row r="226">
          <cell r="AB226">
            <v>-25128</v>
          </cell>
          <cell r="AC226">
            <v>-83741</v>
          </cell>
          <cell r="AS226">
            <v>5.1230630019228593</v>
          </cell>
          <cell r="AT226">
            <v>6.7530288909599259</v>
          </cell>
          <cell r="AU226">
            <v>9.2004773269689739</v>
          </cell>
        </row>
        <row r="227">
          <cell r="AB227">
            <v>-22463</v>
          </cell>
          <cell r="AC227">
            <v>-83741</v>
          </cell>
          <cell r="AS227">
            <v>5.1230630019228593</v>
          </cell>
          <cell r="AT227">
            <v>6.9891774891774894</v>
          </cell>
          <cell r="AU227">
            <v>9.2004773269689739</v>
          </cell>
        </row>
        <row r="228">
          <cell r="AB228">
            <v>-30171</v>
          </cell>
          <cell r="AC228">
            <v>-93069</v>
          </cell>
          <cell r="AS228">
            <v>5.169234254644314</v>
          </cell>
          <cell r="AT228">
            <v>6.9891774891774894</v>
          </cell>
          <cell r="AU228">
            <v>9.3531250000000004</v>
          </cell>
        </row>
        <row r="229">
          <cell r="AB229">
            <v>8034</v>
          </cell>
          <cell r="AC229">
            <v>-60737</v>
          </cell>
          <cell r="AS229">
            <v>5.2122066787003609</v>
          </cell>
          <cell r="AT229">
            <v>6.9632218844984806</v>
          </cell>
          <cell r="AU229">
            <v>9.2560447491880193</v>
          </cell>
        </row>
        <row r="230">
          <cell r="AB230">
            <v>8503</v>
          </cell>
          <cell r="AC230">
            <v>-60589</v>
          </cell>
          <cell r="AS230">
            <v>5.2257445848375452</v>
          </cell>
          <cell r="AT230">
            <v>6.9143372407574395</v>
          </cell>
          <cell r="AU230">
            <v>9.2560447491880193</v>
          </cell>
        </row>
        <row r="231">
          <cell r="AB231">
            <v>33404</v>
          </cell>
          <cell r="AC231">
            <v>-40588</v>
          </cell>
          <cell r="AS231">
            <v>5.2351943942133818</v>
          </cell>
          <cell r="AT231">
            <v>6.9143372407574395</v>
          </cell>
          <cell r="AU231">
            <v>9.1853649766271133</v>
          </cell>
        </row>
        <row r="232">
          <cell r="AB232">
            <v>51578</v>
          </cell>
          <cell r="AC232">
            <v>-25083</v>
          </cell>
          <cell r="AS232">
            <v>5.1920897552130549</v>
          </cell>
          <cell r="AT232">
            <v>6.9155395250976852</v>
          </cell>
          <cell r="AU232">
            <v>9.2231967066404152</v>
          </cell>
        </row>
        <row r="233">
          <cell r="AB233">
            <v>51661</v>
          </cell>
          <cell r="AC233">
            <v>-25089</v>
          </cell>
          <cell r="AS233">
            <v>5.1873867753623184</v>
          </cell>
          <cell r="AT233">
            <v>6.9155395250976852</v>
          </cell>
          <cell r="AU233">
            <v>9.2231967066404152</v>
          </cell>
        </row>
        <row r="234">
          <cell r="AB234">
            <v>64511</v>
          </cell>
          <cell r="AC234">
            <v>-13966</v>
          </cell>
          <cell r="AS234">
            <v>5.2424139492753623</v>
          </cell>
          <cell r="AT234">
            <v>6.9667365897512736</v>
          </cell>
          <cell r="AU234">
            <v>9.1327999999999996</v>
          </cell>
        </row>
        <row r="235">
          <cell r="AB235">
            <v>76319</v>
          </cell>
          <cell r="AC235">
            <v>-3788</v>
          </cell>
          <cell r="AS235">
            <v>5.2939250225835588</v>
          </cell>
          <cell r="AT235">
            <v>6.8386535113174691</v>
          </cell>
          <cell r="AU235">
            <v>9.1627408993576012</v>
          </cell>
        </row>
        <row r="236">
          <cell r="AB236">
            <v>75972</v>
          </cell>
          <cell r="AC236">
            <v>-3788</v>
          </cell>
          <cell r="AS236">
            <v>5.2713064987632112</v>
          </cell>
          <cell r="AT236">
            <v>6.8151891423621134</v>
          </cell>
          <cell r="AU236">
            <v>9.1627408993576012</v>
          </cell>
        </row>
        <row r="237">
          <cell r="AB237">
            <v>82271</v>
          </cell>
          <cell r="AC237">
            <v>25</v>
          </cell>
          <cell r="AS237">
            <v>5.3383179671688783</v>
          </cell>
          <cell r="AT237">
            <v>6.8151891423621134</v>
          </cell>
          <cell r="AU237">
            <v>9.2827300558256791</v>
          </cell>
        </row>
        <row r="238">
          <cell r="AB238">
            <v>83982</v>
          </cell>
          <cell r="AC238">
            <v>-2075</v>
          </cell>
          <cell r="AS238">
            <v>5.330212860804636</v>
          </cell>
          <cell r="AT238">
            <v>6.8517132162395624</v>
          </cell>
          <cell r="AU238">
            <v>9.2989062219831453</v>
          </cell>
        </row>
        <row r="239">
          <cell r="AB239">
            <v>85817</v>
          </cell>
          <cell r="AC239">
            <v>172</v>
          </cell>
          <cell r="AS239">
            <v>5.2828786870703039</v>
          </cell>
          <cell r="AT239">
            <v>6.7295081967213113</v>
          </cell>
          <cell r="AU239">
            <v>9.3718800502783264</v>
          </cell>
        </row>
        <row r="240">
          <cell r="AB240">
            <v>85801</v>
          </cell>
          <cell r="AC240">
            <v>172</v>
          </cell>
          <cell r="AS240">
            <v>5.2828786870703039</v>
          </cell>
          <cell r="AT240">
            <v>6.7295081967213113</v>
          </cell>
          <cell r="AU240">
            <v>9.3718800502783264</v>
          </cell>
        </row>
        <row r="241">
          <cell r="AB241">
            <v>85376</v>
          </cell>
          <cell r="AC241">
            <v>323</v>
          </cell>
          <cell r="AS241">
            <v>5.3901519352334475</v>
          </cell>
          <cell r="AT241">
            <v>6.7305455552478541</v>
          </cell>
          <cell r="AU241">
            <v>9.3695187165775398</v>
          </cell>
        </row>
        <row r="242">
          <cell r="AB242">
            <v>85625</v>
          </cell>
          <cell r="AC242">
            <v>296</v>
          </cell>
          <cell r="AS242">
            <v>5.3901519352334475</v>
          </cell>
          <cell r="AT242">
            <v>6.6916299559471364</v>
          </cell>
          <cell r="AU242">
            <v>9.3695187165775398</v>
          </cell>
        </row>
        <row r="243">
          <cell r="AB243">
            <v>92472</v>
          </cell>
          <cell r="AC243">
            <v>3869</v>
          </cell>
          <cell r="AS243">
            <v>5.3638474295190717</v>
          </cell>
          <cell r="AT243">
            <v>6.7345799609265979</v>
          </cell>
          <cell r="AU243">
            <v>9.1704803493449774</v>
          </cell>
        </row>
        <row r="244">
          <cell r="AB244">
            <v>91126</v>
          </cell>
          <cell r="AC244">
            <v>2151</v>
          </cell>
          <cell r="AS244">
            <v>5.3638474295190717</v>
          </cell>
          <cell r="AT244">
            <v>6.7345799609265979</v>
          </cell>
          <cell r="AU244">
            <v>9.1004366812227069</v>
          </cell>
        </row>
        <row r="245">
          <cell r="AB245">
            <v>99830</v>
          </cell>
          <cell r="AC245">
            <v>6820</v>
          </cell>
          <cell r="AS245">
            <v>5.3738234968442029</v>
          </cell>
          <cell r="AT245">
            <v>6.7007481296758105</v>
          </cell>
          <cell r="AU245">
            <v>9.2158991420066538</v>
          </cell>
        </row>
        <row r="246">
          <cell r="AB246">
            <v>99855</v>
          </cell>
          <cell r="AC246">
            <v>6820</v>
          </cell>
          <cell r="AS246">
            <v>5.3738234968442029</v>
          </cell>
          <cell r="AT246">
            <v>6.7007481296758105</v>
          </cell>
          <cell r="AU246">
            <v>9.2158991420066538</v>
          </cell>
        </row>
        <row r="247">
          <cell r="AB247">
            <v>113074</v>
          </cell>
          <cell r="AC247">
            <v>14889</v>
          </cell>
          <cell r="AS247">
            <v>5.3441300022109219</v>
          </cell>
          <cell r="AT247">
            <v>6.9169046259280416</v>
          </cell>
          <cell r="AU247">
            <v>9.139555244265452</v>
          </cell>
        </row>
        <row r="248">
          <cell r="AB248">
            <v>113009</v>
          </cell>
          <cell r="AC248">
            <v>14809</v>
          </cell>
          <cell r="AS248">
            <v>5.3441300022109219</v>
          </cell>
          <cell r="AT248">
            <v>6.9169046259280416</v>
          </cell>
          <cell r="AU248">
            <v>9.139555244265452</v>
          </cell>
        </row>
        <row r="249">
          <cell r="AB249">
            <v>162672</v>
          </cell>
          <cell r="AC249">
            <v>59043</v>
          </cell>
          <cell r="AS249">
            <v>5.4478419251573023</v>
          </cell>
          <cell r="AT249">
            <v>6.8465401785714288</v>
          </cell>
          <cell r="AU249">
            <v>9.0986887508626637</v>
          </cell>
        </row>
        <row r="250">
          <cell r="AB250">
            <v>177648</v>
          </cell>
          <cell r="AC250">
            <v>72667</v>
          </cell>
          <cell r="AS250">
            <v>5.4299415720427735</v>
          </cell>
          <cell r="AT250">
            <v>6.9079276773296243</v>
          </cell>
          <cell r="AU250">
            <v>9.157603048146866</v>
          </cell>
        </row>
        <row r="251">
          <cell r="AB251">
            <v>177730</v>
          </cell>
          <cell r="AC251">
            <v>72662</v>
          </cell>
          <cell r="AS251">
            <v>5.4221708498458829</v>
          </cell>
          <cell r="AT251">
            <v>6.8754152823920265</v>
          </cell>
          <cell r="AU251">
            <v>9.135452660677263</v>
          </cell>
        </row>
        <row r="252">
          <cell r="AS252">
            <v>5.4274548656979302</v>
          </cell>
          <cell r="AT252">
            <v>6.892303433001107</v>
          </cell>
          <cell r="AU252">
            <v>9.2674498963372489</v>
          </cell>
        </row>
        <row r="253">
          <cell r="AS253">
            <v>5.439837219533656</v>
          </cell>
          <cell r="AT253">
            <v>6.865951004679328</v>
          </cell>
          <cell r="AU253">
            <v>9.1503733876442634</v>
          </cell>
        </row>
        <row r="254">
          <cell r="AS254">
            <v>5.4506281683932114</v>
          </cell>
          <cell r="AT254">
            <v>6.8565145684441999</v>
          </cell>
          <cell r="AU254">
            <v>9.1503733876442634</v>
          </cell>
        </row>
        <row r="255">
          <cell r="AS255">
            <v>5.4701344500771434</v>
          </cell>
          <cell r="AT255">
            <v>6.8617372182517871</v>
          </cell>
          <cell r="AU255">
            <v>9.1022169571839573</v>
          </cell>
        </row>
        <row r="256">
          <cell r="AS256">
            <v>5.5211719181868437</v>
          </cell>
          <cell r="AT256">
            <v>6.8413263907919974</v>
          </cell>
          <cell r="AU256">
            <v>9.2279133722928837</v>
          </cell>
        </row>
        <row r="257">
          <cell r="AS257">
            <v>5.5518461198319695</v>
          </cell>
          <cell r="AT257">
            <v>6.8568300027374764</v>
          </cell>
          <cell r="AU257">
            <v>9.2859104170241977</v>
          </cell>
        </row>
        <row r="258">
          <cell r="AS258">
            <v>5.5518461198319695</v>
          </cell>
          <cell r="AT258">
            <v>6.8568300027374764</v>
          </cell>
          <cell r="AU258">
            <v>9.2859104170241977</v>
          </cell>
        </row>
        <row r="259">
          <cell r="AS259">
            <v>5.579860727312921</v>
          </cell>
          <cell r="AT259">
            <v>6.8531984691088024</v>
          </cell>
          <cell r="AU259">
            <v>9.2889344262295079</v>
          </cell>
        </row>
        <row r="260">
          <cell r="AS260">
            <v>5.579860727312921</v>
          </cell>
          <cell r="AT260">
            <v>6.8531984691088024</v>
          </cell>
          <cell r="AU260">
            <v>9.2889344262295079</v>
          </cell>
        </row>
        <row r="261">
          <cell r="AS261">
            <v>5.6012819096032711</v>
          </cell>
          <cell r="AT261">
            <v>6.8726079825041007</v>
          </cell>
          <cell r="AU261">
            <v>9.2468063362289215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0450-F531-42D5-92C4-48D1C327D619}">
  <dimension ref="A1:AC88"/>
  <sheetViews>
    <sheetView topLeftCell="B52" workbookViewId="0">
      <selection activeCell="C18" sqref="C18"/>
    </sheetView>
  </sheetViews>
  <sheetFormatPr defaultRowHeight="15" x14ac:dyDescent="0.25"/>
  <cols>
    <col min="1" max="1" width="14.5703125" customWidth="1"/>
    <col min="2" max="2" width="21.7109375" customWidth="1"/>
    <col min="3" max="3" width="14.5703125" customWidth="1"/>
    <col min="4" max="4" width="19.7109375" customWidth="1"/>
    <col min="8" max="8" width="18.140625" customWidth="1"/>
    <col min="9" max="9" width="16.140625" customWidth="1"/>
    <col min="10" max="10" width="13.42578125" style="2" customWidth="1"/>
    <col min="11" max="11" width="13.140625" customWidth="1"/>
    <col min="12" max="12" width="19.42578125" customWidth="1"/>
    <col min="13" max="13" width="22.42578125" customWidth="1"/>
    <col min="14" max="14" width="21.42578125" customWidth="1"/>
    <col min="15" max="15" width="16" customWidth="1"/>
    <col min="16" max="16" width="16.5703125" customWidth="1"/>
    <col min="17" max="17" width="16.7109375" customWidth="1"/>
    <col min="18" max="18" width="13.85546875" customWidth="1"/>
    <col min="19" max="19" width="18" customWidth="1"/>
    <col min="20" max="20" width="18.5703125" customWidth="1"/>
    <col min="22" max="22" width="15.42578125" customWidth="1"/>
    <col min="23" max="23" width="16.140625" customWidth="1"/>
    <col min="24" max="24" width="15.5703125" customWidth="1"/>
    <col min="25" max="25" width="15" customWidth="1"/>
    <col min="26" max="26" width="20.85546875" customWidth="1"/>
    <col min="28" max="28" width="20.7109375" customWidth="1"/>
  </cols>
  <sheetData>
    <row r="1" spans="1:29" x14ac:dyDescent="0.25">
      <c r="A1" s="1">
        <v>0.50416666666666665</v>
      </c>
    </row>
    <row r="2" spans="1:29" x14ac:dyDescent="0.25">
      <c r="A2" s="1">
        <v>0.4604166666666667</v>
      </c>
    </row>
    <row r="3" spans="1:29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s="2" t="s">
        <v>9</v>
      </c>
      <c r="K3" t="s">
        <v>0</v>
      </c>
      <c r="L3" t="s">
        <v>1</v>
      </c>
      <c r="M3" t="s">
        <v>2</v>
      </c>
      <c r="N3" t="s">
        <v>3</v>
      </c>
      <c r="O3" t="s">
        <v>7</v>
      </c>
      <c r="P3" t="s">
        <v>4</v>
      </c>
      <c r="Q3" t="s">
        <v>5</v>
      </c>
      <c r="R3" t="s">
        <v>6</v>
      </c>
      <c r="S3" t="s">
        <v>10</v>
      </c>
      <c r="T3" t="s">
        <v>11</v>
      </c>
      <c r="U3" t="s">
        <v>12</v>
      </c>
      <c r="V3" t="s">
        <v>13</v>
      </c>
      <c r="W3" t="s">
        <v>14</v>
      </c>
      <c r="X3" t="s">
        <v>15</v>
      </c>
      <c r="Y3" t="s">
        <v>8</v>
      </c>
      <c r="Z3" t="s">
        <v>16</v>
      </c>
      <c r="AA3" t="s">
        <v>17</v>
      </c>
      <c r="AB3" t="s">
        <v>18</v>
      </c>
      <c r="AC3" t="s">
        <v>19</v>
      </c>
    </row>
    <row r="4" spans="1:2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2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s">
        <v>20</v>
      </c>
      <c r="T4">
        <v>0</v>
      </c>
      <c r="U4" t="s">
        <v>21</v>
      </c>
      <c r="V4" t="s">
        <v>21</v>
      </c>
      <c r="W4" t="s">
        <v>22</v>
      </c>
      <c r="X4" t="s">
        <v>22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11581</v>
      </c>
      <c r="J5" s="2">
        <v>9300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">
        <v>20</v>
      </c>
      <c r="T5">
        <v>0</v>
      </c>
      <c r="U5" t="s">
        <v>21</v>
      </c>
      <c r="V5" t="s">
        <v>21</v>
      </c>
      <c r="W5" t="s">
        <v>22</v>
      </c>
      <c r="X5" t="s">
        <v>22</v>
      </c>
      <c r="Y5">
        <v>11581</v>
      </c>
      <c r="Z5">
        <v>2281</v>
      </c>
      <c r="AA5">
        <v>0</v>
      </c>
      <c r="AB5">
        <v>0</v>
      </c>
      <c r="AC5">
        <v>0</v>
      </c>
    </row>
    <row r="6" spans="1:2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11581</v>
      </c>
      <c r="J6" s="2">
        <v>9350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20</v>
      </c>
      <c r="T6">
        <v>0</v>
      </c>
      <c r="U6" t="s">
        <v>21</v>
      </c>
      <c r="V6" t="s">
        <v>21</v>
      </c>
      <c r="W6" t="s">
        <v>22</v>
      </c>
      <c r="X6" t="s">
        <v>22</v>
      </c>
      <c r="Y6">
        <v>11581</v>
      </c>
      <c r="Z6">
        <v>2231</v>
      </c>
      <c r="AA6">
        <v>0</v>
      </c>
      <c r="AB6">
        <v>0</v>
      </c>
      <c r="AC6">
        <v>0</v>
      </c>
    </row>
    <row r="7" spans="1:2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11581</v>
      </c>
      <c r="J7" s="2">
        <v>9400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s">
        <v>20</v>
      </c>
      <c r="T7">
        <v>0</v>
      </c>
      <c r="U7" t="s">
        <v>21</v>
      </c>
      <c r="V7" t="s">
        <v>21</v>
      </c>
      <c r="W7" t="s">
        <v>22</v>
      </c>
      <c r="X7" t="s">
        <v>22</v>
      </c>
      <c r="Y7">
        <v>11581</v>
      </c>
      <c r="Z7">
        <v>2181</v>
      </c>
      <c r="AA7">
        <v>0</v>
      </c>
      <c r="AB7">
        <v>0</v>
      </c>
      <c r="AC7">
        <v>0</v>
      </c>
    </row>
    <row r="8" spans="1:2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11581</v>
      </c>
      <c r="J8" s="2">
        <v>9450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20</v>
      </c>
      <c r="T8">
        <v>0</v>
      </c>
      <c r="U8" t="s">
        <v>21</v>
      </c>
      <c r="V8" t="s">
        <v>21</v>
      </c>
      <c r="W8" t="s">
        <v>22</v>
      </c>
      <c r="X8" t="s">
        <v>22</v>
      </c>
      <c r="Y8">
        <v>11581</v>
      </c>
      <c r="Z8">
        <v>2131</v>
      </c>
      <c r="AA8">
        <v>0</v>
      </c>
      <c r="AB8">
        <v>0</v>
      </c>
      <c r="AC8">
        <v>0</v>
      </c>
    </row>
    <row r="9" spans="1:2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11581</v>
      </c>
      <c r="J9" s="2">
        <v>9500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20</v>
      </c>
      <c r="T9">
        <v>1</v>
      </c>
      <c r="U9" t="s">
        <v>21</v>
      </c>
      <c r="V9" t="s">
        <v>21</v>
      </c>
      <c r="W9" t="s">
        <v>22</v>
      </c>
      <c r="X9" t="s">
        <v>22</v>
      </c>
      <c r="Y9">
        <v>11581</v>
      </c>
      <c r="Z9">
        <v>2081</v>
      </c>
      <c r="AA9">
        <v>0</v>
      </c>
      <c r="AB9">
        <v>0</v>
      </c>
      <c r="AC9">
        <v>0</v>
      </c>
    </row>
    <row r="10" spans="1:2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11581</v>
      </c>
      <c r="J10" s="2">
        <v>9550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t="s">
        <v>20</v>
      </c>
      <c r="T10">
        <v>0</v>
      </c>
      <c r="U10" t="s">
        <v>21</v>
      </c>
      <c r="V10" t="s">
        <v>21</v>
      </c>
      <c r="W10" t="s">
        <v>22</v>
      </c>
      <c r="X10" t="s">
        <v>22</v>
      </c>
      <c r="Y10">
        <v>11581</v>
      </c>
      <c r="Z10">
        <v>2031</v>
      </c>
      <c r="AA10">
        <v>0</v>
      </c>
      <c r="AB10">
        <v>0</v>
      </c>
      <c r="AC10">
        <v>0</v>
      </c>
    </row>
    <row r="11" spans="1:2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11581</v>
      </c>
      <c r="J11" s="2">
        <v>9600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20</v>
      </c>
      <c r="T11">
        <v>0</v>
      </c>
      <c r="U11" t="s">
        <v>21</v>
      </c>
      <c r="V11" t="s">
        <v>21</v>
      </c>
      <c r="W11" t="s">
        <v>22</v>
      </c>
      <c r="X11" t="s">
        <v>22</v>
      </c>
      <c r="Y11">
        <v>11581</v>
      </c>
      <c r="Z11">
        <v>1981</v>
      </c>
      <c r="AA11">
        <v>0</v>
      </c>
      <c r="AB11">
        <v>0</v>
      </c>
      <c r="AC11">
        <v>0</v>
      </c>
    </row>
    <row r="12" spans="1:2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11581</v>
      </c>
      <c r="J12" s="2">
        <v>9650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">
        <v>20</v>
      </c>
      <c r="T12">
        <v>0</v>
      </c>
      <c r="U12" t="s">
        <v>21</v>
      </c>
      <c r="V12" t="s">
        <v>21</v>
      </c>
      <c r="W12" t="s">
        <v>22</v>
      </c>
      <c r="X12" t="s">
        <v>22</v>
      </c>
      <c r="Y12">
        <v>11581</v>
      </c>
      <c r="Z12">
        <v>1931</v>
      </c>
      <c r="AA12">
        <v>0</v>
      </c>
      <c r="AB12">
        <v>0</v>
      </c>
      <c r="AC12">
        <v>0</v>
      </c>
    </row>
    <row r="13" spans="1:2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11581</v>
      </c>
      <c r="J13" s="2">
        <v>9700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">
        <v>20</v>
      </c>
      <c r="T13">
        <v>0</v>
      </c>
      <c r="U13" t="s">
        <v>21</v>
      </c>
      <c r="V13" t="s">
        <v>21</v>
      </c>
      <c r="W13" t="s">
        <v>22</v>
      </c>
      <c r="X13" t="s">
        <v>22</v>
      </c>
      <c r="Y13">
        <v>11581</v>
      </c>
      <c r="Z13">
        <v>1881</v>
      </c>
      <c r="AA13">
        <v>0</v>
      </c>
      <c r="AB13">
        <v>0</v>
      </c>
      <c r="AC13">
        <v>0</v>
      </c>
    </row>
    <row r="14" spans="1:2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11581</v>
      </c>
      <c r="J14" s="2">
        <v>9750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t="s">
        <v>20</v>
      </c>
      <c r="T14">
        <v>0</v>
      </c>
      <c r="U14" t="s">
        <v>21</v>
      </c>
      <c r="V14" t="s">
        <v>21</v>
      </c>
      <c r="W14" t="s">
        <v>22</v>
      </c>
      <c r="X14" t="s">
        <v>22</v>
      </c>
      <c r="Y14">
        <v>11581</v>
      </c>
      <c r="Z14">
        <v>1831</v>
      </c>
      <c r="AA14">
        <v>0</v>
      </c>
      <c r="AB14">
        <v>0</v>
      </c>
      <c r="AC14">
        <v>0</v>
      </c>
    </row>
    <row r="15" spans="1:2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11581</v>
      </c>
      <c r="J15" s="2">
        <v>9800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">
        <v>20</v>
      </c>
      <c r="T15">
        <v>0</v>
      </c>
      <c r="U15" t="s">
        <v>21</v>
      </c>
      <c r="V15" t="s">
        <v>21</v>
      </c>
      <c r="W15" t="s">
        <v>22</v>
      </c>
      <c r="X15" t="s">
        <v>22</v>
      </c>
      <c r="Y15">
        <v>11581</v>
      </c>
      <c r="Z15">
        <v>1781</v>
      </c>
      <c r="AA15">
        <v>0</v>
      </c>
      <c r="AB15">
        <v>0</v>
      </c>
      <c r="AC15">
        <v>0</v>
      </c>
    </row>
    <row r="16" spans="1:2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11581</v>
      </c>
      <c r="J16" s="2">
        <v>9850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s">
        <v>20</v>
      </c>
      <c r="T16">
        <v>0</v>
      </c>
      <c r="U16" t="s">
        <v>21</v>
      </c>
      <c r="V16" t="s">
        <v>21</v>
      </c>
      <c r="W16" t="s">
        <v>22</v>
      </c>
      <c r="X16" t="s">
        <v>22</v>
      </c>
      <c r="Y16">
        <v>11581</v>
      </c>
      <c r="Z16">
        <v>1731</v>
      </c>
      <c r="AA16">
        <v>0</v>
      </c>
      <c r="AB16">
        <v>0</v>
      </c>
      <c r="AC16">
        <v>0</v>
      </c>
    </row>
    <row r="17" spans="1:2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11581</v>
      </c>
      <c r="J17" s="2">
        <v>9900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">
        <v>20</v>
      </c>
      <c r="T17">
        <v>0</v>
      </c>
      <c r="U17" t="s">
        <v>21</v>
      </c>
      <c r="V17" t="s">
        <v>21</v>
      </c>
      <c r="W17" t="s">
        <v>22</v>
      </c>
      <c r="X17" t="s">
        <v>22</v>
      </c>
      <c r="Y17">
        <v>11581</v>
      </c>
      <c r="Z17">
        <v>1681</v>
      </c>
      <c r="AA17">
        <v>0</v>
      </c>
      <c r="AB17">
        <v>0</v>
      </c>
      <c r="AC17">
        <v>0</v>
      </c>
    </row>
    <row r="18" spans="1:29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11581</v>
      </c>
      <c r="J18" s="2">
        <v>9950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s">
        <v>20</v>
      </c>
      <c r="T18">
        <v>0</v>
      </c>
      <c r="U18" t="s">
        <v>21</v>
      </c>
      <c r="V18" t="s">
        <v>21</v>
      </c>
      <c r="W18" t="s">
        <v>22</v>
      </c>
      <c r="X18" t="s">
        <v>22</v>
      </c>
      <c r="Y18">
        <v>11581</v>
      </c>
      <c r="Z18">
        <v>1631</v>
      </c>
      <c r="AA18">
        <v>0</v>
      </c>
      <c r="AB18">
        <v>0</v>
      </c>
      <c r="AC18">
        <v>0</v>
      </c>
    </row>
    <row r="19" spans="1:29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11581</v>
      </c>
      <c r="J19" s="2">
        <v>10000</v>
      </c>
      <c r="K19">
        <v>19</v>
      </c>
      <c r="L19">
        <v>11</v>
      </c>
      <c r="M19">
        <v>137.5</v>
      </c>
      <c r="N19">
        <v>34.590000000000003</v>
      </c>
      <c r="O19">
        <v>17</v>
      </c>
      <c r="P19">
        <v>15</v>
      </c>
      <c r="Q19">
        <v>6</v>
      </c>
      <c r="R19">
        <v>66.666666666666657</v>
      </c>
      <c r="S19" t="s">
        <v>20</v>
      </c>
      <c r="T19">
        <v>19</v>
      </c>
      <c r="U19" t="s">
        <v>21</v>
      </c>
      <c r="V19" t="s">
        <v>21</v>
      </c>
      <c r="W19" t="s">
        <v>22</v>
      </c>
      <c r="X19" t="s">
        <v>24</v>
      </c>
      <c r="Y19">
        <v>11581</v>
      </c>
      <c r="Z19">
        <v>1581</v>
      </c>
      <c r="AA19">
        <v>34.590000000000003</v>
      </c>
      <c r="AB19">
        <v>165</v>
      </c>
      <c r="AC19">
        <v>0</v>
      </c>
    </row>
    <row r="20" spans="1:29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11581</v>
      </c>
      <c r="J20" s="2">
        <v>10050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20</v>
      </c>
      <c r="T20">
        <v>0</v>
      </c>
      <c r="U20" t="s">
        <v>21</v>
      </c>
      <c r="V20" t="s">
        <v>21</v>
      </c>
      <c r="W20" t="s">
        <v>22</v>
      </c>
      <c r="X20" t="s">
        <v>22</v>
      </c>
      <c r="Y20">
        <v>11581</v>
      </c>
      <c r="Z20">
        <v>1531</v>
      </c>
      <c r="AA20">
        <v>0</v>
      </c>
      <c r="AB20">
        <v>0</v>
      </c>
      <c r="AC20">
        <v>0</v>
      </c>
    </row>
    <row r="21" spans="1:29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11581</v>
      </c>
      <c r="J21" s="2">
        <v>10100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s">
        <v>20</v>
      </c>
      <c r="T21">
        <v>0</v>
      </c>
      <c r="U21" t="s">
        <v>21</v>
      </c>
      <c r="V21" t="s">
        <v>21</v>
      </c>
      <c r="W21" t="s">
        <v>22</v>
      </c>
      <c r="X21" t="s">
        <v>22</v>
      </c>
      <c r="Y21">
        <v>11581</v>
      </c>
      <c r="Z21">
        <v>1481</v>
      </c>
      <c r="AA21">
        <v>0</v>
      </c>
      <c r="AB21">
        <v>0</v>
      </c>
      <c r="AC21">
        <v>0</v>
      </c>
    </row>
    <row r="22" spans="1:29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11581</v>
      </c>
      <c r="J22" s="2">
        <v>10150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s">
        <v>20</v>
      </c>
      <c r="T22">
        <v>0</v>
      </c>
      <c r="U22" t="s">
        <v>21</v>
      </c>
      <c r="V22" t="s">
        <v>21</v>
      </c>
      <c r="W22" t="s">
        <v>22</v>
      </c>
      <c r="X22" t="s">
        <v>22</v>
      </c>
      <c r="Y22">
        <v>11581</v>
      </c>
      <c r="Z22">
        <v>1431</v>
      </c>
      <c r="AA22">
        <v>0</v>
      </c>
      <c r="AB22">
        <v>0</v>
      </c>
      <c r="AC22">
        <v>0</v>
      </c>
    </row>
    <row r="23" spans="1:29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11581</v>
      </c>
      <c r="J23" s="2">
        <v>10200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s">
        <v>20</v>
      </c>
      <c r="T23">
        <v>0</v>
      </c>
      <c r="U23" t="s">
        <v>21</v>
      </c>
      <c r="V23" t="s">
        <v>21</v>
      </c>
      <c r="W23" t="s">
        <v>22</v>
      </c>
      <c r="X23" t="s">
        <v>22</v>
      </c>
      <c r="Y23">
        <v>11581</v>
      </c>
      <c r="Z23">
        <v>1381</v>
      </c>
      <c r="AA23">
        <v>0</v>
      </c>
      <c r="AB23">
        <v>0</v>
      </c>
      <c r="AC23">
        <v>0</v>
      </c>
    </row>
    <row r="24" spans="1:29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11581</v>
      </c>
      <c r="J24" s="2">
        <v>10250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t="s">
        <v>20</v>
      </c>
      <c r="T24">
        <v>0</v>
      </c>
      <c r="U24" t="s">
        <v>21</v>
      </c>
      <c r="V24" t="s">
        <v>21</v>
      </c>
      <c r="W24" t="s">
        <v>22</v>
      </c>
      <c r="X24" t="s">
        <v>22</v>
      </c>
      <c r="Y24">
        <v>11581</v>
      </c>
      <c r="Z24">
        <v>1331</v>
      </c>
      <c r="AA24">
        <v>0</v>
      </c>
      <c r="AB24">
        <v>0</v>
      </c>
      <c r="AC24">
        <v>0</v>
      </c>
    </row>
    <row r="25" spans="1:29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11581</v>
      </c>
      <c r="J25" s="2">
        <v>10300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s">
        <v>20</v>
      </c>
      <c r="T25">
        <v>0</v>
      </c>
      <c r="U25" t="s">
        <v>21</v>
      </c>
      <c r="V25" t="s">
        <v>21</v>
      </c>
      <c r="W25" t="s">
        <v>22</v>
      </c>
      <c r="X25" t="s">
        <v>22</v>
      </c>
      <c r="Y25">
        <v>11581</v>
      </c>
      <c r="Z25">
        <v>1281</v>
      </c>
      <c r="AA25">
        <v>0</v>
      </c>
      <c r="AB25">
        <v>0</v>
      </c>
      <c r="AC25">
        <v>0</v>
      </c>
    </row>
    <row r="26" spans="1:29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11581</v>
      </c>
      <c r="J26" s="2">
        <v>10350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 t="s">
        <v>20</v>
      </c>
      <c r="T26">
        <v>0</v>
      </c>
      <c r="U26" t="s">
        <v>21</v>
      </c>
      <c r="V26" t="s">
        <v>21</v>
      </c>
      <c r="W26" t="s">
        <v>22</v>
      </c>
      <c r="X26" t="s">
        <v>22</v>
      </c>
      <c r="Y26">
        <v>11581</v>
      </c>
      <c r="Z26">
        <v>1231</v>
      </c>
      <c r="AA26">
        <v>0</v>
      </c>
      <c r="AB26">
        <v>0</v>
      </c>
      <c r="AC26">
        <v>0</v>
      </c>
    </row>
    <row r="27" spans="1:29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11581</v>
      </c>
      <c r="J27" s="2">
        <v>10400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s">
        <v>20</v>
      </c>
      <c r="T27">
        <v>0</v>
      </c>
      <c r="U27" t="s">
        <v>21</v>
      </c>
      <c r="V27" t="s">
        <v>21</v>
      </c>
      <c r="W27" t="s">
        <v>22</v>
      </c>
      <c r="X27" t="s">
        <v>22</v>
      </c>
      <c r="Y27">
        <v>11581</v>
      </c>
      <c r="Z27">
        <v>1181</v>
      </c>
      <c r="AA27">
        <v>0</v>
      </c>
      <c r="AB27">
        <v>0</v>
      </c>
      <c r="AC27">
        <v>0</v>
      </c>
    </row>
    <row r="28" spans="1:29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11581</v>
      </c>
      <c r="J28" s="2">
        <v>10450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 t="s">
        <v>20</v>
      </c>
      <c r="T28">
        <v>0</v>
      </c>
      <c r="U28" t="s">
        <v>21</v>
      </c>
      <c r="V28" t="s">
        <v>21</v>
      </c>
      <c r="W28" t="s">
        <v>22</v>
      </c>
      <c r="X28" t="s">
        <v>22</v>
      </c>
      <c r="Y28">
        <v>11581</v>
      </c>
      <c r="Z28">
        <v>1131</v>
      </c>
      <c r="AA28">
        <v>0</v>
      </c>
      <c r="AB28">
        <v>0</v>
      </c>
      <c r="AC28">
        <v>0</v>
      </c>
    </row>
    <row r="29" spans="1:29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11581</v>
      </c>
      <c r="J29" s="2">
        <v>10500</v>
      </c>
      <c r="K29">
        <v>3</v>
      </c>
      <c r="L29">
        <v>2</v>
      </c>
      <c r="M29">
        <v>200</v>
      </c>
      <c r="N29">
        <v>36.28</v>
      </c>
      <c r="O29">
        <v>6</v>
      </c>
      <c r="P29">
        <v>51</v>
      </c>
      <c r="Q29">
        <v>17.600000000000001</v>
      </c>
      <c r="R29">
        <v>52.694610778443121</v>
      </c>
      <c r="S29" t="s">
        <v>20</v>
      </c>
      <c r="T29">
        <v>3</v>
      </c>
      <c r="U29" t="s">
        <v>21</v>
      </c>
      <c r="V29" t="s">
        <v>21</v>
      </c>
      <c r="W29" t="s">
        <v>22</v>
      </c>
      <c r="X29" t="s">
        <v>24</v>
      </c>
      <c r="Y29">
        <v>11581</v>
      </c>
      <c r="Z29">
        <v>1081</v>
      </c>
      <c r="AA29">
        <v>36.28</v>
      </c>
      <c r="AB29">
        <v>102</v>
      </c>
      <c r="AC29">
        <v>0</v>
      </c>
    </row>
    <row r="30" spans="1:29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11581</v>
      </c>
      <c r="J30" s="2">
        <v>10550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t="s">
        <v>20</v>
      </c>
      <c r="T30">
        <v>0</v>
      </c>
      <c r="U30" t="s">
        <v>21</v>
      </c>
      <c r="V30" t="s">
        <v>21</v>
      </c>
      <c r="W30" t="s">
        <v>22</v>
      </c>
      <c r="X30" t="s">
        <v>22</v>
      </c>
      <c r="Y30">
        <v>11581</v>
      </c>
      <c r="Z30">
        <v>1031</v>
      </c>
      <c r="AA30">
        <v>0</v>
      </c>
      <c r="AB30">
        <v>0</v>
      </c>
      <c r="AC30">
        <v>0</v>
      </c>
    </row>
    <row r="31" spans="1:29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11581</v>
      </c>
      <c r="J31" s="2">
        <v>10600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 t="s">
        <v>20</v>
      </c>
      <c r="T31">
        <v>0</v>
      </c>
      <c r="U31" t="s">
        <v>21</v>
      </c>
      <c r="V31" t="s">
        <v>21</v>
      </c>
      <c r="W31" t="s">
        <v>22</v>
      </c>
      <c r="X31" t="s">
        <v>22</v>
      </c>
      <c r="Y31">
        <v>11581</v>
      </c>
      <c r="Z31">
        <v>981</v>
      </c>
      <c r="AA31">
        <v>0</v>
      </c>
      <c r="AB31">
        <v>0</v>
      </c>
      <c r="AC31">
        <v>0</v>
      </c>
    </row>
    <row r="32" spans="1:29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11581</v>
      </c>
      <c r="J32" s="2">
        <v>10650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s">
        <v>20</v>
      </c>
      <c r="T32">
        <v>0</v>
      </c>
      <c r="U32" t="s">
        <v>21</v>
      </c>
      <c r="V32" t="s">
        <v>21</v>
      </c>
      <c r="W32" t="s">
        <v>22</v>
      </c>
      <c r="X32" t="s">
        <v>22</v>
      </c>
      <c r="Y32">
        <v>11581</v>
      </c>
      <c r="Z32">
        <v>931</v>
      </c>
      <c r="AA32">
        <v>0</v>
      </c>
      <c r="AB32">
        <v>0</v>
      </c>
      <c r="AC32">
        <v>0</v>
      </c>
    </row>
    <row r="33" spans="1:29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11581</v>
      </c>
      <c r="J33" s="2">
        <v>10700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 t="s">
        <v>20</v>
      </c>
      <c r="T33">
        <v>0</v>
      </c>
      <c r="U33" t="s">
        <v>21</v>
      </c>
      <c r="V33" t="s">
        <v>21</v>
      </c>
      <c r="W33" t="s">
        <v>22</v>
      </c>
      <c r="X33" t="s">
        <v>22</v>
      </c>
      <c r="Y33">
        <v>11581</v>
      </c>
      <c r="Z33">
        <v>881</v>
      </c>
      <c r="AA33">
        <v>0</v>
      </c>
      <c r="AB33">
        <v>0</v>
      </c>
      <c r="AC33">
        <v>0</v>
      </c>
    </row>
    <row r="34" spans="1:29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11581</v>
      </c>
      <c r="J34" s="2">
        <v>10750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s">
        <v>20</v>
      </c>
      <c r="T34">
        <v>0</v>
      </c>
      <c r="U34" t="s">
        <v>21</v>
      </c>
      <c r="V34" t="s">
        <v>21</v>
      </c>
      <c r="W34" t="s">
        <v>22</v>
      </c>
      <c r="X34" t="s">
        <v>22</v>
      </c>
      <c r="Y34">
        <v>11581</v>
      </c>
      <c r="Z34">
        <v>831</v>
      </c>
      <c r="AA34">
        <v>0</v>
      </c>
      <c r="AB34">
        <v>0</v>
      </c>
      <c r="AC34">
        <v>0</v>
      </c>
    </row>
    <row r="35" spans="1:29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11581</v>
      </c>
      <c r="J35" s="2">
        <v>10800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 t="s">
        <v>20</v>
      </c>
      <c r="T35">
        <v>0</v>
      </c>
      <c r="U35" t="s">
        <v>21</v>
      </c>
      <c r="V35" t="s">
        <v>21</v>
      </c>
      <c r="W35" t="s">
        <v>22</v>
      </c>
      <c r="X35" t="s">
        <v>22</v>
      </c>
      <c r="Y35">
        <v>11581</v>
      </c>
      <c r="Z35">
        <v>781</v>
      </c>
      <c r="AA35">
        <v>0</v>
      </c>
      <c r="AB35">
        <v>0</v>
      </c>
      <c r="AC35">
        <v>0</v>
      </c>
    </row>
    <row r="36" spans="1:29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11581</v>
      </c>
      <c r="J36" s="2">
        <v>10850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s">
        <v>20</v>
      </c>
      <c r="T36">
        <v>0</v>
      </c>
      <c r="U36" t="s">
        <v>21</v>
      </c>
      <c r="V36" t="s">
        <v>21</v>
      </c>
      <c r="W36" t="s">
        <v>22</v>
      </c>
      <c r="X36" t="s">
        <v>22</v>
      </c>
      <c r="Y36">
        <v>11581</v>
      </c>
      <c r="Z36">
        <v>731</v>
      </c>
      <c r="AA36">
        <v>0</v>
      </c>
      <c r="AB36">
        <v>0</v>
      </c>
      <c r="AC36">
        <v>0</v>
      </c>
    </row>
    <row r="37" spans="1:29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11581</v>
      </c>
      <c r="J37" s="2">
        <v>10900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s">
        <v>20</v>
      </c>
      <c r="T37">
        <v>0</v>
      </c>
      <c r="U37" t="s">
        <v>21</v>
      </c>
      <c r="V37" t="s">
        <v>21</v>
      </c>
      <c r="W37" t="s">
        <v>22</v>
      </c>
      <c r="X37" t="s">
        <v>22</v>
      </c>
      <c r="Y37">
        <v>11581</v>
      </c>
      <c r="Z37">
        <v>681</v>
      </c>
      <c r="AA37">
        <v>0</v>
      </c>
      <c r="AB37">
        <v>0</v>
      </c>
      <c r="AC37">
        <v>0</v>
      </c>
    </row>
    <row r="38" spans="1:29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11581</v>
      </c>
      <c r="J38" s="2">
        <v>10950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s">
        <v>20</v>
      </c>
      <c r="T38">
        <v>0</v>
      </c>
      <c r="U38" t="s">
        <v>21</v>
      </c>
      <c r="V38" t="s">
        <v>21</v>
      </c>
      <c r="W38" t="s">
        <v>22</v>
      </c>
      <c r="X38" t="s">
        <v>22</v>
      </c>
      <c r="Y38">
        <v>11581</v>
      </c>
      <c r="Z38">
        <v>631</v>
      </c>
      <c r="AA38">
        <v>0</v>
      </c>
      <c r="AB38">
        <v>0</v>
      </c>
      <c r="AC38">
        <v>0</v>
      </c>
    </row>
    <row r="39" spans="1:29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11581</v>
      </c>
      <c r="J39" s="2">
        <v>11000</v>
      </c>
      <c r="K39">
        <v>131</v>
      </c>
      <c r="L39">
        <v>45</v>
      </c>
      <c r="M39">
        <v>52.325581395348834</v>
      </c>
      <c r="N39">
        <v>30.59</v>
      </c>
      <c r="O39">
        <v>80</v>
      </c>
      <c r="P39">
        <v>101</v>
      </c>
      <c r="Q39">
        <v>33.200000000000003</v>
      </c>
      <c r="R39">
        <v>48.967551622418888</v>
      </c>
      <c r="S39" t="s">
        <v>20</v>
      </c>
      <c r="T39">
        <v>131</v>
      </c>
      <c r="U39" t="s">
        <v>21</v>
      </c>
      <c r="V39" t="s">
        <v>21</v>
      </c>
      <c r="W39" t="s">
        <v>22</v>
      </c>
      <c r="X39" t="s">
        <v>24</v>
      </c>
      <c r="Y39">
        <v>11581</v>
      </c>
      <c r="Z39">
        <v>581</v>
      </c>
      <c r="AA39">
        <v>30.59</v>
      </c>
      <c r="AB39">
        <v>4545</v>
      </c>
      <c r="AC39">
        <v>0</v>
      </c>
    </row>
    <row r="40" spans="1:29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11581</v>
      </c>
      <c r="J40" s="2">
        <v>11050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s">
        <v>20</v>
      </c>
      <c r="T40">
        <v>0</v>
      </c>
      <c r="U40" t="s">
        <v>21</v>
      </c>
      <c r="V40" t="s">
        <v>21</v>
      </c>
      <c r="W40" t="s">
        <v>22</v>
      </c>
      <c r="X40" t="s">
        <v>22</v>
      </c>
      <c r="Y40">
        <v>11581</v>
      </c>
      <c r="Z40">
        <v>531</v>
      </c>
      <c r="AA40">
        <v>0</v>
      </c>
      <c r="AB40">
        <v>0</v>
      </c>
      <c r="AC40">
        <v>0</v>
      </c>
    </row>
    <row r="41" spans="1:29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11581</v>
      </c>
      <c r="J41" s="2">
        <v>11100</v>
      </c>
      <c r="K41">
        <v>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 t="s">
        <v>20</v>
      </c>
      <c r="T41">
        <v>1</v>
      </c>
      <c r="U41" t="s">
        <v>21</v>
      </c>
      <c r="V41" t="s">
        <v>21</v>
      </c>
      <c r="W41" t="s">
        <v>22</v>
      </c>
      <c r="X41" t="s">
        <v>22</v>
      </c>
      <c r="Y41">
        <v>11581</v>
      </c>
      <c r="Z41">
        <v>481</v>
      </c>
      <c r="AA41">
        <v>0</v>
      </c>
      <c r="AB41">
        <v>0</v>
      </c>
      <c r="AC41">
        <v>0</v>
      </c>
    </row>
    <row r="42" spans="1:29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11581</v>
      </c>
      <c r="J42" s="2">
        <v>11150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s">
        <v>20</v>
      </c>
      <c r="T42">
        <v>0</v>
      </c>
      <c r="U42" t="s">
        <v>21</v>
      </c>
      <c r="V42" t="s">
        <v>21</v>
      </c>
      <c r="W42" t="s">
        <v>22</v>
      </c>
      <c r="X42" t="s">
        <v>22</v>
      </c>
      <c r="Y42">
        <v>11581</v>
      </c>
      <c r="Z42">
        <v>431</v>
      </c>
      <c r="AA42">
        <v>0</v>
      </c>
      <c r="AB42">
        <v>0</v>
      </c>
      <c r="AC42">
        <v>0</v>
      </c>
    </row>
    <row r="43" spans="1:29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11581</v>
      </c>
      <c r="J43" s="2">
        <v>11200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s">
        <v>20</v>
      </c>
      <c r="T43">
        <v>0</v>
      </c>
      <c r="U43" t="s">
        <v>21</v>
      </c>
      <c r="V43" t="s">
        <v>21</v>
      </c>
      <c r="W43" t="s">
        <v>22</v>
      </c>
      <c r="X43" t="s">
        <v>22</v>
      </c>
      <c r="Y43">
        <v>11581</v>
      </c>
      <c r="Z43">
        <v>381</v>
      </c>
      <c r="AA43">
        <v>0</v>
      </c>
      <c r="AB43">
        <v>0</v>
      </c>
      <c r="AC43">
        <v>0</v>
      </c>
    </row>
    <row r="44" spans="1:29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11581</v>
      </c>
      <c r="J44" s="2">
        <v>11250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t="s">
        <v>20</v>
      </c>
      <c r="T44">
        <v>0</v>
      </c>
      <c r="U44" t="s">
        <v>21</v>
      </c>
      <c r="V44" t="s">
        <v>21</v>
      </c>
      <c r="W44" t="s">
        <v>22</v>
      </c>
      <c r="X44" t="s">
        <v>22</v>
      </c>
      <c r="Y44">
        <v>11581</v>
      </c>
      <c r="Z44">
        <v>331</v>
      </c>
      <c r="AA44">
        <v>0</v>
      </c>
      <c r="AB44">
        <v>0</v>
      </c>
      <c r="AC44">
        <v>0</v>
      </c>
    </row>
    <row r="45" spans="1:29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11581</v>
      </c>
      <c r="J45" s="2">
        <v>11300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s">
        <v>20</v>
      </c>
      <c r="T45">
        <v>0</v>
      </c>
      <c r="U45" t="s">
        <v>21</v>
      </c>
      <c r="V45" t="s">
        <v>21</v>
      </c>
      <c r="W45" t="s">
        <v>22</v>
      </c>
      <c r="X45" t="s">
        <v>22</v>
      </c>
      <c r="Y45">
        <v>11581</v>
      </c>
      <c r="Z45">
        <v>281</v>
      </c>
      <c r="AA45">
        <v>0</v>
      </c>
      <c r="AB45">
        <v>0</v>
      </c>
      <c r="AC45">
        <v>0</v>
      </c>
    </row>
    <row r="46" spans="1:29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11581</v>
      </c>
      <c r="J46" s="2">
        <v>11350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 t="s">
        <v>20</v>
      </c>
      <c r="T46">
        <v>0</v>
      </c>
      <c r="U46" t="s">
        <v>21</v>
      </c>
      <c r="V46" t="s">
        <v>21</v>
      </c>
      <c r="W46" t="s">
        <v>22</v>
      </c>
      <c r="X46" t="s">
        <v>22</v>
      </c>
      <c r="Y46">
        <v>11581</v>
      </c>
      <c r="Z46">
        <v>231</v>
      </c>
      <c r="AA46">
        <v>0</v>
      </c>
      <c r="AB46">
        <v>0</v>
      </c>
      <c r="AC46">
        <v>0</v>
      </c>
    </row>
    <row r="47" spans="1:29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11581</v>
      </c>
      <c r="J47" s="2">
        <v>11400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t="s">
        <v>20</v>
      </c>
      <c r="T47">
        <v>0</v>
      </c>
      <c r="U47" t="s">
        <v>21</v>
      </c>
      <c r="V47" t="s">
        <v>21</v>
      </c>
      <c r="W47" t="s">
        <v>22</v>
      </c>
      <c r="X47" t="s">
        <v>22</v>
      </c>
      <c r="Y47">
        <v>11581</v>
      </c>
      <c r="Z47">
        <v>181</v>
      </c>
      <c r="AA47">
        <v>0</v>
      </c>
      <c r="AB47">
        <v>0</v>
      </c>
      <c r="AC47">
        <v>0</v>
      </c>
    </row>
    <row r="48" spans="1:29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11581</v>
      </c>
      <c r="J48" s="2">
        <v>11450</v>
      </c>
      <c r="K48">
        <v>2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 t="s">
        <v>20</v>
      </c>
      <c r="T48">
        <v>2</v>
      </c>
      <c r="U48" t="s">
        <v>21</v>
      </c>
      <c r="V48" t="s">
        <v>21</v>
      </c>
      <c r="W48" t="s">
        <v>22</v>
      </c>
      <c r="X48" t="s">
        <v>22</v>
      </c>
      <c r="Y48">
        <v>11581</v>
      </c>
      <c r="Z48">
        <v>131</v>
      </c>
      <c r="AA48">
        <v>0</v>
      </c>
      <c r="AB48">
        <v>0</v>
      </c>
      <c r="AC48">
        <v>0</v>
      </c>
    </row>
    <row r="49" spans="1:29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11581</v>
      </c>
      <c r="J49" s="2">
        <v>11500</v>
      </c>
      <c r="K49">
        <v>24</v>
      </c>
      <c r="L49">
        <v>-4</v>
      </c>
      <c r="M49">
        <v>-14.285714285714286</v>
      </c>
      <c r="N49">
        <v>27.37</v>
      </c>
      <c r="O49">
        <v>34</v>
      </c>
      <c r="P49">
        <v>258.05</v>
      </c>
      <c r="Q49">
        <v>55.950000000000017</v>
      </c>
      <c r="R49">
        <v>27.68431469569521</v>
      </c>
      <c r="S49" t="s">
        <v>20</v>
      </c>
      <c r="T49">
        <v>24</v>
      </c>
      <c r="U49" t="s">
        <v>21</v>
      </c>
      <c r="V49" t="s">
        <v>21</v>
      </c>
      <c r="W49" t="s">
        <v>22</v>
      </c>
      <c r="X49" t="s">
        <v>26</v>
      </c>
      <c r="Y49">
        <v>11581</v>
      </c>
      <c r="Z49">
        <v>81</v>
      </c>
      <c r="AA49">
        <v>27.37</v>
      </c>
      <c r="AB49">
        <v>-1032.2</v>
      </c>
      <c r="AC49">
        <v>0</v>
      </c>
    </row>
    <row r="50" spans="1:29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11581</v>
      </c>
      <c r="J50" s="2">
        <v>11550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s">
        <v>20</v>
      </c>
      <c r="T50">
        <v>0</v>
      </c>
      <c r="U50" t="s">
        <v>21</v>
      </c>
      <c r="V50" t="s">
        <v>21</v>
      </c>
      <c r="W50" t="s">
        <v>22</v>
      </c>
      <c r="X50" t="s">
        <v>22</v>
      </c>
      <c r="Y50">
        <v>11581</v>
      </c>
      <c r="Z50">
        <v>31</v>
      </c>
      <c r="AA50">
        <v>0</v>
      </c>
      <c r="AB50">
        <v>0</v>
      </c>
      <c r="AC50">
        <v>0</v>
      </c>
    </row>
    <row r="51" spans="1:29" x14ac:dyDescent="0.25">
      <c r="A51">
        <v>0</v>
      </c>
      <c r="B51">
        <v>0</v>
      </c>
      <c r="C51">
        <v>0</v>
      </c>
      <c r="D51">
        <v>0</v>
      </c>
      <c r="E51">
        <v>274.05</v>
      </c>
      <c r="F51">
        <v>-344.7</v>
      </c>
      <c r="G51">
        <v>-55.709090909090911</v>
      </c>
      <c r="H51">
        <v>1</v>
      </c>
      <c r="I51">
        <v>11581</v>
      </c>
      <c r="J51" s="2">
        <v>11600</v>
      </c>
      <c r="K51">
        <v>17</v>
      </c>
      <c r="L51">
        <v>4</v>
      </c>
      <c r="M51">
        <v>30.76923076923077</v>
      </c>
      <c r="N51">
        <v>29.66</v>
      </c>
      <c r="O51">
        <v>11</v>
      </c>
      <c r="P51">
        <v>301</v>
      </c>
      <c r="Q51">
        <v>65.300000000000011</v>
      </c>
      <c r="R51">
        <v>27.704709376325841</v>
      </c>
      <c r="S51" t="s">
        <v>20</v>
      </c>
      <c r="T51">
        <v>17</v>
      </c>
      <c r="U51" t="s">
        <v>21</v>
      </c>
      <c r="V51" t="s">
        <v>21</v>
      </c>
      <c r="W51" t="s">
        <v>25</v>
      </c>
      <c r="X51" t="s">
        <v>24</v>
      </c>
      <c r="Y51">
        <v>11581</v>
      </c>
      <c r="Z51">
        <v>19</v>
      </c>
      <c r="AA51">
        <v>29.66</v>
      </c>
      <c r="AB51">
        <v>1204</v>
      </c>
      <c r="AC51">
        <v>0</v>
      </c>
    </row>
    <row r="52" spans="1:29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11581</v>
      </c>
      <c r="J52" s="2">
        <v>11650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 t="s">
        <v>20</v>
      </c>
      <c r="T52">
        <v>0</v>
      </c>
      <c r="U52" t="s">
        <v>21</v>
      </c>
      <c r="V52" t="s">
        <v>21</v>
      </c>
      <c r="W52" t="s">
        <v>22</v>
      </c>
      <c r="X52" t="s">
        <v>22</v>
      </c>
      <c r="Y52">
        <v>11581</v>
      </c>
      <c r="Z52">
        <v>69</v>
      </c>
      <c r="AA52">
        <v>0</v>
      </c>
      <c r="AB52">
        <v>0</v>
      </c>
      <c r="AC52">
        <v>0</v>
      </c>
    </row>
    <row r="53" spans="1:29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11581</v>
      </c>
      <c r="J53" s="2">
        <v>11700</v>
      </c>
      <c r="K53">
        <v>8</v>
      </c>
      <c r="L53">
        <v>3</v>
      </c>
      <c r="M53">
        <v>60</v>
      </c>
      <c r="N53">
        <v>28.91</v>
      </c>
      <c r="O53">
        <v>10</v>
      </c>
      <c r="P53">
        <v>344.45</v>
      </c>
      <c r="Q53">
        <v>64.449999999999989</v>
      </c>
      <c r="R53">
        <v>23.017857142857139</v>
      </c>
      <c r="S53" t="s">
        <v>20</v>
      </c>
      <c r="T53">
        <v>8</v>
      </c>
      <c r="U53" t="s">
        <v>21</v>
      </c>
      <c r="V53" t="s">
        <v>21</v>
      </c>
      <c r="W53" t="s">
        <v>22</v>
      </c>
      <c r="X53" t="s">
        <v>24</v>
      </c>
      <c r="Y53">
        <v>11581</v>
      </c>
      <c r="Z53">
        <v>119</v>
      </c>
      <c r="AA53">
        <v>28.91</v>
      </c>
      <c r="AB53">
        <v>1033.3499999999999</v>
      </c>
      <c r="AC53">
        <v>0</v>
      </c>
    </row>
    <row r="54" spans="1:29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11581</v>
      </c>
      <c r="J54" s="2">
        <v>11750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t="s">
        <v>20</v>
      </c>
      <c r="T54">
        <v>0</v>
      </c>
      <c r="U54" t="s">
        <v>21</v>
      </c>
      <c r="V54" t="s">
        <v>21</v>
      </c>
      <c r="W54" t="s">
        <v>22</v>
      </c>
      <c r="X54" t="s">
        <v>22</v>
      </c>
      <c r="Y54">
        <v>11581</v>
      </c>
      <c r="Z54">
        <v>169</v>
      </c>
      <c r="AA54">
        <v>0</v>
      </c>
      <c r="AB54">
        <v>0</v>
      </c>
      <c r="AC54">
        <v>0</v>
      </c>
    </row>
    <row r="55" spans="1:29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11581</v>
      </c>
      <c r="J55" s="2">
        <v>11800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t="s">
        <v>20</v>
      </c>
      <c r="T55">
        <v>0</v>
      </c>
      <c r="U55" t="s">
        <v>21</v>
      </c>
      <c r="V55" t="s">
        <v>21</v>
      </c>
      <c r="W55" t="s">
        <v>22</v>
      </c>
      <c r="X55" t="s">
        <v>22</v>
      </c>
      <c r="Y55">
        <v>11581</v>
      </c>
      <c r="Z55">
        <v>219</v>
      </c>
      <c r="AA55">
        <v>0</v>
      </c>
      <c r="AB55">
        <v>0</v>
      </c>
      <c r="AC55">
        <v>0</v>
      </c>
    </row>
    <row r="56" spans="1:29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11581</v>
      </c>
      <c r="J56" s="2">
        <v>11850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t="s">
        <v>20</v>
      </c>
      <c r="T56">
        <v>0</v>
      </c>
      <c r="U56" t="s">
        <v>21</v>
      </c>
      <c r="V56" t="s">
        <v>21</v>
      </c>
      <c r="W56" t="s">
        <v>22</v>
      </c>
      <c r="X56" t="s">
        <v>22</v>
      </c>
      <c r="Y56">
        <v>11581</v>
      </c>
      <c r="Z56">
        <v>269</v>
      </c>
      <c r="AA56">
        <v>0</v>
      </c>
      <c r="AB56">
        <v>0</v>
      </c>
      <c r="AC56">
        <v>0</v>
      </c>
    </row>
    <row r="57" spans="1:29" x14ac:dyDescent="0.25">
      <c r="A57">
        <v>27</v>
      </c>
      <c r="B57">
        <v>11</v>
      </c>
      <c r="C57">
        <v>68.75</v>
      </c>
      <c r="D57">
        <v>22.84</v>
      </c>
      <c r="E57">
        <v>141</v>
      </c>
      <c r="F57">
        <v>-25.099999999999994</v>
      </c>
      <c r="G57">
        <v>-15.111378687537623</v>
      </c>
      <c r="H57">
        <v>33</v>
      </c>
      <c r="I57">
        <v>11581</v>
      </c>
      <c r="J57" s="2">
        <v>11900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s">
        <v>20</v>
      </c>
      <c r="T57">
        <v>27</v>
      </c>
      <c r="U57">
        <v>0</v>
      </c>
      <c r="V57">
        <v>0</v>
      </c>
      <c r="W57" t="s">
        <v>23</v>
      </c>
      <c r="X57" t="s">
        <v>22</v>
      </c>
      <c r="Y57">
        <v>11581</v>
      </c>
      <c r="Z57">
        <v>319</v>
      </c>
      <c r="AA57">
        <v>22.84</v>
      </c>
      <c r="AB57">
        <v>0</v>
      </c>
      <c r="AC57">
        <v>1551</v>
      </c>
    </row>
    <row r="58" spans="1:29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11581</v>
      </c>
      <c r="J58" s="2">
        <v>11950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 t="s">
        <v>20</v>
      </c>
      <c r="T58">
        <v>0</v>
      </c>
      <c r="U58" t="s">
        <v>21</v>
      </c>
      <c r="V58" t="s">
        <v>21</v>
      </c>
      <c r="W58" t="s">
        <v>22</v>
      </c>
      <c r="X58" t="s">
        <v>22</v>
      </c>
      <c r="Y58">
        <v>11581</v>
      </c>
      <c r="Z58">
        <v>369</v>
      </c>
      <c r="AA58">
        <v>0</v>
      </c>
      <c r="AB58">
        <v>0</v>
      </c>
      <c r="AC58">
        <v>0</v>
      </c>
    </row>
    <row r="59" spans="1:29" x14ac:dyDescent="0.25">
      <c r="A59">
        <v>103</v>
      </c>
      <c r="B59">
        <v>-10</v>
      </c>
      <c r="C59">
        <v>-8.8495575221238933</v>
      </c>
      <c r="D59">
        <v>22.19</v>
      </c>
      <c r="E59">
        <v>106</v>
      </c>
      <c r="F59">
        <v>-22.699999999999989</v>
      </c>
      <c r="G59">
        <v>-17.637917637917631</v>
      </c>
      <c r="H59">
        <v>40</v>
      </c>
      <c r="I59">
        <v>11581</v>
      </c>
      <c r="J59" s="2">
        <v>12000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s">
        <v>20</v>
      </c>
      <c r="T59">
        <v>103</v>
      </c>
      <c r="U59">
        <v>0</v>
      </c>
      <c r="V59">
        <v>0</v>
      </c>
      <c r="W59" t="s">
        <v>25</v>
      </c>
      <c r="X59" t="s">
        <v>22</v>
      </c>
      <c r="Y59">
        <v>11581</v>
      </c>
      <c r="Z59">
        <v>419</v>
      </c>
      <c r="AA59">
        <v>22.19</v>
      </c>
      <c r="AB59">
        <v>0</v>
      </c>
      <c r="AC59">
        <v>-1060</v>
      </c>
    </row>
    <row r="60" spans="1:29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11581</v>
      </c>
      <c r="J60" s="2">
        <v>12050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s">
        <v>20</v>
      </c>
      <c r="T60">
        <v>0</v>
      </c>
      <c r="U60" t="s">
        <v>21</v>
      </c>
      <c r="V60" t="s">
        <v>21</v>
      </c>
      <c r="W60" t="s">
        <v>22</v>
      </c>
      <c r="X60" t="s">
        <v>22</v>
      </c>
      <c r="Y60">
        <v>11581</v>
      </c>
      <c r="Z60">
        <v>469</v>
      </c>
      <c r="AA60">
        <v>0</v>
      </c>
      <c r="AB60">
        <v>0</v>
      </c>
      <c r="AC60">
        <v>0</v>
      </c>
    </row>
    <row r="61" spans="1:29" x14ac:dyDescent="0.25">
      <c r="A61">
        <v>15</v>
      </c>
      <c r="B61">
        <v>14</v>
      </c>
      <c r="C61">
        <v>1400</v>
      </c>
      <c r="D61">
        <v>22.89</v>
      </c>
      <c r="E61">
        <v>86.6</v>
      </c>
      <c r="F61">
        <v>-12.400000000000006</v>
      </c>
      <c r="G61">
        <v>-12.525252525252531</v>
      </c>
      <c r="H61">
        <v>29</v>
      </c>
      <c r="I61">
        <v>11581</v>
      </c>
      <c r="J61" s="2">
        <v>12100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s">
        <v>20</v>
      </c>
      <c r="T61">
        <v>15</v>
      </c>
      <c r="U61">
        <v>0</v>
      </c>
      <c r="V61">
        <v>0</v>
      </c>
      <c r="W61" t="s">
        <v>23</v>
      </c>
      <c r="X61" t="s">
        <v>22</v>
      </c>
      <c r="Y61">
        <v>11581</v>
      </c>
      <c r="Z61">
        <v>519</v>
      </c>
      <c r="AA61">
        <v>22.89</v>
      </c>
      <c r="AB61">
        <v>0</v>
      </c>
      <c r="AC61">
        <v>1212.3999999999999</v>
      </c>
    </row>
    <row r="62" spans="1:29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11581</v>
      </c>
      <c r="J62" s="2">
        <v>12150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s">
        <v>20</v>
      </c>
      <c r="T62">
        <v>0</v>
      </c>
      <c r="U62" t="s">
        <v>21</v>
      </c>
      <c r="V62" t="s">
        <v>21</v>
      </c>
      <c r="W62" t="s">
        <v>22</v>
      </c>
      <c r="X62" t="s">
        <v>22</v>
      </c>
      <c r="Y62">
        <v>11581</v>
      </c>
      <c r="Z62">
        <v>569</v>
      </c>
      <c r="AA62">
        <v>0</v>
      </c>
      <c r="AB62">
        <v>0</v>
      </c>
      <c r="AC62">
        <v>0</v>
      </c>
    </row>
    <row r="63" spans="1:2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11581</v>
      </c>
      <c r="J63" s="2">
        <v>12200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s">
        <v>20</v>
      </c>
      <c r="T63">
        <v>0</v>
      </c>
      <c r="U63" t="s">
        <v>21</v>
      </c>
      <c r="V63" t="s">
        <v>21</v>
      </c>
      <c r="W63" t="s">
        <v>22</v>
      </c>
      <c r="X63" t="s">
        <v>22</v>
      </c>
      <c r="Y63">
        <v>11581</v>
      </c>
      <c r="Z63">
        <v>619</v>
      </c>
      <c r="AA63">
        <v>0</v>
      </c>
      <c r="AB63">
        <v>0</v>
      </c>
      <c r="AC63">
        <v>0</v>
      </c>
    </row>
    <row r="64" spans="1:2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11581</v>
      </c>
      <c r="J64" s="2">
        <v>12250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s">
        <v>20</v>
      </c>
      <c r="T64">
        <v>0</v>
      </c>
      <c r="U64" t="s">
        <v>21</v>
      </c>
      <c r="V64" t="s">
        <v>21</v>
      </c>
      <c r="W64" t="s">
        <v>22</v>
      </c>
      <c r="X64" t="s">
        <v>22</v>
      </c>
      <c r="Y64">
        <v>11581</v>
      </c>
      <c r="Z64">
        <v>669</v>
      </c>
      <c r="AA64">
        <v>0</v>
      </c>
      <c r="AB64">
        <v>0</v>
      </c>
      <c r="AC64">
        <v>0</v>
      </c>
    </row>
    <row r="65" spans="1:29" x14ac:dyDescent="0.25">
      <c r="A65">
        <v>13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11581</v>
      </c>
      <c r="J65" s="2">
        <v>12300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s">
        <v>20</v>
      </c>
      <c r="T65">
        <v>13</v>
      </c>
      <c r="U65">
        <v>0</v>
      </c>
      <c r="V65" t="s">
        <v>21</v>
      </c>
      <c r="W65" t="s">
        <v>22</v>
      </c>
      <c r="X65" t="s">
        <v>22</v>
      </c>
      <c r="Y65">
        <v>11581</v>
      </c>
      <c r="Z65">
        <v>719</v>
      </c>
      <c r="AA65">
        <v>0</v>
      </c>
      <c r="AB65">
        <v>0</v>
      </c>
      <c r="AC65">
        <v>0</v>
      </c>
    </row>
    <row r="66" spans="1:2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11581</v>
      </c>
      <c r="J66" s="2">
        <v>12350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s">
        <v>20</v>
      </c>
      <c r="T66">
        <v>0</v>
      </c>
      <c r="U66" t="s">
        <v>21</v>
      </c>
      <c r="V66" t="s">
        <v>21</v>
      </c>
      <c r="W66" t="s">
        <v>22</v>
      </c>
      <c r="X66" t="s">
        <v>22</v>
      </c>
      <c r="Y66">
        <v>11581</v>
      </c>
      <c r="Z66">
        <v>769</v>
      </c>
      <c r="AA66">
        <v>0</v>
      </c>
      <c r="AB66">
        <v>0</v>
      </c>
      <c r="AC66">
        <v>0</v>
      </c>
    </row>
    <row r="67" spans="1:2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11581</v>
      </c>
      <c r="J67" s="2">
        <v>12400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s">
        <v>20</v>
      </c>
      <c r="T67">
        <v>0</v>
      </c>
      <c r="U67" t="s">
        <v>21</v>
      </c>
      <c r="V67" t="s">
        <v>21</v>
      </c>
      <c r="W67" t="s">
        <v>22</v>
      </c>
      <c r="X67" t="s">
        <v>22</v>
      </c>
      <c r="Y67">
        <v>11581</v>
      </c>
      <c r="Z67">
        <v>819</v>
      </c>
      <c r="AA67">
        <v>0</v>
      </c>
      <c r="AB67">
        <v>0</v>
      </c>
      <c r="AC67">
        <v>0</v>
      </c>
    </row>
    <row r="68" spans="1:2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11581</v>
      </c>
      <c r="J68" s="2">
        <v>12450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t="s">
        <v>20</v>
      </c>
      <c r="T68">
        <v>0</v>
      </c>
      <c r="U68" t="s">
        <v>21</v>
      </c>
      <c r="V68" t="s">
        <v>21</v>
      </c>
      <c r="W68" t="s">
        <v>22</v>
      </c>
      <c r="X68" t="s">
        <v>22</v>
      </c>
      <c r="Y68">
        <v>11581</v>
      </c>
      <c r="Z68">
        <v>869</v>
      </c>
      <c r="AA68">
        <v>0</v>
      </c>
      <c r="AB68">
        <v>0</v>
      </c>
      <c r="AC68">
        <v>0</v>
      </c>
    </row>
    <row r="69" spans="1:29" x14ac:dyDescent="0.25">
      <c r="A69">
        <v>153</v>
      </c>
      <c r="B69">
        <v>8</v>
      </c>
      <c r="C69">
        <v>5.5172413793103452</v>
      </c>
      <c r="D69">
        <v>22.38</v>
      </c>
      <c r="E69">
        <v>25.05</v>
      </c>
      <c r="F69">
        <v>-8.4000000000000021</v>
      </c>
      <c r="G69">
        <v>-25.112107623318391</v>
      </c>
      <c r="H69">
        <v>78</v>
      </c>
      <c r="I69">
        <v>11581</v>
      </c>
      <c r="J69" s="2">
        <v>12500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t="s">
        <v>20</v>
      </c>
      <c r="T69">
        <v>153</v>
      </c>
      <c r="U69">
        <v>0</v>
      </c>
      <c r="V69">
        <v>0</v>
      </c>
      <c r="W69" t="s">
        <v>23</v>
      </c>
      <c r="X69" t="s">
        <v>22</v>
      </c>
      <c r="Y69">
        <v>11581</v>
      </c>
      <c r="Z69">
        <v>919</v>
      </c>
      <c r="AA69">
        <v>22.38</v>
      </c>
      <c r="AB69">
        <v>0</v>
      </c>
      <c r="AC69">
        <v>200.4</v>
      </c>
    </row>
    <row r="70" spans="1:2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11581</v>
      </c>
      <c r="J70" s="2">
        <v>12550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s">
        <v>20</v>
      </c>
      <c r="T70">
        <v>0</v>
      </c>
      <c r="U70" t="s">
        <v>21</v>
      </c>
      <c r="V70" t="s">
        <v>21</v>
      </c>
      <c r="W70" t="s">
        <v>22</v>
      </c>
      <c r="X70" t="s">
        <v>22</v>
      </c>
      <c r="Y70">
        <v>11581</v>
      </c>
      <c r="Z70">
        <v>969</v>
      </c>
      <c r="AA70">
        <v>0</v>
      </c>
      <c r="AB70">
        <v>0</v>
      </c>
      <c r="AC70">
        <v>0</v>
      </c>
    </row>
    <row r="71" spans="1:2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11581</v>
      </c>
      <c r="J71" s="2">
        <v>12600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s">
        <v>20</v>
      </c>
      <c r="T71">
        <v>0</v>
      </c>
      <c r="U71" t="s">
        <v>21</v>
      </c>
      <c r="V71" t="s">
        <v>21</v>
      </c>
      <c r="W71" t="s">
        <v>22</v>
      </c>
      <c r="X71" t="s">
        <v>22</v>
      </c>
      <c r="Y71">
        <v>11581</v>
      </c>
      <c r="Z71">
        <v>1019</v>
      </c>
      <c r="AA71">
        <v>0</v>
      </c>
      <c r="AB71">
        <v>0</v>
      </c>
      <c r="AC71">
        <v>0</v>
      </c>
    </row>
    <row r="72" spans="1:29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11581</v>
      </c>
      <c r="J72" s="2">
        <v>12650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20</v>
      </c>
      <c r="T72">
        <v>0</v>
      </c>
      <c r="U72" t="s">
        <v>21</v>
      </c>
      <c r="V72" t="s">
        <v>21</v>
      </c>
      <c r="W72" t="s">
        <v>22</v>
      </c>
      <c r="X72" t="s">
        <v>22</v>
      </c>
      <c r="Y72">
        <v>11581</v>
      </c>
      <c r="Z72">
        <v>1069</v>
      </c>
      <c r="AA72">
        <v>0</v>
      </c>
      <c r="AB72">
        <v>0</v>
      </c>
      <c r="AC72">
        <v>0</v>
      </c>
    </row>
    <row r="73" spans="1:29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11581</v>
      </c>
      <c r="J73" s="2">
        <v>12700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s">
        <v>20</v>
      </c>
      <c r="T73">
        <v>0</v>
      </c>
      <c r="U73" t="s">
        <v>21</v>
      </c>
      <c r="V73" t="s">
        <v>21</v>
      </c>
      <c r="W73" t="s">
        <v>22</v>
      </c>
      <c r="X73" t="s">
        <v>22</v>
      </c>
      <c r="Y73">
        <v>11581</v>
      </c>
      <c r="Z73">
        <v>1119</v>
      </c>
      <c r="AA73">
        <v>0</v>
      </c>
      <c r="AB73">
        <v>0</v>
      </c>
      <c r="AC73">
        <v>0</v>
      </c>
    </row>
    <row r="74" spans="1:29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11581</v>
      </c>
      <c r="J74" s="2">
        <v>12750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t="s">
        <v>20</v>
      </c>
      <c r="T74">
        <v>0</v>
      </c>
      <c r="U74" t="s">
        <v>21</v>
      </c>
      <c r="V74" t="s">
        <v>21</v>
      </c>
      <c r="W74" t="s">
        <v>22</v>
      </c>
      <c r="X74" t="s">
        <v>22</v>
      </c>
      <c r="Y74">
        <v>11581</v>
      </c>
      <c r="Z74">
        <v>1169</v>
      </c>
      <c r="AA74">
        <v>0</v>
      </c>
      <c r="AB74">
        <v>0</v>
      </c>
      <c r="AC74">
        <v>0</v>
      </c>
    </row>
    <row r="75" spans="1:29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11581</v>
      </c>
      <c r="J75" s="2">
        <v>12800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s">
        <v>20</v>
      </c>
      <c r="T75">
        <v>0</v>
      </c>
      <c r="U75" t="s">
        <v>21</v>
      </c>
      <c r="V75" t="s">
        <v>21</v>
      </c>
      <c r="W75" t="s">
        <v>22</v>
      </c>
      <c r="X75" t="s">
        <v>22</v>
      </c>
      <c r="Y75">
        <v>11581</v>
      </c>
      <c r="Z75">
        <v>1219</v>
      </c>
      <c r="AA75">
        <v>0</v>
      </c>
      <c r="AB75">
        <v>0</v>
      </c>
      <c r="AC75">
        <v>0</v>
      </c>
    </row>
    <row r="76" spans="1:29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11581</v>
      </c>
      <c r="J76" s="2">
        <v>12850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t="s">
        <v>20</v>
      </c>
      <c r="T76">
        <v>0</v>
      </c>
      <c r="U76" t="s">
        <v>21</v>
      </c>
      <c r="V76" t="s">
        <v>21</v>
      </c>
      <c r="W76" t="s">
        <v>22</v>
      </c>
      <c r="X76" t="s">
        <v>22</v>
      </c>
      <c r="Y76">
        <v>11581</v>
      </c>
      <c r="Z76">
        <v>1269</v>
      </c>
      <c r="AA76">
        <v>0</v>
      </c>
      <c r="AB76">
        <v>0</v>
      </c>
      <c r="AC76">
        <v>0</v>
      </c>
    </row>
    <row r="77" spans="1:29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11581</v>
      </c>
      <c r="J77" s="2">
        <v>12900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s">
        <v>20</v>
      </c>
      <c r="T77">
        <v>0</v>
      </c>
      <c r="U77" t="s">
        <v>21</v>
      </c>
      <c r="V77" t="s">
        <v>21</v>
      </c>
      <c r="W77" t="s">
        <v>22</v>
      </c>
      <c r="X77" t="s">
        <v>22</v>
      </c>
      <c r="Y77">
        <v>11581</v>
      </c>
      <c r="Z77">
        <v>1319</v>
      </c>
      <c r="AA77">
        <v>0</v>
      </c>
      <c r="AB77">
        <v>0</v>
      </c>
      <c r="AC77">
        <v>0</v>
      </c>
    </row>
    <row r="78" spans="1:29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11581</v>
      </c>
      <c r="J78" s="2">
        <v>12950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s">
        <v>20</v>
      </c>
      <c r="T78">
        <v>0</v>
      </c>
      <c r="U78" t="s">
        <v>21</v>
      </c>
      <c r="V78" t="s">
        <v>21</v>
      </c>
      <c r="W78" t="s">
        <v>22</v>
      </c>
      <c r="X78" t="s">
        <v>22</v>
      </c>
      <c r="Y78">
        <v>11581</v>
      </c>
      <c r="Z78">
        <v>1369</v>
      </c>
      <c r="AA78">
        <v>0</v>
      </c>
      <c r="AB78">
        <v>0</v>
      </c>
      <c r="AC78">
        <v>0</v>
      </c>
    </row>
    <row r="79" spans="1:29" x14ac:dyDescent="0.25">
      <c r="A79">
        <v>54</v>
      </c>
      <c r="B79">
        <v>-6</v>
      </c>
      <c r="C79">
        <v>-10</v>
      </c>
      <c r="D79">
        <v>24.38</v>
      </c>
      <c r="E79">
        <v>7</v>
      </c>
      <c r="F79">
        <v>-2.3499999999999996</v>
      </c>
      <c r="G79">
        <v>-25.133689839572188</v>
      </c>
      <c r="H79">
        <v>31</v>
      </c>
      <c r="I79">
        <v>11581</v>
      </c>
      <c r="J79" s="2">
        <v>13000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t="s">
        <v>20</v>
      </c>
      <c r="T79">
        <v>54</v>
      </c>
      <c r="U79">
        <v>0</v>
      </c>
      <c r="V79">
        <v>0</v>
      </c>
      <c r="W79" t="s">
        <v>25</v>
      </c>
      <c r="X79" t="s">
        <v>22</v>
      </c>
      <c r="Y79">
        <v>11581</v>
      </c>
      <c r="Z79">
        <v>1419</v>
      </c>
      <c r="AA79">
        <v>24.38</v>
      </c>
      <c r="AB79">
        <v>0</v>
      </c>
      <c r="AC79">
        <v>-42</v>
      </c>
    </row>
    <row r="80" spans="1:29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11581</v>
      </c>
      <c r="J80" s="2">
        <v>13050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s">
        <v>20</v>
      </c>
      <c r="T80">
        <v>0</v>
      </c>
      <c r="U80" t="s">
        <v>21</v>
      </c>
      <c r="V80" t="s">
        <v>21</v>
      </c>
      <c r="W80" t="s">
        <v>22</v>
      </c>
      <c r="X80" t="s">
        <v>22</v>
      </c>
      <c r="Y80">
        <v>11581</v>
      </c>
      <c r="Z80">
        <v>1469</v>
      </c>
      <c r="AA80">
        <v>0</v>
      </c>
      <c r="AB80">
        <v>0</v>
      </c>
      <c r="AC80">
        <v>0</v>
      </c>
    </row>
    <row r="81" spans="1:29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11581</v>
      </c>
      <c r="J81" s="2">
        <v>13100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s">
        <v>20</v>
      </c>
      <c r="T81">
        <v>0</v>
      </c>
      <c r="U81" t="s">
        <v>21</v>
      </c>
      <c r="V81" t="s">
        <v>21</v>
      </c>
      <c r="W81" t="s">
        <v>22</v>
      </c>
      <c r="X81" t="s">
        <v>22</v>
      </c>
      <c r="Y81">
        <v>11581</v>
      </c>
      <c r="Z81">
        <v>1519</v>
      </c>
      <c r="AA81">
        <v>0</v>
      </c>
      <c r="AB81">
        <v>0</v>
      </c>
      <c r="AC81">
        <v>0</v>
      </c>
    </row>
    <row r="82" spans="1:29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11581</v>
      </c>
      <c r="J82" s="2">
        <v>13150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t="s">
        <v>20</v>
      </c>
      <c r="T82">
        <v>0</v>
      </c>
      <c r="U82" t="s">
        <v>21</v>
      </c>
      <c r="V82" t="s">
        <v>21</v>
      </c>
      <c r="W82" t="s">
        <v>22</v>
      </c>
      <c r="X82" t="s">
        <v>22</v>
      </c>
      <c r="Y82">
        <v>11581</v>
      </c>
      <c r="Z82">
        <v>1569</v>
      </c>
      <c r="AA82">
        <v>0</v>
      </c>
      <c r="AB82">
        <v>0</v>
      </c>
      <c r="AC82">
        <v>0</v>
      </c>
    </row>
    <row r="83" spans="1:29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11581</v>
      </c>
      <c r="J83" s="2">
        <v>13200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t="s">
        <v>20</v>
      </c>
      <c r="T83">
        <v>0</v>
      </c>
      <c r="U83" t="s">
        <v>21</v>
      </c>
      <c r="V83" t="s">
        <v>21</v>
      </c>
      <c r="W83" t="s">
        <v>22</v>
      </c>
      <c r="X83" t="s">
        <v>22</v>
      </c>
      <c r="Y83">
        <v>11581</v>
      </c>
      <c r="Z83">
        <v>1619</v>
      </c>
      <c r="AA83">
        <v>0</v>
      </c>
      <c r="AB83">
        <v>0</v>
      </c>
      <c r="AC83">
        <v>0</v>
      </c>
    </row>
    <row r="84" spans="1:29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11581</v>
      </c>
      <c r="J84" s="2">
        <v>13250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s">
        <v>20</v>
      </c>
      <c r="T84">
        <v>0</v>
      </c>
      <c r="U84" t="s">
        <v>21</v>
      </c>
      <c r="V84" t="s">
        <v>21</v>
      </c>
      <c r="W84" t="s">
        <v>22</v>
      </c>
      <c r="X84" t="s">
        <v>22</v>
      </c>
      <c r="Y84">
        <v>11581</v>
      </c>
      <c r="Z84">
        <v>1669</v>
      </c>
      <c r="AA84">
        <v>0</v>
      </c>
      <c r="AB84">
        <v>0</v>
      </c>
      <c r="AC84">
        <v>0</v>
      </c>
    </row>
    <row r="85" spans="1:29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11581</v>
      </c>
      <c r="J85" s="2">
        <v>13300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t="s">
        <v>20</v>
      </c>
      <c r="T85">
        <v>0</v>
      </c>
      <c r="U85" t="s">
        <v>21</v>
      </c>
      <c r="V85" t="s">
        <v>21</v>
      </c>
      <c r="W85" t="s">
        <v>22</v>
      </c>
      <c r="X85" t="s">
        <v>22</v>
      </c>
      <c r="Y85">
        <v>11581</v>
      </c>
      <c r="Z85">
        <v>1719</v>
      </c>
      <c r="AA85">
        <v>0</v>
      </c>
      <c r="AB85">
        <v>0</v>
      </c>
      <c r="AC85">
        <v>0</v>
      </c>
    </row>
    <row r="86" spans="1:29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11581</v>
      </c>
      <c r="J86" s="2">
        <v>13350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s">
        <v>20</v>
      </c>
      <c r="T86">
        <v>0</v>
      </c>
      <c r="U86" t="s">
        <v>21</v>
      </c>
      <c r="V86" t="s">
        <v>21</v>
      </c>
      <c r="W86" t="s">
        <v>22</v>
      </c>
      <c r="X86" t="s">
        <v>22</v>
      </c>
      <c r="Y86">
        <v>11581</v>
      </c>
      <c r="Z86">
        <v>1769</v>
      </c>
      <c r="AA86">
        <v>0</v>
      </c>
      <c r="AB86">
        <v>0</v>
      </c>
      <c r="AC86">
        <v>0</v>
      </c>
    </row>
    <row r="87" spans="1:29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11581</v>
      </c>
      <c r="J87" s="2">
        <v>13400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s">
        <v>20</v>
      </c>
      <c r="T87">
        <v>0</v>
      </c>
      <c r="U87" t="s">
        <v>21</v>
      </c>
      <c r="V87" t="s">
        <v>21</v>
      </c>
      <c r="W87" t="s">
        <v>22</v>
      </c>
      <c r="X87" t="s">
        <v>22</v>
      </c>
      <c r="Y87">
        <v>11581</v>
      </c>
      <c r="Z87">
        <v>1819</v>
      </c>
      <c r="AA87">
        <v>0</v>
      </c>
      <c r="AB87">
        <v>0</v>
      </c>
      <c r="AC87">
        <v>0</v>
      </c>
    </row>
    <row r="88" spans="1:29" x14ac:dyDescent="0.25">
      <c r="A88">
        <v>30</v>
      </c>
      <c r="B88">
        <v>1</v>
      </c>
      <c r="C88">
        <v>3.4482758620689653</v>
      </c>
      <c r="D88">
        <v>31.12</v>
      </c>
      <c r="E88">
        <v>8</v>
      </c>
      <c r="F88">
        <v>0</v>
      </c>
      <c r="G88">
        <v>0</v>
      </c>
      <c r="H88">
        <v>1</v>
      </c>
      <c r="I88">
        <v>11581</v>
      </c>
      <c r="J88" s="2">
        <v>13450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 t="s">
        <v>20</v>
      </c>
      <c r="T88">
        <v>30</v>
      </c>
      <c r="U88">
        <v>0</v>
      </c>
      <c r="V88">
        <v>0</v>
      </c>
      <c r="W88" t="s">
        <v>23</v>
      </c>
      <c r="X88" t="s">
        <v>22</v>
      </c>
      <c r="Y88">
        <v>11581</v>
      </c>
      <c r="Z88">
        <v>1869</v>
      </c>
      <c r="AA88">
        <v>31.12</v>
      </c>
      <c r="AB88">
        <v>0</v>
      </c>
      <c r="AC88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FBDBB-FAF9-4180-9E26-75AF9344DBE5}">
  <dimension ref="A1:AC88"/>
  <sheetViews>
    <sheetView topLeftCell="A22" workbookViewId="0">
      <selection activeCell="A2" sqref="A2"/>
    </sheetView>
  </sheetViews>
  <sheetFormatPr defaultRowHeight="15" x14ac:dyDescent="0.25"/>
  <cols>
    <col min="1" max="1" width="14.5703125" customWidth="1"/>
    <col min="2" max="2" width="21.7109375" customWidth="1"/>
    <col min="3" max="3" width="14.5703125" customWidth="1"/>
    <col min="4" max="4" width="19.7109375" customWidth="1"/>
    <col min="8" max="8" width="18.140625" customWidth="1"/>
    <col min="9" max="9" width="16.140625" customWidth="1"/>
    <col min="10" max="10" width="13.42578125" style="2" customWidth="1"/>
    <col min="11" max="11" width="13.140625" customWidth="1"/>
    <col min="12" max="12" width="19.42578125" customWidth="1"/>
    <col min="13" max="13" width="22.42578125" customWidth="1"/>
    <col min="14" max="14" width="21.42578125" customWidth="1"/>
    <col min="15" max="15" width="16" customWidth="1"/>
    <col min="16" max="16" width="16.5703125" customWidth="1"/>
    <col min="17" max="17" width="16.7109375" customWidth="1"/>
    <col min="18" max="18" width="13.85546875" customWidth="1"/>
    <col min="19" max="19" width="18" customWidth="1"/>
    <col min="20" max="20" width="18.5703125" customWidth="1"/>
    <col min="22" max="22" width="15.42578125" customWidth="1"/>
    <col min="23" max="23" width="16.140625" customWidth="1"/>
    <col min="24" max="24" width="15.5703125" customWidth="1"/>
    <col min="25" max="25" width="15" customWidth="1"/>
    <col min="26" max="26" width="20.85546875" customWidth="1"/>
    <col min="28" max="28" width="20.7109375" customWidth="1"/>
  </cols>
  <sheetData>
    <row r="1" spans="1:29" x14ac:dyDescent="0.25">
      <c r="A1" s="1">
        <v>0.50416666666666665</v>
      </c>
    </row>
    <row r="2" spans="1:29" x14ac:dyDescent="0.25">
      <c r="A2" s="1"/>
    </row>
    <row r="3" spans="1:29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s="2" t="s">
        <v>9</v>
      </c>
      <c r="K3" t="s">
        <v>0</v>
      </c>
      <c r="L3" t="s">
        <v>1</v>
      </c>
      <c r="M3" t="s">
        <v>2</v>
      </c>
      <c r="N3" t="s">
        <v>3</v>
      </c>
      <c r="O3" t="s">
        <v>7</v>
      </c>
      <c r="P3" t="s">
        <v>4</v>
      </c>
      <c r="Q3" t="s">
        <v>5</v>
      </c>
      <c r="R3" t="s">
        <v>6</v>
      </c>
      <c r="S3" t="s">
        <v>10</v>
      </c>
      <c r="T3" t="s">
        <v>11</v>
      </c>
      <c r="U3" t="s">
        <v>12</v>
      </c>
      <c r="V3" t="s">
        <v>13</v>
      </c>
      <c r="W3" t="s">
        <v>14</v>
      </c>
      <c r="X3" t="s">
        <v>15</v>
      </c>
      <c r="Y3" t="s">
        <v>8</v>
      </c>
      <c r="Z3" t="s">
        <v>16</v>
      </c>
      <c r="AA3" t="s">
        <v>17</v>
      </c>
      <c r="AB3" t="s">
        <v>18</v>
      </c>
      <c r="AC3" t="s">
        <v>19</v>
      </c>
    </row>
    <row r="4" spans="1:2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2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s">
        <v>20</v>
      </c>
      <c r="T4">
        <v>0</v>
      </c>
      <c r="U4" t="s">
        <v>21</v>
      </c>
      <c r="V4" t="s">
        <v>21</v>
      </c>
      <c r="W4" t="s">
        <v>22</v>
      </c>
      <c r="X4" t="s">
        <v>22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11581</v>
      </c>
      <c r="J5" s="2">
        <v>9300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">
        <v>20</v>
      </c>
      <c r="T5">
        <v>0</v>
      </c>
      <c r="U5" t="s">
        <v>21</v>
      </c>
      <c r="V5" t="s">
        <v>21</v>
      </c>
      <c r="W5" t="s">
        <v>22</v>
      </c>
      <c r="X5" t="s">
        <v>22</v>
      </c>
      <c r="Y5">
        <v>11581</v>
      </c>
      <c r="Z5">
        <v>2281</v>
      </c>
      <c r="AA5">
        <v>0</v>
      </c>
      <c r="AB5">
        <v>0</v>
      </c>
      <c r="AC5">
        <v>0</v>
      </c>
    </row>
    <row r="6" spans="1:2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11581</v>
      </c>
      <c r="J6" s="2">
        <v>9350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20</v>
      </c>
      <c r="T6">
        <v>0</v>
      </c>
      <c r="U6" t="s">
        <v>21</v>
      </c>
      <c r="V6" t="s">
        <v>21</v>
      </c>
      <c r="W6" t="s">
        <v>22</v>
      </c>
      <c r="X6" t="s">
        <v>22</v>
      </c>
      <c r="Y6">
        <v>11581</v>
      </c>
      <c r="Z6">
        <v>2231</v>
      </c>
      <c r="AA6">
        <v>0</v>
      </c>
      <c r="AB6">
        <v>0</v>
      </c>
      <c r="AC6">
        <v>0</v>
      </c>
    </row>
    <row r="7" spans="1:2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11581</v>
      </c>
      <c r="J7" s="2">
        <v>9400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s">
        <v>20</v>
      </c>
      <c r="T7">
        <v>0</v>
      </c>
      <c r="U7" t="s">
        <v>21</v>
      </c>
      <c r="V7" t="s">
        <v>21</v>
      </c>
      <c r="W7" t="s">
        <v>22</v>
      </c>
      <c r="X7" t="s">
        <v>22</v>
      </c>
      <c r="Y7">
        <v>11581</v>
      </c>
      <c r="Z7">
        <v>2181</v>
      </c>
      <c r="AA7">
        <v>0</v>
      </c>
      <c r="AB7">
        <v>0</v>
      </c>
      <c r="AC7">
        <v>0</v>
      </c>
    </row>
    <row r="8" spans="1:2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11581</v>
      </c>
      <c r="J8" s="2">
        <v>9450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20</v>
      </c>
      <c r="T8">
        <v>0</v>
      </c>
      <c r="U8" t="s">
        <v>21</v>
      </c>
      <c r="V8" t="s">
        <v>21</v>
      </c>
      <c r="W8" t="s">
        <v>22</v>
      </c>
      <c r="X8" t="s">
        <v>22</v>
      </c>
      <c r="Y8">
        <v>11581</v>
      </c>
      <c r="Z8">
        <v>2131</v>
      </c>
      <c r="AA8">
        <v>0</v>
      </c>
      <c r="AB8">
        <v>0</v>
      </c>
      <c r="AC8">
        <v>0</v>
      </c>
    </row>
    <row r="9" spans="1:2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11581</v>
      </c>
      <c r="J9" s="2">
        <v>9500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20</v>
      </c>
      <c r="T9">
        <v>0</v>
      </c>
      <c r="U9" t="s">
        <v>21</v>
      </c>
      <c r="V9" t="s">
        <v>21</v>
      </c>
      <c r="W9" t="s">
        <v>22</v>
      </c>
      <c r="X9" t="s">
        <v>22</v>
      </c>
      <c r="Y9">
        <v>11581</v>
      </c>
      <c r="Z9">
        <v>2081</v>
      </c>
      <c r="AA9">
        <v>0</v>
      </c>
      <c r="AB9">
        <v>0</v>
      </c>
      <c r="AC9">
        <v>0</v>
      </c>
    </row>
    <row r="10" spans="1:2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11581</v>
      </c>
      <c r="J10" s="2">
        <v>9550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t="s">
        <v>20</v>
      </c>
      <c r="T10">
        <v>0</v>
      </c>
      <c r="U10" t="s">
        <v>21</v>
      </c>
      <c r="V10" t="s">
        <v>21</v>
      </c>
      <c r="W10" t="s">
        <v>22</v>
      </c>
      <c r="X10" t="s">
        <v>22</v>
      </c>
      <c r="Y10">
        <v>11581</v>
      </c>
      <c r="Z10">
        <v>2031</v>
      </c>
      <c r="AA10">
        <v>0</v>
      </c>
      <c r="AB10">
        <v>0</v>
      </c>
      <c r="AC10">
        <v>0</v>
      </c>
    </row>
    <row r="11" spans="1:2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11581</v>
      </c>
      <c r="J11" s="2">
        <v>9600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20</v>
      </c>
      <c r="T11">
        <v>0</v>
      </c>
      <c r="U11" t="s">
        <v>21</v>
      </c>
      <c r="V11" t="s">
        <v>21</v>
      </c>
      <c r="W11" t="s">
        <v>22</v>
      </c>
      <c r="X11" t="s">
        <v>22</v>
      </c>
      <c r="Y11">
        <v>11581</v>
      </c>
      <c r="Z11">
        <v>1981</v>
      </c>
      <c r="AA11">
        <v>0</v>
      </c>
      <c r="AB11">
        <v>0</v>
      </c>
      <c r="AC11">
        <v>0</v>
      </c>
    </row>
    <row r="12" spans="1:2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11581</v>
      </c>
      <c r="J12" s="2">
        <v>9650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">
        <v>20</v>
      </c>
      <c r="T12">
        <v>0</v>
      </c>
      <c r="U12" t="s">
        <v>21</v>
      </c>
      <c r="V12" t="s">
        <v>21</v>
      </c>
      <c r="W12" t="s">
        <v>22</v>
      </c>
      <c r="X12" t="s">
        <v>22</v>
      </c>
      <c r="Y12">
        <v>11581</v>
      </c>
      <c r="Z12">
        <v>1931</v>
      </c>
      <c r="AA12">
        <v>0</v>
      </c>
      <c r="AB12">
        <v>0</v>
      </c>
      <c r="AC12">
        <v>0</v>
      </c>
    </row>
    <row r="13" spans="1:2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11581</v>
      </c>
      <c r="J13" s="2">
        <v>9700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">
        <v>20</v>
      </c>
      <c r="T13">
        <v>0</v>
      </c>
      <c r="U13" t="s">
        <v>21</v>
      </c>
      <c r="V13" t="s">
        <v>21</v>
      </c>
      <c r="W13" t="s">
        <v>22</v>
      </c>
      <c r="X13" t="s">
        <v>22</v>
      </c>
      <c r="Y13">
        <v>11581</v>
      </c>
      <c r="Z13">
        <v>1881</v>
      </c>
      <c r="AA13">
        <v>0</v>
      </c>
      <c r="AB13">
        <v>0</v>
      </c>
      <c r="AC13">
        <v>0</v>
      </c>
    </row>
    <row r="14" spans="1:2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11581</v>
      </c>
      <c r="J14" s="2">
        <v>9750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t="s">
        <v>20</v>
      </c>
      <c r="T14">
        <v>0</v>
      </c>
      <c r="U14" t="s">
        <v>21</v>
      </c>
      <c r="V14" t="s">
        <v>21</v>
      </c>
      <c r="W14" t="s">
        <v>22</v>
      </c>
      <c r="X14" t="s">
        <v>22</v>
      </c>
      <c r="Y14">
        <v>11581</v>
      </c>
      <c r="Z14">
        <v>1831</v>
      </c>
      <c r="AA14">
        <v>0</v>
      </c>
      <c r="AB14">
        <v>0</v>
      </c>
      <c r="AC14">
        <v>0</v>
      </c>
    </row>
    <row r="15" spans="1:2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11581</v>
      </c>
      <c r="J15" s="2">
        <v>9800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">
        <v>20</v>
      </c>
      <c r="T15">
        <v>0</v>
      </c>
      <c r="U15" t="s">
        <v>21</v>
      </c>
      <c r="V15" t="s">
        <v>21</v>
      </c>
      <c r="W15" t="s">
        <v>22</v>
      </c>
      <c r="X15" t="s">
        <v>22</v>
      </c>
      <c r="Y15">
        <v>11581</v>
      </c>
      <c r="Z15">
        <v>1781</v>
      </c>
      <c r="AA15">
        <v>0</v>
      </c>
      <c r="AB15">
        <v>0</v>
      </c>
      <c r="AC15">
        <v>0</v>
      </c>
    </row>
    <row r="16" spans="1:2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11581</v>
      </c>
      <c r="J16" s="2">
        <v>9850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s">
        <v>20</v>
      </c>
      <c r="T16">
        <v>0</v>
      </c>
      <c r="U16" t="s">
        <v>21</v>
      </c>
      <c r="V16" t="s">
        <v>21</v>
      </c>
      <c r="W16" t="s">
        <v>22</v>
      </c>
      <c r="X16" t="s">
        <v>22</v>
      </c>
      <c r="Y16">
        <v>11581</v>
      </c>
      <c r="Z16">
        <v>1731</v>
      </c>
      <c r="AA16">
        <v>0</v>
      </c>
      <c r="AB16">
        <v>0</v>
      </c>
      <c r="AC16">
        <v>0</v>
      </c>
    </row>
    <row r="17" spans="1:2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11581</v>
      </c>
      <c r="J17" s="2">
        <v>9900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">
        <v>20</v>
      </c>
      <c r="T17">
        <v>0</v>
      </c>
      <c r="U17" t="s">
        <v>21</v>
      </c>
      <c r="V17" t="s">
        <v>21</v>
      </c>
      <c r="W17" t="s">
        <v>22</v>
      </c>
      <c r="X17" t="s">
        <v>22</v>
      </c>
      <c r="Y17">
        <v>11581</v>
      </c>
      <c r="Z17">
        <v>1681</v>
      </c>
      <c r="AA17">
        <v>0</v>
      </c>
      <c r="AB17">
        <v>0</v>
      </c>
      <c r="AC17">
        <v>0</v>
      </c>
    </row>
    <row r="18" spans="1:29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11581</v>
      </c>
      <c r="J18" s="2">
        <v>9950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s">
        <v>20</v>
      </c>
      <c r="T18">
        <v>0</v>
      </c>
      <c r="U18" t="s">
        <v>21</v>
      </c>
      <c r="V18" t="s">
        <v>21</v>
      </c>
      <c r="W18" t="s">
        <v>22</v>
      </c>
      <c r="X18" t="s">
        <v>22</v>
      </c>
      <c r="Y18">
        <v>11581</v>
      </c>
      <c r="Z18">
        <v>1631</v>
      </c>
      <c r="AA18">
        <v>0</v>
      </c>
      <c r="AB18">
        <v>0</v>
      </c>
      <c r="AC18">
        <v>0</v>
      </c>
    </row>
    <row r="19" spans="1:29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11581</v>
      </c>
      <c r="J19" s="2">
        <v>10000</v>
      </c>
      <c r="K19">
        <v>272</v>
      </c>
      <c r="L19">
        <v>272</v>
      </c>
      <c r="M19">
        <v>0</v>
      </c>
      <c r="N19">
        <v>43.24</v>
      </c>
      <c r="O19">
        <v>459</v>
      </c>
      <c r="P19">
        <v>11.4</v>
      </c>
      <c r="Q19">
        <v>-100.05</v>
      </c>
      <c r="R19">
        <v>-89.771197846567958</v>
      </c>
      <c r="S19" t="s">
        <v>20</v>
      </c>
      <c r="T19">
        <v>272</v>
      </c>
      <c r="U19" t="s">
        <v>21</v>
      </c>
      <c r="V19" t="s">
        <v>21</v>
      </c>
      <c r="W19" t="s">
        <v>22</v>
      </c>
      <c r="X19" t="s">
        <v>23</v>
      </c>
      <c r="Y19">
        <v>11581</v>
      </c>
      <c r="Z19">
        <v>1581</v>
      </c>
      <c r="AA19">
        <v>43.24</v>
      </c>
      <c r="AB19">
        <v>3100.8</v>
      </c>
      <c r="AC19">
        <v>0</v>
      </c>
    </row>
    <row r="20" spans="1:29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11581</v>
      </c>
      <c r="J20" s="2">
        <v>10050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20</v>
      </c>
      <c r="T20">
        <v>0</v>
      </c>
      <c r="U20" t="s">
        <v>21</v>
      </c>
      <c r="V20" t="s">
        <v>21</v>
      </c>
      <c r="W20" t="s">
        <v>22</v>
      </c>
      <c r="X20" t="s">
        <v>22</v>
      </c>
      <c r="Y20">
        <v>11581</v>
      </c>
      <c r="Z20">
        <v>1531</v>
      </c>
      <c r="AA20">
        <v>0</v>
      </c>
      <c r="AB20">
        <v>0</v>
      </c>
      <c r="AC20">
        <v>0</v>
      </c>
    </row>
    <row r="21" spans="1:29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11581</v>
      </c>
      <c r="J21" s="2">
        <v>10100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s">
        <v>20</v>
      </c>
      <c r="T21">
        <v>0</v>
      </c>
      <c r="U21" t="s">
        <v>21</v>
      </c>
      <c r="V21" t="s">
        <v>21</v>
      </c>
      <c r="W21" t="s">
        <v>22</v>
      </c>
      <c r="X21" t="s">
        <v>22</v>
      </c>
      <c r="Y21">
        <v>11581</v>
      </c>
      <c r="Z21">
        <v>1481</v>
      </c>
      <c r="AA21">
        <v>0</v>
      </c>
      <c r="AB21">
        <v>0</v>
      </c>
      <c r="AC21">
        <v>0</v>
      </c>
    </row>
    <row r="22" spans="1:29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11581</v>
      </c>
      <c r="J22" s="2">
        <v>10150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s">
        <v>20</v>
      </c>
      <c r="T22">
        <v>0</v>
      </c>
      <c r="U22" t="s">
        <v>21</v>
      </c>
      <c r="V22" t="s">
        <v>21</v>
      </c>
      <c r="W22" t="s">
        <v>22</v>
      </c>
      <c r="X22" t="s">
        <v>22</v>
      </c>
      <c r="Y22">
        <v>11581</v>
      </c>
      <c r="Z22">
        <v>1431</v>
      </c>
      <c r="AA22">
        <v>0</v>
      </c>
      <c r="AB22">
        <v>0</v>
      </c>
      <c r="AC22">
        <v>0</v>
      </c>
    </row>
    <row r="23" spans="1:29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11581</v>
      </c>
      <c r="J23" s="2">
        <v>10200</v>
      </c>
      <c r="K23">
        <v>5</v>
      </c>
      <c r="L23">
        <v>4</v>
      </c>
      <c r="M23">
        <v>400</v>
      </c>
      <c r="N23">
        <v>37.979999999999997</v>
      </c>
      <c r="O23">
        <v>7</v>
      </c>
      <c r="P23">
        <v>10.7</v>
      </c>
      <c r="Q23">
        <v>2.6999999999999993</v>
      </c>
      <c r="R23">
        <v>33.749999999999993</v>
      </c>
      <c r="S23" t="s">
        <v>20</v>
      </c>
      <c r="T23">
        <v>5</v>
      </c>
      <c r="U23" t="s">
        <v>21</v>
      </c>
      <c r="V23" t="s">
        <v>21</v>
      </c>
      <c r="W23" t="s">
        <v>22</v>
      </c>
      <c r="X23" t="s">
        <v>24</v>
      </c>
      <c r="Y23">
        <v>11581</v>
      </c>
      <c r="Z23">
        <v>1381</v>
      </c>
      <c r="AA23">
        <v>37.979999999999997</v>
      </c>
      <c r="AB23">
        <v>42.8</v>
      </c>
      <c r="AC23">
        <v>0</v>
      </c>
    </row>
    <row r="24" spans="1:29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11581</v>
      </c>
      <c r="J24" s="2">
        <v>10250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t="s">
        <v>20</v>
      </c>
      <c r="T24">
        <v>0</v>
      </c>
      <c r="U24" t="s">
        <v>21</v>
      </c>
      <c r="V24" t="s">
        <v>21</v>
      </c>
      <c r="W24" t="s">
        <v>22</v>
      </c>
      <c r="X24" t="s">
        <v>22</v>
      </c>
      <c r="Y24">
        <v>11581</v>
      </c>
      <c r="Z24">
        <v>1331</v>
      </c>
      <c r="AA24">
        <v>0</v>
      </c>
      <c r="AB24">
        <v>0</v>
      </c>
      <c r="AC24">
        <v>0</v>
      </c>
    </row>
    <row r="25" spans="1:29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11581</v>
      </c>
      <c r="J25" s="2">
        <v>10300</v>
      </c>
      <c r="K25">
        <v>19</v>
      </c>
      <c r="L25">
        <v>3</v>
      </c>
      <c r="M25">
        <v>18.75</v>
      </c>
      <c r="N25">
        <v>37.369999999999997</v>
      </c>
      <c r="O25">
        <v>18</v>
      </c>
      <c r="P25">
        <v>14.5</v>
      </c>
      <c r="Q25">
        <v>4.3000000000000007</v>
      </c>
      <c r="R25">
        <v>42.156862745098053</v>
      </c>
      <c r="S25" t="s">
        <v>20</v>
      </c>
      <c r="T25">
        <v>19</v>
      </c>
      <c r="U25" t="s">
        <v>21</v>
      </c>
      <c r="V25" t="s">
        <v>21</v>
      </c>
      <c r="W25" t="s">
        <v>22</v>
      </c>
      <c r="X25" t="s">
        <v>24</v>
      </c>
      <c r="Y25">
        <v>11581</v>
      </c>
      <c r="Z25">
        <v>1281</v>
      </c>
      <c r="AA25">
        <v>37.369999999999997</v>
      </c>
      <c r="AB25">
        <v>43.5</v>
      </c>
      <c r="AC25">
        <v>0</v>
      </c>
    </row>
    <row r="26" spans="1:29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11581</v>
      </c>
      <c r="J26" s="2">
        <v>10350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 t="s">
        <v>20</v>
      </c>
      <c r="T26">
        <v>0</v>
      </c>
      <c r="U26" t="s">
        <v>21</v>
      </c>
      <c r="V26" t="s">
        <v>21</v>
      </c>
      <c r="W26" t="s">
        <v>22</v>
      </c>
      <c r="X26" t="s">
        <v>22</v>
      </c>
      <c r="Y26">
        <v>11581</v>
      </c>
      <c r="Z26">
        <v>1231</v>
      </c>
      <c r="AA26">
        <v>0</v>
      </c>
      <c r="AB26">
        <v>0</v>
      </c>
      <c r="AC26">
        <v>0</v>
      </c>
    </row>
    <row r="27" spans="1:29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11581</v>
      </c>
      <c r="J27" s="2">
        <v>10400</v>
      </c>
      <c r="K27">
        <v>11</v>
      </c>
      <c r="L27">
        <v>2</v>
      </c>
      <c r="M27">
        <v>22.222222222222221</v>
      </c>
      <c r="N27">
        <v>37.26</v>
      </c>
      <c r="O27">
        <v>12</v>
      </c>
      <c r="P27">
        <v>18</v>
      </c>
      <c r="Q27">
        <v>6</v>
      </c>
      <c r="R27">
        <v>50</v>
      </c>
      <c r="S27" t="s">
        <v>20</v>
      </c>
      <c r="T27">
        <v>11</v>
      </c>
      <c r="U27" t="s">
        <v>21</v>
      </c>
      <c r="V27" t="s">
        <v>21</v>
      </c>
      <c r="W27" t="s">
        <v>22</v>
      </c>
      <c r="X27" t="s">
        <v>24</v>
      </c>
      <c r="Y27">
        <v>11581</v>
      </c>
      <c r="Z27">
        <v>1181</v>
      </c>
      <c r="AA27">
        <v>37.26</v>
      </c>
      <c r="AB27">
        <v>36</v>
      </c>
      <c r="AC27">
        <v>0</v>
      </c>
    </row>
    <row r="28" spans="1:29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11581</v>
      </c>
      <c r="J28" s="2">
        <v>10450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 t="s">
        <v>20</v>
      </c>
      <c r="T28">
        <v>0</v>
      </c>
      <c r="U28" t="s">
        <v>21</v>
      </c>
      <c r="V28" t="s">
        <v>21</v>
      </c>
      <c r="W28" t="s">
        <v>22</v>
      </c>
      <c r="X28" t="s">
        <v>22</v>
      </c>
      <c r="Y28">
        <v>11581</v>
      </c>
      <c r="Z28">
        <v>1131</v>
      </c>
      <c r="AA28">
        <v>0</v>
      </c>
      <c r="AB28">
        <v>0</v>
      </c>
      <c r="AC28">
        <v>0</v>
      </c>
    </row>
    <row r="29" spans="1:29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11581</v>
      </c>
      <c r="J29" s="2">
        <v>10500</v>
      </c>
      <c r="K29">
        <v>1571</v>
      </c>
      <c r="L29">
        <v>835</v>
      </c>
      <c r="M29">
        <v>113.45108695652173</v>
      </c>
      <c r="N29">
        <v>37.090000000000003</v>
      </c>
      <c r="O29">
        <v>2423</v>
      </c>
      <c r="P29">
        <v>24</v>
      </c>
      <c r="Q29">
        <v>8.85</v>
      </c>
      <c r="R29">
        <v>58.415841584158414</v>
      </c>
      <c r="S29" t="s">
        <v>20</v>
      </c>
      <c r="T29">
        <v>1571</v>
      </c>
      <c r="U29" t="s">
        <v>21</v>
      </c>
      <c r="V29" t="s">
        <v>21</v>
      </c>
      <c r="W29" t="s">
        <v>22</v>
      </c>
      <c r="X29" t="s">
        <v>24</v>
      </c>
      <c r="Y29">
        <v>11581</v>
      </c>
      <c r="Z29">
        <v>1081</v>
      </c>
      <c r="AA29">
        <v>37.090000000000003</v>
      </c>
      <c r="AB29">
        <v>20040</v>
      </c>
      <c r="AC29">
        <v>0</v>
      </c>
    </row>
    <row r="30" spans="1:29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11581</v>
      </c>
      <c r="J30" s="2">
        <v>10550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t="s">
        <v>20</v>
      </c>
      <c r="T30">
        <v>0</v>
      </c>
      <c r="U30" t="s">
        <v>21</v>
      </c>
      <c r="V30" t="s">
        <v>21</v>
      </c>
      <c r="W30" t="s">
        <v>22</v>
      </c>
      <c r="X30" t="s">
        <v>22</v>
      </c>
      <c r="Y30">
        <v>11581</v>
      </c>
      <c r="Z30">
        <v>1031</v>
      </c>
      <c r="AA30">
        <v>0</v>
      </c>
      <c r="AB30">
        <v>0</v>
      </c>
      <c r="AC30">
        <v>0</v>
      </c>
    </row>
    <row r="31" spans="1:29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11581</v>
      </c>
      <c r="J31" s="2">
        <v>10600</v>
      </c>
      <c r="K31">
        <v>228</v>
      </c>
      <c r="L31">
        <v>186</v>
      </c>
      <c r="M31">
        <v>442.85714285714283</v>
      </c>
      <c r="N31">
        <v>35.950000000000003</v>
      </c>
      <c r="O31">
        <v>576</v>
      </c>
      <c r="P31">
        <v>29.4</v>
      </c>
      <c r="Q31">
        <v>10.95</v>
      </c>
      <c r="R31">
        <v>59.349593495934961</v>
      </c>
      <c r="S31" t="s">
        <v>20</v>
      </c>
      <c r="T31">
        <v>228</v>
      </c>
      <c r="U31" t="s">
        <v>21</v>
      </c>
      <c r="V31" t="s">
        <v>21</v>
      </c>
      <c r="W31" t="s">
        <v>22</v>
      </c>
      <c r="X31" t="s">
        <v>24</v>
      </c>
      <c r="Y31">
        <v>11581</v>
      </c>
      <c r="Z31">
        <v>981</v>
      </c>
      <c r="AA31">
        <v>35.950000000000003</v>
      </c>
      <c r="AB31">
        <v>5468.4</v>
      </c>
      <c r="AC31">
        <v>0</v>
      </c>
    </row>
    <row r="32" spans="1:29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11581</v>
      </c>
      <c r="J32" s="2">
        <v>10650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s">
        <v>20</v>
      </c>
      <c r="T32">
        <v>0</v>
      </c>
      <c r="U32" t="s">
        <v>21</v>
      </c>
      <c r="V32" t="s">
        <v>21</v>
      </c>
      <c r="W32" t="s">
        <v>22</v>
      </c>
      <c r="X32" t="s">
        <v>22</v>
      </c>
      <c r="Y32">
        <v>11581</v>
      </c>
      <c r="Z32">
        <v>931</v>
      </c>
      <c r="AA32">
        <v>0</v>
      </c>
      <c r="AB32">
        <v>0</v>
      </c>
      <c r="AC32">
        <v>0</v>
      </c>
    </row>
    <row r="33" spans="1:29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11581</v>
      </c>
      <c r="J33" s="2">
        <v>10700</v>
      </c>
      <c r="K33">
        <v>137</v>
      </c>
      <c r="L33">
        <v>137</v>
      </c>
      <c r="M33">
        <v>0</v>
      </c>
      <c r="N33">
        <v>34.979999999999997</v>
      </c>
      <c r="O33">
        <v>261</v>
      </c>
      <c r="P33">
        <v>36.299999999999997</v>
      </c>
      <c r="Q33">
        <v>-239.09999999999997</v>
      </c>
      <c r="R33">
        <v>-86.819172113289753</v>
      </c>
      <c r="S33" t="s">
        <v>20</v>
      </c>
      <c r="T33">
        <v>137</v>
      </c>
      <c r="U33" t="s">
        <v>21</v>
      </c>
      <c r="V33" t="s">
        <v>21</v>
      </c>
      <c r="W33" t="s">
        <v>22</v>
      </c>
      <c r="X33" t="s">
        <v>23</v>
      </c>
      <c r="Y33">
        <v>11581</v>
      </c>
      <c r="Z33">
        <v>881</v>
      </c>
      <c r="AA33">
        <v>34.979999999999997</v>
      </c>
      <c r="AB33">
        <v>4973.0999999999995</v>
      </c>
      <c r="AC33">
        <v>0</v>
      </c>
    </row>
    <row r="34" spans="1:29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11581</v>
      </c>
      <c r="J34" s="2">
        <v>10750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s">
        <v>20</v>
      </c>
      <c r="T34">
        <v>0</v>
      </c>
      <c r="U34" t="s">
        <v>21</v>
      </c>
      <c r="V34" t="s">
        <v>21</v>
      </c>
      <c r="W34" t="s">
        <v>22</v>
      </c>
      <c r="X34" t="s">
        <v>22</v>
      </c>
      <c r="Y34">
        <v>11581</v>
      </c>
      <c r="Z34">
        <v>831</v>
      </c>
      <c r="AA34">
        <v>0</v>
      </c>
      <c r="AB34">
        <v>0</v>
      </c>
      <c r="AC34">
        <v>0</v>
      </c>
    </row>
    <row r="35" spans="1:29" x14ac:dyDescent="0.25">
      <c r="A35">
        <v>0</v>
      </c>
      <c r="B35">
        <v>0</v>
      </c>
      <c r="C35">
        <v>0</v>
      </c>
      <c r="D35">
        <v>47.22</v>
      </c>
      <c r="E35">
        <v>929.6</v>
      </c>
      <c r="F35">
        <v>-104.14999999999998</v>
      </c>
      <c r="G35">
        <v>-10.074969770253928</v>
      </c>
      <c r="H35">
        <v>1</v>
      </c>
      <c r="I35">
        <v>11581</v>
      </c>
      <c r="J35" s="2">
        <v>10800</v>
      </c>
      <c r="K35">
        <v>1804</v>
      </c>
      <c r="L35">
        <v>1634</v>
      </c>
      <c r="M35">
        <v>961.17647058823525</v>
      </c>
      <c r="N35">
        <v>34.299999999999997</v>
      </c>
      <c r="O35">
        <v>5271</v>
      </c>
      <c r="P35">
        <v>44.6</v>
      </c>
      <c r="Q35">
        <v>16.55</v>
      </c>
      <c r="R35">
        <v>59.001782531194301</v>
      </c>
      <c r="S35" t="s">
        <v>20</v>
      </c>
      <c r="T35">
        <v>1804</v>
      </c>
      <c r="U35" t="s">
        <v>21</v>
      </c>
      <c r="V35" t="s">
        <v>21</v>
      </c>
      <c r="W35" t="s">
        <v>25</v>
      </c>
      <c r="X35" t="s">
        <v>24</v>
      </c>
      <c r="Y35">
        <v>11581</v>
      </c>
      <c r="Z35">
        <v>781</v>
      </c>
      <c r="AA35">
        <v>12.920000000000002</v>
      </c>
      <c r="AB35">
        <v>72876.400000000009</v>
      </c>
      <c r="AC35">
        <v>0</v>
      </c>
    </row>
    <row r="36" spans="1:29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11581</v>
      </c>
      <c r="J36" s="2">
        <v>10850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s">
        <v>20</v>
      </c>
      <c r="T36">
        <v>0</v>
      </c>
      <c r="U36" t="s">
        <v>21</v>
      </c>
      <c r="V36" t="s">
        <v>21</v>
      </c>
      <c r="W36" t="s">
        <v>22</v>
      </c>
      <c r="X36" t="s">
        <v>22</v>
      </c>
      <c r="Y36">
        <v>11581</v>
      </c>
      <c r="Z36">
        <v>731</v>
      </c>
      <c r="AA36">
        <v>0</v>
      </c>
      <c r="AB36">
        <v>0</v>
      </c>
      <c r="AC36">
        <v>0</v>
      </c>
    </row>
    <row r="37" spans="1:29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11581</v>
      </c>
      <c r="J37" s="2">
        <v>10900</v>
      </c>
      <c r="K37">
        <v>437</v>
      </c>
      <c r="L37">
        <v>437</v>
      </c>
      <c r="M37">
        <v>0</v>
      </c>
      <c r="N37">
        <v>33.86</v>
      </c>
      <c r="O37">
        <v>965</v>
      </c>
      <c r="P37">
        <v>57.55</v>
      </c>
      <c r="Q37">
        <v>-285.45</v>
      </c>
      <c r="R37">
        <v>-83.221574344023324</v>
      </c>
      <c r="S37" t="s">
        <v>20</v>
      </c>
      <c r="T37">
        <v>437</v>
      </c>
      <c r="U37" t="s">
        <v>21</v>
      </c>
      <c r="V37" t="s">
        <v>21</v>
      </c>
      <c r="W37" t="s">
        <v>22</v>
      </c>
      <c r="X37" t="s">
        <v>23</v>
      </c>
      <c r="Y37">
        <v>11581</v>
      </c>
      <c r="Z37">
        <v>681</v>
      </c>
      <c r="AA37">
        <v>33.86</v>
      </c>
      <c r="AB37">
        <v>25149.35</v>
      </c>
      <c r="AC37">
        <v>0</v>
      </c>
    </row>
    <row r="38" spans="1:29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11581</v>
      </c>
      <c r="J38" s="2">
        <v>10950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s">
        <v>20</v>
      </c>
      <c r="T38">
        <v>0</v>
      </c>
      <c r="U38" t="s">
        <v>21</v>
      </c>
      <c r="V38" t="s">
        <v>21</v>
      </c>
      <c r="W38" t="s">
        <v>22</v>
      </c>
      <c r="X38" t="s">
        <v>22</v>
      </c>
      <c r="Y38">
        <v>11581</v>
      </c>
      <c r="Z38">
        <v>631</v>
      </c>
      <c r="AA38">
        <v>0</v>
      </c>
      <c r="AB38">
        <v>0</v>
      </c>
      <c r="AC38">
        <v>0</v>
      </c>
    </row>
    <row r="39" spans="1:29" x14ac:dyDescent="0.25">
      <c r="A39">
        <v>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11581</v>
      </c>
      <c r="J39" s="2">
        <v>11000</v>
      </c>
      <c r="K39">
        <v>10801</v>
      </c>
      <c r="L39">
        <v>820</v>
      </c>
      <c r="M39">
        <v>8.215609658350866</v>
      </c>
      <c r="N39">
        <v>33.54</v>
      </c>
      <c r="O39">
        <v>7459</v>
      </c>
      <c r="P39">
        <v>73.8</v>
      </c>
      <c r="Q39">
        <v>27.099999999999994</v>
      </c>
      <c r="R39">
        <v>58.02997858672375</v>
      </c>
      <c r="S39" t="s">
        <v>20</v>
      </c>
      <c r="T39">
        <v>10802</v>
      </c>
      <c r="U39">
        <v>10801</v>
      </c>
      <c r="V39" t="s">
        <v>21</v>
      </c>
      <c r="W39" t="s">
        <v>22</v>
      </c>
      <c r="X39" t="s">
        <v>24</v>
      </c>
      <c r="Y39">
        <v>11581</v>
      </c>
      <c r="Z39">
        <v>581</v>
      </c>
      <c r="AA39">
        <v>33.54</v>
      </c>
      <c r="AB39">
        <v>60516</v>
      </c>
      <c r="AC39">
        <v>0</v>
      </c>
    </row>
    <row r="40" spans="1:29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11581</v>
      </c>
      <c r="J40" s="2">
        <v>11050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s">
        <v>20</v>
      </c>
      <c r="T40">
        <v>0</v>
      </c>
      <c r="U40" t="s">
        <v>21</v>
      </c>
      <c r="V40" t="s">
        <v>21</v>
      </c>
      <c r="W40" t="s">
        <v>22</v>
      </c>
      <c r="X40" t="s">
        <v>22</v>
      </c>
      <c r="Y40">
        <v>11581</v>
      </c>
      <c r="Z40">
        <v>531</v>
      </c>
      <c r="AA40">
        <v>0</v>
      </c>
      <c r="AB40">
        <v>0</v>
      </c>
      <c r="AC40">
        <v>0</v>
      </c>
    </row>
    <row r="41" spans="1:29" x14ac:dyDescent="0.25">
      <c r="A41">
        <v>1</v>
      </c>
      <c r="B41">
        <v>1</v>
      </c>
      <c r="C41">
        <v>0</v>
      </c>
      <c r="D41">
        <v>22.54</v>
      </c>
      <c r="E41">
        <v>550</v>
      </c>
      <c r="F41">
        <v>-298.5</v>
      </c>
      <c r="G41">
        <v>-35.179728933411901</v>
      </c>
      <c r="H41">
        <v>2</v>
      </c>
      <c r="I41">
        <v>11581</v>
      </c>
      <c r="J41" s="2">
        <v>11100</v>
      </c>
      <c r="K41">
        <v>755</v>
      </c>
      <c r="L41">
        <v>465</v>
      </c>
      <c r="M41">
        <v>160.34482758620689</v>
      </c>
      <c r="N41">
        <v>33.33</v>
      </c>
      <c r="O41">
        <v>1596</v>
      </c>
      <c r="P41">
        <v>92.9</v>
      </c>
      <c r="Q41">
        <v>32.200000000000003</v>
      </c>
      <c r="R41">
        <v>53.047775947281714</v>
      </c>
      <c r="S41" t="s">
        <v>20</v>
      </c>
      <c r="T41">
        <v>756</v>
      </c>
      <c r="U41">
        <v>755</v>
      </c>
      <c r="V41">
        <v>465</v>
      </c>
      <c r="W41" t="s">
        <v>23</v>
      </c>
      <c r="X41" t="s">
        <v>24</v>
      </c>
      <c r="Y41">
        <v>11581</v>
      </c>
      <c r="Z41">
        <v>481</v>
      </c>
      <c r="AA41">
        <v>10.79</v>
      </c>
      <c r="AB41">
        <v>43198.5</v>
      </c>
      <c r="AC41">
        <v>550</v>
      </c>
    </row>
    <row r="42" spans="1:29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11581</v>
      </c>
      <c r="J42" s="2">
        <v>11150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s">
        <v>20</v>
      </c>
      <c r="T42">
        <v>0</v>
      </c>
      <c r="U42" t="s">
        <v>21</v>
      </c>
      <c r="V42" t="s">
        <v>21</v>
      </c>
      <c r="W42" t="s">
        <v>22</v>
      </c>
      <c r="X42" t="s">
        <v>22</v>
      </c>
      <c r="Y42">
        <v>11581</v>
      </c>
      <c r="Z42">
        <v>431</v>
      </c>
      <c r="AA42">
        <v>0</v>
      </c>
      <c r="AB42">
        <v>0</v>
      </c>
      <c r="AC42">
        <v>0</v>
      </c>
    </row>
    <row r="43" spans="1:29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11581</v>
      </c>
      <c r="J43" s="2">
        <v>11200</v>
      </c>
      <c r="K43">
        <v>1496</v>
      </c>
      <c r="L43">
        <v>662</v>
      </c>
      <c r="M43">
        <v>79.376498800959226</v>
      </c>
      <c r="N43">
        <v>33</v>
      </c>
      <c r="O43">
        <v>2841</v>
      </c>
      <c r="P43">
        <v>117.2</v>
      </c>
      <c r="Q43">
        <v>38</v>
      </c>
      <c r="R43">
        <v>47.979797979797979</v>
      </c>
      <c r="S43" t="s">
        <v>20</v>
      </c>
      <c r="T43">
        <v>1496</v>
      </c>
      <c r="U43" t="s">
        <v>21</v>
      </c>
      <c r="V43" t="s">
        <v>21</v>
      </c>
      <c r="W43" t="s">
        <v>22</v>
      </c>
      <c r="X43" t="s">
        <v>24</v>
      </c>
      <c r="Y43">
        <v>11581</v>
      </c>
      <c r="Z43">
        <v>381</v>
      </c>
      <c r="AA43">
        <v>33</v>
      </c>
      <c r="AB43">
        <v>77586.400000000009</v>
      </c>
      <c r="AC43">
        <v>0</v>
      </c>
    </row>
    <row r="44" spans="1:29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11581</v>
      </c>
      <c r="J44" s="2">
        <v>11250</v>
      </c>
      <c r="K44">
        <v>3</v>
      </c>
      <c r="L44">
        <v>2</v>
      </c>
      <c r="M44">
        <v>200</v>
      </c>
      <c r="N44">
        <v>31.45</v>
      </c>
      <c r="O44">
        <v>6</v>
      </c>
      <c r="P44">
        <v>125.4</v>
      </c>
      <c r="Q44">
        <v>17.75</v>
      </c>
      <c r="R44">
        <v>16.488620529493726</v>
      </c>
      <c r="S44" t="s">
        <v>20</v>
      </c>
      <c r="T44">
        <v>3</v>
      </c>
      <c r="U44" t="s">
        <v>21</v>
      </c>
      <c r="V44" t="s">
        <v>21</v>
      </c>
      <c r="W44" t="s">
        <v>22</v>
      </c>
      <c r="X44" t="s">
        <v>24</v>
      </c>
      <c r="Y44">
        <v>11581</v>
      </c>
      <c r="Z44">
        <v>331</v>
      </c>
      <c r="AA44">
        <v>31.45</v>
      </c>
      <c r="AB44">
        <v>250.8</v>
      </c>
      <c r="AC44">
        <v>0</v>
      </c>
    </row>
    <row r="45" spans="1:29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11581</v>
      </c>
      <c r="J45" s="2">
        <v>11300</v>
      </c>
      <c r="K45">
        <v>837</v>
      </c>
      <c r="L45">
        <v>210</v>
      </c>
      <c r="M45">
        <v>33.492822966507177</v>
      </c>
      <c r="N45">
        <v>32.76</v>
      </c>
      <c r="O45">
        <v>2382</v>
      </c>
      <c r="P45">
        <v>147.9</v>
      </c>
      <c r="Q45">
        <v>45.100000000000009</v>
      </c>
      <c r="R45">
        <v>43.871595330739311</v>
      </c>
      <c r="S45" t="s">
        <v>20</v>
      </c>
      <c r="T45">
        <v>837</v>
      </c>
      <c r="U45" t="s">
        <v>21</v>
      </c>
      <c r="V45" t="s">
        <v>21</v>
      </c>
      <c r="W45" t="s">
        <v>22</v>
      </c>
      <c r="X45" t="s">
        <v>24</v>
      </c>
      <c r="Y45">
        <v>11581</v>
      </c>
      <c r="Z45">
        <v>281</v>
      </c>
      <c r="AA45">
        <v>32.76</v>
      </c>
      <c r="AB45">
        <v>31059</v>
      </c>
      <c r="AC45">
        <v>0</v>
      </c>
    </row>
    <row r="46" spans="1:29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11581</v>
      </c>
      <c r="J46" s="2">
        <v>11350</v>
      </c>
      <c r="K46">
        <v>1</v>
      </c>
      <c r="L46">
        <v>0</v>
      </c>
      <c r="M46">
        <v>0</v>
      </c>
      <c r="N46">
        <v>33.24</v>
      </c>
      <c r="O46">
        <v>3</v>
      </c>
      <c r="P46">
        <v>172.8</v>
      </c>
      <c r="Q46">
        <v>73.800000000000011</v>
      </c>
      <c r="R46">
        <v>74.545454545454561</v>
      </c>
      <c r="S46" t="s">
        <v>20</v>
      </c>
      <c r="T46">
        <v>1</v>
      </c>
      <c r="U46" t="s">
        <v>21</v>
      </c>
      <c r="V46" t="s">
        <v>21</v>
      </c>
      <c r="W46" t="s">
        <v>22</v>
      </c>
      <c r="X46" t="s">
        <v>26</v>
      </c>
      <c r="Y46">
        <v>11581</v>
      </c>
      <c r="Z46">
        <v>231</v>
      </c>
      <c r="AA46">
        <v>33.24</v>
      </c>
      <c r="AB46">
        <v>0</v>
      </c>
      <c r="AC46">
        <v>0</v>
      </c>
    </row>
    <row r="47" spans="1:29" x14ac:dyDescent="0.25">
      <c r="A47">
        <v>7</v>
      </c>
      <c r="B47">
        <v>1</v>
      </c>
      <c r="C47">
        <v>16.666666666666668</v>
      </c>
      <c r="D47">
        <v>24.87</v>
      </c>
      <c r="E47">
        <v>340.3</v>
      </c>
      <c r="F47">
        <v>-80.449999999999989</v>
      </c>
      <c r="G47">
        <v>-19.120617944147352</v>
      </c>
      <c r="H47">
        <v>14</v>
      </c>
      <c r="I47">
        <v>11581</v>
      </c>
      <c r="J47" s="2">
        <v>11400</v>
      </c>
      <c r="K47">
        <v>848</v>
      </c>
      <c r="L47">
        <v>432</v>
      </c>
      <c r="M47">
        <v>103.84615384615384</v>
      </c>
      <c r="N47">
        <v>32.6</v>
      </c>
      <c r="O47">
        <v>1953</v>
      </c>
      <c r="P47">
        <v>181.8</v>
      </c>
      <c r="Q47">
        <v>50.600000000000023</v>
      </c>
      <c r="R47">
        <v>38.567073170731732</v>
      </c>
      <c r="S47" t="s">
        <v>20</v>
      </c>
      <c r="T47">
        <v>855</v>
      </c>
      <c r="U47">
        <v>121.14285714285714</v>
      </c>
      <c r="V47">
        <v>432</v>
      </c>
      <c r="W47" t="s">
        <v>23</v>
      </c>
      <c r="X47" t="s">
        <v>24</v>
      </c>
      <c r="Y47">
        <v>11581</v>
      </c>
      <c r="Z47">
        <v>181</v>
      </c>
      <c r="AA47">
        <v>7.73</v>
      </c>
      <c r="AB47">
        <v>78537.600000000006</v>
      </c>
      <c r="AC47">
        <v>340.3</v>
      </c>
    </row>
    <row r="48" spans="1:29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11581</v>
      </c>
      <c r="J48" s="2">
        <v>11450</v>
      </c>
      <c r="K48">
        <v>29</v>
      </c>
      <c r="L48">
        <v>23</v>
      </c>
      <c r="M48">
        <v>383.33333333333331</v>
      </c>
      <c r="N48">
        <v>32.33</v>
      </c>
      <c r="O48">
        <v>80</v>
      </c>
      <c r="P48">
        <v>167.3</v>
      </c>
      <c r="Q48">
        <v>18.900000000000006</v>
      </c>
      <c r="R48">
        <v>12.735849056603776</v>
      </c>
      <c r="S48" t="s">
        <v>20</v>
      </c>
      <c r="T48">
        <v>29</v>
      </c>
      <c r="U48" t="s">
        <v>21</v>
      </c>
      <c r="V48" t="s">
        <v>21</v>
      </c>
      <c r="W48" t="s">
        <v>22</v>
      </c>
      <c r="X48" t="s">
        <v>24</v>
      </c>
      <c r="Y48">
        <v>11581</v>
      </c>
      <c r="Z48">
        <v>131</v>
      </c>
      <c r="AA48">
        <v>32.33</v>
      </c>
      <c r="AB48">
        <v>3847.9</v>
      </c>
      <c r="AC48">
        <v>0</v>
      </c>
    </row>
    <row r="49" spans="1:29" x14ac:dyDescent="0.25">
      <c r="A49">
        <v>99</v>
      </c>
      <c r="B49">
        <v>67</v>
      </c>
      <c r="C49">
        <v>209.375</v>
      </c>
      <c r="D49">
        <v>24.64</v>
      </c>
      <c r="E49">
        <v>286</v>
      </c>
      <c r="F49">
        <v>-43.800000000000011</v>
      </c>
      <c r="G49">
        <v>-13.280776228016983</v>
      </c>
      <c r="H49">
        <v>224</v>
      </c>
      <c r="I49">
        <v>11581</v>
      </c>
      <c r="J49" s="2">
        <v>11500</v>
      </c>
      <c r="K49">
        <v>2313</v>
      </c>
      <c r="L49">
        <v>57</v>
      </c>
      <c r="M49">
        <v>2.5265957446808511</v>
      </c>
      <c r="N49">
        <v>32.1</v>
      </c>
      <c r="O49">
        <v>3745</v>
      </c>
      <c r="P49">
        <v>220.75</v>
      </c>
      <c r="Q49">
        <v>56.849999999999994</v>
      </c>
      <c r="R49">
        <v>34.685784014643076</v>
      </c>
      <c r="S49" t="s">
        <v>20</v>
      </c>
      <c r="T49">
        <v>2412</v>
      </c>
      <c r="U49">
        <v>23.363636363636363</v>
      </c>
      <c r="V49">
        <v>0.85074626865671643</v>
      </c>
      <c r="W49" t="s">
        <v>23</v>
      </c>
      <c r="X49" t="s">
        <v>24</v>
      </c>
      <c r="Y49">
        <v>11581</v>
      </c>
      <c r="Z49">
        <v>81</v>
      </c>
      <c r="AA49">
        <v>7.4600000000000009</v>
      </c>
      <c r="AB49">
        <v>12582.75</v>
      </c>
      <c r="AC49">
        <v>19162</v>
      </c>
    </row>
    <row r="50" spans="1:29" x14ac:dyDescent="0.25">
      <c r="A50">
        <v>2</v>
      </c>
      <c r="B50">
        <v>2</v>
      </c>
      <c r="C50">
        <v>0</v>
      </c>
      <c r="D50">
        <v>24.84</v>
      </c>
      <c r="E50">
        <v>258.45</v>
      </c>
      <c r="F50">
        <v>-355.15000000000003</v>
      </c>
      <c r="G50">
        <v>-57.879726205997393</v>
      </c>
      <c r="H50">
        <v>4</v>
      </c>
      <c r="I50">
        <v>11581</v>
      </c>
      <c r="J50" s="2">
        <v>11550</v>
      </c>
      <c r="K50">
        <v>62</v>
      </c>
      <c r="L50">
        <v>62</v>
      </c>
      <c r="M50">
        <v>0</v>
      </c>
      <c r="N50">
        <v>32.409999999999997</v>
      </c>
      <c r="O50">
        <v>709</v>
      </c>
      <c r="P50">
        <v>242.3</v>
      </c>
      <c r="Q50">
        <v>-390.2</v>
      </c>
      <c r="R50">
        <v>-61.691699604743079</v>
      </c>
      <c r="S50" t="s">
        <v>20</v>
      </c>
      <c r="T50">
        <v>64</v>
      </c>
      <c r="U50">
        <v>31</v>
      </c>
      <c r="V50">
        <v>31</v>
      </c>
      <c r="W50" t="s">
        <v>23</v>
      </c>
      <c r="X50" t="s">
        <v>23</v>
      </c>
      <c r="Y50">
        <v>11581</v>
      </c>
      <c r="Z50">
        <v>31</v>
      </c>
      <c r="AA50">
        <v>7.5699999999999967</v>
      </c>
      <c r="AB50">
        <v>15022.6</v>
      </c>
      <c r="AC50">
        <v>516.9</v>
      </c>
    </row>
    <row r="51" spans="1:29" x14ac:dyDescent="0.25">
      <c r="A51">
        <v>301</v>
      </c>
      <c r="B51">
        <v>180</v>
      </c>
      <c r="C51">
        <v>148.7603305785124</v>
      </c>
      <c r="D51">
        <v>24.82</v>
      </c>
      <c r="E51">
        <v>232</v>
      </c>
      <c r="F51">
        <v>-36.75</v>
      </c>
      <c r="G51">
        <v>-13.674418604651162</v>
      </c>
      <c r="H51">
        <v>733</v>
      </c>
      <c r="I51">
        <v>11581</v>
      </c>
      <c r="J51" s="2">
        <v>11600</v>
      </c>
      <c r="K51">
        <v>592</v>
      </c>
      <c r="L51">
        <v>140</v>
      </c>
      <c r="M51">
        <v>30.973451327433629</v>
      </c>
      <c r="N51">
        <v>32.42</v>
      </c>
      <c r="O51">
        <v>1757</v>
      </c>
      <c r="P51">
        <v>264</v>
      </c>
      <c r="Q51">
        <v>60.550000000000011</v>
      </c>
      <c r="R51">
        <v>29.761612189727217</v>
      </c>
      <c r="S51" t="s">
        <v>20</v>
      </c>
      <c r="T51">
        <v>893</v>
      </c>
      <c r="U51">
        <v>1.9667774086378738</v>
      </c>
      <c r="V51">
        <v>0.77777777777777779</v>
      </c>
      <c r="W51" t="s">
        <v>23</v>
      </c>
      <c r="X51" t="s">
        <v>24</v>
      </c>
      <c r="Y51">
        <v>11581</v>
      </c>
      <c r="Z51">
        <v>19</v>
      </c>
      <c r="AA51">
        <v>7.6000000000000014</v>
      </c>
      <c r="AB51">
        <v>36960</v>
      </c>
      <c r="AC51">
        <v>41760</v>
      </c>
    </row>
    <row r="52" spans="1:29" x14ac:dyDescent="0.25">
      <c r="A52">
        <v>96</v>
      </c>
      <c r="B52">
        <v>49</v>
      </c>
      <c r="C52">
        <v>104.25531914893617</v>
      </c>
      <c r="D52">
        <v>24.42</v>
      </c>
      <c r="E52">
        <v>201.95</v>
      </c>
      <c r="F52">
        <v>-41.800000000000011</v>
      </c>
      <c r="G52">
        <v>-17.148717948717955</v>
      </c>
      <c r="H52">
        <v>152</v>
      </c>
      <c r="I52">
        <v>11581</v>
      </c>
      <c r="J52" s="2">
        <v>11650</v>
      </c>
      <c r="K52">
        <v>44</v>
      </c>
      <c r="L52">
        <v>28</v>
      </c>
      <c r="M52">
        <v>175</v>
      </c>
      <c r="N52">
        <v>30.72</v>
      </c>
      <c r="O52">
        <v>202</v>
      </c>
      <c r="P52">
        <v>284.89999999999998</v>
      </c>
      <c r="Q52">
        <v>55.149999999999977</v>
      </c>
      <c r="R52">
        <v>24.004352557127305</v>
      </c>
      <c r="S52" t="s">
        <v>20</v>
      </c>
      <c r="T52">
        <v>140</v>
      </c>
      <c r="U52">
        <v>0.45833333333333331</v>
      </c>
      <c r="V52">
        <v>0.5714285714285714</v>
      </c>
      <c r="W52" t="s">
        <v>23</v>
      </c>
      <c r="X52" t="s">
        <v>24</v>
      </c>
      <c r="Y52">
        <v>11581</v>
      </c>
      <c r="Z52">
        <v>69</v>
      </c>
      <c r="AA52">
        <v>6.2999999999999972</v>
      </c>
      <c r="AB52">
        <v>7977.1999999999989</v>
      </c>
      <c r="AC52">
        <v>9895.5499999999993</v>
      </c>
    </row>
    <row r="53" spans="1:29" x14ac:dyDescent="0.25">
      <c r="A53">
        <v>629</v>
      </c>
      <c r="B53">
        <v>222</v>
      </c>
      <c r="C53">
        <v>54.545454545454547</v>
      </c>
      <c r="D53">
        <v>24.97</v>
      </c>
      <c r="E53">
        <v>181.4</v>
      </c>
      <c r="F53">
        <v>-34.549999999999983</v>
      </c>
      <c r="G53">
        <v>-15.999073859689735</v>
      </c>
      <c r="H53">
        <v>1384</v>
      </c>
      <c r="I53">
        <v>11581</v>
      </c>
      <c r="J53" s="2">
        <v>11700</v>
      </c>
      <c r="K53">
        <v>372</v>
      </c>
      <c r="L53">
        <v>16</v>
      </c>
      <c r="M53">
        <v>4.4943820224719104</v>
      </c>
      <c r="N53">
        <v>32.22</v>
      </c>
      <c r="O53">
        <v>1605</v>
      </c>
      <c r="P53">
        <v>318.3</v>
      </c>
      <c r="Q53">
        <v>67.600000000000023</v>
      </c>
      <c r="R53">
        <v>26.964499401675319</v>
      </c>
      <c r="S53" t="s">
        <v>20</v>
      </c>
      <c r="T53">
        <v>1001</v>
      </c>
      <c r="U53">
        <v>0.59141494435612085</v>
      </c>
      <c r="V53">
        <v>7.2072072072072071E-2</v>
      </c>
      <c r="W53" t="s">
        <v>23</v>
      </c>
      <c r="X53" t="s">
        <v>24</v>
      </c>
      <c r="Y53">
        <v>11581</v>
      </c>
      <c r="Z53">
        <v>119</v>
      </c>
      <c r="AA53">
        <v>7.25</v>
      </c>
      <c r="AB53">
        <v>5092.8</v>
      </c>
      <c r="AC53">
        <v>40270.800000000003</v>
      </c>
    </row>
    <row r="54" spans="1:29" x14ac:dyDescent="0.25">
      <c r="A54">
        <v>156</v>
      </c>
      <c r="B54">
        <v>23</v>
      </c>
      <c r="C54">
        <v>17.293233082706767</v>
      </c>
      <c r="D54">
        <v>24.78</v>
      </c>
      <c r="E54">
        <v>160.55000000000001</v>
      </c>
      <c r="F54">
        <v>-36.399999999999977</v>
      </c>
      <c r="G54">
        <v>-18.481848184818471</v>
      </c>
      <c r="H54">
        <v>206</v>
      </c>
      <c r="I54">
        <v>11581</v>
      </c>
      <c r="J54" s="2">
        <v>11750</v>
      </c>
      <c r="K54">
        <v>26</v>
      </c>
      <c r="L54">
        <v>5</v>
      </c>
      <c r="M54">
        <v>23.80952380952381</v>
      </c>
      <c r="N54">
        <v>30.76</v>
      </c>
      <c r="O54">
        <v>50</v>
      </c>
      <c r="P54">
        <v>341.15</v>
      </c>
      <c r="Q54">
        <v>63.849999999999966</v>
      </c>
      <c r="R54">
        <v>23.025604038946977</v>
      </c>
      <c r="S54" t="s">
        <v>20</v>
      </c>
      <c r="T54">
        <v>182</v>
      </c>
      <c r="U54">
        <v>0.16666666666666666</v>
      </c>
      <c r="V54">
        <v>0.21739130434782608</v>
      </c>
      <c r="W54" t="s">
        <v>23</v>
      </c>
      <c r="X54" t="s">
        <v>24</v>
      </c>
      <c r="Y54">
        <v>11581</v>
      </c>
      <c r="Z54">
        <v>169</v>
      </c>
      <c r="AA54">
        <v>5.98</v>
      </c>
      <c r="AB54">
        <v>1705.75</v>
      </c>
      <c r="AC54">
        <v>3692.65</v>
      </c>
    </row>
    <row r="55" spans="1:29" x14ac:dyDescent="0.25">
      <c r="A55">
        <v>820</v>
      </c>
      <c r="B55">
        <v>159</v>
      </c>
      <c r="C55">
        <v>24.05446293494705</v>
      </c>
      <c r="D55">
        <v>24.98</v>
      </c>
      <c r="E55">
        <v>142</v>
      </c>
      <c r="F55">
        <v>-28.800000000000011</v>
      </c>
      <c r="G55">
        <v>-16.861826697892276</v>
      </c>
      <c r="H55">
        <v>1269</v>
      </c>
      <c r="I55">
        <v>11581</v>
      </c>
      <c r="J55" s="2">
        <v>11800</v>
      </c>
      <c r="K55">
        <v>461</v>
      </c>
      <c r="L55">
        <v>109</v>
      </c>
      <c r="M55">
        <v>30.96590909090909</v>
      </c>
      <c r="N55">
        <v>33.51</v>
      </c>
      <c r="O55">
        <v>431</v>
      </c>
      <c r="P55">
        <v>377.25</v>
      </c>
      <c r="Q55">
        <v>68.149999999999977</v>
      </c>
      <c r="R55">
        <v>22.047880944678088</v>
      </c>
      <c r="S55" t="s">
        <v>20</v>
      </c>
      <c r="T55">
        <v>1281</v>
      </c>
      <c r="U55">
        <v>0.56219512195121957</v>
      </c>
      <c r="V55">
        <v>0.68553459119496851</v>
      </c>
      <c r="W55" t="s">
        <v>23</v>
      </c>
      <c r="X55" t="s">
        <v>24</v>
      </c>
      <c r="Y55">
        <v>11581</v>
      </c>
      <c r="Z55">
        <v>219</v>
      </c>
      <c r="AA55">
        <v>8.5299999999999976</v>
      </c>
      <c r="AB55">
        <v>41120.25</v>
      </c>
      <c r="AC55">
        <v>22578</v>
      </c>
    </row>
    <row r="56" spans="1:29" x14ac:dyDescent="0.25">
      <c r="A56">
        <v>48</v>
      </c>
      <c r="B56">
        <v>19</v>
      </c>
      <c r="C56">
        <v>65.517241379310349</v>
      </c>
      <c r="D56">
        <v>24.4</v>
      </c>
      <c r="E56">
        <v>123</v>
      </c>
      <c r="F56">
        <v>-30.849999999999994</v>
      </c>
      <c r="G56">
        <v>-20.051998700032499</v>
      </c>
      <c r="H56">
        <v>80</v>
      </c>
      <c r="I56">
        <v>11581</v>
      </c>
      <c r="J56" s="2">
        <v>11850</v>
      </c>
      <c r="K56">
        <v>3</v>
      </c>
      <c r="L56">
        <v>1</v>
      </c>
      <c r="M56">
        <v>50</v>
      </c>
      <c r="N56">
        <v>31.65</v>
      </c>
      <c r="O56">
        <v>4</v>
      </c>
      <c r="P56">
        <v>410</v>
      </c>
      <c r="Q56">
        <v>8.4499999999999886</v>
      </c>
      <c r="R56">
        <v>2.1043456605653064</v>
      </c>
      <c r="S56" t="s">
        <v>20</v>
      </c>
      <c r="T56">
        <v>51</v>
      </c>
      <c r="U56">
        <v>6.25E-2</v>
      </c>
      <c r="V56">
        <v>5.2631578947368418E-2</v>
      </c>
      <c r="W56" t="s">
        <v>23</v>
      </c>
      <c r="X56" t="s">
        <v>24</v>
      </c>
      <c r="Y56">
        <v>11581</v>
      </c>
      <c r="Z56">
        <v>269</v>
      </c>
      <c r="AA56">
        <v>7.25</v>
      </c>
      <c r="AB56">
        <v>410</v>
      </c>
      <c r="AC56">
        <v>2337</v>
      </c>
    </row>
    <row r="57" spans="1:29" x14ac:dyDescent="0.25">
      <c r="A57">
        <v>736</v>
      </c>
      <c r="B57">
        <v>81</v>
      </c>
      <c r="C57">
        <v>12.366412213740459</v>
      </c>
      <c r="D57">
        <v>24.84</v>
      </c>
      <c r="E57">
        <v>110</v>
      </c>
      <c r="F57">
        <v>-21.449999999999989</v>
      </c>
      <c r="G57">
        <v>-16.317991631799156</v>
      </c>
      <c r="H57">
        <v>1391</v>
      </c>
      <c r="I57">
        <v>11581</v>
      </c>
      <c r="J57" s="2">
        <v>11900</v>
      </c>
      <c r="K57">
        <v>147</v>
      </c>
      <c r="L57">
        <v>-6</v>
      </c>
      <c r="M57">
        <v>-3.9215686274509802</v>
      </c>
      <c r="N57">
        <v>30.83</v>
      </c>
      <c r="O57">
        <v>73</v>
      </c>
      <c r="P57">
        <v>436</v>
      </c>
      <c r="Q57">
        <v>66.5</v>
      </c>
      <c r="R57">
        <v>17.997293640054128</v>
      </c>
      <c r="S57" t="s">
        <v>20</v>
      </c>
      <c r="T57">
        <v>883</v>
      </c>
      <c r="U57">
        <v>0.19972826086956522</v>
      </c>
      <c r="V57">
        <v>-7.407407407407407E-2</v>
      </c>
      <c r="W57" t="s">
        <v>23</v>
      </c>
      <c r="X57" t="s">
        <v>26</v>
      </c>
      <c r="Y57">
        <v>11581</v>
      </c>
      <c r="Z57">
        <v>319</v>
      </c>
      <c r="AA57">
        <v>5.9899999999999984</v>
      </c>
      <c r="AB57">
        <v>-2616</v>
      </c>
      <c r="AC57">
        <v>8910</v>
      </c>
    </row>
    <row r="58" spans="1:29" x14ac:dyDescent="0.25">
      <c r="A58">
        <v>18</v>
      </c>
      <c r="B58">
        <v>10</v>
      </c>
      <c r="C58">
        <v>125</v>
      </c>
      <c r="D58">
        <v>24.52</v>
      </c>
      <c r="E58">
        <v>90</v>
      </c>
      <c r="F58">
        <v>-26.900000000000006</v>
      </c>
      <c r="G58">
        <v>-23.011120615911036</v>
      </c>
      <c r="H58">
        <v>35</v>
      </c>
      <c r="I58">
        <v>11581</v>
      </c>
      <c r="J58" s="2">
        <v>11950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 t="s">
        <v>20</v>
      </c>
      <c r="T58">
        <v>18</v>
      </c>
      <c r="U58">
        <v>0</v>
      </c>
      <c r="V58">
        <v>0</v>
      </c>
      <c r="W58" t="s">
        <v>23</v>
      </c>
      <c r="X58" t="s">
        <v>22</v>
      </c>
      <c r="Y58">
        <v>11581</v>
      </c>
      <c r="Z58">
        <v>369</v>
      </c>
      <c r="AA58">
        <v>24.52</v>
      </c>
      <c r="AB58">
        <v>0</v>
      </c>
      <c r="AC58">
        <v>900</v>
      </c>
    </row>
    <row r="59" spans="1:29" x14ac:dyDescent="0.25">
      <c r="A59">
        <v>1792</v>
      </c>
      <c r="B59">
        <v>440</v>
      </c>
      <c r="C59">
        <v>32.544378698224854</v>
      </c>
      <c r="D59">
        <v>24.79</v>
      </c>
      <c r="E59">
        <v>81.7</v>
      </c>
      <c r="F59">
        <v>-18.349999999999994</v>
      </c>
      <c r="G59">
        <v>-18.340829585207391</v>
      </c>
      <c r="H59">
        <v>3680</v>
      </c>
      <c r="I59">
        <v>11581</v>
      </c>
      <c r="J59" s="2">
        <v>12000</v>
      </c>
      <c r="K59">
        <v>43</v>
      </c>
      <c r="L59">
        <v>-10</v>
      </c>
      <c r="M59">
        <v>-18.867924528301888</v>
      </c>
      <c r="N59">
        <v>30.48</v>
      </c>
      <c r="O59">
        <v>138</v>
      </c>
      <c r="P59">
        <v>502.75</v>
      </c>
      <c r="Q59">
        <v>65.949999999999989</v>
      </c>
      <c r="R59">
        <v>15.098443223443219</v>
      </c>
      <c r="S59" t="s">
        <v>20</v>
      </c>
      <c r="T59">
        <v>1835</v>
      </c>
      <c r="U59">
        <v>2.3995535714285716E-2</v>
      </c>
      <c r="V59">
        <v>-2.2727272727272728E-2</v>
      </c>
      <c r="W59" t="s">
        <v>23</v>
      </c>
      <c r="X59" t="s">
        <v>26</v>
      </c>
      <c r="Y59">
        <v>11581</v>
      </c>
      <c r="Z59">
        <v>419</v>
      </c>
      <c r="AA59">
        <v>5.6900000000000013</v>
      </c>
      <c r="AB59">
        <v>-5027.5</v>
      </c>
      <c r="AC59">
        <v>35948</v>
      </c>
    </row>
    <row r="60" spans="1:29" x14ac:dyDescent="0.25">
      <c r="A60">
        <v>23</v>
      </c>
      <c r="B60">
        <v>3</v>
      </c>
      <c r="C60">
        <v>15</v>
      </c>
      <c r="D60">
        <v>24.63</v>
      </c>
      <c r="E60">
        <v>64.8</v>
      </c>
      <c r="F60">
        <v>-27</v>
      </c>
      <c r="G60">
        <v>-29.411764705882355</v>
      </c>
      <c r="H60">
        <v>30</v>
      </c>
      <c r="I60">
        <v>11581</v>
      </c>
      <c r="J60" s="2">
        <v>12050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s">
        <v>20</v>
      </c>
      <c r="T60">
        <v>23</v>
      </c>
      <c r="U60">
        <v>0</v>
      </c>
      <c r="V60">
        <v>0</v>
      </c>
      <c r="W60" t="s">
        <v>23</v>
      </c>
      <c r="X60" t="s">
        <v>22</v>
      </c>
      <c r="Y60">
        <v>11581</v>
      </c>
      <c r="Z60">
        <v>469</v>
      </c>
      <c r="AA60">
        <v>24.63</v>
      </c>
      <c r="AB60">
        <v>0</v>
      </c>
      <c r="AC60">
        <v>194.39999999999998</v>
      </c>
    </row>
    <row r="61" spans="1:29" x14ac:dyDescent="0.25">
      <c r="A61">
        <v>960</v>
      </c>
      <c r="B61">
        <v>210</v>
      </c>
      <c r="C61">
        <v>28</v>
      </c>
      <c r="D61">
        <v>24.59</v>
      </c>
      <c r="E61">
        <v>58.95</v>
      </c>
      <c r="F61">
        <v>-15.349999999999994</v>
      </c>
      <c r="G61">
        <v>-20.659488559892321</v>
      </c>
      <c r="H61">
        <v>2412</v>
      </c>
      <c r="I61">
        <v>11581</v>
      </c>
      <c r="J61" s="2">
        <v>12100</v>
      </c>
      <c r="K61">
        <v>4</v>
      </c>
      <c r="L61">
        <v>1</v>
      </c>
      <c r="M61">
        <v>33.333333333333336</v>
      </c>
      <c r="N61">
        <v>17.43</v>
      </c>
      <c r="O61">
        <v>2</v>
      </c>
      <c r="P61">
        <v>501.6</v>
      </c>
      <c r="Q61">
        <v>28</v>
      </c>
      <c r="R61">
        <v>5.9121621621621623</v>
      </c>
      <c r="S61" t="s">
        <v>20</v>
      </c>
      <c r="T61">
        <v>964</v>
      </c>
      <c r="U61">
        <v>4.1666666666666666E-3</v>
      </c>
      <c r="V61">
        <v>4.7619047619047623E-3</v>
      </c>
      <c r="W61" t="s">
        <v>23</v>
      </c>
      <c r="X61" t="s">
        <v>24</v>
      </c>
      <c r="Y61">
        <v>11581</v>
      </c>
      <c r="Z61">
        <v>519</v>
      </c>
      <c r="AA61">
        <v>7.16</v>
      </c>
      <c r="AB61">
        <v>501.6</v>
      </c>
      <c r="AC61">
        <v>12379.5</v>
      </c>
    </row>
    <row r="62" spans="1:29" x14ac:dyDescent="0.25">
      <c r="A62">
        <v>5</v>
      </c>
      <c r="B62">
        <v>5</v>
      </c>
      <c r="C62">
        <v>0</v>
      </c>
      <c r="D62">
        <v>24.46</v>
      </c>
      <c r="E62">
        <v>48</v>
      </c>
      <c r="F62">
        <v>-330.2</v>
      </c>
      <c r="G62">
        <v>-87.308302485457432</v>
      </c>
      <c r="H62">
        <v>14</v>
      </c>
      <c r="I62">
        <v>11581</v>
      </c>
      <c r="J62" s="2">
        <v>12150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s">
        <v>20</v>
      </c>
      <c r="T62">
        <v>5</v>
      </c>
      <c r="U62">
        <v>0</v>
      </c>
      <c r="V62">
        <v>0</v>
      </c>
      <c r="W62" t="s">
        <v>23</v>
      </c>
      <c r="X62" t="s">
        <v>22</v>
      </c>
      <c r="Y62">
        <v>11581</v>
      </c>
      <c r="Z62">
        <v>569</v>
      </c>
      <c r="AA62">
        <v>24.46</v>
      </c>
      <c r="AB62">
        <v>0</v>
      </c>
      <c r="AC62">
        <v>240</v>
      </c>
    </row>
    <row r="63" spans="1:29" x14ac:dyDescent="0.25">
      <c r="A63">
        <v>1444</v>
      </c>
      <c r="B63">
        <v>214</v>
      </c>
      <c r="C63">
        <v>17.398373983739837</v>
      </c>
      <c r="D63">
        <v>24.58</v>
      </c>
      <c r="E63">
        <v>41.65</v>
      </c>
      <c r="F63">
        <v>-12.649999999999999</v>
      </c>
      <c r="G63">
        <v>-23.296500920810313</v>
      </c>
      <c r="H63">
        <v>2522</v>
      </c>
      <c r="I63">
        <v>11581</v>
      </c>
      <c r="J63" s="2">
        <v>12200</v>
      </c>
      <c r="K63">
        <v>0</v>
      </c>
      <c r="L63">
        <v>0</v>
      </c>
      <c r="M63">
        <v>0</v>
      </c>
      <c r="N63">
        <v>0</v>
      </c>
      <c r="O63">
        <v>1</v>
      </c>
      <c r="P63">
        <v>550</v>
      </c>
      <c r="Q63">
        <v>-476.59999999999991</v>
      </c>
      <c r="R63">
        <v>-46.42509253847652</v>
      </c>
      <c r="S63" t="s">
        <v>20</v>
      </c>
      <c r="T63">
        <v>1444</v>
      </c>
      <c r="U63">
        <v>0</v>
      </c>
      <c r="V63">
        <v>0</v>
      </c>
      <c r="W63" t="s">
        <v>23</v>
      </c>
      <c r="X63" t="s">
        <v>25</v>
      </c>
      <c r="Y63">
        <v>11581</v>
      </c>
      <c r="Z63">
        <v>619</v>
      </c>
      <c r="AA63">
        <v>24.58</v>
      </c>
      <c r="AB63">
        <v>0</v>
      </c>
      <c r="AC63">
        <v>8913.1</v>
      </c>
    </row>
    <row r="64" spans="1:29" x14ac:dyDescent="0.25">
      <c r="A64">
        <v>18</v>
      </c>
      <c r="B64">
        <v>10</v>
      </c>
      <c r="C64">
        <v>125</v>
      </c>
      <c r="D64">
        <v>26.29</v>
      </c>
      <c r="E64">
        <v>34.299999999999997</v>
      </c>
      <c r="F64">
        <v>-11</v>
      </c>
      <c r="G64">
        <v>-24.282560706401767</v>
      </c>
      <c r="H64">
        <v>31</v>
      </c>
      <c r="I64">
        <v>11581</v>
      </c>
      <c r="J64" s="2">
        <v>12250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s">
        <v>20</v>
      </c>
      <c r="T64">
        <v>18</v>
      </c>
      <c r="U64">
        <v>0</v>
      </c>
      <c r="V64">
        <v>0</v>
      </c>
      <c r="W64" t="s">
        <v>23</v>
      </c>
      <c r="X64" t="s">
        <v>22</v>
      </c>
      <c r="Y64">
        <v>11581</v>
      </c>
      <c r="Z64">
        <v>669</v>
      </c>
      <c r="AA64">
        <v>26.29</v>
      </c>
      <c r="AB64">
        <v>0</v>
      </c>
      <c r="AC64">
        <v>343</v>
      </c>
    </row>
    <row r="65" spans="1:29" x14ac:dyDescent="0.25">
      <c r="A65">
        <v>1574</v>
      </c>
      <c r="B65">
        <v>237</v>
      </c>
      <c r="C65">
        <v>17.726252804786835</v>
      </c>
      <c r="D65">
        <v>24.49</v>
      </c>
      <c r="E65">
        <v>29.25</v>
      </c>
      <c r="F65">
        <v>-10.299999999999997</v>
      </c>
      <c r="G65">
        <v>-26.042983565107452</v>
      </c>
      <c r="H65">
        <v>2021</v>
      </c>
      <c r="I65">
        <v>11581</v>
      </c>
      <c r="J65" s="2">
        <v>12300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s">
        <v>20</v>
      </c>
      <c r="T65">
        <v>1574</v>
      </c>
      <c r="U65">
        <v>0</v>
      </c>
      <c r="V65">
        <v>0</v>
      </c>
      <c r="W65" t="s">
        <v>23</v>
      </c>
      <c r="X65" t="s">
        <v>22</v>
      </c>
      <c r="Y65">
        <v>11581</v>
      </c>
      <c r="Z65">
        <v>719</v>
      </c>
      <c r="AA65">
        <v>24.49</v>
      </c>
      <c r="AB65">
        <v>0</v>
      </c>
      <c r="AC65">
        <v>6932.25</v>
      </c>
    </row>
    <row r="66" spans="1:29" x14ac:dyDescent="0.25">
      <c r="A66">
        <v>17</v>
      </c>
      <c r="B66">
        <v>1</v>
      </c>
      <c r="C66">
        <v>6.25</v>
      </c>
      <c r="D66">
        <v>22.23</v>
      </c>
      <c r="E66">
        <v>16.100000000000001</v>
      </c>
      <c r="F66">
        <v>-20.6</v>
      </c>
      <c r="G66">
        <v>-56.130790190735688</v>
      </c>
      <c r="H66">
        <v>4</v>
      </c>
      <c r="I66">
        <v>11581</v>
      </c>
      <c r="J66" s="2">
        <v>12350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s">
        <v>20</v>
      </c>
      <c r="T66">
        <v>17</v>
      </c>
      <c r="U66">
        <v>0</v>
      </c>
      <c r="V66">
        <v>0</v>
      </c>
      <c r="W66" t="s">
        <v>23</v>
      </c>
      <c r="X66" t="s">
        <v>22</v>
      </c>
      <c r="Y66">
        <v>11581</v>
      </c>
      <c r="Z66">
        <v>769</v>
      </c>
      <c r="AA66">
        <v>22.23</v>
      </c>
      <c r="AB66">
        <v>0</v>
      </c>
      <c r="AC66">
        <v>16.100000000000001</v>
      </c>
    </row>
    <row r="67" spans="1:29" x14ac:dyDescent="0.25">
      <c r="A67">
        <v>1461</v>
      </c>
      <c r="B67">
        <v>22</v>
      </c>
      <c r="C67">
        <v>1.5288394718554552</v>
      </c>
      <c r="D67">
        <v>24.68</v>
      </c>
      <c r="E67">
        <v>20.75</v>
      </c>
      <c r="F67">
        <v>-7.8500000000000014</v>
      </c>
      <c r="G67">
        <v>-27.447552447552454</v>
      </c>
      <c r="H67">
        <v>1902</v>
      </c>
      <c r="I67">
        <v>11581</v>
      </c>
      <c r="J67" s="2">
        <v>12400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s">
        <v>20</v>
      </c>
      <c r="T67">
        <v>1461</v>
      </c>
      <c r="U67">
        <v>0</v>
      </c>
      <c r="V67">
        <v>0</v>
      </c>
      <c r="W67" t="s">
        <v>23</v>
      </c>
      <c r="X67" t="s">
        <v>22</v>
      </c>
      <c r="Y67">
        <v>11581</v>
      </c>
      <c r="Z67">
        <v>819</v>
      </c>
      <c r="AA67">
        <v>24.68</v>
      </c>
      <c r="AB67">
        <v>0</v>
      </c>
      <c r="AC67">
        <v>456.5</v>
      </c>
    </row>
    <row r="68" spans="1:2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11581</v>
      </c>
      <c r="J68" s="2">
        <v>12450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t="s">
        <v>20</v>
      </c>
      <c r="T68">
        <v>0</v>
      </c>
      <c r="U68" t="s">
        <v>21</v>
      </c>
      <c r="V68" t="s">
        <v>21</v>
      </c>
      <c r="W68" t="s">
        <v>22</v>
      </c>
      <c r="X68" t="s">
        <v>22</v>
      </c>
      <c r="Y68">
        <v>11581</v>
      </c>
      <c r="Z68">
        <v>869</v>
      </c>
      <c r="AA68">
        <v>0</v>
      </c>
      <c r="AB68">
        <v>0</v>
      </c>
      <c r="AC68">
        <v>0</v>
      </c>
    </row>
    <row r="69" spans="1:29" x14ac:dyDescent="0.25">
      <c r="A69">
        <v>2108</v>
      </c>
      <c r="B69">
        <v>77</v>
      </c>
      <c r="C69">
        <v>3.7912358444116201</v>
      </c>
      <c r="D69">
        <v>24.89</v>
      </c>
      <c r="E69">
        <v>14.75</v>
      </c>
      <c r="F69">
        <v>-5.3500000000000014</v>
      </c>
      <c r="G69">
        <v>-26.61691542288558</v>
      </c>
      <c r="H69">
        <v>1984</v>
      </c>
      <c r="I69">
        <v>11581</v>
      </c>
      <c r="J69" s="2">
        <v>12500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t="s">
        <v>20</v>
      </c>
      <c r="T69">
        <v>2108</v>
      </c>
      <c r="U69">
        <v>0</v>
      </c>
      <c r="V69">
        <v>0</v>
      </c>
      <c r="W69" t="s">
        <v>23</v>
      </c>
      <c r="X69" t="s">
        <v>22</v>
      </c>
      <c r="Y69">
        <v>11581</v>
      </c>
      <c r="Z69">
        <v>919</v>
      </c>
      <c r="AA69">
        <v>24.89</v>
      </c>
      <c r="AB69">
        <v>0</v>
      </c>
      <c r="AC69">
        <v>1135.75</v>
      </c>
    </row>
    <row r="70" spans="1:2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11581</v>
      </c>
      <c r="J70" s="2">
        <v>12550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s">
        <v>20</v>
      </c>
      <c r="T70">
        <v>0</v>
      </c>
      <c r="U70" t="s">
        <v>21</v>
      </c>
      <c r="V70" t="s">
        <v>21</v>
      </c>
      <c r="W70" t="s">
        <v>22</v>
      </c>
      <c r="X70" t="s">
        <v>22</v>
      </c>
      <c r="Y70">
        <v>11581</v>
      </c>
      <c r="Z70">
        <v>969</v>
      </c>
      <c r="AA70">
        <v>0</v>
      </c>
      <c r="AB70">
        <v>0</v>
      </c>
      <c r="AC70">
        <v>0</v>
      </c>
    </row>
    <row r="71" spans="1:2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11581</v>
      </c>
      <c r="J71" s="2">
        <v>12600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s">
        <v>20</v>
      </c>
      <c r="T71">
        <v>0</v>
      </c>
      <c r="U71" t="s">
        <v>21</v>
      </c>
      <c r="V71" t="s">
        <v>21</v>
      </c>
      <c r="W71" t="s">
        <v>22</v>
      </c>
      <c r="X71" t="s">
        <v>22</v>
      </c>
      <c r="Y71">
        <v>11581</v>
      </c>
      <c r="Z71">
        <v>1019</v>
      </c>
      <c r="AA71">
        <v>0</v>
      </c>
      <c r="AB71">
        <v>0</v>
      </c>
      <c r="AC71">
        <v>0</v>
      </c>
    </row>
    <row r="72" spans="1:29" x14ac:dyDescent="0.25">
      <c r="A72">
        <v>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11581</v>
      </c>
      <c r="J72" s="2">
        <v>12650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20</v>
      </c>
      <c r="T72">
        <v>8</v>
      </c>
      <c r="U72">
        <v>0</v>
      </c>
      <c r="V72" t="s">
        <v>21</v>
      </c>
      <c r="W72" t="s">
        <v>22</v>
      </c>
      <c r="X72" t="s">
        <v>22</v>
      </c>
      <c r="Y72">
        <v>11581</v>
      </c>
      <c r="Z72">
        <v>1069</v>
      </c>
      <c r="AA72">
        <v>0</v>
      </c>
      <c r="AB72">
        <v>0</v>
      </c>
      <c r="AC72">
        <v>0</v>
      </c>
    </row>
    <row r="73" spans="1:29" x14ac:dyDescent="0.25">
      <c r="A73">
        <v>133</v>
      </c>
      <c r="B73">
        <v>58</v>
      </c>
      <c r="C73">
        <v>77.333333333333329</v>
      </c>
      <c r="D73">
        <v>25.61</v>
      </c>
      <c r="E73">
        <v>7.45</v>
      </c>
      <c r="F73">
        <v>-1.4999999999999991</v>
      </c>
      <c r="G73">
        <v>-16.759776536312838</v>
      </c>
      <c r="H73">
        <v>283</v>
      </c>
      <c r="I73">
        <v>11581</v>
      </c>
      <c r="J73" s="2">
        <v>12700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s">
        <v>20</v>
      </c>
      <c r="T73">
        <v>133</v>
      </c>
      <c r="U73">
        <v>0</v>
      </c>
      <c r="V73">
        <v>0</v>
      </c>
      <c r="W73" t="s">
        <v>23</v>
      </c>
      <c r="X73" t="s">
        <v>22</v>
      </c>
      <c r="Y73">
        <v>11581</v>
      </c>
      <c r="Z73">
        <v>1119</v>
      </c>
      <c r="AA73">
        <v>25.61</v>
      </c>
      <c r="AB73">
        <v>0</v>
      </c>
      <c r="AC73">
        <v>432.1</v>
      </c>
    </row>
    <row r="74" spans="1:29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11581</v>
      </c>
      <c r="J74" s="2">
        <v>12750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t="s">
        <v>20</v>
      </c>
      <c r="T74">
        <v>0</v>
      </c>
      <c r="U74" t="s">
        <v>21</v>
      </c>
      <c r="V74" t="s">
        <v>21</v>
      </c>
      <c r="W74" t="s">
        <v>22</v>
      </c>
      <c r="X74" t="s">
        <v>22</v>
      </c>
      <c r="Y74">
        <v>11581</v>
      </c>
      <c r="Z74">
        <v>1169</v>
      </c>
      <c r="AA74">
        <v>0</v>
      </c>
      <c r="AB74">
        <v>0</v>
      </c>
      <c r="AC74">
        <v>0</v>
      </c>
    </row>
    <row r="75" spans="1:29" x14ac:dyDescent="0.25">
      <c r="A75">
        <v>7</v>
      </c>
      <c r="B75">
        <v>4</v>
      </c>
      <c r="C75">
        <v>133.33333333333334</v>
      </c>
      <c r="D75">
        <v>25.28</v>
      </c>
      <c r="E75">
        <v>4.5</v>
      </c>
      <c r="F75">
        <v>-3.75</v>
      </c>
      <c r="G75">
        <v>-45.454545454545453</v>
      </c>
      <c r="H75">
        <v>6</v>
      </c>
      <c r="I75">
        <v>11581</v>
      </c>
      <c r="J75" s="2">
        <v>12800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s">
        <v>20</v>
      </c>
      <c r="T75">
        <v>7</v>
      </c>
      <c r="U75">
        <v>0</v>
      </c>
      <c r="V75">
        <v>0</v>
      </c>
      <c r="W75" t="s">
        <v>23</v>
      </c>
      <c r="X75" t="s">
        <v>22</v>
      </c>
      <c r="Y75">
        <v>11581</v>
      </c>
      <c r="Z75">
        <v>1219</v>
      </c>
      <c r="AA75">
        <v>25.28</v>
      </c>
      <c r="AB75">
        <v>0</v>
      </c>
      <c r="AC75">
        <v>18</v>
      </c>
    </row>
    <row r="76" spans="1:29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11581</v>
      </c>
      <c r="J76" s="2">
        <v>12850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t="s">
        <v>20</v>
      </c>
      <c r="T76">
        <v>0</v>
      </c>
      <c r="U76" t="s">
        <v>21</v>
      </c>
      <c r="V76" t="s">
        <v>21</v>
      </c>
      <c r="W76" t="s">
        <v>22</v>
      </c>
      <c r="X76" t="s">
        <v>22</v>
      </c>
      <c r="Y76">
        <v>11581</v>
      </c>
      <c r="Z76">
        <v>1269</v>
      </c>
      <c r="AA76">
        <v>0</v>
      </c>
      <c r="AB76">
        <v>0</v>
      </c>
      <c r="AC76">
        <v>0</v>
      </c>
    </row>
    <row r="77" spans="1:29" x14ac:dyDescent="0.25">
      <c r="A77">
        <v>15</v>
      </c>
      <c r="B77">
        <v>4</v>
      </c>
      <c r="C77">
        <v>36.363636363636367</v>
      </c>
      <c r="D77">
        <v>26.4</v>
      </c>
      <c r="E77">
        <v>3.9</v>
      </c>
      <c r="F77">
        <v>-2.1</v>
      </c>
      <c r="G77">
        <v>-35</v>
      </c>
      <c r="H77">
        <v>12</v>
      </c>
      <c r="I77">
        <v>11581</v>
      </c>
      <c r="J77" s="2">
        <v>12900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s">
        <v>20</v>
      </c>
      <c r="T77">
        <v>15</v>
      </c>
      <c r="U77">
        <v>0</v>
      </c>
      <c r="V77">
        <v>0</v>
      </c>
      <c r="W77" t="s">
        <v>23</v>
      </c>
      <c r="X77" t="s">
        <v>22</v>
      </c>
      <c r="Y77">
        <v>11581</v>
      </c>
      <c r="Z77">
        <v>1319</v>
      </c>
      <c r="AA77">
        <v>26.4</v>
      </c>
      <c r="AB77">
        <v>0</v>
      </c>
      <c r="AC77">
        <v>15.6</v>
      </c>
    </row>
    <row r="78" spans="1:29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11581</v>
      </c>
      <c r="J78" s="2">
        <v>12950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s">
        <v>20</v>
      </c>
      <c r="T78">
        <v>0</v>
      </c>
      <c r="U78" t="s">
        <v>21</v>
      </c>
      <c r="V78" t="s">
        <v>21</v>
      </c>
      <c r="W78" t="s">
        <v>22</v>
      </c>
      <c r="X78" t="s">
        <v>22</v>
      </c>
      <c r="Y78">
        <v>11581</v>
      </c>
      <c r="Z78">
        <v>1369</v>
      </c>
      <c r="AA78">
        <v>0</v>
      </c>
      <c r="AB78">
        <v>0</v>
      </c>
      <c r="AC78">
        <v>0</v>
      </c>
    </row>
    <row r="79" spans="1:29" x14ac:dyDescent="0.25">
      <c r="A79">
        <v>757</v>
      </c>
      <c r="B79">
        <v>27</v>
      </c>
      <c r="C79">
        <v>3.6986301369863015</v>
      </c>
      <c r="D79">
        <v>27.72</v>
      </c>
      <c r="E79">
        <v>3.65</v>
      </c>
      <c r="F79">
        <v>-0.80000000000000027</v>
      </c>
      <c r="G79">
        <v>-17.977528089887645</v>
      </c>
      <c r="H79">
        <v>486</v>
      </c>
      <c r="I79">
        <v>11581</v>
      </c>
      <c r="J79" s="2">
        <v>13000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t="s">
        <v>20</v>
      </c>
      <c r="T79">
        <v>757</v>
      </c>
      <c r="U79">
        <v>0</v>
      </c>
      <c r="V79">
        <v>0</v>
      </c>
      <c r="W79" t="s">
        <v>23</v>
      </c>
      <c r="X79" t="s">
        <v>22</v>
      </c>
      <c r="Y79">
        <v>11581</v>
      </c>
      <c r="Z79">
        <v>1419</v>
      </c>
      <c r="AA79">
        <v>27.72</v>
      </c>
      <c r="AB79">
        <v>0</v>
      </c>
      <c r="AC79">
        <v>98.55</v>
      </c>
    </row>
    <row r="80" spans="1:29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11581</v>
      </c>
      <c r="J80" s="2">
        <v>13050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s">
        <v>20</v>
      </c>
      <c r="T80">
        <v>0</v>
      </c>
      <c r="U80" t="s">
        <v>21</v>
      </c>
      <c r="V80" t="s">
        <v>21</v>
      </c>
      <c r="W80" t="s">
        <v>22</v>
      </c>
      <c r="X80" t="s">
        <v>22</v>
      </c>
      <c r="Y80">
        <v>11581</v>
      </c>
      <c r="Z80">
        <v>1469</v>
      </c>
      <c r="AA80">
        <v>0</v>
      </c>
      <c r="AB80">
        <v>0</v>
      </c>
      <c r="AC80">
        <v>0</v>
      </c>
    </row>
    <row r="81" spans="1:29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11581</v>
      </c>
      <c r="J81" s="2">
        <v>13100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s">
        <v>20</v>
      </c>
      <c r="T81">
        <v>0</v>
      </c>
      <c r="U81" t="s">
        <v>21</v>
      </c>
      <c r="V81" t="s">
        <v>21</v>
      </c>
      <c r="W81" t="s">
        <v>22</v>
      </c>
      <c r="X81" t="s">
        <v>22</v>
      </c>
      <c r="Y81">
        <v>11581</v>
      </c>
      <c r="Z81">
        <v>1519</v>
      </c>
      <c r="AA81">
        <v>0</v>
      </c>
      <c r="AB81">
        <v>0</v>
      </c>
      <c r="AC81">
        <v>0</v>
      </c>
    </row>
    <row r="82" spans="1:29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11581</v>
      </c>
      <c r="J82" s="2">
        <v>13150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t="s">
        <v>20</v>
      </c>
      <c r="T82">
        <v>0</v>
      </c>
      <c r="U82" t="s">
        <v>21</v>
      </c>
      <c r="V82" t="s">
        <v>21</v>
      </c>
      <c r="W82" t="s">
        <v>22</v>
      </c>
      <c r="X82" t="s">
        <v>22</v>
      </c>
      <c r="Y82">
        <v>11581</v>
      </c>
      <c r="Z82">
        <v>1569</v>
      </c>
      <c r="AA82">
        <v>0</v>
      </c>
      <c r="AB82">
        <v>0</v>
      </c>
      <c r="AC82">
        <v>0</v>
      </c>
    </row>
    <row r="83" spans="1:29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11581</v>
      </c>
      <c r="J83" s="2">
        <v>13200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t="s">
        <v>20</v>
      </c>
      <c r="T83">
        <v>0</v>
      </c>
      <c r="U83" t="s">
        <v>21</v>
      </c>
      <c r="V83" t="s">
        <v>21</v>
      </c>
      <c r="W83" t="s">
        <v>22</v>
      </c>
      <c r="X83" t="s">
        <v>22</v>
      </c>
      <c r="Y83">
        <v>11581</v>
      </c>
      <c r="Z83">
        <v>1619</v>
      </c>
      <c r="AA83">
        <v>0</v>
      </c>
      <c r="AB83">
        <v>0</v>
      </c>
      <c r="AC83">
        <v>0</v>
      </c>
    </row>
    <row r="84" spans="1:29" x14ac:dyDescent="0.25">
      <c r="A84">
        <v>14</v>
      </c>
      <c r="B84">
        <v>0</v>
      </c>
      <c r="C84">
        <v>0</v>
      </c>
      <c r="D84">
        <v>31.55</v>
      </c>
      <c r="E84">
        <v>3.5</v>
      </c>
      <c r="F84">
        <v>0.45000000000000018</v>
      </c>
      <c r="G84">
        <v>14.754098360655746</v>
      </c>
      <c r="H84">
        <v>2</v>
      </c>
      <c r="I84">
        <v>11581</v>
      </c>
      <c r="J84" s="2">
        <v>13250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s">
        <v>20</v>
      </c>
      <c r="T84">
        <v>14</v>
      </c>
      <c r="U84">
        <v>0</v>
      </c>
      <c r="V84" t="s">
        <v>21</v>
      </c>
      <c r="W84" t="s">
        <v>26</v>
      </c>
      <c r="X84" t="s">
        <v>22</v>
      </c>
      <c r="Y84">
        <v>11581</v>
      </c>
      <c r="Z84">
        <v>1669</v>
      </c>
      <c r="AA84">
        <v>31.55</v>
      </c>
      <c r="AB84">
        <v>0</v>
      </c>
      <c r="AC84">
        <v>0</v>
      </c>
    </row>
    <row r="85" spans="1:29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11581</v>
      </c>
      <c r="J85" s="2">
        <v>13300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t="s">
        <v>20</v>
      </c>
      <c r="T85">
        <v>0</v>
      </c>
      <c r="U85" t="s">
        <v>21</v>
      </c>
      <c r="V85" t="s">
        <v>21</v>
      </c>
      <c r="W85" t="s">
        <v>22</v>
      </c>
      <c r="X85" t="s">
        <v>22</v>
      </c>
      <c r="Y85">
        <v>11581</v>
      </c>
      <c r="Z85">
        <v>1719</v>
      </c>
      <c r="AA85">
        <v>0</v>
      </c>
      <c r="AB85">
        <v>0</v>
      </c>
      <c r="AC85">
        <v>0</v>
      </c>
    </row>
    <row r="86" spans="1:29" x14ac:dyDescent="0.25">
      <c r="A86">
        <v>7</v>
      </c>
      <c r="B86">
        <v>0</v>
      </c>
      <c r="C86">
        <v>0</v>
      </c>
      <c r="D86">
        <v>33.75</v>
      </c>
      <c r="E86">
        <v>4.05</v>
      </c>
      <c r="F86">
        <v>-4.8500000000000005</v>
      </c>
      <c r="G86">
        <v>-54.49438202247191</v>
      </c>
      <c r="H86">
        <v>4</v>
      </c>
      <c r="I86">
        <v>11581</v>
      </c>
      <c r="J86" s="2">
        <v>13350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s">
        <v>20</v>
      </c>
      <c r="T86">
        <v>7</v>
      </c>
      <c r="U86">
        <v>0</v>
      </c>
      <c r="V86" t="s">
        <v>21</v>
      </c>
      <c r="W86" t="s">
        <v>25</v>
      </c>
      <c r="X86" t="s">
        <v>22</v>
      </c>
      <c r="Y86">
        <v>11581</v>
      </c>
      <c r="Z86">
        <v>1769</v>
      </c>
      <c r="AA86">
        <v>33.75</v>
      </c>
      <c r="AB86">
        <v>0</v>
      </c>
      <c r="AC86">
        <v>0</v>
      </c>
    </row>
    <row r="87" spans="1:29" x14ac:dyDescent="0.25">
      <c r="A87">
        <v>20</v>
      </c>
      <c r="B87">
        <v>1</v>
      </c>
      <c r="C87">
        <v>5.2631578947368425</v>
      </c>
      <c r="D87">
        <v>33.299999999999997</v>
      </c>
      <c r="E87">
        <v>3.1</v>
      </c>
      <c r="F87">
        <v>-0.79999999999999982</v>
      </c>
      <c r="G87">
        <v>-20.512820512820511</v>
      </c>
      <c r="H87">
        <v>2</v>
      </c>
      <c r="I87">
        <v>11581</v>
      </c>
      <c r="J87" s="2">
        <v>13400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s">
        <v>20</v>
      </c>
      <c r="T87">
        <v>20</v>
      </c>
      <c r="U87">
        <v>0</v>
      </c>
      <c r="V87">
        <v>0</v>
      </c>
      <c r="W87" t="s">
        <v>23</v>
      </c>
      <c r="X87" t="s">
        <v>22</v>
      </c>
      <c r="Y87">
        <v>11581</v>
      </c>
      <c r="Z87">
        <v>1819</v>
      </c>
      <c r="AA87">
        <v>33.299999999999997</v>
      </c>
      <c r="AB87">
        <v>0</v>
      </c>
      <c r="AC87">
        <v>3.1</v>
      </c>
    </row>
    <row r="88" spans="1:29" x14ac:dyDescent="0.25">
      <c r="A88">
        <v>14</v>
      </c>
      <c r="B88">
        <v>2</v>
      </c>
      <c r="C88">
        <v>16.666666666666668</v>
      </c>
      <c r="D88">
        <v>32.78</v>
      </c>
      <c r="E88">
        <v>2.2999999999999998</v>
      </c>
      <c r="F88">
        <v>-2.7</v>
      </c>
      <c r="G88">
        <v>-54</v>
      </c>
      <c r="H88">
        <v>3</v>
      </c>
      <c r="I88">
        <v>11581</v>
      </c>
      <c r="J88" s="2">
        <v>13450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 t="s">
        <v>20</v>
      </c>
      <c r="T88">
        <v>14</v>
      </c>
      <c r="U88">
        <v>0</v>
      </c>
      <c r="V88">
        <v>0</v>
      </c>
      <c r="W88" t="s">
        <v>23</v>
      </c>
      <c r="X88" t="s">
        <v>22</v>
      </c>
      <c r="Y88">
        <v>11581</v>
      </c>
      <c r="Z88">
        <v>1869</v>
      </c>
      <c r="AA88">
        <v>32.78</v>
      </c>
      <c r="AB88">
        <v>0</v>
      </c>
      <c r="AC88">
        <v>4.5999999999999996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F9FAA-F127-4402-8D99-EB1BFAFE36F6}">
  <dimension ref="A1:AC87"/>
  <sheetViews>
    <sheetView tabSelected="1" zoomScale="85" zoomScaleNormal="85" workbookViewId="0">
      <selection activeCell="H11" sqref="H11"/>
    </sheetView>
  </sheetViews>
  <sheetFormatPr defaultRowHeight="15" x14ac:dyDescent="0.25"/>
  <cols>
    <col min="1" max="1" width="14.5703125" customWidth="1"/>
    <col min="2" max="2" width="21.7109375" customWidth="1"/>
    <col min="3" max="3" width="14.5703125" customWidth="1"/>
    <col min="4" max="4" width="19.7109375" customWidth="1"/>
    <col min="8" max="8" width="18.140625" customWidth="1"/>
    <col min="9" max="9" width="16.140625" customWidth="1"/>
    <col min="10" max="10" width="13.42578125" style="2" customWidth="1"/>
    <col min="11" max="11" width="13.140625" customWidth="1"/>
    <col min="12" max="12" width="19.42578125" customWidth="1"/>
    <col min="13" max="13" width="22.42578125" customWidth="1"/>
    <col min="14" max="14" width="21.42578125" customWidth="1"/>
    <col min="15" max="15" width="16" customWidth="1"/>
    <col min="16" max="16" width="16.5703125" customWidth="1"/>
    <col min="17" max="17" width="16.7109375" customWidth="1"/>
    <col min="18" max="18" width="13.85546875" customWidth="1"/>
    <col min="19" max="19" width="18" customWidth="1"/>
    <col min="20" max="20" width="18.5703125" customWidth="1"/>
    <col min="22" max="22" width="15.42578125" customWidth="1"/>
    <col min="23" max="23" width="16.140625" customWidth="1"/>
    <col min="24" max="24" width="15.5703125" customWidth="1"/>
    <col min="25" max="25" width="15" customWidth="1"/>
    <col min="26" max="26" width="20.85546875" customWidth="1"/>
    <col min="28" max="28" width="20.7109375" customWidth="1"/>
  </cols>
  <sheetData>
    <row r="1" spans="1:29" x14ac:dyDescent="0.25">
      <c r="A1" s="1">
        <v>0.50416666666666665</v>
      </c>
    </row>
    <row r="2" spans="1:29" x14ac:dyDescent="0.25">
      <c r="A2" s="1"/>
    </row>
    <row r="3" spans="1:29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s="2" t="s">
        <v>9</v>
      </c>
      <c r="K3" t="s">
        <v>0</v>
      </c>
      <c r="L3" t="s">
        <v>1</v>
      </c>
      <c r="M3" t="s">
        <v>2</v>
      </c>
      <c r="N3" t="s">
        <v>3</v>
      </c>
      <c r="O3" t="s">
        <v>7</v>
      </c>
      <c r="P3" t="s">
        <v>4</v>
      </c>
      <c r="Q3" t="s">
        <v>5</v>
      </c>
      <c r="R3" t="s">
        <v>6</v>
      </c>
      <c r="S3" t="s">
        <v>10</v>
      </c>
      <c r="T3" t="s">
        <v>11</v>
      </c>
      <c r="U3" t="s">
        <v>12</v>
      </c>
      <c r="V3" t="s">
        <v>13</v>
      </c>
      <c r="W3" t="s">
        <v>14</v>
      </c>
      <c r="X3" t="s">
        <v>15</v>
      </c>
      <c r="Y3" t="s">
        <v>8</v>
      </c>
      <c r="Z3" t="s">
        <v>16</v>
      </c>
      <c r="AA3" t="s">
        <v>17</v>
      </c>
      <c r="AB3" t="s">
        <v>18</v>
      </c>
      <c r="AC3" t="s">
        <v>19</v>
      </c>
    </row>
    <row r="4" spans="1:2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2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s">
        <v>20</v>
      </c>
      <c r="T4">
        <v>0</v>
      </c>
      <c r="U4" t="s">
        <v>21</v>
      </c>
      <c r="V4" t="s">
        <v>21</v>
      </c>
      <c r="W4" t="s">
        <v>22</v>
      </c>
      <c r="X4" t="s">
        <v>22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11693.15</v>
      </c>
      <c r="J5" s="2">
        <v>9350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">
        <v>20</v>
      </c>
      <c r="T5">
        <v>0</v>
      </c>
      <c r="U5" t="s">
        <v>21</v>
      </c>
      <c r="V5" t="s">
        <v>21</v>
      </c>
      <c r="W5" t="s">
        <v>22</v>
      </c>
      <c r="X5" t="s">
        <v>22</v>
      </c>
      <c r="Y5">
        <v>11693.15</v>
      </c>
      <c r="Z5">
        <v>2343.1499999999996</v>
      </c>
      <c r="AA5">
        <v>0</v>
      </c>
      <c r="AB5">
        <v>0</v>
      </c>
      <c r="AC5">
        <v>0</v>
      </c>
    </row>
    <row r="6" spans="1:2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11693.15</v>
      </c>
      <c r="J6" s="2">
        <v>9400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20</v>
      </c>
      <c r="T6">
        <v>0</v>
      </c>
      <c r="U6" t="s">
        <v>21</v>
      </c>
      <c r="V6" t="s">
        <v>21</v>
      </c>
      <c r="W6" t="s">
        <v>22</v>
      </c>
      <c r="X6" t="s">
        <v>22</v>
      </c>
      <c r="Y6">
        <v>11693.15</v>
      </c>
      <c r="Z6">
        <v>2293.1499999999996</v>
      </c>
      <c r="AA6">
        <v>0</v>
      </c>
      <c r="AB6">
        <v>0</v>
      </c>
      <c r="AC6">
        <v>0</v>
      </c>
    </row>
    <row r="7" spans="1:2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11693.15</v>
      </c>
      <c r="J7" s="2">
        <v>9450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s">
        <v>20</v>
      </c>
      <c r="T7">
        <v>0</v>
      </c>
      <c r="U7" t="s">
        <v>21</v>
      </c>
      <c r="V7" t="s">
        <v>21</v>
      </c>
      <c r="W7" t="s">
        <v>22</v>
      </c>
      <c r="X7" t="s">
        <v>22</v>
      </c>
      <c r="Y7">
        <v>11693.15</v>
      </c>
      <c r="Z7">
        <v>2243.1499999999996</v>
      </c>
      <c r="AA7">
        <v>0</v>
      </c>
      <c r="AB7">
        <v>0</v>
      </c>
      <c r="AC7">
        <v>0</v>
      </c>
    </row>
    <row r="8" spans="1:2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11693.15</v>
      </c>
      <c r="J8" s="2">
        <v>9500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20</v>
      </c>
      <c r="T8">
        <v>0</v>
      </c>
      <c r="U8" t="s">
        <v>21</v>
      </c>
      <c r="V8" t="s">
        <v>21</v>
      </c>
      <c r="W8" t="s">
        <v>22</v>
      </c>
      <c r="X8" t="s">
        <v>22</v>
      </c>
      <c r="Y8">
        <v>11693.15</v>
      </c>
      <c r="Z8">
        <v>2193.1499999999996</v>
      </c>
      <c r="AA8">
        <v>0</v>
      </c>
      <c r="AB8">
        <v>0</v>
      </c>
      <c r="AC8">
        <v>0</v>
      </c>
    </row>
    <row r="9" spans="1:2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11693.15</v>
      </c>
      <c r="J9" s="2">
        <v>9550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20</v>
      </c>
      <c r="T9">
        <v>0</v>
      </c>
      <c r="U9" t="s">
        <v>21</v>
      </c>
      <c r="V9" t="s">
        <v>21</v>
      </c>
      <c r="W9" t="s">
        <v>22</v>
      </c>
      <c r="X9" t="s">
        <v>22</v>
      </c>
      <c r="Y9">
        <v>11693.15</v>
      </c>
      <c r="Z9">
        <v>2143.1499999999996</v>
      </c>
      <c r="AA9">
        <v>0</v>
      </c>
      <c r="AB9">
        <v>0</v>
      </c>
      <c r="AC9">
        <v>0</v>
      </c>
    </row>
    <row r="10" spans="1:2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11693.15</v>
      </c>
      <c r="J10" s="2">
        <v>9600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t="s">
        <v>20</v>
      </c>
      <c r="T10">
        <v>0</v>
      </c>
      <c r="U10" t="s">
        <v>21</v>
      </c>
      <c r="V10" t="s">
        <v>21</v>
      </c>
      <c r="W10" t="s">
        <v>22</v>
      </c>
      <c r="X10" t="s">
        <v>22</v>
      </c>
      <c r="Y10">
        <v>11693.15</v>
      </c>
      <c r="Z10">
        <v>2093.1499999999996</v>
      </c>
      <c r="AA10">
        <v>0</v>
      </c>
      <c r="AB10">
        <v>0</v>
      </c>
      <c r="AC10">
        <v>0</v>
      </c>
    </row>
    <row r="11" spans="1:2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11693.15</v>
      </c>
      <c r="J11" s="2">
        <v>9650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20</v>
      </c>
      <c r="T11">
        <v>0</v>
      </c>
      <c r="U11" t="s">
        <v>21</v>
      </c>
      <c r="V11" t="s">
        <v>21</v>
      </c>
      <c r="W11" t="s">
        <v>22</v>
      </c>
      <c r="X11" t="s">
        <v>22</v>
      </c>
      <c r="Y11">
        <v>11693.15</v>
      </c>
      <c r="Z11">
        <v>2043.1499999999996</v>
      </c>
      <c r="AA11">
        <v>0</v>
      </c>
      <c r="AB11">
        <v>0</v>
      </c>
      <c r="AC11">
        <v>0</v>
      </c>
    </row>
    <row r="12" spans="1:2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11693.15</v>
      </c>
      <c r="J12" s="2">
        <v>9700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">
        <v>20</v>
      </c>
      <c r="T12">
        <v>0</v>
      </c>
      <c r="U12" t="s">
        <v>21</v>
      </c>
      <c r="V12" t="s">
        <v>21</v>
      </c>
      <c r="W12" t="s">
        <v>22</v>
      </c>
      <c r="X12" t="s">
        <v>22</v>
      </c>
      <c r="Y12">
        <v>11693.15</v>
      </c>
      <c r="Z12">
        <v>1993.1499999999996</v>
      </c>
      <c r="AA12">
        <v>0</v>
      </c>
      <c r="AB12">
        <v>0</v>
      </c>
      <c r="AC12">
        <v>0</v>
      </c>
    </row>
    <row r="13" spans="1:2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11693.15</v>
      </c>
      <c r="J13" s="2">
        <v>9750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">
        <v>20</v>
      </c>
      <c r="T13">
        <v>0</v>
      </c>
      <c r="U13" t="s">
        <v>21</v>
      </c>
      <c r="V13" t="s">
        <v>21</v>
      </c>
      <c r="W13" t="s">
        <v>22</v>
      </c>
      <c r="X13" t="s">
        <v>22</v>
      </c>
      <c r="Y13">
        <v>11693.15</v>
      </c>
      <c r="Z13">
        <v>1943.1499999999996</v>
      </c>
      <c r="AA13">
        <v>0</v>
      </c>
      <c r="AB13">
        <v>0</v>
      </c>
      <c r="AC13">
        <v>0</v>
      </c>
    </row>
    <row r="14" spans="1:2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11693.15</v>
      </c>
      <c r="J14" s="2">
        <v>9800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t="s">
        <v>20</v>
      </c>
      <c r="T14">
        <v>0</v>
      </c>
      <c r="U14" t="s">
        <v>21</v>
      </c>
      <c r="V14" t="s">
        <v>21</v>
      </c>
      <c r="W14" t="s">
        <v>22</v>
      </c>
      <c r="X14" t="s">
        <v>22</v>
      </c>
      <c r="Y14">
        <v>11693.15</v>
      </c>
      <c r="Z14">
        <v>1893.1499999999996</v>
      </c>
      <c r="AA14">
        <v>0</v>
      </c>
      <c r="AB14">
        <v>0</v>
      </c>
      <c r="AC14">
        <v>0</v>
      </c>
    </row>
    <row r="15" spans="1:2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11693.15</v>
      </c>
      <c r="J15" s="2">
        <v>9850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">
        <v>20</v>
      </c>
      <c r="T15">
        <v>0</v>
      </c>
      <c r="U15" t="s">
        <v>21</v>
      </c>
      <c r="V15" t="s">
        <v>21</v>
      </c>
      <c r="W15" t="s">
        <v>22</v>
      </c>
      <c r="X15" t="s">
        <v>22</v>
      </c>
      <c r="Y15">
        <v>11693.15</v>
      </c>
      <c r="Z15">
        <v>1843.1499999999996</v>
      </c>
      <c r="AA15">
        <v>0</v>
      </c>
      <c r="AB15">
        <v>0</v>
      </c>
      <c r="AC15">
        <v>0</v>
      </c>
    </row>
    <row r="16" spans="1:2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11693.15</v>
      </c>
      <c r="J16" s="2">
        <v>9900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s">
        <v>20</v>
      </c>
      <c r="T16">
        <v>0</v>
      </c>
      <c r="U16" t="s">
        <v>21</v>
      </c>
      <c r="V16" t="s">
        <v>21</v>
      </c>
      <c r="W16" t="s">
        <v>22</v>
      </c>
      <c r="X16" t="s">
        <v>22</v>
      </c>
      <c r="Y16">
        <v>11693.15</v>
      </c>
      <c r="Z16">
        <v>1793.1499999999996</v>
      </c>
      <c r="AA16">
        <v>0</v>
      </c>
      <c r="AB16">
        <v>0</v>
      </c>
      <c r="AC16">
        <v>0</v>
      </c>
    </row>
    <row r="17" spans="1:2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11693.15</v>
      </c>
      <c r="J17" s="2">
        <v>9950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">
        <v>20</v>
      </c>
      <c r="T17">
        <v>0</v>
      </c>
      <c r="U17" t="s">
        <v>21</v>
      </c>
      <c r="V17" t="s">
        <v>21</v>
      </c>
      <c r="W17" t="s">
        <v>22</v>
      </c>
      <c r="X17" t="s">
        <v>22</v>
      </c>
      <c r="Y17">
        <v>11693.15</v>
      </c>
      <c r="Z17">
        <v>1743.1499999999996</v>
      </c>
      <c r="AA17">
        <v>0</v>
      </c>
      <c r="AB17">
        <v>0</v>
      </c>
      <c r="AC17">
        <v>0</v>
      </c>
    </row>
    <row r="18" spans="1:29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11693.15</v>
      </c>
      <c r="J18" s="2">
        <v>10000</v>
      </c>
      <c r="K18">
        <v>124</v>
      </c>
      <c r="L18">
        <v>124</v>
      </c>
      <c r="M18">
        <v>0</v>
      </c>
      <c r="N18">
        <v>41.2</v>
      </c>
      <c r="O18">
        <v>172</v>
      </c>
      <c r="P18">
        <v>6</v>
      </c>
      <c r="Q18">
        <v>-105.45</v>
      </c>
      <c r="R18">
        <v>-94.616419919246297</v>
      </c>
      <c r="S18" t="s">
        <v>20</v>
      </c>
      <c r="T18">
        <v>124</v>
      </c>
      <c r="U18" t="s">
        <v>21</v>
      </c>
      <c r="V18" t="s">
        <v>21</v>
      </c>
      <c r="W18" t="s">
        <v>22</v>
      </c>
      <c r="X18" t="s">
        <v>23</v>
      </c>
      <c r="Y18">
        <v>11693.15</v>
      </c>
      <c r="Z18">
        <v>1693.1499999999996</v>
      </c>
      <c r="AA18">
        <v>41.2</v>
      </c>
      <c r="AB18">
        <v>744</v>
      </c>
      <c r="AC18">
        <v>0</v>
      </c>
    </row>
    <row r="19" spans="1:29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11693.15</v>
      </c>
      <c r="J19" s="2">
        <v>10050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 t="s">
        <v>20</v>
      </c>
      <c r="T19">
        <v>0</v>
      </c>
      <c r="U19" t="s">
        <v>21</v>
      </c>
      <c r="V19" t="s">
        <v>21</v>
      </c>
      <c r="W19" t="s">
        <v>22</v>
      </c>
      <c r="X19" t="s">
        <v>22</v>
      </c>
      <c r="Y19">
        <v>11693.15</v>
      </c>
      <c r="Z19">
        <v>1643.1499999999996</v>
      </c>
      <c r="AA19">
        <v>0</v>
      </c>
      <c r="AB19">
        <v>0</v>
      </c>
      <c r="AC19">
        <v>0</v>
      </c>
    </row>
    <row r="20" spans="1:29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11693.15</v>
      </c>
      <c r="J20" s="2">
        <v>10100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20</v>
      </c>
      <c r="T20">
        <v>0</v>
      </c>
      <c r="U20" t="s">
        <v>21</v>
      </c>
      <c r="V20" t="s">
        <v>21</v>
      </c>
      <c r="W20" t="s">
        <v>22</v>
      </c>
      <c r="X20" t="s">
        <v>22</v>
      </c>
      <c r="Y20">
        <v>11693.15</v>
      </c>
      <c r="Z20">
        <v>1593.1499999999996</v>
      </c>
      <c r="AA20">
        <v>0</v>
      </c>
      <c r="AB20">
        <v>0</v>
      </c>
      <c r="AC20">
        <v>0</v>
      </c>
    </row>
    <row r="21" spans="1:29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11693.15</v>
      </c>
      <c r="J21" s="2">
        <v>10150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s">
        <v>20</v>
      </c>
      <c r="T21">
        <v>0</v>
      </c>
      <c r="U21" t="s">
        <v>21</v>
      </c>
      <c r="V21" t="s">
        <v>21</v>
      </c>
      <c r="W21" t="s">
        <v>22</v>
      </c>
      <c r="X21" t="s">
        <v>22</v>
      </c>
      <c r="Y21">
        <v>11693.15</v>
      </c>
      <c r="Z21">
        <v>1543.1499999999996</v>
      </c>
      <c r="AA21">
        <v>0</v>
      </c>
      <c r="AB21">
        <v>0</v>
      </c>
      <c r="AC21">
        <v>0</v>
      </c>
    </row>
    <row r="22" spans="1:29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11693.15</v>
      </c>
      <c r="J22" s="2">
        <v>10200</v>
      </c>
      <c r="K22">
        <v>2</v>
      </c>
      <c r="L22">
        <v>1</v>
      </c>
      <c r="M22">
        <v>100</v>
      </c>
      <c r="N22">
        <v>39.61</v>
      </c>
      <c r="O22">
        <v>2</v>
      </c>
      <c r="P22">
        <v>9.4499999999999993</v>
      </c>
      <c r="Q22">
        <v>1.4499999999999993</v>
      </c>
      <c r="R22">
        <v>18.124999999999993</v>
      </c>
      <c r="S22" t="s">
        <v>20</v>
      </c>
      <c r="T22">
        <v>2</v>
      </c>
      <c r="U22" t="s">
        <v>21</v>
      </c>
      <c r="V22" t="s">
        <v>21</v>
      </c>
      <c r="W22" t="s">
        <v>22</v>
      </c>
      <c r="X22" t="s">
        <v>24</v>
      </c>
      <c r="Y22">
        <v>11693.15</v>
      </c>
      <c r="Z22">
        <v>1493.1499999999996</v>
      </c>
      <c r="AA22">
        <v>39.61</v>
      </c>
      <c r="AB22">
        <v>9.4499999999999993</v>
      </c>
      <c r="AC22">
        <v>0</v>
      </c>
    </row>
    <row r="23" spans="1:29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11693.15</v>
      </c>
      <c r="J23" s="2">
        <v>10250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s">
        <v>20</v>
      </c>
      <c r="T23">
        <v>0</v>
      </c>
      <c r="U23" t="s">
        <v>21</v>
      </c>
      <c r="V23" t="s">
        <v>21</v>
      </c>
      <c r="W23" t="s">
        <v>22</v>
      </c>
      <c r="X23" t="s">
        <v>22</v>
      </c>
      <c r="Y23">
        <v>11693.15</v>
      </c>
      <c r="Z23">
        <v>1443.1499999999996</v>
      </c>
      <c r="AA23">
        <v>0</v>
      </c>
      <c r="AB23">
        <v>0</v>
      </c>
      <c r="AC23">
        <v>0</v>
      </c>
    </row>
    <row r="24" spans="1:29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11693.15</v>
      </c>
      <c r="J24" s="2">
        <v>10300</v>
      </c>
      <c r="K24">
        <v>19</v>
      </c>
      <c r="L24">
        <v>3</v>
      </c>
      <c r="M24">
        <v>18.75</v>
      </c>
      <c r="N24">
        <v>38.729999999999997</v>
      </c>
      <c r="O24">
        <v>14</v>
      </c>
      <c r="P24">
        <v>11.7</v>
      </c>
      <c r="Q24">
        <v>1.5</v>
      </c>
      <c r="R24">
        <v>14.705882352941178</v>
      </c>
      <c r="S24" t="s">
        <v>20</v>
      </c>
      <c r="T24">
        <v>19</v>
      </c>
      <c r="U24" t="s">
        <v>21</v>
      </c>
      <c r="V24" t="s">
        <v>21</v>
      </c>
      <c r="W24" t="s">
        <v>22</v>
      </c>
      <c r="X24" t="s">
        <v>24</v>
      </c>
      <c r="Y24">
        <v>11693.15</v>
      </c>
      <c r="Z24">
        <v>1393.1499999999996</v>
      </c>
      <c r="AA24">
        <v>38.729999999999997</v>
      </c>
      <c r="AB24">
        <v>35.099999999999994</v>
      </c>
      <c r="AC24">
        <v>0</v>
      </c>
    </row>
    <row r="25" spans="1:29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11693.15</v>
      </c>
      <c r="J25" s="2">
        <v>10350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s">
        <v>20</v>
      </c>
      <c r="T25">
        <v>0</v>
      </c>
      <c r="U25" t="s">
        <v>21</v>
      </c>
      <c r="V25" t="s">
        <v>21</v>
      </c>
      <c r="W25" t="s">
        <v>22</v>
      </c>
      <c r="X25" t="s">
        <v>22</v>
      </c>
      <c r="Y25">
        <v>11693.15</v>
      </c>
      <c r="Z25">
        <v>1343.1499999999996</v>
      </c>
      <c r="AA25">
        <v>0</v>
      </c>
      <c r="AB25">
        <v>0</v>
      </c>
      <c r="AC25">
        <v>0</v>
      </c>
    </row>
    <row r="26" spans="1:29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11693.15</v>
      </c>
      <c r="J26" s="2">
        <v>10400</v>
      </c>
      <c r="K26">
        <v>10</v>
      </c>
      <c r="L26">
        <v>1</v>
      </c>
      <c r="M26">
        <v>11.111111111111111</v>
      </c>
      <c r="N26">
        <v>36.35</v>
      </c>
      <c r="O26">
        <v>2</v>
      </c>
      <c r="P26">
        <v>11.7</v>
      </c>
      <c r="Q26">
        <v>-0.30000000000000071</v>
      </c>
      <c r="R26">
        <v>-2.5000000000000062</v>
      </c>
      <c r="S26" t="s">
        <v>20</v>
      </c>
      <c r="T26">
        <v>10</v>
      </c>
      <c r="U26" t="s">
        <v>21</v>
      </c>
      <c r="V26" t="s">
        <v>21</v>
      </c>
      <c r="W26" t="s">
        <v>22</v>
      </c>
      <c r="X26" t="s">
        <v>23</v>
      </c>
      <c r="Y26">
        <v>11693.15</v>
      </c>
      <c r="Z26">
        <v>1293.1499999999996</v>
      </c>
      <c r="AA26">
        <v>36.35</v>
      </c>
      <c r="AB26">
        <v>11.7</v>
      </c>
      <c r="AC26">
        <v>0</v>
      </c>
    </row>
    <row r="27" spans="1:29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11693.15</v>
      </c>
      <c r="J27" s="2">
        <v>10450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s">
        <v>20</v>
      </c>
      <c r="T27">
        <v>0</v>
      </c>
      <c r="U27" t="s">
        <v>21</v>
      </c>
      <c r="V27" t="s">
        <v>21</v>
      </c>
      <c r="W27" t="s">
        <v>22</v>
      </c>
      <c r="X27" t="s">
        <v>22</v>
      </c>
      <c r="Y27">
        <v>11693.15</v>
      </c>
      <c r="Z27">
        <v>1243.1499999999996</v>
      </c>
      <c r="AA27">
        <v>0</v>
      </c>
      <c r="AB27">
        <v>0</v>
      </c>
      <c r="AC27">
        <v>0</v>
      </c>
    </row>
    <row r="28" spans="1:29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11693.15</v>
      </c>
      <c r="J28" s="2">
        <v>10500</v>
      </c>
      <c r="K28">
        <v>1064</v>
      </c>
      <c r="L28">
        <v>328</v>
      </c>
      <c r="M28">
        <v>44.565217391304351</v>
      </c>
      <c r="N28">
        <v>34.4</v>
      </c>
      <c r="O28">
        <v>640</v>
      </c>
      <c r="P28">
        <v>13</v>
      </c>
      <c r="Q28">
        <v>-2.1500000000000004</v>
      </c>
      <c r="R28">
        <v>-14.191419141914194</v>
      </c>
      <c r="S28" t="s">
        <v>20</v>
      </c>
      <c r="T28">
        <v>1064</v>
      </c>
      <c r="U28" t="s">
        <v>21</v>
      </c>
      <c r="V28" t="s">
        <v>21</v>
      </c>
      <c r="W28" t="s">
        <v>22</v>
      </c>
      <c r="X28" t="s">
        <v>23</v>
      </c>
      <c r="Y28">
        <v>11693.15</v>
      </c>
      <c r="Z28">
        <v>1193.1499999999996</v>
      </c>
      <c r="AA28">
        <v>34.4</v>
      </c>
      <c r="AB28">
        <v>4264</v>
      </c>
      <c r="AC28">
        <v>0</v>
      </c>
    </row>
    <row r="29" spans="1:29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11693.15</v>
      </c>
      <c r="J29" s="2">
        <v>10550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t="s">
        <v>20</v>
      </c>
      <c r="T29">
        <v>0</v>
      </c>
      <c r="U29" t="s">
        <v>21</v>
      </c>
      <c r="V29" t="s">
        <v>21</v>
      </c>
      <c r="W29" t="s">
        <v>22</v>
      </c>
      <c r="X29" t="s">
        <v>22</v>
      </c>
      <c r="Y29">
        <v>11693.15</v>
      </c>
      <c r="Z29">
        <v>1143.1499999999996</v>
      </c>
      <c r="AA29">
        <v>0</v>
      </c>
      <c r="AB29">
        <v>0</v>
      </c>
      <c r="AC29">
        <v>0</v>
      </c>
    </row>
    <row r="30" spans="1:29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11693.15</v>
      </c>
      <c r="J30" s="2">
        <v>10600</v>
      </c>
      <c r="K30">
        <v>76</v>
      </c>
      <c r="L30">
        <v>34</v>
      </c>
      <c r="M30">
        <v>80.952380952380949</v>
      </c>
      <c r="N30">
        <v>34.14</v>
      </c>
      <c r="O30">
        <v>65</v>
      </c>
      <c r="P30">
        <v>15.25</v>
      </c>
      <c r="Q30">
        <v>-3.1999999999999993</v>
      </c>
      <c r="R30">
        <v>-17.344173441734416</v>
      </c>
      <c r="S30" t="s">
        <v>20</v>
      </c>
      <c r="T30">
        <v>76</v>
      </c>
      <c r="U30" t="s">
        <v>21</v>
      </c>
      <c r="V30" t="s">
        <v>21</v>
      </c>
      <c r="W30" t="s">
        <v>22</v>
      </c>
      <c r="X30" t="s">
        <v>23</v>
      </c>
      <c r="Y30">
        <v>11693.15</v>
      </c>
      <c r="Z30">
        <v>1093.1499999999996</v>
      </c>
      <c r="AA30">
        <v>34.14</v>
      </c>
      <c r="AB30">
        <v>518.5</v>
      </c>
      <c r="AC30">
        <v>0</v>
      </c>
    </row>
    <row r="31" spans="1:29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11693.15</v>
      </c>
      <c r="J31" s="2">
        <v>10650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 t="s">
        <v>20</v>
      </c>
      <c r="T31">
        <v>0</v>
      </c>
      <c r="U31" t="s">
        <v>21</v>
      </c>
      <c r="V31" t="s">
        <v>21</v>
      </c>
      <c r="W31" t="s">
        <v>22</v>
      </c>
      <c r="X31" t="s">
        <v>22</v>
      </c>
      <c r="Y31">
        <v>11693.15</v>
      </c>
      <c r="Z31">
        <v>1043.1499999999996</v>
      </c>
      <c r="AA31">
        <v>0</v>
      </c>
      <c r="AB31">
        <v>0</v>
      </c>
      <c r="AC31">
        <v>0</v>
      </c>
    </row>
    <row r="32" spans="1:29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11693.15</v>
      </c>
      <c r="J32" s="2">
        <v>10700</v>
      </c>
      <c r="K32">
        <v>1</v>
      </c>
      <c r="L32">
        <v>1</v>
      </c>
      <c r="M32">
        <v>0</v>
      </c>
      <c r="N32">
        <v>34.08</v>
      </c>
      <c r="O32">
        <v>11</v>
      </c>
      <c r="P32">
        <v>23.95</v>
      </c>
      <c r="Q32">
        <v>-251.45</v>
      </c>
      <c r="R32">
        <v>-91.303558460421215</v>
      </c>
      <c r="S32" t="s">
        <v>20</v>
      </c>
      <c r="T32">
        <v>1</v>
      </c>
      <c r="U32" t="s">
        <v>21</v>
      </c>
      <c r="V32" t="s">
        <v>21</v>
      </c>
      <c r="W32" t="s">
        <v>22</v>
      </c>
      <c r="X32" t="s">
        <v>23</v>
      </c>
      <c r="Y32">
        <v>11693.15</v>
      </c>
      <c r="Z32">
        <v>993.14999999999964</v>
      </c>
      <c r="AA32">
        <v>34.08</v>
      </c>
      <c r="AB32">
        <v>23.95</v>
      </c>
      <c r="AC32">
        <v>0</v>
      </c>
    </row>
    <row r="33" spans="1:29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11693.15</v>
      </c>
      <c r="J33" s="2">
        <v>10750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 t="s">
        <v>20</v>
      </c>
      <c r="T33">
        <v>0</v>
      </c>
      <c r="U33" t="s">
        <v>21</v>
      </c>
      <c r="V33" t="s">
        <v>21</v>
      </c>
      <c r="W33" t="s">
        <v>22</v>
      </c>
      <c r="X33" t="s">
        <v>22</v>
      </c>
      <c r="Y33">
        <v>11693.15</v>
      </c>
      <c r="Z33">
        <v>943.14999999999964</v>
      </c>
      <c r="AA33">
        <v>0</v>
      </c>
      <c r="AB33">
        <v>0</v>
      </c>
      <c r="AC33">
        <v>0</v>
      </c>
    </row>
    <row r="34" spans="1:29" x14ac:dyDescent="0.25">
      <c r="A34">
        <v>0</v>
      </c>
      <c r="B34">
        <v>0</v>
      </c>
      <c r="C34">
        <v>0</v>
      </c>
      <c r="D34">
        <v>0</v>
      </c>
      <c r="E34">
        <v>929.6</v>
      </c>
      <c r="F34">
        <v>-104.14999999999998</v>
      </c>
      <c r="G34">
        <v>-10.074969770253928</v>
      </c>
      <c r="H34">
        <v>1</v>
      </c>
      <c r="I34">
        <v>11693.15</v>
      </c>
      <c r="J34" s="2">
        <v>10800</v>
      </c>
      <c r="K34">
        <v>905</v>
      </c>
      <c r="L34">
        <v>735</v>
      </c>
      <c r="M34">
        <v>432.35294117647061</v>
      </c>
      <c r="N34">
        <v>31.49</v>
      </c>
      <c r="O34">
        <v>1432</v>
      </c>
      <c r="P34">
        <v>25.05</v>
      </c>
      <c r="Q34">
        <v>-3</v>
      </c>
      <c r="R34">
        <v>-10.695187165775401</v>
      </c>
      <c r="S34" t="s">
        <v>20</v>
      </c>
      <c r="T34">
        <v>905</v>
      </c>
      <c r="U34" t="s">
        <v>21</v>
      </c>
      <c r="V34" t="s">
        <v>21</v>
      </c>
      <c r="W34" t="s">
        <v>25</v>
      </c>
      <c r="X34" t="s">
        <v>23</v>
      </c>
      <c r="Y34">
        <v>11693.15</v>
      </c>
      <c r="Z34">
        <v>893.14999999999964</v>
      </c>
      <c r="AA34">
        <v>31.49</v>
      </c>
      <c r="AB34">
        <v>18411.75</v>
      </c>
      <c r="AC34">
        <v>0</v>
      </c>
    </row>
    <row r="35" spans="1:29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11693.15</v>
      </c>
      <c r="J35" s="2">
        <v>10850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 t="s">
        <v>20</v>
      </c>
      <c r="T35">
        <v>0</v>
      </c>
      <c r="U35" t="s">
        <v>21</v>
      </c>
      <c r="V35" t="s">
        <v>21</v>
      </c>
      <c r="W35" t="s">
        <v>22</v>
      </c>
      <c r="X35" t="s">
        <v>22</v>
      </c>
      <c r="Y35">
        <v>11693.15</v>
      </c>
      <c r="Z35">
        <v>843.14999999999964</v>
      </c>
      <c r="AA35">
        <v>0</v>
      </c>
      <c r="AB35">
        <v>0</v>
      </c>
      <c r="AC35">
        <v>0</v>
      </c>
    </row>
    <row r="36" spans="1:29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11693.15</v>
      </c>
      <c r="J36" s="2">
        <v>10900</v>
      </c>
      <c r="K36">
        <v>0</v>
      </c>
      <c r="L36">
        <v>0</v>
      </c>
      <c r="M36">
        <v>0</v>
      </c>
      <c r="N36">
        <v>30.13</v>
      </c>
      <c r="O36">
        <v>1</v>
      </c>
      <c r="P36">
        <v>28.8</v>
      </c>
      <c r="Q36">
        <v>-314.2</v>
      </c>
      <c r="R36">
        <v>-91.603498542274053</v>
      </c>
      <c r="S36" t="s">
        <v>20</v>
      </c>
      <c r="T36">
        <v>0</v>
      </c>
      <c r="U36" t="s">
        <v>21</v>
      </c>
      <c r="V36" t="s">
        <v>21</v>
      </c>
      <c r="W36" t="s">
        <v>22</v>
      </c>
      <c r="X36" t="s">
        <v>25</v>
      </c>
      <c r="Y36">
        <v>11693.15</v>
      </c>
      <c r="Z36">
        <v>793.14999999999964</v>
      </c>
      <c r="AA36">
        <v>30.13</v>
      </c>
      <c r="AB36">
        <v>0</v>
      </c>
      <c r="AC36">
        <v>0</v>
      </c>
    </row>
    <row r="37" spans="1:29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11693.15</v>
      </c>
      <c r="J37" s="2">
        <v>10950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s">
        <v>20</v>
      </c>
      <c r="T37">
        <v>0</v>
      </c>
      <c r="U37" t="s">
        <v>21</v>
      </c>
      <c r="V37" t="s">
        <v>21</v>
      </c>
      <c r="W37" t="s">
        <v>22</v>
      </c>
      <c r="X37" t="s">
        <v>22</v>
      </c>
      <c r="Y37">
        <v>11693.15</v>
      </c>
      <c r="Z37">
        <v>743.14999999999964</v>
      </c>
      <c r="AA37">
        <v>0</v>
      </c>
      <c r="AB37">
        <v>0</v>
      </c>
      <c r="AC37">
        <v>0</v>
      </c>
    </row>
    <row r="38" spans="1:29" x14ac:dyDescent="0.25">
      <c r="A38">
        <v>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11693.15</v>
      </c>
      <c r="J38" s="2">
        <v>11000</v>
      </c>
      <c r="K38">
        <v>10457</v>
      </c>
      <c r="L38">
        <v>476</v>
      </c>
      <c r="M38">
        <v>4.7690612163109911</v>
      </c>
      <c r="N38">
        <v>30.89</v>
      </c>
      <c r="O38">
        <v>2526</v>
      </c>
      <c r="P38">
        <v>45</v>
      </c>
      <c r="Q38">
        <v>-1.7000000000000028</v>
      </c>
      <c r="R38">
        <v>-3.6402569593147813</v>
      </c>
      <c r="S38" t="s">
        <v>20</v>
      </c>
      <c r="T38">
        <v>10458</v>
      </c>
      <c r="U38">
        <v>10457</v>
      </c>
      <c r="V38" t="s">
        <v>21</v>
      </c>
      <c r="W38" t="s">
        <v>22</v>
      </c>
      <c r="X38" t="s">
        <v>23</v>
      </c>
      <c r="Y38">
        <v>11693.15</v>
      </c>
      <c r="Z38">
        <v>693.14999999999964</v>
      </c>
      <c r="AA38">
        <v>30.89</v>
      </c>
      <c r="AB38">
        <v>21420</v>
      </c>
      <c r="AC38">
        <v>0</v>
      </c>
    </row>
    <row r="39" spans="1:29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11693.15</v>
      </c>
      <c r="J39" s="2">
        <v>11050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t="s">
        <v>20</v>
      </c>
      <c r="T39">
        <v>0</v>
      </c>
      <c r="U39" t="s">
        <v>21</v>
      </c>
      <c r="V39" t="s">
        <v>21</v>
      </c>
      <c r="W39" t="s">
        <v>22</v>
      </c>
      <c r="X39" t="s">
        <v>22</v>
      </c>
      <c r="Y39">
        <v>11693.15</v>
      </c>
      <c r="Z39">
        <v>643.14999999999964</v>
      </c>
      <c r="AA39">
        <v>0</v>
      </c>
      <c r="AB39">
        <v>0</v>
      </c>
      <c r="AC39">
        <v>0</v>
      </c>
    </row>
    <row r="40" spans="1:29" x14ac:dyDescent="0.25">
      <c r="A40">
        <v>0</v>
      </c>
      <c r="B40">
        <v>0</v>
      </c>
      <c r="C40">
        <v>0</v>
      </c>
      <c r="D40">
        <v>24.07</v>
      </c>
      <c r="E40">
        <v>665</v>
      </c>
      <c r="F40">
        <v>-183.5</v>
      </c>
      <c r="G40">
        <v>-21.626399528579846</v>
      </c>
      <c r="H40">
        <v>1</v>
      </c>
      <c r="I40">
        <v>11693.15</v>
      </c>
      <c r="J40" s="2">
        <v>11100</v>
      </c>
      <c r="K40">
        <v>423</v>
      </c>
      <c r="L40">
        <v>133</v>
      </c>
      <c r="M40">
        <v>45.862068965517238</v>
      </c>
      <c r="N40">
        <v>30.51</v>
      </c>
      <c r="O40">
        <v>503</v>
      </c>
      <c r="P40">
        <v>60.7</v>
      </c>
      <c r="Q40">
        <v>0</v>
      </c>
      <c r="R40">
        <v>0</v>
      </c>
      <c r="S40" t="s">
        <v>20</v>
      </c>
      <c r="T40">
        <v>423</v>
      </c>
      <c r="U40" t="s">
        <v>21</v>
      </c>
      <c r="V40" t="s">
        <v>21</v>
      </c>
      <c r="W40" t="s">
        <v>25</v>
      </c>
      <c r="X40" t="s">
        <v>23</v>
      </c>
      <c r="Y40">
        <v>11693.15</v>
      </c>
      <c r="Z40">
        <v>593.14999999999964</v>
      </c>
      <c r="AA40">
        <v>6.4400000000000013</v>
      </c>
      <c r="AB40">
        <v>8073.1</v>
      </c>
      <c r="AC40">
        <v>0</v>
      </c>
    </row>
    <row r="41" spans="1:29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11693.15</v>
      </c>
      <c r="J41" s="2">
        <v>11150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 t="s">
        <v>20</v>
      </c>
      <c r="T41">
        <v>0</v>
      </c>
      <c r="U41" t="s">
        <v>21</v>
      </c>
      <c r="V41" t="s">
        <v>21</v>
      </c>
      <c r="W41" t="s">
        <v>22</v>
      </c>
      <c r="X41" t="s">
        <v>22</v>
      </c>
      <c r="Y41">
        <v>11693.15</v>
      </c>
      <c r="Z41">
        <v>543.14999999999964</v>
      </c>
      <c r="AA41">
        <v>0</v>
      </c>
      <c r="AB41">
        <v>0</v>
      </c>
      <c r="AC41">
        <v>0</v>
      </c>
    </row>
    <row r="42" spans="1:29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11693.15</v>
      </c>
      <c r="J42" s="2">
        <v>11200</v>
      </c>
      <c r="K42">
        <v>1135</v>
      </c>
      <c r="L42">
        <v>301</v>
      </c>
      <c r="M42">
        <v>36.091127098321344</v>
      </c>
      <c r="N42">
        <v>30.26</v>
      </c>
      <c r="O42">
        <v>1081</v>
      </c>
      <c r="P42">
        <v>77.8</v>
      </c>
      <c r="Q42">
        <v>-1.4000000000000057</v>
      </c>
      <c r="R42">
        <v>-1.7676767676767748</v>
      </c>
      <c r="S42" t="s">
        <v>20</v>
      </c>
      <c r="T42">
        <v>1135</v>
      </c>
      <c r="U42" t="s">
        <v>21</v>
      </c>
      <c r="V42" t="s">
        <v>21</v>
      </c>
      <c r="W42" t="s">
        <v>22</v>
      </c>
      <c r="X42" t="s">
        <v>23</v>
      </c>
      <c r="Y42">
        <v>11693.15</v>
      </c>
      <c r="Z42">
        <v>493.14999999999964</v>
      </c>
      <c r="AA42">
        <v>30.26</v>
      </c>
      <c r="AB42">
        <v>23417.8</v>
      </c>
      <c r="AC42">
        <v>0</v>
      </c>
    </row>
    <row r="43" spans="1:29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11693.15</v>
      </c>
      <c r="J43" s="2">
        <v>11250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s">
        <v>20</v>
      </c>
      <c r="T43">
        <v>1</v>
      </c>
      <c r="U43" t="s">
        <v>21</v>
      </c>
      <c r="V43" t="s">
        <v>21</v>
      </c>
      <c r="W43" t="s">
        <v>22</v>
      </c>
      <c r="X43" t="s">
        <v>22</v>
      </c>
      <c r="Y43">
        <v>11693.15</v>
      </c>
      <c r="Z43">
        <v>443.14999999999964</v>
      </c>
      <c r="AA43">
        <v>0</v>
      </c>
      <c r="AB43">
        <v>0</v>
      </c>
      <c r="AC43">
        <v>0</v>
      </c>
    </row>
    <row r="44" spans="1:29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11693.15</v>
      </c>
      <c r="J44" s="2">
        <v>11300</v>
      </c>
      <c r="K44">
        <v>794</v>
      </c>
      <c r="L44">
        <v>167</v>
      </c>
      <c r="M44">
        <v>26.634768740031898</v>
      </c>
      <c r="N44">
        <v>29.9</v>
      </c>
      <c r="O44">
        <v>867</v>
      </c>
      <c r="P44">
        <v>101.3</v>
      </c>
      <c r="Q44">
        <v>-1.5</v>
      </c>
      <c r="R44">
        <v>-1.4591439688715953</v>
      </c>
      <c r="S44" t="s">
        <v>20</v>
      </c>
      <c r="T44">
        <v>794</v>
      </c>
      <c r="U44" t="s">
        <v>21</v>
      </c>
      <c r="V44" t="s">
        <v>21</v>
      </c>
      <c r="W44" t="s">
        <v>22</v>
      </c>
      <c r="X44" t="s">
        <v>23</v>
      </c>
      <c r="Y44">
        <v>11693.15</v>
      </c>
      <c r="Z44">
        <v>393.14999999999964</v>
      </c>
      <c r="AA44">
        <v>29.9</v>
      </c>
      <c r="AB44">
        <v>16917.099999999999</v>
      </c>
      <c r="AC44">
        <v>0</v>
      </c>
    </row>
    <row r="45" spans="1:29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11693.15</v>
      </c>
      <c r="J45" s="2">
        <v>11350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s">
        <v>20</v>
      </c>
      <c r="T45">
        <v>1</v>
      </c>
      <c r="U45" t="s">
        <v>21</v>
      </c>
      <c r="V45" t="s">
        <v>21</v>
      </c>
      <c r="W45" t="s">
        <v>22</v>
      </c>
      <c r="X45" t="s">
        <v>22</v>
      </c>
      <c r="Y45">
        <v>11693.15</v>
      </c>
      <c r="Z45">
        <v>343.14999999999964</v>
      </c>
      <c r="AA45">
        <v>0</v>
      </c>
      <c r="AB45">
        <v>0</v>
      </c>
      <c r="AC45">
        <v>0</v>
      </c>
    </row>
    <row r="46" spans="1:29" x14ac:dyDescent="0.25">
      <c r="A46">
        <v>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11693.15</v>
      </c>
      <c r="J46" s="2">
        <v>11400</v>
      </c>
      <c r="K46">
        <v>584</v>
      </c>
      <c r="L46">
        <v>168</v>
      </c>
      <c r="M46">
        <v>40.384615384615387</v>
      </c>
      <c r="N46">
        <v>29.72</v>
      </c>
      <c r="O46">
        <v>790</v>
      </c>
      <c r="P46">
        <v>130.25</v>
      </c>
      <c r="Q46">
        <v>-0.94999999999998863</v>
      </c>
      <c r="R46">
        <v>-0.72408536585364991</v>
      </c>
      <c r="S46" t="s">
        <v>20</v>
      </c>
      <c r="T46">
        <v>590</v>
      </c>
      <c r="U46">
        <v>97.333333333333329</v>
      </c>
      <c r="V46" t="s">
        <v>21</v>
      </c>
      <c r="W46" t="s">
        <v>22</v>
      </c>
      <c r="X46" t="s">
        <v>23</v>
      </c>
      <c r="Y46">
        <v>11693.15</v>
      </c>
      <c r="Z46">
        <v>293.14999999999964</v>
      </c>
      <c r="AA46">
        <v>29.72</v>
      </c>
      <c r="AB46">
        <v>21882</v>
      </c>
      <c r="AC46">
        <v>0</v>
      </c>
    </row>
    <row r="47" spans="1:29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11693.15</v>
      </c>
      <c r="J47" s="2">
        <v>11450</v>
      </c>
      <c r="K47">
        <v>31</v>
      </c>
      <c r="L47">
        <v>25</v>
      </c>
      <c r="M47">
        <v>416.66666666666669</v>
      </c>
      <c r="N47">
        <v>29.69</v>
      </c>
      <c r="O47">
        <v>38</v>
      </c>
      <c r="P47">
        <v>139.4</v>
      </c>
      <c r="Q47">
        <v>-9</v>
      </c>
      <c r="R47">
        <v>-6.0646900269541772</v>
      </c>
      <c r="S47" t="s">
        <v>20</v>
      </c>
      <c r="T47">
        <v>31</v>
      </c>
      <c r="U47" t="s">
        <v>21</v>
      </c>
      <c r="V47" t="s">
        <v>21</v>
      </c>
      <c r="W47" t="s">
        <v>22</v>
      </c>
      <c r="X47" t="s">
        <v>23</v>
      </c>
      <c r="Y47">
        <v>11693.15</v>
      </c>
      <c r="Z47">
        <v>243.14999999999964</v>
      </c>
      <c r="AA47">
        <v>29.69</v>
      </c>
      <c r="AB47">
        <v>3485</v>
      </c>
      <c r="AC47">
        <v>0</v>
      </c>
    </row>
    <row r="48" spans="1:29" x14ac:dyDescent="0.25">
      <c r="A48">
        <v>46</v>
      </c>
      <c r="B48">
        <v>14</v>
      </c>
      <c r="C48">
        <v>43.75</v>
      </c>
      <c r="D48">
        <v>23.62</v>
      </c>
      <c r="E48">
        <v>326.85000000000002</v>
      </c>
      <c r="F48">
        <v>-2.9499999999999886</v>
      </c>
      <c r="G48">
        <v>-0.89448150394177939</v>
      </c>
      <c r="H48">
        <v>74</v>
      </c>
      <c r="I48">
        <v>11693.15</v>
      </c>
      <c r="J48" s="2">
        <v>11500</v>
      </c>
      <c r="K48">
        <v>2529</v>
      </c>
      <c r="L48">
        <v>273</v>
      </c>
      <c r="M48">
        <v>12.101063829787234</v>
      </c>
      <c r="N48">
        <v>29.64</v>
      </c>
      <c r="O48">
        <v>1606</v>
      </c>
      <c r="P48">
        <v>164.4</v>
      </c>
      <c r="Q48">
        <v>0.5</v>
      </c>
      <c r="R48">
        <v>0.30506406345332515</v>
      </c>
      <c r="S48" t="s">
        <v>20</v>
      </c>
      <c r="T48">
        <v>2575</v>
      </c>
      <c r="U48">
        <v>54.978260869565219</v>
      </c>
      <c r="V48">
        <v>19.5</v>
      </c>
      <c r="W48" t="s">
        <v>23</v>
      </c>
      <c r="X48" t="s">
        <v>24</v>
      </c>
      <c r="Y48">
        <v>11693.15</v>
      </c>
      <c r="Z48">
        <v>193.14999999999964</v>
      </c>
      <c r="AA48">
        <v>6.02</v>
      </c>
      <c r="AB48">
        <v>44881.200000000004</v>
      </c>
      <c r="AC48">
        <v>4575.9000000000005</v>
      </c>
    </row>
    <row r="49" spans="1:29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11693.15</v>
      </c>
      <c r="J49" s="2">
        <v>11550</v>
      </c>
      <c r="K49">
        <v>65</v>
      </c>
      <c r="L49">
        <v>65</v>
      </c>
      <c r="M49">
        <v>0</v>
      </c>
      <c r="N49">
        <v>29.18</v>
      </c>
      <c r="O49">
        <v>222</v>
      </c>
      <c r="P49">
        <v>180.15</v>
      </c>
      <c r="Q49">
        <v>-452.35</v>
      </c>
      <c r="R49">
        <v>-71.517786561264828</v>
      </c>
      <c r="S49" t="s">
        <v>20</v>
      </c>
      <c r="T49">
        <v>65</v>
      </c>
      <c r="U49" t="s">
        <v>21</v>
      </c>
      <c r="V49" t="s">
        <v>21</v>
      </c>
      <c r="W49" t="s">
        <v>22</v>
      </c>
      <c r="X49" t="s">
        <v>23</v>
      </c>
      <c r="Y49">
        <v>11693.15</v>
      </c>
      <c r="Z49">
        <v>143.14999999999964</v>
      </c>
      <c r="AA49">
        <v>29.18</v>
      </c>
      <c r="AB49">
        <v>11709.75</v>
      </c>
      <c r="AC49">
        <v>0</v>
      </c>
    </row>
    <row r="50" spans="1:29" x14ac:dyDescent="0.25">
      <c r="A50">
        <v>164</v>
      </c>
      <c r="B50">
        <v>43</v>
      </c>
      <c r="C50">
        <v>35.537190082644628</v>
      </c>
      <c r="D50">
        <v>23.01</v>
      </c>
      <c r="E50">
        <v>267.7</v>
      </c>
      <c r="F50">
        <v>-1.0500000000000114</v>
      </c>
      <c r="G50">
        <v>-0.39069767441860892</v>
      </c>
      <c r="H50">
        <v>238</v>
      </c>
      <c r="I50">
        <v>11693.15</v>
      </c>
      <c r="J50" s="2">
        <v>11600</v>
      </c>
      <c r="K50">
        <v>593</v>
      </c>
      <c r="L50">
        <v>141</v>
      </c>
      <c r="M50">
        <v>31.194690265486727</v>
      </c>
      <c r="N50">
        <v>29.36</v>
      </c>
      <c r="O50">
        <v>713</v>
      </c>
      <c r="P50">
        <v>202.35</v>
      </c>
      <c r="Q50">
        <v>-1.0999999999999943</v>
      </c>
      <c r="R50">
        <v>-0.54067338412386057</v>
      </c>
      <c r="S50" t="s">
        <v>20</v>
      </c>
      <c r="T50">
        <v>757</v>
      </c>
      <c r="U50">
        <v>3.6158536585365852</v>
      </c>
      <c r="V50">
        <v>3.2790697674418605</v>
      </c>
      <c r="W50" t="s">
        <v>23</v>
      </c>
      <c r="X50" t="s">
        <v>23</v>
      </c>
      <c r="Y50">
        <v>11693.15</v>
      </c>
      <c r="Z50">
        <v>93.149999999999636</v>
      </c>
      <c r="AA50">
        <v>6.3499999999999979</v>
      </c>
      <c r="AB50">
        <v>28531.35</v>
      </c>
      <c r="AC50">
        <v>11511.1</v>
      </c>
    </row>
    <row r="51" spans="1:29" x14ac:dyDescent="0.25">
      <c r="A51">
        <v>57</v>
      </c>
      <c r="B51">
        <v>10</v>
      </c>
      <c r="C51">
        <v>21.276595744680851</v>
      </c>
      <c r="D51">
        <v>23.75</v>
      </c>
      <c r="E51">
        <v>251.5</v>
      </c>
      <c r="F51">
        <v>7.75</v>
      </c>
      <c r="G51">
        <v>3.1794871794871797</v>
      </c>
      <c r="H51">
        <v>40</v>
      </c>
      <c r="I51">
        <v>11693.15</v>
      </c>
      <c r="J51" s="2">
        <v>11650</v>
      </c>
      <c r="K51">
        <v>48</v>
      </c>
      <c r="L51">
        <v>32</v>
      </c>
      <c r="M51">
        <v>200</v>
      </c>
      <c r="N51">
        <v>28.25</v>
      </c>
      <c r="O51">
        <v>83</v>
      </c>
      <c r="P51">
        <v>218.95</v>
      </c>
      <c r="Q51">
        <v>-10.800000000000011</v>
      </c>
      <c r="R51">
        <v>-4.7007616974972848</v>
      </c>
      <c r="S51" t="s">
        <v>20</v>
      </c>
      <c r="T51">
        <v>105</v>
      </c>
      <c r="U51">
        <v>0.84210526315789469</v>
      </c>
      <c r="V51">
        <v>3.2</v>
      </c>
      <c r="W51" t="s">
        <v>24</v>
      </c>
      <c r="X51" t="s">
        <v>23</v>
      </c>
      <c r="Y51">
        <v>11693.15</v>
      </c>
      <c r="Z51">
        <v>43.149999999999636</v>
      </c>
      <c r="AA51">
        <v>4.5</v>
      </c>
      <c r="AB51">
        <v>7006.4</v>
      </c>
      <c r="AC51">
        <v>2515</v>
      </c>
    </row>
    <row r="52" spans="1:29" x14ac:dyDescent="0.25">
      <c r="A52">
        <v>379</v>
      </c>
      <c r="B52">
        <v>-28</v>
      </c>
      <c r="C52">
        <v>-6.8796068796068797</v>
      </c>
      <c r="D52">
        <v>22.87</v>
      </c>
      <c r="E52">
        <v>210</v>
      </c>
      <c r="F52">
        <v>-5.9499999999999886</v>
      </c>
      <c r="G52">
        <v>-2.7552674230145815</v>
      </c>
      <c r="H52">
        <v>600</v>
      </c>
      <c r="I52">
        <v>11693.15</v>
      </c>
      <c r="J52" s="2">
        <v>11700</v>
      </c>
      <c r="K52">
        <v>436</v>
      </c>
      <c r="L52">
        <v>80</v>
      </c>
      <c r="M52">
        <v>22.471910112359552</v>
      </c>
      <c r="N52">
        <v>29.18</v>
      </c>
      <c r="O52">
        <v>819</v>
      </c>
      <c r="P52">
        <v>247</v>
      </c>
      <c r="Q52">
        <v>-3.6999999999999886</v>
      </c>
      <c r="R52">
        <v>-1.4758675708017506</v>
      </c>
      <c r="S52" t="s">
        <v>20</v>
      </c>
      <c r="T52">
        <v>815</v>
      </c>
      <c r="U52">
        <v>1.1503957783641161</v>
      </c>
      <c r="V52">
        <v>-2.8571428571428572</v>
      </c>
      <c r="W52" t="s">
        <v>25</v>
      </c>
      <c r="X52" t="s">
        <v>23</v>
      </c>
      <c r="Y52">
        <v>11693.15</v>
      </c>
      <c r="Z52">
        <v>6.8500000000003638</v>
      </c>
      <c r="AA52">
        <v>6.3099999999999987</v>
      </c>
      <c r="AB52">
        <v>19760</v>
      </c>
      <c r="AC52">
        <v>-5880</v>
      </c>
    </row>
    <row r="53" spans="1:29" x14ac:dyDescent="0.25">
      <c r="A53">
        <v>161</v>
      </c>
      <c r="B53">
        <v>28</v>
      </c>
      <c r="C53">
        <v>21.05263157894737</v>
      </c>
      <c r="D53">
        <v>22.78</v>
      </c>
      <c r="E53">
        <v>189.55</v>
      </c>
      <c r="F53">
        <v>-7.3999999999999773</v>
      </c>
      <c r="G53">
        <v>-3.7572988068037461</v>
      </c>
      <c r="H53">
        <v>112</v>
      </c>
      <c r="I53">
        <v>11693.15</v>
      </c>
      <c r="J53" s="2">
        <v>11750</v>
      </c>
      <c r="K53">
        <v>31</v>
      </c>
      <c r="L53">
        <v>10</v>
      </c>
      <c r="M53">
        <v>47.61904761904762</v>
      </c>
      <c r="N53">
        <v>28.73</v>
      </c>
      <c r="O53">
        <v>37</v>
      </c>
      <c r="P53">
        <v>269</v>
      </c>
      <c r="Q53">
        <v>-8.3000000000000114</v>
      </c>
      <c r="R53">
        <v>-2.9931482149296831</v>
      </c>
      <c r="S53" t="s">
        <v>20</v>
      </c>
      <c r="T53">
        <v>192</v>
      </c>
      <c r="U53">
        <v>0.19254658385093168</v>
      </c>
      <c r="V53">
        <v>0.35714285714285715</v>
      </c>
      <c r="W53" t="s">
        <v>23</v>
      </c>
      <c r="X53" t="s">
        <v>23</v>
      </c>
      <c r="Y53">
        <v>11693.15</v>
      </c>
      <c r="Z53">
        <v>56.850000000000364</v>
      </c>
      <c r="AA53">
        <v>5.9499999999999993</v>
      </c>
      <c r="AB53">
        <v>2690</v>
      </c>
      <c r="AC53">
        <v>5307.4000000000005</v>
      </c>
    </row>
    <row r="54" spans="1:29" x14ac:dyDescent="0.25">
      <c r="A54">
        <v>755</v>
      </c>
      <c r="B54">
        <v>94</v>
      </c>
      <c r="C54">
        <v>14.22087745839637</v>
      </c>
      <c r="D54">
        <v>22.69</v>
      </c>
      <c r="E54">
        <v>161.15</v>
      </c>
      <c r="F54">
        <v>-9.6500000000000057</v>
      </c>
      <c r="G54">
        <v>-5.6498829039812675</v>
      </c>
      <c r="H54">
        <v>533</v>
      </c>
      <c r="I54">
        <v>11693.15</v>
      </c>
      <c r="J54" s="2">
        <v>11800</v>
      </c>
      <c r="K54">
        <v>410</v>
      </c>
      <c r="L54">
        <v>58</v>
      </c>
      <c r="M54">
        <v>16.477272727272727</v>
      </c>
      <c r="N54">
        <v>28.78</v>
      </c>
      <c r="O54">
        <v>239</v>
      </c>
      <c r="P54">
        <v>300</v>
      </c>
      <c r="Q54">
        <v>-9.1000000000000227</v>
      </c>
      <c r="R54">
        <v>-2.9440310579100686</v>
      </c>
      <c r="S54" t="s">
        <v>20</v>
      </c>
      <c r="T54">
        <v>1165</v>
      </c>
      <c r="U54">
        <v>0.54304635761589404</v>
      </c>
      <c r="V54">
        <v>0.61702127659574468</v>
      </c>
      <c r="W54" t="s">
        <v>23</v>
      </c>
      <c r="X54" t="s">
        <v>23</v>
      </c>
      <c r="Y54">
        <v>11693.15</v>
      </c>
      <c r="Z54">
        <v>106.85000000000036</v>
      </c>
      <c r="AA54">
        <v>6.09</v>
      </c>
      <c r="AB54">
        <v>17400</v>
      </c>
      <c r="AC54">
        <v>15148.1</v>
      </c>
    </row>
    <row r="55" spans="1:29" x14ac:dyDescent="0.25">
      <c r="A55">
        <v>45</v>
      </c>
      <c r="B55">
        <v>16</v>
      </c>
      <c r="C55">
        <v>55.172413793103445</v>
      </c>
      <c r="D55">
        <v>22.79</v>
      </c>
      <c r="E55">
        <v>145</v>
      </c>
      <c r="F55">
        <v>-8.8499999999999943</v>
      </c>
      <c r="G55">
        <v>-5.7523561910952186</v>
      </c>
      <c r="H55">
        <v>56</v>
      </c>
      <c r="I55">
        <v>11693.15</v>
      </c>
      <c r="J55" s="2">
        <v>11850</v>
      </c>
      <c r="K55">
        <v>3</v>
      </c>
      <c r="L55">
        <v>1</v>
      </c>
      <c r="M55">
        <v>50</v>
      </c>
      <c r="N55">
        <v>26.88</v>
      </c>
      <c r="O55">
        <v>2</v>
      </c>
      <c r="P55">
        <v>296.5</v>
      </c>
      <c r="Q55">
        <v>-105.05000000000001</v>
      </c>
      <c r="R55">
        <v>-26.161125638152161</v>
      </c>
      <c r="S55" t="s">
        <v>20</v>
      </c>
      <c r="T55">
        <v>48</v>
      </c>
      <c r="U55">
        <v>6.6666666666666666E-2</v>
      </c>
      <c r="V55">
        <v>6.25E-2</v>
      </c>
      <c r="W55" t="s">
        <v>23</v>
      </c>
      <c r="X55" t="s">
        <v>23</v>
      </c>
      <c r="Y55">
        <v>11693.15</v>
      </c>
      <c r="Z55">
        <v>156.85000000000036</v>
      </c>
      <c r="AA55">
        <v>4.09</v>
      </c>
      <c r="AB55">
        <v>296.5</v>
      </c>
      <c r="AC55">
        <v>2320</v>
      </c>
    </row>
    <row r="56" spans="1:29" x14ac:dyDescent="0.25">
      <c r="A56">
        <v>651</v>
      </c>
      <c r="B56">
        <v>-4</v>
      </c>
      <c r="C56">
        <v>-0.61068702290076338</v>
      </c>
      <c r="D56">
        <v>22.51</v>
      </c>
      <c r="E56">
        <v>123.25</v>
      </c>
      <c r="F56">
        <v>-8.1999999999999886</v>
      </c>
      <c r="G56">
        <v>-6.2381133510840545</v>
      </c>
      <c r="H56">
        <v>543</v>
      </c>
      <c r="I56">
        <v>11693.15</v>
      </c>
      <c r="J56" s="2">
        <v>11900</v>
      </c>
      <c r="K56">
        <v>147</v>
      </c>
      <c r="L56">
        <v>-6</v>
      </c>
      <c r="M56">
        <v>-3.9215686274509802</v>
      </c>
      <c r="N56">
        <v>29.24</v>
      </c>
      <c r="O56">
        <v>47</v>
      </c>
      <c r="P56">
        <v>346.6</v>
      </c>
      <c r="Q56">
        <v>-22.899999999999977</v>
      </c>
      <c r="R56">
        <v>-6.1975642760487082</v>
      </c>
      <c r="S56" t="s">
        <v>20</v>
      </c>
      <c r="T56">
        <v>798</v>
      </c>
      <c r="U56">
        <v>0.22580645161290322</v>
      </c>
      <c r="V56">
        <v>1.5</v>
      </c>
      <c r="W56" t="s">
        <v>25</v>
      </c>
      <c r="X56" t="s">
        <v>25</v>
      </c>
      <c r="Y56">
        <v>11693.15</v>
      </c>
      <c r="Z56">
        <v>206.85000000000036</v>
      </c>
      <c r="AA56">
        <v>6.7299999999999969</v>
      </c>
      <c r="AB56">
        <v>-2079.6000000000004</v>
      </c>
      <c r="AC56">
        <v>-493</v>
      </c>
    </row>
    <row r="57" spans="1:29" x14ac:dyDescent="0.25">
      <c r="A57">
        <v>15</v>
      </c>
      <c r="B57">
        <v>7</v>
      </c>
      <c r="C57">
        <v>87.5</v>
      </c>
      <c r="D57">
        <v>23.41</v>
      </c>
      <c r="E57">
        <v>120</v>
      </c>
      <c r="F57">
        <v>3.0999999999999943</v>
      </c>
      <c r="G57">
        <v>2.6518391787852815</v>
      </c>
      <c r="H57">
        <v>17</v>
      </c>
      <c r="I57">
        <v>11693.15</v>
      </c>
      <c r="J57" s="2">
        <v>11950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s">
        <v>20</v>
      </c>
      <c r="T57">
        <v>15</v>
      </c>
      <c r="U57">
        <v>0</v>
      </c>
      <c r="V57">
        <v>0</v>
      </c>
      <c r="W57" t="s">
        <v>24</v>
      </c>
      <c r="X57" t="s">
        <v>22</v>
      </c>
      <c r="Y57">
        <v>11693.15</v>
      </c>
      <c r="Z57">
        <v>256.85000000000036</v>
      </c>
      <c r="AA57">
        <v>23.41</v>
      </c>
      <c r="AB57">
        <v>0</v>
      </c>
      <c r="AC57">
        <v>840</v>
      </c>
    </row>
    <row r="58" spans="1:29" x14ac:dyDescent="0.25">
      <c r="A58">
        <v>1485</v>
      </c>
      <c r="B58">
        <v>133</v>
      </c>
      <c r="C58">
        <v>9.8372781065088759</v>
      </c>
      <c r="D58">
        <v>22.46</v>
      </c>
      <c r="E58">
        <v>91.05</v>
      </c>
      <c r="F58">
        <v>-9</v>
      </c>
      <c r="G58">
        <v>-8.995502248875562</v>
      </c>
      <c r="H58">
        <v>1772</v>
      </c>
      <c r="I58">
        <v>11693.15</v>
      </c>
      <c r="J58" s="2">
        <v>12000</v>
      </c>
      <c r="K58">
        <v>56</v>
      </c>
      <c r="L58">
        <v>3</v>
      </c>
      <c r="M58">
        <v>5.6603773584905657</v>
      </c>
      <c r="N58">
        <v>29.36</v>
      </c>
      <c r="O58">
        <v>116</v>
      </c>
      <c r="P58">
        <v>413.8</v>
      </c>
      <c r="Q58">
        <v>-23</v>
      </c>
      <c r="R58">
        <v>-5.2655677655677655</v>
      </c>
      <c r="S58" t="s">
        <v>20</v>
      </c>
      <c r="T58">
        <v>1541</v>
      </c>
      <c r="U58">
        <v>3.7710437710437708E-2</v>
      </c>
      <c r="V58">
        <v>2.2556390977443608E-2</v>
      </c>
      <c r="W58" t="s">
        <v>23</v>
      </c>
      <c r="X58" t="s">
        <v>23</v>
      </c>
      <c r="Y58">
        <v>11693.15</v>
      </c>
      <c r="Z58">
        <v>306.85000000000036</v>
      </c>
      <c r="AA58">
        <v>6.8999999999999986</v>
      </c>
      <c r="AB58">
        <v>1241.4000000000001</v>
      </c>
      <c r="AC58">
        <v>12109.65</v>
      </c>
    </row>
    <row r="59" spans="1:29" x14ac:dyDescent="0.25">
      <c r="A59">
        <v>24</v>
      </c>
      <c r="B59">
        <v>4</v>
      </c>
      <c r="C59">
        <v>20</v>
      </c>
      <c r="D59">
        <v>21.02</v>
      </c>
      <c r="E59">
        <v>72.25</v>
      </c>
      <c r="F59">
        <v>-19.549999999999997</v>
      </c>
      <c r="G59">
        <v>-21.296296296296294</v>
      </c>
      <c r="H59">
        <v>11</v>
      </c>
      <c r="I59">
        <v>11693.15</v>
      </c>
      <c r="J59" s="2">
        <v>12050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s">
        <v>20</v>
      </c>
      <c r="T59">
        <v>24</v>
      </c>
      <c r="U59">
        <v>0</v>
      </c>
      <c r="V59">
        <v>0</v>
      </c>
      <c r="W59" t="s">
        <v>23</v>
      </c>
      <c r="X59" t="s">
        <v>22</v>
      </c>
      <c r="Y59">
        <v>11693.15</v>
      </c>
      <c r="Z59">
        <v>356.85000000000036</v>
      </c>
      <c r="AA59">
        <v>21.02</v>
      </c>
      <c r="AB59">
        <v>0</v>
      </c>
      <c r="AC59">
        <v>289</v>
      </c>
    </row>
    <row r="60" spans="1:29" x14ac:dyDescent="0.25">
      <c r="A60">
        <v>812</v>
      </c>
      <c r="B60">
        <v>62</v>
      </c>
      <c r="C60">
        <v>8.2666666666666675</v>
      </c>
      <c r="D60">
        <v>22.34</v>
      </c>
      <c r="E60">
        <v>67.400000000000006</v>
      </c>
      <c r="F60">
        <v>-6.8999999999999915</v>
      </c>
      <c r="G60">
        <v>-9.2866756393001246</v>
      </c>
      <c r="H60">
        <v>1019</v>
      </c>
      <c r="I60">
        <v>11693.15</v>
      </c>
      <c r="J60" s="2">
        <v>12100</v>
      </c>
      <c r="K60">
        <v>3</v>
      </c>
      <c r="L60">
        <v>0</v>
      </c>
      <c r="M60">
        <v>0</v>
      </c>
      <c r="N60">
        <v>25.41</v>
      </c>
      <c r="O60">
        <v>1</v>
      </c>
      <c r="P60">
        <v>450</v>
      </c>
      <c r="Q60">
        <v>-23.600000000000023</v>
      </c>
      <c r="R60">
        <v>-4.9831081081081123</v>
      </c>
      <c r="S60" t="s">
        <v>20</v>
      </c>
      <c r="T60">
        <v>815</v>
      </c>
      <c r="U60">
        <v>3.6945812807881772E-3</v>
      </c>
      <c r="V60">
        <v>0</v>
      </c>
      <c r="W60" t="s">
        <v>23</v>
      </c>
      <c r="X60" t="s">
        <v>25</v>
      </c>
      <c r="Y60">
        <v>11693.15</v>
      </c>
      <c r="Z60">
        <v>406.85000000000036</v>
      </c>
      <c r="AA60">
        <v>3.0700000000000003</v>
      </c>
      <c r="AB60">
        <v>0</v>
      </c>
      <c r="AC60">
        <v>4178.8</v>
      </c>
    </row>
    <row r="61" spans="1:29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11693.15</v>
      </c>
      <c r="J61" s="2">
        <v>12150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s">
        <v>20</v>
      </c>
      <c r="T61">
        <v>0</v>
      </c>
      <c r="U61" t="s">
        <v>21</v>
      </c>
      <c r="V61" t="s">
        <v>21</v>
      </c>
      <c r="W61" t="s">
        <v>22</v>
      </c>
      <c r="X61" t="s">
        <v>22</v>
      </c>
      <c r="Y61">
        <v>11693.15</v>
      </c>
      <c r="Z61">
        <v>456.85000000000036</v>
      </c>
      <c r="AA61">
        <v>0</v>
      </c>
      <c r="AB61">
        <v>0</v>
      </c>
      <c r="AC61">
        <v>0</v>
      </c>
    </row>
    <row r="62" spans="1:29" x14ac:dyDescent="0.25">
      <c r="A62">
        <v>1345</v>
      </c>
      <c r="B62">
        <v>115</v>
      </c>
      <c r="C62">
        <v>9.3495934959349594</v>
      </c>
      <c r="D62">
        <v>22.23</v>
      </c>
      <c r="E62">
        <v>46.8</v>
      </c>
      <c r="F62">
        <v>-7.5</v>
      </c>
      <c r="G62">
        <v>-13.812154696132598</v>
      </c>
      <c r="H62">
        <v>1130</v>
      </c>
      <c r="I62">
        <v>11693.15</v>
      </c>
      <c r="J62" s="2">
        <v>12200</v>
      </c>
      <c r="K62">
        <v>0</v>
      </c>
      <c r="L62">
        <v>0</v>
      </c>
      <c r="M62">
        <v>0</v>
      </c>
      <c r="N62">
        <v>28.85</v>
      </c>
      <c r="O62">
        <v>1</v>
      </c>
      <c r="P62">
        <v>550</v>
      </c>
      <c r="Q62">
        <v>-476.59999999999991</v>
      </c>
      <c r="R62">
        <v>-46.42509253847652</v>
      </c>
      <c r="S62" t="s">
        <v>20</v>
      </c>
      <c r="T62">
        <v>1345</v>
      </c>
      <c r="U62">
        <v>0</v>
      </c>
      <c r="V62">
        <v>0</v>
      </c>
      <c r="W62" t="s">
        <v>23</v>
      </c>
      <c r="X62" t="s">
        <v>25</v>
      </c>
      <c r="Y62">
        <v>11693.15</v>
      </c>
      <c r="Z62">
        <v>506.85000000000036</v>
      </c>
      <c r="AA62">
        <v>6.620000000000001</v>
      </c>
      <c r="AB62">
        <v>0</v>
      </c>
      <c r="AC62">
        <v>5382</v>
      </c>
    </row>
    <row r="63" spans="1:29" x14ac:dyDescent="0.25">
      <c r="A63">
        <v>11</v>
      </c>
      <c r="B63">
        <v>3</v>
      </c>
      <c r="C63">
        <v>37.5</v>
      </c>
      <c r="D63">
        <v>22.81</v>
      </c>
      <c r="E63">
        <v>43.9</v>
      </c>
      <c r="F63">
        <v>-1.3999999999999986</v>
      </c>
      <c r="G63">
        <v>-3.0905077262693128</v>
      </c>
      <c r="H63">
        <v>11</v>
      </c>
      <c r="I63">
        <v>11693.15</v>
      </c>
      <c r="J63" s="2">
        <v>12250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s">
        <v>20</v>
      </c>
      <c r="T63">
        <v>11</v>
      </c>
      <c r="U63">
        <v>0</v>
      </c>
      <c r="V63">
        <v>0</v>
      </c>
      <c r="W63" t="s">
        <v>23</v>
      </c>
      <c r="X63" t="s">
        <v>22</v>
      </c>
      <c r="Y63">
        <v>11693.15</v>
      </c>
      <c r="Z63">
        <v>556.85000000000036</v>
      </c>
      <c r="AA63">
        <v>22.81</v>
      </c>
      <c r="AB63">
        <v>0</v>
      </c>
      <c r="AC63">
        <v>131.69999999999999</v>
      </c>
    </row>
    <row r="64" spans="1:29" x14ac:dyDescent="0.25">
      <c r="A64">
        <v>1429</v>
      </c>
      <c r="B64">
        <v>92</v>
      </c>
      <c r="C64">
        <v>6.8810770381451007</v>
      </c>
      <c r="D64">
        <v>22.12</v>
      </c>
      <c r="E64">
        <v>32.1</v>
      </c>
      <c r="F64">
        <v>-7.4499999999999957</v>
      </c>
      <c r="G64">
        <v>-18.836915297092279</v>
      </c>
      <c r="H64">
        <v>1164</v>
      </c>
      <c r="I64">
        <v>11693.15</v>
      </c>
      <c r="J64" s="2">
        <v>12300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s">
        <v>20</v>
      </c>
      <c r="T64">
        <v>1429</v>
      </c>
      <c r="U64">
        <v>0</v>
      </c>
      <c r="V64">
        <v>0</v>
      </c>
      <c r="W64" t="s">
        <v>23</v>
      </c>
      <c r="X64" t="s">
        <v>22</v>
      </c>
      <c r="Y64">
        <v>11693.15</v>
      </c>
      <c r="Z64">
        <v>606.85000000000036</v>
      </c>
      <c r="AA64">
        <v>22.12</v>
      </c>
      <c r="AB64">
        <v>0</v>
      </c>
      <c r="AC64">
        <v>2953.2000000000003</v>
      </c>
    </row>
    <row r="65" spans="1:29" x14ac:dyDescent="0.25">
      <c r="A65">
        <v>17</v>
      </c>
      <c r="B65">
        <v>1</v>
      </c>
      <c r="C65">
        <v>6.25</v>
      </c>
      <c r="D65">
        <v>19.22</v>
      </c>
      <c r="E65">
        <v>16.100000000000001</v>
      </c>
      <c r="F65">
        <v>-20.6</v>
      </c>
      <c r="G65">
        <v>-56.130790190735688</v>
      </c>
      <c r="H65">
        <v>4</v>
      </c>
      <c r="I65">
        <v>11693.15</v>
      </c>
      <c r="J65" s="2">
        <v>12350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s">
        <v>20</v>
      </c>
      <c r="T65">
        <v>17</v>
      </c>
      <c r="U65">
        <v>0</v>
      </c>
      <c r="V65">
        <v>0</v>
      </c>
      <c r="W65" t="s">
        <v>23</v>
      </c>
      <c r="X65" t="s">
        <v>22</v>
      </c>
      <c r="Y65">
        <v>11693.15</v>
      </c>
      <c r="Z65">
        <v>656.85000000000036</v>
      </c>
      <c r="AA65">
        <v>19.22</v>
      </c>
      <c r="AB65">
        <v>0</v>
      </c>
      <c r="AC65">
        <v>16.100000000000001</v>
      </c>
    </row>
    <row r="66" spans="1:29" x14ac:dyDescent="0.25">
      <c r="A66">
        <v>1488</v>
      </c>
      <c r="B66">
        <v>49</v>
      </c>
      <c r="C66">
        <v>3.4051424600416955</v>
      </c>
      <c r="D66">
        <v>22.21</v>
      </c>
      <c r="E66">
        <v>21.85</v>
      </c>
      <c r="F66">
        <v>-6.75</v>
      </c>
      <c r="G66">
        <v>-23.6013986013986</v>
      </c>
      <c r="H66">
        <v>1099</v>
      </c>
      <c r="I66">
        <v>11693.15</v>
      </c>
      <c r="J66" s="2">
        <v>12400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s">
        <v>20</v>
      </c>
      <c r="T66">
        <v>1488</v>
      </c>
      <c r="U66">
        <v>0</v>
      </c>
      <c r="V66">
        <v>0</v>
      </c>
      <c r="W66" t="s">
        <v>23</v>
      </c>
      <c r="X66" t="s">
        <v>22</v>
      </c>
      <c r="Y66">
        <v>11693.15</v>
      </c>
      <c r="Z66">
        <v>706.85000000000036</v>
      </c>
      <c r="AA66">
        <v>22.21</v>
      </c>
      <c r="AB66">
        <v>0</v>
      </c>
      <c r="AC66">
        <v>1070.6500000000001</v>
      </c>
    </row>
    <row r="67" spans="1:2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11693.15</v>
      </c>
      <c r="J67" s="2">
        <v>12450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s">
        <v>20</v>
      </c>
      <c r="T67">
        <v>0</v>
      </c>
      <c r="U67" t="s">
        <v>21</v>
      </c>
      <c r="V67" t="s">
        <v>21</v>
      </c>
      <c r="W67" t="s">
        <v>22</v>
      </c>
      <c r="X67" t="s">
        <v>22</v>
      </c>
      <c r="Y67">
        <v>11693.15</v>
      </c>
      <c r="Z67">
        <v>756.85000000000036</v>
      </c>
      <c r="AA67">
        <v>0</v>
      </c>
      <c r="AB67">
        <v>0</v>
      </c>
      <c r="AC67">
        <v>0</v>
      </c>
    </row>
    <row r="68" spans="1:29" x14ac:dyDescent="0.25">
      <c r="A68">
        <v>2147</v>
      </c>
      <c r="B68">
        <v>116</v>
      </c>
      <c r="C68">
        <v>5.7114721811915317</v>
      </c>
      <c r="D68">
        <v>22.34</v>
      </c>
      <c r="E68">
        <v>15.05</v>
      </c>
      <c r="F68">
        <v>-5.0500000000000007</v>
      </c>
      <c r="G68">
        <v>-25.124378109452739</v>
      </c>
      <c r="H68">
        <v>1095</v>
      </c>
      <c r="I68">
        <v>11693.15</v>
      </c>
      <c r="J68" s="2">
        <v>12500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t="s">
        <v>20</v>
      </c>
      <c r="T68">
        <v>2147</v>
      </c>
      <c r="U68">
        <v>0</v>
      </c>
      <c r="V68">
        <v>0</v>
      </c>
      <c r="W68" t="s">
        <v>23</v>
      </c>
      <c r="X68" t="s">
        <v>22</v>
      </c>
      <c r="Y68">
        <v>11693.15</v>
      </c>
      <c r="Z68">
        <v>806.85000000000036</v>
      </c>
      <c r="AA68">
        <v>22.34</v>
      </c>
      <c r="AB68">
        <v>0</v>
      </c>
      <c r="AC68">
        <v>1745.8000000000002</v>
      </c>
    </row>
    <row r="69" spans="1:2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11693.15</v>
      </c>
      <c r="J69" s="2">
        <v>12550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t="s">
        <v>20</v>
      </c>
      <c r="T69">
        <v>0</v>
      </c>
      <c r="U69" t="s">
        <v>21</v>
      </c>
      <c r="V69" t="s">
        <v>21</v>
      </c>
      <c r="W69" t="s">
        <v>22</v>
      </c>
      <c r="X69" t="s">
        <v>22</v>
      </c>
      <c r="Y69">
        <v>11693.15</v>
      </c>
      <c r="Z69">
        <v>856.85000000000036</v>
      </c>
      <c r="AA69">
        <v>0</v>
      </c>
      <c r="AB69">
        <v>0</v>
      </c>
      <c r="AC69">
        <v>0</v>
      </c>
    </row>
    <row r="70" spans="1:2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11693.15</v>
      </c>
      <c r="J70" s="2">
        <v>12600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s">
        <v>20</v>
      </c>
      <c r="T70">
        <v>0</v>
      </c>
      <c r="U70" t="s">
        <v>21</v>
      </c>
      <c r="V70" t="s">
        <v>21</v>
      </c>
      <c r="W70" t="s">
        <v>22</v>
      </c>
      <c r="X70" t="s">
        <v>22</v>
      </c>
      <c r="Y70">
        <v>11693.15</v>
      </c>
      <c r="Z70">
        <v>906.85000000000036</v>
      </c>
      <c r="AA70">
        <v>0</v>
      </c>
      <c r="AB70">
        <v>0</v>
      </c>
      <c r="AC70">
        <v>0</v>
      </c>
    </row>
    <row r="71" spans="1:29" x14ac:dyDescent="0.25">
      <c r="A71">
        <v>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11693.15</v>
      </c>
      <c r="J71" s="2">
        <v>12650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s">
        <v>20</v>
      </c>
      <c r="T71">
        <v>8</v>
      </c>
      <c r="U71">
        <v>0</v>
      </c>
      <c r="V71" t="s">
        <v>21</v>
      </c>
      <c r="W71" t="s">
        <v>22</v>
      </c>
      <c r="X71" t="s">
        <v>22</v>
      </c>
      <c r="Y71">
        <v>11693.15</v>
      </c>
      <c r="Z71">
        <v>956.85000000000036</v>
      </c>
      <c r="AA71">
        <v>0</v>
      </c>
      <c r="AB71">
        <v>0</v>
      </c>
      <c r="AC71">
        <v>0</v>
      </c>
    </row>
    <row r="72" spans="1:29" x14ac:dyDescent="0.25">
      <c r="A72">
        <v>154</v>
      </c>
      <c r="B72">
        <v>79</v>
      </c>
      <c r="C72">
        <v>105.33333333333333</v>
      </c>
      <c r="D72">
        <v>22.83</v>
      </c>
      <c r="E72">
        <v>7</v>
      </c>
      <c r="F72">
        <v>-1.9499999999999993</v>
      </c>
      <c r="G72">
        <v>-21.787709497206698</v>
      </c>
      <c r="H72">
        <v>155</v>
      </c>
      <c r="I72">
        <v>11693.15</v>
      </c>
      <c r="J72" s="2">
        <v>12700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20</v>
      </c>
      <c r="T72">
        <v>154</v>
      </c>
      <c r="U72">
        <v>0</v>
      </c>
      <c r="V72">
        <v>0</v>
      </c>
      <c r="W72" t="s">
        <v>23</v>
      </c>
      <c r="X72" t="s">
        <v>22</v>
      </c>
      <c r="Y72">
        <v>11693.15</v>
      </c>
      <c r="Z72">
        <v>1006.8500000000004</v>
      </c>
      <c r="AA72">
        <v>22.83</v>
      </c>
      <c r="AB72">
        <v>0</v>
      </c>
      <c r="AC72">
        <v>553</v>
      </c>
    </row>
    <row r="73" spans="1:29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11693.15</v>
      </c>
      <c r="J73" s="2">
        <v>12750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s">
        <v>20</v>
      </c>
      <c r="T73">
        <v>0</v>
      </c>
      <c r="U73" t="s">
        <v>21</v>
      </c>
      <c r="V73" t="s">
        <v>21</v>
      </c>
      <c r="W73" t="s">
        <v>22</v>
      </c>
      <c r="X73" t="s">
        <v>22</v>
      </c>
      <c r="Y73">
        <v>11693.15</v>
      </c>
      <c r="Z73">
        <v>1056.8500000000004</v>
      </c>
      <c r="AA73">
        <v>0</v>
      </c>
      <c r="AB73">
        <v>0</v>
      </c>
      <c r="AC73">
        <v>0</v>
      </c>
    </row>
    <row r="74" spans="1:29" x14ac:dyDescent="0.25">
      <c r="A74">
        <v>4</v>
      </c>
      <c r="B74">
        <v>1</v>
      </c>
      <c r="C74">
        <v>33.333333333333336</v>
      </c>
      <c r="D74">
        <v>25.23</v>
      </c>
      <c r="E74">
        <v>4.6500000000000004</v>
      </c>
      <c r="F74">
        <v>-3.5999999999999996</v>
      </c>
      <c r="G74">
        <v>-43.636363636363633</v>
      </c>
      <c r="H74">
        <v>4</v>
      </c>
      <c r="I74">
        <v>11693.15</v>
      </c>
      <c r="J74" s="2">
        <v>12800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t="s">
        <v>20</v>
      </c>
      <c r="T74">
        <v>4</v>
      </c>
      <c r="U74">
        <v>0</v>
      </c>
      <c r="V74">
        <v>0</v>
      </c>
      <c r="W74" t="s">
        <v>23</v>
      </c>
      <c r="X74" t="s">
        <v>22</v>
      </c>
      <c r="Y74">
        <v>11693.15</v>
      </c>
      <c r="Z74">
        <v>1106.8500000000004</v>
      </c>
      <c r="AA74">
        <v>25.23</v>
      </c>
      <c r="AB74">
        <v>0</v>
      </c>
      <c r="AC74">
        <v>4.6500000000000004</v>
      </c>
    </row>
    <row r="75" spans="1:29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11693.15</v>
      </c>
      <c r="J75" s="2">
        <v>12850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s">
        <v>20</v>
      </c>
      <c r="T75">
        <v>0</v>
      </c>
      <c r="U75" t="s">
        <v>21</v>
      </c>
      <c r="V75" t="s">
        <v>21</v>
      </c>
      <c r="W75" t="s">
        <v>22</v>
      </c>
      <c r="X75" t="s">
        <v>22</v>
      </c>
      <c r="Y75">
        <v>11693.15</v>
      </c>
      <c r="Z75">
        <v>1156.8500000000004</v>
      </c>
      <c r="AA75">
        <v>0</v>
      </c>
      <c r="AB75">
        <v>0</v>
      </c>
      <c r="AC75">
        <v>0</v>
      </c>
    </row>
    <row r="76" spans="1:29" x14ac:dyDescent="0.25">
      <c r="A76">
        <v>16</v>
      </c>
      <c r="B76">
        <v>5</v>
      </c>
      <c r="C76">
        <v>45.454545454545453</v>
      </c>
      <c r="D76">
        <v>24.37</v>
      </c>
      <c r="E76">
        <v>4.2</v>
      </c>
      <c r="F76">
        <v>-1.7999999999999998</v>
      </c>
      <c r="G76">
        <v>-30</v>
      </c>
      <c r="H76">
        <v>8</v>
      </c>
      <c r="I76">
        <v>11693.15</v>
      </c>
      <c r="J76" s="2">
        <v>12900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t="s">
        <v>20</v>
      </c>
      <c r="T76">
        <v>16</v>
      </c>
      <c r="U76">
        <v>0</v>
      </c>
      <c r="V76">
        <v>0</v>
      </c>
      <c r="W76" t="s">
        <v>23</v>
      </c>
      <c r="X76" t="s">
        <v>22</v>
      </c>
      <c r="Y76">
        <v>11693.15</v>
      </c>
      <c r="Z76">
        <v>1206.8500000000004</v>
      </c>
      <c r="AA76">
        <v>24.37</v>
      </c>
      <c r="AB76">
        <v>0</v>
      </c>
      <c r="AC76">
        <v>21</v>
      </c>
    </row>
    <row r="77" spans="1:29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11693.15</v>
      </c>
      <c r="J77" s="2">
        <v>12950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s">
        <v>20</v>
      </c>
      <c r="T77">
        <v>0</v>
      </c>
      <c r="U77" t="s">
        <v>21</v>
      </c>
      <c r="V77" t="s">
        <v>21</v>
      </c>
      <c r="W77" t="s">
        <v>22</v>
      </c>
      <c r="X77" t="s">
        <v>22</v>
      </c>
      <c r="Y77">
        <v>11693.15</v>
      </c>
      <c r="Z77">
        <v>1256.8500000000004</v>
      </c>
      <c r="AA77">
        <v>0</v>
      </c>
      <c r="AB77">
        <v>0</v>
      </c>
      <c r="AC77">
        <v>0</v>
      </c>
    </row>
    <row r="78" spans="1:29" x14ac:dyDescent="0.25">
      <c r="A78">
        <v>751</v>
      </c>
      <c r="B78">
        <v>21</v>
      </c>
      <c r="C78">
        <v>2.8767123287671232</v>
      </c>
      <c r="D78">
        <v>25.5</v>
      </c>
      <c r="E78">
        <v>3.6</v>
      </c>
      <c r="F78">
        <v>-0.85000000000000009</v>
      </c>
      <c r="G78">
        <v>-19.101123595505619</v>
      </c>
      <c r="H78">
        <v>262</v>
      </c>
      <c r="I78">
        <v>11693.15</v>
      </c>
      <c r="J78" s="2">
        <v>13000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s">
        <v>20</v>
      </c>
      <c r="T78">
        <v>751</v>
      </c>
      <c r="U78">
        <v>0</v>
      </c>
      <c r="V78">
        <v>0</v>
      </c>
      <c r="W78" t="s">
        <v>23</v>
      </c>
      <c r="X78" t="s">
        <v>22</v>
      </c>
      <c r="Y78">
        <v>11693.15</v>
      </c>
      <c r="Z78">
        <v>1306.8500000000004</v>
      </c>
      <c r="AA78">
        <v>25.5</v>
      </c>
      <c r="AB78">
        <v>0</v>
      </c>
      <c r="AC78">
        <v>75.600000000000009</v>
      </c>
    </row>
    <row r="79" spans="1:29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11693.15</v>
      </c>
      <c r="J79" s="2">
        <v>13050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t="s">
        <v>20</v>
      </c>
      <c r="T79">
        <v>0</v>
      </c>
      <c r="U79" t="s">
        <v>21</v>
      </c>
      <c r="V79" t="s">
        <v>21</v>
      </c>
      <c r="W79" t="s">
        <v>22</v>
      </c>
      <c r="X79" t="s">
        <v>22</v>
      </c>
      <c r="Y79">
        <v>11693.15</v>
      </c>
      <c r="Z79">
        <v>1356.8500000000004</v>
      </c>
      <c r="AA79">
        <v>0</v>
      </c>
      <c r="AB79">
        <v>0</v>
      </c>
      <c r="AC79">
        <v>0</v>
      </c>
    </row>
    <row r="80" spans="1:29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11693.15</v>
      </c>
      <c r="J80" s="2">
        <v>13100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s">
        <v>20</v>
      </c>
      <c r="T80">
        <v>0</v>
      </c>
      <c r="U80" t="s">
        <v>21</v>
      </c>
      <c r="V80" t="s">
        <v>21</v>
      </c>
      <c r="W80" t="s">
        <v>22</v>
      </c>
      <c r="X80" t="s">
        <v>22</v>
      </c>
      <c r="Y80">
        <v>11693.15</v>
      </c>
      <c r="Z80">
        <v>1406.8500000000004</v>
      </c>
      <c r="AA80">
        <v>0</v>
      </c>
      <c r="AB80">
        <v>0</v>
      </c>
      <c r="AC80">
        <v>0</v>
      </c>
    </row>
    <row r="81" spans="1:29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11693.15</v>
      </c>
      <c r="J81" s="2">
        <v>13150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s">
        <v>20</v>
      </c>
      <c r="T81">
        <v>0</v>
      </c>
      <c r="U81" t="s">
        <v>21</v>
      </c>
      <c r="V81" t="s">
        <v>21</v>
      </c>
      <c r="W81" t="s">
        <v>22</v>
      </c>
      <c r="X81" t="s">
        <v>22</v>
      </c>
      <c r="Y81">
        <v>11693.15</v>
      </c>
      <c r="Z81">
        <v>1456.8500000000004</v>
      </c>
      <c r="AA81">
        <v>0</v>
      </c>
      <c r="AB81">
        <v>0</v>
      </c>
      <c r="AC81">
        <v>0</v>
      </c>
    </row>
    <row r="82" spans="1:29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11693.15</v>
      </c>
      <c r="J82" s="2">
        <v>13200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t="s">
        <v>20</v>
      </c>
      <c r="T82">
        <v>0</v>
      </c>
      <c r="U82" t="s">
        <v>21</v>
      </c>
      <c r="V82" t="s">
        <v>21</v>
      </c>
      <c r="W82" t="s">
        <v>22</v>
      </c>
      <c r="X82" t="s">
        <v>22</v>
      </c>
      <c r="Y82">
        <v>11693.15</v>
      </c>
      <c r="Z82">
        <v>1506.8500000000004</v>
      </c>
      <c r="AA82">
        <v>0</v>
      </c>
      <c r="AB82">
        <v>0</v>
      </c>
      <c r="AC82">
        <v>0</v>
      </c>
    </row>
    <row r="83" spans="1:29" x14ac:dyDescent="0.25">
      <c r="A83">
        <v>14</v>
      </c>
      <c r="B83">
        <v>0</v>
      </c>
      <c r="C83">
        <v>0</v>
      </c>
      <c r="D83">
        <v>29.33</v>
      </c>
      <c r="E83">
        <v>3.5</v>
      </c>
      <c r="F83">
        <v>0.45000000000000018</v>
      </c>
      <c r="G83">
        <v>14.754098360655746</v>
      </c>
      <c r="H83">
        <v>2</v>
      </c>
      <c r="I83">
        <v>11693.15</v>
      </c>
      <c r="J83" s="2">
        <v>13250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t="s">
        <v>20</v>
      </c>
      <c r="T83">
        <v>14</v>
      </c>
      <c r="U83">
        <v>0</v>
      </c>
      <c r="V83" t="s">
        <v>21</v>
      </c>
      <c r="W83" t="s">
        <v>26</v>
      </c>
      <c r="X83" t="s">
        <v>22</v>
      </c>
      <c r="Y83">
        <v>11693.15</v>
      </c>
      <c r="Z83">
        <v>1556.8500000000004</v>
      </c>
      <c r="AA83">
        <v>29.33</v>
      </c>
      <c r="AB83">
        <v>0</v>
      </c>
      <c r="AC83">
        <v>0</v>
      </c>
    </row>
    <row r="84" spans="1:29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11693.15</v>
      </c>
      <c r="J84" s="2">
        <v>13300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s">
        <v>20</v>
      </c>
      <c r="T84">
        <v>0</v>
      </c>
      <c r="U84" t="s">
        <v>21</v>
      </c>
      <c r="V84" t="s">
        <v>21</v>
      </c>
      <c r="W84" t="s">
        <v>22</v>
      </c>
      <c r="X84" t="s">
        <v>22</v>
      </c>
      <c r="Y84">
        <v>11693.15</v>
      </c>
      <c r="Z84">
        <v>1606.8500000000004</v>
      </c>
      <c r="AA84">
        <v>0</v>
      </c>
      <c r="AB84">
        <v>0</v>
      </c>
      <c r="AC84">
        <v>0</v>
      </c>
    </row>
    <row r="85" spans="1:29" x14ac:dyDescent="0.25">
      <c r="A85">
        <v>7</v>
      </c>
      <c r="B85">
        <v>0</v>
      </c>
      <c r="C85">
        <v>0</v>
      </c>
      <c r="D85">
        <v>31.51</v>
      </c>
      <c r="E85">
        <v>4.05</v>
      </c>
      <c r="F85">
        <v>-4.8500000000000005</v>
      </c>
      <c r="G85">
        <v>-54.49438202247191</v>
      </c>
      <c r="H85">
        <v>4</v>
      </c>
      <c r="I85">
        <v>11693.15</v>
      </c>
      <c r="J85" s="2">
        <v>13350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t="s">
        <v>20</v>
      </c>
      <c r="T85">
        <v>7</v>
      </c>
      <c r="U85">
        <v>0</v>
      </c>
      <c r="V85" t="s">
        <v>21</v>
      </c>
      <c r="W85" t="s">
        <v>25</v>
      </c>
      <c r="X85" t="s">
        <v>22</v>
      </c>
      <c r="Y85">
        <v>11693.15</v>
      </c>
      <c r="Z85">
        <v>1656.8500000000004</v>
      </c>
      <c r="AA85">
        <v>31.51</v>
      </c>
      <c r="AB85">
        <v>0</v>
      </c>
      <c r="AC85">
        <v>0</v>
      </c>
    </row>
    <row r="86" spans="1:29" x14ac:dyDescent="0.25">
      <c r="A86">
        <v>19</v>
      </c>
      <c r="B86">
        <v>0</v>
      </c>
      <c r="C86">
        <v>0</v>
      </c>
      <c r="D86">
        <v>31.13</v>
      </c>
      <c r="E86">
        <v>3.1</v>
      </c>
      <c r="F86">
        <v>-0.79999999999999982</v>
      </c>
      <c r="G86">
        <v>-20.512820512820511</v>
      </c>
      <c r="H86">
        <v>2</v>
      </c>
      <c r="I86">
        <v>11693.15</v>
      </c>
      <c r="J86" s="2">
        <v>13400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s">
        <v>20</v>
      </c>
      <c r="T86">
        <v>19</v>
      </c>
      <c r="U86">
        <v>0</v>
      </c>
      <c r="V86" t="s">
        <v>21</v>
      </c>
      <c r="W86" t="s">
        <v>25</v>
      </c>
      <c r="X86" t="s">
        <v>22</v>
      </c>
      <c r="Y86">
        <v>11693.15</v>
      </c>
      <c r="Z86">
        <v>1706.8500000000004</v>
      </c>
      <c r="AA86">
        <v>31.13</v>
      </c>
      <c r="AB86">
        <v>0</v>
      </c>
      <c r="AC86">
        <v>0</v>
      </c>
    </row>
    <row r="87" spans="1:29" x14ac:dyDescent="0.25">
      <c r="A87">
        <v>12</v>
      </c>
      <c r="B87">
        <v>0</v>
      </c>
      <c r="C87">
        <v>0</v>
      </c>
      <c r="D87">
        <v>34.020000000000003</v>
      </c>
      <c r="E87">
        <v>4.95</v>
      </c>
      <c r="F87">
        <v>-4.9999999999999822E-2</v>
      </c>
      <c r="G87">
        <v>-0.99999999999999634</v>
      </c>
      <c r="H87">
        <v>1</v>
      </c>
      <c r="I87">
        <v>11693.15</v>
      </c>
      <c r="J87" s="2">
        <v>13450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s">
        <v>20</v>
      </c>
      <c r="T87">
        <v>12</v>
      </c>
      <c r="U87">
        <v>0</v>
      </c>
      <c r="V87" t="s">
        <v>21</v>
      </c>
      <c r="W87" t="s">
        <v>25</v>
      </c>
      <c r="X87" t="s">
        <v>22</v>
      </c>
      <c r="Y87">
        <v>11693.15</v>
      </c>
      <c r="Z87">
        <v>1756.8500000000004</v>
      </c>
      <c r="AA87">
        <v>34.020000000000003</v>
      </c>
      <c r="AB87">
        <v>0</v>
      </c>
      <c r="AC8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F40EC-D7C0-4159-B35D-8B6089F0A572}">
  <sheetPr codeName="Sheet30"/>
  <dimension ref="A1:PL1001"/>
  <sheetViews>
    <sheetView zoomScale="70" zoomScaleNormal="70" workbookViewId="0">
      <selection activeCell="E99" sqref="E99"/>
    </sheetView>
  </sheetViews>
  <sheetFormatPr defaultRowHeight="15" x14ac:dyDescent="0.25"/>
  <cols>
    <col min="1" max="1" width="14" style="9" customWidth="1"/>
    <col min="2" max="7" width="9.140625" style="4"/>
    <col min="8" max="8" width="8.7109375" style="4" customWidth="1"/>
    <col min="9" max="9" width="9.85546875" style="4" customWidth="1"/>
    <col min="10" max="10" width="9.28515625" style="4" customWidth="1"/>
    <col min="11" max="11" width="8.42578125" style="4" customWidth="1"/>
    <col min="12" max="12" width="9.28515625" style="4" customWidth="1"/>
    <col min="13" max="13" width="12.140625" style="4" customWidth="1"/>
    <col min="14" max="14" width="9.42578125" style="4" customWidth="1"/>
    <col min="15" max="15" width="8.5703125" style="4" customWidth="1"/>
    <col min="16" max="17" width="9.7109375" style="4" customWidth="1"/>
    <col min="18" max="18" width="11.140625" style="4" customWidth="1"/>
    <col min="19" max="20" width="10.85546875" style="4" customWidth="1"/>
    <col min="21" max="21" width="12.42578125" style="4" customWidth="1"/>
    <col min="22" max="22" width="10.140625" style="4" customWidth="1"/>
    <col min="23" max="23" width="12.5703125" style="4" customWidth="1"/>
    <col min="24" max="24" width="9.5703125" style="4" customWidth="1"/>
    <col min="25" max="25" width="12.5703125" style="4" customWidth="1"/>
    <col min="26" max="27" width="11.5703125" style="4" customWidth="1"/>
    <col min="28" max="28" width="12" style="4" customWidth="1"/>
    <col min="29" max="29" width="11.7109375" style="4" customWidth="1"/>
    <col min="30" max="30" width="12.28515625" style="4" customWidth="1"/>
    <col min="31" max="31" width="14" style="4" customWidth="1"/>
    <col min="32" max="32" width="11" style="4" customWidth="1"/>
    <col min="33" max="47" width="9.140625" style="4" customWidth="1"/>
    <col min="48" max="48" width="10.42578125" style="4" customWidth="1"/>
    <col min="49" max="49" width="9.7109375" style="4" customWidth="1"/>
    <col min="50" max="50" width="9.85546875" style="4" customWidth="1"/>
    <col min="51" max="51" width="9.28515625" style="4" customWidth="1"/>
    <col min="52" max="52" width="9.7109375" style="4" customWidth="1"/>
    <col min="53" max="53" width="9.28515625" style="4" customWidth="1"/>
    <col min="54" max="57" width="9.28515625" style="4" bestFit="1" customWidth="1"/>
    <col min="58" max="60" width="9.140625" style="4" customWidth="1"/>
    <col min="61" max="61" width="13" style="4" hidden="1" customWidth="1"/>
    <col min="62" max="148" width="11.5703125" style="4" hidden="1" customWidth="1"/>
    <col min="149" max="149" width="13.7109375" style="4" hidden="1" customWidth="1"/>
    <col min="150" max="188" width="11.5703125" style="4" hidden="1" customWidth="1"/>
    <col min="189" max="189" width="13.42578125" style="4" hidden="1" customWidth="1"/>
    <col min="190" max="252" width="11.5703125" style="4" hidden="1" customWidth="1"/>
    <col min="253" max="276" width="11.5703125" style="4" bestFit="1" customWidth="1"/>
    <col min="277" max="277" width="11.5703125" style="5" bestFit="1" customWidth="1"/>
    <col min="278" max="316" width="11.5703125" style="4" bestFit="1" customWidth="1"/>
    <col min="317" max="16384" width="9.140625" style="4"/>
  </cols>
  <sheetData>
    <row r="1" spans="1:277" x14ac:dyDescent="0.25">
      <c r="A1" s="3">
        <v>0.45</v>
      </c>
    </row>
    <row r="3" spans="1:277" s="7" customFormat="1" ht="45" x14ac:dyDescent="0.25">
      <c r="A3" s="6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  <c r="J3" s="7" t="s">
        <v>9</v>
      </c>
      <c r="K3" s="7" t="s">
        <v>9</v>
      </c>
      <c r="L3" s="7" t="s">
        <v>0</v>
      </c>
      <c r="M3" s="7" t="s">
        <v>1</v>
      </c>
      <c r="N3" s="7" t="s">
        <v>2</v>
      </c>
      <c r="O3" s="7" t="s">
        <v>3</v>
      </c>
      <c r="P3" s="7" t="s">
        <v>7</v>
      </c>
      <c r="Q3" s="7" t="s">
        <v>4</v>
      </c>
      <c r="R3" s="7" t="s">
        <v>5</v>
      </c>
      <c r="S3" s="7" t="s">
        <v>6</v>
      </c>
      <c r="T3" s="7" t="s">
        <v>10</v>
      </c>
      <c r="U3" s="7" t="s">
        <v>11</v>
      </c>
      <c r="V3" s="7" t="s">
        <v>12</v>
      </c>
      <c r="W3" s="7" t="s">
        <v>13</v>
      </c>
      <c r="X3" s="7" t="s">
        <v>14</v>
      </c>
      <c r="Y3" s="7" t="s">
        <v>15</v>
      </c>
      <c r="Z3" s="7" t="s">
        <v>8</v>
      </c>
      <c r="AA3" s="7" t="s">
        <v>16</v>
      </c>
      <c r="AB3" s="7" t="s">
        <v>17</v>
      </c>
      <c r="AC3" s="7" t="s">
        <v>18</v>
      </c>
      <c r="AD3" s="7" t="s">
        <v>19</v>
      </c>
      <c r="AE3" s="7" t="s">
        <v>27</v>
      </c>
      <c r="AF3" s="7" t="s">
        <v>28</v>
      </c>
      <c r="JQ3" s="8"/>
    </row>
    <row r="4" spans="1:277" x14ac:dyDescent="0.25">
      <c r="A4" s="9">
        <v>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 t="s">
        <v>20</v>
      </c>
      <c r="U4" s="4">
        <v>0</v>
      </c>
      <c r="V4" s="4" t="s">
        <v>21</v>
      </c>
      <c r="W4" s="4" t="s">
        <v>21</v>
      </c>
      <c r="X4" s="4" t="s">
        <v>22</v>
      </c>
      <c r="Y4" s="4" t="s">
        <v>22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f>Q4+E4</f>
        <v>0</v>
      </c>
    </row>
    <row r="5" spans="1:277" x14ac:dyDescent="0.25">
      <c r="A5" s="9">
        <v>5</v>
      </c>
      <c r="B5" s="4">
        <v>0</v>
      </c>
      <c r="C5" s="4">
        <v>0</v>
      </c>
      <c r="D5" s="4">
        <v>0</v>
      </c>
      <c r="E5" s="4">
        <v>2581.0500000000002</v>
      </c>
      <c r="F5" s="4">
        <v>167.80000000000018</v>
      </c>
      <c r="G5" s="4">
        <v>6.9532787734383161</v>
      </c>
      <c r="H5" s="4">
        <v>2</v>
      </c>
      <c r="I5" s="4">
        <v>11834.6</v>
      </c>
      <c r="J5" s="4">
        <v>9300</v>
      </c>
      <c r="K5" s="4">
        <v>9300</v>
      </c>
      <c r="L5" s="4">
        <v>984</v>
      </c>
      <c r="M5" s="4">
        <v>36</v>
      </c>
      <c r="N5" s="4">
        <v>3.7974683544303796</v>
      </c>
      <c r="O5" s="4">
        <v>43.75</v>
      </c>
      <c r="P5" s="4">
        <v>249</v>
      </c>
      <c r="Q5" s="4">
        <v>3.45</v>
      </c>
      <c r="R5" s="4">
        <v>-1.0499999999999998</v>
      </c>
      <c r="S5" s="4">
        <v>-23.333333333333329</v>
      </c>
      <c r="T5" s="4" t="s">
        <v>20</v>
      </c>
      <c r="U5" s="4">
        <v>989</v>
      </c>
      <c r="V5" s="4">
        <v>196.8</v>
      </c>
      <c r="W5" s="4" t="s">
        <v>21</v>
      </c>
      <c r="X5" s="4" t="s">
        <v>26</v>
      </c>
      <c r="Y5" s="4" t="s">
        <v>23</v>
      </c>
      <c r="Z5" s="4">
        <v>11834.6</v>
      </c>
      <c r="AA5" s="4">
        <v>2534.6000000000004</v>
      </c>
      <c r="AB5" s="4">
        <v>43.75</v>
      </c>
      <c r="AC5" s="4">
        <v>124.2</v>
      </c>
      <c r="AD5" s="4">
        <v>0</v>
      </c>
      <c r="AE5" s="4">
        <f t="shared" ref="AE5:AE68" si="0">Q5+E5</f>
        <v>2584.5</v>
      </c>
      <c r="AF5" s="4">
        <f>E4-E5</f>
        <v>-2581.0500000000002</v>
      </c>
    </row>
    <row r="6" spans="1:277" x14ac:dyDescent="0.25">
      <c r="A6" s="9">
        <v>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11834.6</v>
      </c>
      <c r="J6" s="4">
        <v>9350</v>
      </c>
      <c r="K6" s="4">
        <v>9350</v>
      </c>
      <c r="L6" s="4">
        <v>3</v>
      </c>
      <c r="M6" s="4">
        <v>0</v>
      </c>
      <c r="N6" s="4">
        <v>0</v>
      </c>
      <c r="O6" s="4">
        <v>0</v>
      </c>
      <c r="P6" s="4">
        <v>0</v>
      </c>
      <c r="Q6" s="4">
        <v>9.85</v>
      </c>
      <c r="R6" s="4">
        <v>0</v>
      </c>
      <c r="S6" s="4">
        <v>0</v>
      </c>
      <c r="T6" s="4" t="s">
        <v>20</v>
      </c>
      <c r="U6" s="4">
        <v>3</v>
      </c>
      <c r="V6" s="4" t="s">
        <v>21</v>
      </c>
      <c r="W6" s="4" t="s">
        <v>21</v>
      </c>
      <c r="X6" s="4" t="s">
        <v>22</v>
      </c>
      <c r="Y6" s="4" t="s">
        <v>22</v>
      </c>
      <c r="Z6" s="4">
        <v>11834.6</v>
      </c>
      <c r="AA6" s="4">
        <v>2484.6000000000004</v>
      </c>
      <c r="AB6" s="4">
        <v>0</v>
      </c>
      <c r="AC6" s="4">
        <v>0</v>
      </c>
      <c r="AD6" s="4">
        <v>0</v>
      </c>
      <c r="AE6" s="4">
        <f t="shared" si="0"/>
        <v>9.85</v>
      </c>
      <c r="AF6" s="4">
        <f t="shared" ref="AF6:AF69" si="1">E5-E6</f>
        <v>2581.0500000000002</v>
      </c>
    </row>
    <row r="7" spans="1:277" x14ac:dyDescent="0.25">
      <c r="A7" s="9">
        <v>763</v>
      </c>
      <c r="B7" s="4">
        <v>-6</v>
      </c>
      <c r="C7" s="4">
        <v>-0.78023407022106628</v>
      </c>
      <c r="D7" s="4">
        <v>0</v>
      </c>
      <c r="E7" s="4">
        <v>2436.25</v>
      </c>
      <c r="F7" s="4">
        <v>103.25</v>
      </c>
      <c r="G7" s="4">
        <v>4.4256322331761684</v>
      </c>
      <c r="H7" s="4">
        <v>9</v>
      </c>
      <c r="I7" s="4">
        <v>11834.6</v>
      </c>
      <c r="J7" s="4">
        <v>9400</v>
      </c>
      <c r="K7" s="4">
        <v>9400</v>
      </c>
      <c r="L7" s="4">
        <v>2030</v>
      </c>
      <c r="M7" s="4">
        <v>-146</v>
      </c>
      <c r="N7" s="4">
        <v>-6.7095588235294121</v>
      </c>
      <c r="O7" s="4">
        <v>42.65</v>
      </c>
      <c r="P7" s="4">
        <v>237</v>
      </c>
      <c r="Q7" s="4">
        <v>3.85</v>
      </c>
      <c r="R7" s="4">
        <v>-0.49999999999999956</v>
      </c>
      <c r="S7" s="4">
        <v>-11.494252873563209</v>
      </c>
      <c r="T7" s="4" t="s">
        <v>20</v>
      </c>
      <c r="U7" s="4">
        <v>2793</v>
      </c>
      <c r="V7" s="4">
        <v>2.6605504587155964</v>
      </c>
      <c r="W7" s="4">
        <v>24.333333333333332</v>
      </c>
      <c r="X7" s="4" t="s">
        <v>26</v>
      </c>
      <c r="Y7" s="4" t="s">
        <v>25</v>
      </c>
      <c r="Z7" s="4">
        <v>11834.6</v>
      </c>
      <c r="AA7" s="4">
        <v>2434.6000000000004</v>
      </c>
      <c r="AB7" s="4">
        <v>42.65</v>
      </c>
      <c r="AC7" s="4">
        <v>-562.1</v>
      </c>
      <c r="AD7" s="4">
        <v>-14617.5</v>
      </c>
      <c r="AE7" s="4">
        <f t="shared" si="0"/>
        <v>2440.1</v>
      </c>
      <c r="AF7" s="4">
        <f t="shared" si="1"/>
        <v>-2436.25</v>
      </c>
    </row>
    <row r="8" spans="1:277" x14ac:dyDescent="0.25">
      <c r="A8" s="9">
        <v>0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11834.6</v>
      </c>
      <c r="J8" s="4">
        <v>9450</v>
      </c>
      <c r="K8" s="4">
        <v>9450</v>
      </c>
      <c r="L8" s="4">
        <v>56</v>
      </c>
      <c r="M8" s="4">
        <v>-2</v>
      </c>
      <c r="N8" s="4">
        <v>-3.4482758620689653</v>
      </c>
      <c r="O8" s="4">
        <v>40.67</v>
      </c>
      <c r="P8" s="4">
        <v>3</v>
      </c>
      <c r="Q8" s="4">
        <v>3.1</v>
      </c>
      <c r="R8" s="4">
        <v>-1.1499999999999999</v>
      </c>
      <c r="S8" s="4">
        <v>-27.058823529411764</v>
      </c>
      <c r="T8" s="4" t="s">
        <v>20</v>
      </c>
      <c r="U8" s="4">
        <v>56</v>
      </c>
      <c r="V8" s="4" t="s">
        <v>21</v>
      </c>
      <c r="W8" s="4" t="s">
        <v>21</v>
      </c>
      <c r="X8" s="4" t="s">
        <v>22</v>
      </c>
      <c r="Y8" s="4" t="s">
        <v>25</v>
      </c>
      <c r="Z8" s="4">
        <v>11834.6</v>
      </c>
      <c r="AA8" s="4">
        <v>2384.6000000000004</v>
      </c>
      <c r="AB8" s="4">
        <v>40.67</v>
      </c>
      <c r="AC8" s="4">
        <v>-6.2</v>
      </c>
      <c r="AD8" s="4">
        <v>0</v>
      </c>
      <c r="AE8" s="4">
        <f t="shared" si="0"/>
        <v>3.1</v>
      </c>
      <c r="AF8" s="4">
        <f t="shared" si="1"/>
        <v>2436.25</v>
      </c>
    </row>
    <row r="9" spans="1:277" x14ac:dyDescent="0.25">
      <c r="A9" s="9">
        <v>12418</v>
      </c>
      <c r="B9" s="4">
        <v>-289</v>
      </c>
      <c r="C9" s="4">
        <v>-2.2743369796175337</v>
      </c>
      <c r="D9" s="4">
        <v>0</v>
      </c>
      <c r="E9" s="4">
        <v>2325</v>
      </c>
      <c r="F9" s="4">
        <v>73.199999999999818</v>
      </c>
      <c r="G9" s="4">
        <v>3.2507327471356167</v>
      </c>
      <c r="H9" s="4">
        <v>393</v>
      </c>
      <c r="I9" s="4">
        <v>11834.6</v>
      </c>
      <c r="J9" s="4">
        <v>9500</v>
      </c>
      <c r="K9" s="4">
        <v>9500</v>
      </c>
      <c r="L9" s="4">
        <v>12908</v>
      </c>
      <c r="M9" s="4">
        <v>-779</v>
      </c>
      <c r="N9" s="4">
        <v>-5.6915321107620374</v>
      </c>
      <c r="O9" s="4">
        <v>40.74</v>
      </c>
      <c r="P9" s="4">
        <v>2387</v>
      </c>
      <c r="Q9" s="4">
        <v>3.7</v>
      </c>
      <c r="R9" s="4">
        <v>-0.59999999999999964</v>
      </c>
      <c r="S9" s="4">
        <v>-13.953488372093014</v>
      </c>
      <c r="T9" s="4" t="s">
        <v>20</v>
      </c>
      <c r="U9" s="4">
        <v>25326</v>
      </c>
      <c r="V9" s="4">
        <v>1.0394588500563697</v>
      </c>
      <c r="W9" s="4">
        <v>2.6955017301038064</v>
      </c>
      <c r="X9" s="4" t="s">
        <v>26</v>
      </c>
      <c r="Y9" s="4" t="s">
        <v>25</v>
      </c>
      <c r="Z9" s="4">
        <v>11834.6</v>
      </c>
      <c r="AA9" s="4">
        <v>2334.6000000000004</v>
      </c>
      <c r="AB9" s="4">
        <v>40.74</v>
      </c>
      <c r="AC9" s="4">
        <v>-2882.3</v>
      </c>
      <c r="AD9" s="4">
        <v>-671925</v>
      </c>
      <c r="AE9" s="4">
        <f t="shared" si="0"/>
        <v>2328.6999999999998</v>
      </c>
      <c r="AF9" s="4">
        <f t="shared" si="1"/>
        <v>-2325</v>
      </c>
    </row>
    <row r="10" spans="1:277" x14ac:dyDescent="0.25">
      <c r="A10" s="9">
        <v>0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11834.6</v>
      </c>
      <c r="J10" s="4">
        <v>9550</v>
      </c>
      <c r="K10" s="4">
        <v>9550</v>
      </c>
      <c r="L10" s="4">
        <v>118</v>
      </c>
      <c r="M10" s="4">
        <v>0</v>
      </c>
      <c r="N10" s="4">
        <v>0</v>
      </c>
      <c r="O10" s="4">
        <v>0</v>
      </c>
      <c r="P10" s="4">
        <v>0</v>
      </c>
      <c r="Q10" s="4">
        <v>5.75</v>
      </c>
      <c r="R10" s="4">
        <v>0</v>
      </c>
      <c r="S10" s="4">
        <v>0</v>
      </c>
      <c r="T10" s="4" t="s">
        <v>20</v>
      </c>
      <c r="U10" s="4">
        <v>118</v>
      </c>
      <c r="V10" s="4" t="s">
        <v>21</v>
      </c>
      <c r="W10" s="4" t="s">
        <v>21</v>
      </c>
      <c r="X10" s="4" t="s">
        <v>22</v>
      </c>
      <c r="Y10" s="4" t="s">
        <v>22</v>
      </c>
      <c r="Z10" s="4">
        <v>11834.6</v>
      </c>
      <c r="AA10" s="4">
        <v>2284.6000000000004</v>
      </c>
      <c r="AB10" s="4">
        <v>0</v>
      </c>
      <c r="AC10" s="4">
        <v>0</v>
      </c>
      <c r="AD10" s="4">
        <v>0</v>
      </c>
      <c r="AE10" s="4">
        <f t="shared" si="0"/>
        <v>5.75</v>
      </c>
      <c r="AF10" s="4">
        <f t="shared" si="1"/>
        <v>2325</v>
      </c>
    </row>
    <row r="11" spans="1:277" x14ac:dyDescent="0.25">
      <c r="A11" s="9">
        <v>84</v>
      </c>
      <c r="B11" s="4">
        <v>4</v>
      </c>
      <c r="C11" s="4">
        <v>5</v>
      </c>
      <c r="D11" s="4">
        <v>0</v>
      </c>
      <c r="E11" s="4">
        <v>2284.1</v>
      </c>
      <c r="F11" s="4">
        <v>359.09999999999991</v>
      </c>
      <c r="G11" s="4">
        <v>18.654545454545449</v>
      </c>
      <c r="H11" s="4">
        <v>12</v>
      </c>
      <c r="I11" s="4">
        <v>11834.6</v>
      </c>
      <c r="J11" s="4">
        <v>9600</v>
      </c>
      <c r="K11" s="4">
        <v>9600</v>
      </c>
      <c r="L11" s="4">
        <v>1275</v>
      </c>
      <c r="M11" s="4">
        <v>-49</v>
      </c>
      <c r="N11" s="4">
        <v>-3.7009063444108761</v>
      </c>
      <c r="O11" s="4">
        <v>39.97</v>
      </c>
      <c r="P11" s="4">
        <v>127</v>
      </c>
      <c r="Q11" s="4">
        <v>4.4000000000000004</v>
      </c>
      <c r="R11" s="4">
        <v>-0.79999999999999982</v>
      </c>
      <c r="S11" s="4">
        <v>-15.38461538461538</v>
      </c>
      <c r="T11" s="4" t="s">
        <v>20</v>
      </c>
      <c r="U11" s="4">
        <v>1359</v>
      </c>
      <c r="V11" s="4">
        <v>15.178571428571429</v>
      </c>
      <c r="W11" s="4">
        <v>-12.25</v>
      </c>
      <c r="X11" s="4" t="s">
        <v>24</v>
      </c>
      <c r="Y11" s="4" t="s">
        <v>25</v>
      </c>
      <c r="Z11" s="4">
        <v>11834.6</v>
      </c>
      <c r="AA11" s="4">
        <v>2234.6000000000004</v>
      </c>
      <c r="AB11" s="4">
        <v>39.97</v>
      </c>
      <c r="AC11" s="4">
        <v>-215.60000000000002</v>
      </c>
      <c r="AD11" s="4">
        <v>9136.4</v>
      </c>
      <c r="AE11" s="4">
        <f t="shared" si="0"/>
        <v>2288.5</v>
      </c>
      <c r="AF11" s="4">
        <f t="shared" si="1"/>
        <v>-2284.1</v>
      </c>
    </row>
    <row r="12" spans="1:277" x14ac:dyDescent="0.25">
      <c r="A12" s="9">
        <v>0</v>
      </c>
      <c r="B12" s="4">
        <v>0</v>
      </c>
      <c r="C12" s="4">
        <v>0</v>
      </c>
      <c r="D12" s="4">
        <v>0</v>
      </c>
      <c r="E12" s="4">
        <v>1530.95</v>
      </c>
      <c r="F12" s="4">
        <v>0</v>
      </c>
      <c r="G12" s="4">
        <v>0</v>
      </c>
      <c r="H12" s="4">
        <v>0</v>
      </c>
      <c r="I12" s="4">
        <v>11834.6</v>
      </c>
      <c r="J12" s="4">
        <v>9650</v>
      </c>
      <c r="K12" s="4">
        <v>9650</v>
      </c>
      <c r="L12" s="4">
        <v>15</v>
      </c>
      <c r="M12" s="4">
        <v>0</v>
      </c>
      <c r="N12" s="4">
        <v>0</v>
      </c>
      <c r="O12" s="4">
        <v>40.49</v>
      </c>
      <c r="P12" s="4">
        <v>4</v>
      </c>
      <c r="Q12" s="4">
        <v>5.65</v>
      </c>
      <c r="R12" s="4">
        <v>-4.2999999999999989</v>
      </c>
      <c r="S12" s="4">
        <v>-43.216080402010043</v>
      </c>
      <c r="T12" s="4" t="s">
        <v>20</v>
      </c>
      <c r="U12" s="4">
        <v>15</v>
      </c>
      <c r="V12" s="4" t="s">
        <v>21</v>
      </c>
      <c r="W12" s="4" t="s">
        <v>21</v>
      </c>
      <c r="X12" s="4" t="s">
        <v>22</v>
      </c>
      <c r="Y12" s="4" t="s">
        <v>25</v>
      </c>
      <c r="Z12" s="4">
        <v>11834.6</v>
      </c>
      <c r="AA12" s="4">
        <v>2184.6000000000004</v>
      </c>
      <c r="AB12" s="4">
        <v>40.49</v>
      </c>
      <c r="AC12" s="4">
        <v>0</v>
      </c>
      <c r="AD12" s="4">
        <v>0</v>
      </c>
      <c r="AE12" s="4">
        <f t="shared" si="0"/>
        <v>1536.6000000000001</v>
      </c>
      <c r="AF12" s="4">
        <f t="shared" si="1"/>
        <v>753.14999999999986</v>
      </c>
    </row>
    <row r="13" spans="1:277" x14ac:dyDescent="0.25">
      <c r="A13" s="9">
        <v>114</v>
      </c>
      <c r="B13" s="4">
        <v>0</v>
      </c>
      <c r="C13" s="4">
        <v>0</v>
      </c>
      <c r="D13" s="4">
        <v>0</v>
      </c>
      <c r="E13" s="4">
        <v>2186.5</v>
      </c>
      <c r="F13" s="4">
        <v>275.15000000000009</v>
      </c>
      <c r="G13" s="4">
        <v>14.395584272896125</v>
      </c>
      <c r="H13" s="4">
        <v>2</v>
      </c>
      <c r="I13" s="4">
        <v>11834.6</v>
      </c>
      <c r="J13" s="4">
        <v>9700</v>
      </c>
      <c r="K13" s="4">
        <v>9700</v>
      </c>
      <c r="L13" s="4">
        <v>738</v>
      </c>
      <c r="M13" s="4">
        <v>-8</v>
      </c>
      <c r="N13" s="4">
        <v>-1.0723860589812333</v>
      </c>
      <c r="O13" s="4">
        <v>38.89</v>
      </c>
      <c r="P13" s="4">
        <v>78</v>
      </c>
      <c r="Q13" s="4">
        <v>4.95</v>
      </c>
      <c r="R13" s="4">
        <v>-0.45000000000000018</v>
      </c>
      <c r="S13" s="4">
        <v>-8.3333333333333357</v>
      </c>
      <c r="T13" s="4" t="s">
        <v>20</v>
      </c>
      <c r="U13" s="4">
        <v>852</v>
      </c>
      <c r="V13" s="4">
        <v>6.4736842105263159</v>
      </c>
      <c r="W13" s="4" t="s">
        <v>21</v>
      </c>
      <c r="X13" s="4" t="s">
        <v>26</v>
      </c>
      <c r="Y13" s="4" t="s">
        <v>25</v>
      </c>
      <c r="Z13" s="4">
        <v>11834.6</v>
      </c>
      <c r="AA13" s="4">
        <v>2134.6000000000004</v>
      </c>
      <c r="AB13" s="4">
        <v>38.89</v>
      </c>
      <c r="AC13" s="4">
        <v>-39.6</v>
      </c>
      <c r="AD13" s="4">
        <v>0</v>
      </c>
      <c r="AE13" s="4">
        <f t="shared" si="0"/>
        <v>2191.4499999999998</v>
      </c>
      <c r="AF13" s="4">
        <f t="shared" si="1"/>
        <v>-655.55</v>
      </c>
    </row>
    <row r="14" spans="1:277" x14ac:dyDescent="0.25">
      <c r="A14" s="9">
        <v>0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11834.6</v>
      </c>
      <c r="J14" s="4">
        <v>9750</v>
      </c>
      <c r="K14" s="4">
        <v>9750</v>
      </c>
      <c r="L14" s="4">
        <v>16</v>
      </c>
      <c r="M14" s="4">
        <v>0</v>
      </c>
      <c r="N14" s="4">
        <v>0</v>
      </c>
      <c r="O14" s="4">
        <v>40.67</v>
      </c>
      <c r="P14" s="4">
        <v>1</v>
      </c>
      <c r="Q14" s="4">
        <v>7.85</v>
      </c>
      <c r="R14" s="4">
        <v>-4.75</v>
      </c>
      <c r="S14" s="4">
        <v>-37.698412698412696</v>
      </c>
      <c r="T14" s="4" t="s">
        <v>20</v>
      </c>
      <c r="U14" s="4">
        <v>16</v>
      </c>
      <c r="V14" s="4" t="s">
        <v>21</v>
      </c>
      <c r="W14" s="4" t="s">
        <v>21</v>
      </c>
      <c r="X14" s="4" t="s">
        <v>22</v>
      </c>
      <c r="Y14" s="4" t="s">
        <v>25</v>
      </c>
      <c r="Z14" s="4">
        <v>11834.6</v>
      </c>
      <c r="AA14" s="4">
        <v>2084.6000000000004</v>
      </c>
      <c r="AB14" s="4">
        <v>40.67</v>
      </c>
      <c r="AC14" s="4">
        <v>0</v>
      </c>
      <c r="AD14" s="4">
        <v>0</v>
      </c>
      <c r="AE14" s="4">
        <f t="shared" si="0"/>
        <v>7.85</v>
      </c>
      <c r="AF14" s="4">
        <f t="shared" si="1"/>
        <v>2186.5</v>
      </c>
    </row>
    <row r="15" spans="1:277" x14ac:dyDescent="0.25">
      <c r="A15" s="9">
        <v>337</v>
      </c>
      <c r="B15" s="4">
        <v>-2</v>
      </c>
      <c r="C15" s="4">
        <v>-0.58997050147492625</v>
      </c>
      <c r="D15" s="4">
        <v>0</v>
      </c>
      <c r="E15" s="4">
        <v>2042.1</v>
      </c>
      <c r="F15" s="4">
        <v>98.099999999999909</v>
      </c>
      <c r="G15" s="4">
        <v>5.0462962962962914</v>
      </c>
      <c r="H15" s="4">
        <v>12</v>
      </c>
      <c r="I15" s="4">
        <v>11834.6</v>
      </c>
      <c r="J15" s="4">
        <v>9800</v>
      </c>
      <c r="K15" s="4">
        <v>9800</v>
      </c>
      <c r="L15" s="4">
        <v>2030</v>
      </c>
      <c r="M15" s="4">
        <v>-160</v>
      </c>
      <c r="N15" s="4">
        <v>-7.3059360730593603</v>
      </c>
      <c r="O15" s="4">
        <v>37.380000000000003</v>
      </c>
      <c r="P15" s="4">
        <v>648</v>
      </c>
      <c r="Q15" s="4">
        <v>5.15</v>
      </c>
      <c r="R15" s="4">
        <v>-1</v>
      </c>
      <c r="S15" s="4">
        <v>-16.260162601626014</v>
      </c>
      <c r="T15" s="4" t="s">
        <v>20</v>
      </c>
      <c r="U15" s="4">
        <v>2367</v>
      </c>
      <c r="V15" s="4">
        <v>6.0237388724035608</v>
      </c>
      <c r="W15" s="4">
        <v>80</v>
      </c>
      <c r="X15" s="4" t="s">
        <v>26</v>
      </c>
      <c r="Y15" s="4" t="s">
        <v>25</v>
      </c>
      <c r="Z15" s="4">
        <v>11834.6</v>
      </c>
      <c r="AA15" s="4">
        <v>2034.6000000000004</v>
      </c>
      <c r="AB15" s="4">
        <v>37.380000000000003</v>
      </c>
      <c r="AC15" s="4">
        <v>-824</v>
      </c>
      <c r="AD15" s="4">
        <v>-4084.2</v>
      </c>
      <c r="AE15" s="4">
        <f t="shared" si="0"/>
        <v>2047.25</v>
      </c>
      <c r="AF15" s="4">
        <f t="shared" si="1"/>
        <v>-2042.1</v>
      </c>
    </row>
    <row r="16" spans="1:277" x14ac:dyDescent="0.25">
      <c r="A16" s="9">
        <v>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11834.6</v>
      </c>
      <c r="J16" s="4">
        <v>9850</v>
      </c>
      <c r="K16" s="4">
        <v>9850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6.3</v>
      </c>
      <c r="R16" s="4">
        <v>0</v>
      </c>
      <c r="S16" s="4">
        <v>0</v>
      </c>
      <c r="T16" s="4" t="s">
        <v>20</v>
      </c>
      <c r="U16" s="4">
        <v>0</v>
      </c>
      <c r="V16" s="4" t="s">
        <v>21</v>
      </c>
      <c r="W16" s="4" t="s">
        <v>21</v>
      </c>
      <c r="X16" s="4" t="s">
        <v>22</v>
      </c>
      <c r="Y16" s="4" t="s">
        <v>22</v>
      </c>
      <c r="Z16" s="4">
        <v>11834.6</v>
      </c>
      <c r="AA16" s="4">
        <v>1984.6000000000004</v>
      </c>
      <c r="AB16" s="4">
        <v>0</v>
      </c>
      <c r="AC16" s="4">
        <v>0</v>
      </c>
      <c r="AD16" s="4">
        <v>0</v>
      </c>
      <c r="AE16" s="4">
        <f t="shared" si="0"/>
        <v>6.3</v>
      </c>
      <c r="AF16" s="4">
        <f t="shared" si="1"/>
        <v>2042.1</v>
      </c>
    </row>
    <row r="17" spans="1:32" x14ac:dyDescent="0.25">
      <c r="A17" s="9">
        <v>192</v>
      </c>
      <c r="B17" s="4">
        <v>0</v>
      </c>
      <c r="C17" s="4">
        <v>0</v>
      </c>
      <c r="D17" s="4">
        <v>0</v>
      </c>
      <c r="E17" s="4">
        <v>1933.05</v>
      </c>
      <c r="F17" s="4">
        <v>88.549999999999955</v>
      </c>
      <c r="G17" s="4">
        <v>4.8007590132827298</v>
      </c>
      <c r="H17" s="4">
        <v>9</v>
      </c>
      <c r="I17" s="4">
        <v>11834.6</v>
      </c>
      <c r="J17" s="4">
        <v>9900</v>
      </c>
      <c r="K17" s="4">
        <v>9900</v>
      </c>
      <c r="L17" s="4">
        <v>1692</v>
      </c>
      <c r="M17" s="4">
        <v>-31</v>
      </c>
      <c r="N17" s="4">
        <v>-1.7991874637260592</v>
      </c>
      <c r="O17" s="4">
        <v>36.47</v>
      </c>
      <c r="P17" s="4">
        <v>200</v>
      </c>
      <c r="Q17" s="4">
        <v>6</v>
      </c>
      <c r="R17" s="4">
        <v>-0.70000000000000018</v>
      </c>
      <c r="S17" s="4">
        <v>-10.447761194029853</v>
      </c>
      <c r="T17" s="4" t="s">
        <v>20</v>
      </c>
      <c r="U17" s="4">
        <v>1884</v>
      </c>
      <c r="V17" s="4">
        <v>8.8125</v>
      </c>
      <c r="W17" s="4" t="s">
        <v>21</v>
      </c>
      <c r="X17" s="4" t="s">
        <v>26</v>
      </c>
      <c r="Y17" s="4" t="s">
        <v>25</v>
      </c>
      <c r="Z17" s="4">
        <v>11834.6</v>
      </c>
      <c r="AA17" s="4">
        <v>1934.6000000000004</v>
      </c>
      <c r="AB17" s="4">
        <v>36.47</v>
      </c>
      <c r="AC17" s="4">
        <v>-186</v>
      </c>
      <c r="AD17" s="4">
        <v>0</v>
      </c>
      <c r="AE17" s="4">
        <f t="shared" si="0"/>
        <v>1939.05</v>
      </c>
      <c r="AF17" s="4">
        <f t="shared" si="1"/>
        <v>-1933.05</v>
      </c>
    </row>
    <row r="18" spans="1:32" x14ac:dyDescent="0.25">
      <c r="A18" s="9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11834.6</v>
      </c>
      <c r="J18" s="4">
        <v>9950</v>
      </c>
      <c r="K18" s="4">
        <v>9950</v>
      </c>
      <c r="L18" s="4">
        <v>26</v>
      </c>
      <c r="M18" s="4">
        <v>0</v>
      </c>
      <c r="N18" s="4">
        <v>0</v>
      </c>
      <c r="O18" s="4">
        <v>0</v>
      </c>
      <c r="P18" s="4">
        <v>0</v>
      </c>
      <c r="Q18" s="4">
        <v>5.7</v>
      </c>
      <c r="R18" s="4">
        <v>0</v>
      </c>
      <c r="S18" s="4">
        <v>0</v>
      </c>
      <c r="T18" s="4" t="s">
        <v>20</v>
      </c>
      <c r="U18" s="4">
        <v>26</v>
      </c>
      <c r="V18" s="4" t="s">
        <v>21</v>
      </c>
      <c r="W18" s="4" t="s">
        <v>21</v>
      </c>
      <c r="X18" s="4" t="s">
        <v>22</v>
      </c>
      <c r="Y18" s="4" t="s">
        <v>22</v>
      </c>
      <c r="Z18" s="4">
        <v>11834.6</v>
      </c>
      <c r="AA18" s="4">
        <v>1884.6000000000004</v>
      </c>
      <c r="AB18" s="4">
        <v>0</v>
      </c>
      <c r="AC18" s="4">
        <v>0</v>
      </c>
      <c r="AD18" s="4">
        <v>0</v>
      </c>
      <c r="AE18" s="4">
        <f t="shared" si="0"/>
        <v>5.7</v>
      </c>
      <c r="AF18" s="4">
        <f t="shared" si="1"/>
        <v>1933.05</v>
      </c>
    </row>
    <row r="19" spans="1:32" x14ac:dyDescent="0.25">
      <c r="A19" s="9">
        <v>5421</v>
      </c>
      <c r="B19" s="4">
        <v>-10</v>
      </c>
      <c r="C19" s="4">
        <v>-0.18412815319462345</v>
      </c>
      <c r="D19" s="4">
        <v>0</v>
      </c>
      <c r="E19" s="4">
        <v>1825</v>
      </c>
      <c r="F19" s="4">
        <v>70.799999999999955</v>
      </c>
      <c r="G19" s="4">
        <v>4.0360278189488055</v>
      </c>
      <c r="H19" s="4">
        <v>370</v>
      </c>
      <c r="I19" s="4">
        <v>11834.6</v>
      </c>
      <c r="J19" s="4">
        <v>10000</v>
      </c>
      <c r="K19" s="4">
        <v>10000</v>
      </c>
      <c r="L19" s="4">
        <v>21475</v>
      </c>
      <c r="M19" s="4">
        <v>-721</v>
      </c>
      <c r="N19" s="4">
        <v>-3.2483330329789153</v>
      </c>
      <c r="O19" s="4">
        <v>36.19</v>
      </c>
      <c r="P19" s="4">
        <v>7472</v>
      </c>
      <c r="Q19" s="4">
        <v>7.85</v>
      </c>
      <c r="R19" s="4">
        <v>0.14999999999999947</v>
      </c>
      <c r="S19" s="4">
        <v>1.9480519480519412</v>
      </c>
      <c r="T19" s="4" t="s">
        <v>20</v>
      </c>
      <c r="U19" s="4">
        <v>26896</v>
      </c>
      <c r="V19" s="4">
        <v>3.961446227633278</v>
      </c>
      <c r="W19" s="4">
        <v>72.099999999999994</v>
      </c>
      <c r="X19" s="4" t="s">
        <v>26</v>
      </c>
      <c r="Y19" s="4" t="s">
        <v>26</v>
      </c>
      <c r="Z19" s="4">
        <v>11834.6</v>
      </c>
      <c r="AA19" s="4">
        <v>1834.6000000000004</v>
      </c>
      <c r="AB19" s="4">
        <v>36.19</v>
      </c>
      <c r="AC19" s="4">
        <v>-5659.8499999999995</v>
      </c>
      <c r="AD19" s="4">
        <v>-18250</v>
      </c>
      <c r="AE19" s="4">
        <f t="shared" si="0"/>
        <v>1832.85</v>
      </c>
      <c r="AF19" s="4">
        <f t="shared" si="1"/>
        <v>-1825</v>
      </c>
    </row>
    <row r="20" spans="1:32" x14ac:dyDescent="0.25">
      <c r="A20" s="9">
        <v>2</v>
      </c>
      <c r="B20" s="4">
        <v>0</v>
      </c>
      <c r="C20" s="4">
        <v>0</v>
      </c>
      <c r="D20" s="4">
        <v>0</v>
      </c>
      <c r="E20" s="4">
        <v>1182.7</v>
      </c>
      <c r="F20" s="4">
        <v>0</v>
      </c>
      <c r="G20" s="4">
        <v>0</v>
      </c>
      <c r="H20" s="4">
        <v>0</v>
      </c>
      <c r="I20" s="4">
        <v>11834.6</v>
      </c>
      <c r="J20" s="4">
        <v>10050</v>
      </c>
      <c r="K20" s="4">
        <v>10050</v>
      </c>
      <c r="L20" s="4">
        <v>80</v>
      </c>
      <c r="M20" s="4">
        <v>-1</v>
      </c>
      <c r="N20" s="4">
        <v>-1.2345679012345678</v>
      </c>
      <c r="O20" s="4">
        <v>35.200000000000003</v>
      </c>
      <c r="P20" s="4">
        <v>5</v>
      </c>
      <c r="Q20" s="4">
        <v>7.7</v>
      </c>
      <c r="R20" s="4">
        <v>0.20000000000000018</v>
      </c>
      <c r="S20" s="4">
        <v>2.6666666666666687</v>
      </c>
      <c r="T20" s="4" t="s">
        <v>20</v>
      </c>
      <c r="U20" s="4">
        <v>82</v>
      </c>
      <c r="V20" s="4">
        <v>40</v>
      </c>
      <c r="W20" s="4" t="s">
        <v>21</v>
      </c>
      <c r="X20" s="4" t="s">
        <v>22</v>
      </c>
      <c r="Y20" s="4" t="s">
        <v>26</v>
      </c>
      <c r="Z20" s="4">
        <v>11834.6</v>
      </c>
      <c r="AA20" s="4">
        <v>1784.6000000000004</v>
      </c>
      <c r="AB20" s="4">
        <v>35.200000000000003</v>
      </c>
      <c r="AC20" s="4">
        <v>-7.7</v>
      </c>
      <c r="AD20" s="4">
        <v>0</v>
      </c>
      <c r="AE20" s="4">
        <f t="shared" si="0"/>
        <v>1190.4000000000001</v>
      </c>
      <c r="AF20" s="4">
        <f t="shared" si="1"/>
        <v>642.29999999999995</v>
      </c>
    </row>
    <row r="21" spans="1:32" x14ac:dyDescent="0.25">
      <c r="A21" s="9">
        <v>431</v>
      </c>
      <c r="B21" s="4">
        <v>-3</v>
      </c>
      <c r="C21" s="4">
        <v>-0.69124423963133641</v>
      </c>
      <c r="D21" s="4">
        <v>0</v>
      </c>
      <c r="E21" s="4">
        <v>1742.95</v>
      </c>
      <c r="F21" s="4">
        <v>92.950000000000045</v>
      </c>
      <c r="G21" s="4">
        <v>5.6333333333333364</v>
      </c>
      <c r="H21" s="4">
        <v>9</v>
      </c>
      <c r="I21" s="4">
        <v>11834.6</v>
      </c>
      <c r="J21" s="4">
        <v>10100</v>
      </c>
      <c r="K21" s="4">
        <v>10100</v>
      </c>
      <c r="L21" s="4">
        <v>2130</v>
      </c>
      <c r="M21" s="4">
        <v>-54</v>
      </c>
      <c r="N21" s="4">
        <v>-2.4725274725274726</v>
      </c>
      <c r="O21" s="4">
        <v>34.479999999999997</v>
      </c>
      <c r="P21" s="4">
        <v>1062</v>
      </c>
      <c r="Q21" s="4">
        <v>7.95</v>
      </c>
      <c r="R21" s="4">
        <v>-0.29999999999999982</v>
      </c>
      <c r="S21" s="4">
        <v>-3.636363636363634</v>
      </c>
      <c r="T21" s="4" t="s">
        <v>20</v>
      </c>
      <c r="U21" s="4">
        <v>2561</v>
      </c>
      <c r="V21" s="4">
        <v>4.9419953596287707</v>
      </c>
      <c r="W21" s="4">
        <v>18</v>
      </c>
      <c r="X21" s="4" t="s">
        <v>26</v>
      </c>
      <c r="Y21" s="4" t="s">
        <v>25</v>
      </c>
      <c r="Z21" s="4">
        <v>11834.6</v>
      </c>
      <c r="AA21" s="4">
        <v>1734.6000000000004</v>
      </c>
      <c r="AB21" s="4">
        <v>34.479999999999997</v>
      </c>
      <c r="AC21" s="4">
        <v>-429.3</v>
      </c>
      <c r="AD21" s="4">
        <v>-5228.8500000000004</v>
      </c>
      <c r="AE21" s="4">
        <f t="shared" si="0"/>
        <v>1750.9</v>
      </c>
      <c r="AF21" s="4">
        <f t="shared" si="1"/>
        <v>-560.25</v>
      </c>
    </row>
    <row r="22" spans="1:32" x14ac:dyDescent="0.25">
      <c r="A22" s="9">
        <v>1</v>
      </c>
      <c r="B22" s="4">
        <v>0</v>
      </c>
      <c r="C22" s="4">
        <v>0</v>
      </c>
      <c r="D22" s="4">
        <v>0</v>
      </c>
      <c r="E22" s="4">
        <v>1131.4000000000001</v>
      </c>
      <c r="F22" s="4">
        <v>0</v>
      </c>
      <c r="G22" s="4">
        <v>0</v>
      </c>
      <c r="H22" s="4">
        <v>0</v>
      </c>
      <c r="I22" s="4">
        <v>11834.6</v>
      </c>
      <c r="J22" s="4">
        <v>10150</v>
      </c>
      <c r="K22" s="4">
        <v>10150</v>
      </c>
      <c r="L22" s="4">
        <v>14</v>
      </c>
      <c r="M22" s="4">
        <v>-1</v>
      </c>
      <c r="N22" s="4">
        <v>-6.666666666666667</v>
      </c>
      <c r="O22" s="4">
        <v>32.590000000000003</v>
      </c>
      <c r="P22" s="4">
        <v>3</v>
      </c>
      <c r="Q22" s="4">
        <v>6.55</v>
      </c>
      <c r="R22" s="4">
        <v>-3.7500000000000009</v>
      </c>
      <c r="S22" s="4">
        <v>-36.407766990291265</v>
      </c>
      <c r="T22" s="4" t="s">
        <v>20</v>
      </c>
      <c r="U22" s="4">
        <v>15</v>
      </c>
      <c r="V22" s="4">
        <v>14</v>
      </c>
      <c r="W22" s="4" t="s">
        <v>21</v>
      </c>
      <c r="X22" s="4" t="s">
        <v>22</v>
      </c>
      <c r="Y22" s="4" t="s">
        <v>25</v>
      </c>
      <c r="Z22" s="4">
        <v>11834.6</v>
      </c>
      <c r="AA22" s="4">
        <v>1684.6000000000004</v>
      </c>
      <c r="AB22" s="4">
        <v>32.590000000000003</v>
      </c>
      <c r="AC22" s="4">
        <v>-6.55</v>
      </c>
      <c r="AD22" s="4">
        <v>0</v>
      </c>
      <c r="AE22" s="4">
        <f t="shared" si="0"/>
        <v>1137.95</v>
      </c>
      <c r="AF22" s="4">
        <f t="shared" si="1"/>
        <v>611.54999999999995</v>
      </c>
    </row>
    <row r="23" spans="1:32" x14ac:dyDescent="0.25">
      <c r="A23" s="9">
        <v>269</v>
      </c>
      <c r="B23" s="4">
        <v>1</v>
      </c>
      <c r="C23" s="4">
        <v>0.37313432835820898</v>
      </c>
      <c r="D23" s="4">
        <v>0</v>
      </c>
      <c r="E23" s="4">
        <v>1630.95</v>
      </c>
      <c r="F23" s="4">
        <v>68.549999999999955</v>
      </c>
      <c r="G23" s="4">
        <v>4.3874807987711177</v>
      </c>
      <c r="H23" s="4">
        <v>23</v>
      </c>
      <c r="I23" s="4">
        <v>11834.6</v>
      </c>
      <c r="J23" s="4">
        <v>10200</v>
      </c>
      <c r="K23" s="4">
        <v>10200</v>
      </c>
      <c r="L23" s="4">
        <v>6464</v>
      </c>
      <c r="M23" s="4">
        <v>-696</v>
      </c>
      <c r="N23" s="4">
        <v>-9.7206703910614518</v>
      </c>
      <c r="O23" s="4">
        <v>33.32</v>
      </c>
      <c r="P23" s="4">
        <v>2389</v>
      </c>
      <c r="Q23" s="4">
        <v>8.9</v>
      </c>
      <c r="R23" s="4">
        <v>-0.29999999999999893</v>
      </c>
      <c r="S23" s="4">
        <v>-3.26086956521738</v>
      </c>
      <c r="T23" s="4" t="s">
        <v>20</v>
      </c>
      <c r="U23" s="4">
        <v>6733</v>
      </c>
      <c r="V23" s="4">
        <v>24.029739776951672</v>
      </c>
      <c r="W23" s="4">
        <v>-696</v>
      </c>
      <c r="X23" s="4" t="s">
        <v>24</v>
      </c>
      <c r="Y23" s="4" t="s">
        <v>25</v>
      </c>
      <c r="Z23" s="4">
        <v>11834.6</v>
      </c>
      <c r="AA23" s="4">
        <v>1634.6000000000004</v>
      </c>
      <c r="AB23" s="4">
        <v>33.32</v>
      </c>
      <c r="AC23" s="4">
        <v>-6194.4000000000005</v>
      </c>
      <c r="AD23" s="4">
        <v>1630.95</v>
      </c>
      <c r="AE23" s="4">
        <f t="shared" si="0"/>
        <v>1639.8500000000001</v>
      </c>
      <c r="AF23" s="4">
        <f t="shared" si="1"/>
        <v>-499.54999999999995</v>
      </c>
    </row>
    <row r="24" spans="1:32" x14ac:dyDescent="0.25">
      <c r="A24" s="9">
        <v>2</v>
      </c>
      <c r="B24" s="4">
        <v>0</v>
      </c>
      <c r="C24" s="4">
        <v>0</v>
      </c>
      <c r="D24" s="4">
        <v>0</v>
      </c>
      <c r="E24" s="4">
        <v>954.45</v>
      </c>
      <c r="F24" s="4">
        <v>0</v>
      </c>
      <c r="G24" s="4">
        <v>0</v>
      </c>
      <c r="H24" s="4">
        <v>0</v>
      </c>
      <c r="I24" s="4">
        <v>11834.6</v>
      </c>
      <c r="J24" s="4">
        <v>10250</v>
      </c>
      <c r="K24" s="4">
        <v>10250</v>
      </c>
      <c r="L24" s="4">
        <v>51</v>
      </c>
      <c r="M24" s="4">
        <v>-2</v>
      </c>
      <c r="N24" s="4">
        <v>-3.7735849056603774</v>
      </c>
      <c r="O24" s="4">
        <v>32.89</v>
      </c>
      <c r="P24" s="4">
        <v>5</v>
      </c>
      <c r="Q24" s="4">
        <v>9.6999999999999993</v>
      </c>
      <c r="R24" s="4">
        <v>-4.1500000000000004</v>
      </c>
      <c r="S24" s="4">
        <v>-29.963898916967512</v>
      </c>
      <c r="T24" s="4" t="s">
        <v>20</v>
      </c>
      <c r="U24" s="4">
        <v>53</v>
      </c>
      <c r="V24" s="4">
        <v>25.5</v>
      </c>
      <c r="W24" s="4" t="s">
        <v>21</v>
      </c>
      <c r="X24" s="4" t="s">
        <v>22</v>
      </c>
      <c r="Y24" s="4" t="s">
        <v>25</v>
      </c>
      <c r="Z24" s="4">
        <v>11834.6</v>
      </c>
      <c r="AA24" s="4">
        <v>1584.6000000000004</v>
      </c>
      <c r="AB24" s="4">
        <v>32.89</v>
      </c>
      <c r="AC24" s="4">
        <v>-19.399999999999999</v>
      </c>
      <c r="AD24" s="4">
        <v>0</v>
      </c>
      <c r="AE24" s="4">
        <f t="shared" si="0"/>
        <v>964.15000000000009</v>
      </c>
      <c r="AF24" s="4">
        <f t="shared" si="1"/>
        <v>676.5</v>
      </c>
    </row>
    <row r="25" spans="1:32" x14ac:dyDescent="0.25">
      <c r="A25" s="9">
        <v>321</v>
      </c>
      <c r="B25" s="4">
        <v>12</v>
      </c>
      <c r="C25" s="4">
        <v>3.883495145631068</v>
      </c>
      <c r="D25" s="4">
        <v>0</v>
      </c>
      <c r="E25" s="4">
        <v>1537.35</v>
      </c>
      <c r="F25" s="4">
        <v>95.25</v>
      </c>
      <c r="G25" s="4">
        <v>6.6049511129602667</v>
      </c>
      <c r="H25" s="4">
        <v>24</v>
      </c>
      <c r="I25" s="4">
        <v>11834.6</v>
      </c>
      <c r="J25" s="4">
        <v>10300</v>
      </c>
      <c r="K25" s="4">
        <v>10300</v>
      </c>
      <c r="L25" s="4">
        <v>5845</v>
      </c>
      <c r="M25" s="4">
        <v>-84</v>
      </c>
      <c r="N25" s="4">
        <v>-1.4167650531286895</v>
      </c>
      <c r="O25" s="4">
        <v>32.950000000000003</v>
      </c>
      <c r="P25" s="4">
        <v>2990</v>
      </c>
      <c r="Q25" s="4">
        <v>11.5</v>
      </c>
      <c r="R25" s="4">
        <v>0.84999999999999964</v>
      </c>
      <c r="S25" s="4">
        <v>7.9812206572769915</v>
      </c>
      <c r="T25" s="4" t="s">
        <v>20</v>
      </c>
      <c r="U25" s="4">
        <v>6166</v>
      </c>
      <c r="V25" s="4">
        <v>18.208722741433021</v>
      </c>
      <c r="W25" s="4">
        <v>-7</v>
      </c>
      <c r="X25" s="4" t="s">
        <v>24</v>
      </c>
      <c r="Y25" s="4" t="s">
        <v>26</v>
      </c>
      <c r="Z25" s="4">
        <v>11834.6</v>
      </c>
      <c r="AA25" s="4">
        <v>1534.6000000000004</v>
      </c>
      <c r="AB25" s="4">
        <v>32.950000000000003</v>
      </c>
      <c r="AC25" s="4">
        <v>-966</v>
      </c>
      <c r="AD25" s="4">
        <v>18448.199999999997</v>
      </c>
      <c r="AE25" s="4">
        <f t="shared" si="0"/>
        <v>1548.85</v>
      </c>
      <c r="AF25" s="4">
        <f t="shared" si="1"/>
        <v>-582.89999999999986</v>
      </c>
    </row>
    <row r="26" spans="1:32" x14ac:dyDescent="0.25">
      <c r="A26" s="9">
        <v>3</v>
      </c>
      <c r="B26" s="4">
        <v>0</v>
      </c>
      <c r="C26" s="4">
        <v>0</v>
      </c>
      <c r="D26" s="4">
        <v>0</v>
      </c>
      <c r="E26" s="4">
        <v>1416.55</v>
      </c>
      <c r="F26" s="4">
        <v>0</v>
      </c>
      <c r="G26" s="4">
        <v>0</v>
      </c>
      <c r="H26" s="4">
        <v>0</v>
      </c>
      <c r="I26" s="4">
        <v>11834.6</v>
      </c>
      <c r="J26" s="4">
        <v>10350</v>
      </c>
      <c r="K26" s="4">
        <v>10350</v>
      </c>
      <c r="L26" s="4">
        <v>258</v>
      </c>
      <c r="M26" s="4">
        <v>-12</v>
      </c>
      <c r="N26" s="4">
        <v>-4.4444444444444446</v>
      </c>
      <c r="O26" s="4">
        <v>31.64</v>
      </c>
      <c r="P26" s="4">
        <v>14</v>
      </c>
      <c r="Q26" s="4">
        <v>10.75</v>
      </c>
      <c r="R26" s="4">
        <v>-0.25</v>
      </c>
      <c r="S26" s="4">
        <v>-2.2727272727272729</v>
      </c>
      <c r="T26" s="4" t="s">
        <v>20</v>
      </c>
      <c r="U26" s="4">
        <v>261</v>
      </c>
      <c r="V26" s="4">
        <v>86</v>
      </c>
      <c r="W26" s="4" t="s">
        <v>21</v>
      </c>
      <c r="X26" s="4" t="s">
        <v>22</v>
      </c>
      <c r="Y26" s="4" t="s">
        <v>25</v>
      </c>
      <c r="Z26" s="4">
        <v>11834.6</v>
      </c>
      <c r="AA26" s="4">
        <v>1484.6000000000004</v>
      </c>
      <c r="AB26" s="4">
        <v>31.64</v>
      </c>
      <c r="AC26" s="4">
        <v>-129</v>
      </c>
      <c r="AD26" s="4">
        <v>0</v>
      </c>
      <c r="AE26" s="4">
        <f t="shared" si="0"/>
        <v>1427.3</v>
      </c>
      <c r="AF26" s="4">
        <f t="shared" si="1"/>
        <v>120.79999999999995</v>
      </c>
    </row>
    <row r="27" spans="1:32" x14ac:dyDescent="0.25">
      <c r="A27" s="9">
        <v>317</v>
      </c>
      <c r="B27" s="4">
        <v>2</v>
      </c>
      <c r="C27" s="4">
        <v>0.63492063492063489</v>
      </c>
      <c r="D27" s="4">
        <v>29.15</v>
      </c>
      <c r="E27" s="4">
        <v>1502.15</v>
      </c>
      <c r="F27" s="4">
        <v>154.80000000000018</v>
      </c>
      <c r="G27" s="4">
        <v>11.489219579173948</v>
      </c>
      <c r="H27" s="4">
        <v>13</v>
      </c>
      <c r="I27" s="4">
        <v>11834.6</v>
      </c>
      <c r="J27" s="4">
        <v>10400</v>
      </c>
      <c r="K27" s="4">
        <v>10400</v>
      </c>
      <c r="L27" s="4">
        <v>8132</v>
      </c>
      <c r="M27" s="4">
        <v>-853</v>
      </c>
      <c r="N27" s="4">
        <v>-9.4936004451864218</v>
      </c>
      <c r="O27" s="4">
        <v>31.12</v>
      </c>
      <c r="P27" s="4">
        <v>4536</v>
      </c>
      <c r="Q27" s="4">
        <v>11.55</v>
      </c>
      <c r="R27" s="4">
        <v>-0.84999999999999964</v>
      </c>
      <c r="S27" s="4">
        <v>-6.8548387096774164</v>
      </c>
      <c r="T27" s="4" t="s">
        <v>20</v>
      </c>
      <c r="U27" s="4">
        <v>8449</v>
      </c>
      <c r="V27" s="4">
        <v>25.652996845425868</v>
      </c>
      <c r="W27" s="4">
        <v>-426.5</v>
      </c>
      <c r="X27" s="4" t="s">
        <v>24</v>
      </c>
      <c r="Y27" s="4" t="s">
        <v>25</v>
      </c>
      <c r="Z27" s="4">
        <v>11834.6</v>
      </c>
      <c r="AA27" s="4">
        <v>1434.6000000000004</v>
      </c>
      <c r="AB27" s="4">
        <v>1.9700000000000024</v>
      </c>
      <c r="AC27" s="4">
        <v>-9852.1500000000015</v>
      </c>
      <c r="AD27" s="4">
        <v>3004.3</v>
      </c>
      <c r="AE27" s="4">
        <f t="shared" si="0"/>
        <v>1513.7</v>
      </c>
      <c r="AF27" s="4">
        <f t="shared" si="1"/>
        <v>-85.600000000000136</v>
      </c>
    </row>
    <row r="28" spans="1:32" x14ac:dyDescent="0.25">
      <c r="A28" s="9">
        <v>9</v>
      </c>
      <c r="B28" s="4">
        <v>0</v>
      </c>
      <c r="C28" s="4">
        <v>0</v>
      </c>
      <c r="D28" s="4">
        <v>0</v>
      </c>
      <c r="E28" s="4">
        <v>1063.3499999999999</v>
      </c>
      <c r="F28" s="4">
        <v>0</v>
      </c>
      <c r="G28" s="4">
        <v>0</v>
      </c>
      <c r="H28" s="4">
        <v>0</v>
      </c>
      <c r="I28" s="4">
        <v>11834.6</v>
      </c>
      <c r="J28" s="4">
        <v>10450</v>
      </c>
      <c r="K28" s="4">
        <v>10450</v>
      </c>
      <c r="L28" s="4">
        <v>281</v>
      </c>
      <c r="M28" s="4">
        <v>-4</v>
      </c>
      <c r="N28" s="4">
        <v>-1.4035087719298245</v>
      </c>
      <c r="O28" s="4">
        <v>31.53</v>
      </c>
      <c r="P28" s="4">
        <v>27</v>
      </c>
      <c r="Q28" s="4">
        <v>14.55</v>
      </c>
      <c r="R28" s="4">
        <v>1.4500000000000011</v>
      </c>
      <c r="S28" s="4">
        <v>11.068702290076345</v>
      </c>
      <c r="T28" s="4" t="s">
        <v>20</v>
      </c>
      <c r="U28" s="4">
        <v>290</v>
      </c>
      <c r="V28" s="4">
        <v>31.222222222222221</v>
      </c>
      <c r="W28" s="4" t="s">
        <v>21</v>
      </c>
      <c r="X28" s="4" t="s">
        <v>22</v>
      </c>
      <c r="Y28" s="4" t="s">
        <v>26</v>
      </c>
      <c r="Z28" s="4">
        <v>11834.6</v>
      </c>
      <c r="AA28" s="4">
        <v>1384.6000000000004</v>
      </c>
      <c r="AB28" s="4">
        <v>31.53</v>
      </c>
      <c r="AC28" s="4">
        <v>-58.2</v>
      </c>
      <c r="AD28" s="4">
        <v>0</v>
      </c>
      <c r="AE28" s="4">
        <f t="shared" si="0"/>
        <v>1077.8999999999999</v>
      </c>
      <c r="AF28" s="4">
        <f t="shared" si="1"/>
        <v>438.80000000000018</v>
      </c>
    </row>
    <row r="29" spans="1:32" x14ac:dyDescent="0.25">
      <c r="A29" s="9">
        <v>2838</v>
      </c>
      <c r="B29" s="4">
        <v>84</v>
      </c>
      <c r="C29" s="4">
        <v>3.0501089324618738</v>
      </c>
      <c r="D29" s="4">
        <v>0</v>
      </c>
      <c r="E29" s="4">
        <v>1333.35</v>
      </c>
      <c r="F29" s="4">
        <v>70.199999999999818</v>
      </c>
      <c r="G29" s="4">
        <v>5.5575347345920765</v>
      </c>
      <c r="H29" s="4">
        <v>367</v>
      </c>
      <c r="I29" s="4">
        <v>11834.6</v>
      </c>
      <c r="J29" s="4">
        <v>10500</v>
      </c>
      <c r="K29" s="4">
        <v>10500</v>
      </c>
      <c r="L29" s="4">
        <v>47043</v>
      </c>
      <c r="M29" s="4">
        <v>-180</v>
      </c>
      <c r="N29" s="4">
        <v>-0.38117019249094719</v>
      </c>
      <c r="O29" s="4">
        <v>30.52</v>
      </c>
      <c r="P29" s="4">
        <v>10775</v>
      </c>
      <c r="Q29" s="4">
        <v>14.4</v>
      </c>
      <c r="R29" s="4">
        <v>-0.65000000000000036</v>
      </c>
      <c r="S29" s="4">
        <v>-4.318936877076414</v>
      </c>
      <c r="T29" s="4" t="s">
        <v>20</v>
      </c>
      <c r="U29" s="4">
        <v>49881</v>
      </c>
      <c r="V29" s="4">
        <v>16.576109936575055</v>
      </c>
      <c r="W29" s="4">
        <v>-2.1428571428571428</v>
      </c>
      <c r="X29" s="4" t="s">
        <v>24</v>
      </c>
      <c r="Y29" s="4" t="s">
        <v>25</v>
      </c>
      <c r="Z29" s="4">
        <v>11834.6</v>
      </c>
      <c r="AA29" s="4">
        <v>1334.6000000000004</v>
      </c>
      <c r="AB29" s="4">
        <v>30.52</v>
      </c>
      <c r="AC29" s="4">
        <v>-2592</v>
      </c>
      <c r="AD29" s="4">
        <v>112001.4</v>
      </c>
      <c r="AE29" s="4">
        <f t="shared" si="0"/>
        <v>1347.75</v>
      </c>
      <c r="AF29" s="4">
        <f t="shared" si="1"/>
        <v>-270</v>
      </c>
    </row>
    <row r="30" spans="1:32" x14ac:dyDescent="0.25">
      <c r="A30" s="9">
        <v>19</v>
      </c>
      <c r="B30" s="4">
        <v>0</v>
      </c>
      <c r="C30" s="4">
        <v>0</v>
      </c>
      <c r="D30" s="4">
        <v>0</v>
      </c>
      <c r="E30" s="4">
        <v>1059.9000000000001</v>
      </c>
      <c r="F30" s="4">
        <v>0</v>
      </c>
      <c r="G30" s="4">
        <v>0</v>
      </c>
      <c r="H30" s="4">
        <v>0</v>
      </c>
      <c r="I30" s="4">
        <v>11834.6</v>
      </c>
      <c r="J30" s="4">
        <v>10550</v>
      </c>
      <c r="K30" s="4">
        <v>10550</v>
      </c>
      <c r="L30" s="4">
        <v>332</v>
      </c>
      <c r="M30" s="4">
        <v>-1</v>
      </c>
      <c r="N30" s="4">
        <v>-0.3003003003003003</v>
      </c>
      <c r="O30" s="4">
        <v>29.63</v>
      </c>
      <c r="P30" s="4">
        <v>29</v>
      </c>
      <c r="Q30" s="4">
        <v>14.55</v>
      </c>
      <c r="R30" s="4">
        <v>-1.1499999999999986</v>
      </c>
      <c r="S30" s="4">
        <v>-7.3248407643312019</v>
      </c>
      <c r="T30" s="4" t="s">
        <v>20</v>
      </c>
      <c r="U30" s="4">
        <v>351</v>
      </c>
      <c r="V30" s="4">
        <v>17.473684210526315</v>
      </c>
      <c r="W30" s="4" t="s">
        <v>21</v>
      </c>
      <c r="X30" s="4" t="s">
        <v>22</v>
      </c>
      <c r="Y30" s="4" t="s">
        <v>25</v>
      </c>
      <c r="Z30" s="4">
        <v>11834.6</v>
      </c>
      <c r="AA30" s="4">
        <v>1284.6000000000004</v>
      </c>
      <c r="AB30" s="4">
        <v>29.63</v>
      </c>
      <c r="AC30" s="4">
        <v>-14.55</v>
      </c>
      <c r="AD30" s="4">
        <v>0</v>
      </c>
      <c r="AE30" s="4">
        <f t="shared" si="0"/>
        <v>1074.45</v>
      </c>
      <c r="AF30" s="4">
        <f t="shared" si="1"/>
        <v>273.44999999999982</v>
      </c>
    </row>
    <row r="31" spans="1:32" x14ac:dyDescent="0.25">
      <c r="A31" s="9">
        <v>622</v>
      </c>
      <c r="B31" s="4">
        <v>-26</v>
      </c>
      <c r="C31" s="4">
        <v>-4.0123456790123457</v>
      </c>
      <c r="D31" s="4">
        <v>0</v>
      </c>
      <c r="E31" s="4">
        <v>1241</v>
      </c>
      <c r="F31" s="4">
        <v>76</v>
      </c>
      <c r="G31" s="4">
        <v>6.5236051502145926</v>
      </c>
      <c r="H31" s="4">
        <v>49</v>
      </c>
      <c r="I31" s="4">
        <v>11834.6</v>
      </c>
      <c r="J31" s="4">
        <v>10600</v>
      </c>
      <c r="K31" s="4">
        <v>10600</v>
      </c>
      <c r="L31" s="4">
        <v>19512</v>
      </c>
      <c r="M31" s="4">
        <v>-311</v>
      </c>
      <c r="N31" s="4">
        <v>-1.5688846289663523</v>
      </c>
      <c r="O31" s="4">
        <v>30.27</v>
      </c>
      <c r="P31" s="4">
        <v>5085</v>
      </c>
      <c r="Q31" s="4">
        <v>19</v>
      </c>
      <c r="R31" s="4">
        <v>1.8500000000000014</v>
      </c>
      <c r="S31" s="4">
        <v>10.787172011661816</v>
      </c>
      <c r="T31" s="4" t="s">
        <v>20</v>
      </c>
      <c r="U31" s="4">
        <v>20134</v>
      </c>
      <c r="V31" s="4">
        <v>31.369774919614148</v>
      </c>
      <c r="W31" s="4">
        <v>11.961538461538462</v>
      </c>
      <c r="X31" s="4" t="s">
        <v>26</v>
      </c>
      <c r="Y31" s="4" t="s">
        <v>26</v>
      </c>
      <c r="Z31" s="4">
        <v>11834.6</v>
      </c>
      <c r="AA31" s="4">
        <v>1234.6000000000004</v>
      </c>
      <c r="AB31" s="4">
        <v>30.27</v>
      </c>
      <c r="AC31" s="4">
        <v>-5909</v>
      </c>
      <c r="AD31" s="4">
        <v>-32266</v>
      </c>
      <c r="AE31" s="4">
        <f t="shared" si="0"/>
        <v>1260</v>
      </c>
      <c r="AF31" s="4">
        <f t="shared" si="1"/>
        <v>-181.09999999999991</v>
      </c>
    </row>
    <row r="32" spans="1:32" x14ac:dyDescent="0.25">
      <c r="A32" s="9">
        <v>19</v>
      </c>
      <c r="B32" s="4">
        <v>0</v>
      </c>
      <c r="C32" s="4">
        <v>0</v>
      </c>
      <c r="D32" s="4">
        <v>0</v>
      </c>
      <c r="E32" s="4">
        <v>1086.5999999999999</v>
      </c>
      <c r="F32" s="4">
        <v>0</v>
      </c>
      <c r="G32" s="4">
        <v>0</v>
      </c>
      <c r="H32" s="4">
        <v>0</v>
      </c>
      <c r="I32" s="4">
        <v>11834.6</v>
      </c>
      <c r="J32" s="4">
        <v>10650</v>
      </c>
      <c r="K32" s="4">
        <v>10650</v>
      </c>
      <c r="L32" s="4">
        <v>181</v>
      </c>
      <c r="M32" s="4">
        <v>-29</v>
      </c>
      <c r="N32" s="4">
        <v>-13.80952380952381</v>
      </c>
      <c r="O32" s="4">
        <v>28.61</v>
      </c>
      <c r="P32" s="4">
        <v>219</v>
      </c>
      <c r="Q32" s="4">
        <v>17</v>
      </c>
      <c r="R32" s="4">
        <v>-1.9499999999999993</v>
      </c>
      <c r="S32" s="4">
        <v>-10.290237467018466</v>
      </c>
      <c r="T32" s="4" t="s">
        <v>20</v>
      </c>
      <c r="U32" s="4">
        <v>200</v>
      </c>
      <c r="V32" s="4">
        <v>9.526315789473685</v>
      </c>
      <c r="W32" s="4" t="s">
        <v>21</v>
      </c>
      <c r="X32" s="4" t="s">
        <v>22</v>
      </c>
      <c r="Y32" s="4" t="s">
        <v>25</v>
      </c>
      <c r="Z32" s="4">
        <v>11834.6</v>
      </c>
      <c r="AA32" s="4">
        <v>1184.6000000000004</v>
      </c>
      <c r="AB32" s="4">
        <v>28.61</v>
      </c>
      <c r="AC32" s="4">
        <v>-493</v>
      </c>
      <c r="AD32" s="4">
        <v>0</v>
      </c>
      <c r="AE32" s="4">
        <f t="shared" si="0"/>
        <v>1103.5999999999999</v>
      </c>
      <c r="AF32" s="4">
        <f t="shared" si="1"/>
        <v>154.40000000000009</v>
      </c>
    </row>
    <row r="33" spans="1:32" x14ac:dyDescent="0.25">
      <c r="A33" s="9">
        <v>995</v>
      </c>
      <c r="B33" s="4">
        <v>10</v>
      </c>
      <c r="C33" s="4">
        <v>1.015228426395939</v>
      </c>
      <c r="D33" s="4">
        <v>0</v>
      </c>
      <c r="E33" s="4">
        <v>1139.6500000000001</v>
      </c>
      <c r="F33" s="4">
        <v>71.650000000000091</v>
      </c>
      <c r="G33" s="4">
        <v>6.7088014981273494</v>
      </c>
      <c r="H33" s="4">
        <v>52</v>
      </c>
      <c r="I33" s="4">
        <v>11834.6</v>
      </c>
      <c r="J33" s="4">
        <v>10700</v>
      </c>
      <c r="K33" s="4">
        <v>10700</v>
      </c>
      <c r="L33" s="4">
        <v>18101</v>
      </c>
      <c r="M33" s="4">
        <v>1294</v>
      </c>
      <c r="N33" s="4">
        <v>7.6991729636460997</v>
      </c>
      <c r="O33" s="4">
        <v>28.42</v>
      </c>
      <c r="P33" s="4">
        <v>8914</v>
      </c>
      <c r="Q33" s="4">
        <v>19.399999999999999</v>
      </c>
      <c r="R33" s="4">
        <v>-1.1500000000000021</v>
      </c>
      <c r="S33" s="4">
        <v>-5.596107055961081</v>
      </c>
      <c r="T33" s="4" t="s">
        <v>20</v>
      </c>
      <c r="U33" s="4">
        <v>19096</v>
      </c>
      <c r="V33" s="4">
        <v>18.191959798994976</v>
      </c>
      <c r="W33" s="4">
        <v>129.4</v>
      </c>
      <c r="X33" s="4" t="s">
        <v>24</v>
      </c>
      <c r="Y33" s="4" t="s">
        <v>23</v>
      </c>
      <c r="Z33" s="4">
        <v>11834.6</v>
      </c>
      <c r="AA33" s="4">
        <v>1134.6000000000004</v>
      </c>
      <c r="AB33" s="4">
        <v>28.42</v>
      </c>
      <c r="AC33" s="4">
        <v>25103.599999999999</v>
      </c>
      <c r="AD33" s="4">
        <v>11396.5</v>
      </c>
      <c r="AE33" s="4">
        <f t="shared" si="0"/>
        <v>1159.0500000000002</v>
      </c>
      <c r="AF33" s="4">
        <f t="shared" si="1"/>
        <v>-53.050000000000182</v>
      </c>
    </row>
    <row r="34" spans="1:32" x14ac:dyDescent="0.25">
      <c r="A34" s="9">
        <v>39</v>
      </c>
      <c r="B34" s="4">
        <v>0</v>
      </c>
      <c r="C34" s="4">
        <v>0</v>
      </c>
      <c r="D34" s="4">
        <v>0</v>
      </c>
      <c r="E34" s="4">
        <v>935</v>
      </c>
      <c r="F34" s="4">
        <v>0</v>
      </c>
      <c r="G34" s="4">
        <v>0</v>
      </c>
      <c r="H34" s="4">
        <v>0</v>
      </c>
      <c r="I34" s="4">
        <v>11834.6</v>
      </c>
      <c r="J34" s="4">
        <v>10750</v>
      </c>
      <c r="K34" s="4">
        <v>10750</v>
      </c>
      <c r="L34" s="4">
        <v>241</v>
      </c>
      <c r="M34" s="4">
        <v>-23</v>
      </c>
      <c r="N34" s="4">
        <v>-8.7121212121212128</v>
      </c>
      <c r="O34" s="4">
        <v>27.91</v>
      </c>
      <c r="P34" s="4">
        <v>605</v>
      </c>
      <c r="Q34" s="4">
        <v>21</v>
      </c>
      <c r="R34" s="4">
        <v>-1.3500000000000014</v>
      </c>
      <c r="S34" s="4">
        <v>-6.0402684563758449</v>
      </c>
      <c r="T34" s="4" t="s">
        <v>20</v>
      </c>
      <c r="U34" s="4">
        <v>280</v>
      </c>
      <c r="V34" s="4">
        <v>6.1794871794871797</v>
      </c>
      <c r="W34" s="4" t="s">
        <v>21</v>
      </c>
      <c r="X34" s="4" t="s">
        <v>22</v>
      </c>
      <c r="Y34" s="4" t="s">
        <v>25</v>
      </c>
      <c r="Z34" s="4">
        <v>11834.6</v>
      </c>
      <c r="AA34" s="4">
        <v>1084.6000000000004</v>
      </c>
      <c r="AB34" s="4">
        <v>27.91</v>
      </c>
      <c r="AC34" s="4">
        <v>-483</v>
      </c>
      <c r="AD34" s="4">
        <v>0</v>
      </c>
      <c r="AE34" s="4">
        <f t="shared" si="0"/>
        <v>956</v>
      </c>
      <c r="AF34" s="4">
        <f t="shared" si="1"/>
        <v>204.65000000000009</v>
      </c>
    </row>
    <row r="35" spans="1:32" x14ac:dyDescent="0.25">
      <c r="A35" s="9">
        <v>3741</v>
      </c>
      <c r="B35" s="4">
        <v>131</v>
      </c>
      <c r="C35" s="4">
        <v>3.628808864265928</v>
      </c>
      <c r="D35" s="4">
        <v>0</v>
      </c>
      <c r="E35" s="4">
        <v>1046</v>
      </c>
      <c r="F35" s="4">
        <v>77.299999999999955</v>
      </c>
      <c r="G35" s="4">
        <v>7.979766697636002</v>
      </c>
      <c r="H35" s="4">
        <v>321</v>
      </c>
      <c r="I35" s="4">
        <v>11834.6</v>
      </c>
      <c r="J35" s="4">
        <v>10800</v>
      </c>
      <c r="K35" s="4">
        <v>10800</v>
      </c>
      <c r="L35" s="4">
        <v>16135</v>
      </c>
      <c r="M35" s="4">
        <v>-5338</v>
      </c>
      <c r="N35" s="4">
        <v>-24.859125413309737</v>
      </c>
      <c r="O35" s="4">
        <v>27.47</v>
      </c>
      <c r="P35" s="4">
        <v>18469</v>
      </c>
      <c r="Q35" s="4">
        <v>23</v>
      </c>
      <c r="R35" s="4">
        <v>-1.75</v>
      </c>
      <c r="S35" s="4">
        <v>-7.0707070707070701</v>
      </c>
      <c r="T35" s="4" t="s">
        <v>20</v>
      </c>
      <c r="U35" s="4">
        <v>19876</v>
      </c>
      <c r="V35" s="4">
        <v>4.313017909649826</v>
      </c>
      <c r="W35" s="4">
        <v>-40.748091603053432</v>
      </c>
      <c r="X35" s="4" t="s">
        <v>24</v>
      </c>
      <c r="Y35" s="4" t="s">
        <v>25</v>
      </c>
      <c r="Z35" s="4">
        <v>11834.6</v>
      </c>
      <c r="AA35" s="4">
        <v>1034.6000000000004</v>
      </c>
      <c r="AB35" s="4">
        <v>27.47</v>
      </c>
      <c r="AC35" s="4">
        <v>-122774</v>
      </c>
      <c r="AD35" s="4">
        <v>137026</v>
      </c>
      <c r="AE35" s="4">
        <f t="shared" si="0"/>
        <v>1069</v>
      </c>
      <c r="AF35" s="4">
        <f t="shared" si="1"/>
        <v>-111</v>
      </c>
    </row>
    <row r="36" spans="1:32" x14ac:dyDescent="0.25">
      <c r="A36" s="9">
        <v>226</v>
      </c>
      <c r="B36" s="4">
        <v>-2</v>
      </c>
      <c r="C36" s="4">
        <v>-0.8771929824561403</v>
      </c>
      <c r="D36" s="4">
        <v>0</v>
      </c>
      <c r="E36" s="4">
        <v>997.7</v>
      </c>
      <c r="F36" s="4">
        <v>83.400000000000091</v>
      </c>
      <c r="G36" s="4">
        <v>9.1217324729301197</v>
      </c>
      <c r="H36" s="4">
        <v>8</v>
      </c>
      <c r="I36" s="4">
        <v>11834.6</v>
      </c>
      <c r="J36" s="4">
        <v>10850</v>
      </c>
      <c r="K36" s="4">
        <v>10850</v>
      </c>
      <c r="L36" s="4">
        <v>428</v>
      </c>
      <c r="M36" s="4">
        <v>-75</v>
      </c>
      <c r="N36" s="4">
        <v>-14.910536779324056</v>
      </c>
      <c r="O36" s="4">
        <v>26.96</v>
      </c>
      <c r="P36" s="4">
        <v>585</v>
      </c>
      <c r="Q36" s="4">
        <v>24.95</v>
      </c>
      <c r="R36" s="4">
        <v>-2.25</v>
      </c>
      <c r="S36" s="4">
        <v>-8.2720588235294112</v>
      </c>
      <c r="T36" s="4" t="s">
        <v>20</v>
      </c>
      <c r="U36" s="4">
        <v>654</v>
      </c>
      <c r="V36" s="4">
        <v>1.8938053097345133</v>
      </c>
      <c r="W36" s="4">
        <v>37.5</v>
      </c>
      <c r="X36" s="4" t="s">
        <v>26</v>
      </c>
      <c r="Y36" s="4" t="s">
        <v>25</v>
      </c>
      <c r="Z36" s="4">
        <v>11834.6</v>
      </c>
      <c r="AA36" s="4">
        <v>984.60000000000036</v>
      </c>
      <c r="AB36" s="4">
        <v>26.96</v>
      </c>
      <c r="AC36" s="4">
        <v>-1871.25</v>
      </c>
      <c r="AD36" s="4">
        <v>-1995.4</v>
      </c>
      <c r="AE36" s="4">
        <f t="shared" si="0"/>
        <v>1022.6500000000001</v>
      </c>
      <c r="AF36" s="4">
        <f t="shared" si="1"/>
        <v>48.299999999999955</v>
      </c>
    </row>
    <row r="37" spans="1:32" s="11" customFormat="1" x14ac:dyDescent="0.25">
      <c r="A37" s="10">
        <v>3911</v>
      </c>
      <c r="B37" s="11">
        <v>-150</v>
      </c>
      <c r="C37" s="11">
        <v>-3.6936715094804233</v>
      </c>
      <c r="D37" s="11">
        <v>0</v>
      </c>
      <c r="E37" s="11">
        <v>949.9</v>
      </c>
      <c r="F37" s="11">
        <v>56.600000000000023</v>
      </c>
      <c r="G37" s="11">
        <v>6.3360573155714794</v>
      </c>
      <c r="H37" s="11">
        <v>217</v>
      </c>
      <c r="I37" s="11">
        <v>11834.6</v>
      </c>
      <c r="J37" s="11">
        <v>10900</v>
      </c>
      <c r="K37" s="11">
        <v>10900</v>
      </c>
      <c r="L37" s="11">
        <v>11488</v>
      </c>
      <c r="M37" s="11">
        <v>42</v>
      </c>
      <c r="N37" s="11">
        <v>0.36694041586580467</v>
      </c>
      <c r="O37" s="11">
        <v>26.55</v>
      </c>
      <c r="P37" s="11">
        <v>8879</v>
      </c>
      <c r="Q37" s="11">
        <v>27.5</v>
      </c>
      <c r="R37" s="11">
        <v>-2.8500000000000014</v>
      </c>
      <c r="S37" s="11">
        <v>-9.3904448105436611</v>
      </c>
      <c r="T37" s="11" t="s">
        <v>20</v>
      </c>
      <c r="U37" s="11">
        <v>15399</v>
      </c>
      <c r="V37" s="11">
        <v>2.9373561748913319</v>
      </c>
      <c r="W37" s="11">
        <v>-0.28000000000000003</v>
      </c>
      <c r="X37" s="11" t="s">
        <v>26</v>
      </c>
      <c r="Y37" s="11" t="s">
        <v>23</v>
      </c>
      <c r="Z37" s="11">
        <v>11834.6</v>
      </c>
      <c r="AA37" s="11">
        <v>934.60000000000036</v>
      </c>
      <c r="AB37" s="11">
        <v>26.55</v>
      </c>
      <c r="AC37" s="11">
        <v>1155</v>
      </c>
      <c r="AD37" s="11">
        <v>-142485</v>
      </c>
      <c r="AE37" s="11">
        <f t="shared" si="0"/>
        <v>977.4</v>
      </c>
      <c r="AF37" s="4">
        <f t="shared" si="1"/>
        <v>47.800000000000068</v>
      </c>
    </row>
    <row r="38" spans="1:32" x14ac:dyDescent="0.25">
      <c r="A38" s="9">
        <v>296</v>
      </c>
      <c r="B38" s="4">
        <v>0</v>
      </c>
      <c r="C38" s="4">
        <v>0</v>
      </c>
      <c r="D38" s="4">
        <v>0</v>
      </c>
      <c r="E38" s="4">
        <v>910</v>
      </c>
      <c r="F38" s="4">
        <v>79.549999999999955</v>
      </c>
      <c r="G38" s="4">
        <v>9.5791438376783606</v>
      </c>
      <c r="H38" s="4">
        <v>7</v>
      </c>
      <c r="I38" s="4">
        <v>11834.6</v>
      </c>
      <c r="J38" s="4">
        <v>10950</v>
      </c>
      <c r="K38" s="4">
        <v>10950</v>
      </c>
      <c r="L38" s="4">
        <v>641</v>
      </c>
      <c r="M38" s="4">
        <v>49</v>
      </c>
      <c r="N38" s="4">
        <v>8.2770270270270263</v>
      </c>
      <c r="O38" s="4">
        <v>25.91</v>
      </c>
      <c r="P38" s="4">
        <v>636</v>
      </c>
      <c r="Q38" s="4">
        <v>29.3</v>
      </c>
      <c r="R38" s="4">
        <v>-4.1500000000000021</v>
      </c>
      <c r="S38" s="4">
        <v>-12.406576980568017</v>
      </c>
      <c r="T38" s="4" t="s">
        <v>20</v>
      </c>
      <c r="U38" s="4">
        <v>937</v>
      </c>
      <c r="V38" s="4">
        <v>2.1655405405405403</v>
      </c>
      <c r="W38" s="4" t="s">
        <v>21</v>
      </c>
      <c r="X38" s="4" t="s">
        <v>26</v>
      </c>
      <c r="Y38" s="4" t="s">
        <v>23</v>
      </c>
      <c r="Z38" s="4">
        <v>11834.6</v>
      </c>
      <c r="AA38" s="4">
        <v>884.60000000000036</v>
      </c>
      <c r="AB38" s="4">
        <v>25.91</v>
      </c>
      <c r="AC38" s="4">
        <v>1435.7</v>
      </c>
      <c r="AD38" s="4">
        <v>0</v>
      </c>
      <c r="AE38" s="4">
        <f t="shared" si="0"/>
        <v>939.3</v>
      </c>
      <c r="AF38" s="4">
        <f t="shared" si="1"/>
        <v>39.899999999999977</v>
      </c>
    </row>
    <row r="39" spans="1:32" x14ac:dyDescent="0.25">
      <c r="A39" s="9">
        <v>10542</v>
      </c>
      <c r="B39" s="4">
        <v>-488</v>
      </c>
      <c r="C39" s="4">
        <v>-4.4242973708068902</v>
      </c>
      <c r="D39" s="4">
        <v>0</v>
      </c>
      <c r="E39" s="4">
        <v>852.65</v>
      </c>
      <c r="F39" s="4">
        <v>67.850000000000023</v>
      </c>
      <c r="G39" s="4">
        <v>8.6455147808358852</v>
      </c>
      <c r="H39" s="4">
        <v>1689</v>
      </c>
      <c r="I39" s="4">
        <v>11834.6</v>
      </c>
      <c r="J39" s="4">
        <v>11000</v>
      </c>
      <c r="K39" s="4">
        <v>11000</v>
      </c>
      <c r="L39" s="4">
        <v>32739</v>
      </c>
      <c r="M39" s="4">
        <v>-903</v>
      </c>
      <c r="N39" s="4">
        <v>-2.6841448189762795</v>
      </c>
      <c r="O39" s="4">
        <v>25.42</v>
      </c>
      <c r="P39" s="4">
        <v>23027</v>
      </c>
      <c r="Q39" s="4">
        <v>32</v>
      </c>
      <c r="R39" s="4">
        <v>-5.2999999999999972</v>
      </c>
      <c r="S39" s="4">
        <v>-14.209115281501333</v>
      </c>
      <c r="T39" s="4" t="s">
        <v>20</v>
      </c>
      <c r="U39" s="4">
        <v>43281</v>
      </c>
      <c r="V39" s="4">
        <v>3.1055776892430278</v>
      </c>
      <c r="W39" s="4">
        <v>1.8504098360655739</v>
      </c>
      <c r="X39" s="4" t="s">
        <v>26</v>
      </c>
      <c r="Y39" s="4" t="s">
        <v>25</v>
      </c>
      <c r="Z39" s="4">
        <v>11834.6</v>
      </c>
      <c r="AA39" s="4">
        <v>834.60000000000036</v>
      </c>
      <c r="AB39" s="4">
        <v>25.42</v>
      </c>
      <c r="AC39" s="4">
        <v>-28896</v>
      </c>
      <c r="AD39" s="4">
        <v>-416093.2</v>
      </c>
      <c r="AE39" s="4">
        <f t="shared" si="0"/>
        <v>884.65</v>
      </c>
      <c r="AF39" s="4">
        <f t="shared" si="1"/>
        <v>57.350000000000023</v>
      </c>
    </row>
    <row r="40" spans="1:32" x14ac:dyDescent="0.25">
      <c r="A40" s="9">
        <v>232</v>
      </c>
      <c r="B40" s="4">
        <v>0</v>
      </c>
      <c r="C40" s="4">
        <v>0</v>
      </c>
      <c r="D40" s="4">
        <v>0</v>
      </c>
      <c r="E40" s="4">
        <v>810</v>
      </c>
      <c r="F40" s="4">
        <v>74.600000000000023</v>
      </c>
      <c r="G40" s="4">
        <v>10.144139243948874</v>
      </c>
      <c r="H40" s="4">
        <v>7</v>
      </c>
      <c r="I40" s="4">
        <v>11834.6</v>
      </c>
      <c r="J40" s="4">
        <v>11050</v>
      </c>
      <c r="K40" s="4">
        <v>11050</v>
      </c>
      <c r="L40" s="4">
        <v>683</v>
      </c>
      <c r="M40" s="4">
        <v>-75</v>
      </c>
      <c r="N40" s="4">
        <v>-9.8944591029023741</v>
      </c>
      <c r="O40" s="4">
        <v>24.9</v>
      </c>
      <c r="P40" s="4">
        <v>569</v>
      </c>
      <c r="Q40" s="4">
        <v>34.799999999999997</v>
      </c>
      <c r="R40" s="4">
        <v>-6.5500000000000043</v>
      </c>
      <c r="S40" s="4">
        <v>-15.840386940749706</v>
      </c>
      <c r="T40" s="4" t="s">
        <v>20</v>
      </c>
      <c r="U40" s="4">
        <v>915</v>
      </c>
      <c r="V40" s="4">
        <v>2.9439655172413794</v>
      </c>
      <c r="W40" s="4" t="s">
        <v>21</v>
      </c>
      <c r="X40" s="4" t="s">
        <v>26</v>
      </c>
      <c r="Y40" s="4" t="s">
        <v>25</v>
      </c>
      <c r="Z40" s="4">
        <v>11834.6</v>
      </c>
      <c r="AA40" s="4">
        <v>784.60000000000036</v>
      </c>
      <c r="AB40" s="4">
        <v>24.9</v>
      </c>
      <c r="AC40" s="4">
        <v>-2610</v>
      </c>
      <c r="AD40" s="4">
        <v>0</v>
      </c>
      <c r="AE40" s="4">
        <f t="shared" si="0"/>
        <v>844.8</v>
      </c>
      <c r="AF40" s="4">
        <f t="shared" si="1"/>
        <v>42.649999999999977</v>
      </c>
    </row>
    <row r="41" spans="1:32" x14ac:dyDescent="0.25">
      <c r="A41" s="9">
        <v>5713</v>
      </c>
      <c r="B41" s="4">
        <v>-214</v>
      </c>
      <c r="C41" s="4">
        <v>-3.6105955795512061</v>
      </c>
      <c r="D41" s="4">
        <v>0</v>
      </c>
      <c r="E41" s="4">
        <v>764</v>
      </c>
      <c r="F41" s="4">
        <v>71.049999999999955</v>
      </c>
      <c r="G41" s="4">
        <v>10.253265026336669</v>
      </c>
      <c r="H41" s="4">
        <v>725</v>
      </c>
      <c r="I41" s="4">
        <v>11834.6</v>
      </c>
      <c r="J41" s="4">
        <v>11100</v>
      </c>
      <c r="K41" s="4">
        <v>11100</v>
      </c>
      <c r="L41" s="4">
        <v>11765</v>
      </c>
      <c r="M41" s="4">
        <v>-1654</v>
      </c>
      <c r="N41" s="4">
        <v>-12.325806692003875</v>
      </c>
      <c r="O41" s="4">
        <v>24.5</v>
      </c>
      <c r="P41" s="4">
        <v>10855</v>
      </c>
      <c r="Q41" s="4">
        <v>38.549999999999997</v>
      </c>
      <c r="R41" s="4">
        <v>-7.0500000000000043</v>
      </c>
      <c r="S41" s="4">
        <v>-15.460526315789483</v>
      </c>
      <c r="T41" s="4" t="s">
        <v>20</v>
      </c>
      <c r="U41" s="4">
        <v>17478</v>
      </c>
      <c r="V41" s="4">
        <v>2.059338351129004</v>
      </c>
      <c r="W41" s="4">
        <v>7.7289719626168223</v>
      </c>
      <c r="X41" s="4" t="s">
        <v>26</v>
      </c>
      <c r="Y41" s="4" t="s">
        <v>25</v>
      </c>
      <c r="Z41" s="4">
        <v>11834.6</v>
      </c>
      <c r="AA41" s="4">
        <v>734.60000000000036</v>
      </c>
      <c r="AB41" s="4">
        <v>24.5</v>
      </c>
      <c r="AC41" s="4">
        <v>-63761.7</v>
      </c>
      <c r="AD41" s="4">
        <v>-163496</v>
      </c>
      <c r="AE41" s="4">
        <f t="shared" si="0"/>
        <v>802.55</v>
      </c>
      <c r="AF41" s="4">
        <f t="shared" si="1"/>
        <v>46</v>
      </c>
    </row>
    <row r="42" spans="1:32" x14ac:dyDescent="0.25">
      <c r="A42" s="9">
        <v>427</v>
      </c>
      <c r="B42" s="4">
        <v>-1</v>
      </c>
      <c r="C42" s="4">
        <v>-0.23364485981308411</v>
      </c>
      <c r="D42" s="4">
        <v>0</v>
      </c>
      <c r="E42" s="4">
        <v>724</v>
      </c>
      <c r="F42" s="4">
        <v>83.850000000000023</v>
      </c>
      <c r="G42" s="4">
        <v>13.098492540810753</v>
      </c>
      <c r="H42" s="4">
        <v>24</v>
      </c>
      <c r="I42" s="4">
        <v>11834.6</v>
      </c>
      <c r="J42" s="4">
        <v>11150</v>
      </c>
      <c r="K42" s="4">
        <v>11150</v>
      </c>
      <c r="L42" s="4">
        <v>668</v>
      </c>
      <c r="M42" s="4">
        <v>-156</v>
      </c>
      <c r="N42" s="4">
        <v>-18.932038834951456</v>
      </c>
      <c r="O42" s="4">
        <v>24.02</v>
      </c>
      <c r="P42" s="4">
        <v>1328</v>
      </c>
      <c r="Q42" s="4">
        <v>42.3</v>
      </c>
      <c r="R42" s="4">
        <v>-8.6000000000000014</v>
      </c>
      <c r="S42" s="4">
        <v>-16.895874263261302</v>
      </c>
      <c r="T42" s="4" t="s">
        <v>20</v>
      </c>
      <c r="U42" s="4">
        <v>1095</v>
      </c>
      <c r="V42" s="4">
        <v>1.5644028103044496</v>
      </c>
      <c r="W42" s="4">
        <v>156</v>
      </c>
      <c r="X42" s="4" t="s">
        <v>26</v>
      </c>
      <c r="Y42" s="4" t="s">
        <v>25</v>
      </c>
      <c r="Z42" s="4">
        <v>11834.6</v>
      </c>
      <c r="AA42" s="4">
        <v>684.60000000000036</v>
      </c>
      <c r="AB42" s="4">
        <v>24.02</v>
      </c>
      <c r="AC42" s="4">
        <v>-6598.7999999999993</v>
      </c>
      <c r="AD42" s="4">
        <v>-724</v>
      </c>
      <c r="AE42" s="4">
        <f t="shared" si="0"/>
        <v>766.3</v>
      </c>
      <c r="AF42" s="4">
        <f t="shared" si="1"/>
        <v>40</v>
      </c>
    </row>
    <row r="43" spans="1:32" x14ac:dyDescent="0.25">
      <c r="A43" s="9">
        <v>7087</v>
      </c>
      <c r="B43" s="4">
        <v>-435</v>
      </c>
      <c r="C43" s="4">
        <v>-5.7830364264823189</v>
      </c>
      <c r="D43" s="4">
        <v>0</v>
      </c>
      <c r="E43" s="4">
        <v>667.8</v>
      </c>
      <c r="F43" s="4">
        <v>65</v>
      </c>
      <c r="G43" s="4">
        <v>10.783012607830127</v>
      </c>
      <c r="H43" s="4">
        <v>1637</v>
      </c>
      <c r="I43" s="4">
        <v>11834.6</v>
      </c>
      <c r="J43" s="4">
        <v>11200</v>
      </c>
      <c r="K43" s="4">
        <v>11200</v>
      </c>
      <c r="L43" s="4">
        <v>21712</v>
      </c>
      <c r="M43" s="4">
        <v>643</v>
      </c>
      <c r="N43" s="4">
        <v>3.0518771655038206</v>
      </c>
      <c r="O43" s="4">
        <v>23.53</v>
      </c>
      <c r="P43" s="4">
        <v>17369</v>
      </c>
      <c r="Q43" s="4">
        <v>46.4</v>
      </c>
      <c r="R43" s="4">
        <v>-10.149999999999999</v>
      </c>
      <c r="S43" s="4">
        <v>-17.948717948717945</v>
      </c>
      <c r="T43" s="4" t="s">
        <v>20</v>
      </c>
      <c r="U43" s="4">
        <v>28799</v>
      </c>
      <c r="V43" s="4">
        <v>3.0636376463948074</v>
      </c>
      <c r="W43" s="4">
        <v>-1.4781609195402299</v>
      </c>
      <c r="X43" s="4" t="s">
        <v>26</v>
      </c>
      <c r="Y43" s="4" t="s">
        <v>23</v>
      </c>
      <c r="Z43" s="4">
        <v>11834.6</v>
      </c>
      <c r="AA43" s="4">
        <v>634.60000000000036</v>
      </c>
      <c r="AB43" s="4">
        <v>23.53</v>
      </c>
      <c r="AC43" s="4">
        <v>29835.200000000001</v>
      </c>
      <c r="AD43" s="4">
        <v>-290493</v>
      </c>
      <c r="AE43" s="4">
        <f t="shared" si="0"/>
        <v>714.19999999999993</v>
      </c>
      <c r="AF43" s="4">
        <f t="shared" si="1"/>
        <v>56.200000000000045</v>
      </c>
    </row>
    <row r="44" spans="1:32" x14ac:dyDescent="0.25">
      <c r="A44" s="9">
        <v>432</v>
      </c>
      <c r="B44" s="4">
        <v>-8</v>
      </c>
      <c r="C44" s="4">
        <v>-1.8181818181818181</v>
      </c>
      <c r="D44" s="4">
        <v>0</v>
      </c>
      <c r="E44" s="4">
        <v>632</v>
      </c>
      <c r="F44" s="4">
        <v>73.799999999999955</v>
      </c>
      <c r="G44" s="4">
        <v>13.221067717663912</v>
      </c>
      <c r="H44" s="4">
        <v>56</v>
      </c>
      <c r="I44" s="4">
        <v>11834.6</v>
      </c>
      <c r="J44" s="4">
        <v>11250</v>
      </c>
      <c r="K44" s="4">
        <v>11250</v>
      </c>
      <c r="L44" s="4">
        <v>1000</v>
      </c>
      <c r="M44" s="4">
        <v>-191</v>
      </c>
      <c r="N44" s="4">
        <v>-16.03694374475231</v>
      </c>
      <c r="O44" s="4">
        <v>23.22</v>
      </c>
      <c r="P44" s="4">
        <v>1451</v>
      </c>
      <c r="Q44" s="4">
        <v>52.05</v>
      </c>
      <c r="R44" s="4">
        <v>-10.800000000000004</v>
      </c>
      <c r="S44" s="4">
        <v>-17.183770883054901</v>
      </c>
      <c r="T44" s="4" t="s">
        <v>20</v>
      </c>
      <c r="U44" s="4">
        <v>1432</v>
      </c>
      <c r="V44" s="4">
        <v>2.3148148148148149</v>
      </c>
      <c r="W44" s="4">
        <v>23.875</v>
      </c>
      <c r="X44" s="4" t="s">
        <v>26</v>
      </c>
      <c r="Y44" s="4" t="s">
        <v>25</v>
      </c>
      <c r="Z44" s="4">
        <v>11834.6</v>
      </c>
      <c r="AA44" s="4">
        <v>584.60000000000036</v>
      </c>
      <c r="AB44" s="4">
        <v>23.22</v>
      </c>
      <c r="AC44" s="4">
        <v>-9941.5499999999993</v>
      </c>
      <c r="AD44" s="4">
        <v>-5056</v>
      </c>
      <c r="AE44" s="4">
        <f t="shared" si="0"/>
        <v>684.05</v>
      </c>
      <c r="AF44" s="4">
        <f t="shared" si="1"/>
        <v>35.799999999999955</v>
      </c>
    </row>
    <row r="45" spans="1:32" x14ac:dyDescent="0.25">
      <c r="A45" s="9">
        <v>8350</v>
      </c>
      <c r="B45" s="4">
        <v>-442</v>
      </c>
      <c r="C45" s="4">
        <v>-5.0272975432211098</v>
      </c>
      <c r="D45" s="4">
        <v>0</v>
      </c>
      <c r="E45" s="4">
        <v>582.4</v>
      </c>
      <c r="F45" s="4">
        <v>63.799999999999955</v>
      </c>
      <c r="G45" s="4">
        <v>12.302352487466246</v>
      </c>
      <c r="H45" s="4">
        <v>1340</v>
      </c>
      <c r="I45" s="4">
        <v>11834.6</v>
      </c>
      <c r="J45" s="4">
        <v>11300</v>
      </c>
      <c r="K45" s="4">
        <v>11300</v>
      </c>
      <c r="L45" s="4">
        <v>24213</v>
      </c>
      <c r="M45" s="4">
        <v>-321</v>
      </c>
      <c r="N45" s="4">
        <v>-1.3083883590119834</v>
      </c>
      <c r="O45" s="4">
        <v>22.85</v>
      </c>
      <c r="P45" s="4">
        <v>16511</v>
      </c>
      <c r="Q45" s="4">
        <v>58</v>
      </c>
      <c r="R45" s="4">
        <v>-12.150000000000006</v>
      </c>
      <c r="S45" s="4">
        <v>-17.320028510335003</v>
      </c>
      <c r="T45" s="4" t="s">
        <v>20</v>
      </c>
      <c r="U45" s="4">
        <v>32563</v>
      </c>
      <c r="V45" s="4">
        <v>2.899760479041916</v>
      </c>
      <c r="W45" s="4">
        <v>0.72624434389140269</v>
      </c>
      <c r="X45" s="4" t="s">
        <v>26</v>
      </c>
      <c r="Y45" s="4" t="s">
        <v>25</v>
      </c>
      <c r="Z45" s="4">
        <v>11834.6</v>
      </c>
      <c r="AA45" s="4">
        <v>534.60000000000036</v>
      </c>
      <c r="AB45" s="4">
        <v>22.85</v>
      </c>
      <c r="AC45" s="4">
        <v>-18618</v>
      </c>
      <c r="AD45" s="4">
        <v>-257420.79999999999</v>
      </c>
      <c r="AE45" s="4">
        <f t="shared" si="0"/>
        <v>640.4</v>
      </c>
      <c r="AF45" s="4">
        <f t="shared" si="1"/>
        <v>49.600000000000023</v>
      </c>
    </row>
    <row r="46" spans="1:32" x14ac:dyDescent="0.25">
      <c r="A46" s="9">
        <v>265</v>
      </c>
      <c r="B46" s="4">
        <v>-10</v>
      </c>
      <c r="C46" s="4">
        <v>-3.6363636363636362</v>
      </c>
      <c r="D46" s="4">
        <v>0</v>
      </c>
      <c r="E46" s="4">
        <v>541.9</v>
      </c>
      <c r="F46" s="4">
        <v>64.349999999999966</v>
      </c>
      <c r="G46" s="4">
        <v>13.475028792796559</v>
      </c>
      <c r="H46" s="4">
        <v>65</v>
      </c>
      <c r="I46" s="4">
        <v>11834.6</v>
      </c>
      <c r="J46" s="4">
        <v>11350</v>
      </c>
      <c r="K46" s="4">
        <v>11350</v>
      </c>
      <c r="L46" s="4">
        <v>917</v>
      </c>
      <c r="M46" s="4">
        <v>-56</v>
      </c>
      <c r="N46" s="4">
        <v>-5.7553956834532372</v>
      </c>
      <c r="O46" s="4">
        <v>22.55</v>
      </c>
      <c r="P46" s="4">
        <v>1339</v>
      </c>
      <c r="Q46" s="4">
        <v>65.2</v>
      </c>
      <c r="R46" s="4">
        <v>-13.399999999999991</v>
      </c>
      <c r="S46" s="4">
        <v>-17.048346055979636</v>
      </c>
      <c r="T46" s="4" t="s">
        <v>20</v>
      </c>
      <c r="U46" s="4">
        <v>1182</v>
      </c>
      <c r="V46" s="4">
        <v>3.4603773584905659</v>
      </c>
      <c r="W46" s="4">
        <v>5.6</v>
      </c>
      <c r="X46" s="4" t="s">
        <v>26</v>
      </c>
      <c r="Y46" s="4" t="s">
        <v>25</v>
      </c>
      <c r="Z46" s="4">
        <v>11834.6</v>
      </c>
      <c r="AA46" s="4">
        <v>484.60000000000036</v>
      </c>
      <c r="AB46" s="4">
        <v>22.55</v>
      </c>
      <c r="AC46" s="4">
        <v>-3651.2000000000003</v>
      </c>
      <c r="AD46" s="4">
        <v>-5419</v>
      </c>
      <c r="AE46" s="4">
        <f t="shared" si="0"/>
        <v>607.1</v>
      </c>
      <c r="AF46" s="4">
        <f t="shared" si="1"/>
        <v>40.5</v>
      </c>
    </row>
    <row r="47" spans="1:32" x14ac:dyDescent="0.25">
      <c r="A47" s="9">
        <v>8279</v>
      </c>
      <c r="B47" s="4">
        <v>-1373</v>
      </c>
      <c r="C47" s="4">
        <v>-14.225031081641111</v>
      </c>
      <c r="D47" s="4">
        <v>9.3000000000000007</v>
      </c>
      <c r="E47" s="4">
        <v>502.6</v>
      </c>
      <c r="F47" s="4">
        <v>66.5</v>
      </c>
      <c r="G47" s="4">
        <v>15.248796147672552</v>
      </c>
      <c r="H47" s="4">
        <v>4076</v>
      </c>
      <c r="I47" s="4">
        <v>11834.6</v>
      </c>
      <c r="J47" s="4">
        <v>11400</v>
      </c>
      <c r="K47" s="4">
        <v>11400</v>
      </c>
      <c r="L47" s="4">
        <v>16571</v>
      </c>
      <c r="M47" s="4">
        <v>-93</v>
      </c>
      <c r="N47" s="4">
        <v>-0.55808929428708598</v>
      </c>
      <c r="O47" s="4">
        <v>22.31</v>
      </c>
      <c r="P47" s="4">
        <v>21973</v>
      </c>
      <c r="Q47" s="4">
        <v>73.650000000000006</v>
      </c>
      <c r="R47" s="4">
        <v>-15.149999999999991</v>
      </c>
      <c r="S47" s="4">
        <v>-17.060810810810803</v>
      </c>
      <c r="T47" s="4" t="s">
        <v>20</v>
      </c>
      <c r="U47" s="4">
        <v>24850</v>
      </c>
      <c r="V47" s="4">
        <v>2.0015702379514435</v>
      </c>
      <c r="W47" s="4">
        <v>6.7734887108521491E-2</v>
      </c>
      <c r="X47" s="4" t="s">
        <v>26</v>
      </c>
      <c r="Y47" s="4" t="s">
        <v>25</v>
      </c>
      <c r="Z47" s="4">
        <v>11834.6</v>
      </c>
      <c r="AA47" s="4">
        <v>434.60000000000036</v>
      </c>
      <c r="AB47" s="4">
        <v>13.009999999999998</v>
      </c>
      <c r="AC47" s="4">
        <v>-6849.4500000000007</v>
      </c>
      <c r="AD47" s="4">
        <v>-690069.8</v>
      </c>
      <c r="AE47" s="4">
        <f t="shared" si="0"/>
        <v>576.25</v>
      </c>
      <c r="AF47" s="4">
        <f t="shared" si="1"/>
        <v>39.299999999999955</v>
      </c>
    </row>
    <row r="48" spans="1:32" x14ac:dyDescent="0.25">
      <c r="A48" s="9">
        <v>655</v>
      </c>
      <c r="B48" s="4">
        <v>-91</v>
      </c>
      <c r="C48" s="4">
        <v>-12.198391420911529</v>
      </c>
      <c r="D48" s="4">
        <v>10.96</v>
      </c>
      <c r="E48" s="4">
        <v>459.75</v>
      </c>
      <c r="F48" s="4">
        <v>58.600000000000023</v>
      </c>
      <c r="G48" s="4">
        <v>14.608001994266489</v>
      </c>
      <c r="H48" s="4">
        <v>208</v>
      </c>
      <c r="I48" s="4">
        <v>11834.6</v>
      </c>
      <c r="J48" s="4">
        <v>11450</v>
      </c>
      <c r="K48" s="4">
        <v>11450</v>
      </c>
      <c r="L48" s="4">
        <v>1531</v>
      </c>
      <c r="M48" s="4">
        <v>-87</v>
      </c>
      <c r="N48" s="4">
        <v>-5.3770086526576018</v>
      </c>
      <c r="O48" s="4">
        <v>21.95</v>
      </c>
      <c r="P48" s="4">
        <v>2301</v>
      </c>
      <c r="Q48" s="4">
        <v>82</v>
      </c>
      <c r="R48" s="4">
        <v>-17.549999999999997</v>
      </c>
      <c r="S48" s="4">
        <v>-17.629331993972876</v>
      </c>
      <c r="T48" s="4" t="s">
        <v>20</v>
      </c>
      <c r="U48" s="4">
        <v>2186</v>
      </c>
      <c r="V48" s="4">
        <v>2.3374045801526719</v>
      </c>
      <c r="W48" s="4">
        <v>0.95604395604395609</v>
      </c>
      <c r="X48" s="4" t="s">
        <v>26</v>
      </c>
      <c r="Y48" s="4" t="s">
        <v>25</v>
      </c>
      <c r="Z48" s="4">
        <v>11834.6</v>
      </c>
      <c r="AA48" s="4">
        <v>384.60000000000036</v>
      </c>
      <c r="AB48" s="4">
        <v>10.989999999999998</v>
      </c>
      <c r="AC48" s="4">
        <v>-7134</v>
      </c>
      <c r="AD48" s="4">
        <v>-41837.25</v>
      </c>
      <c r="AE48" s="4">
        <f t="shared" si="0"/>
        <v>541.75</v>
      </c>
      <c r="AF48" s="4">
        <f t="shared" si="1"/>
        <v>42.850000000000023</v>
      </c>
    </row>
    <row r="49" spans="1:32" x14ac:dyDescent="0.25">
      <c r="A49" s="9">
        <v>13636</v>
      </c>
      <c r="B49" s="4">
        <v>-2009</v>
      </c>
      <c r="C49" s="4">
        <v>-12.841163310961969</v>
      </c>
      <c r="D49" s="4">
        <v>11.86</v>
      </c>
      <c r="E49" s="4">
        <v>418.75</v>
      </c>
      <c r="F49" s="4">
        <v>57.050000000000011</v>
      </c>
      <c r="G49" s="4">
        <v>15.772739839646119</v>
      </c>
      <c r="H49" s="4">
        <v>7455</v>
      </c>
      <c r="I49" s="4">
        <v>11834.6</v>
      </c>
      <c r="J49" s="4">
        <v>11500</v>
      </c>
      <c r="K49" s="4">
        <v>11500</v>
      </c>
      <c r="L49" s="4">
        <v>27781</v>
      </c>
      <c r="M49" s="4">
        <v>3714</v>
      </c>
      <c r="N49" s="4">
        <v>15.431919225495491</v>
      </c>
      <c r="O49" s="4">
        <v>21.83</v>
      </c>
      <c r="P49" s="4">
        <v>46044</v>
      </c>
      <c r="Q49" s="4">
        <v>93.45</v>
      </c>
      <c r="R49" s="4">
        <v>-18.700000000000003</v>
      </c>
      <c r="S49" s="4">
        <v>-16.674097191261705</v>
      </c>
      <c r="T49" s="4" t="s">
        <v>20</v>
      </c>
      <c r="U49" s="4">
        <v>41417</v>
      </c>
      <c r="V49" s="4">
        <v>2.0373276620709886</v>
      </c>
      <c r="W49" s="4">
        <v>-1.8486809357889498</v>
      </c>
      <c r="X49" s="4" t="s">
        <v>26</v>
      </c>
      <c r="Y49" s="4" t="s">
        <v>23</v>
      </c>
      <c r="Z49" s="4">
        <v>11834.6</v>
      </c>
      <c r="AA49" s="4">
        <v>334.60000000000036</v>
      </c>
      <c r="AB49" s="4">
        <v>9.9699999999999989</v>
      </c>
      <c r="AC49" s="4">
        <v>347073.3</v>
      </c>
      <c r="AD49" s="4">
        <v>-841268.75</v>
      </c>
      <c r="AE49" s="4">
        <f t="shared" si="0"/>
        <v>512.20000000000005</v>
      </c>
      <c r="AF49" s="4">
        <f t="shared" si="1"/>
        <v>41</v>
      </c>
    </row>
    <row r="50" spans="1:32" x14ac:dyDescent="0.25">
      <c r="A50" s="9">
        <v>1023</v>
      </c>
      <c r="B50" s="4">
        <v>-132</v>
      </c>
      <c r="C50" s="4">
        <v>-11.428571428571429</v>
      </c>
      <c r="D50" s="4">
        <v>13.48</v>
      </c>
      <c r="E50" s="4">
        <v>386.65</v>
      </c>
      <c r="F50" s="4">
        <v>59.599999999999966</v>
      </c>
      <c r="G50" s="4">
        <v>18.223513224277621</v>
      </c>
      <c r="H50" s="4">
        <v>398</v>
      </c>
      <c r="I50" s="4">
        <v>11834.6</v>
      </c>
      <c r="J50" s="4">
        <v>11550</v>
      </c>
      <c r="K50" s="4">
        <v>11550</v>
      </c>
      <c r="L50" s="4">
        <v>2158</v>
      </c>
      <c r="M50" s="4">
        <v>617</v>
      </c>
      <c r="N50" s="4">
        <v>40.038935756002594</v>
      </c>
      <c r="O50" s="4">
        <v>22.11</v>
      </c>
      <c r="P50" s="4">
        <v>3841</v>
      </c>
      <c r="Q50" s="4">
        <v>109.85</v>
      </c>
      <c r="R50" s="4">
        <v>-15.050000000000011</v>
      </c>
      <c r="S50" s="4">
        <v>-12.049639711769423</v>
      </c>
      <c r="T50" s="4" t="s">
        <v>20</v>
      </c>
      <c r="U50" s="4">
        <v>3181</v>
      </c>
      <c r="V50" s="4">
        <v>2.1094819159335287</v>
      </c>
      <c r="W50" s="4">
        <v>-4.6742424242424239</v>
      </c>
      <c r="X50" s="4" t="s">
        <v>26</v>
      </c>
      <c r="Y50" s="4" t="s">
        <v>23</v>
      </c>
      <c r="Z50" s="4">
        <v>11834.6</v>
      </c>
      <c r="AA50" s="4">
        <v>284.60000000000036</v>
      </c>
      <c r="AB50" s="4">
        <v>8.629999999999999</v>
      </c>
      <c r="AC50" s="4">
        <v>67777.45</v>
      </c>
      <c r="AD50" s="4">
        <v>-51037.799999999996</v>
      </c>
      <c r="AE50" s="4">
        <f t="shared" si="0"/>
        <v>496.5</v>
      </c>
      <c r="AF50" s="4">
        <f t="shared" si="1"/>
        <v>32.100000000000023</v>
      </c>
    </row>
    <row r="51" spans="1:32" x14ac:dyDescent="0.25">
      <c r="A51" s="9">
        <v>10238</v>
      </c>
      <c r="B51" s="4">
        <v>-2041</v>
      </c>
      <c r="C51" s="4">
        <v>-16.621874745500449</v>
      </c>
      <c r="D51" s="4">
        <v>13.43</v>
      </c>
      <c r="E51" s="4">
        <v>346.4</v>
      </c>
      <c r="F51" s="4">
        <v>55.799999999999955</v>
      </c>
      <c r="G51" s="4">
        <v>19.201651754989658</v>
      </c>
      <c r="H51" s="4">
        <v>8670</v>
      </c>
      <c r="I51" s="4">
        <v>11834.6</v>
      </c>
      <c r="J51" s="4">
        <v>11600</v>
      </c>
      <c r="K51" s="4">
        <v>11600</v>
      </c>
      <c r="L51" s="4">
        <v>13116</v>
      </c>
      <c r="M51" s="4">
        <v>1105</v>
      </c>
      <c r="N51" s="4">
        <v>9.199900091582716</v>
      </c>
      <c r="O51" s="4">
        <v>21.58</v>
      </c>
      <c r="P51" s="4">
        <v>27943</v>
      </c>
      <c r="Q51" s="4">
        <v>119.95</v>
      </c>
      <c r="R51" s="4">
        <v>-21.299999999999997</v>
      </c>
      <c r="S51" s="4">
        <v>-15.079646017699114</v>
      </c>
      <c r="T51" s="4" t="s">
        <v>20</v>
      </c>
      <c r="U51" s="4">
        <v>23354</v>
      </c>
      <c r="V51" s="4">
        <v>1.2811095917171322</v>
      </c>
      <c r="W51" s="4">
        <v>-0.54140127388535031</v>
      </c>
      <c r="X51" s="4" t="s">
        <v>26</v>
      </c>
      <c r="Y51" s="4" t="s">
        <v>23</v>
      </c>
      <c r="Z51" s="4">
        <v>11834.6</v>
      </c>
      <c r="AA51" s="4">
        <v>234.60000000000036</v>
      </c>
      <c r="AB51" s="4">
        <v>8.1499999999999986</v>
      </c>
      <c r="AC51" s="4">
        <v>132544.75</v>
      </c>
      <c r="AD51" s="4">
        <v>-707002.39999999991</v>
      </c>
      <c r="AE51" s="4">
        <f t="shared" si="0"/>
        <v>466.34999999999997</v>
      </c>
      <c r="AF51" s="4">
        <f t="shared" si="1"/>
        <v>40.25</v>
      </c>
    </row>
    <row r="52" spans="1:32" x14ac:dyDescent="0.25">
      <c r="A52" s="9">
        <v>711</v>
      </c>
      <c r="B52" s="4">
        <v>-322</v>
      </c>
      <c r="C52" s="4">
        <v>-31.17134559535334</v>
      </c>
      <c r="D52" s="4">
        <v>13.72</v>
      </c>
      <c r="E52" s="4">
        <v>311</v>
      </c>
      <c r="F52" s="4">
        <v>53.300000000000011</v>
      </c>
      <c r="G52" s="4">
        <v>20.682964687621268</v>
      </c>
      <c r="H52" s="4">
        <v>891</v>
      </c>
      <c r="I52" s="4">
        <v>11834.6</v>
      </c>
      <c r="J52" s="4">
        <v>11650</v>
      </c>
      <c r="K52" s="4">
        <v>11650</v>
      </c>
      <c r="L52" s="4">
        <v>853</v>
      </c>
      <c r="M52" s="4">
        <v>45</v>
      </c>
      <c r="N52" s="4">
        <v>5.5693069306930694</v>
      </c>
      <c r="O52" s="4">
        <v>21.24</v>
      </c>
      <c r="P52" s="4">
        <v>1681</v>
      </c>
      <c r="Q52" s="4">
        <v>133.1</v>
      </c>
      <c r="R52" s="4">
        <v>-24.950000000000017</v>
      </c>
      <c r="S52" s="4">
        <v>-15.786143625434997</v>
      </c>
      <c r="T52" s="4" t="s">
        <v>20</v>
      </c>
      <c r="U52" s="4">
        <v>1564</v>
      </c>
      <c r="V52" s="4">
        <v>1.19971870604782</v>
      </c>
      <c r="W52" s="4">
        <v>-0.13975155279503104</v>
      </c>
      <c r="X52" s="4" t="s">
        <v>26</v>
      </c>
      <c r="Y52" s="4" t="s">
        <v>23</v>
      </c>
      <c r="Z52" s="4">
        <v>11834.6</v>
      </c>
      <c r="AA52" s="4">
        <v>184.60000000000036</v>
      </c>
      <c r="AB52" s="4">
        <v>7.5199999999999978</v>
      </c>
      <c r="AC52" s="4">
        <v>5989.5</v>
      </c>
      <c r="AD52" s="4">
        <v>-100142</v>
      </c>
      <c r="AE52" s="4">
        <f t="shared" si="0"/>
        <v>444.1</v>
      </c>
      <c r="AF52" s="4">
        <f t="shared" si="1"/>
        <v>35.399999999999977</v>
      </c>
    </row>
    <row r="53" spans="1:32" x14ac:dyDescent="0.25">
      <c r="A53" s="9">
        <v>11939</v>
      </c>
      <c r="B53" s="4">
        <v>-2726</v>
      </c>
      <c r="C53" s="4">
        <v>-18.588475963177633</v>
      </c>
      <c r="D53" s="4">
        <v>13.96</v>
      </c>
      <c r="E53" s="4">
        <v>277.85000000000002</v>
      </c>
      <c r="F53" s="4">
        <v>50.550000000000011</v>
      </c>
      <c r="G53" s="4">
        <v>22.239331280246375</v>
      </c>
      <c r="H53" s="4">
        <v>13825</v>
      </c>
      <c r="I53" s="4">
        <v>11834.6</v>
      </c>
      <c r="J53" s="4">
        <v>11700</v>
      </c>
      <c r="K53" s="4">
        <v>11700</v>
      </c>
      <c r="L53" s="4">
        <v>10118</v>
      </c>
      <c r="M53" s="4">
        <v>1353</v>
      </c>
      <c r="N53" s="4">
        <v>15.436394751853964</v>
      </c>
      <c r="O53" s="4">
        <v>21.25</v>
      </c>
      <c r="P53" s="4">
        <v>29612</v>
      </c>
      <c r="Q53" s="4">
        <v>151.19999999999999</v>
      </c>
      <c r="R53" s="4">
        <v>-26</v>
      </c>
      <c r="S53" s="4">
        <v>-14.672686230248308</v>
      </c>
      <c r="T53" s="4" t="s">
        <v>20</v>
      </c>
      <c r="U53" s="4">
        <v>22057</v>
      </c>
      <c r="V53" s="4">
        <v>0.84747466286958706</v>
      </c>
      <c r="W53" s="4">
        <v>-0.49633162142333087</v>
      </c>
      <c r="X53" s="4" t="s">
        <v>26</v>
      </c>
      <c r="Y53" s="4" t="s">
        <v>23</v>
      </c>
      <c r="Z53" s="4">
        <v>11834.6</v>
      </c>
      <c r="AA53" s="4">
        <v>134.60000000000036</v>
      </c>
      <c r="AB53" s="4">
        <v>7.2899999999999991</v>
      </c>
      <c r="AC53" s="4">
        <v>204573.59999999998</v>
      </c>
      <c r="AD53" s="4">
        <v>-757419.10000000009</v>
      </c>
      <c r="AE53" s="4">
        <f t="shared" si="0"/>
        <v>429.05</v>
      </c>
      <c r="AF53" s="4">
        <f t="shared" si="1"/>
        <v>33.149999999999977</v>
      </c>
    </row>
    <row r="54" spans="1:32" x14ac:dyDescent="0.25">
      <c r="A54" s="9">
        <v>710</v>
      </c>
      <c r="B54" s="4">
        <v>-292</v>
      </c>
      <c r="C54" s="4">
        <v>-29.141716566866268</v>
      </c>
      <c r="D54" s="4">
        <v>13.97</v>
      </c>
      <c r="E54" s="4">
        <v>244.75</v>
      </c>
      <c r="F54" s="4">
        <v>46.650000000000006</v>
      </c>
      <c r="G54" s="4">
        <v>23.548712771327615</v>
      </c>
      <c r="H54" s="4">
        <v>1943</v>
      </c>
      <c r="I54" s="4">
        <v>11834.6</v>
      </c>
      <c r="J54" s="4">
        <v>11750</v>
      </c>
      <c r="K54" s="4">
        <v>11750</v>
      </c>
      <c r="L54" s="4">
        <v>886</v>
      </c>
      <c r="M54" s="4">
        <v>224</v>
      </c>
      <c r="N54" s="4">
        <v>33.836858006042299</v>
      </c>
      <c r="O54" s="4">
        <v>21.06</v>
      </c>
      <c r="P54" s="4">
        <v>2905</v>
      </c>
      <c r="Q54" s="4">
        <v>168.7</v>
      </c>
      <c r="R54" s="4">
        <v>-28.5</v>
      </c>
      <c r="S54" s="4">
        <v>-14.452332657200811</v>
      </c>
      <c r="T54" s="4" t="s">
        <v>20</v>
      </c>
      <c r="U54" s="4">
        <v>1596</v>
      </c>
      <c r="V54" s="4">
        <v>1.2478873239436619</v>
      </c>
      <c r="W54" s="4">
        <v>-0.76712328767123283</v>
      </c>
      <c r="X54" s="4" t="s">
        <v>26</v>
      </c>
      <c r="Y54" s="4" t="s">
        <v>23</v>
      </c>
      <c r="Z54" s="4">
        <v>11834.6</v>
      </c>
      <c r="AA54" s="4">
        <v>84.600000000000364</v>
      </c>
      <c r="AB54" s="4">
        <v>7.0899999999999981</v>
      </c>
      <c r="AC54" s="4">
        <v>37788.799999999996</v>
      </c>
      <c r="AD54" s="4">
        <v>-71467</v>
      </c>
      <c r="AE54" s="4">
        <f t="shared" si="0"/>
        <v>413.45</v>
      </c>
      <c r="AF54" s="4">
        <f t="shared" si="1"/>
        <v>33.100000000000023</v>
      </c>
    </row>
    <row r="55" spans="1:32" x14ac:dyDescent="0.25">
      <c r="A55" s="9">
        <v>15268</v>
      </c>
      <c r="B55" s="4">
        <v>-928</v>
      </c>
      <c r="C55" s="4">
        <v>-5.7298098295875528</v>
      </c>
      <c r="D55" s="4">
        <v>14.25</v>
      </c>
      <c r="E55" s="4">
        <v>216.95</v>
      </c>
      <c r="F55" s="4">
        <v>46.349999999999994</v>
      </c>
      <c r="G55" s="4">
        <v>27.168815943728013</v>
      </c>
      <c r="H55" s="4">
        <v>32421</v>
      </c>
      <c r="I55" s="4">
        <v>11834.6</v>
      </c>
      <c r="J55" s="4">
        <v>11800</v>
      </c>
      <c r="K55" s="4">
        <v>11800</v>
      </c>
      <c r="L55" s="4">
        <v>8560</v>
      </c>
      <c r="M55" s="4">
        <v>4961</v>
      </c>
      <c r="N55" s="4">
        <v>137.84384551264239</v>
      </c>
      <c r="O55" s="4">
        <v>20.81</v>
      </c>
      <c r="P55" s="4">
        <v>38631</v>
      </c>
      <c r="Q55" s="4">
        <v>187.05</v>
      </c>
      <c r="R55" s="4">
        <v>-33.149999999999977</v>
      </c>
      <c r="S55" s="4">
        <v>-15.054495912806528</v>
      </c>
      <c r="T55" s="4" t="s">
        <v>20</v>
      </c>
      <c r="U55" s="4">
        <v>23828</v>
      </c>
      <c r="V55" s="4">
        <v>0.56064972491485465</v>
      </c>
      <c r="W55" s="4">
        <v>-5.3459051724137927</v>
      </c>
      <c r="X55" s="4" t="s">
        <v>26</v>
      </c>
      <c r="Y55" s="4" t="s">
        <v>23</v>
      </c>
      <c r="Z55" s="4">
        <v>11834.6</v>
      </c>
      <c r="AA55" s="4">
        <v>34.600000000000364</v>
      </c>
      <c r="AB55" s="4">
        <v>6.5599999999999987</v>
      </c>
      <c r="AC55" s="4">
        <v>927955.05</v>
      </c>
      <c r="AD55" s="4">
        <v>-201329.59999999998</v>
      </c>
      <c r="AE55" s="4">
        <f t="shared" si="0"/>
        <v>404</v>
      </c>
      <c r="AF55" s="4">
        <f t="shared" si="1"/>
        <v>27.800000000000011</v>
      </c>
    </row>
    <row r="56" spans="1:32" x14ac:dyDescent="0.25">
      <c r="A56" s="9">
        <v>1391</v>
      </c>
      <c r="B56" s="4">
        <v>88</v>
      </c>
      <c r="C56" s="4">
        <v>6.7536454336147349</v>
      </c>
      <c r="D56" s="4">
        <v>14.45</v>
      </c>
      <c r="E56" s="4">
        <v>190.95</v>
      </c>
      <c r="F56" s="4">
        <v>44.799999999999983</v>
      </c>
      <c r="G56" s="4">
        <v>30.653438248374943</v>
      </c>
      <c r="H56" s="4">
        <v>4534</v>
      </c>
      <c r="I56" s="4">
        <v>11834.6</v>
      </c>
      <c r="J56" s="4">
        <v>11850</v>
      </c>
      <c r="K56" s="4">
        <v>11850</v>
      </c>
      <c r="L56" s="4">
        <v>728</v>
      </c>
      <c r="M56" s="4">
        <v>643</v>
      </c>
      <c r="N56" s="4">
        <v>756.47058823529414</v>
      </c>
      <c r="O56" s="4">
        <v>20.99</v>
      </c>
      <c r="P56" s="4">
        <v>4869</v>
      </c>
      <c r="Q56" s="4">
        <v>211.75</v>
      </c>
      <c r="R56" s="4">
        <v>-30.300000000000011</v>
      </c>
      <c r="S56" s="4">
        <v>-12.518074777938445</v>
      </c>
      <c r="T56" s="4" t="s">
        <v>20</v>
      </c>
      <c r="U56" s="4">
        <v>2119</v>
      </c>
      <c r="V56" s="4">
        <v>0.52336448598130836</v>
      </c>
      <c r="W56" s="4">
        <v>7.3068181818181817</v>
      </c>
      <c r="X56" s="4" t="s">
        <v>24</v>
      </c>
      <c r="Y56" s="4" t="s">
        <v>23</v>
      </c>
      <c r="Z56" s="4">
        <v>11834.6</v>
      </c>
      <c r="AA56" s="4">
        <v>15.399999999999636</v>
      </c>
      <c r="AB56" s="4">
        <v>6.5399999999999991</v>
      </c>
      <c r="AC56" s="4">
        <v>136155.25</v>
      </c>
      <c r="AD56" s="4">
        <v>16803.599999999999</v>
      </c>
      <c r="AE56" s="4">
        <f t="shared" si="0"/>
        <v>402.7</v>
      </c>
      <c r="AF56" s="4">
        <f t="shared" si="1"/>
        <v>26</v>
      </c>
    </row>
    <row r="57" spans="1:32" s="11" customFormat="1" x14ac:dyDescent="0.25">
      <c r="A57" s="10">
        <v>9587</v>
      </c>
      <c r="B57" s="11">
        <v>-349</v>
      </c>
      <c r="C57" s="11">
        <v>-3.5124798711755232</v>
      </c>
      <c r="D57" s="11">
        <v>14.49</v>
      </c>
      <c r="E57" s="11">
        <v>165.55</v>
      </c>
      <c r="F57" s="11">
        <v>42.000000000000014</v>
      </c>
      <c r="G57" s="11">
        <v>33.99433427762041</v>
      </c>
      <c r="H57" s="11">
        <v>32862</v>
      </c>
      <c r="I57" s="11">
        <v>11834.6</v>
      </c>
      <c r="J57" s="11">
        <v>11900</v>
      </c>
      <c r="K57" s="11">
        <v>11900</v>
      </c>
      <c r="L57" s="11">
        <v>5719</v>
      </c>
      <c r="M57" s="11">
        <v>3242</v>
      </c>
      <c r="N57" s="11">
        <v>130.88413403310457</v>
      </c>
      <c r="O57" s="11">
        <v>20.87</v>
      </c>
      <c r="P57" s="11">
        <v>20985</v>
      </c>
      <c r="Q57" s="11">
        <v>234.9</v>
      </c>
      <c r="R57" s="11">
        <v>-35.950000000000017</v>
      </c>
      <c r="S57" s="11">
        <v>-13.273029352039881</v>
      </c>
      <c r="T57" s="11" t="s">
        <v>20</v>
      </c>
      <c r="U57" s="11">
        <v>15306</v>
      </c>
      <c r="V57" s="11">
        <v>0.59653697715656617</v>
      </c>
      <c r="W57" s="11">
        <v>-9.2893982808022919</v>
      </c>
      <c r="X57" s="11" t="s">
        <v>26</v>
      </c>
      <c r="Y57" s="11" t="s">
        <v>23</v>
      </c>
      <c r="Z57" s="11">
        <v>11834.6</v>
      </c>
      <c r="AA57" s="11">
        <v>65.399999999999636</v>
      </c>
      <c r="AB57" s="11">
        <v>6.3800000000000008</v>
      </c>
      <c r="AC57" s="11">
        <v>761545.8</v>
      </c>
      <c r="AD57" s="11">
        <v>-57776.950000000004</v>
      </c>
      <c r="AE57" s="11">
        <f t="shared" si="0"/>
        <v>400.45000000000005</v>
      </c>
      <c r="AF57" s="4">
        <f t="shared" si="1"/>
        <v>25.399999999999977</v>
      </c>
    </row>
    <row r="58" spans="1:32" s="13" customFormat="1" x14ac:dyDescent="0.25">
      <c r="A58" s="12">
        <v>1244</v>
      </c>
      <c r="B58" s="13">
        <v>503</v>
      </c>
      <c r="C58" s="13">
        <v>67.881241565452086</v>
      </c>
      <c r="D58" s="13">
        <v>14.4</v>
      </c>
      <c r="E58" s="13">
        <v>141</v>
      </c>
      <c r="F58" s="13">
        <v>37.049999999999997</v>
      </c>
      <c r="G58" s="13">
        <v>35.642135642135635</v>
      </c>
      <c r="H58" s="13">
        <v>3744</v>
      </c>
      <c r="I58" s="13">
        <v>11834.6</v>
      </c>
      <c r="J58" s="13">
        <v>11950</v>
      </c>
      <c r="K58" s="13">
        <v>11950</v>
      </c>
      <c r="L58" s="13">
        <v>169</v>
      </c>
      <c r="M58" s="13">
        <v>39</v>
      </c>
      <c r="N58" s="13">
        <v>30</v>
      </c>
      <c r="O58" s="13">
        <v>20.92</v>
      </c>
      <c r="P58" s="13">
        <v>535</v>
      </c>
      <c r="Q58" s="13">
        <v>261.5</v>
      </c>
      <c r="R58" s="13">
        <v>-42</v>
      </c>
      <c r="S58" s="13">
        <v>-13.838550247116968</v>
      </c>
      <c r="T58" s="13" t="s">
        <v>20</v>
      </c>
      <c r="U58" s="13">
        <v>1413</v>
      </c>
      <c r="V58" s="13">
        <v>0.13585209003215434</v>
      </c>
      <c r="W58" s="13">
        <v>7.7534791252485094E-2</v>
      </c>
      <c r="X58" s="13" t="s">
        <v>24</v>
      </c>
      <c r="Y58" s="13" t="s">
        <v>23</v>
      </c>
      <c r="Z58" s="13">
        <v>11834.6</v>
      </c>
      <c r="AA58" s="13">
        <v>115.39999999999964</v>
      </c>
      <c r="AB58" s="13">
        <v>6.5200000000000014</v>
      </c>
      <c r="AC58" s="13">
        <v>10198.5</v>
      </c>
      <c r="AD58" s="13">
        <v>70923</v>
      </c>
      <c r="AE58" s="13">
        <f t="shared" si="0"/>
        <v>402.5</v>
      </c>
      <c r="AF58" s="13">
        <f t="shared" si="1"/>
        <v>24.550000000000011</v>
      </c>
    </row>
    <row r="59" spans="1:32" s="13" customFormat="1" x14ac:dyDescent="0.25">
      <c r="A59" s="12">
        <v>26322</v>
      </c>
      <c r="B59" s="13">
        <v>568</v>
      </c>
      <c r="C59" s="13">
        <v>2.2054826434728585</v>
      </c>
      <c r="D59" s="13">
        <v>14.32</v>
      </c>
      <c r="E59" s="13">
        <v>119.1</v>
      </c>
      <c r="F59" s="13">
        <v>33.299999999999997</v>
      </c>
      <c r="G59" s="13">
        <v>38.811188811188806</v>
      </c>
      <c r="H59" s="13">
        <v>55923</v>
      </c>
      <c r="I59" s="13">
        <v>11834.6</v>
      </c>
      <c r="J59" s="13">
        <v>12000</v>
      </c>
      <c r="K59" s="13">
        <v>12000</v>
      </c>
      <c r="L59" s="13">
        <v>7839</v>
      </c>
      <c r="M59" s="13">
        <v>2319</v>
      </c>
      <c r="N59" s="13">
        <v>42.010869565217391</v>
      </c>
      <c r="O59" s="13">
        <v>21.17</v>
      </c>
      <c r="P59" s="13">
        <v>15314</v>
      </c>
      <c r="Q59" s="13">
        <v>292</v>
      </c>
      <c r="R59" s="13">
        <v>-42.25</v>
      </c>
      <c r="S59" s="13">
        <v>-12.640239341810023</v>
      </c>
      <c r="T59" s="13" t="s">
        <v>20</v>
      </c>
      <c r="U59" s="13">
        <v>34161</v>
      </c>
      <c r="V59" s="13">
        <v>0.29781171643492138</v>
      </c>
      <c r="W59" s="13">
        <v>4.082746478873239</v>
      </c>
      <c r="X59" s="13" t="s">
        <v>24</v>
      </c>
      <c r="Y59" s="13" t="s">
        <v>23</v>
      </c>
      <c r="Z59" s="13">
        <v>11834.6</v>
      </c>
      <c r="AA59" s="13">
        <v>165.39999999999964</v>
      </c>
      <c r="AB59" s="13">
        <v>6.8500000000000014</v>
      </c>
      <c r="AC59" s="13">
        <v>677148</v>
      </c>
      <c r="AD59" s="13">
        <v>67648.800000000003</v>
      </c>
      <c r="AE59" s="13">
        <f t="shared" si="0"/>
        <v>411.1</v>
      </c>
      <c r="AF59" s="13">
        <f t="shared" si="1"/>
        <v>21.900000000000006</v>
      </c>
    </row>
    <row r="60" spans="1:32" x14ac:dyDescent="0.25">
      <c r="A60" s="9">
        <v>1960</v>
      </c>
      <c r="B60" s="4">
        <v>1295</v>
      </c>
      <c r="C60" s="4">
        <v>194.73684210526315</v>
      </c>
      <c r="D60" s="4">
        <v>14.35</v>
      </c>
      <c r="E60" s="4">
        <v>100.65</v>
      </c>
      <c r="F60" s="4">
        <v>29.700000000000003</v>
      </c>
      <c r="G60" s="4">
        <v>41.860465116279073</v>
      </c>
      <c r="H60" s="4">
        <v>3505</v>
      </c>
      <c r="I60" s="4">
        <v>11834.6</v>
      </c>
      <c r="J60" s="4">
        <v>12050</v>
      </c>
      <c r="K60" s="4">
        <v>12050</v>
      </c>
      <c r="L60" s="4">
        <v>46</v>
      </c>
      <c r="M60" s="4">
        <v>43</v>
      </c>
      <c r="N60" s="4">
        <v>1433.3333333333333</v>
      </c>
      <c r="O60" s="4">
        <v>20.96</v>
      </c>
      <c r="P60" s="4">
        <v>99</v>
      </c>
      <c r="Q60" s="4">
        <v>319</v>
      </c>
      <c r="R60" s="4">
        <v>-199.85000000000002</v>
      </c>
      <c r="S60" s="4">
        <v>-38.517876072082494</v>
      </c>
      <c r="T60" s="4" t="s">
        <v>20</v>
      </c>
      <c r="U60" s="4">
        <v>2006</v>
      </c>
      <c r="V60" s="4">
        <v>2.3469387755102041E-2</v>
      </c>
      <c r="W60" s="4">
        <v>3.3204633204633204E-2</v>
      </c>
      <c r="X60" s="4" t="s">
        <v>24</v>
      </c>
      <c r="Y60" s="4" t="s">
        <v>23</v>
      </c>
      <c r="Z60" s="4">
        <v>11834.6</v>
      </c>
      <c r="AA60" s="4">
        <v>215.39999999999964</v>
      </c>
      <c r="AB60" s="4">
        <v>6.6100000000000012</v>
      </c>
      <c r="AC60" s="4">
        <v>13717</v>
      </c>
      <c r="AD60" s="4">
        <v>130341.75000000001</v>
      </c>
      <c r="AE60" s="4">
        <f t="shared" si="0"/>
        <v>419.65</v>
      </c>
      <c r="AF60" s="4">
        <f t="shared" si="1"/>
        <v>18.449999999999989</v>
      </c>
    </row>
    <row r="61" spans="1:32" x14ac:dyDescent="0.25">
      <c r="A61" s="9">
        <v>12188</v>
      </c>
      <c r="B61" s="4">
        <v>2444</v>
      </c>
      <c r="C61" s="4">
        <v>25.082101806239738</v>
      </c>
      <c r="D61" s="4">
        <v>14.23</v>
      </c>
      <c r="E61" s="4">
        <v>82.9</v>
      </c>
      <c r="F61" s="4">
        <v>24.900000000000006</v>
      </c>
      <c r="G61" s="4">
        <v>42.931034482758626</v>
      </c>
      <c r="H61" s="4">
        <v>31429</v>
      </c>
      <c r="I61" s="4">
        <v>11834.6</v>
      </c>
      <c r="J61" s="4">
        <v>12100</v>
      </c>
      <c r="K61" s="4">
        <v>12100</v>
      </c>
      <c r="L61" s="4">
        <v>336</v>
      </c>
      <c r="M61" s="4">
        <v>-83</v>
      </c>
      <c r="N61" s="4">
        <v>-19.809069212410503</v>
      </c>
      <c r="O61" s="4">
        <v>21.69</v>
      </c>
      <c r="P61" s="4">
        <v>1324</v>
      </c>
      <c r="Q61" s="4">
        <v>357.9</v>
      </c>
      <c r="R61" s="4">
        <v>-47.450000000000045</v>
      </c>
      <c r="S61" s="4">
        <v>-11.705933144196385</v>
      </c>
      <c r="T61" s="4" t="s">
        <v>20</v>
      </c>
      <c r="U61" s="4">
        <v>12524</v>
      </c>
      <c r="V61" s="4">
        <v>2.7568099770265836E-2</v>
      </c>
      <c r="W61" s="4">
        <v>-3.3960720130932896E-2</v>
      </c>
      <c r="X61" s="4" t="s">
        <v>24</v>
      </c>
      <c r="Y61" s="4" t="s">
        <v>25</v>
      </c>
      <c r="Z61" s="4">
        <v>11834.6</v>
      </c>
      <c r="AA61" s="4">
        <v>265.39999999999964</v>
      </c>
      <c r="AB61" s="4">
        <v>7.4600000000000009</v>
      </c>
      <c r="AC61" s="4">
        <v>-29705.699999999997</v>
      </c>
      <c r="AD61" s="4">
        <v>202607.6</v>
      </c>
      <c r="AE61" s="4">
        <f t="shared" si="0"/>
        <v>440.79999999999995</v>
      </c>
      <c r="AF61" s="4">
        <f t="shared" si="1"/>
        <v>17.75</v>
      </c>
    </row>
    <row r="62" spans="1:32" x14ac:dyDescent="0.25">
      <c r="A62" s="9">
        <v>615</v>
      </c>
      <c r="B62" s="4">
        <v>451</v>
      </c>
      <c r="C62" s="4">
        <v>275</v>
      </c>
      <c r="D62" s="4">
        <v>14.32</v>
      </c>
      <c r="E62" s="4">
        <v>69.5</v>
      </c>
      <c r="F62" s="4">
        <v>21.85</v>
      </c>
      <c r="G62" s="4">
        <v>45.855194123819523</v>
      </c>
      <c r="H62" s="4">
        <v>4486</v>
      </c>
      <c r="I62" s="4">
        <v>11834.6</v>
      </c>
      <c r="J62" s="4">
        <v>12150</v>
      </c>
      <c r="K62" s="4">
        <v>12150</v>
      </c>
      <c r="L62" s="4">
        <v>2</v>
      </c>
      <c r="M62" s="4">
        <v>1</v>
      </c>
      <c r="N62" s="4">
        <v>100</v>
      </c>
      <c r="O62" s="4">
        <v>17.690000000000001</v>
      </c>
      <c r="P62" s="4">
        <v>1</v>
      </c>
      <c r="Q62" s="4">
        <v>348.5</v>
      </c>
      <c r="R62" s="4">
        <v>-239.60000000000002</v>
      </c>
      <c r="S62" s="4">
        <v>-40.741370515218499</v>
      </c>
      <c r="T62" s="4" t="s">
        <v>20</v>
      </c>
      <c r="U62" s="4">
        <v>617</v>
      </c>
      <c r="V62" s="4">
        <v>3.2520325203252032E-3</v>
      </c>
      <c r="W62" s="4">
        <v>2.2172949002217295E-3</v>
      </c>
      <c r="X62" s="4" t="s">
        <v>24</v>
      </c>
      <c r="Y62" s="4" t="s">
        <v>23</v>
      </c>
      <c r="Z62" s="4">
        <v>11834.6</v>
      </c>
      <c r="AA62" s="4">
        <v>315.39999999999964</v>
      </c>
      <c r="AB62" s="4">
        <v>3.370000000000001</v>
      </c>
      <c r="AC62" s="4">
        <v>348.5</v>
      </c>
      <c r="AD62" s="4">
        <v>31344.5</v>
      </c>
      <c r="AE62" s="4">
        <f t="shared" si="0"/>
        <v>418</v>
      </c>
      <c r="AF62" s="4">
        <f t="shared" si="1"/>
        <v>13.400000000000006</v>
      </c>
    </row>
    <row r="63" spans="1:32" x14ac:dyDescent="0.25">
      <c r="A63" s="9">
        <v>11804</v>
      </c>
      <c r="B63" s="4">
        <v>2457</v>
      </c>
      <c r="C63" s="4">
        <v>26.286509040333797</v>
      </c>
      <c r="D63" s="4">
        <v>14.39</v>
      </c>
      <c r="E63" s="4">
        <v>57.7</v>
      </c>
      <c r="F63" s="4">
        <v>18.450000000000003</v>
      </c>
      <c r="G63" s="4">
        <v>47.006369426751597</v>
      </c>
      <c r="H63" s="4">
        <v>32614</v>
      </c>
      <c r="I63" s="4">
        <v>11834.6</v>
      </c>
      <c r="J63" s="4">
        <v>12200</v>
      </c>
      <c r="K63" s="4">
        <v>12200</v>
      </c>
      <c r="L63" s="4">
        <v>466</v>
      </c>
      <c r="M63" s="4">
        <v>18</v>
      </c>
      <c r="N63" s="4">
        <v>4.0178571428571432</v>
      </c>
      <c r="O63" s="4">
        <v>22.22</v>
      </c>
      <c r="P63" s="4">
        <v>724</v>
      </c>
      <c r="Q63" s="4">
        <v>429.25</v>
      </c>
      <c r="R63" s="4">
        <v>-56</v>
      </c>
      <c r="S63" s="4">
        <v>-11.540443070582175</v>
      </c>
      <c r="T63" s="4" t="s">
        <v>20</v>
      </c>
      <c r="U63" s="4">
        <v>12270</v>
      </c>
      <c r="V63" s="4">
        <v>3.9478143002372075E-2</v>
      </c>
      <c r="W63" s="4">
        <v>7.326007326007326E-3</v>
      </c>
      <c r="X63" s="4" t="s">
        <v>24</v>
      </c>
      <c r="Y63" s="4" t="s">
        <v>23</v>
      </c>
      <c r="Z63" s="4">
        <v>11834.6</v>
      </c>
      <c r="AA63" s="4">
        <v>365.39999999999964</v>
      </c>
      <c r="AB63" s="4">
        <v>7.8299999999999983</v>
      </c>
      <c r="AC63" s="4">
        <v>7726.5</v>
      </c>
      <c r="AD63" s="4">
        <v>141768.9</v>
      </c>
      <c r="AE63" s="4">
        <f t="shared" si="0"/>
        <v>486.95</v>
      </c>
      <c r="AF63" s="4">
        <f t="shared" si="1"/>
        <v>11.799999999999997</v>
      </c>
    </row>
    <row r="64" spans="1:32" x14ac:dyDescent="0.25">
      <c r="A64" s="9">
        <v>584</v>
      </c>
      <c r="B64" s="4">
        <v>472</v>
      </c>
      <c r="C64" s="4">
        <v>421.42857142857144</v>
      </c>
      <c r="D64" s="4">
        <v>14.42</v>
      </c>
      <c r="E64" s="4">
        <v>47.25</v>
      </c>
      <c r="F64" s="4">
        <v>14.700000000000003</v>
      </c>
      <c r="G64" s="4">
        <v>45.161290322580662</v>
      </c>
      <c r="H64" s="4">
        <v>3800</v>
      </c>
      <c r="I64" s="4">
        <v>11834.6</v>
      </c>
      <c r="J64" s="4">
        <v>12250</v>
      </c>
      <c r="K64" s="4">
        <v>12250</v>
      </c>
      <c r="L64" s="4">
        <v>2</v>
      </c>
      <c r="M64" s="4">
        <v>0</v>
      </c>
      <c r="N64" s="4">
        <v>0</v>
      </c>
      <c r="O64" s="4">
        <v>0</v>
      </c>
      <c r="P64" s="4">
        <v>0</v>
      </c>
      <c r="Q64" s="4">
        <v>550.65</v>
      </c>
      <c r="R64" s="4">
        <v>0</v>
      </c>
      <c r="S64" s="4">
        <v>0</v>
      </c>
      <c r="T64" s="4" t="s">
        <v>20</v>
      </c>
      <c r="U64" s="4">
        <v>586</v>
      </c>
      <c r="V64" s="4">
        <v>3.4246575342465752E-3</v>
      </c>
      <c r="W64" s="4">
        <v>0</v>
      </c>
      <c r="X64" s="4" t="s">
        <v>24</v>
      </c>
      <c r="Y64" s="4" t="s">
        <v>22</v>
      </c>
      <c r="Z64" s="4">
        <v>11834.6</v>
      </c>
      <c r="AA64" s="4">
        <v>415.39999999999964</v>
      </c>
      <c r="AB64" s="4">
        <v>14.42</v>
      </c>
      <c r="AC64" s="4">
        <v>0</v>
      </c>
      <c r="AD64" s="4">
        <v>22302</v>
      </c>
      <c r="AE64" s="4">
        <f t="shared" si="0"/>
        <v>597.9</v>
      </c>
      <c r="AF64" s="4">
        <f t="shared" si="1"/>
        <v>10.450000000000003</v>
      </c>
    </row>
    <row r="65" spans="1:32" x14ac:dyDescent="0.25">
      <c r="A65" s="9">
        <v>9715</v>
      </c>
      <c r="B65" s="4">
        <v>650</v>
      </c>
      <c r="C65" s="4">
        <v>7.1704357418643134</v>
      </c>
      <c r="D65" s="4">
        <v>14.46</v>
      </c>
      <c r="E65" s="4">
        <v>38.5</v>
      </c>
      <c r="F65" s="4">
        <v>10.45</v>
      </c>
      <c r="G65" s="4">
        <v>37.254901960784309</v>
      </c>
      <c r="H65" s="4">
        <v>23135</v>
      </c>
      <c r="I65" s="4">
        <v>11834.6</v>
      </c>
      <c r="J65" s="4">
        <v>12300</v>
      </c>
      <c r="K65" s="4">
        <v>12300</v>
      </c>
      <c r="L65" s="4">
        <v>962</v>
      </c>
      <c r="M65" s="4">
        <v>513</v>
      </c>
      <c r="N65" s="4">
        <v>114.25389755011136</v>
      </c>
      <c r="O65" s="4">
        <v>22.85</v>
      </c>
      <c r="P65" s="4">
        <v>1285</v>
      </c>
      <c r="Q65" s="4">
        <v>506.3</v>
      </c>
      <c r="R65" s="4">
        <v>-65.849999999999966</v>
      </c>
      <c r="S65" s="4">
        <v>-11.509219610242063</v>
      </c>
      <c r="T65" s="4" t="s">
        <v>20</v>
      </c>
      <c r="U65" s="4">
        <v>10677</v>
      </c>
      <c r="V65" s="4">
        <v>9.9022130725681931E-2</v>
      </c>
      <c r="W65" s="4">
        <v>0.78923076923076918</v>
      </c>
      <c r="X65" s="4" t="s">
        <v>24</v>
      </c>
      <c r="Y65" s="4" t="s">
        <v>23</v>
      </c>
      <c r="Z65" s="4">
        <v>11834.6</v>
      </c>
      <c r="AA65" s="4">
        <v>465.39999999999964</v>
      </c>
      <c r="AB65" s="4">
        <v>8.39</v>
      </c>
      <c r="AC65" s="4">
        <v>259731.9</v>
      </c>
      <c r="AD65" s="4">
        <v>25025</v>
      </c>
      <c r="AE65" s="4">
        <f t="shared" si="0"/>
        <v>544.79999999999995</v>
      </c>
      <c r="AF65" s="4">
        <f t="shared" si="1"/>
        <v>8.75</v>
      </c>
    </row>
    <row r="66" spans="1:32" x14ac:dyDescent="0.25">
      <c r="A66" s="9">
        <v>19</v>
      </c>
      <c r="B66" s="4">
        <v>19</v>
      </c>
      <c r="C66" s="4">
        <v>0</v>
      </c>
      <c r="D66" s="4">
        <v>14.79</v>
      </c>
      <c r="E66" s="4">
        <v>33</v>
      </c>
      <c r="F66" s="4">
        <v>-336.95</v>
      </c>
      <c r="G66" s="4">
        <v>-91.079875658872822</v>
      </c>
      <c r="H66" s="4">
        <v>37</v>
      </c>
      <c r="I66" s="4">
        <v>11834.6</v>
      </c>
      <c r="J66" s="4">
        <v>12350</v>
      </c>
      <c r="K66" s="4">
        <v>12350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 t="s">
        <v>20</v>
      </c>
      <c r="U66" s="4">
        <v>19</v>
      </c>
      <c r="V66" s="4">
        <v>0</v>
      </c>
      <c r="W66" s="4">
        <v>0</v>
      </c>
      <c r="X66" s="4" t="s">
        <v>23</v>
      </c>
      <c r="Y66" s="4" t="s">
        <v>22</v>
      </c>
      <c r="Z66" s="4">
        <v>11834.6</v>
      </c>
      <c r="AA66" s="4">
        <v>515.39999999999964</v>
      </c>
      <c r="AB66" s="4">
        <v>14.79</v>
      </c>
      <c r="AC66" s="4">
        <v>0</v>
      </c>
      <c r="AD66" s="4">
        <v>627</v>
      </c>
      <c r="AE66" s="4">
        <f t="shared" si="0"/>
        <v>33</v>
      </c>
      <c r="AF66" s="4">
        <f t="shared" si="1"/>
        <v>5.5</v>
      </c>
    </row>
    <row r="67" spans="1:32" x14ac:dyDescent="0.25">
      <c r="A67" s="9">
        <v>5291</v>
      </c>
      <c r="B67" s="4">
        <v>1745</v>
      </c>
      <c r="C67" s="4">
        <v>49.210377890580936</v>
      </c>
      <c r="D67" s="4">
        <v>14.85</v>
      </c>
      <c r="E67" s="4">
        <v>26.8</v>
      </c>
      <c r="F67" s="4">
        <v>7.3000000000000007</v>
      </c>
      <c r="G67" s="4">
        <v>37.435897435897445</v>
      </c>
      <c r="H67" s="4">
        <v>14779</v>
      </c>
      <c r="I67" s="4">
        <v>11834.6</v>
      </c>
      <c r="J67" s="4">
        <v>12400</v>
      </c>
      <c r="K67" s="4">
        <v>12400</v>
      </c>
      <c r="L67" s="4">
        <v>448</v>
      </c>
      <c r="M67" s="4">
        <v>442</v>
      </c>
      <c r="N67" s="4">
        <v>7366.666666666667</v>
      </c>
      <c r="O67" s="4">
        <v>24.47</v>
      </c>
      <c r="P67" s="4">
        <v>587</v>
      </c>
      <c r="Q67" s="4">
        <v>596</v>
      </c>
      <c r="R67" s="4">
        <v>-97.799999999999955</v>
      </c>
      <c r="S67" s="4">
        <v>-14.096281349091951</v>
      </c>
      <c r="T67" s="4" t="s">
        <v>20</v>
      </c>
      <c r="U67" s="4">
        <v>5739</v>
      </c>
      <c r="V67" s="4">
        <v>8.4672084672084674E-2</v>
      </c>
      <c r="W67" s="4">
        <v>0.25329512893982808</v>
      </c>
      <c r="X67" s="4" t="s">
        <v>24</v>
      </c>
      <c r="Y67" s="4" t="s">
        <v>23</v>
      </c>
      <c r="Z67" s="4">
        <v>11834.6</v>
      </c>
      <c r="AA67" s="4">
        <v>565.39999999999964</v>
      </c>
      <c r="AB67" s="4">
        <v>9.6199999999999992</v>
      </c>
      <c r="AC67" s="4">
        <v>263432</v>
      </c>
      <c r="AD67" s="4">
        <v>46766</v>
      </c>
      <c r="AE67" s="4">
        <f t="shared" si="0"/>
        <v>622.79999999999995</v>
      </c>
      <c r="AF67" s="4">
        <f t="shared" si="1"/>
        <v>6.1999999999999993</v>
      </c>
    </row>
    <row r="68" spans="1:32" x14ac:dyDescent="0.25">
      <c r="A68" s="9">
        <v>0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11834.6</v>
      </c>
      <c r="J68" s="4">
        <v>12450</v>
      </c>
      <c r="K68" s="4">
        <v>12450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 t="s">
        <v>20</v>
      </c>
      <c r="U68" s="4">
        <v>0</v>
      </c>
      <c r="V68" s="4" t="s">
        <v>21</v>
      </c>
      <c r="W68" s="4" t="s">
        <v>21</v>
      </c>
      <c r="X68" s="4" t="s">
        <v>22</v>
      </c>
      <c r="Y68" s="4" t="s">
        <v>22</v>
      </c>
      <c r="Z68" s="4">
        <v>11834.6</v>
      </c>
      <c r="AA68" s="4">
        <v>615.39999999999964</v>
      </c>
      <c r="AB68" s="4">
        <v>0</v>
      </c>
      <c r="AC68" s="4">
        <v>0</v>
      </c>
      <c r="AD68" s="4">
        <v>0</v>
      </c>
      <c r="AE68" s="4">
        <f t="shared" si="0"/>
        <v>0</v>
      </c>
      <c r="AF68" s="4">
        <f t="shared" si="1"/>
        <v>26.8</v>
      </c>
    </row>
    <row r="69" spans="1:32" x14ac:dyDescent="0.25">
      <c r="A69" s="9">
        <v>26683</v>
      </c>
      <c r="B69" s="4">
        <v>2592</v>
      </c>
      <c r="C69" s="4">
        <v>10.759204682246482</v>
      </c>
      <c r="D69" s="4">
        <v>15.33</v>
      </c>
      <c r="E69" s="4">
        <v>19</v>
      </c>
      <c r="F69" s="4">
        <v>4.75</v>
      </c>
      <c r="G69" s="4">
        <v>33.333333333333329</v>
      </c>
      <c r="H69" s="4">
        <v>25663</v>
      </c>
      <c r="I69" s="4">
        <v>11834.6</v>
      </c>
      <c r="J69" s="4">
        <v>12500</v>
      </c>
      <c r="K69" s="4">
        <v>12500</v>
      </c>
      <c r="L69" s="4">
        <v>3350</v>
      </c>
      <c r="M69" s="4">
        <v>131</v>
      </c>
      <c r="N69" s="4">
        <v>4.0695868282075178</v>
      </c>
      <c r="O69" s="4">
        <v>26.01</v>
      </c>
      <c r="P69" s="4">
        <v>2352</v>
      </c>
      <c r="Q69" s="4">
        <v>687.1</v>
      </c>
      <c r="R69" s="4">
        <v>-71.75</v>
      </c>
      <c r="S69" s="4">
        <v>-9.4550965276405083</v>
      </c>
      <c r="T69" s="4" t="s">
        <v>20</v>
      </c>
      <c r="U69" s="4">
        <v>30033</v>
      </c>
      <c r="V69" s="4">
        <v>0.12554810178765505</v>
      </c>
      <c r="W69" s="4">
        <v>5.0540123456790126E-2</v>
      </c>
      <c r="X69" s="4" t="s">
        <v>24</v>
      </c>
      <c r="Y69" s="4" t="s">
        <v>23</v>
      </c>
      <c r="Z69" s="4">
        <v>11834.6</v>
      </c>
      <c r="AA69" s="4">
        <v>665.39999999999964</v>
      </c>
      <c r="AB69" s="4">
        <v>10.680000000000001</v>
      </c>
      <c r="AC69" s="4">
        <v>90010.1</v>
      </c>
      <c r="AD69" s="4">
        <v>49248</v>
      </c>
      <c r="AE69" s="4">
        <f t="shared" ref="AE69:AE95" si="2">Q69+E69</f>
        <v>706.1</v>
      </c>
      <c r="AF69" s="4">
        <f t="shared" si="1"/>
        <v>-19</v>
      </c>
    </row>
    <row r="70" spans="1:32" x14ac:dyDescent="0.25">
      <c r="A70" s="9">
        <v>2</v>
      </c>
      <c r="B70" s="4">
        <v>0</v>
      </c>
      <c r="C70" s="4">
        <v>0</v>
      </c>
      <c r="D70" s="4">
        <v>0</v>
      </c>
      <c r="E70" s="4">
        <v>8.0500000000000007</v>
      </c>
      <c r="F70" s="4">
        <v>0</v>
      </c>
      <c r="G70" s="4">
        <v>0</v>
      </c>
      <c r="H70" s="4">
        <v>0</v>
      </c>
      <c r="I70" s="4">
        <v>11834.6</v>
      </c>
      <c r="J70" s="4">
        <v>12550</v>
      </c>
      <c r="K70" s="4">
        <v>12550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 t="s">
        <v>20</v>
      </c>
      <c r="U70" s="4">
        <v>2</v>
      </c>
      <c r="V70" s="4">
        <v>0</v>
      </c>
      <c r="W70" s="4" t="s">
        <v>21</v>
      </c>
      <c r="X70" s="4" t="s">
        <v>22</v>
      </c>
      <c r="Y70" s="4" t="s">
        <v>22</v>
      </c>
      <c r="Z70" s="4">
        <v>11834.6</v>
      </c>
      <c r="AA70" s="4">
        <v>715.39999999999964</v>
      </c>
      <c r="AB70" s="4">
        <v>0</v>
      </c>
      <c r="AC70" s="4">
        <v>0</v>
      </c>
      <c r="AD70" s="4">
        <v>0</v>
      </c>
      <c r="AE70" s="4">
        <f t="shared" si="2"/>
        <v>8.0500000000000007</v>
      </c>
      <c r="AF70" s="4">
        <f t="shared" ref="AF70:AF95" si="3">E69-E70</f>
        <v>10.95</v>
      </c>
    </row>
    <row r="71" spans="1:32" x14ac:dyDescent="0.25">
      <c r="A71" s="9">
        <v>3079</v>
      </c>
      <c r="B71" s="4">
        <v>909</v>
      </c>
      <c r="C71" s="4">
        <v>41.889400921658989</v>
      </c>
      <c r="D71" s="4">
        <v>15.95</v>
      </c>
      <c r="E71" s="4">
        <v>14.05</v>
      </c>
      <c r="F71" s="4">
        <v>3.9500000000000011</v>
      </c>
      <c r="G71" s="4">
        <v>39.108910891089124</v>
      </c>
      <c r="H71" s="4">
        <v>6885</v>
      </c>
      <c r="I71" s="4">
        <v>11834.6</v>
      </c>
      <c r="J71" s="4">
        <v>12600</v>
      </c>
      <c r="K71" s="4">
        <v>12600</v>
      </c>
      <c r="L71" s="4">
        <v>178</v>
      </c>
      <c r="M71" s="4">
        <v>-19</v>
      </c>
      <c r="N71" s="4">
        <v>-9.6446700507614214</v>
      </c>
      <c r="O71" s="4">
        <v>29.43</v>
      </c>
      <c r="P71" s="4">
        <v>30</v>
      </c>
      <c r="Q71" s="4">
        <v>795.3</v>
      </c>
      <c r="R71" s="4">
        <v>-67</v>
      </c>
      <c r="S71" s="4">
        <v>-7.7699176620665664</v>
      </c>
      <c r="T71" s="4" t="s">
        <v>20</v>
      </c>
      <c r="U71" s="4">
        <v>3257</v>
      </c>
      <c r="V71" s="4">
        <v>5.7810977590126662E-2</v>
      </c>
      <c r="W71" s="4">
        <v>-2.0902090209020903E-2</v>
      </c>
      <c r="X71" s="4" t="s">
        <v>24</v>
      </c>
      <c r="Y71" s="4" t="s">
        <v>25</v>
      </c>
      <c r="Z71" s="4">
        <v>11834.6</v>
      </c>
      <c r="AA71" s="4">
        <v>765.39999999999964</v>
      </c>
      <c r="AB71" s="4">
        <v>13.48</v>
      </c>
      <c r="AC71" s="4">
        <v>-15110.699999999999</v>
      </c>
      <c r="AD71" s="4">
        <v>12771.45</v>
      </c>
      <c r="AE71" s="4">
        <f t="shared" si="2"/>
        <v>809.34999999999991</v>
      </c>
      <c r="AF71" s="4">
        <f t="shared" si="3"/>
        <v>-6</v>
      </c>
    </row>
    <row r="72" spans="1:32" x14ac:dyDescent="0.25">
      <c r="A72" s="9">
        <v>62</v>
      </c>
      <c r="B72" s="4">
        <v>62</v>
      </c>
      <c r="C72" s="4">
        <v>0</v>
      </c>
      <c r="D72" s="4">
        <v>16.43</v>
      </c>
      <c r="E72" s="4">
        <v>12.7</v>
      </c>
      <c r="F72" s="4">
        <v>-280.95</v>
      </c>
      <c r="G72" s="4">
        <v>-95.675123446279585</v>
      </c>
      <c r="H72" s="4">
        <v>96</v>
      </c>
      <c r="I72" s="4">
        <v>11834.6</v>
      </c>
      <c r="J72" s="4">
        <v>12650</v>
      </c>
      <c r="K72" s="4">
        <v>12650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 t="s">
        <v>20</v>
      </c>
      <c r="U72" s="4">
        <v>62</v>
      </c>
      <c r="V72" s="4">
        <v>0</v>
      </c>
      <c r="W72" s="4">
        <v>0</v>
      </c>
      <c r="X72" s="4" t="s">
        <v>23</v>
      </c>
      <c r="Y72" s="4" t="s">
        <v>22</v>
      </c>
      <c r="Z72" s="4">
        <v>11834.6</v>
      </c>
      <c r="AA72" s="4">
        <v>815.39999999999964</v>
      </c>
      <c r="AB72" s="4">
        <v>16.43</v>
      </c>
      <c r="AC72" s="4">
        <v>0</v>
      </c>
      <c r="AD72" s="4">
        <v>787.4</v>
      </c>
      <c r="AE72" s="4">
        <f t="shared" si="2"/>
        <v>12.7</v>
      </c>
      <c r="AF72" s="4">
        <f t="shared" si="3"/>
        <v>1.3500000000000014</v>
      </c>
    </row>
    <row r="73" spans="1:32" x14ac:dyDescent="0.25">
      <c r="A73" s="9">
        <v>1702</v>
      </c>
      <c r="B73" s="4">
        <v>520</v>
      </c>
      <c r="C73" s="4">
        <v>43.993231810490691</v>
      </c>
      <c r="D73" s="4">
        <v>16.46</v>
      </c>
      <c r="E73" s="4">
        <v>10.15</v>
      </c>
      <c r="F73" s="4">
        <v>2.8000000000000007</v>
      </c>
      <c r="G73" s="4">
        <v>38.095238095238102</v>
      </c>
      <c r="H73" s="4">
        <v>5649</v>
      </c>
      <c r="I73" s="4">
        <v>11834.6</v>
      </c>
      <c r="J73" s="4">
        <v>12700</v>
      </c>
      <c r="K73" s="4">
        <v>12700</v>
      </c>
      <c r="L73" s="4">
        <v>50</v>
      </c>
      <c r="M73" s="4">
        <v>26</v>
      </c>
      <c r="N73" s="4">
        <v>108.33333333333333</v>
      </c>
      <c r="O73" s="4">
        <v>27.4</v>
      </c>
      <c r="P73" s="4">
        <v>30</v>
      </c>
      <c r="Q73" s="4">
        <v>861.25</v>
      </c>
      <c r="R73" s="4">
        <v>-110.20000000000005</v>
      </c>
      <c r="S73" s="4">
        <v>-11.343867414689386</v>
      </c>
      <c r="T73" s="4" t="s">
        <v>20</v>
      </c>
      <c r="U73" s="4">
        <v>1752</v>
      </c>
      <c r="V73" s="4">
        <v>2.9377203290246769E-2</v>
      </c>
      <c r="W73" s="4">
        <v>0.05</v>
      </c>
      <c r="X73" s="4" t="s">
        <v>24</v>
      </c>
      <c r="Y73" s="4" t="s">
        <v>23</v>
      </c>
      <c r="Z73" s="4">
        <v>11834.6</v>
      </c>
      <c r="AA73" s="4">
        <v>865.39999999999964</v>
      </c>
      <c r="AB73" s="4">
        <v>10.939999999999998</v>
      </c>
      <c r="AC73" s="4">
        <v>22392.5</v>
      </c>
      <c r="AD73" s="4">
        <v>5278</v>
      </c>
      <c r="AE73" s="4">
        <f t="shared" si="2"/>
        <v>871.4</v>
      </c>
      <c r="AF73" s="4">
        <f t="shared" si="3"/>
        <v>2.5499999999999989</v>
      </c>
    </row>
    <row r="74" spans="1:32" x14ac:dyDescent="0.25">
      <c r="A74" s="9">
        <v>0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11834.6</v>
      </c>
      <c r="J74" s="4">
        <v>12750</v>
      </c>
      <c r="K74" s="4">
        <v>12750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 t="s">
        <v>20</v>
      </c>
      <c r="U74" s="4">
        <v>0</v>
      </c>
      <c r="V74" s="4" t="s">
        <v>21</v>
      </c>
      <c r="W74" s="4" t="s">
        <v>21</v>
      </c>
      <c r="X74" s="4" t="s">
        <v>22</v>
      </c>
      <c r="Y74" s="4" t="s">
        <v>22</v>
      </c>
      <c r="Z74" s="4">
        <v>11834.6</v>
      </c>
      <c r="AA74" s="4">
        <v>915.39999999999964</v>
      </c>
      <c r="AB74" s="4">
        <v>0</v>
      </c>
      <c r="AC74" s="4">
        <v>0</v>
      </c>
      <c r="AD74" s="4">
        <v>0</v>
      </c>
      <c r="AE74" s="4">
        <f t="shared" si="2"/>
        <v>0</v>
      </c>
      <c r="AF74" s="4">
        <f t="shared" si="3"/>
        <v>10.15</v>
      </c>
    </row>
    <row r="75" spans="1:32" x14ac:dyDescent="0.25">
      <c r="A75" s="9">
        <v>1202</v>
      </c>
      <c r="B75" s="4">
        <v>747</v>
      </c>
      <c r="C75" s="4">
        <v>164.17582417582418</v>
      </c>
      <c r="D75" s="4">
        <v>17.18</v>
      </c>
      <c r="E75" s="4">
        <v>7.9</v>
      </c>
      <c r="F75" s="4">
        <v>1.6000000000000005</v>
      </c>
      <c r="G75" s="4">
        <v>25.396825396825406</v>
      </c>
      <c r="H75" s="4">
        <v>3151</v>
      </c>
      <c r="I75" s="4">
        <v>11834.6</v>
      </c>
      <c r="J75" s="4">
        <v>12800</v>
      </c>
      <c r="K75" s="4">
        <v>12800</v>
      </c>
      <c r="L75" s="4">
        <v>90</v>
      </c>
      <c r="M75" s="4">
        <v>6</v>
      </c>
      <c r="N75" s="4">
        <v>7.1428571428571432</v>
      </c>
      <c r="O75" s="4">
        <v>31.33</v>
      </c>
      <c r="P75" s="4">
        <v>36</v>
      </c>
      <c r="Q75" s="4">
        <v>973.7</v>
      </c>
      <c r="R75" s="4">
        <v>-72.599999999999909</v>
      </c>
      <c r="S75" s="4">
        <v>-6.9387365000477788</v>
      </c>
      <c r="T75" s="4" t="s">
        <v>20</v>
      </c>
      <c r="U75" s="4">
        <v>1292</v>
      </c>
      <c r="V75" s="4">
        <v>7.4875207986688855E-2</v>
      </c>
      <c r="W75" s="4">
        <v>8.0321285140562242E-3</v>
      </c>
      <c r="X75" s="4" t="s">
        <v>24</v>
      </c>
      <c r="Y75" s="4" t="s">
        <v>23</v>
      </c>
      <c r="Z75" s="4">
        <v>11834.6</v>
      </c>
      <c r="AA75" s="4">
        <v>965.39999999999964</v>
      </c>
      <c r="AB75" s="4">
        <v>14.149999999999999</v>
      </c>
      <c r="AC75" s="4">
        <v>5842.2000000000007</v>
      </c>
      <c r="AD75" s="4">
        <v>5901.3</v>
      </c>
      <c r="AE75" s="4">
        <f t="shared" si="2"/>
        <v>981.6</v>
      </c>
      <c r="AF75" s="4">
        <f t="shared" si="3"/>
        <v>-7.9</v>
      </c>
    </row>
    <row r="76" spans="1:32" x14ac:dyDescent="0.25">
      <c r="A76" s="9">
        <v>0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11834.6</v>
      </c>
      <c r="J76" s="4">
        <v>12850</v>
      </c>
      <c r="K76" s="4">
        <v>12850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 t="s">
        <v>20</v>
      </c>
      <c r="U76" s="4">
        <v>0</v>
      </c>
      <c r="V76" s="4" t="s">
        <v>21</v>
      </c>
      <c r="W76" s="4" t="s">
        <v>21</v>
      </c>
      <c r="X76" s="4" t="s">
        <v>22</v>
      </c>
      <c r="Y76" s="4" t="s">
        <v>22</v>
      </c>
      <c r="Z76" s="4">
        <v>11834.6</v>
      </c>
      <c r="AA76" s="4">
        <v>1015.3999999999996</v>
      </c>
      <c r="AB76" s="4">
        <v>0</v>
      </c>
      <c r="AC76" s="4">
        <v>0</v>
      </c>
      <c r="AD76" s="4">
        <v>0</v>
      </c>
      <c r="AE76" s="4">
        <f t="shared" si="2"/>
        <v>0</v>
      </c>
      <c r="AF76" s="4">
        <f t="shared" si="3"/>
        <v>7.9</v>
      </c>
    </row>
    <row r="77" spans="1:32" x14ac:dyDescent="0.25">
      <c r="A77" s="9">
        <v>220</v>
      </c>
      <c r="B77" s="4">
        <v>147</v>
      </c>
      <c r="C77" s="4">
        <v>201.36986301369862</v>
      </c>
      <c r="D77" s="4">
        <v>17.77</v>
      </c>
      <c r="E77" s="4">
        <v>6</v>
      </c>
      <c r="F77" s="4">
        <v>0.95000000000000018</v>
      </c>
      <c r="G77" s="4">
        <v>18.811881188118814</v>
      </c>
      <c r="H77" s="4">
        <v>779</v>
      </c>
      <c r="I77" s="4">
        <v>11834.6</v>
      </c>
      <c r="J77" s="4">
        <v>12900</v>
      </c>
      <c r="K77" s="4">
        <v>12900</v>
      </c>
      <c r="L77" s="4">
        <v>47</v>
      </c>
      <c r="M77" s="4">
        <v>13</v>
      </c>
      <c r="N77" s="4">
        <v>38.235294117647058</v>
      </c>
      <c r="O77" s="4">
        <v>32.1</v>
      </c>
      <c r="P77" s="4">
        <v>20</v>
      </c>
      <c r="Q77" s="4">
        <v>1063.9000000000001</v>
      </c>
      <c r="R77" s="4">
        <v>-80.899999999999864</v>
      </c>
      <c r="S77" s="4">
        <v>-7.0667365478686115</v>
      </c>
      <c r="T77" s="4" t="s">
        <v>20</v>
      </c>
      <c r="U77" s="4">
        <v>267</v>
      </c>
      <c r="V77" s="4">
        <v>0.21363636363636362</v>
      </c>
      <c r="W77" s="4">
        <v>8.8435374149659865E-2</v>
      </c>
      <c r="X77" s="4" t="s">
        <v>24</v>
      </c>
      <c r="Y77" s="4" t="s">
        <v>23</v>
      </c>
      <c r="Z77" s="4">
        <v>11834.6</v>
      </c>
      <c r="AA77" s="4">
        <v>1065.3999999999996</v>
      </c>
      <c r="AB77" s="4">
        <v>14.330000000000002</v>
      </c>
      <c r="AC77" s="4">
        <v>13830.7</v>
      </c>
      <c r="AD77" s="4">
        <v>882</v>
      </c>
      <c r="AE77" s="4">
        <f t="shared" si="2"/>
        <v>1069.9000000000001</v>
      </c>
      <c r="AF77" s="4">
        <f t="shared" si="3"/>
        <v>-6</v>
      </c>
    </row>
    <row r="78" spans="1:32" x14ac:dyDescent="0.25">
      <c r="A78" s="9">
        <v>1</v>
      </c>
      <c r="B78" s="4">
        <v>0</v>
      </c>
      <c r="C78" s="4">
        <v>0</v>
      </c>
      <c r="D78" s="4">
        <v>0</v>
      </c>
      <c r="E78" s="4">
        <v>8</v>
      </c>
      <c r="F78" s="4">
        <v>0</v>
      </c>
      <c r="G78" s="4">
        <v>0</v>
      </c>
      <c r="H78" s="4">
        <v>0</v>
      </c>
      <c r="I78" s="4">
        <v>11834.6</v>
      </c>
      <c r="J78" s="4">
        <v>12950</v>
      </c>
      <c r="K78" s="4">
        <v>12950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 t="s">
        <v>20</v>
      </c>
      <c r="U78" s="4">
        <v>1</v>
      </c>
      <c r="V78" s="4">
        <v>0</v>
      </c>
      <c r="W78" s="4" t="s">
        <v>21</v>
      </c>
      <c r="X78" s="4" t="s">
        <v>22</v>
      </c>
      <c r="Y78" s="4" t="s">
        <v>22</v>
      </c>
      <c r="Z78" s="4">
        <v>11834.6</v>
      </c>
      <c r="AA78" s="4">
        <v>1115.3999999999996</v>
      </c>
      <c r="AB78" s="4">
        <v>0</v>
      </c>
      <c r="AC78" s="4">
        <v>0</v>
      </c>
      <c r="AD78" s="4">
        <v>0</v>
      </c>
      <c r="AE78" s="4">
        <f t="shared" si="2"/>
        <v>8</v>
      </c>
      <c r="AF78" s="4">
        <f t="shared" si="3"/>
        <v>-2</v>
      </c>
    </row>
    <row r="79" spans="1:32" x14ac:dyDescent="0.25">
      <c r="A79" s="9">
        <v>9083</v>
      </c>
      <c r="B79" s="4">
        <v>2659</v>
      </c>
      <c r="C79" s="4">
        <v>41.391656288916565</v>
      </c>
      <c r="D79" s="4">
        <v>18.579999999999998</v>
      </c>
      <c r="E79" s="4">
        <v>4.95</v>
      </c>
      <c r="F79" s="4">
        <v>-9.9999999999999645E-2</v>
      </c>
      <c r="G79" s="4">
        <v>-1.9801980198019733</v>
      </c>
      <c r="H79" s="4">
        <v>7883</v>
      </c>
      <c r="I79" s="4">
        <v>11834.6</v>
      </c>
      <c r="J79" s="4">
        <v>13000</v>
      </c>
      <c r="K79" s="4">
        <v>13000</v>
      </c>
      <c r="L79" s="4">
        <v>2781</v>
      </c>
      <c r="M79" s="4">
        <v>54</v>
      </c>
      <c r="N79" s="4">
        <v>1.9801980198019802</v>
      </c>
      <c r="O79" s="4">
        <v>34.979999999999997</v>
      </c>
      <c r="P79" s="4">
        <v>334</v>
      </c>
      <c r="Q79" s="4">
        <v>1169.2</v>
      </c>
      <c r="R79" s="4">
        <v>-75.099999999999909</v>
      </c>
      <c r="S79" s="4">
        <v>-6.0355219802298414</v>
      </c>
      <c r="T79" s="4" t="s">
        <v>20</v>
      </c>
      <c r="U79" s="4">
        <v>11864</v>
      </c>
      <c r="V79" s="4">
        <v>0.30617637344489707</v>
      </c>
      <c r="W79" s="4">
        <v>2.0308386611508085E-2</v>
      </c>
      <c r="X79" s="4" t="s">
        <v>23</v>
      </c>
      <c r="Y79" s="4" t="s">
        <v>23</v>
      </c>
      <c r="Z79" s="4">
        <v>11834.6</v>
      </c>
      <c r="AA79" s="4">
        <v>1165.3999999999996</v>
      </c>
      <c r="AB79" s="4">
        <v>16.399999999999999</v>
      </c>
      <c r="AC79" s="4">
        <v>63136.800000000003</v>
      </c>
      <c r="AD79" s="4">
        <v>13162.050000000001</v>
      </c>
      <c r="AE79" s="4">
        <f t="shared" si="2"/>
        <v>1174.1500000000001</v>
      </c>
      <c r="AF79" s="4">
        <f t="shared" si="3"/>
        <v>3.05</v>
      </c>
    </row>
    <row r="80" spans="1:32" x14ac:dyDescent="0.25">
      <c r="A80" s="9">
        <v>2</v>
      </c>
      <c r="B80" s="4">
        <v>1</v>
      </c>
      <c r="C80" s="4">
        <v>100</v>
      </c>
      <c r="D80" s="4">
        <v>21.65</v>
      </c>
      <c r="E80" s="4">
        <v>9.85</v>
      </c>
      <c r="F80" s="4">
        <v>4.8499999999999996</v>
      </c>
      <c r="G80" s="4">
        <v>97</v>
      </c>
      <c r="H80" s="4">
        <v>1</v>
      </c>
      <c r="I80" s="4">
        <v>11834.6</v>
      </c>
      <c r="J80" s="4">
        <v>13050</v>
      </c>
      <c r="K80" s="4">
        <v>13050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 t="s">
        <v>20</v>
      </c>
      <c r="U80" s="4">
        <v>2</v>
      </c>
      <c r="V80" s="4">
        <v>0</v>
      </c>
      <c r="W80" s="4">
        <v>0</v>
      </c>
      <c r="X80" s="4" t="s">
        <v>24</v>
      </c>
      <c r="Y80" s="4" t="s">
        <v>22</v>
      </c>
      <c r="Z80" s="4">
        <v>11834.6</v>
      </c>
      <c r="AA80" s="4">
        <v>1215.3999999999996</v>
      </c>
      <c r="AB80" s="4">
        <v>21.65</v>
      </c>
      <c r="AC80" s="4">
        <v>0</v>
      </c>
      <c r="AD80" s="4">
        <v>9.85</v>
      </c>
      <c r="AE80" s="4">
        <f t="shared" si="2"/>
        <v>9.85</v>
      </c>
      <c r="AF80" s="4">
        <f t="shared" si="3"/>
        <v>-4.8999999999999995</v>
      </c>
    </row>
    <row r="81" spans="1:32" x14ac:dyDescent="0.25">
      <c r="A81" s="9">
        <v>171</v>
      </c>
      <c r="B81" s="4">
        <v>71</v>
      </c>
      <c r="C81" s="4">
        <v>71</v>
      </c>
      <c r="D81" s="4">
        <v>19.38</v>
      </c>
      <c r="E81" s="4">
        <v>4.1500000000000004</v>
      </c>
      <c r="F81" s="4">
        <v>-0.59999999999999964</v>
      </c>
      <c r="G81" s="4">
        <v>-12.631578947368412</v>
      </c>
      <c r="H81" s="4">
        <v>152</v>
      </c>
      <c r="I81" s="4">
        <v>11834.6</v>
      </c>
      <c r="J81" s="4">
        <v>13100</v>
      </c>
      <c r="K81" s="4">
        <v>13100</v>
      </c>
      <c r="L81" s="4">
        <v>35</v>
      </c>
      <c r="M81" s="4">
        <v>0</v>
      </c>
      <c r="N81" s="4">
        <v>0</v>
      </c>
      <c r="O81" s="4">
        <v>19.79</v>
      </c>
      <c r="P81" s="4">
        <v>2</v>
      </c>
      <c r="Q81" s="4">
        <v>1195</v>
      </c>
      <c r="R81" s="4">
        <v>-224</v>
      </c>
      <c r="S81" s="4">
        <v>-15.785764622973925</v>
      </c>
      <c r="T81" s="4" t="s">
        <v>20</v>
      </c>
      <c r="U81" s="4">
        <v>206</v>
      </c>
      <c r="V81" s="4">
        <v>0.2046783625730994</v>
      </c>
      <c r="W81" s="4">
        <v>0</v>
      </c>
      <c r="X81" s="4" t="s">
        <v>23</v>
      </c>
      <c r="Y81" s="4" t="s">
        <v>25</v>
      </c>
      <c r="Z81" s="4">
        <v>11834.6</v>
      </c>
      <c r="AA81" s="4">
        <v>1265.3999999999996</v>
      </c>
      <c r="AB81" s="4">
        <v>0.41000000000000014</v>
      </c>
      <c r="AC81" s="4">
        <v>0</v>
      </c>
      <c r="AD81" s="4">
        <v>294.65000000000003</v>
      </c>
      <c r="AE81" s="4">
        <f t="shared" si="2"/>
        <v>1199.1500000000001</v>
      </c>
      <c r="AF81" s="4">
        <f t="shared" si="3"/>
        <v>5.6999999999999993</v>
      </c>
    </row>
    <row r="82" spans="1:32" x14ac:dyDescent="0.25">
      <c r="A82" s="9">
        <v>194</v>
      </c>
      <c r="B82" s="4">
        <v>7</v>
      </c>
      <c r="C82" s="4">
        <v>3.7433155080213902</v>
      </c>
      <c r="D82" s="4">
        <v>20.170000000000002</v>
      </c>
      <c r="E82" s="4">
        <v>4.3499999999999996</v>
      </c>
      <c r="F82" s="4">
        <v>9.9999999999999645E-2</v>
      </c>
      <c r="G82" s="4">
        <v>2.3529411764705799</v>
      </c>
      <c r="H82" s="4">
        <v>49</v>
      </c>
      <c r="I82" s="4">
        <v>11834.6</v>
      </c>
      <c r="J82" s="4">
        <v>13150</v>
      </c>
      <c r="K82" s="4">
        <v>13150</v>
      </c>
      <c r="L82" s="4">
        <v>2</v>
      </c>
      <c r="M82" s="4">
        <v>0</v>
      </c>
      <c r="N82" s="4">
        <v>0</v>
      </c>
      <c r="O82" s="4">
        <v>0</v>
      </c>
      <c r="P82" s="4">
        <v>0</v>
      </c>
      <c r="Q82" s="4">
        <v>2070</v>
      </c>
      <c r="R82" s="4">
        <v>0</v>
      </c>
      <c r="S82" s="4">
        <v>0</v>
      </c>
      <c r="T82" s="4" t="s">
        <v>20</v>
      </c>
      <c r="U82" s="4">
        <v>196</v>
      </c>
      <c r="V82" s="4">
        <v>1.0309278350515464E-2</v>
      </c>
      <c r="W82" s="4">
        <v>0</v>
      </c>
      <c r="X82" s="4" t="s">
        <v>24</v>
      </c>
      <c r="Y82" s="4" t="s">
        <v>22</v>
      </c>
      <c r="Z82" s="4">
        <v>11834.6</v>
      </c>
      <c r="AA82" s="4">
        <v>1315.3999999999996</v>
      </c>
      <c r="AB82" s="4">
        <v>20.170000000000002</v>
      </c>
      <c r="AC82" s="4">
        <v>0</v>
      </c>
      <c r="AD82" s="4">
        <v>30.449999999999996</v>
      </c>
      <c r="AE82" s="4">
        <f t="shared" si="2"/>
        <v>2074.35</v>
      </c>
      <c r="AF82" s="4">
        <f t="shared" si="3"/>
        <v>-0.19999999999999929</v>
      </c>
    </row>
    <row r="83" spans="1:32" x14ac:dyDescent="0.25">
      <c r="A83" s="9">
        <v>0</v>
      </c>
      <c r="B83" s="4">
        <v>0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11834.6</v>
      </c>
      <c r="J83" s="4">
        <v>13200</v>
      </c>
      <c r="K83" s="4">
        <v>13200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 t="s">
        <v>20</v>
      </c>
      <c r="U83" s="4">
        <v>0</v>
      </c>
      <c r="V83" s="4" t="s">
        <v>21</v>
      </c>
      <c r="W83" s="4" t="s">
        <v>21</v>
      </c>
      <c r="X83" s="4" t="s">
        <v>22</v>
      </c>
      <c r="Y83" s="4" t="s">
        <v>22</v>
      </c>
      <c r="Z83" s="4">
        <v>11834.6</v>
      </c>
      <c r="AA83" s="4">
        <v>1365.3999999999996</v>
      </c>
      <c r="AB83" s="4">
        <v>0</v>
      </c>
      <c r="AC83" s="4">
        <v>0</v>
      </c>
      <c r="AD83" s="4">
        <v>0</v>
      </c>
      <c r="AE83" s="4">
        <f t="shared" si="2"/>
        <v>0</v>
      </c>
      <c r="AF83" s="4">
        <f t="shared" si="3"/>
        <v>4.3499999999999996</v>
      </c>
    </row>
    <row r="84" spans="1:32" x14ac:dyDescent="0.25">
      <c r="A84" s="9">
        <v>0</v>
      </c>
      <c r="B84" s="4">
        <v>0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11834.6</v>
      </c>
      <c r="J84" s="4">
        <v>13250</v>
      </c>
      <c r="K84" s="4">
        <v>13250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 t="s">
        <v>20</v>
      </c>
      <c r="U84" s="4">
        <v>0</v>
      </c>
      <c r="V84" s="4" t="s">
        <v>21</v>
      </c>
      <c r="W84" s="4" t="s">
        <v>21</v>
      </c>
      <c r="X84" s="4" t="s">
        <v>22</v>
      </c>
      <c r="Y84" s="4" t="s">
        <v>22</v>
      </c>
      <c r="Z84" s="4">
        <v>11834.6</v>
      </c>
      <c r="AA84" s="4">
        <v>1415.3999999999996</v>
      </c>
      <c r="AB84" s="4">
        <v>0</v>
      </c>
      <c r="AC84" s="4">
        <v>0</v>
      </c>
      <c r="AD84" s="4">
        <v>0</v>
      </c>
      <c r="AE84" s="4">
        <f t="shared" si="2"/>
        <v>0</v>
      </c>
      <c r="AF84" s="4">
        <f t="shared" si="3"/>
        <v>0</v>
      </c>
    </row>
    <row r="85" spans="1:32" x14ac:dyDescent="0.25">
      <c r="A85" s="9">
        <v>208</v>
      </c>
      <c r="B85" s="4">
        <v>-7</v>
      </c>
      <c r="C85" s="4">
        <v>-3.2558139534883721</v>
      </c>
      <c r="D85" s="4">
        <v>0</v>
      </c>
      <c r="E85" s="4">
        <v>0.05</v>
      </c>
      <c r="F85" s="4">
        <v>-0.5</v>
      </c>
      <c r="G85" s="4">
        <v>-90.909090909090907</v>
      </c>
      <c r="H85" s="4">
        <v>9</v>
      </c>
      <c r="I85" s="4">
        <v>11527.45</v>
      </c>
      <c r="J85" s="4">
        <v>13050</v>
      </c>
      <c r="K85" s="4">
        <v>13050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 t="s">
        <v>20</v>
      </c>
      <c r="U85" s="4">
        <v>208</v>
      </c>
      <c r="V85" s="4">
        <v>0</v>
      </c>
      <c r="W85" s="4">
        <v>0</v>
      </c>
      <c r="X85" s="4" t="s">
        <v>25</v>
      </c>
      <c r="Y85" s="4" t="s">
        <v>22</v>
      </c>
      <c r="Z85" s="4">
        <v>11527.45</v>
      </c>
      <c r="AA85" s="4">
        <v>1522.5499999999993</v>
      </c>
      <c r="AB85" s="4">
        <v>0</v>
      </c>
      <c r="AC85" s="4">
        <v>0</v>
      </c>
      <c r="AD85" s="4">
        <v>-0.35000000000000003</v>
      </c>
      <c r="AE85" s="4">
        <f t="shared" si="2"/>
        <v>0.05</v>
      </c>
      <c r="AF85" s="4">
        <f t="shared" si="3"/>
        <v>-0.05</v>
      </c>
    </row>
    <row r="86" spans="1:32" x14ac:dyDescent="0.25">
      <c r="A86" s="9">
        <v>360</v>
      </c>
      <c r="B86" s="4">
        <v>0</v>
      </c>
      <c r="C86" s="4">
        <v>0</v>
      </c>
      <c r="D86" s="4">
        <v>0</v>
      </c>
      <c r="E86" s="4">
        <v>0.05</v>
      </c>
      <c r="F86" s="4">
        <v>-0.54999999999999993</v>
      </c>
      <c r="G86" s="4">
        <v>-91.666666666666657</v>
      </c>
      <c r="H86" s="4">
        <v>13</v>
      </c>
      <c r="I86" s="4">
        <v>11527.45</v>
      </c>
      <c r="J86" s="4">
        <v>13100</v>
      </c>
      <c r="K86" s="4">
        <v>13100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 t="s">
        <v>20</v>
      </c>
      <c r="U86" s="4">
        <v>360</v>
      </c>
      <c r="V86" s="4">
        <v>0</v>
      </c>
      <c r="W86" s="4" t="s">
        <v>21</v>
      </c>
      <c r="X86" s="4" t="s">
        <v>25</v>
      </c>
      <c r="Y86" s="4" t="s">
        <v>22</v>
      </c>
      <c r="Z86" s="4">
        <v>11527.45</v>
      </c>
      <c r="AA86" s="4">
        <v>1572.5499999999993</v>
      </c>
      <c r="AB86" s="4">
        <v>0</v>
      </c>
      <c r="AC86" s="4">
        <v>0</v>
      </c>
      <c r="AD86" s="4">
        <v>0</v>
      </c>
      <c r="AE86" s="4">
        <f t="shared" si="2"/>
        <v>0.05</v>
      </c>
      <c r="AF86" s="4">
        <f t="shared" si="3"/>
        <v>0</v>
      </c>
    </row>
    <row r="87" spans="1:32" x14ac:dyDescent="0.25">
      <c r="A87" s="9">
        <v>17</v>
      </c>
      <c r="B87" s="4">
        <v>0</v>
      </c>
      <c r="C87" s="4">
        <v>0</v>
      </c>
      <c r="D87" s="4">
        <v>0</v>
      </c>
      <c r="E87" s="4">
        <v>0.1</v>
      </c>
      <c r="F87" s="4">
        <v>-0.35</v>
      </c>
      <c r="G87" s="4">
        <v>-77.777777777777771</v>
      </c>
      <c r="H87" s="4">
        <v>2</v>
      </c>
      <c r="I87" s="4">
        <v>11527.45</v>
      </c>
      <c r="J87" s="4">
        <v>13150</v>
      </c>
      <c r="K87" s="4">
        <v>13150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 t="s">
        <v>20</v>
      </c>
      <c r="U87" s="4">
        <v>17</v>
      </c>
      <c r="V87" s="4">
        <v>0</v>
      </c>
      <c r="W87" s="4" t="s">
        <v>21</v>
      </c>
      <c r="X87" s="4" t="s">
        <v>25</v>
      </c>
      <c r="Y87" s="4" t="s">
        <v>22</v>
      </c>
      <c r="Z87" s="4">
        <v>11527.45</v>
      </c>
      <c r="AA87" s="4">
        <v>1622.5499999999993</v>
      </c>
      <c r="AB87" s="4">
        <v>0</v>
      </c>
      <c r="AC87" s="4">
        <v>0</v>
      </c>
      <c r="AD87" s="4">
        <v>0</v>
      </c>
      <c r="AE87" s="4">
        <f t="shared" si="2"/>
        <v>0.1</v>
      </c>
      <c r="AF87" s="4">
        <f t="shared" si="3"/>
        <v>-0.05</v>
      </c>
    </row>
    <row r="88" spans="1:32" x14ac:dyDescent="0.25">
      <c r="A88" s="9">
        <v>20</v>
      </c>
      <c r="B88" s="4">
        <v>0</v>
      </c>
      <c r="C88" s="4">
        <v>0</v>
      </c>
      <c r="D88" s="4">
        <v>0</v>
      </c>
      <c r="E88" s="4">
        <v>0.1</v>
      </c>
      <c r="F88" s="4">
        <v>-0.19999999999999998</v>
      </c>
      <c r="G88" s="4">
        <v>-66.666666666666657</v>
      </c>
      <c r="H88" s="4">
        <v>2</v>
      </c>
      <c r="I88" s="4">
        <v>11312.2</v>
      </c>
      <c r="J88" s="4">
        <v>12750</v>
      </c>
      <c r="K88" s="4">
        <v>12750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 t="s">
        <v>20</v>
      </c>
      <c r="U88" s="4">
        <v>20</v>
      </c>
      <c r="V88" s="4">
        <v>0</v>
      </c>
      <c r="W88" s="4" t="s">
        <v>21</v>
      </c>
      <c r="X88" s="4" t="s">
        <v>25</v>
      </c>
      <c r="Y88" s="4" t="s">
        <v>22</v>
      </c>
      <c r="Z88" s="4">
        <v>11312.2</v>
      </c>
      <c r="AA88" s="4">
        <v>1437.7999999999993</v>
      </c>
      <c r="AB88" s="4">
        <v>0</v>
      </c>
      <c r="AC88" s="4">
        <v>0</v>
      </c>
      <c r="AD88" s="4">
        <v>0</v>
      </c>
      <c r="AE88" s="4">
        <f t="shared" si="2"/>
        <v>0.1</v>
      </c>
      <c r="AF88" s="4">
        <f t="shared" si="3"/>
        <v>0</v>
      </c>
    </row>
    <row r="89" spans="1:32" x14ac:dyDescent="0.25">
      <c r="A89" s="9">
        <v>1314</v>
      </c>
      <c r="B89" s="4">
        <v>-64</v>
      </c>
      <c r="C89" s="4">
        <v>-4.6444121915820027</v>
      </c>
      <c r="D89" s="4">
        <v>0</v>
      </c>
      <c r="E89" s="4">
        <v>0.05</v>
      </c>
      <c r="F89" s="4">
        <v>-0.4</v>
      </c>
      <c r="G89" s="4">
        <v>-88.8888888888889</v>
      </c>
      <c r="H89" s="4">
        <v>574</v>
      </c>
      <c r="I89" s="4">
        <v>11312.2</v>
      </c>
      <c r="J89" s="4">
        <v>12800</v>
      </c>
      <c r="K89" s="4">
        <v>12800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4" t="s">
        <v>20</v>
      </c>
      <c r="U89" s="4">
        <v>1314</v>
      </c>
      <c r="V89" s="4">
        <v>0</v>
      </c>
      <c r="W89" s="4">
        <v>0</v>
      </c>
      <c r="X89" s="4" t="s">
        <v>25</v>
      </c>
      <c r="Y89" s="4" t="s">
        <v>22</v>
      </c>
      <c r="Z89" s="4">
        <v>11312.2</v>
      </c>
      <c r="AA89" s="4">
        <v>1487.7999999999993</v>
      </c>
      <c r="AB89" s="4">
        <v>0</v>
      </c>
      <c r="AC89" s="4">
        <v>0</v>
      </c>
      <c r="AD89" s="4">
        <v>-3.2</v>
      </c>
      <c r="AE89" s="4">
        <f t="shared" si="2"/>
        <v>0.05</v>
      </c>
      <c r="AF89" s="4">
        <f t="shared" si="3"/>
        <v>0.05</v>
      </c>
    </row>
    <row r="90" spans="1:32" x14ac:dyDescent="0.25">
      <c r="A90" s="9">
        <v>0</v>
      </c>
      <c r="B90" s="4">
        <v>0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11312.2</v>
      </c>
      <c r="J90" s="4">
        <v>12850</v>
      </c>
      <c r="K90" s="4">
        <v>12850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 t="s">
        <v>20</v>
      </c>
      <c r="U90" s="4">
        <v>0</v>
      </c>
      <c r="V90" s="4" t="s">
        <v>21</v>
      </c>
      <c r="W90" s="4" t="s">
        <v>21</v>
      </c>
      <c r="X90" s="4" t="s">
        <v>22</v>
      </c>
      <c r="Y90" s="4" t="s">
        <v>22</v>
      </c>
      <c r="Z90" s="4">
        <v>11312.2</v>
      </c>
      <c r="AA90" s="4">
        <v>1537.7999999999993</v>
      </c>
      <c r="AB90" s="4">
        <v>0</v>
      </c>
      <c r="AC90" s="4">
        <v>0</v>
      </c>
      <c r="AD90" s="4">
        <v>0</v>
      </c>
      <c r="AE90" s="4">
        <f t="shared" si="2"/>
        <v>0</v>
      </c>
      <c r="AF90" s="4">
        <f t="shared" si="3"/>
        <v>0.05</v>
      </c>
    </row>
    <row r="91" spans="1:32" x14ac:dyDescent="0.25">
      <c r="A91" s="9">
        <v>0</v>
      </c>
      <c r="B91" s="4">
        <v>0</v>
      </c>
      <c r="C91" s="4">
        <v>0</v>
      </c>
      <c r="D91" s="4">
        <v>0</v>
      </c>
      <c r="E91" s="4">
        <v>0.05</v>
      </c>
      <c r="F91" s="4">
        <v>0</v>
      </c>
      <c r="G91" s="4">
        <v>0</v>
      </c>
      <c r="H91" s="4">
        <v>2</v>
      </c>
      <c r="I91" s="4">
        <v>11312.2</v>
      </c>
      <c r="J91" s="4">
        <v>12900</v>
      </c>
      <c r="K91" s="4">
        <v>12900</v>
      </c>
      <c r="L91" s="4">
        <v>0</v>
      </c>
      <c r="M91" s="4">
        <v>0</v>
      </c>
      <c r="N91" s="4">
        <v>0</v>
      </c>
      <c r="O91" s="4">
        <v>0</v>
      </c>
      <c r="P91" s="4">
        <v>0</v>
      </c>
      <c r="Q91" s="4">
        <v>0</v>
      </c>
      <c r="R91" s="4">
        <v>0</v>
      </c>
      <c r="S91" s="4">
        <v>0</v>
      </c>
      <c r="T91" s="4" t="s">
        <v>20</v>
      </c>
      <c r="U91" s="4">
        <v>0</v>
      </c>
      <c r="V91" s="4" t="s">
        <v>21</v>
      </c>
      <c r="W91" s="4" t="s">
        <v>21</v>
      </c>
      <c r="X91" s="4" t="s">
        <v>22</v>
      </c>
      <c r="Y91" s="4" t="s">
        <v>22</v>
      </c>
      <c r="Z91" s="4">
        <v>11312.2</v>
      </c>
      <c r="AA91" s="4">
        <v>1587.7999999999993</v>
      </c>
      <c r="AB91" s="4">
        <v>0</v>
      </c>
      <c r="AC91" s="4">
        <v>0</v>
      </c>
      <c r="AD91" s="4">
        <v>0</v>
      </c>
      <c r="AE91" s="4">
        <f t="shared" si="2"/>
        <v>0.05</v>
      </c>
      <c r="AF91" s="4">
        <f t="shared" si="3"/>
        <v>-0.05</v>
      </c>
    </row>
    <row r="92" spans="1:32" x14ac:dyDescent="0.25">
      <c r="A92" s="9">
        <v>0</v>
      </c>
      <c r="B92" s="4">
        <v>0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11200.15</v>
      </c>
      <c r="J92" s="4">
        <v>12650</v>
      </c>
      <c r="K92" s="4">
        <v>12650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 t="s">
        <v>20</v>
      </c>
      <c r="U92" s="4">
        <v>0</v>
      </c>
      <c r="V92" s="4" t="s">
        <v>21</v>
      </c>
      <c r="W92" s="4" t="s">
        <v>21</v>
      </c>
      <c r="X92" s="4" t="s">
        <v>22</v>
      </c>
      <c r="Y92" s="4" t="s">
        <v>22</v>
      </c>
      <c r="Z92" s="4">
        <v>11200.15</v>
      </c>
      <c r="AA92" s="4">
        <v>1449.8500000000004</v>
      </c>
      <c r="AB92" s="4">
        <v>0</v>
      </c>
      <c r="AC92" s="4">
        <v>0</v>
      </c>
      <c r="AD92" s="4">
        <v>0</v>
      </c>
      <c r="AE92" s="4">
        <f t="shared" si="2"/>
        <v>0</v>
      </c>
      <c r="AF92" s="4">
        <f t="shared" si="3"/>
        <v>0.05</v>
      </c>
    </row>
    <row r="93" spans="1:32" x14ac:dyDescent="0.25">
      <c r="A93" s="9">
        <v>1224</v>
      </c>
      <c r="B93" s="4">
        <v>1186</v>
      </c>
      <c r="C93" s="4">
        <v>3121.0526315789475</v>
      </c>
      <c r="D93" s="4">
        <v>35.08</v>
      </c>
      <c r="E93" s="4">
        <v>1</v>
      </c>
      <c r="F93" s="4">
        <v>-1</v>
      </c>
      <c r="G93" s="4">
        <v>-50</v>
      </c>
      <c r="H93" s="4">
        <v>1344</v>
      </c>
      <c r="I93" s="4">
        <v>11200.15</v>
      </c>
      <c r="J93" s="4">
        <v>12700</v>
      </c>
      <c r="K93" s="4">
        <v>12700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4">
        <v>0</v>
      </c>
      <c r="T93" s="4" t="s">
        <v>20</v>
      </c>
      <c r="U93" s="4">
        <v>1224</v>
      </c>
      <c r="V93" s="4">
        <v>0</v>
      </c>
      <c r="W93" s="4">
        <v>0</v>
      </c>
      <c r="X93" s="4" t="s">
        <v>23</v>
      </c>
      <c r="Y93" s="4" t="s">
        <v>22</v>
      </c>
      <c r="Z93" s="4">
        <v>11200.15</v>
      </c>
      <c r="AA93" s="4">
        <v>1499.8500000000004</v>
      </c>
      <c r="AB93" s="4">
        <v>35.08</v>
      </c>
      <c r="AC93" s="4">
        <v>0</v>
      </c>
      <c r="AD93" s="4">
        <v>1186</v>
      </c>
      <c r="AE93" s="4">
        <f t="shared" si="2"/>
        <v>1</v>
      </c>
      <c r="AF93" s="4">
        <f t="shared" si="3"/>
        <v>-1</v>
      </c>
    </row>
    <row r="94" spans="1:32" x14ac:dyDescent="0.25">
      <c r="A94" s="9">
        <v>87</v>
      </c>
      <c r="B94" s="4">
        <v>16</v>
      </c>
      <c r="C94" s="4">
        <v>22.535211267605632</v>
      </c>
      <c r="D94" s="4">
        <v>36.630000000000003</v>
      </c>
      <c r="E94" s="4">
        <v>1.1499999999999999</v>
      </c>
      <c r="F94" s="4">
        <v>0.29999999999999993</v>
      </c>
      <c r="G94" s="4">
        <v>35.294117647058812</v>
      </c>
      <c r="H94" s="4">
        <v>24</v>
      </c>
      <c r="I94" s="4">
        <v>11200.15</v>
      </c>
      <c r="J94" s="4">
        <v>12750</v>
      </c>
      <c r="K94" s="4">
        <v>12750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 t="s">
        <v>20</v>
      </c>
      <c r="U94" s="4">
        <v>87</v>
      </c>
      <c r="V94" s="4">
        <v>0</v>
      </c>
      <c r="W94" s="4">
        <v>0</v>
      </c>
      <c r="X94" s="4" t="s">
        <v>24</v>
      </c>
      <c r="Y94" s="4" t="s">
        <v>22</v>
      </c>
      <c r="Z94" s="4">
        <v>11200.15</v>
      </c>
      <c r="AA94" s="4">
        <v>1549.8500000000004</v>
      </c>
      <c r="AB94" s="4">
        <v>36.630000000000003</v>
      </c>
      <c r="AC94" s="4">
        <v>0</v>
      </c>
      <c r="AD94" s="4">
        <v>18.399999999999999</v>
      </c>
      <c r="AE94" s="4">
        <f t="shared" si="2"/>
        <v>1.1499999999999999</v>
      </c>
      <c r="AF94" s="4">
        <f t="shared" si="3"/>
        <v>-0.14999999999999991</v>
      </c>
    </row>
    <row r="95" spans="1:32" x14ac:dyDescent="0.25">
      <c r="A95" s="9">
        <v>1754</v>
      </c>
      <c r="B95" s="4">
        <v>1754</v>
      </c>
      <c r="C95" s="4">
        <v>0</v>
      </c>
      <c r="D95" s="4">
        <v>36.39</v>
      </c>
      <c r="E95" s="4">
        <v>0.85</v>
      </c>
      <c r="F95" s="4">
        <v>-15.950000000000001</v>
      </c>
      <c r="G95" s="4">
        <v>-94.940476190476204</v>
      </c>
      <c r="H95" s="4">
        <v>2146</v>
      </c>
      <c r="I95" s="4">
        <v>11200.15</v>
      </c>
      <c r="J95" s="4">
        <v>12800</v>
      </c>
      <c r="K95" s="4">
        <v>12800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 t="s">
        <v>20</v>
      </c>
      <c r="U95" s="4">
        <v>1754</v>
      </c>
      <c r="V95" s="4">
        <v>0</v>
      </c>
      <c r="W95" s="4">
        <v>0</v>
      </c>
      <c r="X95" s="4" t="s">
        <v>23</v>
      </c>
      <c r="Y95" s="4" t="s">
        <v>22</v>
      </c>
      <c r="Z95" s="4">
        <v>11200.15</v>
      </c>
      <c r="AA95" s="4">
        <v>1599.8500000000004</v>
      </c>
      <c r="AB95" s="4">
        <v>36.39</v>
      </c>
      <c r="AC95" s="4">
        <v>0</v>
      </c>
      <c r="AD95" s="4">
        <v>1490.8999999999999</v>
      </c>
      <c r="AE95" s="4">
        <f t="shared" si="2"/>
        <v>0.85</v>
      </c>
      <c r="AF95" s="4">
        <f t="shared" si="3"/>
        <v>0.29999999999999993</v>
      </c>
    </row>
    <row r="170" spans="1:32" ht="15.75" x14ac:dyDescent="0.25">
      <c r="A170" s="14"/>
      <c r="B170" s="15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5"/>
      <c r="N170" s="15"/>
      <c r="O170" s="15"/>
      <c r="P170" s="15"/>
      <c r="Q170" s="15"/>
      <c r="R170" s="15"/>
      <c r="S170" s="16"/>
      <c r="T170" s="16"/>
      <c r="U170" s="16"/>
      <c r="V170" s="16"/>
      <c r="W170" s="16"/>
      <c r="X170" s="16"/>
    </row>
    <row r="171" spans="1:32" ht="16.5" thickBot="1" x14ac:dyDescent="0.3">
      <c r="A171" s="17">
        <f t="shared" ref="A171:F171" si="4">SUM(A4:A156)</f>
        <v>257007</v>
      </c>
      <c r="B171" s="18">
        <f t="shared" si="4"/>
        <v>9187</v>
      </c>
      <c r="C171" s="19">
        <f t="shared" si="4"/>
        <v>4714.2556159265114</v>
      </c>
      <c r="D171" s="20">
        <f t="shared" si="4"/>
        <v>604.54999999999995</v>
      </c>
      <c r="E171" s="20">
        <f t="shared" si="4"/>
        <v>51929.850000000013</v>
      </c>
      <c r="F171" s="19">
        <f t="shared" si="4"/>
        <v>2887.15</v>
      </c>
      <c r="G171" s="20"/>
      <c r="H171" s="20"/>
      <c r="I171" s="20"/>
      <c r="J171" s="20">
        <f t="shared" ref="J171:R171" si="5">SUM(J4:J156)</f>
        <v>1043500</v>
      </c>
      <c r="K171" s="19">
        <f t="shared" si="5"/>
        <v>1043500</v>
      </c>
      <c r="L171" s="20">
        <f t="shared" si="5"/>
        <v>379244</v>
      </c>
      <c r="M171" s="18">
        <f t="shared" si="5"/>
        <v>8375</v>
      </c>
      <c r="N171" s="18">
        <f t="shared" si="5"/>
        <v>10177.478133565657</v>
      </c>
      <c r="O171" s="18">
        <f t="shared" si="5"/>
        <v>1815.8399999999997</v>
      </c>
      <c r="P171" s="18">
        <f t="shared" si="5"/>
        <v>372540</v>
      </c>
      <c r="Q171" s="18">
        <f t="shared" si="5"/>
        <v>14794.250000000002</v>
      </c>
      <c r="R171" s="18">
        <f t="shared" si="5"/>
        <v>-1870.5999999999997</v>
      </c>
      <c r="S171" s="20"/>
      <c r="T171" s="20"/>
      <c r="U171" s="20"/>
      <c r="V171" s="20"/>
      <c r="W171" s="20"/>
      <c r="X171" s="20"/>
    </row>
    <row r="172" spans="1:32" ht="31.5" thickTop="1" thickBot="1" x14ac:dyDescent="0.3">
      <c r="A172" s="21" t="s">
        <v>29</v>
      </c>
      <c r="B172" s="22" t="s">
        <v>30</v>
      </c>
      <c r="C172" s="22" t="s">
        <v>31</v>
      </c>
      <c r="D172" s="22" t="s">
        <v>32</v>
      </c>
      <c r="E172" s="22" t="s">
        <v>33</v>
      </c>
      <c r="F172" s="22" t="s">
        <v>34</v>
      </c>
      <c r="G172" s="23" t="s">
        <v>12</v>
      </c>
      <c r="H172" s="24" t="s">
        <v>35</v>
      </c>
      <c r="I172" s="24" t="s">
        <v>36</v>
      </c>
      <c r="J172" s="25" t="s">
        <v>37</v>
      </c>
      <c r="K172" s="26" t="s">
        <v>30</v>
      </c>
      <c r="L172" s="27" t="s">
        <v>38</v>
      </c>
      <c r="M172" s="27" t="s">
        <v>39</v>
      </c>
      <c r="N172" s="27" t="s">
        <v>32</v>
      </c>
      <c r="O172" s="27" t="s">
        <v>33</v>
      </c>
      <c r="P172" s="27" t="s">
        <v>40</v>
      </c>
      <c r="Q172" s="28" t="s">
        <v>12</v>
      </c>
      <c r="R172" s="29" t="s">
        <v>30</v>
      </c>
      <c r="S172" s="29" t="s">
        <v>41</v>
      </c>
      <c r="T172" s="30" t="s">
        <v>12</v>
      </c>
      <c r="U172" s="30" t="s">
        <v>42</v>
      </c>
      <c r="V172" s="30" t="s">
        <v>43</v>
      </c>
      <c r="W172" s="31" t="s">
        <v>44</v>
      </c>
      <c r="X172" s="32" t="s">
        <v>45</v>
      </c>
      <c r="Y172" s="32" t="s">
        <v>46</v>
      </c>
      <c r="Z172" s="32"/>
      <c r="AA172" s="33"/>
      <c r="AB172" s="4" t="s">
        <v>44</v>
      </c>
      <c r="AC172" s="4" t="s">
        <v>45</v>
      </c>
      <c r="AD172" s="4" t="s">
        <v>46</v>
      </c>
    </row>
    <row r="173" spans="1:32" ht="16.5" thickTop="1" thickBot="1" x14ac:dyDescent="0.3">
      <c r="A173" s="34">
        <f>LARGE($A$4:$A$170,1)</f>
        <v>26683</v>
      </c>
      <c r="B173" s="35">
        <f t="shared" ref="B173:B178" si="6">INDEX($J$4:$J$170,MATCH(A173,$A$4:$A$170,0))</f>
        <v>12500</v>
      </c>
      <c r="C173" s="36">
        <f t="shared" ref="C173:C178" si="7">INDEX($B$4:$B$170,MATCH(A173,$A$4:$A$170,0))</f>
        <v>2592</v>
      </c>
      <c r="D173" s="37">
        <f t="shared" ref="D173:D178" si="8">INDEX($D$4:$D$170,MATCH(A173,$A$4:$A$170,0))</f>
        <v>15.33</v>
      </c>
      <c r="E173" s="35">
        <f t="shared" ref="E173:E178" si="9">INDEX($E$4:$E$170,MATCH(A173,$A$4:$A$170,0))</f>
        <v>19</v>
      </c>
      <c r="F173" s="35">
        <f t="shared" ref="F173:F178" si="10">INDEX($F$4:$F$170,MATCH(A173,$A$4:$A$170,0))</f>
        <v>4.75</v>
      </c>
      <c r="G173" s="38">
        <f t="shared" ref="G173:G178" si="11">INDEX($V$4:$V$170,MATCH(B173,$J$4:$J$170,0))</f>
        <v>0.12554810178765505</v>
      </c>
      <c r="H173" s="39" t="s">
        <v>24</v>
      </c>
      <c r="I173" s="39">
        <f>SUMIF($X$4:$X$170,H173,$B$4:$B$170)</f>
        <v>15856</v>
      </c>
      <c r="J173" s="39">
        <f>SUMIF($Y$4:$Y$170,H173,$M$4:$M$170)</f>
        <v>0</v>
      </c>
      <c r="K173" s="40">
        <f t="shared" ref="K173:K178" si="12">INDEX($K$4:$K$170,MATCH(L173,$L$4:$L$170,0))</f>
        <v>10500</v>
      </c>
      <c r="L173" s="41">
        <f>LARGE($L$4:$L$170,1)</f>
        <v>47043</v>
      </c>
      <c r="M173" s="42">
        <f t="shared" ref="M173:M178" si="13">INDEX($M$4:$M$170,MATCH(L173,$L$4:$L$170,0))</f>
        <v>-180</v>
      </c>
      <c r="N173" s="42">
        <f t="shared" ref="N173:N178" si="14">INDEX($O$4:$O$170,MATCH(L173,$L$4:$L$170,0))</f>
        <v>30.52</v>
      </c>
      <c r="O173" s="42">
        <f t="shared" ref="O173:O178" si="15">INDEX($Q$4:$Q$170,MATCH(L173,$L$4:$L$170,0))</f>
        <v>14.4</v>
      </c>
      <c r="P173" s="43">
        <f t="shared" ref="P173:P178" si="16">INDEX($R$4:$R$170,MATCH(L173,$L$4:$L$170,0))</f>
        <v>-0.65000000000000036</v>
      </c>
      <c r="Q173" s="44">
        <f t="shared" ref="Q173:Q178" si="17">INDEX($V$4:$V$170,MATCH(K173,$K$4:$K$170,0))</f>
        <v>16.576109936575055</v>
      </c>
      <c r="R173" s="45">
        <v>11700</v>
      </c>
      <c r="S173" s="46">
        <f>AW187</f>
        <v>4.4843661069661261E-3</v>
      </c>
      <c r="T173" s="47">
        <f>AW201</f>
        <v>0.84747466286958706</v>
      </c>
      <c r="U173" s="48">
        <f>AW197</f>
        <v>5.9974454903391212</v>
      </c>
      <c r="V173" s="48">
        <f>AW196</f>
        <v>5.8916007847952585</v>
      </c>
      <c r="W173" s="49">
        <f>INDEX($K$4:$K$170,MATCH(LARGE($U$4:$U$170,1),$U$4:$U$170,0))</f>
        <v>10500</v>
      </c>
      <c r="X173" s="50">
        <f>INDEX($U$4:$U$170,MATCH(W173,$K$4:$K$170,0))</f>
        <v>49881</v>
      </c>
      <c r="Y173" s="51">
        <f>X173-X174</f>
        <v>6600</v>
      </c>
      <c r="Z173" s="52">
        <v>77609</v>
      </c>
      <c r="AA173" s="51">
        <f>X173-Z173</f>
        <v>-27728</v>
      </c>
      <c r="AB173" s="4">
        <v>11700</v>
      </c>
      <c r="AC173" s="4">
        <v>59083</v>
      </c>
      <c r="AD173" s="4">
        <v>2923</v>
      </c>
      <c r="AE173" s="4">
        <v>77609</v>
      </c>
      <c r="AF173" s="4">
        <v>-18526</v>
      </c>
    </row>
    <row r="174" spans="1:32" ht="16.5" thickTop="1" thickBot="1" x14ac:dyDescent="0.3">
      <c r="A174" s="34">
        <f>LARGE($A$4:$A$170,2)</f>
        <v>26322</v>
      </c>
      <c r="B174" s="35">
        <f t="shared" si="6"/>
        <v>12000</v>
      </c>
      <c r="C174" s="36">
        <f t="shared" si="7"/>
        <v>568</v>
      </c>
      <c r="D174" s="37">
        <f t="shared" si="8"/>
        <v>14.32</v>
      </c>
      <c r="E174" s="35">
        <f t="shared" si="9"/>
        <v>119.1</v>
      </c>
      <c r="F174" s="35">
        <f t="shared" si="10"/>
        <v>33.299999999999997</v>
      </c>
      <c r="G174" s="38">
        <f t="shared" si="11"/>
        <v>0.29781171643492138</v>
      </c>
      <c r="H174" s="39" t="s">
        <v>26</v>
      </c>
      <c r="I174" s="39">
        <f>SUMIF($X$4:$X$170,H174,$B$4:$B$170)</f>
        <v>-12349</v>
      </c>
      <c r="J174" s="39">
        <f>SUMIF($Y$4:$Y$170,H174,$M$4:$M$170)</f>
        <v>-1121</v>
      </c>
      <c r="K174" s="40">
        <f t="shared" si="12"/>
        <v>11000</v>
      </c>
      <c r="L174" s="41">
        <f>LARGE($L$4:$L$170,2)</f>
        <v>32739</v>
      </c>
      <c r="M174" s="42">
        <f t="shared" si="13"/>
        <v>-903</v>
      </c>
      <c r="N174" s="42">
        <f t="shared" si="14"/>
        <v>25.42</v>
      </c>
      <c r="O174" s="42">
        <f t="shared" si="15"/>
        <v>32</v>
      </c>
      <c r="P174" s="43">
        <f t="shared" si="16"/>
        <v>-5.2999999999999972</v>
      </c>
      <c r="Q174" s="44">
        <f t="shared" si="17"/>
        <v>3.1055776892430278</v>
      </c>
      <c r="R174" s="45">
        <v>11750</v>
      </c>
      <c r="S174" s="46">
        <f>AX187</f>
        <v>-8.6106267450199059E-2</v>
      </c>
      <c r="T174" s="47">
        <f>AX201</f>
        <v>1.2478873239436619</v>
      </c>
      <c r="U174" s="48">
        <f>AX197</f>
        <v>3.9630581763273156</v>
      </c>
      <c r="V174" s="48">
        <f>AX196</f>
        <v>3.9897984583526296</v>
      </c>
      <c r="W174" s="49">
        <f>INDEX($K$4:$K$170,MATCH(LARGE($U$4:$U$170,2),$U$4:$U$170,0))</f>
        <v>11000</v>
      </c>
      <c r="X174" s="50">
        <f>INDEX($U$4:$U$170,MATCH(W174,$K$4:$K$170,0))</f>
        <v>43281</v>
      </c>
      <c r="Y174" s="51">
        <f>X174-X175</f>
        <v>1864</v>
      </c>
      <c r="Z174" s="52">
        <v>61838</v>
      </c>
      <c r="AA174" s="51">
        <f>X174-Z174</f>
        <v>-18557</v>
      </c>
      <c r="AB174" s="4">
        <v>11500</v>
      </c>
      <c r="AC174" s="4">
        <v>56160</v>
      </c>
      <c r="AD174" s="4">
        <v>517</v>
      </c>
      <c r="AE174" s="4">
        <v>61838</v>
      </c>
      <c r="AF174" s="4">
        <v>-5678</v>
      </c>
    </row>
    <row r="175" spans="1:32" ht="16.5" thickTop="1" thickBot="1" x14ac:dyDescent="0.3">
      <c r="A175" s="34">
        <f>LARGE($A$4:$A$170,3)</f>
        <v>15268</v>
      </c>
      <c r="B175" s="35">
        <f t="shared" si="6"/>
        <v>11800</v>
      </c>
      <c r="C175" s="36">
        <f t="shared" si="7"/>
        <v>-928</v>
      </c>
      <c r="D175" s="37">
        <f t="shared" si="8"/>
        <v>14.25</v>
      </c>
      <c r="E175" s="35">
        <f t="shared" si="9"/>
        <v>216.95</v>
      </c>
      <c r="F175" s="35">
        <f t="shared" si="10"/>
        <v>46.349999999999994</v>
      </c>
      <c r="G175" s="38">
        <f t="shared" si="11"/>
        <v>0.56064972491485465</v>
      </c>
      <c r="H175" s="53" t="s">
        <v>25</v>
      </c>
      <c r="I175" s="39">
        <f>SUMIF($X$4:$X$170,H175,$B$4:$B$170)</f>
        <v>-71</v>
      </c>
      <c r="J175" s="39">
        <f>SUMIF($Y$4:$Y$170,H175,$M$4:$M$170)</f>
        <v>-12077</v>
      </c>
      <c r="K175" s="40">
        <f t="shared" si="12"/>
        <v>11500</v>
      </c>
      <c r="L175" s="41">
        <f>LARGE($L$4:$L$170,3)</f>
        <v>27781</v>
      </c>
      <c r="M175" s="42">
        <f t="shared" si="13"/>
        <v>3714</v>
      </c>
      <c r="N175" s="42">
        <f t="shared" si="14"/>
        <v>21.83</v>
      </c>
      <c r="O175" s="42">
        <f t="shared" si="15"/>
        <v>93.45</v>
      </c>
      <c r="P175" s="43">
        <f t="shared" si="16"/>
        <v>-18.700000000000003</v>
      </c>
      <c r="Q175" s="44">
        <f t="shared" si="17"/>
        <v>2.0373276620709886</v>
      </c>
      <c r="R175" s="45">
        <v>11400</v>
      </c>
      <c r="S175" s="46">
        <f>BG187</f>
        <v>-2.6223659841047114E-2</v>
      </c>
      <c r="T175" s="54">
        <f>BG201</f>
        <v>2.0015702379514435</v>
      </c>
      <c r="U175" s="54">
        <f>BG197</f>
        <v>7.9960314768644132</v>
      </c>
      <c r="V175" s="47">
        <f>BG196</f>
        <v>8.0067812853918667</v>
      </c>
      <c r="W175" s="49">
        <f>INDEX($K$4:$K$170,MATCH(LARGE($U$4:$U$170,3),$U$4:$U$170,0))</f>
        <v>11500</v>
      </c>
      <c r="X175" s="50">
        <f>INDEX($U$4:$U$170,MATCH(W175,$K$4:$K$170,0))</f>
        <v>41417</v>
      </c>
      <c r="Y175" s="51">
        <f>X175-X176</f>
        <v>7256</v>
      </c>
      <c r="Z175" s="52">
        <v>55972</v>
      </c>
      <c r="AA175" s="51">
        <f>X175-Z175</f>
        <v>-14555</v>
      </c>
      <c r="AB175" s="4">
        <v>11800</v>
      </c>
      <c r="AC175" s="4">
        <v>55643</v>
      </c>
      <c r="AD175" s="4">
        <v>2706</v>
      </c>
      <c r="AE175" s="4">
        <v>55972</v>
      </c>
      <c r="AF175" s="4">
        <v>-329</v>
      </c>
    </row>
    <row r="176" spans="1:32" ht="16.5" thickTop="1" thickBot="1" x14ac:dyDescent="0.3">
      <c r="A176" s="34">
        <f>LARGE($A$4:$A$170,4)</f>
        <v>13636</v>
      </c>
      <c r="B176" s="35">
        <f t="shared" si="6"/>
        <v>11500</v>
      </c>
      <c r="C176" s="36">
        <f t="shared" si="7"/>
        <v>-2009</v>
      </c>
      <c r="D176" s="37">
        <f t="shared" si="8"/>
        <v>11.86</v>
      </c>
      <c r="E176" s="35">
        <f t="shared" si="9"/>
        <v>418.75</v>
      </c>
      <c r="F176" s="35">
        <f t="shared" si="10"/>
        <v>57.050000000000011</v>
      </c>
      <c r="G176" s="38">
        <f t="shared" si="11"/>
        <v>2.0373276620709886</v>
      </c>
      <c r="H176" s="39" t="s">
        <v>23</v>
      </c>
      <c r="I176" s="39">
        <f>SUMIF($X$4:$X$170,H176,$B$4:$B$170)</f>
        <v>5751</v>
      </c>
      <c r="J176" s="39">
        <f>SUMIF($Y$4:$Y$170,H176,$M$4:$M$170)</f>
        <v>21573</v>
      </c>
      <c r="K176" s="40">
        <f t="shared" si="12"/>
        <v>11300</v>
      </c>
      <c r="L176" s="41">
        <f>LARGE($L$4:$L$170,4)</f>
        <v>24213</v>
      </c>
      <c r="M176" s="42">
        <f t="shared" si="13"/>
        <v>-321</v>
      </c>
      <c r="N176" s="42">
        <f t="shared" si="14"/>
        <v>22.85</v>
      </c>
      <c r="O176" s="42">
        <f t="shared" si="15"/>
        <v>58</v>
      </c>
      <c r="P176" s="43">
        <f t="shared" si="16"/>
        <v>-12.150000000000006</v>
      </c>
      <c r="Q176" s="44">
        <f t="shared" si="17"/>
        <v>2.899760479041916</v>
      </c>
      <c r="R176" s="45">
        <v>11450</v>
      </c>
      <c r="S176" s="46">
        <f>BH187</f>
        <v>-4.7069321255386543E-2</v>
      </c>
      <c r="T176" s="54">
        <f>BH201</f>
        <v>2.3374045801526719</v>
      </c>
      <c r="U176" s="54">
        <f>BH197</f>
        <v>9.1046789821946099</v>
      </c>
      <c r="V176" s="47">
        <f>BH196</f>
        <v>9.1729338239925848</v>
      </c>
      <c r="W176" s="55">
        <f>INDEX($K$4:$K$170,MATCH(LARGE($U$4:$U$170,4),$U$4:$U$170,0))</f>
        <v>12000</v>
      </c>
      <c r="X176" s="56">
        <f>INDEX($U$4:$U$170,MATCH(W176,$K$4:$K$170,0))</f>
        <v>34161</v>
      </c>
      <c r="Y176" s="57"/>
      <c r="Z176" s="58">
        <v>42082</v>
      </c>
      <c r="AA176" s="57">
        <f>X176-Z176</f>
        <v>-7921</v>
      </c>
      <c r="AB176" s="4">
        <v>11600</v>
      </c>
      <c r="AC176" s="4">
        <v>52937</v>
      </c>
      <c r="AE176" s="4">
        <v>42082</v>
      </c>
      <c r="AF176" s="4">
        <v>10855</v>
      </c>
    </row>
    <row r="177" spans="1:221" ht="16.5" thickTop="1" thickBot="1" x14ac:dyDescent="0.3">
      <c r="A177" s="34">
        <f>LARGE($A$4:$A$170,5)</f>
        <v>12418</v>
      </c>
      <c r="B177" s="35">
        <f t="shared" si="6"/>
        <v>9500</v>
      </c>
      <c r="C177" s="36">
        <f t="shared" si="7"/>
        <v>-289</v>
      </c>
      <c r="D177" s="37">
        <f t="shared" si="8"/>
        <v>0</v>
      </c>
      <c r="E177" s="35">
        <f t="shared" si="9"/>
        <v>2325</v>
      </c>
      <c r="F177" s="35">
        <f t="shared" si="10"/>
        <v>73.199999999999818</v>
      </c>
      <c r="G177" s="38">
        <f t="shared" si="11"/>
        <v>1.0394588500563697</v>
      </c>
      <c r="H177" s="39" t="s">
        <v>47</v>
      </c>
      <c r="I177" s="39">
        <f>I173-I174+I175-I176</f>
        <v>22383</v>
      </c>
      <c r="J177" s="39">
        <f>J176-J175+J174-J173</f>
        <v>32529</v>
      </c>
      <c r="K177" s="40">
        <f t="shared" si="12"/>
        <v>11200</v>
      </c>
      <c r="L177" s="41">
        <f>LARGE($L$4:$L$170,5)</f>
        <v>21712</v>
      </c>
      <c r="M177" s="42">
        <f t="shared" si="13"/>
        <v>643</v>
      </c>
      <c r="N177" s="42">
        <f t="shared" si="14"/>
        <v>23.53</v>
      </c>
      <c r="O177" s="42">
        <f t="shared" si="15"/>
        <v>46.4</v>
      </c>
      <c r="P177" s="43">
        <f t="shared" si="16"/>
        <v>-10.149999999999999</v>
      </c>
      <c r="Q177" s="44">
        <f t="shared" si="17"/>
        <v>3.0636376463948074</v>
      </c>
      <c r="R177" s="45">
        <v>11500</v>
      </c>
      <c r="S177" s="46">
        <f>AS187</f>
        <v>-3.5426760095791994E-2</v>
      </c>
      <c r="T177" s="54">
        <f>AS201</f>
        <v>2.0373276620709886</v>
      </c>
      <c r="U177" s="54">
        <f>AS197</f>
        <v>4.4221559609315753</v>
      </c>
      <c r="V177" s="47">
        <f>AS196</f>
        <v>4.4166980197296377</v>
      </c>
      <c r="W177" s="59"/>
      <c r="X177" s="59" t="s">
        <v>30</v>
      </c>
      <c r="Y177" s="59" t="s">
        <v>48</v>
      </c>
      <c r="Z177" s="60" t="s">
        <v>49</v>
      </c>
      <c r="AA177" s="60"/>
      <c r="AB177" s="60"/>
      <c r="AC177" s="59" t="s">
        <v>30</v>
      </c>
      <c r="AD177" s="59" t="s">
        <v>48</v>
      </c>
      <c r="AE177" s="60" t="s">
        <v>49</v>
      </c>
    </row>
    <row r="178" spans="1:221" ht="16.5" thickTop="1" thickBot="1" x14ac:dyDescent="0.3">
      <c r="A178" s="34">
        <f>LARGE($A$4:$A$170,6)</f>
        <v>12188</v>
      </c>
      <c r="B178" s="35">
        <f t="shared" si="6"/>
        <v>12100</v>
      </c>
      <c r="C178" s="36">
        <f t="shared" si="7"/>
        <v>2444</v>
      </c>
      <c r="D178" s="37">
        <f t="shared" si="8"/>
        <v>14.23</v>
      </c>
      <c r="E178" s="35">
        <f t="shared" si="9"/>
        <v>82.9</v>
      </c>
      <c r="F178" s="35">
        <f t="shared" si="10"/>
        <v>24.900000000000006</v>
      </c>
      <c r="G178" s="38">
        <f t="shared" si="11"/>
        <v>2.7568099770265836E-2</v>
      </c>
      <c r="H178" s="39" t="s">
        <v>50</v>
      </c>
      <c r="I178" s="39">
        <f>I177+J177</f>
        <v>54912</v>
      </c>
      <c r="J178" s="39"/>
      <c r="K178" s="40">
        <f t="shared" si="12"/>
        <v>10000</v>
      </c>
      <c r="L178" s="41">
        <f>LARGE($L$4:$L$170,6)</f>
        <v>21475</v>
      </c>
      <c r="M178" s="42">
        <f t="shared" si="13"/>
        <v>-721</v>
      </c>
      <c r="N178" s="42">
        <f t="shared" si="14"/>
        <v>36.19</v>
      </c>
      <c r="O178" s="42">
        <f t="shared" si="15"/>
        <v>7.85</v>
      </c>
      <c r="P178" s="43">
        <f t="shared" si="16"/>
        <v>0.14999999999999947</v>
      </c>
      <c r="Q178" s="44">
        <f t="shared" si="17"/>
        <v>3.961446227633278</v>
      </c>
      <c r="R178" s="45">
        <v>11550</v>
      </c>
      <c r="S178" s="46">
        <f>AT187</f>
        <v>-4.9736852565229701E-2</v>
      </c>
      <c r="T178" s="54">
        <f>AT201</f>
        <v>2.1094819159335287</v>
      </c>
      <c r="U178" s="54">
        <f>AT197</f>
        <v>5.5850321877565214</v>
      </c>
      <c r="V178" s="47">
        <f>AT196</f>
        <v>5.5486452297286553</v>
      </c>
      <c r="W178" s="61" t="s">
        <v>51</v>
      </c>
      <c r="X178" s="61">
        <f>INDEX($K$4:$K$170,MATCH(LARGE($AC$4:$AC$170,1),$AC$4:$AC$170,0))</f>
        <v>11800</v>
      </c>
      <c r="Y178" s="60">
        <f>INDEX($AC$4:$AC$170,MATCH(LARGE($AC$4:$AC$170,1),$AC$4:$AC$170,0))</f>
        <v>927955.05</v>
      </c>
      <c r="Z178" s="60" t="str">
        <f>INDEX($Y$4:$Y$170,MATCH(LARGE($AC$4:$AC$170,1),$AC$4:$AC$170,0))</f>
        <v>Fresh Short</v>
      </c>
      <c r="AA178" s="60"/>
      <c r="AB178" s="61" t="s">
        <v>52</v>
      </c>
      <c r="AC178" s="60">
        <f>INDEX($K$4:$K$170,MATCH(LARGE($AD$4:$AD$170,1),$AD$4:$AD$170,0))</f>
        <v>12100</v>
      </c>
      <c r="AD178" s="60">
        <f>INDEX($AD$4:$AD$170,MATCH(LARGE($AD$4:$AD$170,1),$AD$4:$AD$170,0))</f>
        <v>202607.6</v>
      </c>
      <c r="AE178" s="60" t="str">
        <f>INDEX($X$4:$X$170,MATCH(LARGE($AD$4:$AD$170,1),$AD$4:$AD$170,0))</f>
        <v>Fresh Long</v>
      </c>
    </row>
    <row r="179" spans="1:221" ht="16.5" thickTop="1" thickBot="1" x14ac:dyDescent="0.3">
      <c r="A179" s="37">
        <f>SUM(A173:A178)</f>
        <v>106515</v>
      </c>
      <c r="B179" s="35"/>
      <c r="C179" s="35"/>
      <c r="D179" s="37"/>
      <c r="E179" s="35"/>
      <c r="F179" s="37">
        <f>SUM(F173:F178)</f>
        <v>239.54999999999981</v>
      </c>
      <c r="G179" s="35"/>
      <c r="H179" s="62" t="s">
        <v>53</v>
      </c>
      <c r="I179" s="63" t="s">
        <v>54</v>
      </c>
      <c r="J179" s="64" t="s">
        <v>55</v>
      </c>
      <c r="K179" s="42"/>
      <c r="L179" s="37">
        <f>SUM(L173:L178)</f>
        <v>174963</v>
      </c>
      <c r="M179" s="42"/>
      <c r="N179" s="42"/>
      <c r="O179" s="42"/>
      <c r="P179" s="65">
        <f>SUM(P173:P178)</f>
        <v>-46.800000000000004</v>
      </c>
      <c r="Q179" s="66"/>
      <c r="R179" s="45">
        <v>11600</v>
      </c>
      <c r="S179" s="46">
        <f>AU187</f>
        <v>4.8667983474608052E-2</v>
      </c>
      <c r="T179" s="54">
        <f>AU201</f>
        <v>1.2811095917171322</v>
      </c>
      <c r="U179" s="54">
        <f>AU197</f>
        <v>9.7066257523772368</v>
      </c>
      <c r="V179" s="47">
        <f>AU196</f>
        <v>9.3266417610969494</v>
      </c>
      <c r="W179" s="61" t="s">
        <v>56</v>
      </c>
      <c r="X179" s="60">
        <f>INDEX($K$4:$K$170,MATCH(LARGE($AC$4:$AC$170,2),$AC$4:$AC$170,0))</f>
        <v>11900</v>
      </c>
      <c r="Y179" s="60">
        <f>INDEX($AC$4:$AC$170,MATCH(LARGE($AC$4:$AC$170,2),$AC$4:$AC$170,0))</f>
        <v>761545.8</v>
      </c>
      <c r="Z179" s="60" t="str">
        <f>INDEX($Y$4:$Y$170,MATCH(LARGE($AC$4:$AC$170,2),$AC$4:$AC$170,0))</f>
        <v>Fresh Short</v>
      </c>
      <c r="AA179" s="60"/>
      <c r="AB179" s="61" t="s">
        <v>57</v>
      </c>
      <c r="AC179" s="60">
        <f>INDEX($K$4:$K$170,MATCH(LARGE($AD$4:$AD$170,2),$AD$4:$AD$170,0))</f>
        <v>12200</v>
      </c>
      <c r="AD179" s="60">
        <f>INDEX($AD$4:$AD$170,MATCH(LARGE($AD$4:$AD$170,2),$AD$4:$AD$170,0))</f>
        <v>141768.9</v>
      </c>
      <c r="AE179" s="60" t="str">
        <f>INDEX($X$4:$X$170,MATCH(LARGE($AD$4:$AD$170,2),$AD$4:$AD$170,0))</f>
        <v>Fresh Long</v>
      </c>
    </row>
    <row r="180" spans="1:221" ht="16.5" thickTop="1" thickBot="1" x14ac:dyDescent="0.3">
      <c r="A180" s="67">
        <f>INDEX($A$4:$A$170,MATCH(B180,$J$4:$J$170,0))</f>
        <v>1391</v>
      </c>
      <c r="B180" s="68">
        <f>D201</f>
        <v>11850</v>
      </c>
      <c r="C180" s="68">
        <f>INDEX($B$4:$B$170,MATCH(A180,$A$4:$A$170,0))</f>
        <v>88</v>
      </c>
      <c r="D180" s="68">
        <f>INDEX($D$4:$D$170,MATCH(A180,$A$4:$A$170,0))</f>
        <v>14.45</v>
      </c>
      <c r="E180" s="68">
        <f>INDEX($E$4:$E$170,MATCH(A180,$A$4:$A$170,0))</f>
        <v>190.95</v>
      </c>
      <c r="F180" s="35">
        <f>INDEX($F$4:$F$170,MATCH(A180,$A$4:$A$170,0))</f>
        <v>44.799999999999983</v>
      </c>
      <c r="G180" s="69">
        <f>INDEX($V$4:$V$170,MATCH(B180,$J$4:$J$170,0))</f>
        <v>0.52336448598130836</v>
      </c>
      <c r="H180" s="70">
        <f>C201*(1+(E180+O180)/C201)</f>
        <v>12237.3</v>
      </c>
      <c r="I180" s="71">
        <f>C201*(1-(E180+O180)/C201)</f>
        <v>11431.900000000001</v>
      </c>
      <c r="J180" s="72">
        <f>H180-I180</f>
        <v>805.39999999999782</v>
      </c>
      <c r="K180" s="42">
        <f>B180</f>
        <v>11850</v>
      </c>
      <c r="L180" s="41">
        <f>INDEX($L$4:$L$170,MATCH(B180,$K$4:$K$170,0))</f>
        <v>728</v>
      </c>
      <c r="M180" s="42">
        <f>INDEX($M$4:$M$170,MATCH(B180,$K$4:$K$170,0))</f>
        <v>643</v>
      </c>
      <c r="N180" s="73">
        <f>INDEX($O$4:$O$170,MATCH(B180,$K$4:$K$170,0))</f>
        <v>20.99</v>
      </c>
      <c r="O180" s="73">
        <f>INDEX($Q$4:$Q$170,MATCH(B180,$K$4:$K$170,0))</f>
        <v>211.75</v>
      </c>
      <c r="P180" s="74">
        <f>INDEX($R$4:$R$170,MATCH(B180,$K$4:$K$170,0))</f>
        <v>-30.300000000000011</v>
      </c>
      <c r="Q180" s="75"/>
      <c r="R180" s="45">
        <v>11650</v>
      </c>
      <c r="S180" s="46">
        <f>AV187</f>
        <v>4.2071362852281659E-3</v>
      </c>
      <c r="T180" s="54">
        <f>AV201</f>
        <v>1.19971870604782</v>
      </c>
      <c r="U180" s="54">
        <f>AV197</f>
        <v>6.5170161170045064</v>
      </c>
      <c r="V180" s="47">
        <f>AV196</f>
        <v>6.5332770739056309</v>
      </c>
      <c r="W180" s="61" t="s">
        <v>58</v>
      </c>
      <c r="X180" s="60">
        <f>INDEX($K$4:$K$170,MATCH(LARGE($AC$4:$AC$170,3),$AC$4:$AC$170,0))</f>
        <v>12000</v>
      </c>
      <c r="Y180" s="60">
        <f>INDEX($AC$4:$AC$170,MATCH(LARGE($AC$4:$AC$170,3),$AC$4:$AC$170,0))</f>
        <v>677148</v>
      </c>
      <c r="Z180" s="60" t="str">
        <f>INDEX($Y$4:$Y$170,MATCH(LARGE($AC$4:$AC$170,3),$AC$4:$AC$170,0))</f>
        <v>Fresh Short</v>
      </c>
      <c r="AA180" s="60"/>
      <c r="AB180" s="61" t="s">
        <v>59</v>
      </c>
      <c r="AC180" s="60">
        <f>INDEX($K$4:$K$170,MATCH(LARGE($AD$4:$AD$170,3),$AD$4:$AD$170,0))</f>
        <v>10800</v>
      </c>
      <c r="AD180" s="60">
        <f>INDEX($AD$4:$AD$170,MATCH(LARGE($AD$4:$AD$170,3),$AD$4:$AD$170,0))</f>
        <v>137026</v>
      </c>
      <c r="AE180" s="60" t="str">
        <f>INDEX($X$4:$X$170,MATCH(LARGE($AD$4:$AD$170,3),$AD$4:$AD$170,0))</f>
        <v>Fresh Long</v>
      </c>
    </row>
    <row r="181" spans="1:221" ht="33" thickTop="1" thickBot="1" x14ac:dyDescent="0.3">
      <c r="A181" s="76" t="s">
        <v>60</v>
      </c>
      <c r="B181" s="77" t="s">
        <v>61</v>
      </c>
      <c r="C181" s="78" t="s">
        <v>62</v>
      </c>
      <c r="D181" s="78" t="s">
        <v>63</v>
      </c>
      <c r="E181" s="79" t="s">
        <v>64</v>
      </c>
      <c r="F181" s="79"/>
      <c r="G181" s="79" t="s">
        <v>65</v>
      </c>
      <c r="H181" s="78" t="s">
        <v>66</v>
      </c>
      <c r="I181" s="78" t="s">
        <v>67</v>
      </c>
      <c r="J181" s="78" t="s">
        <v>68</v>
      </c>
      <c r="K181" s="79" t="s">
        <v>69</v>
      </c>
      <c r="L181" s="79" t="s">
        <v>70</v>
      </c>
      <c r="M181" s="80" t="s">
        <v>71</v>
      </c>
      <c r="N181" s="81" t="s">
        <v>72</v>
      </c>
      <c r="O181" s="82">
        <f>INDEX($K$4:$K$170,MATCH(LARGE($B$4:$B$170,1),$B$4:$B$170,0))</f>
        <v>13000</v>
      </c>
      <c r="P181" s="82"/>
      <c r="Q181" s="82" t="s">
        <v>73</v>
      </c>
      <c r="R181" s="83">
        <f>INDEX($K$4:$K$170,MATCH(LARGE($M$4:$M$170,1),$M$4:$M$170,0))</f>
        <v>11800</v>
      </c>
      <c r="W181" s="61" t="s">
        <v>74</v>
      </c>
      <c r="X181" s="60">
        <f>INDEX($K$4:$K$170,MATCH(LARGE($AC$4:$AC$170,4),$AC$4:$AC$170,0))</f>
        <v>11500</v>
      </c>
      <c r="Y181" s="60">
        <f>INDEX($AC$4:$AC$170,MATCH(LARGE($AC$4:$AC$170,4),$AC$4:$AC$170,0))</f>
        <v>347073.3</v>
      </c>
      <c r="Z181" s="60" t="str">
        <f>INDEX($Y$4:$Y$170,MATCH(LARGE($AC$4:$AC$170,4),$AC$4:$AC$170,0))</f>
        <v>Fresh Short</v>
      </c>
      <c r="AA181" s="60"/>
      <c r="AB181" s="61" t="s">
        <v>75</v>
      </c>
      <c r="AC181" s="60">
        <f>INDEX($K$4:$K$170,MATCH(LARGE($AD$4:$AD$170,4),$AD$4:$AD$170,0))</f>
        <v>12050</v>
      </c>
      <c r="AD181" s="60">
        <f>INDEX($AD$4:$AD$170,MATCH(LARGE($AD$4:$AD$170,4),$AD$4:$AD$170,0))</f>
        <v>130341.75000000001</v>
      </c>
      <c r="AE181" s="60" t="str">
        <f>INDEX($X$4:$X$170,MATCH(LARGE($AD$4:$AD$170,4),$AD$4:$AD$170,0))</f>
        <v>Fresh Long</v>
      </c>
    </row>
    <row r="182" spans="1:221" ht="15.75" thickBot="1" x14ac:dyDescent="0.3">
      <c r="A182" s="84">
        <f>A202</f>
        <v>44113.350518287036</v>
      </c>
      <c r="B182" s="85">
        <f>D180</f>
        <v>14.45</v>
      </c>
      <c r="C182" s="86">
        <f>B182-B183</f>
        <v>-6.0800000000000018</v>
      </c>
      <c r="D182" s="87">
        <f>CORREL(B182:B186,G182:G186)</f>
        <v>-3.4485444917367096E-2</v>
      </c>
      <c r="E182" s="87">
        <f>C182*D182</f>
        <v>0.209671505097592</v>
      </c>
      <c r="F182" s="85"/>
      <c r="G182" s="85">
        <f>C201</f>
        <v>11834.6</v>
      </c>
      <c r="H182" s="85">
        <f>N180</f>
        <v>20.99</v>
      </c>
      <c r="I182" s="86">
        <f>H182-H183</f>
        <v>2.879999999999999</v>
      </c>
      <c r="J182" s="87">
        <f>CORREL(H182:H186,G182:G186)</f>
        <v>0.95794377849944401</v>
      </c>
      <c r="K182" s="87">
        <f>I182*J182</f>
        <v>2.7588780820783976</v>
      </c>
      <c r="L182" s="87">
        <f>E182+K182</f>
        <v>2.9685495871759895</v>
      </c>
      <c r="M182" s="88">
        <f>E182-K182</f>
        <v>-2.5492065769808057</v>
      </c>
      <c r="N182" s="89" t="s">
        <v>76</v>
      </c>
      <c r="O182" s="90">
        <f>INDEX($K$4:$K$170,MATCH(LARGE($B$4:$B$170,2),$B$4:$B$170,0))</f>
        <v>12500</v>
      </c>
      <c r="P182" s="90"/>
      <c r="Q182" s="90" t="s">
        <v>77</v>
      </c>
      <c r="R182" s="91">
        <f>INDEX($K$4:$K$170,MATCH(LARGE($M$4:$M$170,2),$M$4:$M$170,0))</f>
        <v>11500</v>
      </c>
      <c r="W182" s="61" t="s">
        <v>51</v>
      </c>
      <c r="X182" s="61">
        <f>INDEX($K$4:$K$170,MATCH(SMALL($AC$4:$AC$170,1),$AC$4:$AC$170,0))</f>
        <v>10800</v>
      </c>
      <c r="Y182" s="59">
        <f>INDEX($AC$4:$AC$170,MATCH(SMALL($AC$4:$AC$170,1),$AC$4:$AC$170,0))</f>
        <v>-122774</v>
      </c>
      <c r="Z182" s="60" t="str">
        <f>INDEX($Y$4:$Y$170,MATCH(SMALL($AC$4:$AC$170,1),$AC$4:$AC$170,0))</f>
        <v>Long Unwinding</v>
      </c>
      <c r="AA182" s="60"/>
      <c r="AB182" s="61" t="s">
        <v>52</v>
      </c>
      <c r="AC182" s="60">
        <f>INDEX($J$4:$J$170,MATCH(SMALL($AD$4:$AD$170,1),$AD$4:$AD$170,0))</f>
        <v>11500</v>
      </c>
      <c r="AD182" s="59">
        <f>INDEX($AD$4:$AD$170,MATCH(SMALL($AD$4:$AD$170,1),$AD$4:$AD$170,0))</f>
        <v>-841268.75</v>
      </c>
      <c r="AE182" s="60" t="str">
        <f>INDEX($X$4:$X$170,MATCH(SMALL($AD$4:$AD$170,1),$AD$4:$AD$170,0))</f>
        <v>Short Covering</v>
      </c>
    </row>
    <row r="183" spans="1:221" ht="15.75" thickBot="1" x14ac:dyDescent="0.3">
      <c r="A183" s="92">
        <v>44076.645585648148</v>
      </c>
      <c r="B183" s="85">
        <v>20.53</v>
      </c>
      <c r="C183" s="86">
        <v>4.8100000000000005</v>
      </c>
      <c r="D183" s="87">
        <v>0.66654591814340325</v>
      </c>
      <c r="E183" s="87">
        <v>3.20608586626977</v>
      </c>
      <c r="F183" s="85"/>
      <c r="G183" s="85">
        <v>11542.55</v>
      </c>
      <c r="H183" s="85">
        <v>18.11</v>
      </c>
      <c r="I183" s="86">
        <v>0.32000000000000028</v>
      </c>
      <c r="J183" s="87">
        <v>0.72392842765156162</v>
      </c>
      <c r="K183" s="87">
        <v>0.23165709684849992</v>
      </c>
      <c r="L183" s="87">
        <v>3.4377429631182701</v>
      </c>
      <c r="M183" s="88">
        <v>2.9744287694212699</v>
      </c>
      <c r="N183" s="93" t="s">
        <v>78</v>
      </c>
      <c r="O183" s="94">
        <f>INDEX($K$4:$K$170,MATCH(LARGE($B$4:$B$170,3),$B$4:$B$170,0))</f>
        <v>12200</v>
      </c>
      <c r="P183" s="94"/>
      <c r="Q183" s="94" t="s">
        <v>79</v>
      </c>
      <c r="R183" s="95">
        <f>INDEX($K$4:$K$170,MATCH(LARGE($M$4:$M$170,3),$M$4:$M$170,0))</f>
        <v>11900</v>
      </c>
      <c r="W183" s="61" t="s">
        <v>56</v>
      </c>
      <c r="X183" s="60">
        <f>INDEX($K$4:$K$170,MATCH(SMALL($AC$4:$AC$170,2),$AC$4:$AC$170,0))</f>
        <v>11100</v>
      </c>
      <c r="Y183" s="59">
        <f>INDEX($AC$4:$AC$170,MATCH(SMALL($AC$4:$AC$170,2),$AC$4:$AC$170,0))</f>
        <v>-63761.7</v>
      </c>
      <c r="Z183" s="60" t="str">
        <f>INDEX($Y$4:$Y$170,MATCH(SMALL($AC$4:$AC$170,2),$AC$4:$AC$170,0))</f>
        <v>Long Unwinding</v>
      </c>
      <c r="AA183" s="60"/>
      <c r="AB183" s="61" t="s">
        <v>57</v>
      </c>
      <c r="AC183" s="60">
        <f>INDEX($J$4:$J$170,MATCH(SMALL($AD$4:$AD$170,2),$AD$4:$AD$170,0))</f>
        <v>11700</v>
      </c>
      <c r="AD183" s="59">
        <f>INDEX($AD$4:$AD$170,MATCH(SMALL($AD$4:$AD$170,2),$AD$4:$AD$170,0))</f>
        <v>-757419.10000000009</v>
      </c>
      <c r="AE183" s="60" t="str">
        <f>INDEX($X$4:$X$170,MATCH(SMALL($AD$4:$AD$170,2),$AD$4:$AD$170,0))</f>
        <v>Short Covering</v>
      </c>
      <c r="HK183" s="4" t="s">
        <v>30</v>
      </c>
      <c r="HL183" s="4" t="s">
        <v>80</v>
      </c>
      <c r="HM183" s="4" t="s">
        <v>81</v>
      </c>
    </row>
    <row r="184" spans="1:221" ht="15.75" thickBot="1" x14ac:dyDescent="0.3">
      <c r="A184" s="92">
        <v>44069.810213657409</v>
      </c>
      <c r="B184" s="85">
        <v>15.72</v>
      </c>
      <c r="C184" s="85">
        <v>0.70000000000000107</v>
      </c>
      <c r="D184" s="85">
        <v>0.99969981265385033</v>
      </c>
      <c r="E184" s="85">
        <v>0.69978986885769634</v>
      </c>
      <c r="F184" s="85"/>
      <c r="G184" s="85">
        <v>11549.6</v>
      </c>
      <c r="H184" s="85">
        <v>17.79</v>
      </c>
      <c r="I184" s="85">
        <v>0.91999999999999815</v>
      </c>
      <c r="J184" s="85">
        <v>0.62236123238681151</v>
      </c>
      <c r="K184" s="85">
        <v>0.57257233379586547</v>
      </c>
      <c r="L184" s="85">
        <v>1.2723622026535617</v>
      </c>
      <c r="M184" s="96">
        <v>0.12721753506183087</v>
      </c>
      <c r="S184" s="16"/>
      <c r="W184" s="61" t="s">
        <v>58</v>
      </c>
      <c r="X184" s="60">
        <f>INDEX($K$4:$K$170,MATCH(SMALL($AC$4:$AC$170,3),$AC$4:$AC$170,0))</f>
        <v>12100</v>
      </c>
      <c r="Y184" s="59">
        <f>INDEX($AC$4:$AC$170,MATCH(SMALL($AC$4:$AC$170,3),$AC$4:$AC$170,0))</f>
        <v>-29705.699999999997</v>
      </c>
      <c r="Z184" s="60" t="str">
        <f>INDEX($Y$4:$Y$170,MATCH(SMALL($AC$4:$AC$170,3),$AC$4:$AC$170,0))</f>
        <v>Long Unwinding</v>
      </c>
      <c r="AA184" s="60"/>
      <c r="AB184" s="61" t="s">
        <v>59</v>
      </c>
      <c r="AC184" s="60">
        <f>INDEX($J$4:$J$170,MATCH(SMALL($AD$4:$AD$170,3),$AD$4:$AD$170,0))</f>
        <v>11600</v>
      </c>
      <c r="AD184" s="59">
        <f>INDEX($AD$4:$AD$170,MATCH(SMALL($AD$4:$AD$170,3),$AD$4:$AD$170,0))</f>
        <v>-707002.39999999991</v>
      </c>
      <c r="AE184" s="60" t="str">
        <f>INDEX($X$4:$X$170,MATCH(SMALL($AD$4:$AD$170,3),$AD$4:$AD$170,0))</f>
        <v>Short Covering</v>
      </c>
      <c r="HK184" s="4">
        <f>GW200</f>
        <v>10900</v>
      </c>
      <c r="HL184" s="4" t="e">
        <f>GW193</f>
        <v>#REF!</v>
      </c>
      <c r="HM184" s="4" t="e">
        <f>HA193</f>
        <v>#REF!</v>
      </c>
    </row>
    <row r="185" spans="1:221" ht="15.75" thickBot="1" x14ac:dyDescent="0.3">
      <c r="A185" s="92">
        <v>44067.820726620368</v>
      </c>
      <c r="B185" s="85">
        <v>15.02</v>
      </c>
      <c r="C185" s="85">
        <v>0.86999999999999922</v>
      </c>
      <c r="D185" s="85">
        <v>1</v>
      </c>
      <c r="E185" s="85">
        <v>0.86999999999999922</v>
      </c>
      <c r="F185" s="85"/>
      <c r="G185" s="85">
        <v>11466.45</v>
      </c>
      <c r="H185" s="85">
        <v>16.87</v>
      </c>
      <c r="I185" s="85">
        <v>-0.30999999999999872</v>
      </c>
      <c r="J185" s="85">
        <v>-1.0000000000000002</v>
      </c>
      <c r="K185" s="85">
        <v>0.30999999999999878</v>
      </c>
      <c r="L185" s="85">
        <v>1.1799999999999979</v>
      </c>
      <c r="M185" s="96">
        <v>0.5600000000000005</v>
      </c>
      <c r="S185" s="16"/>
      <c r="W185" s="61" t="s">
        <v>74</v>
      </c>
      <c r="X185" s="60">
        <f>INDEX($K$4:$K$170,MATCH(SMALL($AC$4:$AC$170,4),$AC$4:$AC$170,0))</f>
        <v>11000</v>
      </c>
      <c r="Y185" s="59">
        <f>INDEX($AC$4:$AC$170,MATCH(SMALL($AC$4:$AC$170,4),$AC$4:$AC$170,0))</f>
        <v>-28896</v>
      </c>
      <c r="Z185" s="60" t="str">
        <f>INDEX($Y$4:$Y$170,MATCH(SMALL($AC$4:$AC$170,4),$AC$4:$AC$170,0))</f>
        <v>Long Unwinding</v>
      </c>
      <c r="AA185" s="60"/>
      <c r="AB185" s="61" t="s">
        <v>75</v>
      </c>
      <c r="AC185" s="60">
        <f>INDEX($J$4:$J$170,MATCH(SMALL($AD$4:$AD$170,4),$AD$4:$AD$170,0))</f>
        <v>11400</v>
      </c>
      <c r="AD185" s="59">
        <f>INDEX($AD$4:$AD$170,MATCH(SMALL($AD$4:$AD$170,4),$AD$4:$AD$170,0))</f>
        <v>-690069.8</v>
      </c>
      <c r="AE185" s="60" t="str">
        <f>INDEX($X$4:$X$170,MATCH(SMALL($AD$4:$AD$170,4),$AD$4:$AD$170,0))</f>
        <v>Short Covering</v>
      </c>
      <c r="HK185" s="4">
        <f>HE200</f>
        <v>10950</v>
      </c>
      <c r="HL185" s="4" t="e">
        <f>HE193</f>
        <v>#REF!</v>
      </c>
      <c r="HM185" s="4" t="e">
        <f>HI193</f>
        <v>#REF!</v>
      </c>
    </row>
    <row r="186" spans="1:221" ht="15.75" thickBot="1" x14ac:dyDescent="0.3">
      <c r="A186" s="97">
        <v>44064.649168750002</v>
      </c>
      <c r="B186" s="98">
        <v>14.15</v>
      </c>
      <c r="C186" s="98">
        <v>-4.9099999999999984</v>
      </c>
      <c r="D186" s="98">
        <v>-0.31290850359813227</v>
      </c>
      <c r="E186" s="98">
        <v>1.5363807526668289</v>
      </c>
      <c r="F186" s="98"/>
      <c r="G186" s="98">
        <v>11371.6</v>
      </c>
      <c r="H186" s="98">
        <v>17.18</v>
      </c>
      <c r="I186" s="98">
        <v>-0.32000000000000028</v>
      </c>
      <c r="J186" s="99">
        <v>-0.48090934876483188</v>
      </c>
      <c r="K186" s="98">
        <v>0.15389099160474634</v>
      </c>
      <c r="L186" s="98">
        <v>1.6902717442715753</v>
      </c>
      <c r="M186" s="100">
        <v>1.3824897610620825</v>
      </c>
      <c r="HK186" s="4">
        <f>HM200</f>
        <v>11000</v>
      </c>
      <c r="HL186" s="4" t="e">
        <f>HM193</f>
        <v>#REF!</v>
      </c>
      <c r="HM186" s="4" t="e">
        <f>HQ193</f>
        <v>#REF!</v>
      </c>
    </row>
    <row r="187" spans="1:221" ht="20.25" thickTop="1" thickBot="1" x14ac:dyDescent="0.3">
      <c r="A187" s="9" t="s">
        <v>82</v>
      </c>
      <c r="C187" s="101">
        <f>(C197-C189)/C189</f>
        <v>-5.3896990022989824E-5</v>
      </c>
      <c r="D187" s="101"/>
      <c r="E187" s="101">
        <f t="shared" ref="E187:I187" si="18">(E197-E189)/ABS(E189)</f>
        <v>-3.6884576377512666</v>
      </c>
      <c r="F187" s="101">
        <f t="shared" si="18"/>
        <v>6.3162885355785736E-2</v>
      </c>
      <c r="G187" s="101">
        <f t="shared" si="18"/>
        <v>-8.5356818014118471E-2</v>
      </c>
      <c r="H187" s="101">
        <f t="shared" si="18"/>
        <v>6.5654373503090849E-2</v>
      </c>
      <c r="I187" s="101">
        <f t="shared" si="18"/>
        <v>-1.6310698069147318E-2</v>
      </c>
      <c r="J187" s="101">
        <f>(J197-J189)/ABS(J189)</f>
        <v>3.767378297405969E-2</v>
      </c>
      <c r="K187" s="101" t="e">
        <f t="shared" ref="K187:BH187" si="19">(K197-K189)/ABS(K189)</f>
        <v>#DIV/0!</v>
      </c>
      <c r="L187" s="101" t="e">
        <f t="shared" si="19"/>
        <v>#DIV/0!</v>
      </c>
      <c r="M187" s="101">
        <f t="shared" si="19"/>
        <v>-3.4609972516322473E-16</v>
      </c>
      <c r="N187" s="101">
        <f t="shared" si="19"/>
        <v>1.9617414018776922E-16</v>
      </c>
      <c r="O187" s="101">
        <f t="shared" si="19"/>
        <v>2.1014617325572051E-4</v>
      </c>
      <c r="P187" s="101">
        <f t="shared" si="19"/>
        <v>1.1894623766758297E-4</v>
      </c>
      <c r="Q187" s="101">
        <f t="shared" si="19"/>
        <v>-2.7102849868751872E-4</v>
      </c>
      <c r="R187" s="101">
        <f t="shared" si="19"/>
        <v>-0.55699641986659454</v>
      </c>
      <c r="S187" s="101">
        <f t="shared" si="19"/>
        <v>-0.91910269174141057</v>
      </c>
      <c r="T187" s="101">
        <f t="shared" si="19"/>
        <v>-3.1522305818620438E-16</v>
      </c>
      <c r="U187" s="101">
        <f t="shared" si="19"/>
        <v>0</v>
      </c>
      <c r="V187" s="101">
        <f t="shared" si="19"/>
        <v>0</v>
      </c>
      <c r="W187" s="101">
        <f t="shared" si="19"/>
        <v>0</v>
      </c>
      <c r="X187" s="101">
        <f t="shared" si="19"/>
        <v>2.1719916404824152E-3</v>
      </c>
      <c r="Y187" s="101">
        <f t="shared" si="19"/>
        <v>0.40722157645365858</v>
      </c>
      <c r="Z187" s="101">
        <f t="shared" si="19"/>
        <v>-0.10582663984971497</v>
      </c>
      <c r="AA187" s="101">
        <f t="shared" si="19"/>
        <v>0.17067683705722533</v>
      </c>
      <c r="AB187" s="101">
        <f t="shared" si="19"/>
        <v>-0.45041431973959717</v>
      </c>
      <c r="AC187" s="101">
        <f t="shared" si="19"/>
        <v>6.7646969420885245E-2</v>
      </c>
      <c r="AD187" s="101" t="e">
        <f t="shared" si="19"/>
        <v>#REF!</v>
      </c>
      <c r="AE187" s="101">
        <f t="shared" si="19"/>
        <v>-0.21821037570088736</v>
      </c>
      <c r="AF187" s="101">
        <f t="shared" si="19"/>
        <v>0.46054603469554944</v>
      </c>
      <c r="AG187" s="101">
        <f t="shared" si="19"/>
        <v>1.7220552396153832</v>
      </c>
      <c r="AH187" s="101">
        <f t="shared" si="19"/>
        <v>0.86861426476584724</v>
      </c>
      <c r="AI187" s="101">
        <f t="shared" si="19"/>
        <v>0.92799939223519423</v>
      </c>
      <c r="AJ187" s="101" t="e">
        <f t="shared" si="19"/>
        <v>#REF!</v>
      </c>
      <c r="AK187" s="101" t="e">
        <f t="shared" si="19"/>
        <v>#DIV/0!</v>
      </c>
      <c r="AL187" s="101" t="e">
        <f t="shared" si="19"/>
        <v>#DIV/0!</v>
      </c>
      <c r="AM187" s="101" t="e">
        <f t="shared" si="19"/>
        <v>#DIV/0!</v>
      </c>
      <c r="AN187" s="101" t="e">
        <f t="shared" si="19"/>
        <v>#DIV/0!</v>
      </c>
      <c r="AO187" s="101" t="e">
        <f t="shared" si="19"/>
        <v>#DIV/0!</v>
      </c>
      <c r="AP187" s="101" t="e">
        <f t="shared" si="19"/>
        <v>#DIV/0!</v>
      </c>
      <c r="AQ187" s="101" t="e">
        <f t="shared" si="19"/>
        <v>#DIV/0!</v>
      </c>
      <c r="AR187" s="101" t="e">
        <f t="shared" si="19"/>
        <v>#DIV/0!</v>
      </c>
      <c r="AS187" s="101">
        <f t="shared" si="19"/>
        <v>-3.5426760095791994E-2</v>
      </c>
      <c r="AT187" s="101">
        <f t="shared" si="19"/>
        <v>-4.9736852565229701E-2</v>
      </c>
      <c r="AU187" s="101">
        <f t="shared" si="19"/>
        <v>4.8667983474608052E-2</v>
      </c>
      <c r="AV187" s="101">
        <f t="shared" si="19"/>
        <v>4.2071362852281659E-3</v>
      </c>
      <c r="AW187" s="101">
        <f t="shared" si="19"/>
        <v>4.4843661069661261E-3</v>
      </c>
      <c r="AX187" s="101">
        <f t="shared" si="19"/>
        <v>-8.6106267450199059E-2</v>
      </c>
      <c r="AY187" s="101">
        <f t="shared" si="19"/>
        <v>-3.9129046423015408E-2</v>
      </c>
      <c r="AZ187" s="101">
        <f t="shared" si="19"/>
        <v>-4.3779887479645854E-2</v>
      </c>
      <c r="BA187" s="101">
        <f t="shared" si="19"/>
        <v>-5.9113948582665415E-2</v>
      </c>
      <c r="BB187" s="101">
        <f t="shared" si="19"/>
        <v>8.1473841690522294E-3</v>
      </c>
      <c r="BC187" s="101">
        <f t="shared" si="19"/>
        <v>-5.0559963904597646E-2</v>
      </c>
      <c r="BD187" s="101">
        <f t="shared" si="19"/>
        <v>8.2414991680742813E-3</v>
      </c>
      <c r="BE187" s="101">
        <f t="shared" si="19"/>
        <v>-8.224145512925092E-2</v>
      </c>
      <c r="BF187" s="101">
        <f t="shared" si="19"/>
        <v>-4.8286401447871517E-2</v>
      </c>
      <c r="BG187" s="101">
        <f t="shared" si="19"/>
        <v>-2.6223659841047114E-2</v>
      </c>
      <c r="BH187" s="101">
        <f t="shared" si="19"/>
        <v>-4.7069321255386543E-2</v>
      </c>
      <c r="HK187" s="4">
        <f>HU200</f>
        <v>11050</v>
      </c>
      <c r="HL187" s="4" t="e">
        <f>HU193</f>
        <v>#REF!</v>
      </c>
      <c r="HM187" s="4" t="e">
        <f>HY193</f>
        <v>#REF!</v>
      </c>
    </row>
    <row r="188" spans="1:221" ht="20.25" thickTop="1" thickBot="1" x14ac:dyDescent="0.3">
      <c r="A188" s="9" t="s">
        <v>83</v>
      </c>
      <c r="E188" s="102">
        <f t="shared" ref="E188:AB188" si="20">CORREL($C$190:$C$197,E190:E197)</f>
        <v>0.76657109362928433</v>
      </c>
      <c r="F188" s="102">
        <f t="shared" si="20"/>
        <v>-0.52668564178394295</v>
      </c>
      <c r="G188" s="102">
        <f t="shared" si="20"/>
        <v>0.60963777567769206</v>
      </c>
      <c r="H188" s="102">
        <f t="shared" si="20"/>
        <v>0.75341591627209192</v>
      </c>
      <c r="I188" s="102">
        <f t="shared" si="20"/>
        <v>0.34894074846155648</v>
      </c>
      <c r="J188" s="102">
        <f t="shared" si="20"/>
        <v>0.47629129208907656</v>
      </c>
      <c r="K188" s="102" t="e">
        <f t="shared" si="20"/>
        <v>#DIV/0!</v>
      </c>
      <c r="L188" s="102" t="e">
        <f t="shared" si="20"/>
        <v>#DIV/0!</v>
      </c>
      <c r="M188" s="102">
        <f t="shared" si="20"/>
        <v>5.2294274849064369E-2</v>
      </c>
      <c r="N188" s="102">
        <f t="shared" si="20"/>
        <v>9.9649625749666501E-2</v>
      </c>
      <c r="O188" s="102">
        <f t="shared" si="20"/>
        <v>-0.99095165127616758</v>
      </c>
      <c r="P188" s="102">
        <f t="shared" si="20"/>
        <v>-0.98875150653387367</v>
      </c>
      <c r="Q188" s="102">
        <f t="shared" si="20"/>
        <v>0.72309463501842453</v>
      </c>
      <c r="R188" s="102">
        <f t="shared" si="20"/>
        <v>-8.1342532735868264E-2</v>
      </c>
      <c r="S188" s="102">
        <f t="shared" si="20"/>
        <v>0.19511028542577677</v>
      </c>
      <c r="T188" s="102">
        <f t="shared" si="20"/>
        <v>-8.7882709324861169E-2</v>
      </c>
      <c r="U188" s="102" t="e">
        <f t="shared" si="20"/>
        <v>#DIV/0!</v>
      </c>
      <c r="V188" s="102" t="e">
        <f t="shared" si="20"/>
        <v>#DIV/0!</v>
      </c>
      <c r="W188" s="102" t="e">
        <f t="shared" si="20"/>
        <v>#DIV/0!</v>
      </c>
      <c r="X188" s="102">
        <f t="shared" si="20"/>
        <v>-1</v>
      </c>
      <c r="Y188" s="102">
        <f t="shared" si="20"/>
        <v>0.45432358140776574</v>
      </c>
      <c r="Z188" s="102">
        <f t="shared" si="20"/>
        <v>0.32240921339547896</v>
      </c>
      <c r="AA188" s="102">
        <f t="shared" si="20"/>
        <v>0.88787822053845034</v>
      </c>
      <c r="AB188" s="102">
        <f t="shared" si="20"/>
        <v>0.58537188593995326</v>
      </c>
      <c r="AC188" s="102">
        <f>CORREL($C$190:$C$197,AC190:AC197)</f>
        <v>0.85148981075313834</v>
      </c>
      <c r="AD188" s="102" t="e">
        <f t="shared" ref="AD188:BH188" si="21">CORREL($C$190:$C$197,AD190:AD197)</f>
        <v>#REF!</v>
      </c>
      <c r="AE188" s="102">
        <f t="shared" si="21"/>
        <v>-0.73855523874573359</v>
      </c>
      <c r="AF188" s="102">
        <f t="shared" si="21"/>
        <v>0.29026979429810235</v>
      </c>
      <c r="AG188" s="102">
        <f t="shared" si="21"/>
        <v>0.15074300021000719</v>
      </c>
      <c r="AH188" s="102">
        <f t="shared" si="21"/>
        <v>0.44740451765927769</v>
      </c>
      <c r="AI188" s="102">
        <f t="shared" si="21"/>
        <v>8.3319821110365358E-2</v>
      </c>
      <c r="AJ188" s="103" t="e">
        <f t="shared" si="21"/>
        <v>#REF!</v>
      </c>
      <c r="AK188" s="103" t="e">
        <f t="shared" si="21"/>
        <v>#DIV/0!</v>
      </c>
      <c r="AL188" s="103" t="e">
        <f t="shared" si="21"/>
        <v>#DIV/0!</v>
      </c>
      <c r="AM188" s="103" t="e">
        <f t="shared" si="21"/>
        <v>#DIV/0!</v>
      </c>
      <c r="AN188" s="103" t="e">
        <f t="shared" si="21"/>
        <v>#DIV/0!</v>
      </c>
      <c r="AO188" s="103" t="e">
        <f t="shared" si="21"/>
        <v>#DIV/0!</v>
      </c>
      <c r="AP188" s="103" t="e">
        <f t="shared" si="21"/>
        <v>#DIV/0!</v>
      </c>
      <c r="AQ188" s="103" t="e">
        <f t="shared" si="21"/>
        <v>#DIV/0!</v>
      </c>
      <c r="AR188" s="103" t="e">
        <f t="shared" si="21"/>
        <v>#DIV/0!</v>
      </c>
      <c r="AS188" s="102">
        <f t="shared" si="21"/>
        <v>0.21001744772932979</v>
      </c>
      <c r="AT188" s="102">
        <f t="shared" si="21"/>
        <v>7.72896081582162E-2</v>
      </c>
      <c r="AU188" s="102">
        <f t="shared" si="21"/>
        <v>1.4957993862679415E-2</v>
      </c>
      <c r="AV188" s="102">
        <f t="shared" si="21"/>
        <v>0.91233677592341633</v>
      </c>
      <c r="AW188" s="102">
        <f t="shared" si="21"/>
        <v>7.6431537975278629E-2</v>
      </c>
      <c r="AX188" s="102">
        <f t="shared" si="21"/>
        <v>-0.38561792226070196</v>
      </c>
      <c r="AY188" s="102">
        <f t="shared" si="21"/>
        <v>0.17403538631918777</v>
      </c>
      <c r="AZ188" s="102">
        <f t="shared" si="21"/>
        <v>-6.5625028060391152E-2</v>
      </c>
      <c r="BA188" s="102">
        <f t="shared" si="21"/>
        <v>0.15280930075049839</v>
      </c>
      <c r="BB188" s="102">
        <f t="shared" si="21"/>
        <v>0.66690606439937916</v>
      </c>
      <c r="BC188" s="102">
        <f t="shared" si="21"/>
        <v>0.19861885430946521</v>
      </c>
      <c r="BD188" s="102">
        <f t="shared" si="21"/>
        <v>0.1588457349125382</v>
      </c>
      <c r="BE188" s="102">
        <f t="shared" si="21"/>
        <v>0.12591726211654913</v>
      </c>
      <c r="BF188" s="102">
        <f t="shared" si="21"/>
        <v>-1.7399282991979285E-2</v>
      </c>
      <c r="BG188" s="102">
        <f t="shared" si="21"/>
        <v>-0.13718231903138139</v>
      </c>
      <c r="BH188" s="102">
        <f t="shared" si="21"/>
        <v>8.9818781514301949E-2</v>
      </c>
      <c r="HK188" s="4">
        <f>IC200</f>
        <v>11100</v>
      </c>
      <c r="HL188" s="4" t="e">
        <f>IC193</f>
        <v>#REF!</v>
      </c>
      <c r="HM188" s="4" t="e">
        <f>IG193</f>
        <v>#REF!</v>
      </c>
    </row>
    <row r="189" spans="1:221" ht="15.75" thickTop="1" x14ac:dyDescent="0.25">
      <c r="C189" s="104">
        <f>AVERAGE(C190:C197)</f>
        <v>11834.6378513582</v>
      </c>
      <c r="E189" s="104">
        <f>AVERAGE(E190:E197)</f>
        <v>-1.1411002110634472</v>
      </c>
      <c r="F189" s="104">
        <f t="shared" ref="F189:AB189" si="22">AVERAGE(F190:F197)</f>
        <v>-194.03052799528899</v>
      </c>
      <c r="G189" s="104">
        <f t="shared" si="22"/>
        <v>192.8894277842256</v>
      </c>
      <c r="H189" s="104">
        <f t="shared" si="22"/>
        <v>2476.8114931330929</v>
      </c>
      <c r="I189" s="104">
        <f t="shared" si="22"/>
        <v>-3244.0374840723002</v>
      </c>
      <c r="J189" s="104">
        <f t="shared" si="22"/>
        <v>5720.8489772053936</v>
      </c>
      <c r="K189" s="105">
        <f t="shared" si="22"/>
        <v>0</v>
      </c>
      <c r="L189" s="105">
        <f t="shared" si="22"/>
        <v>0</v>
      </c>
      <c r="M189" s="106">
        <f t="shared" si="22"/>
        <v>-20.529999999999994</v>
      </c>
      <c r="N189" s="106">
        <f t="shared" si="22"/>
        <v>-18.110000000000003</v>
      </c>
      <c r="O189" s="106">
        <f t="shared" si="22"/>
        <v>-0.77282874875061336</v>
      </c>
      <c r="P189" s="106">
        <f t="shared" si="22"/>
        <v>-0.88898136970194586</v>
      </c>
      <c r="Q189" s="106">
        <f t="shared" si="22"/>
        <v>1.1919111778847098</v>
      </c>
      <c r="R189" s="104">
        <f t="shared" si="22"/>
        <v>94651.605270036336</v>
      </c>
      <c r="S189" s="104">
        <f t="shared" si="22"/>
        <v>69625.307952096919</v>
      </c>
      <c r="T189" s="107">
        <f t="shared" si="22"/>
        <v>11540.966666666671</v>
      </c>
      <c r="U189" s="108">
        <f t="shared" si="22"/>
        <v>-2.0500000000010914</v>
      </c>
      <c r="V189" s="107">
        <f t="shared" si="22"/>
        <v>185995</v>
      </c>
      <c r="W189" s="107">
        <f t="shared" si="22"/>
        <v>-31658</v>
      </c>
      <c r="X189" s="104">
        <f t="shared" si="22"/>
        <v>-293.67118469153343</v>
      </c>
      <c r="Y189" s="104">
        <f t="shared" si="22"/>
        <v>-109013.75190648812</v>
      </c>
      <c r="Z189" s="104">
        <f t="shared" si="22"/>
        <v>227841.1649009079</v>
      </c>
      <c r="AA189" s="104">
        <f t="shared" si="22"/>
        <v>118827.41299441979</v>
      </c>
      <c r="AB189" s="104">
        <f t="shared" si="22"/>
        <v>-25026.297317939414</v>
      </c>
      <c r="AC189" s="104">
        <f>AVERAGE(AC190:AC197)</f>
        <v>-58129.805151527391</v>
      </c>
      <c r="AD189" s="109" t="e">
        <f t="shared" ref="AD189:BH189" si="23">AVERAGE(AD190:AD197)</f>
        <v>#REF!</v>
      </c>
      <c r="AE189" s="109">
        <f t="shared" si="23"/>
        <v>9.1212029695099645E-2</v>
      </c>
      <c r="AF189" s="109">
        <f t="shared" si="23"/>
        <v>-2.9957577166253548E-2</v>
      </c>
      <c r="AG189" s="109">
        <f t="shared" si="23"/>
        <v>-9.0141754255436995E-2</v>
      </c>
      <c r="AH189" s="109">
        <f t="shared" si="23"/>
        <v>-4.9073406906617603</v>
      </c>
      <c r="AI189" s="109">
        <f t="shared" si="23"/>
        <v>-0.39830753169482702</v>
      </c>
      <c r="AJ189" s="109" t="e">
        <f t="shared" si="23"/>
        <v>#REF!</v>
      </c>
      <c r="AK189" s="109" t="e">
        <f t="shared" si="23"/>
        <v>#DIV/0!</v>
      </c>
      <c r="AL189" s="109" t="e">
        <f t="shared" si="23"/>
        <v>#DIV/0!</v>
      </c>
      <c r="AM189" s="109" t="e">
        <f t="shared" si="23"/>
        <v>#DIV/0!</v>
      </c>
      <c r="AN189" s="109" t="e">
        <f t="shared" si="23"/>
        <v>#DIV/0!</v>
      </c>
      <c r="AO189" s="109" t="e">
        <f t="shared" si="23"/>
        <v>#DIV/0!</v>
      </c>
      <c r="AP189" s="109" t="e">
        <f t="shared" si="23"/>
        <v>#DIV/0!</v>
      </c>
      <c r="AQ189" s="109" t="e">
        <f t="shared" si="23"/>
        <v>#DIV/0!</v>
      </c>
      <c r="AR189" s="109" t="e">
        <f t="shared" si="23"/>
        <v>#DIV/0!</v>
      </c>
      <c r="AS189" s="110">
        <f t="shared" si="23"/>
        <v>4.5845725114359803</v>
      </c>
      <c r="AT189" s="110">
        <f t="shared" si="23"/>
        <v>5.8773532392930132</v>
      </c>
      <c r="AU189" s="111">
        <f t="shared" si="23"/>
        <v>9.2561477086539359</v>
      </c>
      <c r="AV189" s="110">
        <f t="shared" si="23"/>
        <v>6.4897130099197557</v>
      </c>
      <c r="AW189" s="110">
        <f t="shared" si="23"/>
        <v>5.9706708164937847</v>
      </c>
      <c r="AX189" s="110">
        <f t="shared" si="23"/>
        <v>4.3364540484047538</v>
      </c>
      <c r="AY189" s="110">
        <f t="shared" si="23"/>
        <v>10.643005371975542</v>
      </c>
      <c r="AZ189" s="110">
        <f t="shared" si="23"/>
        <v>18.274410614833219</v>
      </c>
      <c r="BA189" s="110">
        <f t="shared" si="23"/>
        <v>10.07090914851725</v>
      </c>
      <c r="BB189" s="110">
        <f t="shared" si="23"/>
        <v>15.871768852796125</v>
      </c>
      <c r="BC189" s="110">
        <f t="shared" si="23"/>
        <v>8.3100454119445413</v>
      </c>
      <c r="BD189" s="110">
        <f t="shared" si="23"/>
        <v>13.466375369164096</v>
      </c>
      <c r="BE189" s="110">
        <f t="shared" si="23"/>
        <v>5.2542393313237845</v>
      </c>
      <c r="BF189" s="110">
        <f t="shared" si="23"/>
        <v>7.7522044440801752</v>
      </c>
      <c r="BG189" s="110">
        <f t="shared" si="23"/>
        <v>8.211363479584227</v>
      </c>
      <c r="BH189" s="110">
        <f t="shared" si="23"/>
        <v>9.5543980116046558</v>
      </c>
      <c r="HK189" s="4">
        <f>IK200</f>
        <v>11150</v>
      </c>
      <c r="HL189" s="4" t="e">
        <f>IK193</f>
        <v>#REF!</v>
      </c>
      <c r="HM189" s="4" t="e">
        <f>IO193</f>
        <v>#REF!</v>
      </c>
    </row>
    <row r="190" spans="1:221" x14ac:dyDescent="0.25">
      <c r="B190" s="4">
        <f t="shared" ref="B190:B195" si="24">B191+B192</f>
        <v>55</v>
      </c>
      <c r="C190" s="112">
        <f>AVERAGE(C202:C256)</f>
        <v>11843.627272727274</v>
      </c>
      <c r="E190" s="112">
        <f t="shared" ref="E190:AC190" si="25">AVERAGE(E202:E256)</f>
        <v>27.903636363636366</v>
      </c>
      <c r="F190" s="112">
        <f t="shared" si="25"/>
        <v>-253.77909090909088</v>
      </c>
      <c r="G190" s="112">
        <f t="shared" si="25"/>
        <v>281.68272727272728</v>
      </c>
      <c r="H190" s="112">
        <f t="shared" si="25"/>
        <v>2614.3754545454553</v>
      </c>
      <c r="I190" s="112">
        <f t="shared" si="25"/>
        <v>-3051.8663636363631</v>
      </c>
      <c r="J190" s="112">
        <f t="shared" si="25"/>
        <v>5666.2418181818193</v>
      </c>
      <c r="K190" s="113">
        <f t="shared" si="25"/>
        <v>0</v>
      </c>
      <c r="L190" s="113">
        <f t="shared" si="25"/>
        <v>0</v>
      </c>
      <c r="M190" s="113">
        <f t="shared" si="25"/>
        <v>-20.52999999999998</v>
      </c>
      <c r="N190" s="113">
        <f t="shared" si="25"/>
        <v>-18.11000000000001</v>
      </c>
      <c r="O190" s="113">
        <f t="shared" si="25"/>
        <v>-0.77745959252939167</v>
      </c>
      <c r="P190" s="113">
        <f t="shared" si="25"/>
        <v>-0.89248781944930655</v>
      </c>
      <c r="Q190" s="114">
        <f t="shared" si="25"/>
        <v>1.3004096411042805</v>
      </c>
      <c r="R190" s="115">
        <f t="shared" si="25"/>
        <v>143383.30909090908</v>
      </c>
      <c r="S190" s="116">
        <f t="shared" si="25"/>
        <v>178846.25454545455</v>
      </c>
      <c r="T190" s="117">
        <f t="shared" si="25"/>
        <v>11540.966666666673</v>
      </c>
      <c r="U190" s="117">
        <f t="shared" si="25"/>
        <v>-2.0500000000010914</v>
      </c>
      <c r="V190" s="117">
        <f t="shared" si="25"/>
        <v>185995</v>
      </c>
      <c r="W190" s="117">
        <f t="shared" si="25"/>
        <v>-31658</v>
      </c>
      <c r="X190" s="118">
        <f t="shared" si="25"/>
        <v>-302.66060606060557</v>
      </c>
      <c r="Y190" s="115">
        <f t="shared" si="25"/>
        <v>-115570.6909090909</v>
      </c>
      <c r="Z190" s="115">
        <f t="shared" si="25"/>
        <v>277864.10909090907</v>
      </c>
      <c r="AA190" s="115">
        <f t="shared" si="25"/>
        <v>162293.41818181818</v>
      </c>
      <c r="AB190" s="115">
        <f t="shared" si="25"/>
        <v>35462.945454545457</v>
      </c>
      <c r="AC190" s="115">
        <f t="shared" si="25"/>
        <v>-30444.30909090909</v>
      </c>
      <c r="AD190" s="119" t="e">
        <f>AVERAGE(#REF!)</f>
        <v>#REF!</v>
      </c>
      <c r="AE190" s="119">
        <f t="shared" ref="AE190:AI190" si="26">AVERAGE(AE202:AE256)</f>
        <v>6.918960757332647E-2</v>
      </c>
      <c r="AF190" s="119">
        <f t="shared" si="26"/>
        <v>-4.2436096566831588E-2</v>
      </c>
      <c r="AG190" s="119">
        <f t="shared" si="26"/>
        <v>-0.26906050485594923</v>
      </c>
      <c r="AH190" s="119">
        <f t="shared" si="26"/>
        <v>-6.6243624557760086</v>
      </c>
      <c r="AI190" s="119">
        <f t="shared" si="26"/>
        <v>-1.1357415876474479</v>
      </c>
      <c r="AS190" s="113">
        <f t="shared" ref="AS190:BH190" si="27">AVERAGE(AS202:AS256)</f>
        <v>5.0475212222316506</v>
      </c>
      <c r="AT190" s="113">
        <f t="shared" si="27"/>
        <v>6.5206771959427208</v>
      </c>
      <c r="AU190" s="120">
        <f t="shared" si="27"/>
        <v>9.2040773931398085</v>
      </c>
      <c r="AV190" s="113">
        <f t="shared" si="27"/>
        <v>6.7407897143920819</v>
      </c>
      <c r="AW190" s="113">
        <f t="shared" si="27"/>
        <v>6.3266910949063115</v>
      </c>
      <c r="AX190" s="113">
        <f t="shared" si="27"/>
        <v>4.4548314100928454</v>
      </c>
      <c r="AY190" s="113">
        <f t="shared" si="27"/>
        <v>11.488888830163029</v>
      </c>
      <c r="AZ190" s="113">
        <f t="shared" si="27"/>
        <v>19.098097006571589</v>
      </c>
      <c r="BA190" s="113">
        <f t="shared" si="27"/>
        <v>11.482444058361349</v>
      </c>
      <c r="BB190" s="113">
        <f t="shared" si="27"/>
        <v>16.172807759580213</v>
      </c>
      <c r="BC190" s="113">
        <f t="shared" si="27"/>
        <v>9.3270153600214929</v>
      </c>
      <c r="BD190" s="113">
        <f t="shared" si="27"/>
        <v>13.400058459810403</v>
      </c>
      <c r="BE190" s="113">
        <f t="shared" si="27"/>
        <v>6.1344158510250919</v>
      </c>
      <c r="BF190" s="113">
        <f t="shared" si="27"/>
        <v>8.1866457956751066</v>
      </c>
      <c r="BG190" s="113">
        <f t="shared" si="27"/>
        <v>8.4693584211179331</v>
      </c>
      <c r="BH190" s="113">
        <f t="shared" si="27"/>
        <v>10.33225635005533</v>
      </c>
      <c r="HK190" s="4">
        <f>IS200</f>
        <v>11200</v>
      </c>
      <c r="HL190" s="4" t="e">
        <f>IS193</f>
        <v>#REF!</v>
      </c>
      <c r="HM190" s="4" t="e">
        <f>IW193</f>
        <v>#REF!</v>
      </c>
    </row>
    <row r="191" spans="1:221" x14ac:dyDescent="0.25">
      <c r="B191" s="4">
        <f t="shared" si="24"/>
        <v>34</v>
      </c>
      <c r="C191" s="112">
        <f>AVERAGE(C202:C235)</f>
        <v>11827.479411764705</v>
      </c>
      <c r="E191" s="112">
        <f t="shared" ref="E191:AC191" si="28">AVERAGE(E202:E235)</f>
        <v>-4.545588235294117</v>
      </c>
      <c r="F191" s="112">
        <f t="shared" si="28"/>
        <v>-209.38382352941173</v>
      </c>
      <c r="G191" s="112">
        <f t="shared" si="28"/>
        <v>204.83823529411762</v>
      </c>
      <c r="H191" s="112">
        <f t="shared" si="28"/>
        <v>2245.8794117647067</v>
      </c>
      <c r="I191" s="112">
        <f t="shared" si="28"/>
        <v>-3167.9529411764706</v>
      </c>
      <c r="J191" s="112">
        <f t="shared" si="28"/>
        <v>5413.8323529411782</v>
      </c>
      <c r="K191" s="113">
        <f t="shared" si="28"/>
        <v>0</v>
      </c>
      <c r="L191" s="113">
        <f t="shared" si="28"/>
        <v>0</v>
      </c>
      <c r="M191" s="113">
        <f t="shared" si="28"/>
        <v>-20.529999999999983</v>
      </c>
      <c r="N191" s="113">
        <f t="shared" si="28"/>
        <v>-18.11000000000001</v>
      </c>
      <c r="O191" s="113">
        <f t="shared" si="28"/>
        <v>-0.76815117397102295</v>
      </c>
      <c r="P191" s="113">
        <f t="shared" si="28"/>
        <v>-0.88533900956904088</v>
      </c>
      <c r="Q191" s="114">
        <f t="shared" si="28"/>
        <v>1.189868471901427</v>
      </c>
      <c r="R191" s="115">
        <f t="shared" si="28"/>
        <v>140355.35294117648</v>
      </c>
      <c r="S191" s="116">
        <f t="shared" si="28"/>
        <v>123230.67647058824</v>
      </c>
      <c r="T191" s="117">
        <f t="shared" si="28"/>
        <v>11540.966666666673</v>
      </c>
      <c r="U191" s="117">
        <f t="shared" si="28"/>
        <v>-2.0500000000010914</v>
      </c>
      <c r="V191" s="117">
        <f t="shared" si="28"/>
        <v>185995</v>
      </c>
      <c r="W191" s="117">
        <f t="shared" si="28"/>
        <v>-31658</v>
      </c>
      <c r="X191" s="118">
        <f t="shared" si="28"/>
        <v>-286.51274509803864</v>
      </c>
      <c r="Y191" s="115">
        <f t="shared" si="28"/>
        <v>-155276.4705882353</v>
      </c>
      <c r="Z191" s="115">
        <f t="shared" si="28"/>
        <v>243529.91176470587</v>
      </c>
      <c r="AA191" s="115">
        <f t="shared" si="28"/>
        <v>88253.441176470587</v>
      </c>
      <c r="AB191" s="115">
        <f t="shared" si="28"/>
        <v>-17124.676470588234</v>
      </c>
      <c r="AC191" s="115">
        <f t="shared" si="28"/>
        <v>-65050.794117647056</v>
      </c>
      <c r="AD191" s="119" t="e">
        <f>AVERAGE(#REF!)</f>
        <v>#REF!</v>
      </c>
      <c r="AE191" s="119">
        <f t="shared" ref="AE191:AI191" si="29">AVERAGE(AE202:AE235)</f>
        <v>0.11027722362481988</v>
      </c>
      <c r="AF191" s="119">
        <f t="shared" si="29"/>
        <v>-5.2665207061526255E-2</v>
      </c>
      <c r="AG191" s="119">
        <f t="shared" si="29"/>
        <v>-0.30334793987726522</v>
      </c>
      <c r="AH191" s="119">
        <f t="shared" si="29"/>
        <v>-10.625224170038505</v>
      </c>
      <c r="AI191" s="119">
        <f t="shared" si="29"/>
        <v>-1.5298442992287669</v>
      </c>
      <c r="AS191" s="113">
        <f t="shared" ref="AS191:BH191" si="30">AVERAGE(AS202:AS235)</f>
        <v>4.8398525242739243</v>
      </c>
      <c r="AT191" s="113">
        <f t="shared" si="30"/>
        <v>6.3418170936684044</v>
      </c>
      <c r="AU191" s="120">
        <f t="shared" si="30"/>
        <v>9.1977995484679393</v>
      </c>
      <c r="AV191" s="113">
        <f t="shared" si="30"/>
        <v>6.3740288605110695</v>
      </c>
      <c r="AW191" s="113">
        <f t="shared" si="30"/>
        <v>6.1693453319395086</v>
      </c>
      <c r="AX191" s="113">
        <f t="shared" si="30"/>
        <v>4.6531347361959829</v>
      </c>
      <c r="AY191" s="113">
        <f t="shared" si="30"/>
        <v>11.099098562104762</v>
      </c>
      <c r="AZ191" s="113">
        <f t="shared" si="30"/>
        <v>19.047519833661408</v>
      </c>
      <c r="BA191" s="113">
        <f t="shared" si="30"/>
        <v>10.875254593610817</v>
      </c>
      <c r="BB191" s="113">
        <f t="shared" si="30"/>
        <v>15.840978463914118</v>
      </c>
      <c r="BC191" s="113">
        <f t="shared" si="30"/>
        <v>8.8899591411748453</v>
      </c>
      <c r="BD191" s="113">
        <f t="shared" si="30"/>
        <v>13.25246728174355</v>
      </c>
      <c r="BE191" s="113">
        <f t="shared" si="30"/>
        <v>5.8262000698749858</v>
      </c>
      <c r="BF191" s="113">
        <f t="shared" si="30"/>
        <v>8.1101905646453929</v>
      </c>
      <c r="BG191" s="113">
        <f t="shared" si="30"/>
        <v>8.4920429913011652</v>
      </c>
      <c r="BH191" s="113">
        <f t="shared" si="30"/>
        <v>10.066882932501271</v>
      </c>
    </row>
    <row r="192" spans="1:221" x14ac:dyDescent="0.25">
      <c r="A192" s="121"/>
      <c r="B192" s="4">
        <f>B193+B194</f>
        <v>21</v>
      </c>
      <c r="C192" s="112">
        <f>AVERAGE(C202:C222)</f>
        <v>11830.259523809524</v>
      </c>
      <c r="E192" s="112">
        <f t="shared" ref="E192:AC192" si="31">AVERAGE(E202:E222)</f>
        <v>-6.3309523809523816</v>
      </c>
      <c r="F192" s="112">
        <f t="shared" si="31"/>
        <v>-180.50714285714287</v>
      </c>
      <c r="G192" s="112">
        <f t="shared" si="31"/>
        <v>174.1761904761905</v>
      </c>
      <c r="H192" s="112">
        <f t="shared" si="31"/>
        <v>2271.4904761904768</v>
      </c>
      <c r="I192" s="112">
        <f t="shared" si="31"/>
        <v>-3248.3809523809523</v>
      </c>
      <c r="J192" s="112">
        <f t="shared" si="31"/>
        <v>5519.8714285714295</v>
      </c>
      <c r="K192" s="113">
        <f t="shared" si="31"/>
        <v>0</v>
      </c>
      <c r="L192" s="113">
        <f t="shared" si="31"/>
        <v>0</v>
      </c>
      <c r="M192" s="113">
        <f t="shared" si="31"/>
        <v>-20.52999999999999</v>
      </c>
      <c r="N192" s="113">
        <f t="shared" si="31"/>
        <v>-18.110000000000007</v>
      </c>
      <c r="O192" s="113">
        <f t="shared" si="31"/>
        <v>-0.77013377135289252</v>
      </c>
      <c r="P192" s="113">
        <f t="shared" si="31"/>
        <v>-0.8868967339099465</v>
      </c>
      <c r="Q192" s="114">
        <f t="shared" si="31"/>
        <v>1.1610862894813438</v>
      </c>
      <c r="R192" s="115">
        <f t="shared" si="31"/>
        <v>124633.33333333333</v>
      </c>
      <c r="S192" s="116">
        <f t="shared" si="31"/>
        <v>90712.809523809527</v>
      </c>
      <c r="T192" s="117">
        <f t="shared" si="31"/>
        <v>11540.966666666671</v>
      </c>
      <c r="U192" s="117">
        <f t="shared" si="31"/>
        <v>-2.0500000000010914</v>
      </c>
      <c r="V192" s="117">
        <f t="shared" si="31"/>
        <v>185995</v>
      </c>
      <c r="W192" s="117">
        <f t="shared" si="31"/>
        <v>-31658</v>
      </c>
      <c r="X192" s="118">
        <f t="shared" si="31"/>
        <v>-289.29285714285663</v>
      </c>
      <c r="Y192" s="115">
        <f t="shared" si="31"/>
        <v>-143511.14285714287</v>
      </c>
      <c r="Z192" s="115">
        <f t="shared" si="31"/>
        <v>233230.90476190476</v>
      </c>
      <c r="AA192" s="115">
        <f t="shared" si="31"/>
        <v>89719.761904761908</v>
      </c>
      <c r="AB192" s="115">
        <f t="shared" si="31"/>
        <v>-33920.523809523809</v>
      </c>
      <c r="AC192" s="115">
        <f t="shared" si="31"/>
        <v>-69853.047619047618</v>
      </c>
      <c r="AD192" s="119" t="e">
        <f>AVERAGE(#REF!)</f>
        <v>#REF!</v>
      </c>
      <c r="AE192" s="119">
        <f t="shared" ref="AE192:AI192" si="32">AVERAGE(AE202:AE222)</f>
        <v>0.13438717571034653</v>
      </c>
      <c r="AF192" s="119">
        <f t="shared" si="32"/>
        <v>-4.1500207890147495E-2</v>
      </c>
      <c r="AG192" s="119">
        <f t="shared" si="32"/>
        <v>-0.20509581524563206</v>
      </c>
      <c r="AH192" s="119">
        <f t="shared" si="32"/>
        <v>-16.617193798088607</v>
      </c>
      <c r="AI192" s="119">
        <f t="shared" si="32"/>
        <v>-0.22182756740467685</v>
      </c>
      <c r="AJ192" s="122" t="e">
        <f>AVERAGE(#REF!)</f>
        <v>#REF!</v>
      </c>
      <c r="AP192" s="122"/>
      <c r="AQ192" s="122"/>
      <c r="AR192" s="122"/>
      <c r="AS192" s="113">
        <f t="shared" ref="AS192:BH192" si="33">AVERAGE(AS202:AS222)</f>
        <v>4.6365370582961809</v>
      </c>
      <c r="AT192" s="113">
        <f t="shared" si="33"/>
        <v>6.0208403256037588</v>
      </c>
      <c r="AU192" s="120">
        <f t="shared" si="33"/>
        <v>9.1586787557320921</v>
      </c>
      <c r="AV192" s="113">
        <f t="shared" si="33"/>
        <v>6.2848497871706543</v>
      </c>
      <c r="AW192" s="113">
        <f t="shared" si="33"/>
        <v>6.0933220347865937</v>
      </c>
      <c r="AX192" s="113">
        <f t="shared" si="33"/>
        <v>4.7886262884724449</v>
      </c>
      <c r="AY192" s="113">
        <f t="shared" si="33"/>
        <v>10.787285613582544</v>
      </c>
      <c r="AZ192" s="113">
        <f t="shared" si="33"/>
        <v>18.71430640922166</v>
      </c>
      <c r="BA192" s="113">
        <f t="shared" si="33"/>
        <v>10.387531123575211</v>
      </c>
      <c r="BB192" s="113">
        <f t="shared" si="33"/>
        <v>15.467901426927329</v>
      </c>
      <c r="BC192" s="113">
        <f t="shared" si="33"/>
        <v>8.4071368802244635</v>
      </c>
      <c r="BD192" s="113">
        <f t="shared" si="33"/>
        <v>13.536662126205794</v>
      </c>
      <c r="BE192" s="113">
        <f t="shared" si="33"/>
        <v>5.3975401913303376</v>
      </c>
      <c r="BF192" s="113">
        <f t="shared" si="33"/>
        <v>7.9409403463662001</v>
      </c>
      <c r="BG192" s="113">
        <f t="shared" si="33"/>
        <v>8.3654382830806302</v>
      </c>
      <c r="BH192" s="113">
        <f t="shared" si="33"/>
        <v>9.7780862634864345</v>
      </c>
    </row>
    <row r="193" spans="1:428" x14ac:dyDescent="0.25">
      <c r="A193" s="123"/>
      <c r="B193" s="4">
        <f t="shared" si="24"/>
        <v>13</v>
      </c>
      <c r="C193" s="112">
        <f>AVERAGE(C202:C214)</f>
        <v>11833.93076923077</v>
      </c>
      <c r="E193" s="112">
        <f t="shared" ref="E193:AC193" si="34">AVERAGE(E202:E214)</f>
        <v>-5.6692307692307704</v>
      </c>
      <c r="F193" s="112">
        <f t="shared" si="34"/>
        <v>-181.55</v>
      </c>
      <c r="G193" s="112">
        <f t="shared" si="34"/>
        <v>175.88076923076926</v>
      </c>
      <c r="H193" s="112">
        <f t="shared" si="34"/>
        <v>2371.1807692307698</v>
      </c>
      <c r="I193" s="112">
        <f t="shared" si="34"/>
        <v>-3285.6346153846152</v>
      </c>
      <c r="J193" s="112">
        <f t="shared" si="34"/>
        <v>5656.8153846153855</v>
      </c>
      <c r="K193" s="113">
        <f t="shared" si="34"/>
        <v>0</v>
      </c>
      <c r="L193" s="113">
        <f t="shared" si="34"/>
        <v>0</v>
      </c>
      <c r="M193" s="113">
        <f t="shared" si="34"/>
        <v>-20.529999999999998</v>
      </c>
      <c r="N193" s="113">
        <f t="shared" si="34"/>
        <v>-18.110000000000007</v>
      </c>
      <c r="O193" s="113">
        <f t="shared" si="34"/>
        <v>-0.77259442489912544</v>
      </c>
      <c r="P193" s="113">
        <f t="shared" si="34"/>
        <v>-0.88881740500916462</v>
      </c>
      <c r="Q193" s="114">
        <f t="shared" si="34"/>
        <v>1.1627601582220433</v>
      </c>
      <c r="R193" s="115">
        <f t="shared" si="34"/>
        <v>106863.53846153847</v>
      </c>
      <c r="S193" s="116">
        <f t="shared" si="34"/>
        <v>70684.923076923078</v>
      </c>
      <c r="T193" s="117">
        <f t="shared" si="34"/>
        <v>11540.966666666671</v>
      </c>
      <c r="U193" s="117">
        <f t="shared" si="34"/>
        <v>-2.0500000000010914</v>
      </c>
      <c r="V193" s="117">
        <f t="shared" si="34"/>
        <v>185995</v>
      </c>
      <c r="W193" s="117">
        <f t="shared" si="34"/>
        <v>-31658</v>
      </c>
      <c r="X193" s="118">
        <f t="shared" si="34"/>
        <v>-292.96410256410195</v>
      </c>
      <c r="Y193" s="115">
        <f t="shared" si="34"/>
        <v>-126458.76923076923</v>
      </c>
      <c r="Z193" s="115">
        <f t="shared" si="34"/>
        <v>229579.07692307694</v>
      </c>
      <c r="AA193" s="115">
        <f t="shared" si="34"/>
        <v>103120.30769230769</v>
      </c>
      <c r="AB193" s="115">
        <f t="shared" si="34"/>
        <v>-36178.615384615383</v>
      </c>
      <c r="AC193" s="115">
        <f t="shared" si="34"/>
        <v>-66218.61538461539</v>
      </c>
      <c r="AD193" s="119" t="e">
        <f>AVERAGE(#REF!)</f>
        <v>#REF!</v>
      </c>
      <c r="AE193" s="119">
        <f t="shared" ref="AE193:AI193" si="35">AVERAGE(AE202:AE214)</f>
        <v>0.10292555393723971</v>
      </c>
      <c r="AF193" s="119">
        <f t="shared" si="35"/>
        <v>-2.9539777636002629E-2</v>
      </c>
      <c r="AG193" s="119">
        <f t="shared" si="35"/>
        <v>-6.5045350954047662E-2</v>
      </c>
      <c r="AH193" s="119">
        <f t="shared" si="35"/>
        <v>-2.4423466947417887</v>
      </c>
      <c r="AI193" s="119">
        <f t="shared" si="35"/>
        <v>-0.11791742583073542</v>
      </c>
      <c r="AJ193" s="122" t="e">
        <f>AVERAGE(#REF!)</f>
        <v>#REF!</v>
      </c>
      <c r="AP193" s="122"/>
      <c r="AQ193" s="122"/>
      <c r="AR193" s="122"/>
      <c r="AS193" s="113">
        <f t="shared" ref="AS193:BH193" si="36">AVERAGE(AS202:AS214)</f>
        <v>4.4604084896929654</v>
      </c>
      <c r="AT193" s="113">
        <f t="shared" si="36"/>
        <v>5.7702900616952624</v>
      </c>
      <c r="AU193" s="120">
        <f t="shared" si="36"/>
        <v>9.0974446007971643</v>
      </c>
      <c r="AV193" s="113">
        <f t="shared" si="36"/>
        <v>6.391189760937956</v>
      </c>
      <c r="AW193" s="113">
        <f t="shared" si="36"/>
        <v>5.8466366833794137</v>
      </c>
      <c r="AX193" s="113">
        <f t="shared" si="36"/>
        <v>4.5359795947840587</v>
      </c>
      <c r="AY193" s="113">
        <f t="shared" si="36"/>
        <v>10.621995278651765</v>
      </c>
      <c r="AZ193" s="113">
        <f t="shared" si="36"/>
        <v>18.375522348142951</v>
      </c>
      <c r="BA193" s="113">
        <f t="shared" si="36"/>
        <v>9.8173925617957583</v>
      </c>
      <c r="BB193" s="113">
        <f t="shared" si="36"/>
        <v>15.586609997344143</v>
      </c>
      <c r="BC193" s="113">
        <f t="shared" si="36"/>
        <v>8.1314441076588082</v>
      </c>
      <c r="BD193" s="113">
        <f t="shared" si="36"/>
        <v>13.506699703821978</v>
      </c>
      <c r="BE193" s="113">
        <f t="shared" si="36"/>
        <v>5.1844592199084385</v>
      </c>
      <c r="BF193" s="113">
        <f t="shared" si="36"/>
        <v>7.8155252989105479</v>
      </c>
      <c r="BG193" s="113">
        <f t="shared" si="36"/>
        <v>8.2615629014654886</v>
      </c>
      <c r="BH193" s="113">
        <f t="shared" si="36"/>
        <v>9.4881404200844894</v>
      </c>
      <c r="GW193" s="4" t="e">
        <f>IF(GW194&gt;0,IF(GY194&gt;0,"FL","FS"),IF(GY194&gt;0,"SC","LU"))</f>
        <v>#REF!</v>
      </c>
      <c r="HA193" s="4" t="e">
        <f>IF(HA194&gt;0,IF(HC194&gt;0,"FL","FS"),IF(HC194&gt;0,"SC","LU"))</f>
        <v>#REF!</v>
      </c>
      <c r="HE193" s="4" t="e">
        <f>IF(HE194&gt;0,IF(HG194&gt;0,"FL","FS"),IF(HG194&gt;0,"SC","LU"))</f>
        <v>#REF!</v>
      </c>
      <c r="HI193" s="4" t="e">
        <f>IF(HI194&gt;0,IF(HK194&gt;0,"FL","FS"),IF(HK194&gt;0,"SC","LU"))</f>
        <v>#REF!</v>
      </c>
      <c r="HM193" s="4" t="e">
        <f>IF(HM194&gt;0,IF(HO194&gt;0,"FL","FS"),IF(HO194&gt;0,"SC","LU"))</f>
        <v>#REF!</v>
      </c>
      <c r="HQ193" s="4" t="e">
        <f>IF(HQ194&gt;0,IF(HS194&gt;0,"FL","FS"),IF(HS194&gt;0,"SC","LU"))</f>
        <v>#REF!</v>
      </c>
      <c r="HU193" s="4" t="e">
        <f>IF(HU194&gt;0,IF(HW194&gt;0,"FL","FS"),IF(HW194&gt;0,"SC","LU"))</f>
        <v>#REF!</v>
      </c>
      <c r="HY193" s="4" t="e">
        <f>IF(HY194&gt;0,IF(IA194&gt;0,"FL","FS"),IF(IA194&gt;0,"SC","LU"))</f>
        <v>#REF!</v>
      </c>
      <c r="IC193" s="4" t="e">
        <f>IF(IC194&gt;0,IF(IE194&gt;0,"FL","FS"),IF(IE194&gt;0,"SC","LU"))</f>
        <v>#REF!</v>
      </c>
      <c r="IG193" s="4" t="e">
        <f>IF(IG194&gt;0,IF(II194&gt;0,"FL","FS"),IF(II194&gt;0,"SC","LU"))</f>
        <v>#REF!</v>
      </c>
      <c r="IK193" s="4" t="e">
        <f>IF(IK194&gt;0,IF(IM194&gt;0,"FL","FS"),IF(IM194&gt;0,"SC","LU"))</f>
        <v>#REF!</v>
      </c>
      <c r="IO193" s="4" t="e">
        <f>IF(IO194&gt;0,IF(IQ194&gt;0,"FL","FS"),IF(IQ194&gt;0,"SC","LU"))</f>
        <v>#REF!</v>
      </c>
      <c r="IS193" s="4" t="e">
        <f>IF(IS194&gt;0,IF(IU194&gt;0,"FL","FS"),IF(IU194&gt;0,"SC","LU"))</f>
        <v>#REF!</v>
      </c>
      <c r="IW193" s="4" t="e">
        <f>IF(IW194&gt;0,IF(IY194&gt;0,"FL","FS"),IF(IY194&gt;0,"SC","LU"))</f>
        <v>#REF!</v>
      </c>
      <c r="JA193" s="4" t="e">
        <f>IF(JA194&gt;0,IF(JC194&gt;0,"FL","FS"),IF(JC194&gt;0,"SC","LU"))</f>
        <v>#REF!</v>
      </c>
      <c r="JE193" s="4" t="e">
        <f>IF(JE194&gt;0,IF(JG194&gt;0,"FL","FS"),IF(JG194&gt;0,"SC","LU"))</f>
        <v>#REF!</v>
      </c>
      <c r="JI193" s="4" t="e">
        <f>IF(JI194&gt;0,IF(JK194&gt;0,"FL","FS"),IF(JK194&gt;0,"SC","LU"))</f>
        <v>#REF!</v>
      </c>
      <c r="JM193" s="4" t="e">
        <f>IF(JM194&gt;0,IF(JO194&gt;0,"FL","FS"),IF(JO194&gt;0,"SC","LU"))</f>
        <v>#REF!</v>
      </c>
      <c r="JQ193" s="5" t="e">
        <f>IF(JQ194&gt;0,IF(JS194&gt;0,"FL","FS"),IF(JS194&gt;0,"SC","LU"))</f>
        <v>#REF!</v>
      </c>
      <c r="JU193" s="4" t="e">
        <f>IF(JU194&gt;0,IF(JW194&gt;0,"FL","FS"),IF(JW194&gt;0,"SC","LU"))</f>
        <v>#REF!</v>
      </c>
      <c r="JY193" s="5" t="e">
        <f>IF(JY194&gt;0,IF(KA194&gt;0,"FL","FS"),IF(KA194&gt;0,"SC","LU"))</f>
        <v>#REF!</v>
      </c>
      <c r="KC193" s="4" t="e">
        <f>IF(KC194&gt;0,IF(KE194&gt;0,"FL","FS"),IF(KE194&gt;0,"SC","LU"))</f>
        <v>#REF!</v>
      </c>
      <c r="KG193" s="5" t="e">
        <f>IF(KG194&gt;0,IF(KI194&gt;0,"FL","FS"),IF(KI194&gt;0,"SC","LU"))</f>
        <v>#REF!</v>
      </c>
      <c r="KK193" s="4" t="e">
        <f>IF(KK194&gt;0,IF(KM194&gt;0,"FL","FS"),IF(KM194&gt;0,"SC","LU"))</f>
        <v>#REF!</v>
      </c>
      <c r="KO193" s="124" t="str">
        <f>IF(KO194&gt;0,IF(KQ194&gt;0,"FL","FS"),IF(KQ194&gt;0,"SC","LU"))</f>
        <v>LU</v>
      </c>
      <c r="KS193" s="4" t="str">
        <f>IF(KS194&gt;0,IF(KU194&gt;0,"FL","FS"),IF(KU194&gt;0,"SC","LU"))</f>
        <v>LU</v>
      </c>
      <c r="KW193" s="125"/>
      <c r="LE193" s="124" t="e">
        <f>IF(LE194&gt;0,IF(LG194&gt;0,"FL","FS"),IF(LG194&gt;0,"SC","LU"))</f>
        <v>#DIV/0!</v>
      </c>
      <c r="LI193" s="4" t="e">
        <f>IF(LI194&gt;0,IF(LK194&gt;0,"FL","FS"),IF(LK194&gt;0,"SC","LU"))</f>
        <v>#DIV/0!</v>
      </c>
      <c r="LM193" s="125"/>
      <c r="LU193" s="124" t="e">
        <f>IF(LU194&gt;0,IF(LW194&gt;0,"FL","FS"),IF(LW194&gt;0,"SC","LU"))</f>
        <v>#DIV/0!</v>
      </c>
      <c r="LY193" s="4" t="e">
        <f>IF(LY194&gt;0,IF(MA194&gt;0,"FL","FS"),IF(MA194&gt;0,"SC","LU"))</f>
        <v>#DIV/0!</v>
      </c>
      <c r="MC193" s="125"/>
      <c r="MK193" s="124" t="e">
        <f>IF(MK194&gt;0,IF(MM194&gt;0,"FL","FS"),IF(MM194&gt;0,"SC","LU"))</f>
        <v>#DIV/0!</v>
      </c>
      <c r="MO193" s="4" t="e">
        <f>IF(MO194&gt;0,IF(MQ194&gt;0,"FL","FS"),IF(MQ194&gt;0,"SC","LU"))</f>
        <v>#DIV/0!</v>
      </c>
      <c r="MS193" s="125"/>
      <c r="NA193" s="124" t="e">
        <f>IF(NA194&gt;0,IF(NC194&gt;0,"FL","FS"),IF(NC194&gt;0,"SC","LU"))</f>
        <v>#DIV/0!</v>
      </c>
      <c r="NE193" s="4" t="e">
        <f>IF(NE194&gt;0,IF(NG194&gt;0,"FL","FS"),IF(NG194&gt;0,"SC","LU"))</f>
        <v>#DIV/0!</v>
      </c>
      <c r="NI193" s="125"/>
      <c r="NQ193" s="124" t="e">
        <f>IF(NQ194&gt;0,IF(NS194&gt;0,"FL","FS"),IF(NS194&gt;0,"SC","LU"))</f>
        <v>#DIV/0!</v>
      </c>
      <c r="NU193" s="4" t="e">
        <f>IF(NU194&gt;0,IF(NW194&gt;0,"FL","FS"),IF(NW194&gt;0,"SC","LU"))</f>
        <v>#DIV/0!</v>
      </c>
      <c r="NY193" s="125"/>
      <c r="OG193" s="124" t="e">
        <f>IF(OG194&gt;0,IF(OI194&gt;0,"FL","FS"),IF(OI194&gt;0,"SC","LU"))</f>
        <v>#DIV/0!</v>
      </c>
      <c r="OK193" s="4" t="e">
        <f>IF(OK194&gt;0,IF(OM194&gt;0,"FL","FS"),IF(OM194&gt;0,"SC","LU"))</f>
        <v>#DIV/0!</v>
      </c>
      <c r="OO193" s="125"/>
      <c r="OW193" s="124" t="e">
        <f>IF(OW194&gt;0,IF(OY194&gt;0,"FL","FS"),IF(OY194&gt;0,"SC","LU"))</f>
        <v>#DIV/0!</v>
      </c>
      <c r="PA193" s="4" t="e">
        <f>IF(PA194&gt;0,IF(PC194&gt;0,"FL","FS"),IF(PC194&gt;0,"SC","LU"))</f>
        <v>#DIV/0!</v>
      </c>
      <c r="PE193" s="125"/>
    </row>
    <row r="194" spans="1:428" x14ac:dyDescent="0.25">
      <c r="B194" s="4">
        <f t="shared" si="24"/>
        <v>8</v>
      </c>
      <c r="C194" s="112">
        <f>AVERAGE(C202:C209)</f>
        <v>11835.6625</v>
      </c>
      <c r="E194" s="112">
        <f t="shared" ref="E194:AC194" si="37">AVERAGE(E202:E209)</f>
        <v>-4.9500000000000011</v>
      </c>
      <c r="F194" s="112">
        <f t="shared" si="37"/>
        <v>-181.71249999999998</v>
      </c>
      <c r="G194" s="112">
        <f t="shared" si="37"/>
        <v>176.76250000000002</v>
      </c>
      <c r="H194" s="112">
        <f t="shared" si="37"/>
        <v>2459.7375000000006</v>
      </c>
      <c r="I194" s="112">
        <f t="shared" si="37"/>
        <v>-3298.9749999999999</v>
      </c>
      <c r="J194" s="112">
        <f t="shared" si="37"/>
        <v>5758.7124999999996</v>
      </c>
      <c r="K194" s="113">
        <f t="shared" si="37"/>
        <v>0</v>
      </c>
      <c r="L194" s="113">
        <f t="shared" si="37"/>
        <v>0</v>
      </c>
      <c r="M194" s="113">
        <f t="shared" si="37"/>
        <v>-20.53</v>
      </c>
      <c r="N194" s="113">
        <f t="shared" si="37"/>
        <v>-18.11</v>
      </c>
      <c r="O194" s="113">
        <f t="shared" si="37"/>
        <v>-0.77370663965836461</v>
      </c>
      <c r="P194" s="113">
        <f t="shared" si="37"/>
        <v>-0.88968134828543122</v>
      </c>
      <c r="Q194" s="114">
        <f t="shared" si="37"/>
        <v>1.1695737781945139</v>
      </c>
      <c r="R194" s="115">
        <f t="shared" si="37"/>
        <v>83773.375</v>
      </c>
      <c r="S194" s="116">
        <f t="shared" si="37"/>
        <v>46591.5</v>
      </c>
      <c r="T194" s="117">
        <f t="shared" si="37"/>
        <v>11540.966666666667</v>
      </c>
      <c r="U194" s="117">
        <f t="shared" si="37"/>
        <v>-2.0500000000010914</v>
      </c>
      <c r="V194" s="117">
        <f t="shared" si="37"/>
        <v>185995</v>
      </c>
      <c r="W194" s="117">
        <f t="shared" si="37"/>
        <v>-31658</v>
      </c>
      <c r="X194" s="118">
        <f t="shared" si="37"/>
        <v>-294.69583333333276</v>
      </c>
      <c r="Y194" s="115">
        <f t="shared" si="37"/>
        <v>-105144.875</v>
      </c>
      <c r="Z194" s="115">
        <f t="shared" si="37"/>
        <v>218239.75</v>
      </c>
      <c r="AA194" s="115">
        <f t="shared" si="37"/>
        <v>113094.875</v>
      </c>
      <c r="AB194" s="115">
        <f t="shared" si="37"/>
        <v>-37181.875</v>
      </c>
      <c r="AC194" s="115">
        <f t="shared" si="37"/>
        <v>-62674.375</v>
      </c>
      <c r="AD194" s="119" t="e">
        <f>AVERAGE(#REF!)</f>
        <v>#REF!</v>
      </c>
      <c r="AE194" s="119">
        <f t="shared" ref="AE194:AI194" si="38">AVERAGE(AE202:AE209)</f>
        <v>8.7653026905803441E-2</v>
      </c>
      <c r="AF194" s="119">
        <f t="shared" si="38"/>
        <v>-2.5039427037079232E-2</v>
      </c>
      <c r="AG194" s="119">
        <f t="shared" si="38"/>
        <v>-2.8416750894812819E-2</v>
      </c>
      <c r="AH194" s="119">
        <f t="shared" si="38"/>
        <v>-0.94778763993278037</v>
      </c>
      <c r="AI194" s="119">
        <f t="shared" si="38"/>
        <v>-8.7400835984518366E-2</v>
      </c>
      <c r="AJ194" s="122" t="e">
        <f>AVERAGE(#REF!)</f>
        <v>#REF!</v>
      </c>
      <c r="AP194" s="122"/>
      <c r="AQ194" s="122"/>
      <c r="AR194" s="122"/>
      <c r="AS194" s="113">
        <f t="shared" ref="AS194:BH194" si="39">AVERAGE(AS202:AS209)</f>
        <v>4.4282810434140849</v>
      </c>
      <c r="AT194" s="113">
        <f t="shared" si="39"/>
        <v>5.6564802565803678</v>
      </c>
      <c r="AU194" s="120">
        <f t="shared" si="39"/>
        <v>9.1499565730117158</v>
      </c>
      <c r="AV194" s="113">
        <f t="shared" si="39"/>
        <v>6.5439208502565434</v>
      </c>
      <c r="AW194" s="113">
        <f t="shared" si="39"/>
        <v>5.7067386079912126</v>
      </c>
      <c r="AX194" s="113">
        <f t="shared" si="39"/>
        <v>4.2436952252196294</v>
      </c>
      <c r="AY194" s="113">
        <f t="shared" si="39"/>
        <v>10.406774515960029</v>
      </c>
      <c r="AZ194" s="113">
        <f t="shared" si="39"/>
        <v>18.064672968274664</v>
      </c>
      <c r="BA194" s="113">
        <f t="shared" si="39"/>
        <v>9.5881680134838483</v>
      </c>
      <c r="BB194" s="113">
        <f t="shared" si="39"/>
        <v>15.919203425884461</v>
      </c>
      <c r="BC194" s="113">
        <f t="shared" si="39"/>
        <v>8.0051745240923715</v>
      </c>
      <c r="BD194" s="113">
        <f t="shared" si="39"/>
        <v>13.403907850705782</v>
      </c>
      <c r="BE194" s="113">
        <f t="shared" si="39"/>
        <v>4.972298067504533</v>
      </c>
      <c r="BF194" s="113">
        <f t="shared" si="39"/>
        <v>7.6657285044102572</v>
      </c>
      <c r="BG194" s="113">
        <f t="shared" si="39"/>
        <v>8.0838545480371753</v>
      </c>
      <c r="BH194" s="113">
        <f t="shared" si="39"/>
        <v>9.2885739141746306</v>
      </c>
      <c r="GW194" s="126" t="e">
        <f>GW195-GW196</f>
        <v>#REF!</v>
      </c>
      <c r="GY194" s="127" t="e">
        <f>GY195-GY196</f>
        <v>#REF!</v>
      </c>
      <c r="HA194" s="126" t="e">
        <f>HA195-HA196</f>
        <v>#REF!</v>
      </c>
      <c r="HC194" s="127" t="e">
        <f>HC195-HC196</f>
        <v>#REF!</v>
      </c>
      <c r="HE194" s="126" t="e">
        <f>HE195-HE196</f>
        <v>#REF!</v>
      </c>
      <c r="HG194" s="127" t="e">
        <f>HG195-HG196</f>
        <v>#REF!</v>
      </c>
      <c r="HI194" s="126" t="e">
        <f>HI195-HI196</f>
        <v>#REF!</v>
      </c>
      <c r="HK194" s="127" t="e">
        <f>HK195-HK196</f>
        <v>#REF!</v>
      </c>
      <c r="HM194" s="126" t="e">
        <f>HM195-HM196</f>
        <v>#REF!</v>
      </c>
      <c r="HO194" s="127" t="e">
        <f>HO195-HO196</f>
        <v>#REF!</v>
      </c>
      <c r="HQ194" s="126" t="e">
        <f>HQ195-HQ196</f>
        <v>#REF!</v>
      </c>
      <c r="HS194" s="127" t="e">
        <f>HS195-HS196</f>
        <v>#REF!</v>
      </c>
      <c r="HU194" s="126" t="e">
        <f>HU195-HU196</f>
        <v>#REF!</v>
      </c>
      <c r="HW194" s="127" t="e">
        <f>HW195-HW196</f>
        <v>#REF!</v>
      </c>
      <c r="HY194" s="126" t="e">
        <f>HY195-HY196</f>
        <v>#REF!</v>
      </c>
      <c r="IA194" s="127" t="e">
        <f>IA195-IA196</f>
        <v>#REF!</v>
      </c>
      <c r="IC194" s="126" t="e">
        <f>IC195-IC196</f>
        <v>#REF!</v>
      </c>
      <c r="IE194" s="127" t="e">
        <f>IE195-IE196</f>
        <v>#REF!</v>
      </c>
      <c r="IG194" s="126" t="e">
        <f>IG195-IG196</f>
        <v>#REF!</v>
      </c>
      <c r="II194" s="127" t="e">
        <f>II195-II196</f>
        <v>#REF!</v>
      </c>
      <c r="IK194" s="126" t="e">
        <f>IK195-IK196</f>
        <v>#REF!</v>
      </c>
      <c r="IM194" s="127" t="e">
        <f>IM195-IM196</f>
        <v>#REF!</v>
      </c>
      <c r="IO194" s="126" t="e">
        <f>IO195-IO196</f>
        <v>#REF!</v>
      </c>
      <c r="IQ194" s="127" t="e">
        <f>IQ195-IQ196</f>
        <v>#REF!</v>
      </c>
      <c r="IS194" s="126" t="e">
        <f>IS195-IS196</f>
        <v>#REF!</v>
      </c>
      <c r="IU194" s="127" t="e">
        <f>IU195-IU196</f>
        <v>#REF!</v>
      </c>
      <c r="IW194" s="126" t="e">
        <f>IW195-IW196</f>
        <v>#REF!</v>
      </c>
      <c r="IY194" s="127" t="e">
        <f>IY195-IY196</f>
        <v>#REF!</v>
      </c>
      <c r="JA194" s="126" t="e">
        <f>JA195-JA196</f>
        <v>#REF!</v>
      </c>
      <c r="JC194" s="127" t="e">
        <f>JC195-JC196</f>
        <v>#REF!</v>
      </c>
      <c r="JE194" s="126" t="e">
        <f>JE195-JE196</f>
        <v>#REF!</v>
      </c>
      <c r="JG194" s="127" t="e">
        <f>JG195-JG196</f>
        <v>#REF!</v>
      </c>
      <c r="JI194" s="126" t="e">
        <f>JI195-JI196</f>
        <v>#REF!</v>
      </c>
      <c r="JK194" s="127" t="e">
        <f>JK195-JK196</f>
        <v>#REF!</v>
      </c>
      <c r="JM194" s="126" t="e">
        <f>JM195-JM196</f>
        <v>#REF!</v>
      </c>
      <c r="JO194" s="127" t="e">
        <f>JO195-JO196</f>
        <v>#REF!</v>
      </c>
      <c r="JQ194" s="128" t="e">
        <f>JQ195-JQ196</f>
        <v>#REF!</v>
      </c>
      <c r="JS194" s="127" t="e">
        <f>JS195-JS196</f>
        <v>#REF!</v>
      </c>
      <c r="JU194" s="126" t="e">
        <f>JU195-JU196</f>
        <v>#REF!</v>
      </c>
      <c r="JW194" s="127" t="e">
        <f>JW195-JW196</f>
        <v>#REF!</v>
      </c>
      <c r="JY194" s="128" t="e">
        <f>JY195-JY196</f>
        <v>#REF!</v>
      </c>
      <c r="KA194" s="127" t="e">
        <f>KA195-KA196</f>
        <v>#REF!</v>
      </c>
      <c r="KC194" s="126" t="e">
        <f>KC195-KC196</f>
        <v>#REF!</v>
      </c>
      <c r="KE194" s="127" t="e">
        <f>KE195-KE196</f>
        <v>#REF!</v>
      </c>
      <c r="KG194" s="128" t="e">
        <f>KG195-KG196</f>
        <v>#REF!</v>
      </c>
      <c r="KI194" s="127" t="e">
        <f>KI195-KI196</f>
        <v>#REF!</v>
      </c>
      <c r="KK194" s="126" t="e">
        <f>KK195-KK196</f>
        <v>#REF!</v>
      </c>
      <c r="KM194" s="127" t="e">
        <f>KM195-KM196</f>
        <v>#REF!</v>
      </c>
      <c r="KO194" s="129">
        <f>KO195-KO196</f>
        <v>-295.66666666666697</v>
      </c>
      <c r="KQ194" s="127">
        <f>KQ195-KQ196</f>
        <v>-0.11666666666667425</v>
      </c>
      <c r="KS194" s="126">
        <f>KS195-KS196</f>
        <v>-1460</v>
      </c>
      <c r="KU194" s="127">
        <f>KU195-KU196</f>
        <v>0</v>
      </c>
      <c r="KW194" s="125"/>
      <c r="LE194" s="129" t="e">
        <f>LE195-LE196</f>
        <v>#DIV/0!</v>
      </c>
      <c r="LG194" s="127" t="e">
        <f>LG195-LG196</f>
        <v>#DIV/0!</v>
      </c>
      <c r="LI194" s="126" t="e">
        <f>LI195-LI196</f>
        <v>#DIV/0!</v>
      </c>
      <c r="LK194" s="127" t="e">
        <f>LK195-LK196</f>
        <v>#DIV/0!</v>
      </c>
      <c r="LM194" s="125"/>
      <c r="LU194" s="129" t="e">
        <f>LU195-LU196</f>
        <v>#DIV/0!</v>
      </c>
      <c r="LW194" s="127" t="e">
        <f>LW195-LW196</f>
        <v>#DIV/0!</v>
      </c>
      <c r="LY194" s="126" t="e">
        <f>LY195-LY196</f>
        <v>#DIV/0!</v>
      </c>
      <c r="MA194" s="127" t="e">
        <f>MA195-MA196</f>
        <v>#DIV/0!</v>
      </c>
      <c r="MC194" s="125"/>
      <c r="MK194" s="129" t="e">
        <f>MK195-MK196</f>
        <v>#DIV/0!</v>
      </c>
      <c r="MM194" s="127" t="e">
        <f>MM195-MM196</f>
        <v>#DIV/0!</v>
      </c>
      <c r="MO194" s="126" t="e">
        <f>MO195-MO196</f>
        <v>#DIV/0!</v>
      </c>
      <c r="MQ194" s="127" t="e">
        <f>MQ195-MQ196</f>
        <v>#DIV/0!</v>
      </c>
      <c r="MS194" s="125"/>
      <c r="NA194" s="129" t="e">
        <f>NA195-NA196</f>
        <v>#DIV/0!</v>
      </c>
      <c r="NC194" s="127" t="e">
        <f>NC195-NC196</f>
        <v>#DIV/0!</v>
      </c>
      <c r="NE194" s="126" t="e">
        <f>NE195-NE196</f>
        <v>#DIV/0!</v>
      </c>
      <c r="NG194" s="127" t="e">
        <f>NG195-NG196</f>
        <v>#DIV/0!</v>
      </c>
      <c r="NI194" s="125"/>
      <c r="NQ194" s="129" t="e">
        <f>NQ195-NQ196</f>
        <v>#DIV/0!</v>
      </c>
      <c r="NS194" s="127" t="e">
        <f>NS195-NS196</f>
        <v>#DIV/0!</v>
      </c>
      <c r="NU194" s="126" t="e">
        <f>NU195-NU196</f>
        <v>#DIV/0!</v>
      </c>
      <c r="NW194" s="127" t="e">
        <f>NW195-NW196</f>
        <v>#DIV/0!</v>
      </c>
      <c r="NY194" s="125"/>
      <c r="OG194" s="129" t="e">
        <f>OG195-OG196</f>
        <v>#DIV/0!</v>
      </c>
      <c r="OI194" s="127" t="e">
        <f>OI195-OI196</f>
        <v>#DIV/0!</v>
      </c>
      <c r="OK194" s="126" t="e">
        <f>OK195-OK196</f>
        <v>#DIV/0!</v>
      </c>
      <c r="OM194" s="127" t="e">
        <f>OM195-OM196</f>
        <v>#DIV/0!</v>
      </c>
      <c r="OO194" s="125"/>
      <c r="OW194" s="129" t="e">
        <f>OW195-OW196</f>
        <v>#DIV/0!</v>
      </c>
      <c r="OY194" s="127" t="e">
        <f>OY195-OY196</f>
        <v>#DIV/0!</v>
      </c>
      <c r="PA194" s="126" t="e">
        <f>PA195-PA196</f>
        <v>#DIV/0!</v>
      </c>
      <c r="PC194" s="127" t="e">
        <f>PC195-PC196</f>
        <v>#DIV/0!</v>
      </c>
      <c r="PE194" s="125"/>
    </row>
    <row r="195" spans="1:428" x14ac:dyDescent="0.25">
      <c r="B195" s="4">
        <f t="shared" si="24"/>
        <v>5</v>
      </c>
      <c r="C195" s="112">
        <f>AVERAGE(C202:C206)</f>
        <v>11836.310000000001</v>
      </c>
      <c r="E195" s="112">
        <f t="shared" ref="E195:AC195" si="40">AVERAGE(E202:E206)</f>
        <v>-4.8700000000000019</v>
      </c>
      <c r="F195" s="112">
        <f t="shared" si="40"/>
        <v>-181.76999999999998</v>
      </c>
      <c r="G195" s="112">
        <f t="shared" si="40"/>
        <v>176.9</v>
      </c>
      <c r="H195" s="112">
        <f t="shared" si="40"/>
        <v>2573.5200000000009</v>
      </c>
      <c r="I195" s="112">
        <f t="shared" si="40"/>
        <v>-3303.0899999999992</v>
      </c>
      <c r="J195" s="112">
        <f t="shared" si="40"/>
        <v>5876.61</v>
      </c>
      <c r="K195" s="113">
        <f t="shared" si="40"/>
        <v>0</v>
      </c>
      <c r="L195" s="113">
        <f t="shared" si="40"/>
        <v>0</v>
      </c>
      <c r="M195" s="113">
        <f t="shared" si="40"/>
        <v>-20.53</v>
      </c>
      <c r="N195" s="113">
        <f t="shared" si="40"/>
        <v>-18.11</v>
      </c>
      <c r="O195" s="113">
        <f t="shared" si="40"/>
        <v>-0.77411029705688217</v>
      </c>
      <c r="P195" s="113">
        <f t="shared" si="40"/>
        <v>-0.88999385364848949</v>
      </c>
      <c r="Q195" s="114">
        <f t="shared" si="40"/>
        <v>1.1775581227418332</v>
      </c>
      <c r="R195" s="115">
        <f t="shared" si="40"/>
        <v>65165.599999999999</v>
      </c>
      <c r="S195" s="116">
        <f t="shared" si="40"/>
        <v>28087.8</v>
      </c>
      <c r="T195" s="117">
        <f t="shared" si="40"/>
        <v>11540.966666666667</v>
      </c>
      <c r="U195" s="117">
        <f t="shared" si="40"/>
        <v>-2.0500000000010914</v>
      </c>
      <c r="V195" s="117">
        <f t="shared" si="40"/>
        <v>185995</v>
      </c>
      <c r="W195" s="117">
        <f t="shared" si="40"/>
        <v>-31658</v>
      </c>
      <c r="X195" s="118">
        <f t="shared" si="40"/>
        <v>-295.34333333333268</v>
      </c>
      <c r="Y195" s="115">
        <f t="shared" si="40"/>
        <v>-87766.399999999994</v>
      </c>
      <c r="Z195" s="115">
        <f t="shared" si="40"/>
        <v>210577.4</v>
      </c>
      <c r="AA195" s="115">
        <f t="shared" si="40"/>
        <v>122811</v>
      </c>
      <c r="AB195" s="115">
        <f t="shared" si="40"/>
        <v>-37077.800000000003</v>
      </c>
      <c r="AC195" s="115">
        <f t="shared" si="40"/>
        <v>-59531.8</v>
      </c>
      <c r="AD195" s="119" t="e">
        <f>AVERAGE(#REF!)</f>
        <v>#REF!</v>
      </c>
      <c r="AE195" s="119">
        <f t="shared" ref="AE195:AI195" si="41">AVERAGE(AE202:AE206)</f>
        <v>7.9877227285215388E-2</v>
      </c>
      <c r="AF195" s="119">
        <f t="shared" si="41"/>
        <v>-1.6474701368945771E-2</v>
      </c>
      <c r="AG195" s="119">
        <f t="shared" si="41"/>
        <v>3.3421381173434794E-2</v>
      </c>
      <c r="AH195" s="119">
        <f t="shared" si="41"/>
        <v>-0.70023492656553465</v>
      </c>
      <c r="AI195" s="119">
        <f t="shared" si="41"/>
        <v>-3.3730914292629748E-2</v>
      </c>
      <c r="AJ195" s="122" t="e">
        <f>AVERAGE(#REF!)</f>
        <v>#REF!</v>
      </c>
      <c r="AP195" s="122"/>
      <c r="AQ195" s="122"/>
      <c r="AR195" s="122"/>
      <c r="AS195" s="113">
        <f t="shared" ref="AS195:BH195" si="42">AVERAGE(AS202:AS206)</f>
        <v>4.4251257729178244</v>
      </c>
      <c r="AT195" s="113">
        <f t="shared" si="42"/>
        <v>5.575043563368415</v>
      </c>
      <c r="AU195" s="120">
        <f t="shared" si="42"/>
        <v>9.2079572846085913</v>
      </c>
      <c r="AV195" s="113">
        <f t="shared" si="42"/>
        <v>6.5326319151796097</v>
      </c>
      <c r="AW195" s="113">
        <f t="shared" si="42"/>
        <v>5.7335865038128544</v>
      </c>
      <c r="AX195" s="113">
        <f t="shared" si="42"/>
        <v>4.0625084977931234</v>
      </c>
      <c r="AY195" s="113">
        <f t="shared" si="42"/>
        <v>10.283377186490494</v>
      </c>
      <c r="AZ195" s="113">
        <f t="shared" si="42"/>
        <v>17.842459800086921</v>
      </c>
      <c r="BA195" s="113">
        <f t="shared" si="42"/>
        <v>9.4718133774196609</v>
      </c>
      <c r="BB195" s="113">
        <f t="shared" si="42"/>
        <v>16.055553067622036</v>
      </c>
      <c r="BC195" s="113">
        <f t="shared" si="42"/>
        <v>7.9239740195216255</v>
      </c>
      <c r="BD195" s="113">
        <f t="shared" si="42"/>
        <v>13.452591178824013</v>
      </c>
      <c r="BE195" s="113">
        <f t="shared" si="42"/>
        <v>4.8721906216057027</v>
      </c>
      <c r="BF195" s="113">
        <f t="shared" si="42"/>
        <v>7.5326240393604493</v>
      </c>
      <c r="BG195" s="113">
        <f t="shared" si="42"/>
        <v>8.0158379294151416</v>
      </c>
      <c r="BH195" s="113">
        <f t="shared" si="42"/>
        <v>9.2036314063478883</v>
      </c>
      <c r="GW195" s="126" t="e">
        <f>AVERAGE(#REF!)</f>
        <v>#REF!</v>
      </c>
      <c r="GY195" s="127" t="e">
        <f>AVERAGE(#REF!)</f>
        <v>#REF!</v>
      </c>
      <c r="HA195" s="126" t="e">
        <f>AVERAGE(#REF!)</f>
        <v>#REF!</v>
      </c>
      <c r="HC195" s="127" t="e">
        <f>AVERAGE(#REF!)</f>
        <v>#REF!</v>
      </c>
      <c r="HE195" s="126" t="e">
        <f>AVERAGE(#REF!)</f>
        <v>#REF!</v>
      </c>
      <c r="HG195" s="127" t="e">
        <f>AVERAGE(#REF!)</f>
        <v>#REF!</v>
      </c>
      <c r="HI195" s="126" t="e">
        <f>AVERAGE(#REF!)</f>
        <v>#REF!</v>
      </c>
      <c r="HK195" s="127" t="e">
        <f>AVERAGE(#REF!)</f>
        <v>#REF!</v>
      </c>
      <c r="HM195" s="126" t="e">
        <f>AVERAGE(#REF!)</f>
        <v>#REF!</v>
      </c>
      <c r="HO195" s="127" t="e">
        <f>AVERAGE(#REF!)</f>
        <v>#REF!</v>
      </c>
      <c r="HQ195" s="126" t="e">
        <f>AVERAGE(#REF!)</f>
        <v>#REF!</v>
      </c>
      <c r="HS195" s="127" t="e">
        <f>AVERAGE(#REF!)</f>
        <v>#REF!</v>
      </c>
      <c r="HU195" s="126" t="e">
        <f>AVERAGE(#REF!)</f>
        <v>#REF!</v>
      </c>
      <c r="HW195" s="127" t="e">
        <f>AVERAGE(#REF!)</f>
        <v>#REF!</v>
      </c>
      <c r="HY195" s="126" t="e">
        <f>AVERAGE(#REF!)</f>
        <v>#REF!</v>
      </c>
      <c r="IA195" s="127" t="e">
        <f>AVERAGE(#REF!)</f>
        <v>#REF!</v>
      </c>
      <c r="IC195" s="126" t="e">
        <f>AVERAGE(#REF!)</f>
        <v>#REF!</v>
      </c>
      <c r="IE195" s="127" t="e">
        <f>AVERAGE(#REF!)</f>
        <v>#REF!</v>
      </c>
      <c r="IG195" s="126" t="e">
        <f>AVERAGE(#REF!)</f>
        <v>#REF!</v>
      </c>
      <c r="II195" s="127" t="e">
        <f>AVERAGE(#REF!)</f>
        <v>#REF!</v>
      </c>
      <c r="IK195" s="126" t="e">
        <f>AVERAGE(#REF!)</f>
        <v>#REF!</v>
      </c>
      <c r="IM195" s="127" t="e">
        <f>AVERAGE(#REF!)</f>
        <v>#REF!</v>
      </c>
      <c r="IO195" s="126" t="e">
        <f>AVERAGE(#REF!)</f>
        <v>#REF!</v>
      </c>
      <c r="IQ195" s="127" t="e">
        <f>AVERAGE(#REF!)</f>
        <v>#REF!</v>
      </c>
      <c r="IS195" s="126" t="e">
        <f>AVERAGE(#REF!)</f>
        <v>#REF!</v>
      </c>
      <c r="IU195" s="127" t="e">
        <f>AVERAGE(#REF!)</f>
        <v>#REF!</v>
      </c>
      <c r="IW195" s="126" t="e">
        <f>AVERAGE(#REF!)</f>
        <v>#REF!</v>
      </c>
      <c r="IY195" s="127" t="e">
        <f>AVERAGE(#REF!)</f>
        <v>#REF!</v>
      </c>
      <c r="JA195" s="126" t="e">
        <f>AVERAGE(#REF!)</f>
        <v>#REF!</v>
      </c>
      <c r="JC195" s="127" t="e">
        <f>AVERAGE(#REF!)</f>
        <v>#REF!</v>
      </c>
      <c r="JE195" s="126" t="e">
        <f>AVERAGE(#REF!)</f>
        <v>#REF!</v>
      </c>
      <c r="JG195" s="127" t="e">
        <f>AVERAGE(#REF!)</f>
        <v>#REF!</v>
      </c>
      <c r="JI195" s="126" t="e">
        <f>AVERAGE(#REF!)</f>
        <v>#REF!</v>
      </c>
      <c r="JK195" s="127" t="e">
        <f>AVERAGE(#REF!)</f>
        <v>#REF!</v>
      </c>
      <c r="JM195" s="126" t="e">
        <f>AVERAGE(#REF!)</f>
        <v>#REF!</v>
      </c>
      <c r="JO195" s="127" t="e">
        <f>AVERAGE(#REF!)</f>
        <v>#REF!</v>
      </c>
      <c r="JQ195" s="128" t="e">
        <f>AVERAGE(#REF!)</f>
        <v>#REF!</v>
      </c>
      <c r="JS195" s="127" t="e">
        <f>AVERAGE(#REF!)</f>
        <v>#REF!</v>
      </c>
      <c r="JU195" s="126" t="e">
        <f>AVERAGE(#REF!)</f>
        <v>#REF!</v>
      </c>
      <c r="JW195" s="127" t="e">
        <f>AVERAGE(#REF!)</f>
        <v>#REF!</v>
      </c>
      <c r="JY195" s="128" t="e">
        <f>AVERAGE(#REF!)</f>
        <v>#REF!</v>
      </c>
      <c r="KA195" s="127" t="e">
        <f>AVERAGE(#REF!)</f>
        <v>#REF!</v>
      </c>
      <c r="KC195" s="126" t="e">
        <f>AVERAGE(#REF!)</f>
        <v>#REF!</v>
      </c>
      <c r="KE195" s="127" t="e">
        <f>AVERAGE(#REF!)</f>
        <v>#REF!</v>
      </c>
      <c r="KG195" s="128" t="e">
        <f>AVERAGE(#REF!)</f>
        <v>#REF!</v>
      </c>
      <c r="KI195" s="127" t="e">
        <f>AVERAGE(#REF!)</f>
        <v>#REF!</v>
      </c>
      <c r="KK195" s="126" t="e">
        <f>AVERAGE(#REF!)</f>
        <v>#REF!</v>
      </c>
      <c r="KM195" s="127" t="e">
        <f>AVERAGE(#REF!)</f>
        <v>#REF!</v>
      </c>
      <c r="KO195" s="129">
        <f>AVERAGE(KO202:KO204)</f>
        <v>7532.333333333333</v>
      </c>
      <c r="KQ195" s="127">
        <f>AVERAGE(KQ202:KQ204)</f>
        <v>334.68333333333334</v>
      </c>
      <c r="KS195" s="126">
        <f>AVERAGE(KS202:KS204)</f>
        <v>33263.333333333336</v>
      </c>
      <c r="KU195" s="127">
        <f>AVERAGE(KU202:KU204)</f>
        <v>6.6666666666666666E-2</v>
      </c>
      <c r="KW195" s="125"/>
      <c r="LE195" s="129" t="e">
        <f>AVERAGE(LE202:LE204)</f>
        <v>#DIV/0!</v>
      </c>
      <c r="LG195" s="127" t="e">
        <f>AVERAGE(LG202:LG204)</f>
        <v>#DIV/0!</v>
      </c>
      <c r="LI195" s="126" t="e">
        <f>AVERAGE(LI202:LI204)</f>
        <v>#DIV/0!</v>
      </c>
      <c r="LK195" s="127" t="e">
        <f>AVERAGE(LK202:LK204)</f>
        <v>#DIV/0!</v>
      </c>
      <c r="LM195" s="125"/>
      <c r="LU195" s="129" t="e">
        <f>AVERAGE(LU202:LU204)</f>
        <v>#DIV/0!</v>
      </c>
      <c r="LW195" s="127" t="e">
        <f>AVERAGE(LW202:LW204)</f>
        <v>#DIV/0!</v>
      </c>
      <c r="LY195" s="126" t="e">
        <f>AVERAGE(LY202:LY204)</f>
        <v>#DIV/0!</v>
      </c>
      <c r="MA195" s="127" t="e">
        <f>AVERAGE(MA202:MA204)</f>
        <v>#DIV/0!</v>
      </c>
      <c r="MC195" s="125"/>
      <c r="MK195" s="129" t="e">
        <f>AVERAGE(MK202:MK204)</f>
        <v>#DIV/0!</v>
      </c>
      <c r="MM195" s="127" t="e">
        <f>AVERAGE(MM202:MM204)</f>
        <v>#DIV/0!</v>
      </c>
      <c r="MO195" s="126" t="e">
        <f>AVERAGE(MO202:MO204)</f>
        <v>#DIV/0!</v>
      </c>
      <c r="MQ195" s="127" t="e">
        <f>AVERAGE(MQ202:MQ204)</f>
        <v>#DIV/0!</v>
      </c>
      <c r="MS195" s="125"/>
      <c r="NA195" s="129" t="e">
        <f>AVERAGE(NA202:NA204)</f>
        <v>#DIV/0!</v>
      </c>
      <c r="NC195" s="127" t="e">
        <f>AVERAGE(NC202:NC204)</f>
        <v>#DIV/0!</v>
      </c>
      <c r="NE195" s="126" t="e">
        <f>AVERAGE(NE202:NE204)</f>
        <v>#DIV/0!</v>
      </c>
      <c r="NG195" s="127" t="e">
        <f>AVERAGE(NG202:NG204)</f>
        <v>#DIV/0!</v>
      </c>
      <c r="NI195" s="125"/>
      <c r="NQ195" s="129" t="e">
        <f>AVERAGE(NQ202:NQ204)</f>
        <v>#DIV/0!</v>
      </c>
      <c r="NS195" s="127" t="e">
        <f>AVERAGE(NS202:NS204)</f>
        <v>#DIV/0!</v>
      </c>
      <c r="NU195" s="126" t="e">
        <f>AVERAGE(NU202:NU204)</f>
        <v>#DIV/0!</v>
      </c>
      <c r="NW195" s="127" t="e">
        <f>AVERAGE(NW202:NW204)</f>
        <v>#DIV/0!</v>
      </c>
      <c r="NY195" s="125"/>
      <c r="OG195" s="129" t="e">
        <f>AVERAGE(OG202:OG204)</f>
        <v>#DIV/0!</v>
      </c>
      <c r="OI195" s="127" t="e">
        <f>AVERAGE(OI202:OI204)</f>
        <v>#DIV/0!</v>
      </c>
      <c r="OK195" s="126" t="e">
        <f>AVERAGE(OK202:OK204)</f>
        <v>#DIV/0!</v>
      </c>
      <c r="OM195" s="127" t="e">
        <f>AVERAGE(OM202:OM204)</f>
        <v>#DIV/0!</v>
      </c>
      <c r="OO195" s="125"/>
      <c r="OW195" s="129" t="e">
        <f>AVERAGE(OW202:OW204)</f>
        <v>#DIV/0!</v>
      </c>
      <c r="OY195" s="127" t="e">
        <f>AVERAGE(OY202:OY204)</f>
        <v>#DIV/0!</v>
      </c>
      <c r="PA195" s="126" t="e">
        <f>AVERAGE(PA202:PA204)</f>
        <v>#DIV/0!</v>
      </c>
      <c r="PC195" s="127" t="e">
        <f>AVERAGE(PC202:PC204)</f>
        <v>#DIV/0!</v>
      </c>
      <c r="PE195" s="125"/>
    </row>
    <row r="196" spans="1:428" x14ac:dyDescent="0.25">
      <c r="B196" s="4">
        <v>3</v>
      </c>
      <c r="C196" s="112">
        <f>AVERAGE(C202:C204)</f>
        <v>11835.833333333334</v>
      </c>
      <c r="E196" s="112">
        <f t="shared" ref="E196:AC196" si="43">AVERAGE(E202:E204)</f>
        <v>-5.3166666666666673</v>
      </c>
      <c r="F196" s="112">
        <f t="shared" si="43"/>
        <v>-181.76666666666665</v>
      </c>
      <c r="G196" s="112">
        <f t="shared" si="43"/>
        <v>176.45000000000002</v>
      </c>
      <c r="H196" s="112">
        <f t="shared" si="43"/>
        <v>2638.8833333333341</v>
      </c>
      <c r="I196" s="112">
        <f t="shared" si="43"/>
        <v>-3299.4499999999994</v>
      </c>
      <c r="J196" s="112">
        <f t="shared" si="43"/>
        <v>5938.333333333333</v>
      </c>
      <c r="K196" s="113">
        <f t="shared" si="43"/>
        <v>0</v>
      </c>
      <c r="L196" s="113">
        <f t="shared" si="43"/>
        <v>0</v>
      </c>
      <c r="M196" s="113">
        <f t="shared" si="43"/>
        <v>-20.53</v>
      </c>
      <c r="N196" s="113">
        <f t="shared" si="43"/>
        <v>-18.11</v>
      </c>
      <c r="O196" s="113">
        <f t="shared" si="43"/>
        <v>-0.7738077487907461</v>
      </c>
      <c r="P196" s="113">
        <f t="shared" si="43"/>
        <v>-0.88975915903152514</v>
      </c>
      <c r="Q196" s="114">
        <f t="shared" si="43"/>
        <v>1.1824448254446367</v>
      </c>
      <c r="R196" s="115">
        <f t="shared" si="43"/>
        <v>51107.333333333336</v>
      </c>
      <c r="S196" s="116">
        <f t="shared" si="43"/>
        <v>13216</v>
      </c>
      <c r="T196" s="117">
        <f t="shared" si="43"/>
        <v>11540.966666666667</v>
      </c>
      <c r="U196" s="117">
        <f t="shared" si="43"/>
        <v>-2.0500000000010914</v>
      </c>
      <c r="V196" s="117">
        <f t="shared" si="43"/>
        <v>185995</v>
      </c>
      <c r="W196" s="117">
        <f t="shared" si="43"/>
        <v>-31658</v>
      </c>
      <c r="X196" s="118">
        <f t="shared" si="43"/>
        <v>-294.86666666666616</v>
      </c>
      <c r="Y196" s="115">
        <f t="shared" si="43"/>
        <v>-73760.666666666672</v>
      </c>
      <c r="Z196" s="115">
        <f t="shared" si="43"/>
        <v>205978.66666666666</v>
      </c>
      <c r="AA196" s="115">
        <f t="shared" si="43"/>
        <v>132218</v>
      </c>
      <c r="AB196" s="115">
        <f t="shared" si="43"/>
        <v>-37891.333333333336</v>
      </c>
      <c r="AC196" s="115">
        <f t="shared" si="43"/>
        <v>-57068</v>
      </c>
      <c r="AD196" s="119" t="e">
        <f>AVERAGE(#REF!)</f>
        <v>#REF!</v>
      </c>
      <c r="AE196" s="119">
        <f t="shared" ref="AE196:AI196" si="44">AVERAGE(AE202:AE204)</f>
        <v>7.4077804097154254E-2</v>
      </c>
      <c r="AF196" s="119">
        <f t="shared" si="44"/>
        <v>-1.5844465976245895E-2</v>
      </c>
      <c r="AG196" s="119">
        <f t="shared" si="44"/>
        <v>5.132362064251559E-2</v>
      </c>
      <c r="AH196" s="119">
        <f t="shared" si="44"/>
        <v>-0.65682127546379199</v>
      </c>
      <c r="AI196" s="119">
        <f t="shared" si="44"/>
        <v>-3.1319238810513982E-2</v>
      </c>
      <c r="AJ196" s="122" t="e">
        <f>AVERAGE(#REF!)</f>
        <v>#REF!</v>
      </c>
      <c r="AP196" s="122"/>
      <c r="AQ196" s="122"/>
      <c r="AR196" s="122"/>
      <c r="AS196" s="113">
        <f t="shared" ref="AS196:BH196" si="45">AVERAGE(AS202:AS204)</f>
        <v>4.4166980197296377</v>
      </c>
      <c r="AT196" s="113">
        <f t="shared" si="45"/>
        <v>5.5486452297286553</v>
      </c>
      <c r="AU196" s="120">
        <f t="shared" si="45"/>
        <v>9.3266417610969494</v>
      </c>
      <c r="AV196" s="113">
        <f t="shared" si="45"/>
        <v>6.5332770739056309</v>
      </c>
      <c r="AW196" s="113">
        <f t="shared" si="45"/>
        <v>5.8916007847952585</v>
      </c>
      <c r="AX196" s="113">
        <f t="shared" si="45"/>
        <v>3.9897984583526296</v>
      </c>
      <c r="AY196" s="113">
        <f t="shared" si="45"/>
        <v>10.230068268156611</v>
      </c>
      <c r="AZ196" s="113">
        <f t="shared" si="45"/>
        <v>17.578347578347579</v>
      </c>
      <c r="BA196" s="113">
        <f t="shared" si="45"/>
        <v>9.469091516960253</v>
      </c>
      <c r="BB196" s="113">
        <f t="shared" si="45"/>
        <v>15.930014430014431</v>
      </c>
      <c r="BC196" s="113">
        <f t="shared" si="45"/>
        <v>7.9057694469916688</v>
      </c>
      <c r="BD196" s="113">
        <f t="shared" si="45"/>
        <v>13.60125786163522</v>
      </c>
      <c r="BE196" s="113">
        <f t="shared" si="45"/>
        <v>4.8246875862228107</v>
      </c>
      <c r="BF196" s="113">
        <f t="shared" si="45"/>
        <v>7.3881026150861011</v>
      </c>
      <c r="BG196" s="113">
        <f t="shared" si="45"/>
        <v>8.0067812853918667</v>
      </c>
      <c r="BH196" s="113">
        <f t="shared" si="45"/>
        <v>9.1729338239925848</v>
      </c>
      <c r="GW196" s="126" t="e">
        <f>AVERAGE(#REF!)</f>
        <v>#REF!</v>
      </c>
      <c r="GY196" s="127" t="e">
        <f>AVERAGE(#REF!)</f>
        <v>#REF!</v>
      </c>
      <c r="HA196" s="126" t="e">
        <f>AVERAGE(#REF!)</f>
        <v>#REF!</v>
      </c>
      <c r="HC196" s="127" t="e">
        <f>AVERAGE(#REF!)</f>
        <v>#REF!</v>
      </c>
      <c r="HE196" s="126" t="e">
        <f>AVERAGE(#REF!)</f>
        <v>#REF!</v>
      </c>
      <c r="HG196" s="127" t="e">
        <f>AVERAGE(#REF!)</f>
        <v>#REF!</v>
      </c>
      <c r="HI196" s="126" t="e">
        <f>AVERAGE(#REF!)</f>
        <v>#REF!</v>
      </c>
      <c r="HK196" s="127" t="e">
        <f>AVERAGE(#REF!)</f>
        <v>#REF!</v>
      </c>
      <c r="HM196" s="126" t="e">
        <f>AVERAGE(#REF!)</f>
        <v>#REF!</v>
      </c>
      <c r="HO196" s="127" t="e">
        <f>AVERAGE(#REF!)</f>
        <v>#REF!</v>
      </c>
      <c r="HQ196" s="126" t="e">
        <f>AVERAGE(#REF!)</f>
        <v>#REF!</v>
      </c>
      <c r="HS196" s="127" t="e">
        <f>AVERAGE(#REF!)</f>
        <v>#REF!</v>
      </c>
      <c r="HU196" s="126" t="e">
        <f>AVERAGE(#REF!)</f>
        <v>#REF!</v>
      </c>
      <c r="HW196" s="127" t="e">
        <f>AVERAGE(#REF!)</f>
        <v>#REF!</v>
      </c>
      <c r="HY196" s="126" t="e">
        <f>AVERAGE(#REF!)</f>
        <v>#REF!</v>
      </c>
      <c r="IA196" s="127" t="e">
        <f>AVERAGE(#REF!)</f>
        <v>#REF!</v>
      </c>
      <c r="IC196" s="126" t="e">
        <f>AVERAGE(#REF!)</f>
        <v>#REF!</v>
      </c>
      <c r="IE196" s="127" t="e">
        <f>AVERAGE(#REF!)</f>
        <v>#REF!</v>
      </c>
      <c r="IG196" s="126" t="e">
        <f>AVERAGE(#REF!)</f>
        <v>#REF!</v>
      </c>
      <c r="II196" s="127" t="e">
        <f>AVERAGE(#REF!)</f>
        <v>#REF!</v>
      </c>
      <c r="IK196" s="126" t="e">
        <f>AVERAGE(#REF!)</f>
        <v>#REF!</v>
      </c>
      <c r="IM196" s="127" t="e">
        <f>AVERAGE(#REF!)</f>
        <v>#REF!</v>
      </c>
      <c r="IO196" s="126" t="e">
        <f>AVERAGE(#REF!)</f>
        <v>#REF!</v>
      </c>
      <c r="IQ196" s="127" t="e">
        <f>AVERAGE(#REF!)</f>
        <v>#REF!</v>
      </c>
      <c r="IS196" s="126" t="e">
        <f>AVERAGE(#REF!)</f>
        <v>#REF!</v>
      </c>
      <c r="IU196" s="127" t="e">
        <f>AVERAGE(#REF!)</f>
        <v>#REF!</v>
      </c>
      <c r="IW196" s="126" t="e">
        <f>AVERAGE(#REF!)</f>
        <v>#REF!</v>
      </c>
      <c r="IY196" s="127" t="e">
        <f>AVERAGE(#REF!)</f>
        <v>#REF!</v>
      </c>
      <c r="JA196" s="126" t="e">
        <f>AVERAGE(#REF!)</f>
        <v>#REF!</v>
      </c>
      <c r="JC196" s="127" t="e">
        <f>AVERAGE(#REF!)</f>
        <v>#REF!</v>
      </c>
      <c r="JE196" s="126" t="e">
        <f>AVERAGE(#REF!)</f>
        <v>#REF!</v>
      </c>
      <c r="JG196" s="127" t="e">
        <f>AVERAGE(#REF!)</f>
        <v>#REF!</v>
      </c>
      <c r="JI196" s="126" t="e">
        <f>AVERAGE(#REF!)</f>
        <v>#REF!</v>
      </c>
      <c r="JK196" s="127" t="e">
        <f>AVERAGE(#REF!)</f>
        <v>#REF!</v>
      </c>
      <c r="JM196" s="126" t="e">
        <f>AVERAGE(#REF!)</f>
        <v>#REF!</v>
      </c>
      <c r="JO196" s="127" t="e">
        <f>AVERAGE(#REF!)</f>
        <v>#REF!</v>
      </c>
      <c r="JQ196" s="128" t="e">
        <f>AVERAGE(#REF!)</f>
        <v>#REF!</v>
      </c>
      <c r="JS196" s="127" t="e">
        <f>AVERAGE(#REF!)</f>
        <v>#REF!</v>
      </c>
      <c r="JU196" s="126" t="e">
        <f>AVERAGE(#REF!)</f>
        <v>#REF!</v>
      </c>
      <c r="JW196" s="127" t="e">
        <f>AVERAGE(#REF!)</f>
        <v>#REF!</v>
      </c>
      <c r="JY196" s="128" t="e">
        <f>AVERAGE(#REF!)</f>
        <v>#REF!</v>
      </c>
      <c r="KA196" s="127" t="e">
        <f>AVERAGE(#REF!)</f>
        <v>#REF!</v>
      </c>
      <c r="KC196" s="126" t="e">
        <f>AVERAGE(#REF!)</f>
        <v>#REF!</v>
      </c>
      <c r="KE196" s="127" t="e">
        <f>AVERAGE(#REF!)</f>
        <v>#REF!</v>
      </c>
      <c r="KG196" s="128" t="e">
        <f>AVERAGE(#REF!)</f>
        <v>#REF!</v>
      </c>
      <c r="KI196" s="127" t="e">
        <f>AVERAGE(#REF!)</f>
        <v>#REF!</v>
      </c>
      <c r="KK196" s="126" t="e">
        <f>AVERAGE(#REF!)</f>
        <v>#REF!</v>
      </c>
      <c r="KM196" s="127" t="e">
        <f>AVERAGE(#REF!)</f>
        <v>#REF!</v>
      </c>
      <c r="KO196" s="129">
        <f>AVERAGE(KO203:KO205)</f>
        <v>7828</v>
      </c>
      <c r="KQ196" s="127">
        <f>AVERAGE(KQ203:KQ205)</f>
        <v>334.8</v>
      </c>
      <c r="KS196" s="126">
        <f>AVERAGE(KS203:KS205)</f>
        <v>34723.333333333336</v>
      </c>
      <c r="KU196" s="127">
        <f>AVERAGE(KU203:KU205)</f>
        <v>6.6666666666666666E-2</v>
      </c>
      <c r="KW196" s="125"/>
      <c r="LE196" s="129" t="e">
        <f>AVERAGE(LE203:LE205)</f>
        <v>#DIV/0!</v>
      </c>
      <c r="LG196" s="127" t="e">
        <f>AVERAGE(LG203:LG205)</f>
        <v>#DIV/0!</v>
      </c>
      <c r="LI196" s="126" t="e">
        <f>AVERAGE(LI203:LI205)</f>
        <v>#DIV/0!</v>
      </c>
      <c r="LK196" s="127" t="e">
        <f>AVERAGE(LK203:LK205)</f>
        <v>#DIV/0!</v>
      </c>
      <c r="LM196" s="125"/>
      <c r="LU196" s="129" t="e">
        <f>AVERAGE(LU203:LU205)</f>
        <v>#DIV/0!</v>
      </c>
      <c r="LW196" s="127" t="e">
        <f>AVERAGE(LW203:LW205)</f>
        <v>#DIV/0!</v>
      </c>
      <c r="LY196" s="126" t="e">
        <f>AVERAGE(LY203:LY205)</f>
        <v>#DIV/0!</v>
      </c>
      <c r="MA196" s="127" t="e">
        <f>AVERAGE(MA203:MA205)</f>
        <v>#DIV/0!</v>
      </c>
      <c r="MC196" s="125"/>
      <c r="MK196" s="129" t="e">
        <f>AVERAGE(MK203:MK205)</f>
        <v>#DIV/0!</v>
      </c>
      <c r="MM196" s="127" t="e">
        <f>AVERAGE(MM203:MM205)</f>
        <v>#DIV/0!</v>
      </c>
      <c r="MO196" s="126" t="e">
        <f>AVERAGE(MO203:MO205)</f>
        <v>#DIV/0!</v>
      </c>
      <c r="MQ196" s="127" t="e">
        <f>AVERAGE(MQ203:MQ205)</f>
        <v>#DIV/0!</v>
      </c>
      <c r="MS196" s="125"/>
      <c r="NA196" s="129" t="e">
        <f>AVERAGE(NA203:NA205)</f>
        <v>#DIV/0!</v>
      </c>
      <c r="NC196" s="127" t="e">
        <f>AVERAGE(NC203:NC205)</f>
        <v>#DIV/0!</v>
      </c>
      <c r="NE196" s="126" t="e">
        <f>AVERAGE(NE203:NE205)</f>
        <v>#DIV/0!</v>
      </c>
      <c r="NG196" s="127" t="e">
        <f>AVERAGE(NG203:NG205)</f>
        <v>#DIV/0!</v>
      </c>
      <c r="NI196" s="125"/>
      <c r="NQ196" s="129" t="e">
        <f>AVERAGE(NQ203:NQ205)</f>
        <v>#DIV/0!</v>
      </c>
      <c r="NS196" s="127" t="e">
        <f>AVERAGE(NS203:NS205)</f>
        <v>#DIV/0!</v>
      </c>
      <c r="NU196" s="126" t="e">
        <f>AVERAGE(NU203:NU205)</f>
        <v>#DIV/0!</v>
      </c>
      <c r="NW196" s="127" t="e">
        <f>AVERAGE(NW203:NW205)</f>
        <v>#DIV/0!</v>
      </c>
      <c r="NY196" s="125"/>
      <c r="OG196" s="129" t="e">
        <f>AVERAGE(OG203:OG205)</f>
        <v>#DIV/0!</v>
      </c>
      <c r="OI196" s="127" t="e">
        <f>AVERAGE(OI203:OI205)</f>
        <v>#DIV/0!</v>
      </c>
      <c r="OK196" s="126" t="e">
        <f>AVERAGE(OK203:OK205)</f>
        <v>#DIV/0!</v>
      </c>
      <c r="OM196" s="127" t="e">
        <f>AVERAGE(OM203:OM205)</f>
        <v>#DIV/0!</v>
      </c>
      <c r="OO196" s="125"/>
      <c r="OW196" s="129" t="e">
        <f>AVERAGE(OW203:OW205)</f>
        <v>#DIV/0!</v>
      </c>
      <c r="OY196" s="127" t="e">
        <f>AVERAGE(OY203:OY205)</f>
        <v>#DIV/0!</v>
      </c>
      <c r="PA196" s="126" t="e">
        <f>AVERAGE(PA203:PA205)</f>
        <v>#DIV/0!</v>
      </c>
      <c r="PC196" s="127" t="e">
        <f>AVERAGE(PC203:PC205)</f>
        <v>#DIV/0!</v>
      </c>
      <c r="PE196" s="125"/>
    </row>
    <row r="197" spans="1:428" ht="22.5" x14ac:dyDescent="0.25">
      <c r="B197" s="4">
        <v>2</v>
      </c>
      <c r="C197" s="112">
        <f>AVERAGE(C202:C203)</f>
        <v>11834</v>
      </c>
      <c r="E197" s="112">
        <f t="shared" ref="E197:AC197" si="46">AVERAGE(E202:E203)</f>
        <v>-5.3500000000000014</v>
      </c>
      <c r="F197" s="112">
        <f t="shared" si="46"/>
        <v>-181.77499999999998</v>
      </c>
      <c r="G197" s="112">
        <f t="shared" si="46"/>
        <v>176.42500000000001</v>
      </c>
      <c r="H197" s="112">
        <f t="shared" si="46"/>
        <v>2639.4250000000011</v>
      </c>
      <c r="I197" s="112">
        <f t="shared" si="46"/>
        <v>-3296.95</v>
      </c>
      <c r="J197" s="112">
        <f t="shared" si="46"/>
        <v>5936.3750000000009</v>
      </c>
      <c r="K197" s="113">
        <f t="shared" si="46"/>
        <v>0</v>
      </c>
      <c r="L197" s="113">
        <f t="shared" si="46"/>
        <v>0</v>
      </c>
      <c r="M197" s="113">
        <f t="shared" si="46"/>
        <v>-20.53</v>
      </c>
      <c r="N197" s="113">
        <f t="shared" si="46"/>
        <v>-18.11</v>
      </c>
      <c r="O197" s="113">
        <f t="shared" si="46"/>
        <v>-0.77266634174648141</v>
      </c>
      <c r="P197" s="113">
        <f t="shared" si="46"/>
        <v>-0.88887562871266323</v>
      </c>
      <c r="Q197" s="114">
        <f t="shared" si="46"/>
        <v>1.1915881359875988</v>
      </c>
      <c r="R197" s="115">
        <f t="shared" si="46"/>
        <v>41931</v>
      </c>
      <c r="S197" s="116">
        <f t="shared" si="46"/>
        <v>5632.5</v>
      </c>
      <c r="T197" s="117">
        <f t="shared" si="46"/>
        <v>11540.966666666667</v>
      </c>
      <c r="U197" s="117">
        <f t="shared" si="46"/>
        <v>-2.0500000000010914</v>
      </c>
      <c r="V197" s="117">
        <f t="shared" si="46"/>
        <v>185995</v>
      </c>
      <c r="W197" s="117">
        <f t="shared" si="46"/>
        <v>-31658</v>
      </c>
      <c r="X197" s="118">
        <f t="shared" si="46"/>
        <v>-293.03333333333285</v>
      </c>
      <c r="Y197" s="115">
        <f t="shared" si="46"/>
        <v>-64621</v>
      </c>
      <c r="Z197" s="115">
        <f t="shared" si="46"/>
        <v>203729.5</v>
      </c>
      <c r="AA197" s="115">
        <f t="shared" si="46"/>
        <v>139108.5</v>
      </c>
      <c r="AB197" s="115">
        <f t="shared" si="46"/>
        <v>-36298.5</v>
      </c>
      <c r="AC197" s="115">
        <f t="shared" si="46"/>
        <v>-54197.5</v>
      </c>
      <c r="AD197" s="119" t="e">
        <f>AVERAGE(#REF!)</f>
        <v>#REF!</v>
      </c>
      <c r="AE197" s="119">
        <f t="shared" ref="AE197:AI197" si="47">AVERAGE(AE202:AE203)</f>
        <v>7.1308618426891457E-2</v>
      </c>
      <c r="AF197" s="119">
        <f t="shared" si="47"/>
        <v>-1.6160733793249542E-2</v>
      </c>
      <c r="AG197" s="119">
        <f t="shared" si="47"/>
        <v>6.5087325968260556E-2</v>
      </c>
      <c r="AH197" s="119">
        <f t="shared" si="47"/>
        <v>-0.6447545646870706</v>
      </c>
      <c r="AI197" s="119">
        <f t="shared" si="47"/>
        <v>-2.8678384359327194E-2</v>
      </c>
      <c r="AJ197" s="122" t="e">
        <f>AVERAGE(#REF!)</f>
        <v>#REF!</v>
      </c>
      <c r="AP197" s="122"/>
      <c r="AQ197" s="122"/>
      <c r="AR197" s="122"/>
      <c r="AS197" s="113">
        <f t="shared" ref="AS197:BH197" si="48">AVERAGE(AS202:AS203)</f>
        <v>4.4221559609315753</v>
      </c>
      <c r="AT197" s="113">
        <f t="shared" si="48"/>
        <v>5.5850321877565214</v>
      </c>
      <c r="AU197" s="120">
        <f t="shared" si="48"/>
        <v>9.7066257523772368</v>
      </c>
      <c r="AV197" s="113">
        <f t="shared" si="48"/>
        <v>6.5170161170045064</v>
      </c>
      <c r="AW197" s="113">
        <f t="shared" si="48"/>
        <v>5.9974454903391212</v>
      </c>
      <c r="AX197" s="113">
        <f t="shared" si="48"/>
        <v>3.9630581763273156</v>
      </c>
      <c r="AY197" s="113">
        <f t="shared" si="48"/>
        <v>10.226554720695109</v>
      </c>
      <c r="AZ197" s="113">
        <f t="shared" si="48"/>
        <v>17.474358974358974</v>
      </c>
      <c r="BA197" s="113">
        <f t="shared" si="48"/>
        <v>9.4755779429311069</v>
      </c>
      <c r="BB197" s="113">
        <f t="shared" si="48"/>
        <v>16.001082251082252</v>
      </c>
      <c r="BC197" s="113">
        <f t="shared" si="48"/>
        <v>7.889889815871058</v>
      </c>
      <c r="BD197" s="113">
        <f t="shared" si="48"/>
        <v>13.577358490566038</v>
      </c>
      <c r="BE197" s="113">
        <f t="shared" si="48"/>
        <v>4.8221230431183741</v>
      </c>
      <c r="BF197" s="113">
        <f t="shared" si="48"/>
        <v>7.3778783881873462</v>
      </c>
      <c r="BG197" s="113">
        <f t="shared" si="48"/>
        <v>7.9960314768644132</v>
      </c>
      <c r="BH197" s="113">
        <f t="shared" si="48"/>
        <v>9.1046789821946099</v>
      </c>
      <c r="BI197" s="4" t="s">
        <v>84</v>
      </c>
      <c r="BJ197" s="4" t="s">
        <v>85</v>
      </c>
      <c r="BK197" s="4" t="s">
        <v>86</v>
      </c>
      <c r="BL197" s="4" t="s">
        <v>87</v>
      </c>
      <c r="BM197" s="4" t="s">
        <v>88</v>
      </c>
      <c r="BN197" s="4" t="s">
        <v>89</v>
      </c>
      <c r="BO197" s="4" t="s">
        <v>90</v>
      </c>
      <c r="BP197" s="4" t="s">
        <v>91</v>
      </c>
      <c r="BQ197" s="4" t="s">
        <v>84</v>
      </c>
      <c r="BR197" s="4" t="s">
        <v>85</v>
      </c>
      <c r="BS197" s="4" t="s">
        <v>86</v>
      </c>
      <c r="BT197" s="4" t="s">
        <v>87</v>
      </c>
      <c r="BU197" s="4" t="s">
        <v>88</v>
      </c>
      <c r="BV197" s="4" t="s">
        <v>89</v>
      </c>
      <c r="BW197" s="4" t="s">
        <v>90</v>
      </c>
      <c r="BX197" s="4" t="s">
        <v>91</v>
      </c>
      <c r="BY197" s="4" t="s">
        <v>84</v>
      </c>
      <c r="BZ197" s="4" t="s">
        <v>85</v>
      </c>
      <c r="CA197" s="4" t="s">
        <v>86</v>
      </c>
      <c r="CB197" s="4" t="s">
        <v>87</v>
      </c>
      <c r="CC197" s="4" t="s">
        <v>88</v>
      </c>
      <c r="CD197" s="4" t="s">
        <v>89</v>
      </c>
      <c r="CE197" s="4" t="s">
        <v>90</v>
      </c>
      <c r="CF197" s="4" t="s">
        <v>91</v>
      </c>
      <c r="CG197" s="4" t="s">
        <v>84</v>
      </c>
      <c r="CH197" s="4" t="s">
        <v>85</v>
      </c>
      <c r="CI197" s="4" t="s">
        <v>86</v>
      </c>
      <c r="CJ197" s="4" t="s">
        <v>87</v>
      </c>
      <c r="CK197" s="4" t="s">
        <v>88</v>
      </c>
      <c r="CL197" s="4" t="s">
        <v>89</v>
      </c>
      <c r="CM197" s="4" t="s">
        <v>90</v>
      </c>
      <c r="CN197" s="4" t="s">
        <v>91</v>
      </c>
      <c r="CO197" s="4" t="s">
        <v>84</v>
      </c>
      <c r="CP197" s="4" t="s">
        <v>85</v>
      </c>
      <c r="CQ197" s="4" t="s">
        <v>86</v>
      </c>
      <c r="CR197" s="4" t="s">
        <v>87</v>
      </c>
      <c r="CS197" s="4" t="s">
        <v>88</v>
      </c>
      <c r="CT197" s="4" t="s">
        <v>89</v>
      </c>
      <c r="CU197" s="4" t="s">
        <v>90</v>
      </c>
      <c r="CV197" s="4" t="s">
        <v>91</v>
      </c>
      <c r="CW197" s="130" t="s">
        <v>84</v>
      </c>
      <c r="CX197" s="130" t="s">
        <v>85</v>
      </c>
      <c r="CY197" s="130" t="s">
        <v>86</v>
      </c>
      <c r="CZ197" s="130" t="s">
        <v>87</v>
      </c>
      <c r="DA197" s="130" t="s">
        <v>88</v>
      </c>
      <c r="DB197" s="130" t="s">
        <v>89</v>
      </c>
      <c r="DC197" s="130" t="s">
        <v>90</v>
      </c>
      <c r="DD197" s="130" t="s">
        <v>91</v>
      </c>
      <c r="DE197" s="130" t="s">
        <v>84</v>
      </c>
      <c r="DF197" s="130" t="s">
        <v>85</v>
      </c>
      <c r="DG197" s="130" t="s">
        <v>86</v>
      </c>
      <c r="DH197" s="130" t="s">
        <v>87</v>
      </c>
      <c r="DI197" s="130" t="s">
        <v>88</v>
      </c>
      <c r="DJ197" s="130" t="s">
        <v>89</v>
      </c>
      <c r="DK197" s="130" t="s">
        <v>90</v>
      </c>
      <c r="DL197" s="130" t="s">
        <v>91</v>
      </c>
      <c r="DM197" s="130" t="s">
        <v>84</v>
      </c>
      <c r="DN197" s="130" t="s">
        <v>85</v>
      </c>
      <c r="DO197" s="130" t="s">
        <v>86</v>
      </c>
      <c r="DP197" s="130" t="s">
        <v>87</v>
      </c>
      <c r="DQ197" s="130" t="s">
        <v>88</v>
      </c>
      <c r="DR197" s="130" t="s">
        <v>89</v>
      </c>
      <c r="DS197" s="130" t="s">
        <v>90</v>
      </c>
      <c r="DT197" s="130" t="s">
        <v>91</v>
      </c>
      <c r="DU197" s="130" t="s">
        <v>84</v>
      </c>
      <c r="DV197" s="130" t="s">
        <v>85</v>
      </c>
      <c r="DW197" s="130" t="s">
        <v>86</v>
      </c>
      <c r="DX197" s="130" t="s">
        <v>87</v>
      </c>
      <c r="DY197" s="130" t="s">
        <v>88</v>
      </c>
      <c r="DZ197" s="130" t="s">
        <v>89</v>
      </c>
      <c r="EA197" s="130" t="s">
        <v>90</v>
      </c>
      <c r="EB197" s="130" t="s">
        <v>91</v>
      </c>
      <c r="EC197" s="130" t="s">
        <v>84</v>
      </c>
      <c r="ED197" s="130" t="s">
        <v>85</v>
      </c>
      <c r="EE197" s="130" t="s">
        <v>86</v>
      </c>
      <c r="EF197" s="130" t="s">
        <v>87</v>
      </c>
      <c r="EG197" s="130" t="s">
        <v>88</v>
      </c>
      <c r="EH197" s="130" t="s">
        <v>89</v>
      </c>
      <c r="EI197" s="130" t="s">
        <v>90</v>
      </c>
      <c r="EJ197" s="130" t="s">
        <v>91</v>
      </c>
      <c r="EK197" s="130" t="s">
        <v>84</v>
      </c>
      <c r="EL197" s="130" t="s">
        <v>85</v>
      </c>
      <c r="EM197" s="130" t="s">
        <v>86</v>
      </c>
      <c r="EN197" s="130" t="s">
        <v>87</v>
      </c>
      <c r="EO197" s="130" t="s">
        <v>88</v>
      </c>
      <c r="EP197" s="130" t="s">
        <v>89</v>
      </c>
      <c r="EQ197" s="130" t="s">
        <v>90</v>
      </c>
      <c r="ER197" s="130" t="s">
        <v>91</v>
      </c>
      <c r="ES197" s="130" t="s">
        <v>84</v>
      </c>
      <c r="ET197" s="130" t="s">
        <v>85</v>
      </c>
      <c r="EU197" s="130" t="s">
        <v>86</v>
      </c>
      <c r="EV197" s="130" t="s">
        <v>87</v>
      </c>
      <c r="EW197" s="130" t="s">
        <v>88</v>
      </c>
      <c r="EX197" s="130" t="s">
        <v>89</v>
      </c>
      <c r="EY197" s="130" t="s">
        <v>90</v>
      </c>
      <c r="EZ197" s="130" t="s">
        <v>91</v>
      </c>
      <c r="FA197" s="130" t="s">
        <v>84</v>
      </c>
      <c r="FB197" s="130" t="s">
        <v>85</v>
      </c>
      <c r="FC197" s="130" t="s">
        <v>86</v>
      </c>
      <c r="FD197" s="130" t="s">
        <v>87</v>
      </c>
      <c r="FE197" s="130" t="s">
        <v>88</v>
      </c>
      <c r="FF197" s="130" t="s">
        <v>89</v>
      </c>
      <c r="FG197" s="130" t="s">
        <v>90</v>
      </c>
      <c r="FH197" s="130" t="s">
        <v>91</v>
      </c>
      <c r="FI197" s="130" t="s">
        <v>84</v>
      </c>
      <c r="FJ197" s="130" t="s">
        <v>85</v>
      </c>
      <c r="FK197" s="130" t="s">
        <v>86</v>
      </c>
      <c r="FL197" s="130" t="s">
        <v>87</v>
      </c>
      <c r="FM197" s="130" t="s">
        <v>88</v>
      </c>
      <c r="FN197" s="130" t="s">
        <v>89</v>
      </c>
      <c r="FO197" s="130" t="s">
        <v>90</v>
      </c>
      <c r="FP197" s="130" t="s">
        <v>91</v>
      </c>
      <c r="FQ197" s="130" t="s">
        <v>84</v>
      </c>
      <c r="FR197" s="130" t="s">
        <v>85</v>
      </c>
      <c r="FS197" s="130" t="s">
        <v>86</v>
      </c>
      <c r="FT197" s="130" t="s">
        <v>87</v>
      </c>
      <c r="FU197" s="130" t="s">
        <v>88</v>
      </c>
      <c r="FV197" s="130" t="s">
        <v>89</v>
      </c>
      <c r="FW197" s="130" t="s">
        <v>90</v>
      </c>
      <c r="FX197" s="130" t="s">
        <v>91</v>
      </c>
      <c r="FY197" s="130" t="s">
        <v>84</v>
      </c>
      <c r="FZ197" s="130" t="s">
        <v>85</v>
      </c>
      <c r="GA197" s="130" t="s">
        <v>86</v>
      </c>
      <c r="GB197" s="130" t="s">
        <v>87</v>
      </c>
      <c r="GC197" s="130" t="s">
        <v>88</v>
      </c>
      <c r="GD197" s="130" t="s">
        <v>89</v>
      </c>
      <c r="GE197" s="130" t="s">
        <v>90</v>
      </c>
      <c r="GF197" s="130" t="s">
        <v>91</v>
      </c>
      <c r="GG197" s="130" t="s">
        <v>84</v>
      </c>
      <c r="GH197" s="130" t="s">
        <v>85</v>
      </c>
      <c r="GI197" s="130" t="s">
        <v>86</v>
      </c>
      <c r="GJ197" s="130" t="s">
        <v>87</v>
      </c>
      <c r="GK197" s="130" t="s">
        <v>88</v>
      </c>
      <c r="GL197" s="130" t="s">
        <v>89</v>
      </c>
      <c r="GM197" s="130" t="s">
        <v>90</v>
      </c>
      <c r="GN197" s="130" t="s">
        <v>91</v>
      </c>
      <c r="GO197" s="130" t="s">
        <v>84</v>
      </c>
      <c r="GP197" s="130" t="s">
        <v>85</v>
      </c>
      <c r="GQ197" s="130" t="s">
        <v>86</v>
      </c>
      <c r="GR197" s="130" t="s">
        <v>87</v>
      </c>
      <c r="GS197" s="130" t="s">
        <v>88</v>
      </c>
      <c r="GT197" s="130" t="s">
        <v>89</v>
      </c>
      <c r="GU197" s="130" t="s">
        <v>90</v>
      </c>
      <c r="GV197" s="130" t="s">
        <v>91</v>
      </c>
      <c r="GW197" s="130" t="s">
        <v>84</v>
      </c>
      <c r="GX197" s="130" t="s">
        <v>85</v>
      </c>
      <c r="GY197" s="130" t="s">
        <v>86</v>
      </c>
      <c r="GZ197" s="130" t="s">
        <v>87</v>
      </c>
      <c r="HA197" s="130" t="s">
        <v>88</v>
      </c>
      <c r="HB197" s="130" t="s">
        <v>89</v>
      </c>
      <c r="HC197" s="130" t="s">
        <v>90</v>
      </c>
      <c r="HD197" s="130" t="s">
        <v>91</v>
      </c>
      <c r="HE197" s="130" t="s">
        <v>84</v>
      </c>
      <c r="HF197" s="130" t="s">
        <v>85</v>
      </c>
      <c r="HG197" s="130" t="s">
        <v>86</v>
      </c>
      <c r="HH197" s="130" t="s">
        <v>87</v>
      </c>
      <c r="HI197" s="130" t="s">
        <v>88</v>
      </c>
      <c r="HJ197" s="130" t="s">
        <v>89</v>
      </c>
      <c r="HK197" s="130" t="s">
        <v>90</v>
      </c>
      <c r="HL197" s="130" t="s">
        <v>91</v>
      </c>
      <c r="HM197" s="130" t="s">
        <v>84</v>
      </c>
      <c r="HN197" s="130" t="s">
        <v>85</v>
      </c>
      <c r="HO197" s="130" t="s">
        <v>86</v>
      </c>
      <c r="HP197" s="130" t="s">
        <v>87</v>
      </c>
      <c r="HQ197" s="130" t="s">
        <v>88</v>
      </c>
      <c r="HR197" s="130" t="s">
        <v>89</v>
      </c>
      <c r="HS197" s="130" t="s">
        <v>90</v>
      </c>
      <c r="HT197" s="130" t="s">
        <v>91</v>
      </c>
      <c r="HU197" s="130" t="s">
        <v>84</v>
      </c>
      <c r="HV197" s="130" t="s">
        <v>85</v>
      </c>
      <c r="HW197" s="130" t="s">
        <v>86</v>
      </c>
      <c r="HX197" s="130" t="s">
        <v>87</v>
      </c>
      <c r="HY197" s="130" t="s">
        <v>88</v>
      </c>
      <c r="HZ197" s="130" t="s">
        <v>89</v>
      </c>
      <c r="IA197" s="130" t="s">
        <v>90</v>
      </c>
      <c r="IB197" s="130" t="s">
        <v>91</v>
      </c>
      <c r="IC197" s="130" t="s">
        <v>84</v>
      </c>
      <c r="ID197" s="130" t="s">
        <v>85</v>
      </c>
      <c r="IE197" s="130" t="s">
        <v>86</v>
      </c>
      <c r="IF197" s="130" t="s">
        <v>87</v>
      </c>
      <c r="IG197" s="130" t="s">
        <v>88</v>
      </c>
      <c r="IH197" s="130" t="s">
        <v>89</v>
      </c>
      <c r="II197" s="130" t="s">
        <v>90</v>
      </c>
      <c r="IJ197" s="130" t="s">
        <v>91</v>
      </c>
      <c r="IK197" s="130" t="s">
        <v>84</v>
      </c>
      <c r="IL197" s="130" t="s">
        <v>85</v>
      </c>
      <c r="IM197" s="130" t="s">
        <v>86</v>
      </c>
      <c r="IN197" s="130" t="s">
        <v>87</v>
      </c>
      <c r="IO197" s="130" t="s">
        <v>88</v>
      </c>
      <c r="IP197" s="130" t="s">
        <v>89</v>
      </c>
      <c r="IQ197" s="130" t="s">
        <v>90</v>
      </c>
      <c r="IR197" s="130" t="s">
        <v>91</v>
      </c>
      <c r="IS197" s="130" t="s">
        <v>84</v>
      </c>
      <c r="IT197" s="130" t="s">
        <v>85</v>
      </c>
      <c r="IU197" s="130" t="s">
        <v>86</v>
      </c>
      <c r="IV197" s="130" t="s">
        <v>87</v>
      </c>
      <c r="IW197" s="130" t="s">
        <v>88</v>
      </c>
      <c r="IX197" s="130" t="s">
        <v>89</v>
      </c>
      <c r="IY197" s="130" t="s">
        <v>90</v>
      </c>
      <c r="IZ197" s="130" t="s">
        <v>91</v>
      </c>
      <c r="JA197" s="130" t="s">
        <v>84</v>
      </c>
      <c r="JB197" s="130" t="s">
        <v>85</v>
      </c>
      <c r="JC197" s="130" t="s">
        <v>86</v>
      </c>
      <c r="JD197" s="130" t="s">
        <v>87</v>
      </c>
      <c r="JE197" s="130" t="s">
        <v>88</v>
      </c>
      <c r="JF197" s="130" t="s">
        <v>89</v>
      </c>
      <c r="JG197" s="130" t="s">
        <v>90</v>
      </c>
      <c r="JH197" s="130" t="s">
        <v>91</v>
      </c>
      <c r="JI197" s="130" t="s">
        <v>84</v>
      </c>
      <c r="JJ197" s="130" t="s">
        <v>85</v>
      </c>
      <c r="JK197" s="130" t="s">
        <v>86</v>
      </c>
      <c r="JL197" s="130" t="s">
        <v>87</v>
      </c>
      <c r="JM197" s="130" t="s">
        <v>88</v>
      </c>
      <c r="JN197" s="130" t="s">
        <v>89</v>
      </c>
      <c r="JO197" s="130" t="s">
        <v>90</v>
      </c>
      <c r="JP197" s="130" t="s">
        <v>91</v>
      </c>
      <c r="JQ197" s="131" t="s">
        <v>84</v>
      </c>
      <c r="JR197" s="130" t="s">
        <v>85</v>
      </c>
      <c r="JS197" s="130" t="s">
        <v>86</v>
      </c>
      <c r="JT197" s="130" t="s">
        <v>87</v>
      </c>
      <c r="JU197" s="130" t="s">
        <v>88</v>
      </c>
      <c r="JV197" s="130" t="s">
        <v>89</v>
      </c>
      <c r="JW197" s="130" t="s">
        <v>90</v>
      </c>
      <c r="JX197" s="130" t="s">
        <v>91</v>
      </c>
      <c r="JY197" s="131" t="s">
        <v>84</v>
      </c>
      <c r="JZ197" s="130" t="s">
        <v>85</v>
      </c>
      <c r="KA197" s="130" t="s">
        <v>86</v>
      </c>
      <c r="KB197" s="130" t="s">
        <v>87</v>
      </c>
      <c r="KC197" s="130" t="s">
        <v>88</v>
      </c>
      <c r="KD197" s="130" t="s">
        <v>89</v>
      </c>
      <c r="KE197" s="130" t="s">
        <v>90</v>
      </c>
      <c r="KF197" s="130" t="s">
        <v>91</v>
      </c>
      <c r="KG197" s="131" t="s">
        <v>84</v>
      </c>
      <c r="KH197" s="130" t="s">
        <v>85</v>
      </c>
      <c r="KI197" s="130" t="s">
        <v>86</v>
      </c>
      <c r="KJ197" s="130" t="s">
        <v>87</v>
      </c>
      <c r="KK197" s="130" t="s">
        <v>88</v>
      </c>
      <c r="KL197" s="130" t="s">
        <v>89</v>
      </c>
      <c r="KM197" s="130" t="s">
        <v>90</v>
      </c>
      <c r="KN197" s="130" t="s">
        <v>91</v>
      </c>
      <c r="KO197" s="132" t="s">
        <v>84</v>
      </c>
      <c r="KP197" s="130" t="s">
        <v>85</v>
      </c>
      <c r="KQ197" s="130" t="s">
        <v>86</v>
      </c>
      <c r="KR197" s="130" t="s">
        <v>87</v>
      </c>
      <c r="KS197" s="130" t="s">
        <v>88</v>
      </c>
      <c r="KT197" s="130" t="s">
        <v>89</v>
      </c>
      <c r="KU197" s="130" t="s">
        <v>90</v>
      </c>
      <c r="KV197" s="130" t="s">
        <v>91</v>
      </c>
      <c r="KW197" s="125" t="s">
        <v>84</v>
      </c>
      <c r="KX197" s="4" t="s">
        <v>85</v>
      </c>
      <c r="KY197" s="4" t="s">
        <v>86</v>
      </c>
      <c r="KZ197" s="4" t="s">
        <v>87</v>
      </c>
      <c r="LA197" s="4" t="s">
        <v>88</v>
      </c>
      <c r="LB197" s="4" t="s">
        <v>89</v>
      </c>
      <c r="LC197" s="4" t="s">
        <v>90</v>
      </c>
      <c r="LD197" s="4" t="s">
        <v>91</v>
      </c>
      <c r="LE197" s="132" t="s">
        <v>84</v>
      </c>
      <c r="LF197" s="130" t="s">
        <v>85</v>
      </c>
      <c r="LG197" s="130" t="s">
        <v>86</v>
      </c>
      <c r="LH197" s="130" t="s">
        <v>87</v>
      </c>
      <c r="LI197" s="130" t="s">
        <v>88</v>
      </c>
      <c r="LJ197" s="130" t="s">
        <v>89</v>
      </c>
      <c r="LK197" s="130" t="s">
        <v>90</v>
      </c>
      <c r="LL197" s="130" t="s">
        <v>91</v>
      </c>
      <c r="LM197" s="125" t="s">
        <v>84</v>
      </c>
      <c r="LN197" s="4" t="s">
        <v>85</v>
      </c>
      <c r="LO197" s="4" t="s">
        <v>86</v>
      </c>
      <c r="LP197" s="4" t="s">
        <v>87</v>
      </c>
      <c r="LQ197" s="4" t="s">
        <v>88</v>
      </c>
      <c r="LR197" s="4" t="s">
        <v>89</v>
      </c>
      <c r="LS197" s="4" t="s">
        <v>90</v>
      </c>
      <c r="LT197" s="4" t="s">
        <v>91</v>
      </c>
      <c r="LU197" s="132" t="s">
        <v>84</v>
      </c>
      <c r="LV197" s="130" t="s">
        <v>85</v>
      </c>
      <c r="LW197" s="130" t="s">
        <v>86</v>
      </c>
      <c r="LX197" s="130" t="s">
        <v>87</v>
      </c>
      <c r="LY197" s="130" t="s">
        <v>88</v>
      </c>
      <c r="LZ197" s="130" t="s">
        <v>89</v>
      </c>
      <c r="MA197" s="130" t="s">
        <v>90</v>
      </c>
      <c r="MB197" s="130" t="s">
        <v>91</v>
      </c>
      <c r="MC197" s="125" t="s">
        <v>84</v>
      </c>
      <c r="MD197" s="4" t="s">
        <v>85</v>
      </c>
      <c r="ME197" s="4" t="s">
        <v>86</v>
      </c>
      <c r="MF197" s="4" t="s">
        <v>87</v>
      </c>
      <c r="MG197" s="4" t="s">
        <v>88</v>
      </c>
      <c r="MH197" s="4" t="s">
        <v>89</v>
      </c>
      <c r="MI197" s="4" t="s">
        <v>90</v>
      </c>
      <c r="MJ197" s="4" t="s">
        <v>91</v>
      </c>
      <c r="MK197" s="132" t="s">
        <v>84</v>
      </c>
      <c r="ML197" s="130" t="s">
        <v>85</v>
      </c>
      <c r="MM197" s="130" t="s">
        <v>86</v>
      </c>
      <c r="MN197" s="130" t="s">
        <v>87</v>
      </c>
      <c r="MO197" s="130" t="s">
        <v>88</v>
      </c>
      <c r="MP197" s="130" t="s">
        <v>89</v>
      </c>
      <c r="MQ197" s="130" t="s">
        <v>90</v>
      </c>
      <c r="MR197" s="130" t="s">
        <v>91</v>
      </c>
      <c r="MS197" s="125" t="s">
        <v>84</v>
      </c>
      <c r="MT197" s="4" t="s">
        <v>85</v>
      </c>
      <c r="MU197" s="4" t="s">
        <v>86</v>
      </c>
      <c r="MV197" s="4" t="s">
        <v>87</v>
      </c>
      <c r="MW197" s="4" t="s">
        <v>88</v>
      </c>
      <c r="MX197" s="4" t="s">
        <v>89</v>
      </c>
      <c r="MY197" s="4" t="s">
        <v>90</v>
      </c>
      <c r="MZ197" s="4" t="s">
        <v>91</v>
      </c>
      <c r="NA197" s="132" t="s">
        <v>84</v>
      </c>
      <c r="NB197" s="130" t="s">
        <v>85</v>
      </c>
      <c r="NC197" s="130" t="s">
        <v>86</v>
      </c>
      <c r="ND197" s="130" t="s">
        <v>87</v>
      </c>
      <c r="NE197" s="130" t="s">
        <v>88</v>
      </c>
      <c r="NF197" s="130" t="s">
        <v>89</v>
      </c>
      <c r="NG197" s="130" t="s">
        <v>90</v>
      </c>
      <c r="NH197" s="130" t="s">
        <v>91</v>
      </c>
      <c r="NI197" s="125" t="s">
        <v>84</v>
      </c>
      <c r="NJ197" s="4" t="s">
        <v>85</v>
      </c>
      <c r="NK197" s="4" t="s">
        <v>86</v>
      </c>
      <c r="NL197" s="4" t="s">
        <v>87</v>
      </c>
      <c r="NM197" s="4" t="s">
        <v>88</v>
      </c>
      <c r="NN197" s="4" t="s">
        <v>89</v>
      </c>
      <c r="NO197" s="4" t="s">
        <v>90</v>
      </c>
      <c r="NP197" s="4" t="s">
        <v>91</v>
      </c>
      <c r="NQ197" s="132" t="s">
        <v>84</v>
      </c>
      <c r="NR197" s="130" t="s">
        <v>85</v>
      </c>
      <c r="NS197" s="130" t="s">
        <v>86</v>
      </c>
      <c r="NT197" s="130" t="s">
        <v>87</v>
      </c>
      <c r="NU197" s="130" t="s">
        <v>88</v>
      </c>
      <c r="NV197" s="130" t="s">
        <v>89</v>
      </c>
      <c r="NW197" s="130" t="s">
        <v>90</v>
      </c>
      <c r="NX197" s="130" t="s">
        <v>91</v>
      </c>
      <c r="NY197" s="125" t="s">
        <v>84</v>
      </c>
      <c r="NZ197" s="4" t="s">
        <v>85</v>
      </c>
      <c r="OA197" s="4" t="s">
        <v>86</v>
      </c>
      <c r="OB197" s="4" t="s">
        <v>87</v>
      </c>
      <c r="OC197" s="4" t="s">
        <v>88</v>
      </c>
      <c r="OD197" s="4" t="s">
        <v>89</v>
      </c>
      <c r="OE197" s="4" t="s">
        <v>90</v>
      </c>
      <c r="OF197" s="4" t="s">
        <v>91</v>
      </c>
      <c r="OG197" s="132" t="s">
        <v>84</v>
      </c>
      <c r="OH197" s="130" t="s">
        <v>85</v>
      </c>
      <c r="OI197" s="130" t="s">
        <v>86</v>
      </c>
      <c r="OJ197" s="130" t="s">
        <v>87</v>
      </c>
      <c r="OK197" s="130" t="s">
        <v>88</v>
      </c>
      <c r="OL197" s="130" t="s">
        <v>89</v>
      </c>
      <c r="OM197" s="130" t="s">
        <v>90</v>
      </c>
      <c r="ON197" s="130" t="s">
        <v>91</v>
      </c>
      <c r="OO197" s="125" t="s">
        <v>84</v>
      </c>
      <c r="OP197" s="4" t="s">
        <v>85</v>
      </c>
      <c r="OQ197" s="4" t="s">
        <v>86</v>
      </c>
      <c r="OR197" s="4" t="s">
        <v>87</v>
      </c>
      <c r="OS197" s="4" t="s">
        <v>88</v>
      </c>
      <c r="OT197" s="4" t="s">
        <v>89</v>
      </c>
      <c r="OU197" s="4" t="s">
        <v>90</v>
      </c>
      <c r="OV197" s="4" t="s">
        <v>91</v>
      </c>
      <c r="OW197" s="132" t="s">
        <v>84</v>
      </c>
      <c r="OX197" s="130" t="s">
        <v>85</v>
      </c>
      <c r="OY197" s="130" t="s">
        <v>86</v>
      </c>
      <c r="OZ197" s="130" t="s">
        <v>87</v>
      </c>
      <c r="PA197" s="130" t="s">
        <v>88</v>
      </c>
      <c r="PB197" s="130" t="s">
        <v>89</v>
      </c>
      <c r="PC197" s="130" t="s">
        <v>90</v>
      </c>
      <c r="PD197" s="130" t="s">
        <v>91</v>
      </c>
      <c r="PE197" s="125" t="s">
        <v>84</v>
      </c>
      <c r="PF197" s="4" t="s">
        <v>85</v>
      </c>
      <c r="PG197" s="4" t="s">
        <v>86</v>
      </c>
      <c r="PH197" s="4" t="s">
        <v>87</v>
      </c>
      <c r="PI197" s="4" t="s">
        <v>88</v>
      </c>
      <c r="PJ197" s="4" t="s">
        <v>89</v>
      </c>
      <c r="PK197" s="4" t="s">
        <v>90</v>
      </c>
      <c r="PL197" s="4" t="s">
        <v>91</v>
      </c>
    </row>
    <row r="198" spans="1:428" x14ac:dyDescent="0.25">
      <c r="A198" s="14" t="s">
        <v>92</v>
      </c>
      <c r="B198" s="16"/>
      <c r="C198" s="16"/>
      <c r="D198" s="19"/>
      <c r="E198" s="133">
        <f t="shared" ref="E198:N198" si="49">CORREL($C$201:$C$300,E201:E300)</f>
        <v>0.90318957590454385</v>
      </c>
      <c r="F198" s="133">
        <f t="shared" si="49"/>
        <v>-0.69672013595029303</v>
      </c>
      <c r="G198" s="133">
        <f t="shared" si="49"/>
        <v>0.89318921862141187</v>
      </c>
      <c r="H198" s="133">
        <f t="shared" si="49"/>
        <v>0.9797114066478706</v>
      </c>
      <c r="I198" s="133">
        <f t="shared" si="49"/>
        <v>0.78855957114369857</v>
      </c>
      <c r="J198" s="133">
        <f t="shared" si="49"/>
        <v>0.66639024222799181</v>
      </c>
      <c r="K198" s="133">
        <f t="shared" si="49"/>
        <v>-9.7282421896749544E-2</v>
      </c>
      <c r="L198" s="133">
        <f t="shared" si="49"/>
        <v>-9.7282421896749488E-2</v>
      </c>
      <c r="M198" s="133">
        <f t="shared" si="49"/>
        <v>-9.728242189674971E-2</v>
      </c>
      <c r="N198" s="133">
        <f t="shared" si="49"/>
        <v>-9.7282421896749655E-2</v>
      </c>
      <c r="O198" s="133">
        <f>CORREL($C$201:$C$300,O201:O300)</f>
        <v>-0.30542568605137449</v>
      </c>
      <c r="P198" s="133">
        <f>CORREL($C$201:$C$300,P201:P300)</f>
        <v>-0.16373703449374047</v>
      </c>
      <c r="Q198" s="133">
        <f>CORREL($C$201:$C$300,Q201:Q300)</f>
        <v>0.93900200622371988</v>
      </c>
      <c r="R198" s="133">
        <f>CORREL($C$201:$C$300,R201:R300)</f>
        <v>0.1090491537650603</v>
      </c>
      <c r="S198" s="133">
        <f t="shared" ref="S198:AC198" si="50">CORREL($C$201:$C$300,S201:S300)</f>
        <v>0.8716379515274626</v>
      </c>
      <c r="T198" s="133" t="e">
        <f t="shared" si="50"/>
        <v>#REF!</v>
      </c>
      <c r="U198" s="133" t="e">
        <f t="shared" si="50"/>
        <v>#REF!</v>
      </c>
      <c r="V198" s="133" t="e">
        <f t="shared" si="50"/>
        <v>#REF!</v>
      </c>
      <c r="W198" s="133" t="e">
        <f t="shared" si="50"/>
        <v>#REF!</v>
      </c>
      <c r="X198" s="133" t="e">
        <f t="shared" si="50"/>
        <v>#REF!</v>
      </c>
      <c r="Y198" s="133">
        <f t="shared" si="50"/>
        <v>0.83758685356531726</v>
      </c>
      <c r="Z198" s="133">
        <f t="shared" si="50"/>
        <v>0.8854165235212289</v>
      </c>
      <c r="AA198" s="133">
        <f t="shared" si="50"/>
        <v>0.91297437536927373</v>
      </c>
      <c r="AB198" s="133">
        <f t="shared" si="50"/>
        <v>0.94044021412808632</v>
      </c>
      <c r="AC198" s="133">
        <f t="shared" si="50"/>
        <v>0.9414586226488002</v>
      </c>
      <c r="AD198" s="16" t="e">
        <f>CORREL($C$201:$C$201,Z201:Z201)</f>
        <v>#DIV/0!</v>
      </c>
      <c r="AE198" s="16">
        <f t="shared" ref="AE198" si="51">CORREL($C$201:$C$300,AA201:AA300)</f>
        <v>0.91297437536927373</v>
      </c>
      <c r="AF198" s="16">
        <f t="shared" ref="AF198:AI198" si="52">CORREL($C$201:$C$300,AF201:AF300)</f>
        <v>0.83397483957982843</v>
      </c>
      <c r="AG198" s="16">
        <f t="shared" si="52"/>
        <v>0.69467965104255391</v>
      </c>
      <c r="AH198" s="16">
        <f t="shared" si="52"/>
        <v>0.27645888312408229</v>
      </c>
      <c r="AI198" s="16">
        <f t="shared" si="52"/>
        <v>0.32658691531737455</v>
      </c>
      <c r="AJ198" s="16" t="e">
        <f t="shared" ref="AJ198:AO198" si="53">CORREL($C$201:$C$201,AJ201:AJ201)</f>
        <v>#DIV/0!</v>
      </c>
      <c r="AK198" s="16" t="e">
        <f t="shared" si="53"/>
        <v>#DIV/0!</v>
      </c>
      <c r="AL198" s="16" t="e">
        <f t="shared" si="53"/>
        <v>#DIV/0!</v>
      </c>
      <c r="AM198" s="16" t="e">
        <f t="shared" si="53"/>
        <v>#DIV/0!</v>
      </c>
      <c r="AN198" s="16" t="e">
        <f t="shared" si="53"/>
        <v>#DIV/0!</v>
      </c>
      <c r="AO198" s="16" t="e">
        <f t="shared" si="53"/>
        <v>#DIV/0!</v>
      </c>
      <c r="AP198" s="133" t="e">
        <f>CORREL($C$201:$C$201,Y201:Y201)</f>
        <v>#DIV/0!</v>
      </c>
      <c r="AQ198" s="133" t="e">
        <f>CORREL($C$201:$C$201,Z201:Z201)</f>
        <v>#DIV/0!</v>
      </c>
      <c r="AR198" s="133" t="e">
        <f>CORREL($C$201:$C$201,AA201:AA201)</f>
        <v>#DIV/0!</v>
      </c>
      <c r="AS198" s="134">
        <f t="shared" ref="AS198:BH198" si="54">CORREL($C$201:$C$300,AS201:AS300)</f>
        <v>0.67924799987504514</v>
      </c>
      <c r="AT198" s="134">
        <f t="shared" si="54"/>
        <v>0.52006199134260744</v>
      </c>
      <c r="AU198" s="134">
        <f t="shared" si="54"/>
        <v>3.1050545557423991E-2</v>
      </c>
      <c r="AV198" s="134">
        <f t="shared" si="54"/>
        <v>0.80076727778908985</v>
      </c>
      <c r="AW198" s="134">
        <f t="shared" si="54"/>
        <v>0.27076565012779025</v>
      </c>
      <c r="AX198" s="134">
        <f t="shared" si="54"/>
        <v>-5.5798184072057194E-2</v>
      </c>
      <c r="AY198" s="134">
        <f t="shared" si="54"/>
        <v>0.57193442978073561</v>
      </c>
      <c r="AZ198" s="134">
        <f t="shared" si="54"/>
        <v>6.9487402334481099E-2</v>
      </c>
      <c r="BA198" s="134">
        <f t="shared" si="54"/>
        <v>0.59355576623671047</v>
      </c>
      <c r="BB198" s="134">
        <f t="shared" si="54"/>
        <v>0.61048681237154578</v>
      </c>
      <c r="BC198" s="134">
        <f t="shared" si="54"/>
        <v>0.50781031074618943</v>
      </c>
      <c r="BD198" s="134">
        <f t="shared" si="54"/>
        <v>0.52437397729427171</v>
      </c>
      <c r="BE198" s="134">
        <f t="shared" si="54"/>
        <v>0.61328370941378496</v>
      </c>
      <c r="BF198" s="134">
        <f t="shared" si="54"/>
        <v>0.47559663431582266</v>
      </c>
      <c r="BG198" s="134">
        <f t="shared" si="54"/>
        <v>0.19363448106661479</v>
      </c>
      <c r="BH198" s="134">
        <f t="shared" si="54"/>
        <v>0.46003523432282606</v>
      </c>
      <c r="BI198" s="133" t="e">
        <f t="shared" ref="BI198:DT198" si="55">CORREL($C$201:$C$201,BI201:BI201)</f>
        <v>#DIV/0!</v>
      </c>
      <c r="BJ198" s="133" t="e">
        <f t="shared" si="55"/>
        <v>#DIV/0!</v>
      </c>
      <c r="BK198" s="133" t="e">
        <f t="shared" si="55"/>
        <v>#DIV/0!</v>
      </c>
      <c r="BL198" s="133" t="e">
        <f t="shared" si="55"/>
        <v>#DIV/0!</v>
      </c>
      <c r="BM198" s="133" t="e">
        <f t="shared" si="55"/>
        <v>#DIV/0!</v>
      </c>
      <c r="BN198" s="133" t="e">
        <f t="shared" si="55"/>
        <v>#DIV/0!</v>
      </c>
      <c r="BO198" s="133" t="e">
        <f t="shared" si="55"/>
        <v>#DIV/0!</v>
      </c>
      <c r="BP198" s="133" t="e">
        <f t="shared" si="55"/>
        <v>#DIV/0!</v>
      </c>
      <c r="BQ198" s="133" t="e">
        <f t="shared" si="55"/>
        <v>#DIV/0!</v>
      </c>
      <c r="BR198" s="133" t="e">
        <f t="shared" si="55"/>
        <v>#DIV/0!</v>
      </c>
      <c r="BS198" s="133" t="e">
        <f t="shared" si="55"/>
        <v>#DIV/0!</v>
      </c>
      <c r="BT198" s="133" t="e">
        <f t="shared" si="55"/>
        <v>#DIV/0!</v>
      </c>
      <c r="BU198" s="133" t="e">
        <f t="shared" si="55"/>
        <v>#DIV/0!</v>
      </c>
      <c r="BV198" s="133" t="e">
        <f t="shared" si="55"/>
        <v>#DIV/0!</v>
      </c>
      <c r="BW198" s="133" t="e">
        <f t="shared" si="55"/>
        <v>#DIV/0!</v>
      </c>
      <c r="BX198" s="133" t="e">
        <f t="shared" si="55"/>
        <v>#DIV/0!</v>
      </c>
      <c r="BY198" s="133" t="e">
        <f t="shared" si="55"/>
        <v>#DIV/0!</v>
      </c>
      <c r="BZ198" s="133" t="e">
        <f t="shared" si="55"/>
        <v>#DIV/0!</v>
      </c>
      <c r="CA198" s="133" t="e">
        <f t="shared" si="55"/>
        <v>#DIV/0!</v>
      </c>
      <c r="CB198" s="133" t="e">
        <f t="shared" si="55"/>
        <v>#DIV/0!</v>
      </c>
      <c r="CC198" s="133" t="e">
        <f t="shared" si="55"/>
        <v>#DIV/0!</v>
      </c>
      <c r="CD198" s="133" t="e">
        <f t="shared" si="55"/>
        <v>#DIV/0!</v>
      </c>
      <c r="CE198" s="133" t="e">
        <f t="shared" si="55"/>
        <v>#DIV/0!</v>
      </c>
      <c r="CF198" s="133" t="e">
        <f t="shared" si="55"/>
        <v>#DIV/0!</v>
      </c>
      <c r="CG198" s="133" t="e">
        <f t="shared" si="55"/>
        <v>#DIV/0!</v>
      </c>
      <c r="CH198" s="133" t="e">
        <f t="shared" si="55"/>
        <v>#DIV/0!</v>
      </c>
      <c r="CI198" s="133" t="e">
        <f t="shared" si="55"/>
        <v>#DIV/0!</v>
      </c>
      <c r="CJ198" s="133" t="e">
        <f t="shared" si="55"/>
        <v>#DIV/0!</v>
      </c>
      <c r="CK198" s="133" t="e">
        <f t="shared" si="55"/>
        <v>#DIV/0!</v>
      </c>
      <c r="CL198" s="133" t="e">
        <f t="shared" si="55"/>
        <v>#DIV/0!</v>
      </c>
      <c r="CM198" s="133" t="e">
        <f t="shared" si="55"/>
        <v>#DIV/0!</v>
      </c>
      <c r="CN198" s="133" t="e">
        <f t="shared" si="55"/>
        <v>#DIV/0!</v>
      </c>
      <c r="CO198" s="133" t="e">
        <f t="shared" si="55"/>
        <v>#DIV/0!</v>
      </c>
      <c r="CP198" s="133" t="e">
        <f t="shared" si="55"/>
        <v>#DIV/0!</v>
      </c>
      <c r="CQ198" s="133" t="e">
        <f t="shared" si="55"/>
        <v>#DIV/0!</v>
      </c>
      <c r="CR198" s="133" t="e">
        <f t="shared" si="55"/>
        <v>#DIV/0!</v>
      </c>
      <c r="CS198" s="133" t="e">
        <f t="shared" si="55"/>
        <v>#DIV/0!</v>
      </c>
      <c r="CT198" s="133" t="e">
        <f t="shared" si="55"/>
        <v>#DIV/0!</v>
      </c>
      <c r="CU198" s="133" t="e">
        <f t="shared" si="55"/>
        <v>#DIV/0!</v>
      </c>
      <c r="CV198" s="133" t="e">
        <f t="shared" si="55"/>
        <v>#DIV/0!</v>
      </c>
      <c r="CW198" s="133" t="e">
        <f t="shared" si="55"/>
        <v>#DIV/0!</v>
      </c>
      <c r="CX198" s="133" t="e">
        <f t="shared" si="55"/>
        <v>#DIV/0!</v>
      </c>
      <c r="CY198" s="133" t="e">
        <f t="shared" si="55"/>
        <v>#DIV/0!</v>
      </c>
      <c r="CZ198" s="133" t="e">
        <f t="shared" si="55"/>
        <v>#DIV/0!</v>
      </c>
      <c r="DA198" s="133" t="e">
        <f t="shared" si="55"/>
        <v>#DIV/0!</v>
      </c>
      <c r="DB198" s="133" t="e">
        <f t="shared" si="55"/>
        <v>#DIV/0!</v>
      </c>
      <c r="DC198" s="133" t="e">
        <f t="shared" si="55"/>
        <v>#DIV/0!</v>
      </c>
      <c r="DD198" s="133" t="e">
        <f t="shared" si="55"/>
        <v>#DIV/0!</v>
      </c>
      <c r="DE198" s="133" t="e">
        <f t="shared" si="55"/>
        <v>#DIV/0!</v>
      </c>
      <c r="DF198" s="133" t="e">
        <f t="shared" si="55"/>
        <v>#DIV/0!</v>
      </c>
      <c r="DG198" s="133" t="e">
        <f t="shared" si="55"/>
        <v>#DIV/0!</v>
      </c>
      <c r="DH198" s="133" t="e">
        <f t="shared" si="55"/>
        <v>#DIV/0!</v>
      </c>
      <c r="DI198" s="133" t="e">
        <f t="shared" si="55"/>
        <v>#DIV/0!</v>
      </c>
      <c r="DJ198" s="133" t="e">
        <f t="shared" si="55"/>
        <v>#DIV/0!</v>
      </c>
      <c r="DK198" s="133" t="e">
        <f t="shared" si="55"/>
        <v>#DIV/0!</v>
      </c>
      <c r="DL198" s="133" t="e">
        <f t="shared" si="55"/>
        <v>#DIV/0!</v>
      </c>
      <c r="DM198" s="133" t="e">
        <f t="shared" si="55"/>
        <v>#DIV/0!</v>
      </c>
      <c r="DN198" s="133" t="e">
        <f t="shared" si="55"/>
        <v>#DIV/0!</v>
      </c>
      <c r="DO198" s="133" t="e">
        <f t="shared" si="55"/>
        <v>#DIV/0!</v>
      </c>
      <c r="DP198" s="133" t="e">
        <f t="shared" si="55"/>
        <v>#DIV/0!</v>
      </c>
      <c r="DQ198" s="133" t="e">
        <f t="shared" si="55"/>
        <v>#DIV/0!</v>
      </c>
      <c r="DR198" s="133" t="e">
        <f t="shared" si="55"/>
        <v>#DIV/0!</v>
      </c>
      <c r="DS198" s="133" t="e">
        <f t="shared" si="55"/>
        <v>#DIV/0!</v>
      </c>
      <c r="DT198" s="133" t="e">
        <f t="shared" si="55"/>
        <v>#DIV/0!</v>
      </c>
      <c r="DU198" s="133" t="e">
        <f t="shared" ref="DU198:GF198" si="56">CORREL($C$201:$C$201,DU201:DU201)</f>
        <v>#DIV/0!</v>
      </c>
      <c r="DV198" s="133" t="e">
        <f t="shared" si="56"/>
        <v>#DIV/0!</v>
      </c>
      <c r="DW198" s="133" t="e">
        <f t="shared" si="56"/>
        <v>#DIV/0!</v>
      </c>
      <c r="DX198" s="133" t="e">
        <f t="shared" si="56"/>
        <v>#DIV/0!</v>
      </c>
      <c r="DY198" s="133" t="e">
        <f t="shared" si="56"/>
        <v>#DIV/0!</v>
      </c>
      <c r="DZ198" s="133" t="e">
        <f t="shared" si="56"/>
        <v>#DIV/0!</v>
      </c>
      <c r="EA198" s="133" t="e">
        <f t="shared" si="56"/>
        <v>#DIV/0!</v>
      </c>
      <c r="EB198" s="133" t="e">
        <f t="shared" si="56"/>
        <v>#DIV/0!</v>
      </c>
      <c r="EC198" s="133" t="e">
        <f t="shared" si="56"/>
        <v>#DIV/0!</v>
      </c>
      <c r="ED198" s="133" t="e">
        <f t="shared" si="56"/>
        <v>#DIV/0!</v>
      </c>
      <c r="EE198" s="133" t="e">
        <f t="shared" si="56"/>
        <v>#DIV/0!</v>
      </c>
      <c r="EF198" s="133" t="e">
        <f t="shared" si="56"/>
        <v>#DIV/0!</v>
      </c>
      <c r="EG198" s="133" t="e">
        <f t="shared" si="56"/>
        <v>#DIV/0!</v>
      </c>
      <c r="EH198" s="133" t="e">
        <f t="shared" si="56"/>
        <v>#DIV/0!</v>
      </c>
      <c r="EI198" s="133" t="e">
        <f t="shared" si="56"/>
        <v>#DIV/0!</v>
      </c>
      <c r="EJ198" s="133" t="e">
        <f t="shared" si="56"/>
        <v>#DIV/0!</v>
      </c>
      <c r="EK198" s="133" t="e">
        <f t="shared" si="56"/>
        <v>#DIV/0!</v>
      </c>
      <c r="EL198" s="133" t="e">
        <f t="shared" si="56"/>
        <v>#DIV/0!</v>
      </c>
      <c r="EM198" s="133" t="e">
        <f t="shared" si="56"/>
        <v>#DIV/0!</v>
      </c>
      <c r="EN198" s="133" t="e">
        <f t="shared" si="56"/>
        <v>#DIV/0!</v>
      </c>
      <c r="EO198" s="133" t="e">
        <f t="shared" si="56"/>
        <v>#DIV/0!</v>
      </c>
      <c r="EP198" s="133" t="e">
        <f t="shared" si="56"/>
        <v>#DIV/0!</v>
      </c>
      <c r="EQ198" s="133" t="e">
        <f t="shared" si="56"/>
        <v>#DIV/0!</v>
      </c>
      <c r="ER198" s="133" t="e">
        <f t="shared" si="56"/>
        <v>#DIV/0!</v>
      </c>
      <c r="ES198" s="133" t="e">
        <f t="shared" si="56"/>
        <v>#DIV/0!</v>
      </c>
      <c r="ET198" s="133" t="e">
        <f t="shared" si="56"/>
        <v>#DIV/0!</v>
      </c>
      <c r="EU198" s="133" t="e">
        <f t="shared" si="56"/>
        <v>#DIV/0!</v>
      </c>
      <c r="EV198" s="133" t="e">
        <f t="shared" si="56"/>
        <v>#DIV/0!</v>
      </c>
      <c r="EW198" s="133" t="e">
        <f t="shared" si="56"/>
        <v>#DIV/0!</v>
      </c>
      <c r="EX198" s="133" t="e">
        <f t="shared" si="56"/>
        <v>#DIV/0!</v>
      </c>
      <c r="EY198" s="133" t="e">
        <f t="shared" si="56"/>
        <v>#DIV/0!</v>
      </c>
      <c r="EZ198" s="133" t="e">
        <f t="shared" si="56"/>
        <v>#DIV/0!</v>
      </c>
      <c r="FA198" s="133" t="e">
        <f t="shared" si="56"/>
        <v>#DIV/0!</v>
      </c>
      <c r="FB198" s="133" t="e">
        <f t="shared" si="56"/>
        <v>#DIV/0!</v>
      </c>
      <c r="FC198" s="133" t="e">
        <f t="shared" si="56"/>
        <v>#DIV/0!</v>
      </c>
      <c r="FD198" s="133" t="e">
        <f t="shared" si="56"/>
        <v>#DIV/0!</v>
      </c>
      <c r="FE198" s="133" t="e">
        <f t="shared" si="56"/>
        <v>#DIV/0!</v>
      </c>
      <c r="FF198" s="133" t="e">
        <f t="shared" si="56"/>
        <v>#DIV/0!</v>
      </c>
      <c r="FG198" s="133" t="e">
        <f t="shared" si="56"/>
        <v>#DIV/0!</v>
      </c>
      <c r="FH198" s="133" t="e">
        <f t="shared" si="56"/>
        <v>#DIV/0!</v>
      </c>
      <c r="FI198" s="133" t="e">
        <f t="shared" si="56"/>
        <v>#DIV/0!</v>
      </c>
      <c r="FJ198" s="133" t="e">
        <f t="shared" si="56"/>
        <v>#DIV/0!</v>
      </c>
      <c r="FK198" s="133" t="e">
        <f t="shared" si="56"/>
        <v>#DIV/0!</v>
      </c>
      <c r="FL198" s="133" t="e">
        <f t="shared" si="56"/>
        <v>#DIV/0!</v>
      </c>
      <c r="FM198" s="133" t="e">
        <f t="shared" si="56"/>
        <v>#DIV/0!</v>
      </c>
      <c r="FN198" s="133" t="e">
        <f t="shared" si="56"/>
        <v>#DIV/0!</v>
      </c>
      <c r="FO198" s="133" t="e">
        <f t="shared" si="56"/>
        <v>#DIV/0!</v>
      </c>
      <c r="FP198" s="133" t="e">
        <f t="shared" si="56"/>
        <v>#DIV/0!</v>
      </c>
      <c r="FQ198" s="133" t="e">
        <f t="shared" si="56"/>
        <v>#DIV/0!</v>
      </c>
      <c r="FR198" s="133" t="e">
        <f t="shared" si="56"/>
        <v>#DIV/0!</v>
      </c>
      <c r="FS198" s="133" t="e">
        <f t="shared" si="56"/>
        <v>#DIV/0!</v>
      </c>
      <c r="FT198" s="133" t="e">
        <f t="shared" si="56"/>
        <v>#DIV/0!</v>
      </c>
      <c r="FU198" s="133" t="e">
        <f t="shared" si="56"/>
        <v>#DIV/0!</v>
      </c>
      <c r="FV198" s="133" t="e">
        <f t="shared" si="56"/>
        <v>#DIV/0!</v>
      </c>
      <c r="FW198" s="133" t="e">
        <f t="shared" si="56"/>
        <v>#DIV/0!</v>
      </c>
      <c r="FX198" s="133" t="e">
        <f t="shared" si="56"/>
        <v>#DIV/0!</v>
      </c>
      <c r="FY198" s="133" t="e">
        <f t="shared" si="56"/>
        <v>#DIV/0!</v>
      </c>
      <c r="FZ198" s="133" t="e">
        <f t="shared" si="56"/>
        <v>#DIV/0!</v>
      </c>
      <c r="GA198" s="133" t="e">
        <f t="shared" si="56"/>
        <v>#DIV/0!</v>
      </c>
      <c r="GB198" s="133" t="e">
        <f t="shared" si="56"/>
        <v>#DIV/0!</v>
      </c>
      <c r="GC198" s="133" t="e">
        <f t="shared" si="56"/>
        <v>#DIV/0!</v>
      </c>
      <c r="GD198" s="133" t="e">
        <f t="shared" si="56"/>
        <v>#DIV/0!</v>
      </c>
      <c r="GE198" s="133" t="e">
        <f t="shared" si="56"/>
        <v>#DIV/0!</v>
      </c>
      <c r="GF198" s="133" t="e">
        <f t="shared" si="56"/>
        <v>#DIV/0!</v>
      </c>
      <c r="GG198" s="133" t="e">
        <f t="shared" ref="GG198:IR198" si="57">CORREL($C$201:$C$201,GG201:GG201)</f>
        <v>#DIV/0!</v>
      </c>
      <c r="GH198" s="133" t="e">
        <f t="shared" si="57"/>
        <v>#DIV/0!</v>
      </c>
      <c r="GI198" s="133" t="e">
        <f t="shared" si="57"/>
        <v>#DIV/0!</v>
      </c>
      <c r="GJ198" s="133" t="e">
        <f t="shared" si="57"/>
        <v>#DIV/0!</v>
      </c>
      <c r="GK198" s="133" t="e">
        <f t="shared" si="57"/>
        <v>#DIV/0!</v>
      </c>
      <c r="GL198" s="133" t="e">
        <f t="shared" si="57"/>
        <v>#DIV/0!</v>
      </c>
      <c r="GM198" s="133" t="e">
        <f t="shared" si="57"/>
        <v>#DIV/0!</v>
      </c>
      <c r="GN198" s="133" t="e">
        <f t="shared" si="57"/>
        <v>#DIV/0!</v>
      </c>
      <c r="GO198" s="133" t="e">
        <f t="shared" si="57"/>
        <v>#DIV/0!</v>
      </c>
      <c r="GP198" s="133" t="e">
        <f t="shared" si="57"/>
        <v>#DIV/0!</v>
      </c>
      <c r="GQ198" s="133" t="e">
        <f t="shared" si="57"/>
        <v>#DIV/0!</v>
      </c>
      <c r="GR198" s="133" t="e">
        <f t="shared" si="57"/>
        <v>#DIV/0!</v>
      </c>
      <c r="GS198" s="133" t="e">
        <f t="shared" si="57"/>
        <v>#DIV/0!</v>
      </c>
      <c r="GT198" s="133" t="e">
        <f t="shared" si="57"/>
        <v>#DIV/0!</v>
      </c>
      <c r="GU198" s="133" t="e">
        <f t="shared" si="57"/>
        <v>#DIV/0!</v>
      </c>
      <c r="GV198" s="133" t="e">
        <f t="shared" si="57"/>
        <v>#DIV/0!</v>
      </c>
      <c r="GW198" s="133" t="e">
        <f t="shared" si="57"/>
        <v>#DIV/0!</v>
      </c>
      <c r="GX198" s="133" t="e">
        <f t="shared" si="57"/>
        <v>#DIV/0!</v>
      </c>
      <c r="GY198" s="133" t="e">
        <f t="shared" si="57"/>
        <v>#DIV/0!</v>
      </c>
      <c r="GZ198" s="133" t="e">
        <f t="shared" si="57"/>
        <v>#DIV/0!</v>
      </c>
      <c r="HA198" s="133" t="e">
        <f t="shared" si="57"/>
        <v>#DIV/0!</v>
      </c>
      <c r="HB198" s="133" t="e">
        <f t="shared" si="57"/>
        <v>#DIV/0!</v>
      </c>
      <c r="HC198" s="133" t="e">
        <f t="shared" si="57"/>
        <v>#DIV/0!</v>
      </c>
      <c r="HD198" s="133" t="e">
        <f t="shared" si="57"/>
        <v>#DIV/0!</v>
      </c>
      <c r="HE198" s="133" t="e">
        <f t="shared" si="57"/>
        <v>#DIV/0!</v>
      </c>
      <c r="HF198" s="133" t="e">
        <f t="shared" si="57"/>
        <v>#DIV/0!</v>
      </c>
      <c r="HG198" s="133" t="e">
        <f t="shared" si="57"/>
        <v>#DIV/0!</v>
      </c>
      <c r="HH198" s="133" t="e">
        <f t="shared" si="57"/>
        <v>#DIV/0!</v>
      </c>
      <c r="HI198" s="133" t="e">
        <f t="shared" si="57"/>
        <v>#DIV/0!</v>
      </c>
      <c r="HJ198" s="133" t="e">
        <f t="shared" si="57"/>
        <v>#DIV/0!</v>
      </c>
      <c r="HK198" s="133" t="e">
        <f t="shared" si="57"/>
        <v>#DIV/0!</v>
      </c>
      <c r="HL198" s="133" t="e">
        <f t="shared" si="57"/>
        <v>#DIV/0!</v>
      </c>
      <c r="HM198" s="133" t="e">
        <f t="shared" si="57"/>
        <v>#DIV/0!</v>
      </c>
      <c r="HN198" s="133" t="e">
        <f t="shared" si="57"/>
        <v>#DIV/0!</v>
      </c>
      <c r="HO198" s="133" t="e">
        <f t="shared" si="57"/>
        <v>#DIV/0!</v>
      </c>
      <c r="HP198" s="133" t="e">
        <f t="shared" si="57"/>
        <v>#DIV/0!</v>
      </c>
      <c r="HQ198" s="133" t="e">
        <f t="shared" si="57"/>
        <v>#DIV/0!</v>
      </c>
      <c r="HR198" s="133" t="e">
        <f t="shared" si="57"/>
        <v>#DIV/0!</v>
      </c>
      <c r="HS198" s="133" t="e">
        <f t="shared" si="57"/>
        <v>#DIV/0!</v>
      </c>
      <c r="HT198" s="133" t="e">
        <f t="shared" si="57"/>
        <v>#DIV/0!</v>
      </c>
      <c r="HU198" s="133" t="e">
        <f t="shared" si="57"/>
        <v>#DIV/0!</v>
      </c>
      <c r="HV198" s="133" t="e">
        <f t="shared" si="57"/>
        <v>#DIV/0!</v>
      </c>
      <c r="HW198" s="133" t="e">
        <f t="shared" si="57"/>
        <v>#DIV/0!</v>
      </c>
      <c r="HX198" s="133" t="e">
        <f t="shared" si="57"/>
        <v>#DIV/0!</v>
      </c>
      <c r="HY198" s="133" t="e">
        <f t="shared" si="57"/>
        <v>#DIV/0!</v>
      </c>
      <c r="HZ198" s="133" t="e">
        <f t="shared" si="57"/>
        <v>#DIV/0!</v>
      </c>
      <c r="IA198" s="133" t="e">
        <f t="shared" si="57"/>
        <v>#DIV/0!</v>
      </c>
      <c r="IB198" s="133" t="e">
        <f t="shared" si="57"/>
        <v>#DIV/0!</v>
      </c>
      <c r="IC198" s="133" t="e">
        <f t="shared" si="57"/>
        <v>#DIV/0!</v>
      </c>
      <c r="ID198" s="133" t="e">
        <f t="shared" si="57"/>
        <v>#DIV/0!</v>
      </c>
      <c r="IE198" s="133" t="e">
        <f t="shared" si="57"/>
        <v>#DIV/0!</v>
      </c>
      <c r="IF198" s="133" t="e">
        <f t="shared" si="57"/>
        <v>#DIV/0!</v>
      </c>
      <c r="IG198" s="133" t="e">
        <f t="shared" si="57"/>
        <v>#DIV/0!</v>
      </c>
      <c r="IH198" s="133" t="e">
        <f t="shared" si="57"/>
        <v>#DIV/0!</v>
      </c>
      <c r="II198" s="133" t="e">
        <f t="shared" si="57"/>
        <v>#DIV/0!</v>
      </c>
      <c r="IJ198" s="133" t="e">
        <f t="shared" si="57"/>
        <v>#DIV/0!</v>
      </c>
      <c r="IK198" s="133" t="e">
        <f t="shared" si="57"/>
        <v>#DIV/0!</v>
      </c>
      <c r="IL198" s="133" t="e">
        <f t="shared" si="57"/>
        <v>#DIV/0!</v>
      </c>
      <c r="IM198" s="133" t="e">
        <f t="shared" si="57"/>
        <v>#DIV/0!</v>
      </c>
      <c r="IN198" s="133" t="e">
        <f t="shared" si="57"/>
        <v>#DIV/0!</v>
      </c>
      <c r="IO198" s="133" t="e">
        <f t="shared" si="57"/>
        <v>#DIV/0!</v>
      </c>
      <c r="IP198" s="133" t="e">
        <f t="shared" si="57"/>
        <v>#DIV/0!</v>
      </c>
      <c r="IQ198" s="133" t="e">
        <f t="shared" si="57"/>
        <v>#DIV/0!</v>
      </c>
      <c r="IR198" s="133" t="e">
        <f t="shared" si="57"/>
        <v>#DIV/0!</v>
      </c>
      <c r="IS198" s="133" t="e">
        <f t="shared" ref="IS198:KN198" si="58">CORREL($C$201:$C$201,IS201:IS201)</f>
        <v>#DIV/0!</v>
      </c>
      <c r="IT198" s="133" t="e">
        <f t="shared" si="58"/>
        <v>#DIV/0!</v>
      </c>
      <c r="IU198" s="133" t="e">
        <f t="shared" si="58"/>
        <v>#DIV/0!</v>
      </c>
      <c r="IV198" s="133" t="e">
        <f t="shared" si="58"/>
        <v>#DIV/0!</v>
      </c>
      <c r="IW198" s="133" t="e">
        <f t="shared" si="58"/>
        <v>#DIV/0!</v>
      </c>
      <c r="IX198" s="133" t="e">
        <f t="shared" si="58"/>
        <v>#DIV/0!</v>
      </c>
      <c r="IY198" s="133" t="e">
        <f t="shared" si="58"/>
        <v>#DIV/0!</v>
      </c>
      <c r="IZ198" s="133" t="e">
        <f t="shared" si="58"/>
        <v>#DIV/0!</v>
      </c>
      <c r="JA198" s="133" t="e">
        <f t="shared" si="58"/>
        <v>#DIV/0!</v>
      </c>
      <c r="JB198" s="133" t="e">
        <f t="shared" si="58"/>
        <v>#DIV/0!</v>
      </c>
      <c r="JC198" s="133" t="e">
        <f t="shared" si="58"/>
        <v>#DIV/0!</v>
      </c>
      <c r="JD198" s="133" t="e">
        <f t="shared" si="58"/>
        <v>#DIV/0!</v>
      </c>
      <c r="JE198" s="133" t="e">
        <f t="shared" si="58"/>
        <v>#DIV/0!</v>
      </c>
      <c r="JF198" s="133" t="e">
        <f t="shared" si="58"/>
        <v>#DIV/0!</v>
      </c>
      <c r="JG198" s="133" t="e">
        <f t="shared" si="58"/>
        <v>#DIV/0!</v>
      </c>
      <c r="JH198" s="133" t="e">
        <f t="shared" si="58"/>
        <v>#DIV/0!</v>
      </c>
      <c r="JI198" s="133" t="e">
        <f t="shared" si="58"/>
        <v>#DIV/0!</v>
      </c>
      <c r="JJ198" s="133" t="e">
        <f t="shared" si="58"/>
        <v>#DIV/0!</v>
      </c>
      <c r="JK198" s="133" t="e">
        <f t="shared" si="58"/>
        <v>#DIV/0!</v>
      </c>
      <c r="JL198" s="133" t="e">
        <f t="shared" si="58"/>
        <v>#DIV/0!</v>
      </c>
      <c r="JM198" s="133" t="e">
        <f t="shared" si="58"/>
        <v>#DIV/0!</v>
      </c>
      <c r="JN198" s="133" t="e">
        <f t="shared" si="58"/>
        <v>#DIV/0!</v>
      </c>
      <c r="JO198" s="133" t="e">
        <f t="shared" si="58"/>
        <v>#DIV/0!</v>
      </c>
      <c r="JP198" s="133" t="e">
        <f t="shared" si="58"/>
        <v>#DIV/0!</v>
      </c>
      <c r="JQ198" s="134" t="e">
        <f t="shared" si="58"/>
        <v>#DIV/0!</v>
      </c>
      <c r="JR198" s="133" t="e">
        <f t="shared" si="58"/>
        <v>#DIV/0!</v>
      </c>
      <c r="JS198" s="133" t="e">
        <f t="shared" si="58"/>
        <v>#DIV/0!</v>
      </c>
      <c r="JT198" s="133" t="e">
        <f t="shared" si="58"/>
        <v>#DIV/0!</v>
      </c>
      <c r="JU198" s="133" t="e">
        <f t="shared" si="58"/>
        <v>#DIV/0!</v>
      </c>
      <c r="JV198" s="133" t="e">
        <f t="shared" si="58"/>
        <v>#DIV/0!</v>
      </c>
      <c r="JW198" s="133" t="e">
        <f t="shared" si="58"/>
        <v>#DIV/0!</v>
      </c>
      <c r="JX198" s="133" t="e">
        <f t="shared" si="58"/>
        <v>#DIV/0!</v>
      </c>
      <c r="JY198" s="133" t="e">
        <f t="shared" si="58"/>
        <v>#DIV/0!</v>
      </c>
      <c r="JZ198" s="133" t="e">
        <f t="shared" si="58"/>
        <v>#DIV/0!</v>
      </c>
      <c r="KA198" s="133" t="e">
        <f t="shared" si="58"/>
        <v>#DIV/0!</v>
      </c>
      <c r="KB198" s="133" t="e">
        <f t="shared" si="58"/>
        <v>#DIV/0!</v>
      </c>
      <c r="KC198" s="133" t="e">
        <f t="shared" si="58"/>
        <v>#DIV/0!</v>
      </c>
      <c r="KD198" s="133" t="e">
        <f t="shared" si="58"/>
        <v>#DIV/0!</v>
      </c>
      <c r="KE198" s="133" t="e">
        <f t="shared" si="58"/>
        <v>#DIV/0!</v>
      </c>
      <c r="KF198" s="133" t="e">
        <f t="shared" si="58"/>
        <v>#DIV/0!</v>
      </c>
      <c r="KG198" s="133" t="e">
        <f t="shared" si="58"/>
        <v>#DIV/0!</v>
      </c>
      <c r="KH198" s="133" t="e">
        <f t="shared" si="58"/>
        <v>#DIV/0!</v>
      </c>
      <c r="KI198" s="133" t="e">
        <f t="shared" si="58"/>
        <v>#DIV/0!</v>
      </c>
      <c r="KJ198" s="133" t="e">
        <f t="shared" si="58"/>
        <v>#DIV/0!</v>
      </c>
      <c r="KK198" s="133" t="e">
        <f t="shared" si="58"/>
        <v>#DIV/0!</v>
      </c>
      <c r="KL198" s="133" t="e">
        <f t="shared" si="58"/>
        <v>#DIV/0!</v>
      </c>
      <c r="KM198" s="133" t="e">
        <f t="shared" si="58"/>
        <v>#DIV/0!</v>
      </c>
      <c r="KN198" s="133" t="e">
        <f t="shared" si="58"/>
        <v>#DIV/0!</v>
      </c>
      <c r="KO198" s="135">
        <f t="shared" ref="KO198:MZ198" si="59">CORREL($C$201:$C$300,KO201:KO300)</f>
        <v>0.2245682035110261</v>
      </c>
      <c r="KP198" s="133">
        <f t="shared" si="59"/>
        <v>0.55834742939503779</v>
      </c>
      <c r="KQ198" s="133">
        <f t="shared" si="59"/>
        <v>0.94603271884229323</v>
      </c>
      <c r="KR198" s="133">
        <f t="shared" si="59"/>
        <v>0.97924714791861467</v>
      </c>
      <c r="KS198" s="133">
        <f t="shared" si="59"/>
        <v>0.7387906601717773</v>
      </c>
      <c r="KT198" s="133">
        <f t="shared" si="59"/>
        <v>0.74926505798978094</v>
      </c>
      <c r="KU198" s="133">
        <f t="shared" si="59"/>
        <v>-9.3682848726484622E-2</v>
      </c>
      <c r="KV198" s="133">
        <f t="shared" si="59"/>
        <v>0.12168282132113376</v>
      </c>
      <c r="KW198" s="135">
        <f t="shared" si="59"/>
        <v>0.69899699213879074</v>
      </c>
      <c r="KX198" s="133">
        <f t="shared" si="59"/>
        <v>0.77237933321757912</v>
      </c>
      <c r="KY198" s="133">
        <f t="shared" si="59"/>
        <v>0.92771754419353347</v>
      </c>
      <c r="KZ198" s="133">
        <f t="shared" si="59"/>
        <v>0.98035297429389479</v>
      </c>
      <c r="LA198" s="133">
        <f t="shared" si="59"/>
        <v>0.7007308278187343</v>
      </c>
      <c r="LB198" s="133">
        <f t="shared" si="59"/>
        <v>0.76182011492388746</v>
      </c>
      <c r="LC198" s="133">
        <f t="shared" si="59"/>
        <v>-9.3633330539084222E-2</v>
      </c>
      <c r="LD198" s="133">
        <f t="shared" si="59"/>
        <v>0.14700737999088284</v>
      </c>
      <c r="LE198" s="135" t="e">
        <f t="shared" si="59"/>
        <v>#DIV/0!</v>
      </c>
      <c r="LF198" s="133" t="e">
        <f t="shared" si="59"/>
        <v>#DIV/0!</v>
      </c>
      <c r="LG198" s="133" t="e">
        <f t="shared" si="59"/>
        <v>#DIV/0!</v>
      </c>
      <c r="LH198" s="133" t="e">
        <f t="shared" si="59"/>
        <v>#DIV/0!</v>
      </c>
      <c r="LI198" s="133" t="e">
        <f t="shared" si="59"/>
        <v>#DIV/0!</v>
      </c>
      <c r="LJ198" s="133" t="e">
        <f t="shared" si="59"/>
        <v>#DIV/0!</v>
      </c>
      <c r="LK198" s="133" t="e">
        <f t="shared" si="59"/>
        <v>#DIV/0!</v>
      </c>
      <c r="LL198" s="133" t="e">
        <f t="shared" si="59"/>
        <v>#DIV/0!</v>
      </c>
      <c r="LM198" s="135" t="e">
        <f t="shared" si="59"/>
        <v>#DIV/0!</v>
      </c>
      <c r="LN198" s="133" t="e">
        <f t="shared" si="59"/>
        <v>#DIV/0!</v>
      </c>
      <c r="LO198" s="133" t="e">
        <f t="shared" si="59"/>
        <v>#DIV/0!</v>
      </c>
      <c r="LP198" s="133" t="e">
        <f t="shared" si="59"/>
        <v>#DIV/0!</v>
      </c>
      <c r="LQ198" s="133" t="e">
        <f t="shared" si="59"/>
        <v>#DIV/0!</v>
      </c>
      <c r="LR198" s="133" t="e">
        <f t="shared" si="59"/>
        <v>#DIV/0!</v>
      </c>
      <c r="LS198" s="133" t="e">
        <f t="shared" si="59"/>
        <v>#DIV/0!</v>
      </c>
      <c r="LT198" s="133" t="e">
        <f t="shared" si="59"/>
        <v>#DIV/0!</v>
      </c>
      <c r="LU198" s="135" t="e">
        <f t="shared" si="59"/>
        <v>#DIV/0!</v>
      </c>
      <c r="LV198" s="133" t="e">
        <f t="shared" si="59"/>
        <v>#DIV/0!</v>
      </c>
      <c r="LW198" s="133" t="e">
        <f t="shared" si="59"/>
        <v>#DIV/0!</v>
      </c>
      <c r="LX198" s="133" t="e">
        <f t="shared" si="59"/>
        <v>#DIV/0!</v>
      </c>
      <c r="LY198" s="133" t="e">
        <f t="shared" si="59"/>
        <v>#DIV/0!</v>
      </c>
      <c r="LZ198" s="133" t="e">
        <f t="shared" si="59"/>
        <v>#DIV/0!</v>
      </c>
      <c r="MA198" s="133" t="e">
        <f t="shared" si="59"/>
        <v>#DIV/0!</v>
      </c>
      <c r="MB198" s="133" t="e">
        <f t="shared" si="59"/>
        <v>#DIV/0!</v>
      </c>
      <c r="MC198" s="135" t="e">
        <f t="shared" si="59"/>
        <v>#DIV/0!</v>
      </c>
      <c r="MD198" s="133" t="e">
        <f t="shared" si="59"/>
        <v>#DIV/0!</v>
      </c>
      <c r="ME198" s="133" t="e">
        <f t="shared" si="59"/>
        <v>#DIV/0!</v>
      </c>
      <c r="MF198" s="133" t="e">
        <f t="shared" si="59"/>
        <v>#DIV/0!</v>
      </c>
      <c r="MG198" s="133" t="e">
        <f t="shared" si="59"/>
        <v>#DIV/0!</v>
      </c>
      <c r="MH198" s="133" t="e">
        <f t="shared" si="59"/>
        <v>#DIV/0!</v>
      </c>
      <c r="MI198" s="133" t="e">
        <f t="shared" si="59"/>
        <v>#DIV/0!</v>
      </c>
      <c r="MJ198" s="133" t="e">
        <f t="shared" si="59"/>
        <v>#DIV/0!</v>
      </c>
      <c r="MK198" s="135" t="e">
        <f t="shared" si="59"/>
        <v>#DIV/0!</v>
      </c>
      <c r="ML198" s="133" t="e">
        <f t="shared" si="59"/>
        <v>#DIV/0!</v>
      </c>
      <c r="MM198" s="133" t="e">
        <f t="shared" si="59"/>
        <v>#DIV/0!</v>
      </c>
      <c r="MN198" s="133" t="e">
        <f t="shared" si="59"/>
        <v>#DIV/0!</v>
      </c>
      <c r="MO198" s="133" t="e">
        <f t="shared" si="59"/>
        <v>#DIV/0!</v>
      </c>
      <c r="MP198" s="133" t="e">
        <f t="shared" si="59"/>
        <v>#DIV/0!</v>
      </c>
      <c r="MQ198" s="133" t="e">
        <f t="shared" si="59"/>
        <v>#DIV/0!</v>
      </c>
      <c r="MR198" s="133" t="e">
        <f t="shared" si="59"/>
        <v>#DIV/0!</v>
      </c>
      <c r="MS198" s="135" t="e">
        <f t="shared" si="59"/>
        <v>#DIV/0!</v>
      </c>
      <c r="MT198" s="133" t="e">
        <f t="shared" si="59"/>
        <v>#DIV/0!</v>
      </c>
      <c r="MU198" s="133" t="e">
        <f t="shared" si="59"/>
        <v>#DIV/0!</v>
      </c>
      <c r="MV198" s="133" t="e">
        <f t="shared" si="59"/>
        <v>#DIV/0!</v>
      </c>
      <c r="MW198" s="133" t="e">
        <f t="shared" si="59"/>
        <v>#DIV/0!</v>
      </c>
      <c r="MX198" s="133" t="e">
        <f t="shared" si="59"/>
        <v>#DIV/0!</v>
      </c>
      <c r="MY198" s="133" t="e">
        <f t="shared" si="59"/>
        <v>#DIV/0!</v>
      </c>
      <c r="MZ198" s="133" t="e">
        <f t="shared" si="59"/>
        <v>#DIV/0!</v>
      </c>
      <c r="NA198" s="135" t="e">
        <f t="shared" ref="NA198:PL198" si="60">CORREL($C$201:$C$300,NA201:NA300)</f>
        <v>#DIV/0!</v>
      </c>
      <c r="NB198" s="133" t="e">
        <f t="shared" si="60"/>
        <v>#DIV/0!</v>
      </c>
      <c r="NC198" s="133" t="e">
        <f t="shared" si="60"/>
        <v>#DIV/0!</v>
      </c>
      <c r="ND198" s="133" t="e">
        <f t="shared" si="60"/>
        <v>#DIV/0!</v>
      </c>
      <c r="NE198" s="133" t="e">
        <f t="shared" si="60"/>
        <v>#DIV/0!</v>
      </c>
      <c r="NF198" s="133" t="e">
        <f t="shared" si="60"/>
        <v>#DIV/0!</v>
      </c>
      <c r="NG198" s="133" t="e">
        <f t="shared" si="60"/>
        <v>#DIV/0!</v>
      </c>
      <c r="NH198" s="133" t="e">
        <f t="shared" si="60"/>
        <v>#DIV/0!</v>
      </c>
      <c r="NI198" s="135" t="e">
        <f t="shared" si="60"/>
        <v>#DIV/0!</v>
      </c>
      <c r="NJ198" s="133" t="e">
        <f t="shared" si="60"/>
        <v>#DIV/0!</v>
      </c>
      <c r="NK198" s="133" t="e">
        <f t="shared" si="60"/>
        <v>#DIV/0!</v>
      </c>
      <c r="NL198" s="133" t="e">
        <f t="shared" si="60"/>
        <v>#DIV/0!</v>
      </c>
      <c r="NM198" s="133" t="e">
        <f t="shared" si="60"/>
        <v>#DIV/0!</v>
      </c>
      <c r="NN198" s="133" t="e">
        <f t="shared" si="60"/>
        <v>#DIV/0!</v>
      </c>
      <c r="NO198" s="133" t="e">
        <f t="shared" si="60"/>
        <v>#DIV/0!</v>
      </c>
      <c r="NP198" s="133" t="e">
        <f t="shared" si="60"/>
        <v>#DIV/0!</v>
      </c>
      <c r="NQ198" s="135" t="e">
        <f t="shared" si="60"/>
        <v>#DIV/0!</v>
      </c>
      <c r="NR198" s="133" t="e">
        <f t="shared" si="60"/>
        <v>#DIV/0!</v>
      </c>
      <c r="NS198" s="133" t="e">
        <f t="shared" si="60"/>
        <v>#DIV/0!</v>
      </c>
      <c r="NT198" s="133" t="e">
        <f t="shared" si="60"/>
        <v>#DIV/0!</v>
      </c>
      <c r="NU198" s="133" t="e">
        <f t="shared" si="60"/>
        <v>#DIV/0!</v>
      </c>
      <c r="NV198" s="133" t="e">
        <f t="shared" si="60"/>
        <v>#DIV/0!</v>
      </c>
      <c r="NW198" s="133" t="e">
        <f t="shared" si="60"/>
        <v>#DIV/0!</v>
      </c>
      <c r="NX198" s="133" t="e">
        <f t="shared" si="60"/>
        <v>#DIV/0!</v>
      </c>
      <c r="NY198" s="135" t="e">
        <f t="shared" si="60"/>
        <v>#DIV/0!</v>
      </c>
      <c r="NZ198" s="133" t="e">
        <f t="shared" si="60"/>
        <v>#DIV/0!</v>
      </c>
      <c r="OA198" s="133" t="e">
        <f t="shared" si="60"/>
        <v>#DIV/0!</v>
      </c>
      <c r="OB198" s="133" t="e">
        <f t="shared" si="60"/>
        <v>#DIV/0!</v>
      </c>
      <c r="OC198" s="133" t="e">
        <f t="shared" si="60"/>
        <v>#DIV/0!</v>
      </c>
      <c r="OD198" s="133" t="e">
        <f t="shared" si="60"/>
        <v>#DIV/0!</v>
      </c>
      <c r="OE198" s="133" t="e">
        <f t="shared" si="60"/>
        <v>#DIV/0!</v>
      </c>
      <c r="OF198" s="133" t="e">
        <f t="shared" si="60"/>
        <v>#DIV/0!</v>
      </c>
      <c r="OG198" s="135" t="e">
        <f t="shared" si="60"/>
        <v>#DIV/0!</v>
      </c>
      <c r="OH198" s="133" t="e">
        <f t="shared" si="60"/>
        <v>#DIV/0!</v>
      </c>
      <c r="OI198" s="133" t="e">
        <f t="shared" si="60"/>
        <v>#DIV/0!</v>
      </c>
      <c r="OJ198" s="133" t="e">
        <f t="shared" si="60"/>
        <v>#DIV/0!</v>
      </c>
      <c r="OK198" s="133" t="e">
        <f t="shared" si="60"/>
        <v>#DIV/0!</v>
      </c>
      <c r="OL198" s="133" t="e">
        <f t="shared" si="60"/>
        <v>#DIV/0!</v>
      </c>
      <c r="OM198" s="133" t="e">
        <f t="shared" si="60"/>
        <v>#DIV/0!</v>
      </c>
      <c r="ON198" s="133" t="e">
        <f t="shared" si="60"/>
        <v>#DIV/0!</v>
      </c>
      <c r="OO198" s="135" t="e">
        <f t="shared" si="60"/>
        <v>#DIV/0!</v>
      </c>
      <c r="OP198" s="133" t="e">
        <f t="shared" si="60"/>
        <v>#DIV/0!</v>
      </c>
      <c r="OQ198" s="133" t="e">
        <f t="shared" si="60"/>
        <v>#DIV/0!</v>
      </c>
      <c r="OR198" s="133" t="e">
        <f t="shared" si="60"/>
        <v>#DIV/0!</v>
      </c>
      <c r="OS198" s="133" t="e">
        <f t="shared" si="60"/>
        <v>#DIV/0!</v>
      </c>
      <c r="OT198" s="133" t="e">
        <f t="shared" si="60"/>
        <v>#DIV/0!</v>
      </c>
      <c r="OU198" s="133" t="e">
        <f t="shared" si="60"/>
        <v>#DIV/0!</v>
      </c>
      <c r="OV198" s="133" t="e">
        <f t="shared" si="60"/>
        <v>#DIV/0!</v>
      </c>
      <c r="OW198" s="135" t="e">
        <f t="shared" si="60"/>
        <v>#DIV/0!</v>
      </c>
      <c r="OX198" s="133" t="e">
        <f t="shared" si="60"/>
        <v>#DIV/0!</v>
      </c>
      <c r="OY198" s="133" t="e">
        <f t="shared" si="60"/>
        <v>#DIV/0!</v>
      </c>
      <c r="OZ198" s="133" t="e">
        <f t="shared" si="60"/>
        <v>#DIV/0!</v>
      </c>
      <c r="PA198" s="133" t="e">
        <f t="shared" si="60"/>
        <v>#DIV/0!</v>
      </c>
      <c r="PB198" s="133" t="e">
        <f t="shared" si="60"/>
        <v>#DIV/0!</v>
      </c>
      <c r="PC198" s="133" t="e">
        <f t="shared" si="60"/>
        <v>#DIV/0!</v>
      </c>
      <c r="PD198" s="133" t="e">
        <f t="shared" si="60"/>
        <v>#DIV/0!</v>
      </c>
      <c r="PE198" s="135" t="e">
        <f t="shared" si="60"/>
        <v>#DIV/0!</v>
      </c>
      <c r="PF198" s="133" t="e">
        <f t="shared" si="60"/>
        <v>#DIV/0!</v>
      </c>
      <c r="PG198" s="133" t="e">
        <f t="shared" si="60"/>
        <v>#DIV/0!</v>
      </c>
      <c r="PH198" s="133" t="e">
        <f t="shared" si="60"/>
        <v>#DIV/0!</v>
      </c>
      <c r="PI198" s="133" t="e">
        <f t="shared" si="60"/>
        <v>#DIV/0!</v>
      </c>
      <c r="PJ198" s="133" t="e">
        <f t="shared" si="60"/>
        <v>#DIV/0!</v>
      </c>
      <c r="PK198" s="133" t="e">
        <f t="shared" si="60"/>
        <v>#DIV/0!</v>
      </c>
      <c r="PL198" s="133" t="e">
        <f t="shared" si="60"/>
        <v>#DIV/0!</v>
      </c>
    </row>
    <row r="199" spans="1:428" x14ac:dyDescent="0.25">
      <c r="A199" s="14" t="s">
        <v>93</v>
      </c>
      <c r="B199" s="16"/>
      <c r="C199" s="19" t="e">
        <f>#REF!-C203</f>
        <v>#REF!</v>
      </c>
      <c r="D199" s="19">
        <f>C201-D203</f>
        <v>-15.399999999999636</v>
      </c>
      <c r="E199" s="136">
        <f>(E201-E203)/E203</f>
        <v>-46.628571428571377</v>
      </c>
      <c r="F199" s="136">
        <f t="shared" ref="F199:AC199" si="61">(F201-F203)/F203</f>
        <v>-0.74250343878954606</v>
      </c>
      <c r="G199" s="136">
        <f t="shared" si="61"/>
        <v>0.62237960339943221</v>
      </c>
      <c r="H199" s="136">
        <f t="shared" si="61"/>
        <v>9.5214612218575578E-2</v>
      </c>
      <c r="I199" s="136">
        <f t="shared" si="61"/>
        <v>-0.43259270493668017</v>
      </c>
      <c r="J199" s="136">
        <f t="shared" si="61"/>
        <v>-0.19807345480287905</v>
      </c>
      <c r="K199" s="136" t="e">
        <f t="shared" si="61"/>
        <v>#DIV/0!</v>
      </c>
      <c r="L199" s="136" t="e">
        <f t="shared" si="61"/>
        <v>#DIV/0!</v>
      </c>
      <c r="M199" s="136">
        <f t="shared" si="61"/>
        <v>-0.70384802727715534</v>
      </c>
      <c r="N199" s="136">
        <f t="shared" si="61"/>
        <v>-1.1590281612368856</v>
      </c>
      <c r="O199" s="136">
        <f t="shared" si="61"/>
        <v>-0.95534631007393456</v>
      </c>
      <c r="P199" s="136">
        <f t="shared" si="61"/>
        <v>-2.0780600250351333</v>
      </c>
      <c r="Q199" s="136">
        <f t="shared" si="61"/>
        <v>0.26774473286911266</v>
      </c>
      <c r="R199" s="136">
        <f t="shared" si="61"/>
        <v>-0.86772540098482454</v>
      </c>
      <c r="S199" s="136">
        <f t="shared" si="61"/>
        <v>-0.70408451699526531</v>
      </c>
      <c r="T199" s="136" t="e">
        <f t="shared" si="61"/>
        <v>#REF!</v>
      </c>
      <c r="U199" s="136" t="e">
        <f t="shared" si="61"/>
        <v>#REF!</v>
      </c>
      <c r="V199" s="136" t="e">
        <f t="shared" si="61"/>
        <v>#REF!</v>
      </c>
      <c r="W199" s="136" t="e">
        <f t="shared" si="61"/>
        <v>#REF!</v>
      </c>
      <c r="X199" s="136" t="e">
        <f t="shared" si="61"/>
        <v>#REF!</v>
      </c>
      <c r="Y199" s="136">
        <f t="shared" si="61"/>
        <v>-1.2432035986700567</v>
      </c>
      <c r="Z199" s="136">
        <f t="shared" si="61"/>
        <v>-0.84549288950953294</v>
      </c>
      <c r="AA199" s="136">
        <f t="shared" si="61"/>
        <v>-0.53660759493670884</v>
      </c>
      <c r="AB199" s="136">
        <f t="shared" si="61"/>
        <v>-0.9802682737169518</v>
      </c>
      <c r="AC199" s="136">
        <f t="shared" si="61"/>
        <v>-2.0897801270518555</v>
      </c>
      <c r="AD199" s="19" t="e">
        <f>Z201-#REF!</f>
        <v>#REF!</v>
      </c>
      <c r="AE199" s="136">
        <f t="shared" ref="AE199:AI199" si="62">(AE201-AE203)/AE203</f>
        <v>-0.14544345095324934</v>
      </c>
      <c r="AF199" s="136">
        <f t="shared" si="62"/>
        <v>-0.98208556786406909</v>
      </c>
      <c r="AG199" s="136">
        <f t="shared" si="62"/>
        <v>1.8322334777246378</v>
      </c>
      <c r="AH199" s="136">
        <f t="shared" si="62"/>
        <v>-0.31737669983616007</v>
      </c>
      <c r="AI199" s="136">
        <f t="shared" si="62"/>
        <v>-3.5364625927826308</v>
      </c>
      <c r="AJ199" s="19" t="e">
        <f>AJ201-#REF!</f>
        <v>#REF!</v>
      </c>
      <c r="AK199" s="19" t="e">
        <f>AK201-#REF!</f>
        <v>#REF!</v>
      </c>
      <c r="AL199" s="19" t="e">
        <f>AL201-#REF!</f>
        <v>#REF!</v>
      </c>
      <c r="AM199" s="19" t="e">
        <f>AM201-#REF!</f>
        <v>#REF!</v>
      </c>
      <c r="AN199" s="19" t="e">
        <f>AN201-#REF!</f>
        <v>#REF!</v>
      </c>
      <c r="AO199" s="19" t="e">
        <f>AO201-#REF!</f>
        <v>#REF!</v>
      </c>
      <c r="AP199" s="19" t="e">
        <f>Y201-#REF!</f>
        <v>#REF!</v>
      </c>
      <c r="AQ199" s="19" t="e">
        <f>Z201-#REF!</f>
        <v>#REF!</v>
      </c>
      <c r="AR199" s="19" t="e">
        <f>AA201-#REF!</f>
        <v>#REF!</v>
      </c>
      <c r="AS199" s="136">
        <f t="shared" ref="AS199:BH199" si="63">(AS201-AS203)/AS203</f>
        <v>-0.53757866399912058</v>
      </c>
      <c r="AT199" s="136">
        <f t="shared" si="63"/>
        <v>-0.61476780678423193</v>
      </c>
      <c r="AU199" s="136">
        <f t="shared" si="63"/>
        <v>-0.85045425741237801</v>
      </c>
      <c r="AV199" s="136">
        <f t="shared" si="63"/>
        <v>-0.81727757607354934</v>
      </c>
      <c r="AW199" s="136">
        <f t="shared" si="63"/>
        <v>-0.85079438619543069</v>
      </c>
      <c r="AX199" s="136">
        <f t="shared" si="63"/>
        <v>-0.69136749726415425</v>
      </c>
      <c r="AY199" s="136">
        <f t="shared" si="63"/>
        <v>-0.69663487746305608</v>
      </c>
      <c r="AZ199" s="136">
        <f t="shared" si="63"/>
        <v>-0.83448151584947561</v>
      </c>
      <c r="BA199" s="136">
        <f t="shared" si="63"/>
        <v>-0.78222160443616162</v>
      </c>
      <c r="BB199" s="136">
        <f t="shared" si="63"/>
        <v>-0.90091114637227099</v>
      </c>
      <c r="BC199" s="136">
        <f t="shared" si="63"/>
        <v>-0.61403129883093188</v>
      </c>
      <c r="BD199" s="136">
        <f t="shared" si="63"/>
        <v>-0.8304047758015134</v>
      </c>
      <c r="BE199" s="136">
        <f t="shared" si="63"/>
        <v>-0.39961272327507136</v>
      </c>
      <c r="BF199" s="136">
        <f t="shared" si="63"/>
        <v>-0.53292117091230251</v>
      </c>
      <c r="BG199" s="136">
        <f t="shared" si="63"/>
        <v>-0.75068507663434814</v>
      </c>
      <c r="BH199" s="136">
        <f t="shared" si="63"/>
        <v>-0.74892112742857808</v>
      </c>
      <c r="BI199" s="19" t="e">
        <f>BI201-#REF!</f>
        <v>#REF!</v>
      </c>
      <c r="BJ199" s="19" t="e">
        <f>BJ201-#REF!</f>
        <v>#REF!</v>
      </c>
      <c r="BK199" s="19" t="e">
        <f>BK201-#REF!</f>
        <v>#REF!</v>
      </c>
      <c r="BL199" s="19" t="e">
        <f>BL201-#REF!</f>
        <v>#REF!</v>
      </c>
      <c r="BM199" s="19" t="e">
        <f>BM201-#REF!</f>
        <v>#REF!</v>
      </c>
      <c r="BN199" s="19" t="e">
        <f>BN201-#REF!</f>
        <v>#REF!</v>
      </c>
      <c r="BO199" s="19" t="e">
        <f>BO201-#REF!</f>
        <v>#REF!</v>
      </c>
      <c r="BP199" s="19" t="e">
        <f>BP201-#REF!</f>
        <v>#REF!</v>
      </c>
      <c r="BQ199" s="19" t="e">
        <f>BQ201-#REF!</f>
        <v>#REF!</v>
      </c>
      <c r="BR199" s="19" t="e">
        <f>BR201-#REF!</f>
        <v>#REF!</v>
      </c>
      <c r="BS199" s="19" t="e">
        <f>BS201-#REF!</f>
        <v>#REF!</v>
      </c>
      <c r="BT199" s="19" t="e">
        <f>BT201-#REF!</f>
        <v>#REF!</v>
      </c>
      <c r="BU199" s="19" t="e">
        <f>BU201-#REF!</f>
        <v>#REF!</v>
      </c>
      <c r="BV199" s="19" t="e">
        <f>BV201-#REF!</f>
        <v>#REF!</v>
      </c>
      <c r="BW199" s="19" t="e">
        <f>BW201-#REF!</f>
        <v>#REF!</v>
      </c>
      <c r="BX199" s="19" t="e">
        <f>BX201-#REF!</f>
        <v>#REF!</v>
      </c>
      <c r="BY199" s="19" t="e">
        <f>BY201-#REF!</f>
        <v>#REF!</v>
      </c>
      <c r="BZ199" s="19" t="e">
        <f>BZ201-#REF!</f>
        <v>#REF!</v>
      </c>
      <c r="CA199" s="19" t="e">
        <f>CA201-#REF!</f>
        <v>#REF!</v>
      </c>
      <c r="CB199" s="19" t="e">
        <f>CB201-#REF!</f>
        <v>#REF!</v>
      </c>
      <c r="CC199" s="19" t="e">
        <f>CC201-#REF!</f>
        <v>#REF!</v>
      </c>
      <c r="CD199" s="19" t="e">
        <f>CD201-#REF!</f>
        <v>#REF!</v>
      </c>
      <c r="CE199" s="19" t="e">
        <f>CE201-#REF!</f>
        <v>#REF!</v>
      </c>
      <c r="CF199" s="19" t="e">
        <f>CF201-#REF!</f>
        <v>#REF!</v>
      </c>
      <c r="CG199" s="19" t="e">
        <f>CG201-#REF!</f>
        <v>#REF!</v>
      </c>
      <c r="CH199" s="19" t="e">
        <f>CH201-#REF!</f>
        <v>#REF!</v>
      </c>
      <c r="CI199" s="19" t="e">
        <f>CI201-#REF!</f>
        <v>#REF!</v>
      </c>
      <c r="CJ199" s="19" t="e">
        <f>CJ201-#REF!</f>
        <v>#REF!</v>
      </c>
      <c r="CK199" s="19" t="e">
        <f>CK201-#REF!</f>
        <v>#REF!</v>
      </c>
      <c r="CL199" s="19" t="e">
        <f>CL201-#REF!</f>
        <v>#REF!</v>
      </c>
      <c r="CM199" s="19" t="e">
        <f>CM201-#REF!</f>
        <v>#REF!</v>
      </c>
      <c r="CN199" s="19" t="e">
        <f>CN201-#REF!</f>
        <v>#REF!</v>
      </c>
      <c r="CO199" s="19" t="e">
        <f>CO201-#REF!</f>
        <v>#REF!</v>
      </c>
      <c r="CP199" s="19" t="e">
        <f>CP201-#REF!</f>
        <v>#REF!</v>
      </c>
      <c r="CQ199" s="19" t="e">
        <f>CQ201-#REF!</f>
        <v>#REF!</v>
      </c>
      <c r="CR199" s="19" t="e">
        <f>CR201-#REF!</f>
        <v>#REF!</v>
      </c>
      <c r="CS199" s="19" t="e">
        <f>CS201-#REF!</f>
        <v>#REF!</v>
      </c>
      <c r="CT199" s="19" t="e">
        <f>CT201-#REF!</f>
        <v>#REF!</v>
      </c>
      <c r="CU199" s="19" t="e">
        <f>CU201-#REF!</f>
        <v>#REF!</v>
      </c>
      <c r="CV199" s="19" t="e">
        <f>CV201-#REF!</f>
        <v>#REF!</v>
      </c>
      <c r="CW199" s="19" t="e">
        <f>CW201-#REF!</f>
        <v>#REF!</v>
      </c>
      <c r="CX199" s="19" t="e">
        <f>CX201-#REF!</f>
        <v>#REF!</v>
      </c>
      <c r="CY199" s="19" t="e">
        <f>CY201-#REF!</f>
        <v>#REF!</v>
      </c>
      <c r="CZ199" s="19" t="e">
        <f>CZ201-#REF!</f>
        <v>#REF!</v>
      </c>
      <c r="DA199" s="19" t="e">
        <f>DA201-#REF!</f>
        <v>#REF!</v>
      </c>
      <c r="DB199" s="19" t="e">
        <f>DB201-#REF!</f>
        <v>#REF!</v>
      </c>
      <c r="DC199" s="19" t="e">
        <f>DC201-#REF!</f>
        <v>#REF!</v>
      </c>
      <c r="DD199" s="19" t="e">
        <f>DD201-#REF!</f>
        <v>#REF!</v>
      </c>
      <c r="DE199" s="19" t="e">
        <f>DE201-#REF!</f>
        <v>#REF!</v>
      </c>
      <c r="DF199" s="19" t="e">
        <f>DF201-#REF!</f>
        <v>#REF!</v>
      </c>
      <c r="DG199" s="19" t="e">
        <f>DG201-#REF!</f>
        <v>#REF!</v>
      </c>
      <c r="DH199" s="19" t="e">
        <f>DH201-#REF!</f>
        <v>#REF!</v>
      </c>
      <c r="DI199" s="19" t="e">
        <f>DI201-#REF!</f>
        <v>#REF!</v>
      </c>
      <c r="DJ199" s="19" t="e">
        <f>DJ201-#REF!</f>
        <v>#REF!</v>
      </c>
      <c r="DK199" s="19" t="e">
        <f>DK201-#REF!</f>
        <v>#REF!</v>
      </c>
      <c r="DL199" s="19" t="e">
        <f>DL201-#REF!</f>
        <v>#REF!</v>
      </c>
      <c r="DM199" s="19" t="e">
        <f>DM201-#REF!</f>
        <v>#REF!</v>
      </c>
      <c r="DN199" s="19" t="e">
        <f>DN201-#REF!</f>
        <v>#REF!</v>
      </c>
      <c r="DO199" s="19" t="e">
        <f>DO201-#REF!</f>
        <v>#REF!</v>
      </c>
      <c r="DP199" s="19" t="e">
        <f>DP201-#REF!</f>
        <v>#REF!</v>
      </c>
      <c r="DQ199" s="19" t="e">
        <f>DQ201-#REF!</f>
        <v>#REF!</v>
      </c>
      <c r="DR199" s="19" t="e">
        <f>DR201-#REF!</f>
        <v>#REF!</v>
      </c>
      <c r="DS199" s="19" t="e">
        <f>DS201-#REF!</f>
        <v>#REF!</v>
      </c>
      <c r="DT199" s="19" t="e">
        <f>DT201-#REF!</f>
        <v>#REF!</v>
      </c>
      <c r="DU199" s="19" t="e">
        <f>DU201-#REF!</f>
        <v>#REF!</v>
      </c>
      <c r="DV199" s="19" t="e">
        <f>DV201-#REF!</f>
        <v>#REF!</v>
      </c>
      <c r="DW199" s="19" t="e">
        <f>DW201-#REF!</f>
        <v>#REF!</v>
      </c>
      <c r="DX199" s="19" t="e">
        <f>DX201-#REF!</f>
        <v>#REF!</v>
      </c>
      <c r="DY199" s="19" t="e">
        <f>DY201-#REF!</f>
        <v>#REF!</v>
      </c>
      <c r="DZ199" s="19" t="e">
        <f>DZ201-#REF!</f>
        <v>#REF!</v>
      </c>
      <c r="EA199" s="19" t="e">
        <f>EA201-#REF!</f>
        <v>#REF!</v>
      </c>
      <c r="EB199" s="19" t="e">
        <f>EB201-#REF!</f>
        <v>#REF!</v>
      </c>
      <c r="EC199" s="19" t="e">
        <f>EC201-#REF!</f>
        <v>#REF!</v>
      </c>
      <c r="ED199" s="19" t="e">
        <f>ED201-#REF!</f>
        <v>#REF!</v>
      </c>
      <c r="EE199" s="19" t="e">
        <f>EE201-#REF!</f>
        <v>#REF!</v>
      </c>
      <c r="EF199" s="19" t="e">
        <f>EF201-#REF!</f>
        <v>#REF!</v>
      </c>
      <c r="EG199" s="19" t="e">
        <f>EG201-#REF!</f>
        <v>#REF!</v>
      </c>
      <c r="EH199" s="19" t="e">
        <f>EH201-#REF!</f>
        <v>#REF!</v>
      </c>
      <c r="EI199" s="19" t="e">
        <f>EI201-#REF!</f>
        <v>#REF!</v>
      </c>
      <c r="EJ199" s="19" t="e">
        <f>EJ201-#REF!</f>
        <v>#REF!</v>
      </c>
      <c r="EK199" s="19" t="e">
        <f>EK201-#REF!</f>
        <v>#REF!</v>
      </c>
      <c r="EL199" s="19" t="e">
        <f>EL201-#REF!</f>
        <v>#REF!</v>
      </c>
      <c r="EM199" s="19" t="e">
        <f>EM201-#REF!</f>
        <v>#REF!</v>
      </c>
      <c r="EN199" s="19" t="e">
        <f>EN201-#REF!</f>
        <v>#REF!</v>
      </c>
      <c r="EO199" s="19" t="e">
        <f>EO201-#REF!</f>
        <v>#REF!</v>
      </c>
      <c r="EP199" s="19" t="e">
        <f>EP201-#REF!</f>
        <v>#REF!</v>
      </c>
      <c r="EQ199" s="19" t="e">
        <f>EQ201-#REF!</f>
        <v>#REF!</v>
      </c>
      <c r="ER199" s="19" t="e">
        <f>ER201-#REF!</f>
        <v>#REF!</v>
      </c>
      <c r="ES199" s="19" t="e">
        <f>ES201-#REF!</f>
        <v>#REF!</v>
      </c>
      <c r="ET199" s="19" t="e">
        <f>ET201-#REF!</f>
        <v>#REF!</v>
      </c>
      <c r="EU199" s="19" t="e">
        <f>EU201-#REF!</f>
        <v>#REF!</v>
      </c>
      <c r="EV199" s="19" t="e">
        <f>EV201-#REF!</f>
        <v>#REF!</v>
      </c>
      <c r="EW199" s="19" t="e">
        <f>EW201-#REF!</f>
        <v>#REF!</v>
      </c>
      <c r="EX199" s="19" t="e">
        <f>EX201-#REF!</f>
        <v>#REF!</v>
      </c>
      <c r="EY199" s="19" t="e">
        <f>EY201-#REF!</f>
        <v>#REF!</v>
      </c>
      <c r="EZ199" s="19" t="e">
        <f>EZ201-#REF!</f>
        <v>#REF!</v>
      </c>
      <c r="FA199" s="19" t="e">
        <f>FA201-#REF!</f>
        <v>#REF!</v>
      </c>
      <c r="FB199" s="19" t="e">
        <f>FB201-#REF!</f>
        <v>#REF!</v>
      </c>
      <c r="FC199" s="19" t="e">
        <f>FC201-#REF!</f>
        <v>#REF!</v>
      </c>
      <c r="FD199" s="19" t="e">
        <f>FD201-#REF!</f>
        <v>#REF!</v>
      </c>
      <c r="FE199" s="19" t="e">
        <f>FE201-#REF!</f>
        <v>#REF!</v>
      </c>
      <c r="FF199" s="19" t="e">
        <f>FF201-#REF!</f>
        <v>#REF!</v>
      </c>
      <c r="FG199" s="19" t="e">
        <f>FG201-#REF!</f>
        <v>#REF!</v>
      </c>
      <c r="FH199" s="19" t="e">
        <f>FH201-#REF!</f>
        <v>#REF!</v>
      </c>
      <c r="FI199" s="19" t="e">
        <f>FI201-#REF!</f>
        <v>#REF!</v>
      </c>
      <c r="FJ199" s="19" t="e">
        <f>FJ201-#REF!</f>
        <v>#REF!</v>
      </c>
      <c r="FK199" s="19" t="e">
        <f>FK201-#REF!</f>
        <v>#REF!</v>
      </c>
      <c r="FL199" s="19" t="e">
        <f>FL201-#REF!</f>
        <v>#REF!</v>
      </c>
      <c r="FM199" s="19" t="e">
        <f>FM201-#REF!</f>
        <v>#REF!</v>
      </c>
      <c r="FN199" s="19" t="e">
        <f>FN201-#REF!</f>
        <v>#REF!</v>
      </c>
      <c r="FO199" s="19" t="e">
        <f>FO201-#REF!</f>
        <v>#REF!</v>
      </c>
      <c r="FP199" s="19" t="e">
        <f>FP201-#REF!</f>
        <v>#REF!</v>
      </c>
      <c r="FQ199" s="19" t="e">
        <f>FQ201-#REF!</f>
        <v>#REF!</v>
      </c>
      <c r="FR199" s="19" t="e">
        <f>FR201-#REF!</f>
        <v>#REF!</v>
      </c>
      <c r="FS199" s="19" t="e">
        <f>FS201-#REF!</f>
        <v>#REF!</v>
      </c>
      <c r="FT199" s="19" t="e">
        <f>FT201-#REF!</f>
        <v>#REF!</v>
      </c>
      <c r="FU199" s="19" t="e">
        <f>FU201-#REF!</f>
        <v>#REF!</v>
      </c>
      <c r="FV199" s="19" t="e">
        <f>FV201-#REF!</f>
        <v>#REF!</v>
      </c>
      <c r="FW199" s="19" t="e">
        <f>FW201-#REF!</f>
        <v>#REF!</v>
      </c>
      <c r="FX199" s="19" t="e">
        <f>FX201-#REF!</f>
        <v>#REF!</v>
      </c>
      <c r="FY199" s="19" t="e">
        <f>FY201-#REF!</f>
        <v>#REF!</v>
      </c>
      <c r="FZ199" s="19" t="e">
        <f>FZ201-#REF!</f>
        <v>#REF!</v>
      </c>
      <c r="GA199" s="19" t="e">
        <f>GA201-#REF!</f>
        <v>#REF!</v>
      </c>
      <c r="GB199" s="19" t="e">
        <f>GB201-#REF!</f>
        <v>#REF!</v>
      </c>
      <c r="GC199" s="19" t="e">
        <f>GC201-#REF!</f>
        <v>#REF!</v>
      </c>
      <c r="GD199" s="19" t="e">
        <f>GD201-#REF!</f>
        <v>#REF!</v>
      </c>
      <c r="GE199" s="19" t="e">
        <f>GE201-#REF!</f>
        <v>#REF!</v>
      </c>
      <c r="GF199" s="19" t="e">
        <f>GF201-#REF!</f>
        <v>#REF!</v>
      </c>
      <c r="GG199" s="19" t="e">
        <f>GG201-#REF!</f>
        <v>#REF!</v>
      </c>
      <c r="GH199" s="19" t="e">
        <f>GH201-#REF!</f>
        <v>#REF!</v>
      </c>
      <c r="GI199" s="19" t="e">
        <f>GI201-#REF!</f>
        <v>#REF!</v>
      </c>
      <c r="GJ199" s="19" t="e">
        <f>GJ201-#REF!</f>
        <v>#REF!</v>
      </c>
      <c r="GK199" s="19" t="e">
        <f>GK201-#REF!</f>
        <v>#REF!</v>
      </c>
      <c r="GL199" s="19" t="e">
        <f>GL201-#REF!</f>
        <v>#REF!</v>
      </c>
      <c r="GM199" s="19" t="e">
        <f>GM201-#REF!</f>
        <v>#REF!</v>
      </c>
      <c r="GN199" s="19" t="e">
        <f>GN201-#REF!</f>
        <v>#REF!</v>
      </c>
      <c r="GO199" s="19" t="e">
        <f>GO201-#REF!</f>
        <v>#REF!</v>
      </c>
      <c r="GP199" s="19" t="e">
        <f>GP201-#REF!</f>
        <v>#REF!</v>
      </c>
      <c r="GQ199" s="19" t="e">
        <f>GQ201-#REF!</f>
        <v>#REF!</v>
      </c>
      <c r="GR199" s="19" t="e">
        <f>GR201-#REF!</f>
        <v>#REF!</v>
      </c>
      <c r="GS199" s="19" t="e">
        <f>GS201-#REF!</f>
        <v>#REF!</v>
      </c>
      <c r="GT199" s="19" t="e">
        <f>GT201-#REF!</f>
        <v>#REF!</v>
      </c>
      <c r="GU199" s="19" t="e">
        <f>GU201-#REF!</f>
        <v>#REF!</v>
      </c>
      <c r="GV199" s="19" t="e">
        <f>GV201-#REF!</f>
        <v>#REF!</v>
      </c>
      <c r="GW199" s="19" t="e">
        <f>GW201-#REF!</f>
        <v>#REF!</v>
      </c>
      <c r="GX199" s="19" t="e">
        <f>GX201-#REF!</f>
        <v>#REF!</v>
      </c>
      <c r="GY199" s="19" t="e">
        <f>GY201-#REF!</f>
        <v>#REF!</v>
      </c>
      <c r="GZ199" s="19" t="e">
        <f>GZ201-#REF!</f>
        <v>#REF!</v>
      </c>
      <c r="HA199" s="19" t="e">
        <f>HA201-#REF!</f>
        <v>#REF!</v>
      </c>
      <c r="HB199" s="19" t="e">
        <f>HB201-#REF!</f>
        <v>#REF!</v>
      </c>
      <c r="HC199" s="19" t="e">
        <f>HC201-#REF!</f>
        <v>#REF!</v>
      </c>
      <c r="HD199" s="19" t="e">
        <f>HD201-#REF!</f>
        <v>#REF!</v>
      </c>
      <c r="HE199" s="19" t="e">
        <f>HE201-#REF!</f>
        <v>#REF!</v>
      </c>
      <c r="HF199" s="19" t="e">
        <f>HF201-#REF!</f>
        <v>#REF!</v>
      </c>
      <c r="HG199" s="19" t="e">
        <f>HG201-#REF!</f>
        <v>#REF!</v>
      </c>
      <c r="HH199" s="19" t="e">
        <f>HH201-#REF!</f>
        <v>#REF!</v>
      </c>
      <c r="HI199" s="19" t="e">
        <f>HI201-#REF!</f>
        <v>#REF!</v>
      </c>
      <c r="HJ199" s="19" t="e">
        <f>HJ201-#REF!</f>
        <v>#REF!</v>
      </c>
      <c r="HK199" s="19" t="e">
        <f>HK201-#REF!</f>
        <v>#REF!</v>
      </c>
      <c r="HL199" s="19" t="e">
        <f>HL201-#REF!</f>
        <v>#REF!</v>
      </c>
      <c r="HM199" s="19" t="e">
        <f>HM201-#REF!</f>
        <v>#REF!</v>
      </c>
      <c r="HN199" s="19" t="e">
        <f>HN201-#REF!</f>
        <v>#REF!</v>
      </c>
      <c r="HO199" s="19" t="e">
        <f>HO201-#REF!</f>
        <v>#REF!</v>
      </c>
      <c r="HP199" s="19" t="e">
        <f>HP201-#REF!</f>
        <v>#REF!</v>
      </c>
      <c r="HQ199" s="19" t="e">
        <f>HQ201-#REF!</f>
        <v>#REF!</v>
      </c>
      <c r="HR199" s="19" t="e">
        <f>HR201-#REF!</f>
        <v>#REF!</v>
      </c>
      <c r="HS199" s="19" t="e">
        <f>HS201-#REF!</f>
        <v>#REF!</v>
      </c>
      <c r="HT199" s="19" t="e">
        <f>HT201-#REF!</f>
        <v>#REF!</v>
      </c>
      <c r="HU199" s="19" t="e">
        <f>HU201-#REF!</f>
        <v>#REF!</v>
      </c>
      <c r="HV199" s="19" t="e">
        <f>HV201-#REF!</f>
        <v>#REF!</v>
      </c>
      <c r="HW199" s="19" t="e">
        <f>HW201-#REF!</f>
        <v>#REF!</v>
      </c>
      <c r="HX199" s="19" t="e">
        <f>HX201-#REF!</f>
        <v>#REF!</v>
      </c>
      <c r="HY199" s="19" t="e">
        <f>HY201-#REF!</f>
        <v>#REF!</v>
      </c>
      <c r="HZ199" s="19" t="e">
        <f>HZ201-#REF!</f>
        <v>#REF!</v>
      </c>
      <c r="IA199" s="19" t="e">
        <f>IA201-#REF!</f>
        <v>#REF!</v>
      </c>
      <c r="IB199" s="19" t="e">
        <f>IB201-#REF!</f>
        <v>#REF!</v>
      </c>
      <c r="IC199" s="19" t="e">
        <f>IC201-#REF!</f>
        <v>#REF!</v>
      </c>
      <c r="ID199" s="19" t="e">
        <f>ID201-#REF!</f>
        <v>#REF!</v>
      </c>
      <c r="IE199" s="19" t="e">
        <f>IE201-#REF!</f>
        <v>#REF!</v>
      </c>
      <c r="IF199" s="19" t="e">
        <f>IF201-#REF!</f>
        <v>#REF!</v>
      </c>
      <c r="IG199" s="19" t="e">
        <f>IG201-#REF!</f>
        <v>#REF!</v>
      </c>
      <c r="IH199" s="19" t="e">
        <f>IH201-#REF!</f>
        <v>#REF!</v>
      </c>
      <c r="II199" s="19" t="e">
        <f>II201-#REF!</f>
        <v>#REF!</v>
      </c>
      <c r="IJ199" s="19" t="e">
        <f>IJ201-#REF!</f>
        <v>#REF!</v>
      </c>
      <c r="IK199" s="19" t="e">
        <f>IK201-#REF!</f>
        <v>#REF!</v>
      </c>
      <c r="IL199" s="19" t="e">
        <f>IL201-#REF!</f>
        <v>#REF!</v>
      </c>
      <c r="IM199" s="19" t="e">
        <f>IM201-#REF!</f>
        <v>#REF!</v>
      </c>
      <c r="IN199" s="19" t="e">
        <f>IN201-#REF!</f>
        <v>#REF!</v>
      </c>
      <c r="IO199" s="19" t="e">
        <f>IO201-#REF!</f>
        <v>#REF!</v>
      </c>
      <c r="IP199" s="19" t="e">
        <f>IP201-#REF!</f>
        <v>#REF!</v>
      </c>
      <c r="IQ199" s="19" t="e">
        <f>IQ201-#REF!</f>
        <v>#REF!</v>
      </c>
      <c r="IR199" s="19" t="e">
        <f>IR201-#REF!</f>
        <v>#REF!</v>
      </c>
      <c r="IS199" s="19" t="e">
        <f>IS201-#REF!</f>
        <v>#REF!</v>
      </c>
      <c r="IT199" s="19" t="e">
        <f>IT201-#REF!</f>
        <v>#REF!</v>
      </c>
      <c r="IU199" s="19" t="e">
        <f>IU201-#REF!</f>
        <v>#REF!</v>
      </c>
      <c r="IV199" s="19" t="e">
        <f>IV201-#REF!</f>
        <v>#REF!</v>
      </c>
      <c r="IW199" s="19" t="e">
        <f>IW201-#REF!</f>
        <v>#REF!</v>
      </c>
      <c r="IX199" s="19" t="e">
        <f>IX201-#REF!</f>
        <v>#REF!</v>
      </c>
      <c r="IY199" s="19" t="e">
        <f>IY201-#REF!</f>
        <v>#REF!</v>
      </c>
      <c r="IZ199" s="19" t="e">
        <f>IZ201-#REF!</f>
        <v>#REF!</v>
      </c>
      <c r="JA199" s="19" t="e">
        <f>JA201-#REF!</f>
        <v>#REF!</v>
      </c>
      <c r="JB199" s="19" t="e">
        <f>JB201-#REF!</f>
        <v>#REF!</v>
      </c>
      <c r="JC199" s="19" t="e">
        <f>JC201-#REF!</f>
        <v>#REF!</v>
      </c>
      <c r="JD199" s="19" t="e">
        <f>JD201-#REF!</f>
        <v>#REF!</v>
      </c>
      <c r="JE199" s="19" t="e">
        <f>JE201-#REF!</f>
        <v>#REF!</v>
      </c>
      <c r="JF199" s="19" t="e">
        <f>JF201-#REF!</f>
        <v>#REF!</v>
      </c>
      <c r="JG199" s="19" t="e">
        <f>JG201-#REF!</f>
        <v>#REF!</v>
      </c>
      <c r="JH199" s="19" t="e">
        <f>JH201-#REF!</f>
        <v>#REF!</v>
      </c>
      <c r="JI199" s="19" t="e">
        <f>JI201-#REF!</f>
        <v>#REF!</v>
      </c>
      <c r="JJ199" s="19" t="e">
        <f>JJ201-#REF!</f>
        <v>#REF!</v>
      </c>
      <c r="JK199" s="19" t="e">
        <f>JK201-#REF!</f>
        <v>#REF!</v>
      </c>
      <c r="JL199" s="19" t="e">
        <f>JL201-#REF!</f>
        <v>#REF!</v>
      </c>
      <c r="JM199" s="19" t="e">
        <f>JM201-#REF!</f>
        <v>#REF!</v>
      </c>
      <c r="JN199" s="19" t="e">
        <f>JN201-#REF!</f>
        <v>#REF!</v>
      </c>
      <c r="JO199" s="19" t="e">
        <f>JO201-#REF!</f>
        <v>#REF!</v>
      </c>
      <c r="JP199" s="19" t="e">
        <f>JP201-#REF!</f>
        <v>#REF!</v>
      </c>
      <c r="JQ199" s="19" t="e">
        <f>JQ201-#REF!</f>
        <v>#REF!</v>
      </c>
      <c r="JR199" s="19" t="e">
        <f>JR201-#REF!</f>
        <v>#REF!</v>
      </c>
      <c r="JS199" s="19" t="e">
        <f>JS201-#REF!</f>
        <v>#REF!</v>
      </c>
      <c r="JT199" s="19" t="e">
        <f>JT201-#REF!</f>
        <v>#REF!</v>
      </c>
      <c r="JU199" s="19" t="e">
        <f>JU201-#REF!</f>
        <v>#REF!</v>
      </c>
      <c r="JV199" s="19" t="e">
        <f>JV201-#REF!</f>
        <v>#REF!</v>
      </c>
      <c r="JW199" s="19" t="e">
        <f>JW201-#REF!</f>
        <v>#REF!</v>
      </c>
      <c r="JX199" s="19" t="e">
        <f>JX201-#REF!</f>
        <v>#REF!</v>
      </c>
      <c r="JY199" s="19" t="e">
        <f>JY201-#REF!</f>
        <v>#REF!</v>
      </c>
      <c r="JZ199" s="19" t="e">
        <f>JZ201-#REF!</f>
        <v>#REF!</v>
      </c>
      <c r="KA199" s="19" t="e">
        <f>KA201-#REF!</f>
        <v>#REF!</v>
      </c>
      <c r="KB199" s="19" t="e">
        <f>KB201-#REF!</f>
        <v>#REF!</v>
      </c>
      <c r="KC199" s="19" t="e">
        <f>KC201-#REF!</f>
        <v>#REF!</v>
      </c>
      <c r="KD199" s="19" t="e">
        <f>KD201-#REF!</f>
        <v>#REF!</v>
      </c>
      <c r="KE199" s="19" t="e">
        <f>KE201-#REF!</f>
        <v>#REF!</v>
      </c>
      <c r="KF199" s="19" t="e">
        <f>KF201-#REF!</f>
        <v>#REF!</v>
      </c>
      <c r="KG199" s="19" t="e">
        <f>KG201-#REF!</f>
        <v>#REF!</v>
      </c>
      <c r="KH199" s="19" t="e">
        <f>KH201-#REF!</f>
        <v>#REF!</v>
      </c>
      <c r="KI199" s="19" t="e">
        <f>KI201-#REF!</f>
        <v>#REF!</v>
      </c>
      <c r="KJ199" s="19" t="e">
        <f>KJ201-#REF!</f>
        <v>#REF!</v>
      </c>
      <c r="KK199" s="19" t="e">
        <f>KK201-#REF!</f>
        <v>#REF!</v>
      </c>
      <c r="KL199" s="19" t="e">
        <f>KL201-#REF!</f>
        <v>#REF!</v>
      </c>
      <c r="KM199" s="19" t="e">
        <f>KM201-#REF!</f>
        <v>#REF!</v>
      </c>
      <c r="KN199" s="19" t="e">
        <f>KN201-#REF!</f>
        <v>#REF!</v>
      </c>
      <c r="KO199" s="137">
        <f t="shared" ref="KO199:MZ199" si="64">KO201-KO203</f>
        <v>5888</v>
      </c>
      <c r="KP199" s="19">
        <f t="shared" si="64"/>
        <v>333</v>
      </c>
      <c r="KQ199" s="19">
        <f t="shared" si="64"/>
        <v>83.75</v>
      </c>
      <c r="KR199" s="19">
        <f t="shared" si="64"/>
        <v>-29.5</v>
      </c>
      <c r="KS199" s="19">
        <f t="shared" si="64"/>
        <v>-6355</v>
      </c>
      <c r="KT199" s="19">
        <f t="shared" si="64"/>
        <v>15648</v>
      </c>
      <c r="KU199" s="19">
        <f t="shared" si="64"/>
        <v>93.350000000000009</v>
      </c>
      <c r="KV199" s="19">
        <f t="shared" si="64"/>
        <v>-13.650000000000002</v>
      </c>
      <c r="KW199" s="137">
        <f t="shared" si="64"/>
        <v>-1961</v>
      </c>
      <c r="KX199" s="19">
        <f t="shared" si="64"/>
        <v>1490</v>
      </c>
      <c r="KY199" s="19">
        <f t="shared" si="64"/>
        <v>101.29999999999995</v>
      </c>
      <c r="KZ199" s="19">
        <f t="shared" si="64"/>
        <v>-25.600000000000051</v>
      </c>
      <c r="LA199" s="19">
        <f t="shared" si="64"/>
        <v>-14182</v>
      </c>
      <c r="LB199" s="19">
        <f t="shared" si="64"/>
        <v>8440</v>
      </c>
      <c r="LC199" s="19">
        <f t="shared" si="64"/>
        <v>109.8</v>
      </c>
      <c r="LD199" s="19">
        <f t="shared" si="64"/>
        <v>-7.8500000000000112</v>
      </c>
      <c r="LE199" s="137">
        <f t="shared" si="64"/>
        <v>10238</v>
      </c>
      <c r="LF199" s="19">
        <f t="shared" si="64"/>
        <v>-2041</v>
      </c>
      <c r="LG199" s="19">
        <f t="shared" si="64"/>
        <v>346.4</v>
      </c>
      <c r="LH199" s="19">
        <f t="shared" si="64"/>
        <v>55.799999999999955</v>
      </c>
      <c r="LI199" s="19">
        <f t="shared" si="64"/>
        <v>13116</v>
      </c>
      <c r="LJ199" s="19">
        <f t="shared" si="64"/>
        <v>1105</v>
      </c>
      <c r="LK199" s="19">
        <f t="shared" si="64"/>
        <v>119.95</v>
      </c>
      <c r="LL199" s="19">
        <f t="shared" si="64"/>
        <v>-21.299999999999997</v>
      </c>
      <c r="LM199" s="137">
        <f t="shared" si="64"/>
        <v>711</v>
      </c>
      <c r="LN199" s="19">
        <f t="shared" si="64"/>
        <v>-322</v>
      </c>
      <c r="LO199" s="19">
        <f t="shared" si="64"/>
        <v>311</v>
      </c>
      <c r="LP199" s="19">
        <f t="shared" si="64"/>
        <v>53.300000000000011</v>
      </c>
      <c r="LQ199" s="19">
        <f t="shared" si="64"/>
        <v>853</v>
      </c>
      <c r="LR199" s="19">
        <f t="shared" si="64"/>
        <v>45</v>
      </c>
      <c r="LS199" s="19">
        <f t="shared" si="64"/>
        <v>133.1</v>
      </c>
      <c r="LT199" s="19">
        <f t="shared" si="64"/>
        <v>-24.950000000000017</v>
      </c>
      <c r="LU199" s="137">
        <f t="shared" si="64"/>
        <v>11939</v>
      </c>
      <c r="LV199" s="19">
        <f t="shared" si="64"/>
        <v>-2726</v>
      </c>
      <c r="LW199" s="19">
        <f t="shared" si="64"/>
        <v>277.85000000000002</v>
      </c>
      <c r="LX199" s="19">
        <f t="shared" si="64"/>
        <v>50.550000000000011</v>
      </c>
      <c r="LY199" s="19">
        <f t="shared" si="64"/>
        <v>10118</v>
      </c>
      <c r="LZ199" s="19">
        <f t="shared" si="64"/>
        <v>1353</v>
      </c>
      <c r="MA199" s="19">
        <f t="shared" si="64"/>
        <v>151.19999999999999</v>
      </c>
      <c r="MB199" s="19">
        <f t="shared" si="64"/>
        <v>-26</v>
      </c>
      <c r="MC199" s="137">
        <f t="shared" si="64"/>
        <v>710</v>
      </c>
      <c r="MD199" s="19">
        <f t="shared" si="64"/>
        <v>-292</v>
      </c>
      <c r="ME199" s="19">
        <f t="shared" si="64"/>
        <v>244.75</v>
      </c>
      <c r="MF199" s="19">
        <f t="shared" si="64"/>
        <v>46.650000000000006</v>
      </c>
      <c r="MG199" s="19">
        <f t="shared" si="64"/>
        <v>886</v>
      </c>
      <c r="MH199" s="19">
        <f t="shared" si="64"/>
        <v>224</v>
      </c>
      <c r="MI199" s="19">
        <f t="shared" si="64"/>
        <v>168.7</v>
      </c>
      <c r="MJ199" s="19">
        <f t="shared" si="64"/>
        <v>-28.5</v>
      </c>
      <c r="MK199" s="137">
        <f t="shared" si="64"/>
        <v>15268</v>
      </c>
      <c r="ML199" s="19">
        <f t="shared" si="64"/>
        <v>-928</v>
      </c>
      <c r="MM199" s="19">
        <f t="shared" si="64"/>
        <v>216.95</v>
      </c>
      <c r="MN199" s="19">
        <f t="shared" si="64"/>
        <v>46.349999999999994</v>
      </c>
      <c r="MO199" s="19">
        <f t="shared" si="64"/>
        <v>8560</v>
      </c>
      <c r="MP199" s="19">
        <f t="shared" si="64"/>
        <v>4961</v>
      </c>
      <c r="MQ199" s="19">
        <f t="shared" si="64"/>
        <v>187.05</v>
      </c>
      <c r="MR199" s="19">
        <f t="shared" si="64"/>
        <v>-33.149999999999977</v>
      </c>
      <c r="MS199" s="137">
        <f t="shared" si="64"/>
        <v>1391</v>
      </c>
      <c r="MT199" s="19">
        <f t="shared" si="64"/>
        <v>88</v>
      </c>
      <c r="MU199" s="19">
        <f t="shared" si="64"/>
        <v>190.95</v>
      </c>
      <c r="MV199" s="19">
        <f t="shared" si="64"/>
        <v>44.799999999999983</v>
      </c>
      <c r="MW199" s="19">
        <f t="shared" si="64"/>
        <v>728</v>
      </c>
      <c r="MX199" s="19">
        <f t="shared" si="64"/>
        <v>643</v>
      </c>
      <c r="MY199" s="19">
        <f t="shared" si="64"/>
        <v>211.75</v>
      </c>
      <c r="MZ199" s="19">
        <f t="shared" si="64"/>
        <v>-30.300000000000011</v>
      </c>
      <c r="NA199" s="137">
        <f t="shared" ref="NA199:PL199" si="65">NA201-NA203</f>
        <v>9587</v>
      </c>
      <c r="NB199" s="19">
        <f t="shared" si="65"/>
        <v>-349</v>
      </c>
      <c r="NC199" s="19">
        <f t="shared" si="65"/>
        <v>165.55</v>
      </c>
      <c r="ND199" s="19">
        <f t="shared" si="65"/>
        <v>42.000000000000014</v>
      </c>
      <c r="NE199" s="19">
        <f t="shared" si="65"/>
        <v>5719</v>
      </c>
      <c r="NF199" s="19">
        <f t="shared" si="65"/>
        <v>3242</v>
      </c>
      <c r="NG199" s="19">
        <f t="shared" si="65"/>
        <v>234.9</v>
      </c>
      <c r="NH199" s="19">
        <f t="shared" si="65"/>
        <v>-35.950000000000017</v>
      </c>
      <c r="NI199" s="137">
        <f t="shared" si="65"/>
        <v>1244</v>
      </c>
      <c r="NJ199" s="19">
        <f t="shared" si="65"/>
        <v>503</v>
      </c>
      <c r="NK199" s="19">
        <f t="shared" si="65"/>
        <v>141</v>
      </c>
      <c r="NL199" s="19">
        <f t="shared" si="65"/>
        <v>37.049999999999997</v>
      </c>
      <c r="NM199" s="19">
        <f t="shared" si="65"/>
        <v>169</v>
      </c>
      <c r="NN199" s="19">
        <f t="shared" si="65"/>
        <v>39</v>
      </c>
      <c r="NO199" s="19">
        <f t="shared" si="65"/>
        <v>261.5</v>
      </c>
      <c r="NP199" s="19">
        <f t="shared" si="65"/>
        <v>-42</v>
      </c>
      <c r="NQ199" s="137">
        <f t="shared" si="65"/>
        <v>26322</v>
      </c>
      <c r="NR199" s="19">
        <f t="shared" si="65"/>
        <v>568</v>
      </c>
      <c r="NS199" s="19">
        <f t="shared" si="65"/>
        <v>119.1</v>
      </c>
      <c r="NT199" s="19">
        <f t="shared" si="65"/>
        <v>33.299999999999997</v>
      </c>
      <c r="NU199" s="19">
        <f t="shared" si="65"/>
        <v>7839</v>
      </c>
      <c r="NV199" s="19">
        <f t="shared" si="65"/>
        <v>2319</v>
      </c>
      <c r="NW199" s="19">
        <f t="shared" si="65"/>
        <v>292</v>
      </c>
      <c r="NX199" s="19">
        <f t="shared" si="65"/>
        <v>-42.25</v>
      </c>
      <c r="NY199" s="137">
        <f t="shared" si="65"/>
        <v>1960</v>
      </c>
      <c r="NZ199" s="19">
        <f t="shared" si="65"/>
        <v>1295</v>
      </c>
      <c r="OA199" s="19">
        <f t="shared" si="65"/>
        <v>100.65</v>
      </c>
      <c r="OB199" s="19">
        <f t="shared" si="65"/>
        <v>29.700000000000003</v>
      </c>
      <c r="OC199" s="19">
        <f t="shared" si="65"/>
        <v>46</v>
      </c>
      <c r="OD199" s="19">
        <f t="shared" si="65"/>
        <v>43</v>
      </c>
      <c r="OE199" s="19">
        <f t="shared" si="65"/>
        <v>319</v>
      </c>
      <c r="OF199" s="19">
        <f t="shared" si="65"/>
        <v>-199.85000000000002</v>
      </c>
      <c r="OG199" s="137">
        <f t="shared" si="65"/>
        <v>12188</v>
      </c>
      <c r="OH199" s="19">
        <f t="shared" si="65"/>
        <v>2444</v>
      </c>
      <c r="OI199" s="19">
        <f t="shared" si="65"/>
        <v>82.9</v>
      </c>
      <c r="OJ199" s="19">
        <f t="shared" si="65"/>
        <v>24.900000000000006</v>
      </c>
      <c r="OK199" s="19">
        <f t="shared" si="65"/>
        <v>336</v>
      </c>
      <c r="OL199" s="19">
        <f t="shared" si="65"/>
        <v>-83</v>
      </c>
      <c r="OM199" s="19">
        <f t="shared" si="65"/>
        <v>357.9</v>
      </c>
      <c r="ON199" s="19">
        <f t="shared" si="65"/>
        <v>-47.450000000000045</v>
      </c>
      <c r="OO199" s="137">
        <f t="shared" si="65"/>
        <v>615</v>
      </c>
      <c r="OP199" s="19">
        <f t="shared" si="65"/>
        <v>451</v>
      </c>
      <c r="OQ199" s="19">
        <f t="shared" si="65"/>
        <v>69.5</v>
      </c>
      <c r="OR199" s="19">
        <f t="shared" si="65"/>
        <v>21.85</v>
      </c>
      <c r="OS199" s="19">
        <f t="shared" si="65"/>
        <v>2</v>
      </c>
      <c r="OT199" s="19">
        <f t="shared" si="65"/>
        <v>1</v>
      </c>
      <c r="OU199" s="19">
        <f t="shared" si="65"/>
        <v>348.5</v>
      </c>
      <c r="OV199" s="19">
        <f t="shared" si="65"/>
        <v>-239.60000000000002</v>
      </c>
      <c r="OW199" s="137">
        <f t="shared" si="65"/>
        <v>11804</v>
      </c>
      <c r="OX199" s="19">
        <f t="shared" si="65"/>
        <v>2457</v>
      </c>
      <c r="OY199" s="19">
        <f t="shared" si="65"/>
        <v>57.7</v>
      </c>
      <c r="OZ199" s="19">
        <f t="shared" si="65"/>
        <v>18.450000000000003</v>
      </c>
      <c r="PA199" s="19">
        <f t="shared" si="65"/>
        <v>466</v>
      </c>
      <c r="PB199" s="19">
        <f t="shared" si="65"/>
        <v>18</v>
      </c>
      <c r="PC199" s="19">
        <f t="shared" si="65"/>
        <v>429.25</v>
      </c>
      <c r="PD199" s="19">
        <f t="shared" si="65"/>
        <v>-56</v>
      </c>
      <c r="PE199" s="137">
        <f t="shared" si="65"/>
        <v>584</v>
      </c>
      <c r="PF199" s="19">
        <f t="shared" si="65"/>
        <v>472</v>
      </c>
      <c r="PG199" s="19">
        <f t="shared" si="65"/>
        <v>47.25</v>
      </c>
      <c r="PH199" s="19">
        <f t="shared" si="65"/>
        <v>14.700000000000003</v>
      </c>
      <c r="PI199" s="19">
        <f t="shared" si="65"/>
        <v>2</v>
      </c>
      <c r="PJ199" s="19">
        <f t="shared" si="65"/>
        <v>0</v>
      </c>
      <c r="PK199" s="19">
        <f t="shared" si="65"/>
        <v>550.65</v>
      </c>
      <c r="PL199" s="19">
        <f t="shared" si="65"/>
        <v>0</v>
      </c>
    </row>
    <row r="200" spans="1:428" s="146" customFormat="1" ht="56.25" x14ac:dyDescent="0.25">
      <c r="A200" s="138" t="s">
        <v>60</v>
      </c>
      <c r="B200" s="139" t="s">
        <v>94</v>
      </c>
      <c r="C200" s="139" t="s">
        <v>95</v>
      </c>
      <c r="D200" s="139" t="s">
        <v>96</v>
      </c>
      <c r="E200" s="139" t="s">
        <v>97</v>
      </c>
      <c r="F200" s="139" t="s">
        <v>98</v>
      </c>
      <c r="G200" s="140" t="s">
        <v>99</v>
      </c>
      <c r="H200" s="139" t="s">
        <v>100</v>
      </c>
      <c r="I200" s="139" t="s">
        <v>101</v>
      </c>
      <c r="J200" s="140" t="s">
        <v>102</v>
      </c>
      <c r="K200" s="139" t="s">
        <v>103</v>
      </c>
      <c r="L200" s="139" t="s">
        <v>104</v>
      </c>
      <c r="M200" s="139" t="s">
        <v>62</v>
      </c>
      <c r="N200" s="139" t="s">
        <v>67</v>
      </c>
      <c r="O200" s="139" t="s">
        <v>63</v>
      </c>
      <c r="P200" s="139" t="s">
        <v>68</v>
      </c>
      <c r="Q200" s="141" t="s">
        <v>12</v>
      </c>
      <c r="R200" s="141" t="s">
        <v>105</v>
      </c>
      <c r="S200" s="142" t="s">
        <v>39</v>
      </c>
      <c r="T200" s="143" t="e">
        <f>#REF!</f>
        <v>#REF!</v>
      </c>
      <c r="U200" s="143" t="e">
        <f>#REF!</f>
        <v>#REF!</v>
      </c>
      <c r="V200" s="143" t="e">
        <f>#REF!</f>
        <v>#REF!</v>
      </c>
      <c r="W200" s="143" t="e">
        <f>#REF!</f>
        <v>#REF!</v>
      </c>
      <c r="X200" s="144" t="s">
        <v>106</v>
      </c>
      <c r="Y200" s="145" t="s">
        <v>107</v>
      </c>
      <c r="Z200" s="145" t="s">
        <v>108</v>
      </c>
      <c r="AA200" s="145" t="s">
        <v>109</v>
      </c>
      <c r="AB200" s="146" t="s">
        <v>110</v>
      </c>
      <c r="AC200" s="147" t="s">
        <v>111</v>
      </c>
      <c r="AE200" s="148" t="s">
        <v>112</v>
      </c>
      <c r="AF200" s="149" t="s">
        <v>113</v>
      </c>
      <c r="AG200" s="150" t="s">
        <v>114</v>
      </c>
      <c r="AH200" s="150" t="s">
        <v>115</v>
      </c>
      <c r="AI200" s="151" t="s">
        <v>116</v>
      </c>
      <c r="AJ200" s="152">
        <f>K71</f>
        <v>12600</v>
      </c>
      <c r="AK200" s="153">
        <f>K72</f>
        <v>12650</v>
      </c>
      <c r="AL200" s="154" t="s">
        <v>117</v>
      </c>
      <c r="AM200" s="154" t="s">
        <v>118</v>
      </c>
      <c r="AN200" s="154" t="s">
        <v>119</v>
      </c>
      <c r="AO200" s="154" t="s">
        <v>120</v>
      </c>
      <c r="AS200" s="146">
        <v>11500</v>
      </c>
      <c r="AT200" s="146">
        <v>11550</v>
      </c>
      <c r="AU200" s="146">
        <v>11600</v>
      </c>
      <c r="AV200" s="146">
        <v>11650</v>
      </c>
      <c r="AW200" s="146">
        <v>11700</v>
      </c>
      <c r="AX200" s="146">
        <v>11750</v>
      </c>
      <c r="AY200" s="146">
        <f t="shared" ref="AY200:AZ200" si="66">AZ200-50</f>
        <v>11000</v>
      </c>
      <c r="AZ200" s="146">
        <f t="shared" si="66"/>
        <v>11050</v>
      </c>
      <c r="BA200" s="146">
        <f>BB200-50</f>
        <v>11100</v>
      </c>
      <c r="BB200" s="155">
        <v>11150</v>
      </c>
      <c r="BC200" s="146">
        <f t="shared" ref="BC200:BH200" si="67">BB200+50</f>
        <v>11200</v>
      </c>
      <c r="BD200" s="146">
        <f t="shared" si="67"/>
        <v>11250</v>
      </c>
      <c r="BE200" s="146">
        <f t="shared" si="67"/>
        <v>11300</v>
      </c>
      <c r="BF200" s="146">
        <f t="shared" si="67"/>
        <v>11350</v>
      </c>
      <c r="BG200" s="146">
        <f t="shared" si="67"/>
        <v>11400</v>
      </c>
      <c r="BH200" s="146">
        <f t="shared" si="67"/>
        <v>11450</v>
      </c>
      <c r="BI200" s="156">
        <v>10000</v>
      </c>
      <c r="BJ200" s="156">
        <f t="shared" ref="BJ200:BP200" si="68">BI200</f>
        <v>10000</v>
      </c>
      <c r="BK200" s="156">
        <f t="shared" si="68"/>
        <v>10000</v>
      </c>
      <c r="BL200" s="156">
        <f t="shared" si="68"/>
        <v>10000</v>
      </c>
      <c r="BM200" s="156">
        <f t="shared" si="68"/>
        <v>10000</v>
      </c>
      <c r="BN200" s="156">
        <f t="shared" si="68"/>
        <v>10000</v>
      </c>
      <c r="BO200" s="156">
        <f t="shared" si="68"/>
        <v>10000</v>
      </c>
      <c r="BP200" s="156">
        <f t="shared" si="68"/>
        <v>10000</v>
      </c>
      <c r="BQ200" s="156">
        <f>BP200+50</f>
        <v>10050</v>
      </c>
      <c r="BR200" s="156">
        <f t="shared" ref="BR200:BX200" si="69">BQ200</f>
        <v>10050</v>
      </c>
      <c r="BS200" s="156">
        <f t="shared" si="69"/>
        <v>10050</v>
      </c>
      <c r="BT200" s="156">
        <f t="shared" si="69"/>
        <v>10050</v>
      </c>
      <c r="BU200" s="156">
        <f t="shared" si="69"/>
        <v>10050</v>
      </c>
      <c r="BV200" s="156">
        <f t="shared" si="69"/>
        <v>10050</v>
      </c>
      <c r="BW200" s="156">
        <f t="shared" si="69"/>
        <v>10050</v>
      </c>
      <c r="BX200" s="156">
        <f t="shared" si="69"/>
        <v>10050</v>
      </c>
      <c r="BY200" s="156">
        <f>BX200+50</f>
        <v>10100</v>
      </c>
      <c r="BZ200" s="156">
        <f t="shared" ref="BZ200:CF200" si="70">BY200</f>
        <v>10100</v>
      </c>
      <c r="CA200" s="156">
        <f t="shared" si="70"/>
        <v>10100</v>
      </c>
      <c r="CB200" s="156">
        <f t="shared" si="70"/>
        <v>10100</v>
      </c>
      <c r="CC200" s="156">
        <f t="shared" si="70"/>
        <v>10100</v>
      </c>
      <c r="CD200" s="156">
        <f t="shared" si="70"/>
        <v>10100</v>
      </c>
      <c r="CE200" s="156">
        <f t="shared" si="70"/>
        <v>10100</v>
      </c>
      <c r="CF200" s="156">
        <f t="shared" si="70"/>
        <v>10100</v>
      </c>
      <c r="CG200" s="156">
        <f>CF200+50</f>
        <v>10150</v>
      </c>
      <c r="CH200" s="156">
        <f t="shared" ref="CH200:CN200" si="71">CG200</f>
        <v>10150</v>
      </c>
      <c r="CI200" s="156">
        <f t="shared" si="71"/>
        <v>10150</v>
      </c>
      <c r="CJ200" s="156">
        <f t="shared" si="71"/>
        <v>10150</v>
      </c>
      <c r="CK200" s="156">
        <f t="shared" si="71"/>
        <v>10150</v>
      </c>
      <c r="CL200" s="156">
        <f t="shared" si="71"/>
        <v>10150</v>
      </c>
      <c r="CM200" s="156">
        <f t="shared" si="71"/>
        <v>10150</v>
      </c>
      <c r="CN200" s="156">
        <f t="shared" si="71"/>
        <v>10150</v>
      </c>
      <c r="CO200" s="156">
        <f>CN200+50</f>
        <v>10200</v>
      </c>
      <c r="CP200" s="156">
        <f t="shared" ref="CP200:CV200" si="72">CO200</f>
        <v>10200</v>
      </c>
      <c r="CQ200" s="156">
        <f t="shared" si="72"/>
        <v>10200</v>
      </c>
      <c r="CR200" s="156">
        <f t="shared" si="72"/>
        <v>10200</v>
      </c>
      <c r="CS200" s="156">
        <f t="shared" si="72"/>
        <v>10200</v>
      </c>
      <c r="CT200" s="156">
        <f t="shared" si="72"/>
        <v>10200</v>
      </c>
      <c r="CU200" s="156">
        <f t="shared" si="72"/>
        <v>10200</v>
      </c>
      <c r="CV200" s="156">
        <f t="shared" si="72"/>
        <v>10200</v>
      </c>
      <c r="CW200" s="156">
        <f>CV200+50</f>
        <v>10250</v>
      </c>
      <c r="CX200" s="156">
        <f t="shared" ref="CX200:DD200" si="73">CW200</f>
        <v>10250</v>
      </c>
      <c r="CY200" s="156">
        <f t="shared" si="73"/>
        <v>10250</v>
      </c>
      <c r="CZ200" s="156">
        <f t="shared" si="73"/>
        <v>10250</v>
      </c>
      <c r="DA200" s="156">
        <f t="shared" si="73"/>
        <v>10250</v>
      </c>
      <c r="DB200" s="156">
        <f t="shared" si="73"/>
        <v>10250</v>
      </c>
      <c r="DC200" s="156">
        <f t="shared" si="73"/>
        <v>10250</v>
      </c>
      <c r="DD200" s="156">
        <f t="shared" si="73"/>
        <v>10250</v>
      </c>
      <c r="DE200" s="156">
        <f>DD200+50</f>
        <v>10300</v>
      </c>
      <c r="DF200" s="156">
        <f t="shared" ref="DF200:DL200" si="74">DE200</f>
        <v>10300</v>
      </c>
      <c r="DG200" s="156">
        <f t="shared" si="74"/>
        <v>10300</v>
      </c>
      <c r="DH200" s="156">
        <f t="shared" si="74"/>
        <v>10300</v>
      </c>
      <c r="DI200" s="156">
        <f t="shared" si="74"/>
        <v>10300</v>
      </c>
      <c r="DJ200" s="156">
        <f t="shared" si="74"/>
        <v>10300</v>
      </c>
      <c r="DK200" s="156">
        <f t="shared" si="74"/>
        <v>10300</v>
      </c>
      <c r="DL200" s="156">
        <f t="shared" si="74"/>
        <v>10300</v>
      </c>
      <c r="DM200" s="156">
        <f>DL200+50</f>
        <v>10350</v>
      </c>
      <c r="DN200" s="156">
        <f t="shared" ref="DN200:DT200" si="75">DM200</f>
        <v>10350</v>
      </c>
      <c r="DO200" s="156">
        <f t="shared" si="75"/>
        <v>10350</v>
      </c>
      <c r="DP200" s="156">
        <f t="shared" si="75"/>
        <v>10350</v>
      </c>
      <c r="DQ200" s="156">
        <f t="shared" si="75"/>
        <v>10350</v>
      </c>
      <c r="DR200" s="156">
        <f t="shared" si="75"/>
        <v>10350</v>
      </c>
      <c r="DS200" s="156">
        <f t="shared" si="75"/>
        <v>10350</v>
      </c>
      <c r="DT200" s="156">
        <f t="shared" si="75"/>
        <v>10350</v>
      </c>
      <c r="DU200" s="156">
        <f>DT200+50</f>
        <v>10400</v>
      </c>
      <c r="DV200" s="156">
        <f t="shared" ref="DV200:EB200" si="76">DU200</f>
        <v>10400</v>
      </c>
      <c r="DW200" s="156">
        <f t="shared" si="76"/>
        <v>10400</v>
      </c>
      <c r="DX200" s="156">
        <f t="shared" si="76"/>
        <v>10400</v>
      </c>
      <c r="DY200" s="156">
        <f t="shared" si="76"/>
        <v>10400</v>
      </c>
      <c r="DZ200" s="156">
        <f t="shared" si="76"/>
        <v>10400</v>
      </c>
      <c r="EA200" s="156">
        <f t="shared" si="76"/>
        <v>10400</v>
      </c>
      <c r="EB200" s="156">
        <f t="shared" si="76"/>
        <v>10400</v>
      </c>
      <c r="EC200" s="156">
        <f>EB200+50</f>
        <v>10450</v>
      </c>
      <c r="ED200" s="156">
        <f t="shared" ref="ED200:EJ200" si="77">EC200</f>
        <v>10450</v>
      </c>
      <c r="EE200" s="156">
        <f t="shared" si="77"/>
        <v>10450</v>
      </c>
      <c r="EF200" s="156">
        <f t="shared" si="77"/>
        <v>10450</v>
      </c>
      <c r="EG200" s="156">
        <f t="shared" si="77"/>
        <v>10450</v>
      </c>
      <c r="EH200" s="156">
        <f t="shared" si="77"/>
        <v>10450</v>
      </c>
      <c r="EI200" s="156">
        <f t="shared" si="77"/>
        <v>10450</v>
      </c>
      <c r="EJ200" s="156">
        <f t="shared" si="77"/>
        <v>10450</v>
      </c>
      <c r="EK200" s="156">
        <f>EJ200+50</f>
        <v>10500</v>
      </c>
      <c r="EL200" s="156">
        <f t="shared" ref="EL200:ER200" si="78">EK200</f>
        <v>10500</v>
      </c>
      <c r="EM200" s="156">
        <f t="shared" si="78"/>
        <v>10500</v>
      </c>
      <c r="EN200" s="156">
        <f t="shared" si="78"/>
        <v>10500</v>
      </c>
      <c r="EO200" s="156">
        <f t="shared" si="78"/>
        <v>10500</v>
      </c>
      <c r="EP200" s="156">
        <f t="shared" si="78"/>
        <v>10500</v>
      </c>
      <c r="EQ200" s="156">
        <f t="shared" si="78"/>
        <v>10500</v>
      </c>
      <c r="ER200" s="156">
        <f t="shared" si="78"/>
        <v>10500</v>
      </c>
      <c r="ES200" s="156">
        <f>ER200+50</f>
        <v>10550</v>
      </c>
      <c r="ET200" s="156">
        <f t="shared" ref="ET200:EZ200" si="79">ES200</f>
        <v>10550</v>
      </c>
      <c r="EU200" s="156">
        <f t="shared" si="79"/>
        <v>10550</v>
      </c>
      <c r="EV200" s="156">
        <f t="shared" si="79"/>
        <v>10550</v>
      </c>
      <c r="EW200" s="156">
        <f t="shared" si="79"/>
        <v>10550</v>
      </c>
      <c r="EX200" s="156">
        <f t="shared" si="79"/>
        <v>10550</v>
      </c>
      <c r="EY200" s="156">
        <f t="shared" si="79"/>
        <v>10550</v>
      </c>
      <c r="EZ200" s="156">
        <f t="shared" si="79"/>
        <v>10550</v>
      </c>
      <c r="FA200" s="156">
        <f>EZ200+50</f>
        <v>10600</v>
      </c>
      <c r="FB200" s="156">
        <f t="shared" ref="FB200:FH200" si="80">FA200</f>
        <v>10600</v>
      </c>
      <c r="FC200" s="156">
        <f t="shared" si="80"/>
        <v>10600</v>
      </c>
      <c r="FD200" s="156">
        <f t="shared" si="80"/>
        <v>10600</v>
      </c>
      <c r="FE200" s="156">
        <f t="shared" si="80"/>
        <v>10600</v>
      </c>
      <c r="FF200" s="156">
        <f t="shared" si="80"/>
        <v>10600</v>
      </c>
      <c r="FG200" s="156">
        <f t="shared" si="80"/>
        <v>10600</v>
      </c>
      <c r="FH200" s="156">
        <f t="shared" si="80"/>
        <v>10600</v>
      </c>
      <c r="FI200" s="156">
        <f>FH200+50</f>
        <v>10650</v>
      </c>
      <c r="FJ200" s="156">
        <f t="shared" ref="FJ200:FP200" si="81">FI200</f>
        <v>10650</v>
      </c>
      <c r="FK200" s="156">
        <f t="shared" si="81"/>
        <v>10650</v>
      </c>
      <c r="FL200" s="156">
        <f t="shared" si="81"/>
        <v>10650</v>
      </c>
      <c r="FM200" s="156">
        <f t="shared" si="81"/>
        <v>10650</v>
      </c>
      <c r="FN200" s="156">
        <f t="shared" si="81"/>
        <v>10650</v>
      </c>
      <c r="FO200" s="156">
        <f t="shared" si="81"/>
        <v>10650</v>
      </c>
      <c r="FP200" s="156">
        <f t="shared" si="81"/>
        <v>10650</v>
      </c>
      <c r="FQ200" s="156">
        <f>FP200+50</f>
        <v>10700</v>
      </c>
      <c r="FR200" s="156">
        <f t="shared" ref="FR200:FX200" si="82">FQ200</f>
        <v>10700</v>
      </c>
      <c r="FS200" s="156">
        <f t="shared" si="82"/>
        <v>10700</v>
      </c>
      <c r="FT200" s="156">
        <f t="shared" si="82"/>
        <v>10700</v>
      </c>
      <c r="FU200" s="156">
        <f t="shared" si="82"/>
        <v>10700</v>
      </c>
      <c r="FV200" s="156">
        <f t="shared" si="82"/>
        <v>10700</v>
      </c>
      <c r="FW200" s="156">
        <f t="shared" si="82"/>
        <v>10700</v>
      </c>
      <c r="FX200" s="156">
        <f t="shared" si="82"/>
        <v>10700</v>
      </c>
      <c r="FY200" s="156">
        <f>FX200+50</f>
        <v>10750</v>
      </c>
      <c r="FZ200" s="156">
        <f t="shared" ref="FZ200:GF200" si="83">FY200</f>
        <v>10750</v>
      </c>
      <c r="GA200" s="156">
        <f t="shared" si="83"/>
        <v>10750</v>
      </c>
      <c r="GB200" s="156">
        <f t="shared" si="83"/>
        <v>10750</v>
      </c>
      <c r="GC200" s="156">
        <f t="shared" si="83"/>
        <v>10750</v>
      </c>
      <c r="GD200" s="156">
        <f t="shared" si="83"/>
        <v>10750</v>
      </c>
      <c r="GE200" s="156">
        <f t="shared" si="83"/>
        <v>10750</v>
      </c>
      <c r="GF200" s="156">
        <f t="shared" si="83"/>
        <v>10750</v>
      </c>
      <c r="GG200" s="156">
        <f>GF200+50</f>
        <v>10800</v>
      </c>
      <c r="GH200" s="156">
        <f t="shared" ref="GH200:GN200" si="84">GG200</f>
        <v>10800</v>
      </c>
      <c r="GI200" s="156">
        <f t="shared" si="84"/>
        <v>10800</v>
      </c>
      <c r="GJ200" s="156">
        <f t="shared" si="84"/>
        <v>10800</v>
      </c>
      <c r="GK200" s="156">
        <f t="shared" si="84"/>
        <v>10800</v>
      </c>
      <c r="GL200" s="156">
        <f t="shared" si="84"/>
        <v>10800</v>
      </c>
      <c r="GM200" s="156">
        <f t="shared" si="84"/>
        <v>10800</v>
      </c>
      <c r="GN200" s="156">
        <f t="shared" si="84"/>
        <v>10800</v>
      </c>
      <c r="GO200" s="156">
        <f>GN200+50</f>
        <v>10850</v>
      </c>
      <c r="GP200" s="156">
        <f t="shared" ref="GP200:GV200" si="85">GO200</f>
        <v>10850</v>
      </c>
      <c r="GQ200" s="156">
        <f t="shared" si="85"/>
        <v>10850</v>
      </c>
      <c r="GR200" s="156">
        <f t="shared" si="85"/>
        <v>10850</v>
      </c>
      <c r="GS200" s="156">
        <f t="shared" si="85"/>
        <v>10850</v>
      </c>
      <c r="GT200" s="156">
        <f t="shared" si="85"/>
        <v>10850</v>
      </c>
      <c r="GU200" s="156">
        <f t="shared" si="85"/>
        <v>10850</v>
      </c>
      <c r="GV200" s="156">
        <f t="shared" si="85"/>
        <v>10850</v>
      </c>
      <c r="GW200" s="156">
        <f>GV200+50</f>
        <v>10900</v>
      </c>
      <c r="GX200" s="156">
        <f t="shared" ref="GX200:HD200" si="86">GW200</f>
        <v>10900</v>
      </c>
      <c r="GY200" s="156">
        <f t="shared" si="86"/>
        <v>10900</v>
      </c>
      <c r="GZ200" s="156">
        <f t="shared" si="86"/>
        <v>10900</v>
      </c>
      <c r="HA200" s="156">
        <f t="shared" si="86"/>
        <v>10900</v>
      </c>
      <c r="HB200" s="156">
        <f t="shared" si="86"/>
        <v>10900</v>
      </c>
      <c r="HC200" s="156">
        <f t="shared" si="86"/>
        <v>10900</v>
      </c>
      <c r="HD200" s="156">
        <f t="shared" si="86"/>
        <v>10900</v>
      </c>
      <c r="HE200" s="156">
        <f>HD200+50</f>
        <v>10950</v>
      </c>
      <c r="HF200" s="156">
        <f t="shared" ref="HF200:HL200" si="87">HE200</f>
        <v>10950</v>
      </c>
      <c r="HG200" s="156">
        <f t="shared" si="87"/>
        <v>10950</v>
      </c>
      <c r="HH200" s="156">
        <f t="shared" si="87"/>
        <v>10950</v>
      </c>
      <c r="HI200" s="156">
        <f t="shared" si="87"/>
        <v>10950</v>
      </c>
      <c r="HJ200" s="156">
        <f t="shared" si="87"/>
        <v>10950</v>
      </c>
      <c r="HK200" s="156">
        <f t="shared" si="87"/>
        <v>10950</v>
      </c>
      <c r="HL200" s="156">
        <f t="shared" si="87"/>
        <v>10950</v>
      </c>
      <c r="HM200" s="156">
        <f>HL200+50</f>
        <v>11000</v>
      </c>
      <c r="HN200" s="156">
        <f t="shared" ref="HN200:HT200" si="88">HM200</f>
        <v>11000</v>
      </c>
      <c r="HO200" s="156">
        <f t="shared" si="88"/>
        <v>11000</v>
      </c>
      <c r="HP200" s="156">
        <f t="shared" si="88"/>
        <v>11000</v>
      </c>
      <c r="HQ200" s="156">
        <f t="shared" si="88"/>
        <v>11000</v>
      </c>
      <c r="HR200" s="156">
        <f t="shared" si="88"/>
        <v>11000</v>
      </c>
      <c r="HS200" s="156">
        <f t="shared" si="88"/>
        <v>11000</v>
      </c>
      <c r="HT200" s="156">
        <f t="shared" si="88"/>
        <v>11000</v>
      </c>
      <c r="HU200" s="156">
        <f>HT200+50</f>
        <v>11050</v>
      </c>
      <c r="HV200" s="156">
        <f t="shared" ref="HV200:IB200" si="89">HU200</f>
        <v>11050</v>
      </c>
      <c r="HW200" s="156">
        <f t="shared" si="89"/>
        <v>11050</v>
      </c>
      <c r="HX200" s="156">
        <f t="shared" si="89"/>
        <v>11050</v>
      </c>
      <c r="HY200" s="156">
        <f t="shared" si="89"/>
        <v>11050</v>
      </c>
      <c r="HZ200" s="156">
        <f t="shared" si="89"/>
        <v>11050</v>
      </c>
      <c r="IA200" s="156">
        <f t="shared" si="89"/>
        <v>11050</v>
      </c>
      <c r="IB200" s="156">
        <f t="shared" si="89"/>
        <v>11050</v>
      </c>
      <c r="IC200" s="156">
        <f>IB200+50</f>
        <v>11100</v>
      </c>
      <c r="ID200" s="156">
        <f t="shared" ref="ID200:IJ200" si="90">IC200</f>
        <v>11100</v>
      </c>
      <c r="IE200" s="156">
        <f t="shared" si="90"/>
        <v>11100</v>
      </c>
      <c r="IF200" s="156">
        <f t="shared" si="90"/>
        <v>11100</v>
      </c>
      <c r="IG200" s="156">
        <f t="shared" si="90"/>
        <v>11100</v>
      </c>
      <c r="IH200" s="156">
        <f t="shared" si="90"/>
        <v>11100</v>
      </c>
      <c r="II200" s="156">
        <f t="shared" si="90"/>
        <v>11100</v>
      </c>
      <c r="IJ200" s="156">
        <f t="shared" si="90"/>
        <v>11100</v>
      </c>
      <c r="IK200" s="156">
        <f>IJ200+50</f>
        <v>11150</v>
      </c>
      <c r="IL200" s="156">
        <f t="shared" ref="IL200:IR200" si="91">IK200</f>
        <v>11150</v>
      </c>
      <c r="IM200" s="156">
        <f t="shared" si="91"/>
        <v>11150</v>
      </c>
      <c r="IN200" s="156">
        <f t="shared" si="91"/>
        <v>11150</v>
      </c>
      <c r="IO200" s="156">
        <f t="shared" si="91"/>
        <v>11150</v>
      </c>
      <c r="IP200" s="156">
        <f t="shared" si="91"/>
        <v>11150</v>
      </c>
      <c r="IQ200" s="156">
        <f t="shared" si="91"/>
        <v>11150</v>
      </c>
      <c r="IR200" s="156">
        <f t="shared" si="91"/>
        <v>11150</v>
      </c>
      <c r="IS200" s="156">
        <f>IR200+50</f>
        <v>11200</v>
      </c>
      <c r="IT200" s="156">
        <f t="shared" ref="IT200:IZ200" si="92">IS200</f>
        <v>11200</v>
      </c>
      <c r="IU200" s="156">
        <f t="shared" si="92"/>
        <v>11200</v>
      </c>
      <c r="IV200" s="156">
        <f t="shared" si="92"/>
        <v>11200</v>
      </c>
      <c r="IW200" s="156">
        <f t="shared" si="92"/>
        <v>11200</v>
      </c>
      <c r="IX200" s="156">
        <f t="shared" si="92"/>
        <v>11200</v>
      </c>
      <c r="IY200" s="156">
        <f t="shared" si="92"/>
        <v>11200</v>
      </c>
      <c r="IZ200" s="156">
        <f t="shared" si="92"/>
        <v>11200</v>
      </c>
      <c r="JA200" s="156">
        <f>IZ200+50</f>
        <v>11250</v>
      </c>
      <c r="JB200" s="156">
        <f t="shared" ref="JB200:JH200" si="93">JA200</f>
        <v>11250</v>
      </c>
      <c r="JC200" s="156">
        <f t="shared" si="93"/>
        <v>11250</v>
      </c>
      <c r="JD200" s="156">
        <f t="shared" si="93"/>
        <v>11250</v>
      </c>
      <c r="JE200" s="156">
        <f t="shared" si="93"/>
        <v>11250</v>
      </c>
      <c r="JF200" s="156">
        <f t="shared" si="93"/>
        <v>11250</v>
      </c>
      <c r="JG200" s="156">
        <f t="shared" si="93"/>
        <v>11250</v>
      </c>
      <c r="JH200" s="156">
        <f t="shared" si="93"/>
        <v>11250</v>
      </c>
      <c r="JI200" s="156">
        <f>JH200+50</f>
        <v>11300</v>
      </c>
      <c r="JJ200" s="156">
        <f t="shared" ref="JJ200:JP200" si="94">JI200</f>
        <v>11300</v>
      </c>
      <c r="JK200" s="156">
        <f t="shared" si="94"/>
        <v>11300</v>
      </c>
      <c r="JL200" s="156">
        <f t="shared" si="94"/>
        <v>11300</v>
      </c>
      <c r="JM200" s="156">
        <f t="shared" si="94"/>
        <v>11300</v>
      </c>
      <c r="JN200" s="156">
        <f t="shared" si="94"/>
        <v>11300</v>
      </c>
      <c r="JO200" s="156">
        <f t="shared" si="94"/>
        <v>11300</v>
      </c>
      <c r="JP200" s="156">
        <f t="shared" si="94"/>
        <v>11300</v>
      </c>
      <c r="JQ200" s="157">
        <f>JP200+50</f>
        <v>11350</v>
      </c>
      <c r="JR200" s="156">
        <f t="shared" ref="JR200:JX200" si="95">JQ200</f>
        <v>11350</v>
      </c>
      <c r="JS200" s="156">
        <f t="shared" si="95"/>
        <v>11350</v>
      </c>
      <c r="JT200" s="156">
        <f t="shared" si="95"/>
        <v>11350</v>
      </c>
      <c r="JU200" s="156">
        <f t="shared" si="95"/>
        <v>11350</v>
      </c>
      <c r="JV200" s="156">
        <f t="shared" si="95"/>
        <v>11350</v>
      </c>
      <c r="JW200" s="156">
        <f t="shared" si="95"/>
        <v>11350</v>
      </c>
      <c r="JX200" s="156">
        <f t="shared" si="95"/>
        <v>11350</v>
      </c>
      <c r="JY200" s="156">
        <f>JX200+50</f>
        <v>11400</v>
      </c>
      <c r="JZ200" s="156">
        <f t="shared" ref="JZ200:KF200" si="96">JY200</f>
        <v>11400</v>
      </c>
      <c r="KA200" s="156">
        <f t="shared" si="96"/>
        <v>11400</v>
      </c>
      <c r="KB200" s="156">
        <f t="shared" si="96"/>
        <v>11400</v>
      </c>
      <c r="KC200" s="156">
        <f t="shared" si="96"/>
        <v>11400</v>
      </c>
      <c r="KD200" s="156">
        <f t="shared" si="96"/>
        <v>11400</v>
      </c>
      <c r="KE200" s="156">
        <f t="shared" si="96"/>
        <v>11400</v>
      </c>
      <c r="KF200" s="156">
        <f t="shared" si="96"/>
        <v>11400</v>
      </c>
      <c r="KG200" s="156">
        <f>KF200+50</f>
        <v>11450</v>
      </c>
      <c r="KH200" s="156">
        <f t="shared" ref="KH200:KN200" si="97">KG200</f>
        <v>11450</v>
      </c>
      <c r="KI200" s="156">
        <f t="shared" si="97"/>
        <v>11450</v>
      </c>
      <c r="KJ200" s="156">
        <f t="shared" si="97"/>
        <v>11450</v>
      </c>
      <c r="KK200" s="156">
        <f t="shared" si="97"/>
        <v>11450</v>
      </c>
      <c r="KL200" s="156">
        <f t="shared" si="97"/>
        <v>11450</v>
      </c>
      <c r="KM200" s="156">
        <f t="shared" si="97"/>
        <v>11450</v>
      </c>
      <c r="KN200" s="156">
        <f t="shared" si="97"/>
        <v>11450</v>
      </c>
      <c r="KO200" s="158">
        <f>KN200+50</f>
        <v>11500</v>
      </c>
      <c r="KP200" s="156">
        <f t="shared" ref="KP200:KV200" si="98">KO200</f>
        <v>11500</v>
      </c>
      <c r="KQ200" s="156">
        <f t="shared" si="98"/>
        <v>11500</v>
      </c>
      <c r="KR200" s="156">
        <f t="shared" si="98"/>
        <v>11500</v>
      </c>
      <c r="KS200" s="156">
        <f t="shared" si="98"/>
        <v>11500</v>
      </c>
      <c r="KT200" s="156">
        <f t="shared" si="98"/>
        <v>11500</v>
      </c>
      <c r="KU200" s="156">
        <f t="shared" si="98"/>
        <v>11500</v>
      </c>
      <c r="KV200" s="156">
        <f t="shared" si="98"/>
        <v>11500</v>
      </c>
      <c r="KW200" s="158">
        <f>KV200+50</f>
        <v>11550</v>
      </c>
      <c r="KX200" s="156">
        <f t="shared" ref="KX200:LD200" si="99">KW200</f>
        <v>11550</v>
      </c>
      <c r="KY200" s="156">
        <f t="shared" si="99"/>
        <v>11550</v>
      </c>
      <c r="KZ200" s="156">
        <f t="shared" si="99"/>
        <v>11550</v>
      </c>
      <c r="LA200" s="156">
        <f t="shared" si="99"/>
        <v>11550</v>
      </c>
      <c r="LB200" s="156">
        <f t="shared" si="99"/>
        <v>11550</v>
      </c>
      <c r="LC200" s="156">
        <f t="shared" si="99"/>
        <v>11550</v>
      </c>
      <c r="LD200" s="156">
        <f t="shared" si="99"/>
        <v>11550</v>
      </c>
      <c r="LE200" s="158">
        <f>LD200+50</f>
        <v>11600</v>
      </c>
      <c r="LF200" s="156">
        <f t="shared" ref="LF200:LL200" si="100">LE200</f>
        <v>11600</v>
      </c>
      <c r="LG200" s="156">
        <f t="shared" si="100"/>
        <v>11600</v>
      </c>
      <c r="LH200" s="156">
        <f t="shared" si="100"/>
        <v>11600</v>
      </c>
      <c r="LI200" s="156">
        <f t="shared" si="100"/>
        <v>11600</v>
      </c>
      <c r="LJ200" s="156">
        <f t="shared" si="100"/>
        <v>11600</v>
      </c>
      <c r="LK200" s="156">
        <f t="shared" si="100"/>
        <v>11600</v>
      </c>
      <c r="LL200" s="156">
        <f t="shared" si="100"/>
        <v>11600</v>
      </c>
      <c r="LM200" s="158">
        <f>LL200+50</f>
        <v>11650</v>
      </c>
      <c r="LN200" s="156">
        <f t="shared" ref="LN200:LT200" si="101">LM200</f>
        <v>11650</v>
      </c>
      <c r="LO200" s="156">
        <f t="shared" si="101"/>
        <v>11650</v>
      </c>
      <c r="LP200" s="156">
        <f t="shared" si="101"/>
        <v>11650</v>
      </c>
      <c r="LQ200" s="156">
        <f t="shared" si="101"/>
        <v>11650</v>
      </c>
      <c r="LR200" s="156">
        <f t="shared" si="101"/>
        <v>11650</v>
      </c>
      <c r="LS200" s="156">
        <f t="shared" si="101"/>
        <v>11650</v>
      </c>
      <c r="LT200" s="156">
        <f t="shared" si="101"/>
        <v>11650</v>
      </c>
      <c r="LU200" s="158">
        <f>LT200+50</f>
        <v>11700</v>
      </c>
      <c r="LV200" s="156">
        <f t="shared" ref="LV200:MB200" si="102">LU200</f>
        <v>11700</v>
      </c>
      <c r="LW200" s="156">
        <f t="shared" si="102"/>
        <v>11700</v>
      </c>
      <c r="LX200" s="156">
        <f t="shared" si="102"/>
        <v>11700</v>
      </c>
      <c r="LY200" s="156">
        <f t="shared" si="102"/>
        <v>11700</v>
      </c>
      <c r="LZ200" s="156">
        <f t="shared" si="102"/>
        <v>11700</v>
      </c>
      <c r="MA200" s="156">
        <f t="shared" si="102"/>
        <v>11700</v>
      </c>
      <c r="MB200" s="156">
        <f t="shared" si="102"/>
        <v>11700</v>
      </c>
      <c r="MC200" s="158">
        <f>MB200+50</f>
        <v>11750</v>
      </c>
      <c r="MD200" s="156">
        <f t="shared" ref="MD200:MJ200" si="103">MC200</f>
        <v>11750</v>
      </c>
      <c r="ME200" s="156">
        <f t="shared" si="103"/>
        <v>11750</v>
      </c>
      <c r="MF200" s="156">
        <f t="shared" si="103"/>
        <v>11750</v>
      </c>
      <c r="MG200" s="156">
        <f t="shared" si="103"/>
        <v>11750</v>
      </c>
      <c r="MH200" s="156">
        <f t="shared" si="103"/>
        <v>11750</v>
      </c>
      <c r="MI200" s="156">
        <f t="shared" si="103"/>
        <v>11750</v>
      </c>
      <c r="MJ200" s="156">
        <f t="shared" si="103"/>
        <v>11750</v>
      </c>
      <c r="MK200" s="158">
        <f>MJ200+50</f>
        <v>11800</v>
      </c>
      <c r="ML200" s="156">
        <f t="shared" ref="ML200:MR200" si="104">MK200</f>
        <v>11800</v>
      </c>
      <c r="MM200" s="156">
        <f t="shared" si="104"/>
        <v>11800</v>
      </c>
      <c r="MN200" s="156">
        <f t="shared" si="104"/>
        <v>11800</v>
      </c>
      <c r="MO200" s="156">
        <f t="shared" si="104"/>
        <v>11800</v>
      </c>
      <c r="MP200" s="156">
        <f t="shared" si="104"/>
        <v>11800</v>
      </c>
      <c r="MQ200" s="156">
        <f t="shared" si="104"/>
        <v>11800</v>
      </c>
      <c r="MR200" s="156">
        <f t="shared" si="104"/>
        <v>11800</v>
      </c>
      <c r="MS200" s="158">
        <f>MR200+50</f>
        <v>11850</v>
      </c>
      <c r="MT200" s="156">
        <f t="shared" ref="MT200:MZ200" si="105">MS200</f>
        <v>11850</v>
      </c>
      <c r="MU200" s="156">
        <f t="shared" si="105"/>
        <v>11850</v>
      </c>
      <c r="MV200" s="156">
        <f t="shared" si="105"/>
        <v>11850</v>
      </c>
      <c r="MW200" s="156">
        <f t="shared" si="105"/>
        <v>11850</v>
      </c>
      <c r="MX200" s="156">
        <f t="shared" si="105"/>
        <v>11850</v>
      </c>
      <c r="MY200" s="156">
        <f t="shared" si="105"/>
        <v>11850</v>
      </c>
      <c r="MZ200" s="156">
        <f t="shared" si="105"/>
        <v>11850</v>
      </c>
      <c r="NA200" s="158">
        <f>MZ200+50</f>
        <v>11900</v>
      </c>
      <c r="NB200" s="156">
        <f t="shared" ref="NB200:NH200" si="106">NA200</f>
        <v>11900</v>
      </c>
      <c r="NC200" s="156">
        <f t="shared" si="106"/>
        <v>11900</v>
      </c>
      <c r="ND200" s="156">
        <f t="shared" si="106"/>
        <v>11900</v>
      </c>
      <c r="NE200" s="156">
        <f t="shared" si="106"/>
        <v>11900</v>
      </c>
      <c r="NF200" s="156">
        <f t="shared" si="106"/>
        <v>11900</v>
      </c>
      <c r="NG200" s="156">
        <f t="shared" si="106"/>
        <v>11900</v>
      </c>
      <c r="NH200" s="156">
        <f t="shared" si="106"/>
        <v>11900</v>
      </c>
      <c r="NI200" s="158">
        <f>NH200+50</f>
        <v>11950</v>
      </c>
      <c r="NJ200" s="156">
        <f t="shared" ref="NJ200:NP200" si="107">NI200</f>
        <v>11950</v>
      </c>
      <c r="NK200" s="156">
        <f t="shared" si="107"/>
        <v>11950</v>
      </c>
      <c r="NL200" s="156">
        <f t="shared" si="107"/>
        <v>11950</v>
      </c>
      <c r="NM200" s="156">
        <f t="shared" si="107"/>
        <v>11950</v>
      </c>
      <c r="NN200" s="156">
        <f t="shared" si="107"/>
        <v>11950</v>
      </c>
      <c r="NO200" s="156">
        <f t="shared" si="107"/>
        <v>11950</v>
      </c>
      <c r="NP200" s="156">
        <f t="shared" si="107"/>
        <v>11950</v>
      </c>
      <c r="NQ200" s="158">
        <f>NP200+50</f>
        <v>12000</v>
      </c>
      <c r="NR200" s="156">
        <f t="shared" ref="NR200:NX200" si="108">NQ200</f>
        <v>12000</v>
      </c>
      <c r="NS200" s="156">
        <f t="shared" si="108"/>
        <v>12000</v>
      </c>
      <c r="NT200" s="156">
        <f t="shared" si="108"/>
        <v>12000</v>
      </c>
      <c r="NU200" s="156">
        <f t="shared" si="108"/>
        <v>12000</v>
      </c>
      <c r="NV200" s="156">
        <f t="shared" si="108"/>
        <v>12000</v>
      </c>
      <c r="NW200" s="156">
        <f t="shared" si="108"/>
        <v>12000</v>
      </c>
      <c r="NX200" s="156">
        <f t="shared" si="108"/>
        <v>12000</v>
      </c>
      <c r="NY200" s="158">
        <f>NX200+50</f>
        <v>12050</v>
      </c>
      <c r="NZ200" s="156">
        <f t="shared" ref="NZ200:OF200" si="109">NY200</f>
        <v>12050</v>
      </c>
      <c r="OA200" s="156">
        <f t="shared" si="109"/>
        <v>12050</v>
      </c>
      <c r="OB200" s="156">
        <f t="shared" si="109"/>
        <v>12050</v>
      </c>
      <c r="OC200" s="156">
        <f t="shared" si="109"/>
        <v>12050</v>
      </c>
      <c r="OD200" s="156">
        <f t="shared" si="109"/>
        <v>12050</v>
      </c>
      <c r="OE200" s="156">
        <f t="shared" si="109"/>
        <v>12050</v>
      </c>
      <c r="OF200" s="156">
        <f t="shared" si="109"/>
        <v>12050</v>
      </c>
      <c r="OG200" s="158">
        <f>OF200+50</f>
        <v>12100</v>
      </c>
      <c r="OH200" s="156">
        <f t="shared" ref="OH200:ON200" si="110">OG200</f>
        <v>12100</v>
      </c>
      <c r="OI200" s="156">
        <f t="shared" si="110"/>
        <v>12100</v>
      </c>
      <c r="OJ200" s="156">
        <f t="shared" si="110"/>
        <v>12100</v>
      </c>
      <c r="OK200" s="156">
        <f t="shared" si="110"/>
        <v>12100</v>
      </c>
      <c r="OL200" s="156">
        <f t="shared" si="110"/>
        <v>12100</v>
      </c>
      <c r="OM200" s="156">
        <f t="shared" si="110"/>
        <v>12100</v>
      </c>
      <c r="ON200" s="156">
        <f t="shared" si="110"/>
        <v>12100</v>
      </c>
      <c r="OO200" s="158">
        <f>ON200+50</f>
        <v>12150</v>
      </c>
      <c r="OP200" s="156">
        <f t="shared" ref="OP200:OV200" si="111">OO200</f>
        <v>12150</v>
      </c>
      <c r="OQ200" s="156">
        <f t="shared" si="111"/>
        <v>12150</v>
      </c>
      <c r="OR200" s="156">
        <f t="shared" si="111"/>
        <v>12150</v>
      </c>
      <c r="OS200" s="156">
        <f t="shared" si="111"/>
        <v>12150</v>
      </c>
      <c r="OT200" s="156">
        <f t="shared" si="111"/>
        <v>12150</v>
      </c>
      <c r="OU200" s="156">
        <f t="shared" si="111"/>
        <v>12150</v>
      </c>
      <c r="OV200" s="156">
        <f t="shared" si="111"/>
        <v>12150</v>
      </c>
      <c r="OW200" s="158">
        <f>OV200+50</f>
        <v>12200</v>
      </c>
      <c r="OX200" s="156">
        <f t="shared" ref="OX200:PD200" si="112">OW200</f>
        <v>12200</v>
      </c>
      <c r="OY200" s="156">
        <f t="shared" si="112"/>
        <v>12200</v>
      </c>
      <c r="OZ200" s="156">
        <f t="shared" si="112"/>
        <v>12200</v>
      </c>
      <c r="PA200" s="156">
        <f t="shared" si="112"/>
        <v>12200</v>
      </c>
      <c r="PB200" s="156">
        <f t="shared" si="112"/>
        <v>12200</v>
      </c>
      <c r="PC200" s="156">
        <f t="shared" si="112"/>
        <v>12200</v>
      </c>
      <c r="PD200" s="156">
        <f t="shared" si="112"/>
        <v>12200</v>
      </c>
      <c r="PE200" s="158">
        <f>PD200+50</f>
        <v>12250</v>
      </c>
      <c r="PF200" s="156">
        <f t="shared" ref="PF200:PL200" si="113">PE200</f>
        <v>12250</v>
      </c>
      <c r="PG200" s="156">
        <f t="shared" si="113"/>
        <v>12250</v>
      </c>
      <c r="PH200" s="156">
        <f t="shared" si="113"/>
        <v>12250</v>
      </c>
      <c r="PI200" s="156">
        <f t="shared" si="113"/>
        <v>12250</v>
      </c>
      <c r="PJ200" s="156">
        <f t="shared" si="113"/>
        <v>12250</v>
      </c>
      <c r="PK200" s="156">
        <f t="shared" si="113"/>
        <v>12250</v>
      </c>
      <c r="PL200" s="156">
        <f t="shared" si="113"/>
        <v>12250</v>
      </c>
    </row>
    <row r="201" spans="1:428" s="16" customFormat="1" ht="18.75" x14ac:dyDescent="0.25">
      <c r="A201" s="123">
        <f ca="1">NOW()</f>
        <v>44134.50463865741</v>
      </c>
      <c r="B201" s="159">
        <f>A1</f>
        <v>0.45</v>
      </c>
      <c r="C201" s="19">
        <f>MAX(Z4:Z170)</f>
        <v>11834.6</v>
      </c>
      <c r="D201" s="16">
        <f>INDEX($J$4:$J$170,MATCH(SMALL(AA4:AA170,2),$AA$4:$AA$170,0))</f>
        <v>11850</v>
      </c>
      <c r="E201" s="160">
        <f>F179</f>
        <v>239.54999999999981</v>
      </c>
      <c r="F201" s="160">
        <f>P179</f>
        <v>-46.800000000000004</v>
      </c>
      <c r="G201" s="160">
        <f>E201-F201</f>
        <v>286.3499999999998</v>
      </c>
      <c r="H201" s="160">
        <f>F171</f>
        <v>2887.15</v>
      </c>
      <c r="I201" s="160">
        <f>R171</f>
        <v>-1870.5999999999997</v>
      </c>
      <c r="J201" s="160">
        <f>H201-I201</f>
        <v>4757.75</v>
      </c>
      <c r="K201" s="161">
        <f>B182</f>
        <v>14.45</v>
      </c>
      <c r="L201" s="161">
        <f>H182</f>
        <v>20.99</v>
      </c>
      <c r="M201" s="134">
        <f>C182</f>
        <v>-6.0800000000000018</v>
      </c>
      <c r="N201" s="134">
        <f>I182</f>
        <v>2.879999999999999</v>
      </c>
      <c r="O201" s="134">
        <f>D182</f>
        <v>-3.4485444917367096E-2</v>
      </c>
      <c r="P201" s="134">
        <f>J182</f>
        <v>0.95794377849944401</v>
      </c>
      <c r="Q201" s="133">
        <f>L171/A171</f>
        <v>1.4756173956351384</v>
      </c>
      <c r="R201" s="19">
        <f>B171</f>
        <v>9187</v>
      </c>
      <c r="S201" s="19">
        <f>M171</f>
        <v>8375</v>
      </c>
      <c r="T201" s="162" t="e">
        <f>#REF!</f>
        <v>#REF!</v>
      </c>
      <c r="U201" s="162" t="e">
        <f>#REF!</f>
        <v>#REF!</v>
      </c>
      <c r="V201" s="163" t="e">
        <f>#REF!</f>
        <v>#REF!</v>
      </c>
      <c r="W201" s="163" t="e">
        <f>#REF!</f>
        <v>#REF!</v>
      </c>
      <c r="X201" s="160" t="e">
        <f>T201-C201</f>
        <v>#REF!</v>
      </c>
      <c r="Y201" s="160">
        <f>I177</f>
        <v>22383</v>
      </c>
      <c r="Z201" s="160">
        <f>J177</f>
        <v>32529</v>
      </c>
      <c r="AA201" s="160">
        <f>I178</f>
        <v>54912</v>
      </c>
      <c r="AB201" s="19">
        <f>S201-R201</f>
        <v>-812</v>
      </c>
      <c r="AC201" s="16">
        <f>L179-A179</f>
        <v>68448</v>
      </c>
      <c r="AD201" s="164" t="e">
        <f>(#REF!-#REF!)/#REF!</f>
        <v>#REF!</v>
      </c>
      <c r="AE201" s="165">
        <f>F187</f>
        <v>6.3162885355785736E-2</v>
      </c>
      <c r="AF201" s="166">
        <f>Q187</f>
        <v>-2.7102849868751872E-4</v>
      </c>
      <c r="AG201" s="166">
        <f>AA187</f>
        <v>0.17067683705722533</v>
      </c>
      <c r="AH201" s="166">
        <f>AB187</f>
        <v>-0.45041431973959717</v>
      </c>
      <c r="AI201" s="167">
        <f>AC187</f>
        <v>6.7646969420885245E-2</v>
      </c>
      <c r="AJ201" s="167">
        <f>V71</f>
        <v>5.7810977590126662E-2</v>
      </c>
      <c r="AK201" s="19">
        <f>V72</f>
        <v>0</v>
      </c>
      <c r="AL201" s="168">
        <f>W173</f>
        <v>10500</v>
      </c>
      <c r="AM201" s="169">
        <f>W174</f>
        <v>11000</v>
      </c>
      <c r="AN201" s="169">
        <f>W175</f>
        <v>11500</v>
      </c>
      <c r="AO201" s="169">
        <f>W176</f>
        <v>12000</v>
      </c>
      <c r="AS201" s="16">
        <f t="shared" ref="AS201:BA201" si="114">INDEX($V$4:$V$170,MATCH(AS200,$J$4:$J$170,0))</f>
        <v>2.0373276620709886</v>
      </c>
      <c r="AT201" s="16">
        <f t="shared" si="114"/>
        <v>2.1094819159335287</v>
      </c>
      <c r="AU201" s="16">
        <f t="shared" si="114"/>
        <v>1.2811095917171322</v>
      </c>
      <c r="AV201" s="16">
        <f t="shared" si="114"/>
        <v>1.19971870604782</v>
      </c>
      <c r="AW201" s="16">
        <f t="shared" si="114"/>
        <v>0.84747466286958706</v>
      </c>
      <c r="AX201" s="16">
        <f t="shared" si="114"/>
        <v>1.2478873239436619</v>
      </c>
      <c r="AY201" s="16">
        <f t="shared" si="114"/>
        <v>3.1055776892430278</v>
      </c>
      <c r="AZ201" s="16">
        <f t="shared" si="114"/>
        <v>2.9439655172413794</v>
      </c>
      <c r="BA201" s="16">
        <f t="shared" si="114"/>
        <v>2.059338351129004</v>
      </c>
      <c r="BB201" s="16">
        <f>INDEX($V$4:$V$170,MATCH(BB200,$J$4:$J$170,0))</f>
        <v>1.5644028103044496</v>
      </c>
      <c r="BC201" s="16">
        <f t="shared" ref="BC201:BH201" si="115">INDEX($V$4:$V$170,MATCH(BC200,$J$4:$J$170,0))</f>
        <v>3.0636376463948074</v>
      </c>
      <c r="BD201" s="16">
        <f t="shared" si="115"/>
        <v>2.3148148148148149</v>
      </c>
      <c r="BE201" s="16">
        <f t="shared" si="115"/>
        <v>2.899760479041916</v>
      </c>
      <c r="BF201" s="16">
        <f t="shared" si="115"/>
        <v>3.4603773584905659</v>
      </c>
      <c r="BG201" s="16">
        <f t="shared" si="115"/>
        <v>2.0015702379514435</v>
      </c>
      <c r="BH201" s="16">
        <f t="shared" si="115"/>
        <v>2.3374045801526719</v>
      </c>
      <c r="BI201" s="16">
        <f>INDEX($A$4:$A$170,MATCH(BI200,$J$4:$J$170,0))</f>
        <v>5421</v>
      </c>
      <c r="BJ201" s="16">
        <f>INDEX($B$4:$B$170,MATCH(BJ200,$J$4:$J$170,0))</f>
        <v>-10</v>
      </c>
      <c r="BK201" s="16">
        <f>INDEX($E$4:$E$170,MATCH(BK200,$J$4:$J$170,0))</f>
        <v>1825</v>
      </c>
      <c r="BL201" s="16">
        <f>INDEX($F$4:$F$170,MATCH(BL200,$J$4:$J$170,0))</f>
        <v>70.799999999999955</v>
      </c>
      <c r="BM201" s="16">
        <f>INDEX($L$4:$L$170,MATCH(BM200,$J$4:$J$170,0))</f>
        <v>21475</v>
      </c>
      <c r="BN201" s="16">
        <f>INDEX($M$4:$M$170,MATCH(BN200,$J$4:$J$170,0))</f>
        <v>-721</v>
      </c>
      <c r="BO201" s="16">
        <f>INDEX($Q$4:$Q$170,MATCH(BO200,$J$4:$J$170,0))</f>
        <v>7.85</v>
      </c>
      <c r="BP201" s="16">
        <f>INDEX($R$4:$R$170,MATCH(BP200,$J$4:$J$170,0))</f>
        <v>0.14999999999999947</v>
      </c>
      <c r="BQ201" s="16">
        <f>INDEX($A$4:$A$170,MATCH(BQ200,$J$4:$J$170,0))</f>
        <v>2</v>
      </c>
      <c r="BR201" s="16">
        <f>INDEX($B$4:$B$170,MATCH(BR200,$J$4:$J$170,0))</f>
        <v>0</v>
      </c>
      <c r="BS201" s="16">
        <f>INDEX($E$4:$E$170,MATCH(BS200,$J$4:$J$170,0))</f>
        <v>1182.7</v>
      </c>
      <c r="BT201" s="16">
        <f>INDEX($F$4:$F$170,MATCH(BT200,$J$4:$J$170,0))</f>
        <v>0</v>
      </c>
      <c r="BU201" s="16">
        <f>INDEX($L$4:$L$170,MATCH(BU200,$J$4:$J$170,0))</f>
        <v>80</v>
      </c>
      <c r="BV201" s="16">
        <f>INDEX($M$4:$M$170,MATCH(BV200,$J$4:$J$170,0))</f>
        <v>-1</v>
      </c>
      <c r="BW201" s="16">
        <f>INDEX($Q$4:$Q$170,MATCH(BW200,$J$4:$J$170,0))</f>
        <v>7.7</v>
      </c>
      <c r="BX201" s="16">
        <f>INDEX($R$4:$R$170,MATCH(BX200,$J$4:$J$170,0))</f>
        <v>0.20000000000000018</v>
      </c>
      <c r="BY201" s="16">
        <f>INDEX($A$4:$A$170,MATCH(BY200,$J$4:$J$170,0))</f>
        <v>431</v>
      </c>
      <c r="BZ201" s="16">
        <f>INDEX($B$4:$B$170,MATCH(BZ200,$J$4:$J$170,0))</f>
        <v>-3</v>
      </c>
      <c r="CA201" s="16">
        <f>INDEX($E$4:$E$170,MATCH(CA200,$J$4:$J$170,0))</f>
        <v>1742.95</v>
      </c>
      <c r="CB201" s="16">
        <f>INDEX($F$4:$F$170,MATCH(CB200,$J$4:$J$170,0))</f>
        <v>92.950000000000045</v>
      </c>
      <c r="CC201" s="16">
        <f>INDEX($L$4:$L$170,MATCH(CC200,$J$4:$J$170,0))</f>
        <v>2130</v>
      </c>
      <c r="CD201" s="16">
        <f>INDEX($M$4:$M$170,MATCH(CD200,$J$4:$J$170,0))</f>
        <v>-54</v>
      </c>
      <c r="CE201" s="16">
        <f>INDEX($Q$4:$Q$170,MATCH(CE200,$J$4:$J$170,0))</f>
        <v>7.95</v>
      </c>
      <c r="CF201" s="16">
        <f>INDEX($R$4:$R$170,MATCH(CF200,$J$4:$J$170,0))</f>
        <v>-0.29999999999999982</v>
      </c>
      <c r="CG201" s="16">
        <f>INDEX($A$4:$A$170,MATCH(CG200,$J$4:$J$170,0))</f>
        <v>1</v>
      </c>
      <c r="CH201" s="16">
        <f>INDEX($B$4:$B$170,MATCH(CH200,$J$4:$J$170,0))</f>
        <v>0</v>
      </c>
      <c r="CI201" s="16">
        <f>INDEX($E$4:$E$170,MATCH(CI200,$J$4:$J$170,0))</f>
        <v>1131.4000000000001</v>
      </c>
      <c r="CJ201" s="16">
        <f>INDEX($F$4:$F$170,MATCH(CJ200,$J$4:$J$170,0))</f>
        <v>0</v>
      </c>
      <c r="CK201" s="16">
        <f>INDEX($L$4:$L$170,MATCH(CK200,$J$4:$J$170,0))</f>
        <v>14</v>
      </c>
      <c r="CL201" s="16">
        <f>INDEX($M$4:$M$170,MATCH(CL200,$J$4:$J$170,0))</f>
        <v>-1</v>
      </c>
      <c r="CM201" s="16">
        <f>INDEX($Q$4:$Q$170,MATCH(CM200,$J$4:$J$170,0))</f>
        <v>6.55</v>
      </c>
      <c r="CN201" s="16">
        <f>INDEX($R$4:$R$170,MATCH(CN200,$J$4:$J$170,0))</f>
        <v>-3.7500000000000009</v>
      </c>
      <c r="CO201" s="16">
        <f>INDEX($A$4:$A$170,MATCH(CO200,$J$4:$J$170,0))</f>
        <v>269</v>
      </c>
      <c r="CP201" s="16">
        <f>INDEX($B$4:$B$170,MATCH(CP200,$J$4:$J$170,0))</f>
        <v>1</v>
      </c>
      <c r="CQ201" s="16">
        <f>INDEX($E$4:$E$170,MATCH(CQ200,$J$4:$J$170,0))</f>
        <v>1630.95</v>
      </c>
      <c r="CR201" s="16">
        <f>INDEX($F$4:$F$170,MATCH(CR200,$J$4:$J$170,0))</f>
        <v>68.549999999999955</v>
      </c>
      <c r="CS201" s="16">
        <f>INDEX($L$4:$L$170,MATCH(CS200,$J$4:$J$170,0))</f>
        <v>6464</v>
      </c>
      <c r="CT201" s="16">
        <f>INDEX($M$4:$M$170,MATCH(CT200,$J$4:$J$170,0))</f>
        <v>-696</v>
      </c>
      <c r="CU201" s="16">
        <f>INDEX($Q$4:$Q$170,MATCH(CU200,$J$4:$J$170,0))</f>
        <v>8.9</v>
      </c>
      <c r="CV201" s="16">
        <f>INDEX($R$4:$R$170,MATCH(CV200,$J$4:$J$170,0))</f>
        <v>-0.29999999999999893</v>
      </c>
      <c r="CW201" s="16">
        <f>INDEX($A$4:$A$170,MATCH(CW200,$J$4:$J$170,0))</f>
        <v>2</v>
      </c>
      <c r="CX201" s="16">
        <f>INDEX($B$4:$B$170,MATCH(CX200,$J$4:$J$170,0))</f>
        <v>0</v>
      </c>
      <c r="CY201" s="16">
        <f>INDEX($E$4:$E$170,MATCH(CY200,$J$4:$J$170,0))</f>
        <v>954.45</v>
      </c>
      <c r="CZ201" s="16">
        <f>INDEX($F$4:$F$170,MATCH(CZ200,$J$4:$J$170,0))</f>
        <v>0</v>
      </c>
      <c r="DA201" s="16">
        <f>INDEX($L$4:$L$170,MATCH(DA200,$J$4:$J$170,0))</f>
        <v>51</v>
      </c>
      <c r="DB201" s="16">
        <f>INDEX($M$4:$M$170,MATCH(DB200,$J$4:$J$170,0))</f>
        <v>-2</v>
      </c>
      <c r="DC201" s="16">
        <f>INDEX($Q$4:$Q$170,MATCH(DC200,$J$4:$J$170,0))</f>
        <v>9.6999999999999993</v>
      </c>
      <c r="DD201" s="16">
        <f>INDEX($R$4:$R$170,MATCH(DD200,$J$4:$J$170,0))</f>
        <v>-4.1500000000000004</v>
      </c>
      <c r="DE201" s="16">
        <f>INDEX($A$4:$A$170,MATCH(DE200,$J$4:$J$170,0))</f>
        <v>321</v>
      </c>
      <c r="DF201" s="16">
        <f>INDEX($B$4:$B$170,MATCH(DF200,$J$4:$J$170,0))</f>
        <v>12</v>
      </c>
      <c r="DG201" s="16">
        <f>INDEX($E$4:$E$170,MATCH(DG200,$J$4:$J$170,0))</f>
        <v>1537.35</v>
      </c>
      <c r="DH201" s="16">
        <f>INDEX($F$4:$F$170,MATCH(DH200,$J$4:$J$170,0))</f>
        <v>95.25</v>
      </c>
      <c r="DI201" s="16">
        <f>INDEX($L$4:$L$170,MATCH(DI200,$J$4:$J$170,0))</f>
        <v>5845</v>
      </c>
      <c r="DJ201" s="16">
        <f>INDEX($M$4:$M$170,MATCH(DJ200,$J$4:$J$170,0))</f>
        <v>-84</v>
      </c>
      <c r="DK201" s="16">
        <f>INDEX($Q$4:$Q$170,MATCH(DK200,$J$4:$J$170,0))</f>
        <v>11.5</v>
      </c>
      <c r="DL201" s="16">
        <f>INDEX($R$4:$R$170,MATCH(DL200,$J$4:$J$170,0))</f>
        <v>0.84999999999999964</v>
      </c>
      <c r="DM201" s="16">
        <f>INDEX($A$4:$A$170,MATCH(DM200,$J$4:$J$170,0))</f>
        <v>3</v>
      </c>
      <c r="DN201" s="16">
        <f>INDEX($B$4:$B$170,MATCH(DN200,$J$4:$J$170,0))</f>
        <v>0</v>
      </c>
      <c r="DO201" s="16">
        <f>INDEX($E$4:$E$170,MATCH(DO200,$J$4:$J$170,0))</f>
        <v>1416.55</v>
      </c>
      <c r="DP201" s="16">
        <f>INDEX($F$4:$F$170,MATCH(DP200,$J$4:$J$170,0))</f>
        <v>0</v>
      </c>
      <c r="DQ201" s="16">
        <f>INDEX($L$4:$L$170,MATCH(DQ200,$J$4:$J$170,0))</f>
        <v>258</v>
      </c>
      <c r="DR201" s="16">
        <f>INDEX($M$4:$M$170,MATCH(DR200,$J$4:$J$170,0))</f>
        <v>-12</v>
      </c>
      <c r="DS201" s="16">
        <f>INDEX($Q$4:$Q$170,MATCH(DS200,$J$4:$J$170,0))</f>
        <v>10.75</v>
      </c>
      <c r="DT201" s="16">
        <f>INDEX($R$4:$R$170,MATCH(DT200,$J$4:$J$170,0))</f>
        <v>-0.25</v>
      </c>
      <c r="DU201" s="16">
        <f>INDEX($A$4:$A$170,MATCH(DU200,$J$4:$J$170,0))</f>
        <v>317</v>
      </c>
      <c r="DV201" s="16">
        <f>INDEX($B$4:$B$170,MATCH(DV200,$J$4:$J$170,0))</f>
        <v>2</v>
      </c>
      <c r="DW201" s="16">
        <f>INDEX($E$4:$E$170,MATCH(DW200,$J$4:$J$170,0))</f>
        <v>1502.15</v>
      </c>
      <c r="DX201" s="16">
        <f>INDEX($F$4:$F$170,MATCH(DX200,$J$4:$J$170,0))</f>
        <v>154.80000000000018</v>
      </c>
      <c r="DY201" s="16">
        <f>INDEX($L$4:$L$170,MATCH(DY200,$J$4:$J$170,0))</f>
        <v>8132</v>
      </c>
      <c r="DZ201" s="16">
        <f>INDEX($M$4:$M$170,MATCH(DZ200,$J$4:$J$170,0))</f>
        <v>-853</v>
      </c>
      <c r="EA201" s="16">
        <f>INDEX($Q$4:$Q$170,MATCH(EA200,$J$4:$J$170,0))</f>
        <v>11.55</v>
      </c>
      <c r="EB201" s="16">
        <f>INDEX($R$4:$R$170,MATCH(EB200,$J$4:$J$170,0))</f>
        <v>-0.84999999999999964</v>
      </c>
      <c r="EC201" s="16">
        <f>INDEX($A$4:$A$170,MATCH(EC200,$J$4:$J$170,0))</f>
        <v>9</v>
      </c>
      <c r="ED201" s="16">
        <f>INDEX($B$4:$B$170,MATCH(ED200,$J$4:$J$170,0))</f>
        <v>0</v>
      </c>
      <c r="EE201" s="16">
        <f>INDEX($E$4:$E$170,MATCH(EE200,$J$4:$J$170,0))</f>
        <v>1063.3499999999999</v>
      </c>
      <c r="EF201" s="16">
        <f>INDEX($F$4:$F$170,MATCH(EF200,$J$4:$J$170,0))</f>
        <v>0</v>
      </c>
      <c r="EG201" s="16">
        <f>INDEX($L$4:$L$170,MATCH(EG200,$J$4:$J$170,0))</f>
        <v>281</v>
      </c>
      <c r="EH201" s="16">
        <f>INDEX($M$4:$M$170,MATCH(EH200,$J$4:$J$170,0))</f>
        <v>-4</v>
      </c>
      <c r="EI201" s="16">
        <f>INDEX($Q$4:$Q$170,MATCH(EI200,$J$4:$J$170,0))</f>
        <v>14.55</v>
      </c>
      <c r="EJ201" s="16">
        <f>INDEX($R$4:$R$170,MATCH(EJ200,$J$4:$J$170,0))</f>
        <v>1.4500000000000011</v>
      </c>
      <c r="EK201" s="16">
        <f>INDEX($A$4:$A$170,MATCH(EK200,$J$4:$J$170,0))</f>
        <v>2838</v>
      </c>
      <c r="EL201" s="16">
        <f>INDEX($B$4:$B$170,MATCH(EL200,$J$4:$J$170,0))</f>
        <v>84</v>
      </c>
      <c r="EM201" s="16">
        <f>INDEX($E$4:$E$170,MATCH(EM200,$J$4:$J$170,0))</f>
        <v>1333.35</v>
      </c>
      <c r="EN201" s="16">
        <f>INDEX($F$4:$F$170,MATCH(EN200,$J$4:$J$170,0))</f>
        <v>70.199999999999818</v>
      </c>
      <c r="EO201" s="16">
        <f>INDEX($L$4:$L$170,MATCH(EO200,$J$4:$J$170,0))</f>
        <v>47043</v>
      </c>
      <c r="EP201" s="16">
        <f>INDEX($M$4:$M$170,MATCH(EP200,$J$4:$J$170,0))</f>
        <v>-180</v>
      </c>
      <c r="EQ201" s="16">
        <f>INDEX($Q$4:$Q$170,MATCH(EQ200,$J$4:$J$170,0))</f>
        <v>14.4</v>
      </c>
      <c r="ER201" s="16">
        <f>INDEX($R$4:$R$170,MATCH(ER200,$J$4:$J$170,0))</f>
        <v>-0.65000000000000036</v>
      </c>
      <c r="ES201" s="16">
        <f>INDEX($A$4:$A$170,MATCH(ES200,$J$4:$J$170,0))</f>
        <v>19</v>
      </c>
      <c r="ET201" s="16">
        <f>INDEX($B$4:$B$170,MATCH(ET200,$J$4:$J$170,0))</f>
        <v>0</v>
      </c>
      <c r="EU201" s="16">
        <f>INDEX($E$4:$E$170,MATCH(EU200,$J$4:$J$170,0))</f>
        <v>1059.9000000000001</v>
      </c>
      <c r="EV201" s="16">
        <f>INDEX($F$4:$F$170,MATCH(EV200,$J$4:$J$170,0))</f>
        <v>0</v>
      </c>
      <c r="EW201" s="16">
        <f>INDEX($L$4:$L$170,MATCH(EW200,$J$4:$J$170,0))</f>
        <v>332</v>
      </c>
      <c r="EX201" s="16">
        <f>INDEX($M$4:$M$170,MATCH(EX200,$J$4:$J$170,0))</f>
        <v>-1</v>
      </c>
      <c r="EY201" s="16">
        <f>INDEX($Q$4:$Q$170,MATCH(EY200,$J$4:$J$170,0))</f>
        <v>14.55</v>
      </c>
      <c r="EZ201" s="16">
        <f>INDEX($R$4:$R$170,MATCH(EZ200,$J$4:$J$170,0))</f>
        <v>-1.1499999999999986</v>
      </c>
      <c r="FA201" s="16">
        <f>INDEX($A$4:$A$170,MATCH(FA200,$J$4:$J$170,0))</f>
        <v>622</v>
      </c>
      <c r="FB201" s="16">
        <f>INDEX($B$4:$B$170,MATCH(FB200,$J$4:$J$170,0))</f>
        <v>-26</v>
      </c>
      <c r="FC201" s="16">
        <f>INDEX($E$4:$E$170,MATCH(FC200,$J$4:$J$170,0))</f>
        <v>1241</v>
      </c>
      <c r="FD201" s="16">
        <f>INDEX($F$4:$F$170,MATCH(FD200,$J$4:$J$170,0))</f>
        <v>76</v>
      </c>
      <c r="FE201" s="16">
        <f>INDEX($L$4:$L$170,MATCH(FE200,$J$4:$J$170,0))</f>
        <v>19512</v>
      </c>
      <c r="FF201" s="16">
        <f>INDEX($M$4:$M$170,MATCH(FF200,$J$4:$J$170,0))</f>
        <v>-311</v>
      </c>
      <c r="FG201" s="16">
        <f>INDEX($Q$4:$Q$170,MATCH(FG200,$J$4:$J$170,0))</f>
        <v>19</v>
      </c>
      <c r="FH201" s="16">
        <f>INDEX($R$4:$R$170,MATCH(FH200,$J$4:$J$170,0))</f>
        <v>1.8500000000000014</v>
      </c>
      <c r="FI201" s="16">
        <f>INDEX($A$4:$A$170,MATCH(FI200,$J$4:$J$170,0))</f>
        <v>19</v>
      </c>
      <c r="FJ201" s="16">
        <f>INDEX($B$4:$B$170,MATCH(FJ200,$J$4:$J$170,0))</f>
        <v>0</v>
      </c>
      <c r="FK201" s="16">
        <f>INDEX($E$4:$E$170,MATCH(FK200,$J$4:$J$170,0))</f>
        <v>1086.5999999999999</v>
      </c>
      <c r="FL201" s="16">
        <f>INDEX($F$4:$F$170,MATCH(FL200,$J$4:$J$170,0))</f>
        <v>0</v>
      </c>
      <c r="FM201" s="16">
        <f>INDEX($L$4:$L$170,MATCH(FM200,$J$4:$J$170,0))</f>
        <v>181</v>
      </c>
      <c r="FN201" s="16">
        <f>INDEX($M$4:$M$170,MATCH(FN200,$J$4:$J$170,0))</f>
        <v>-29</v>
      </c>
      <c r="FO201" s="16">
        <f>INDEX($Q$4:$Q$170,MATCH(FO200,$J$4:$J$170,0))</f>
        <v>17</v>
      </c>
      <c r="FP201" s="16">
        <f>INDEX($R$4:$R$170,MATCH(FP200,$J$4:$J$170,0))</f>
        <v>-1.9499999999999993</v>
      </c>
      <c r="FQ201" s="16">
        <f>INDEX($A$4:$A$170,MATCH(FQ200,$J$4:$J$170,0))</f>
        <v>995</v>
      </c>
      <c r="FR201" s="16">
        <f>INDEX($B$4:$B$170,MATCH(FR200,$J$4:$J$170,0))</f>
        <v>10</v>
      </c>
      <c r="FS201" s="16">
        <f>INDEX($E$4:$E$170,MATCH(FS200,$J$4:$J$170,0))</f>
        <v>1139.6500000000001</v>
      </c>
      <c r="FT201" s="16">
        <f>INDEX($F$4:$F$170,MATCH(FT200,$J$4:$J$170,0))</f>
        <v>71.650000000000091</v>
      </c>
      <c r="FU201" s="16">
        <f>INDEX($L$4:$L$170,MATCH(FU200,$J$4:$J$170,0))</f>
        <v>18101</v>
      </c>
      <c r="FV201" s="16">
        <f>INDEX($M$4:$M$170,MATCH(FV200,$J$4:$J$170,0))</f>
        <v>1294</v>
      </c>
      <c r="FW201" s="16">
        <f>INDEX($Q$4:$Q$170,MATCH(FW200,$J$4:$J$170,0))</f>
        <v>19.399999999999999</v>
      </c>
      <c r="FX201" s="16">
        <f>INDEX($R$4:$R$170,MATCH(FX200,$J$4:$J$170,0))</f>
        <v>-1.1500000000000021</v>
      </c>
      <c r="FY201" s="16">
        <f>INDEX($A$4:$A$170,MATCH(FY200,$J$4:$J$170,0))</f>
        <v>39</v>
      </c>
      <c r="FZ201" s="16">
        <f>INDEX($B$4:$B$170,MATCH(FZ200,$J$4:$J$170,0))</f>
        <v>0</v>
      </c>
      <c r="GA201" s="16">
        <f>INDEX($E$4:$E$170,MATCH(GA200,$J$4:$J$170,0))</f>
        <v>935</v>
      </c>
      <c r="GB201" s="16">
        <f>INDEX($F$4:$F$170,MATCH(GB200,$J$4:$J$170,0))</f>
        <v>0</v>
      </c>
      <c r="GC201" s="16">
        <f>INDEX($L$4:$L$170,MATCH(GC200,$J$4:$J$170,0))</f>
        <v>241</v>
      </c>
      <c r="GD201" s="16">
        <f>INDEX($M$4:$M$170,MATCH(GD200,$J$4:$J$170,0))</f>
        <v>-23</v>
      </c>
      <c r="GE201" s="16">
        <f>INDEX($Q$4:$Q$170,MATCH(GE200,$J$4:$J$170,0))</f>
        <v>21</v>
      </c>
      <c r="GF201" s="16">
        <f>INDEX($R$4:$R$170,MATCH(GF200,$J$4:$J$170,0))</f>
        <v>-1.3500000000000014</v>
      </c>
      <c r="GG201" s="16">
        <f>INDEX($A$4:$A$170,MATCH(GG200,$J$4:$J$170,0))</f>
        <v>3741</v>
      </c>
      <c r="GH201" s="16">
        <f>INDEX($B$4:$B$170,MATCH(GH200,$J$4:$J$170,0))</f>
        <v>131</v>
      </c>
      <c r="GI201" s="16">
        <f>INDEX($E$4:$E$170,MATCH(GI200,$J$4:$J$170,0))</f>
        <v>1046</v>
      </c>
      <c r="GJ201" s="16">
        <f>INDEX($F$4:$F$170,MATCH(GJ200,$J$4:$J$170,0))</f>
        <v>77.299999999999955</v>
      </c>
      <c r="GK201" s="16">
        <f>INDEX($L$4:$L$170,MATCH(GK200,$J$4:$J$170,0))</f>
        <v>16135</v>
      </c>
      <c r="GL201" s="16">
        <f>INDEX($M$4:$M$170,MATCH(GL200,$J$4:$J$170,0))</f>
        <v>-5338</v>
      </c>
      <c r="GM201" s="16">
        <f>INDEX($Q$4:$Q$170,MATCH(GM200,$J$4:$J$170,0))</f>
        <v>23</v>
      </c>
      <c r="GN201" s="16">
        <f>INDEX($R$4:$R$170,MATCH(GN200,$J$4:$J$170,0))</f>
        <v>-1.75</v>
      </c>
      <c r="GO201" s="16">
        <f>INDEX($A$4:$A$170,MATCH(GO200,$J$4:$J$170,0))</f>
        <v>226</v>
      </c>
      <c r="GP201" s="16">
        <f>INDEX($B$4:$B$170,MATCH(GP200,$J$4:$J$170,0))</f>
        <v>-2</v>
      </c>
      <c r="GQ201" s="16">
        <f>INDEX($E$4:$E$170,MATCH(GQ200,$J$4:$J$170,0))</f>
        <v>997.7</v>
      </c>
      <c r="GR201" s="16">
        <f>INDEX($F$4:$F$170,MATCH(GR200,$J$4:$J$170,0))</f>
        <v>83.400000000000091</v>
      </c>
      <c r="GS201" s="16">
        <f>INDEX($L$4:$L$170,MATCH(GS200,$J$4:$J$170,0))</f>
        <v>428</v>
      </c>
      <c r="GT201" s="16">
        <f>INDEX($M$4:$M$170,MATCH(GT200,$J$4:$J$170,0))</f>
        <v>-75</v>
      </c>
      <c r="GU201" s="16">
        <f>INDEX($Q$4:$Q$170,MATCH(GU200,$J$4:$J$170,0))</f>
        <v>24.95</v>
      </c>
      <c r="GV201" s="16">
        <f>INDEX($R$4:$R$170,MATCH(GV200,$J$4:$J$170,0))</f>
        <v>-2.25</v>
      </c>
      <c r="GW201" s="16">
        <f>INDEX($A$4:$A$170,MATCH(GW200,$J$4:$J$170,0))</f>
        <v>3911</v>
      </c>
      <c r="GX201" s="16">
        <f>INDEX($B$4:$B$170,MATCH(GX200,$J$4:$J$170,0))</f>
        <v>-150</v>
      </c>
      <c r="GY201" s="16">
        <f>INDEX($E$4:$E$170,MATCH(GY200,$J$4:$J$170,0))</f>
        <v>949.9</v>
      </c>
      <c r="GZ201" s="16">
        <f>INDEX($F$4:$F$170,MATCH(GZ200,$J$4:$J$170,0))</f>
        <v>56.600000000000023</v>
      </c>
      <c r="HA201" s="16">
        <f>INDEX($L$4:$L$170,MATCH(HA200,$J$4:$J$170,0))</f>
        <v>11488</v>
      </c>
      <c r="HB201" s="16">
        <f>INDEX($M$4:$M$170,MATCH(HB200,$J$4:$J$170,0))</f>
        <v>42</v>
      </c>
      <c r="HC201" s="16">
        <f>INDEX($Q$4:$Q$170,MATCH(HC200,$J$4:$J$170,0))</f>
        <v>27.5</v>
      </c>
      <c r="HD201" s="16">
        <f>INDEX($R$4:$R$170,MATCH(HD200,$J$4:$J$170,0))</f>
        <v>-2.8500000000000014</v>
      </c>
      <c r="HE201" s="16">
        <f>INDEX($A$4:$A$170,MATCH(HE200,$J$4:$J$170,0))</f>
        <v>296</v>
      </c>
      <c r="HF201" s="16">
        <f>INDEX($B$4:$B$170,MATCH(HF200,$J$4:$J$170,0))</f>
        <v>0</v>
      </c>
      <c r="HG201" s="16">
        <f>INDEX($E$4:$E$170,MATCH(HG200,$J$4:$J$170,0))</f>
        <v>910</v>
      </c>
      <c r="HH201" s="16">
        <f>INDEX($F$4:$F$170,MATCH(HH200,$J$4:$J$170,0))</f>
        <v>79.549999999999955</v>
      </c>
      <c r="HI201" s="16">
        <f>INDEX($L$4:$L$170,MATCH(HI200,$J$4:$J$170,0))</f>
        <v>641</v>
      </c>
      <c r="HJ201" s="16">
        <f>INDEX($M$4:$M$170,MATCH(HJ200,$J$4:$J$170,0))</f>
        <v>49</v>
      </c>
      <c r="HK201" s="16">
        <f>INDEX($Q$4:$Q$170,MATCH(HK200,$J$4:$J$170,0))</f>
        <v>29.3</v>
      </c>
      <c r="HL201" s="16">
        <f>INDEX($R$4:$R$170,MATCH(HL200,$J$4:$J$170,0))</f>
        <v>-4.1500000000000021</v>
      </c>
      <c r="HM201" s="16">
        <f>INDEX($A$4:$A$170,MATCH(HM200,$J$4:$J$170,0))</f>
        <v>10542</v>
      </c>
      <c r="HN201" s="16">
        <f>INDEX($B$4:$B$170,MATCH(HN200,$J$4:$J$170,0))</f>
        <v>-488</v>
      </c>
      <c r="HO201" s="16">
        <f>INDEX($E$4:$E$170,MATCH(HO200,$J$4:$J$170,0))</f>
        <v>852.65</v>
      </c>
      <c r="HP201" s="16">
        <f>INDEX($F$4:$F$170,MATCH(HP200,$J$4:$J$170,0))</f>
        <v>67.850000000000023</v>
      </c>
      <c r="HQ201" s="16">
        <f>INDEX($L$4:$L$170,MATCH(HQ200,$J$4:$J$170,0))</f>
        <v>32739</v>
      </c>
      <c r="HR201" s="16">
        <f>INDEX($M$4:$M$170,MATCH(HR200,$J$4:$J$170,0))</f>
        <v>-903</v>
      </c>
      <c r="HS201" s="16">
        <f>INDEX($Q$4:$Q$170,MATCH(HS200,$J$4:$J$170,0))</f>
        <v>32</v>
      </c>
      <c r="HT201" s="16">
        <f>INDEX($R$4:$R$170,MATCH(HT200,$J$4:$J$170,0))</f>
        <v>-5.2999999999999972</v>
      </c>
      <c r="HU201" s="16">
        <f>INDEX($A$4:$A$170,MATCH(HU200,$J$4:$J$170,0))</f>
        <v>232</v>
      </c>
      <c r="HV201" s="16">
        <f>INDEX($B$4:$B$170,MATCH(HV200,$J$4:$J$170,0))</f>
        <v>0</v>
      </c>
      <c r="HW201" s="16">
        <f>INDEX($E$4:$E$170,MATCH(HW200,$J$4:$J$170,0))</f>
        <v>810</v>
      </c>
      <c r="HX201" s="16">
        <f>INDEX($F$4:$F$170,MATCH(HX200,$J$4:$J$170,0))</f>
        <v>74.600000000000023</v>
      </c>
      <c r="HY201" s="16">
        <f>INDEX($L$4:$L$170,MATCH(HY200,$J$4:$J$170,0))</f>
        <v>683</v>
      </c>
      <c r="HZ201" s="16">
        <f>INDEX($M$4:$M$170,MATCH(HZ200,$J$4:$J$170,0))</f>
        <v>-75</v>
      </c>
      <c r="IA201" s="16">
        <f>INDEX($Q$4:$Q$170,MATCH(IA200,$J$4:$J$170,0))</f>
        <v>34.799999999999997</v>
      </c>
      <c r="IB201" s="16">
        <f>INDEX($R$4:$R$170,MATCH(IB200,$J$4:$J$170,0))</f>
        <v>-6.5500000000000043</v>
      </c>
      <c r="IC201" s="16">
        <f>INDEX($A$4:$A$170,MATCH(IC200,$J$4:$J$170,0))</f>
        <v>5713</v>
      </c>
      <c r="ID201" s="16">
        <f>INDEX($B$4:$B$170,MATCH(ID200,$J$4:$J$170,0))</f>
        <v>-214</v>
      </c>
      <c r="IE201" s="16">
        <f>INDEX($E$4:$E$170,MATCH(IE200,$J$4:$J$170,0))</f>
        <v>764</v>
      </c>
      <c r="IF201" s="16">
        <f>INDEX($F$4:$F$170,MATCH(IF200,$J$4:$J$170,0))</f>
        <v>71.049999999999955</v>
      </c>
      <c r="IG201" s="16">
        <f>INDEX($L$4:$L$170,MATCH(IG200,$J$4:$J$170,0))</f>
        <v>11765</v>
      </c>
      <c r="IH201" s="16">
        <f>INDEX($M$4:$M$170,MATCH(IH200,$J$4:$J$170,0))</f>
        <v>-1654</v>
      </c>
      <c r="II201" s="16">
        <f>INDEX($Q$4:$Q$170,MATCH(II200,$J$4:$J$170,0))</f>
        <v>38.549999999999997</v>
      </c>
      <c r="IJ201" s="16">
        <f>INDEX($R$4:$R$170,MATCH(IJ200,$J$4:$J$170,0))</f>
        <v>-7.0500000000000043</v>
      </c>
      <c r="IK201" s="16">
        <f>INDEX($A$4:$A$170,MATCH(IK200,$J$4:$J$170,0))</f>
        <v>427</v>
      </c>
      <c r="IL201" s="16">
        <f>INDEX($B$4:$B$170,MATCH(IL200,$J$4:$J$170,0))</f>
        <v>-1</v>
      </c>
      <c r="IM201" s="16">
        <f>INDEX($E$4:$E$170,MATCH(IM200,$J$4:$J$170,0))</f>
        <v>724</v>
      </c>
      <c r="IN201" s="16">
        <f>INDEX($F$4:$F$170,MATCH(IN200,$J$4:$J$170,0))</f>
        <v>83.850000000000023</v>
      </c>
      <c r="IO201" s="16">
        <f>INDEX($L$4:$L$170,MATCH(IO200,$J$4:$J$170,0))</f>
        <v>668</v>
      </c>
      <c r="IP201" s="16">
        <f>INDEX($M$4:$M$170,MATCH(IP200,$J$4:$J$170,0))</f>
        <v>-156</v>
      </c>
      <c r="IQ201" s="16">
        <f>INDEX($Q$4:$Q$170,MATCH(IQ200,$J$4:$J$170,0))</f>
        <v>42.3</v>
      </c>
      <c r="IR201" s="16">
        <f>INDEX($R$4:$R$170,MATCH(IR200,$J$4:$J$170,0))</f>
        <v>-8.6000000000000014</v>
      </c>
      <c r="IS201" s="16">
        <f>INDEX($A$4:$A$170,MATCH(IS200,$J$4:$J$170,0))</f>
        <v>7087</v>
      </c>
      <c r="IT201" s="16">
        <f>INDEX($B$4:$B$170,MATCH(IT200,$J$4:$J$170,0))</f>
        <v>-435</v>
      </c>
      <c r="IU201" s="16">
        <f>INDEX($E$4:$E$170,MATCH(IU200,$J$4:$J$170,0))</f>
        <v>667.8</v>
      </c>
      <c r="IV201" s="16">
        <f>INDEX($F$4:$F$170,MATCH(IV200,$J$4:$J$170,0))</f>
        <v>65</v>
      </c>
      <c r="IW201" s="16">
        <f>INDEX($L$4:$L$170,MATCH(IW200,$J$4:$J$170,0))</f>
        <v>21712</v>
      </c>
      <c r="IX201" s="16">
        <f>INDEX($M$4:$M$170,MATCH(IX200,$J$4:$J$170,0))</f>
        <v>643</v>
      </c>
      <c r="IY201" s="16">
        <f>INDEX($Q$4:$Q$170,MATCH(IY200,$J$4:$J$170,0))</f>
        <v>46.4</v>
      </c>
      <c r="IZ201" s="16">
        <f>INDEX($R$4:$R$170,MATCH(IZ200,$J$4:$J$170,0))</f>
        <v>-10.149999999999999</v>
      </c>
      <c r="JA201" s="16">
        <f>INDEX($A$4:$A$170,MATCH(JA200,$J$4:$J$170,0))</f>
        <v>432</v>
      </c>
      <c r="JB201" s="16">
        <f>INDEX($B$4:$B$170,MATCH(JB200,$J$4:$J$170,0))</f>
        <v>-8</v>
      </c>
      <c r="JC201" s="16">
        <f>INDEX($E$4:$E$170,MATCH(JC200,$J$4:$J$170,0))</f>
        <v>632</v>
      </c>
      <c r="JD201" s="16">
        <f>INDEX($F$4:$F$170,MATCH(JD200,$J$4:$J$170,0))</f>
        <v>73.799999999999955</v>
      </c>
      <c r="JE201" s="16">
        <f>INDEX($L$4:$L$170,MATCH(JE200,$J$4:$J$170,0))</f>
        <v>1000</v>
      </c>
      <c r="JF201" s="16">
        <f>INDEX($M$4:$M$170,MATCH(JF200,$J$4:$J$170,0))</f>
        <v>-191</v>
      </c>
      <c r="JG201" s="16">
        <f>INDEX($Q$4:$Q$170,MATCH(JG200,$J$4:$J$170,0))</f>
        <v>52.05</v>
      </c>
      <c r="JH201" s="16">
        <f>INDEX($R$4:$R$170,MATCH(JH200,$J$4:$J$170,0))</f>
        <v>-10.800000000000004</v>
      </c>
      <c r="JI201" s="16">
        <f>INDEX($A$4:$A$170,MATCH(JI200,$J$4:$J$170,0))</f>
        <v>8350</v>
      </c>
      <c r="JJ201" s="16">
        <f>INDEX($B$4:$B$170,MATCH(JJ200,$J$4:$J$170,0))</f>
        <v>-442</v>
      </c>
      <c r="JK201" s="16">
        <f>INDEX($E$4:$E$170,MATCH(JK200,$J$4:$J$170,0))</f>
        <v>582.4</v>
      </c>
      <c r="JL201" s="16">
        <f>INDEX($F$4:$F$170,MATCH(JL200,$J$4:$J$170,0))</f>
        <v>63.799999999999955</v>
      </c>
      <c r="JM201" s="16">
        <f>INDEX($L$4:$L$170,MATCH(JM200,$J$4:$J$170,0))</f>
        <v>24213</v>
      </c>
      <c r="JN201" s="16">
        <f>INDEX($M$4:$M$170,MATCH(JN200,$J$4:$J$170,0))</f>
        <v>-321</v>
      </c>
      <c r="JO201" s="16">
        <f>INDEX($Q$4:$Q$170,MATCH(JO200,$J$4:$J$170,0))</f>
        <v>58</v>
      </c>
      <c r="JP201" s="16">
        <f>INDEX($R$4:$R$170,MATCH(JP200,$J$4:$J$170,0))</f>
        <v>-12.150000000000006</v>
      </c>
      <c r="JQ201" s="19">
        <f>INDEX($A$4:$A$170,MATCH(JQ200,$J$4:$J$170,0))</f>
        <v>265</v>
      </c>
      <c r="JR201" s="16">
        <f>INDEX($B$4:$B$170,MATCH(JR200,$J$4:$J$170,0))</f>
        <v>-10</v>
      </c>
      <c r="JS201" s="16">
        <f>INDEX($E$4:$E$170,MATCH(JS200,$J$4:$J$170,0))</f>
        <v>541.9</v>
      </c>
      <c r="JT201" s="16">
        <f>INDEX($F$4:$F$170,MATCH(JT200,$J$4:$J$170,0))</f>
        <v>64.349999999999966</v>
      </c>
      <c r="JU201" s="16">
        <f>INDEX($L$4:$L$170,MATCH(JU200,$J$4:$J$170,0))</f>
        <v>917</v>
      </c>
      <c r="JV201" s="16">
        <f>INDEX($M$4:$M$170,MATCH(JV200,$J$4:$J$170,0))</f>
        <v>-56</v>
      </c>
      <c r="JW201" s="16">
        <f>INDEX($Q$4:$Q$170,MATCH(JW200,$J$4:$J$170,0))</f>
        <v>65.2</v>
      </c>
      <c r="JX201" s="16">
        <f>INDEX($R$4:$R$170,MATCH(JX200,$J$4:$J$170,0))</f>
        <v>-13.399999999999991</v>
      </c>
      <c r="JY201" s="16">
        <f>INDEX($A$4:$A$170,MATCH(JY200,$J$4:$J$170,0))</f>
        <v>8279</v>
      </c>
      <c r="JZ201" s="16">
        <f>INDEX($B$4:$B$170,MATCH(JZ200,$J$4:$J$170,0))</f>
        <v>-1373</v>
      </c>
      <c r="KA201" s="16">
        <f>INDEX($E$4:$E$170,MATCH(KA200,$J$4:$J$170,0))</f>
        <v>502.6</v>
      </c>
      <c r="KB201" s="16">
        <f>INDEX($F$4:$F$170,MATCH(KB200,$J$4:$J$170,0))</f>
        <v>66.5</v>
      </c>
      <c r="KC201" s="16">
        <f>INDEX($L$4:$L$170,MATCH(KC200,$J$4:$J$170,0))</f>
        <v>16571</v>
      </c>
      <c r="KD201" s="16">
        <f>INDEX($M$4:$M$170,MATCH(KD200,$J$4:$J$170,0))</f>
        <v>-93</v>
      </c>
      <c r="KE201" s="16">
        <f>INDEX($Q$4:$Q$170,MATCH(KE200,$J$4:$J$170,0))</f>
        <v>73.650000000000006</v>
      </c>
      <c r="KF201" s="16">
        <f>INDEX($R$4:$R$170,MATCH(KF200,$J$4:$J$170,0))</f>
        <v>-15.149999999999991</v>
      </c>
      <c r="KG201" s="16">
        <f>INDEX($A$4:$A$170,MATCH(KG200,$J$4:$J$170,0))</f>
        <v>655</v>
      </c>
      <c r="KH201" s="16">
        <f>INDEX($B$4:$B$170,MATCH(KH200,$J$4:$J$170,0))</f>
        <v>-91</v>
      </c>
      <c r="KI201" s="16">
        <f>INDEX($E$4:$E$170,MATCH(KI200,$J$4:$J$170,0))</f>
        <v>459.75</v>
      </c>
      <c r="KJ201" s="16">
        <f>INDEX($F$4:$F$170,MATCH(KJ200,$J$4:$J$170,0))</f>
        <v>58.600000000000023</v>
      </c>
      <c r="KK201" s="16">
        <f>INDEX($L$4:$L$170,MATCH(KK200,$J$4:$J$170,0))</f>
        <v>1531</v>
      </c>
      <c r="KL201" s="16">
        <f>INDEX($M$4:$M$170,MATCH(KL200,$J$4:$J$170,0))</f>
        <v>-87</v>
      </c>
      <c r="KM201" s="16">
        <f>INDEX($Q$4:$Q$170,MATCH(KM200,$J$4:$J$170,0))</f>
        <v>82</v>
      </c>
      <c r="KN201" s="16">
        <f>INDEX($R$4:$R$170,MATCH(KN200,$J$4:$J$170,0))</f>
        <v>-17.549999999999997</v>
      </c>
      <c r="KO201" s="170">
        <f>INDEX($A$4:$A$170,MATCH(KO200,$J$4:$J$170,0))</f>
        <v>13636</v>
      </c>
      <c r="KP201" s="16">
        <f>INDEX($B$4:$B$170,MATCH(KP200,$J$4:$J$170,0))</f>
        <v>-2009</v>
      </c>
      <c r="KQ201" s="16">
        <f>INDEX($E$4:$E$170,MATCH(KQ200,$J$4:$J$170,0))</f>
        <v>418.75</v>
      </c>
      <c r="KR201" s="16">
        <f>INDEX($F$4:$F$170,MATCH(KR200,$J$4:$J$170,0))</f>
        <v>57.050000000000011</v>
      </c>
      <c r="KS201" s="16">
        <f>INDEX($L$4:$L$170,MATCH(KS200,$J$4:$J$170,0))</f>
        <v>27781</v>
      </c>
      <c r="KT201" s="16">
        <f>INDEX($M$4:$M$170,MATCH(KT200,$J$4:$J$170,0))</f>
        <v>3714</v>
      </c>
      <c r="KU201" s="16">
        <f>INDEX($Q$4:$Q$170,MATCH(KU200,$J$4:$J$170,0))</f>
        <v>93.45</v>
      </c>
      <c r="KV201" s="16">
        <f>INDEX($R$4:$R$170,MATCH(KV200,$J$4:$J$170,0))</f>
        <v>-18.700000000000003</v>
      </c>
      <c r="KW201" s="170">
        <f>INDEX($A$4:$A$170,MATCH(KW200,$J$4:$J$170,0))</f>
        <v>1023</v>
      </c>
      <c r="KX201" s="16">
        <f>INDEX($B$4:$B$170,MATCH(KX200,$J$4:$J$170,0))</f>
        <v>-132</v>
      </c>
      <c r="KY201" s="16">
        <f>INDEX($E$4:$E$170,MATCH(KY200,$J$4:$J$170,0))</f>
        <v>386.65</v>
      </c>
      <c r="KZ201" s="16">
        <f>INDEX($F$4:$F$170,MATCH(KZ200,$J$4:$J$170,0))</f>
        <v>59.599999999999966</v>
      </c>
      <c r="LA201" s="16">
        <f>INDEX($L$4:$L$170,MATCH(LA200,$J$4:$J$170,0))</f>
        <v>2158</v>
      </c>
      <c r="LB201" s="16">
        <f>INDEX($M$4:$M$170,MATCH(LB200,$J$4:$J$170,0))</f>
        <v>617</v>
      </c>
      <c r="LC201" s="16">
        <f>INDEX($Q$4:$Q$170,MATCH(LC200,$J$4:$J$170,0))</f>
        <v>109.85</v>
      </c>
      <c r="LD201" s="16">
        <f>INDEX($R$4:$R$170,MATCH(LD200,$J$4:$J$170,0))</f>
        <v>-15.050000000000011</v>
      </c>
      <c r="LE201" s="170">
        <f>INDEX($A$4:$A$170,MATCH(LE200,$J$4:$J$170,0))</f>
        <v>10238</v>
      </c>
      <c r="LF201" s="16">
        <f>INDEX($B$4:$B$170,MATCH(LF200,$J$4:$J$170,0))</f>
        <v>-2041</v>
      </c>
      <c r="LG201" s="16">
        <f>INDEX($E$4:$E$170,MATCH(LG200,$J$4:$J$170,0))</f>
        <v>346.4</v>
      </c>
      <c r="LH201" s="16">
        <f>INDEX($F$4:$F$170,MATCH(LH200,$J$4:$J$170,0))</f>
        <v>55.799999999999955</v>
      </c>
      <c r="LI201" s="16">
        <f>INDEX($L$4:$L$170,MATCH(LI200,$J$4:$J$170,0))</f>
        <v>13116</v>
      </c>
      <c r="LJ201" s="16">
        <f>INDEX($M$4:$M$170,MATCH(LJ200,$J$4:$J$170,0))</f>
        <v>1105</v>
      </c>
      <c r="LK201" s="16">
        <f>INDEX($Q$4:$Q$170,MATCH(LK200,$J$4:$J$170,0))</f>
        <v>119.95</v>
      </c>
      <c r="LL201" s="16">
        <f>INDEX($R$4:$R$170,MATCH(LL200,$J$4:$J$170,0))</f>
        <v>-21.299999999999997</v>
      </c>
      <c r="LM201" s="170">
        <f>INDEX($A$4:$A$170,MATCH(LM200,$J$4:$J$170,0))</f>
        <v>711</v>
      </c>
      <c r="LN201" s="16">
        <f>INDEX($B$4:$B$170,MATCH(LN200,$J$4:$J$170,0))</f>
        <v>-322</v>
      </c>
      <c r="LO201" s="16">
        <f>INDEX($E$4:$E$170,MATCH(LO200,$J$4:$J$170,0))</f>
        <v>311</v>
      </c>
      <c r="LP201" s="16">
        <f>INDEX($F$4:$F$170,MATCH(LP200,$J$4:$J$170,0))</f>
        <v>53.300000000000011</v>
      </c>
      <c r="LQ201" s="16">
        <f>INDEX($L$4:$L$170,MATCH(LQ200,$J$4:$J$170,0))</f>
        <v>853</v>
      </c>
      <c r="LR201" s="16">
        <f>INDEX($M$4:$M$170,MATCH(LR200,$J$4:$J$170,0))</f>
        <v>45</v>
      </c>
      <c r="LS201" s="16">
        <f>INDEX($Q$4:$Q$170,MATCH(LS200,$J$4:$J$170,0))</f>
        <v>133.1</v>
      </c>
      <c r="LT201" s="16">
        <f>INDEX($R$4:$R$170,MATCH(LT200,$J$4:$J$170,0))</f>
        <v>-24.950000000000017</v>
      </c>
      <c r="LU201" s="170">
        <f>INDEX($A$4:$A$170,MATCH(LU200,$J$4:$J$170,0))</f>
        <v>11939</v>
      </c>
      <c r="LV201" s="16">
        <f>INDEX($B$4:$B$170,MATCH(LV200,$J$4:$J$170,0))</f>
        <v>-2726</v>
      </c>
      <c r="LW201" s="16">
        <f>INDEX($E$4:$E$170,MATCH(LW200,$J$4:$J$170,0))</f>
        <v>277.85000000000002</v>
      </c>
      <c r="LX201" s="16">
        <f>INDEX($F$4:$F$170,MATCH(LX200,$J$4:$J$170,0))</f>
        <v>50.550000000000011</v>
      </c>
      <c r="LY201" s="16">
        <f>INDEX($L$4:$L$170,MATCH(LY200,$J$4:$J$170,0))</f>
        <v>10118</v>
      </c>
      <c r="LZ201" s="16">
        <f>INDEX($M$4:$M$170,MATCH(LZ200,$J$4:$J$170,0))</f>
        <v>1353</v>
      </c>
      <c r="MA201" s="16">
        <f>INDEX($Q$4:$Q$170,MATCH(MA200,$J$4:$J$170,0))</f>
        <v>151.19999999999999</v>
      </c>
      <c r="MB201" s="16">
        <f>INDEX($R$4:$R$170,MATCH(MB200,$J$4:$J$170,0))</f>
        <v>-26</v>
      </c>
      <c r="MC201" s="170">
        <f>INDEX($A$4:$A$170,MATCH(MC200,$J$4:$J$170,0))</f>
        <v>710</v>
      </c>
      <c r="MD201" s="16">
        <f>INDEX($B$4:$B$170,MATCH(MD200,$J$4:$J$170,0))</f>
        <v>-292</v>
      </c>
      <c r="ME201" s="16">
        <f>INDEX($E$4:$E$170,MATCH(ME200,$J$4:$J$170,0))</f>
        <v>244.75</v>
      </c>
      <c r="MF201" s="16">
        <f>INDEX($F$4:$F$170,MATCH(MF200,$J$4:$J$170,0))</f>
        <v>46.650000000000006</v>
      </c>
      <c r="MG201" s="16">
        <f>INDEX($L$4:$L$170,MATCH(MG200,$J$4:$J$170,0))</f>
        <v>886</v>
      </c>
      <c r="MH201" s="16">
        <f>INDEX($M$4:$M$170,MATCH(MH200,$J$4:$J$170,0))</f>
        <v>224</v>
      </c>
      <c r="MI201" s="16">
        <f>INDEX($Q$4:$Q$170,MATCH(MI200,$J$4:$J$170,0))</f>
        <v>168.7</v>
      </c>
      <c r="MJ201" s="16">
        <f>INDEX($R$4:$R$170,MATCH(MJ200,$J$4:$J$170,0))</f>
        <v>-28.5</v>
      </c>
      <c r="MK201" s="170">
        <f>INDEX($A$4:$A$170,MATCH(MK200,$J$4:$J$170,0))</f>
        <v>15268</v>
      </c>
      <c r="ML201" s="16">
        <f>INDEX($B$4:$B$170,MATCH(ML200,$J$4:$J$170,0))</f>
        <v>-928</v>
      </c>
      <c r="MM201" s="16">
        <f>INDEX($E$4:$E$170,MATCH(MM200,$J$4:$J$170,0))</f>
        <v>216.95</v>
      </c>
      <c r="MN201" s="16">
        <f>INDEX($F$4:$F$170,MATCH(MN200,$J$4:$J$170,0))</f>
        <v>46.349999999999994</v>
      </c>
      <c r="MO201" s="16">
        <f>INDEX($L$4:$L$170,MATCH(MO200,$J$4:$J$170,0))</f>
        <v>8560</v>
      </c>
      <c r="MP201" s="16">
        <f>INDEX($M$4:$M$170,MATCH(MP200,$J$4:$J$170,0))</f>
        <v>4961</v>
      </c>
      <c r="MQ201" s="16">
        <f>INDEX($Q$4:$Q$170,MATCH(MQ200,$J$4:$J$170,0))</f>
        <v>187.05</v>
      </c>
      <c r="MR201" s="16">
        <f>INDEX($R$4:$R$170,MATCH(MR200,$J$4:$J$170,0))</f>
        <v>-33.149999999999977</v>
      </c>
      <c r="MS201" s="170">
        <f>INDEX($A$4:$A$170,MATCH(MS200,$J$4:$J$170,0))</f>
        <v>1391</v>
      </c>
      <c r="MT201" s="16">
        <f>INDEX($B$4:$B$170,MATCH(MT200,$J$4:$J$170,0))</f>
        <v>88</v>
      </c>
      <c r="MU201" s="16">
        <f>INDEX($E$4:$E$170,MATCH(MU200,$J$4:$J$170,0))</f>
        <v>190.95</v>
      </c>
      <c r="MV201" s="16">
        <f>INDEX($F$4:$F$170,MATCH(MV200,$J$4:$J$170,0))</f>
        <v>44.799999999999983</v>
      </c>
      <c r="MW201" s="16">
        <f>INDEX($L$4:$L$170,MATCH(MW200,$J$4:$J$170,0))</f>
        <v>728</v>
      </c>
      <c r="MX201" s="16">
        <f>INDEX($M$4:$M$170,MATCH(MX200,$J$4:$J$170,0))</f>
        <v>643</v>
      </c>
      <c r="MY201" s="16">
        <f>INDEX($Q$4:$Q$170,MATCH(MY200,$J$4:$J$170,0))</f>
        <v>211.75</v>
      </c>
      <c r="MZ201" s="16">
        <f>INDEX($R$4:$R$170,MATCH(MZ200,$J$4:$J$170,0))</f>
        <v>-30.300000000000011</v>
      </c>
      <c r="NA201" s="170">
        <f>INDEX($A$4:$A$170,MATCH(NA200,$J$4:$J$170,0))</f>
        <v>9587</v>
      </c>
      <c r="NB201" s="16">
        <f>INDEX($B$4:$B$170,MATCH(NB200,$J$4:$J$170,0))</f>
        <v>-349</v>
      </c>
      <c r="NC201" s="16">
        <f>INDEX($E$4:$E$170,MATCH(NC200,$J$4:$J$170,0))</f>
        <v>165.55</v>
      </c>
      <c r="ND201" s="16">
        <f>INDEX($F$4:$F$170,MATCH(ND200,$J$4:$J$170,0))</f>
        <v>42.000000000000014</v>
      </c>
      <c r="NE201" s="16">
        <f>INDEX($L$4:$L$170,MATCH(NE200,$J$4:$J$170,0))</f>
        <v>5719</v>
      </c>
      <c r="NF201" s="16">
        <f>INDEX($M$4:$M$170,MATCH(NF200,$J$4:$J$170,0))</f>
        <v>3242</v>
      </c>
      <c r="NG201" s="16">
        <f>INDEX($Q$4:$Q$170,MATCH(NG200,$J$4:$J$170,0))</f>
        <v>234.9</v>
      </c>
      <c r="NH201" s="16">
        <f>INDEX($R$4:$R$170,MATCH(NH200,$J$4:$J$170,0))</f>
        <v>-35.950000000000017</v>
      </c>
      <c r="NI201" s="170">
        <f>INDEX($A$4:$A$170,MATCH(NI200,$J$4:$J$170,0))</f>
        <v>1244</v>
      </c>
      <c r="NJ201" s="16">
        <f>INDEX($B$4:$B$170,MATCH(NJ200,$J$4:$J$170,0))</f>
        <v>503</v>
      </c>
      <c r="NK201" s="16">
        <f>INDEX($E$4:$E$170,MATCH(NK200,$J$4:$J$170,0))</f>
        <v>141</v>
      </c>
      <c r="NL201" s="16">
        <f>INDEX($F$4:$F$170,MATCH(NL200,$J$4:$J$170,0))</f>
        <v>37.049999999999997</v>
      </c>
      <c r="NM201" s="16">
        <f>INDEX($L$4:$L$170,MATCH(NM200,$J$4:$J$170,0))</f>
        <v>169</v>
      </c>
      <c r="NN201" s="16">
        <f>INDEX($M$4:$M$170,MATCH(NN200,$J$4:$J$170,0))</f>
        <v>39</v>
      </c>
      <c r="NO201" s="16">
        <f>INDEX($Q$4:$Q$170,MATCH(NO200,$J$4:$J$170,0))</f>
        <v>261.5</v>
      </c>
      <c r="NP201" s="16">
        <f>INDEX($R$4:$R$170,MATCH(NP200,$J$4:$J$170,0))</f>
        <v>-42</v>
      </c>
      <c r="NQ201" s="170">
        <f>INDEX($A$4:$A$170,MATCH(NQ200,$J$4:$J$170,0))</f>
        <v>26322</v>
      </c>
      <c r="NR201" s="16">
        <f>INDEX($B$4:$B$170,MATCH(NR200,$J$4:$J$170,0))</f>
        <v>568</v>
      </c>
      <c r="NS201" s="16">
        <f>INDEX($E$4:$E$170,MATCH(NS200,$J$4:$J$170,0))</f>
        <v>119.1</v>
      </c>
      <c r="NT201" s="16">
        <f>INDEX($F$4:$F$170,MATCH(NT200,$J$4:$J$170,0))</f>
        <v>33.299999999999997</v>
      </c>
      <c r="NU201" s="16">
        <f>INDEX($L$4:$L$170,MATCH(NU200,$J$4:$J$170,0))</f>
        <v>7839</v>
      </c>
      <c r="NV201" s="16">
        <f>INDEX($M$4:$M$170,MATCH(NV200,$J$4:$J$170,0))</f>
        <v>2319</v>
      </c>
      <c r="NW201" s="16">
        <f>INDEX($Q$4:$Q$170,MATCH(NW200,$J$4:$J$170,0))</f>
        <v>292</v>
      </c>
      <c r="NX201" s="16">
        <f>INDEX($R$4:$R$170,MATCH(NX200,$J$4:$J$170,0))</f>
        <v>-42.25</v>
      </c>
      <c r="NY201" s="170">
        <f>INDEX($A$4:$A$170,MATCH(NY200,$J$4:$J$170,0))</f>
        <v>1960</v>
      </c>
      <c r="NZ201" s="16">
        <f>INDEX($B$4:$B$170,MATCH(NZ200,$J$4:$J$170,0))</f>
        <v>1295</v>
      </c>
      <c r="OA201" s="16">
        <f>INDEX($E$4:$E$170,MATCH(OA200,$J$4:$J$170,0))</f>
        <v>100.65</v>
      </c>
      <c r="OB201" s="16">
        <f>INDEX($F$4:$F$170,MATCH(OB200,$J$4:$J$170,0))</f>
        <v>29.700000000000003</v>
      </c>
      <c r="OC201" s="16">
        <f>INDEX($L$4:$L$170,MATCH(OC200,$J$4:$J$170,0))</f>
        <v>46</v>
      </c>
      <c r="OD201" s="16">
        <f>INDEX($M$4:$M$170,MATCH(OD200,$J$4:$J$170,0))</f>
        <v>43</v>
      </c>
      <c r="OE201" s="16">
        <f>INDEX($Q$4:$Q$170,MATCH(OE200,$J$4:$J$170,0))</f>
        <v>319</v>
      </c>
      <c r="OF201" s="16">
        <f>INDEX($R$4:$R$170,MATCH(OF200,$J$4:$J$170,0))</f>
        <v>-199.85000000000002</v>
      </c>
      <c r="OG201" s="170">
        <f>INDEX($A$4:$A$170,MATCH(OG200,$J$4:$J$170,0))</f>
        <v>12188</v>
      </c>
      <c r="OH201" s="16">
        <f>INDEX($B$4:$B$170,MATCH(OH200,$J$4:$J$170,0))</f>
        <v>2444</v>
      </c>
      <c r="OI201" s="16">
        <f>INDEX($E$4:$E$170,MATCH(OI200,$J$4:$J$170,0))</f>
        <v>82.9</v>
      </c>
      <c r="OJ201" s="16">
        <f>INDEX($F$4:$F$170,MATCH(OJ200,$J$4:$J$170,0))</f>
        <v>24.900000000000006</v>
      </c>
      <c r="OK201" s="16">
        <f>INDEX($L$4:$L$170,MATCH(OK200,$J$4:$J$170,0))</f>
        <v>336</v>
      </c>
      <c r="OL201" s="16">
        <f>INDEX($M$4:$M$170,MATCH(OL200,$J$4:$J$170,0))</f>
        <v>-83</v>
      </c>
      <c r="OM201" s="16">
        <f>INDEX($Q$4:$Q$170,MATCH(OM200,$J$4:$J$170,0))</f>
        <v>357.9</v>
      </c>
      <c r="ON201" s="16">
        <f>INDEX($R$4:$R$170,MATCH(ON200,$J$4:$J$170,0))</f>
        <v>-47.450000000000045</v>
      </c>
      <c r="OO201" s="170">
        <f>INDEX($A$4:$A$170,MATCH(OO200,$J$4:$J$170,0))</f>
        <v>615</v>
      </c>
      <c r="OP201" s="16">
        <f>INDEX($B$4:$B$170,MATCH(OP200,$J$4:$J$170,0))</f>
        <v>451</v>
      </c>
      <c r="OQ201" s="16">
        <f>INDEX($E$4:$E$170,MATCH(OQ200,$J$4:$J$170,0))</f>
        <v>69.5</v>
      </c>
      <c r="OR201" s="16">
        <f>INDEX($F$4:$F$170,MATCH(OR200,$J$4:$J$170,0))</f>
        <v>21.85</v>
      </c>
      <c r="OS201" s="16">
        <f>INDEX($L$4:$L$170,MATCH(OS200,$J$4:$J$170,0))</f>
        <v>2</v>
      </c>
      <c r="OT201" s="16">
        <f>INDEX($M$4:$M$170,MATCH(OT200,$J$4:$J$170,0))</f>
        <v>1</v>
      </c>
      <c r="OU201" s="16">
        <f>INDEX($Q$4:$Q$170,MATCH(OU200,$J$4:$J$170,0))</f>
        <v>348.5</v>
      </c>
      <c r="OV201" s="16">
        <f>INDEX($R$4:$R$170,MATCH(OV200,$J$4:$J$170,0))</f>
        <v>-239.60000000000002</v>
      </c>
      <c r="OW201" s="170">
        <f>INDEX($A$4:$A$170,MATCH(OW200,$J$4:$J$170,0))</f>
        <v>11804</v>
      </c>
      <c r="OX201" s="16">
        <f>INDEX($B$4:$B$170,MATCH(OX200,$J$4:$J$170,0))</f>
        <v>2457</v>
      </c>
      <c r="OY201" s="16">
        <f>INDEX($E$4:$E$170,MATCH(OY200,$J$4:$J$170,0))</f>
        <v>57.7</v>
      </c>
      <c r="OZ201" s="16">
        <f>INDEX($F$4:$F$170,MATCH(OZ200,$J$4:$J$170,0))</f>
        <v>18.450000000000003</v>
      </c>
      <c r="PA201" s="16">
        <f>INDEX($L$4:$L$170,MATCH(PA200,$J$4:$J$170,0))</f>
        <v>466</v>
      </c>
      <c r="PB201" s="16">
        <f>INDEX($M$4:$M$170,MATCH(PB200,$J$4:$J$170,0))</f>
        <v>18</v>
      </c>
      <c r="PC201" s="16">
        <f>INDEX($Q$4:$Q$170,MATCH(PC200,$J$4:$J$170,0))</f>
        <v>429.25</v>
      </c>
      <c r="PD201" s="16">
        <f>INDEX($R$4:$R$170,MATCH(PD200,$J$4:$J$170,0))</f>
        <v>-56</v>
      </c>
      <c r="PE201" s="170">
        <f>INDEX($A$4:$A$170,MATCH(PE200,$J$4:$J$170,0))</f>
        <v>584</v>
      </c>
      <c r="PF201" s="16">
        <f>INDEX($B$4:$B$170,MATCH(PF200,$J$4:$J$170,0))</f>
        <v>472</v>
      </c>
      <c r="PG201" s="16">
        <f>INDEX($E$4:$E$170,MATCH(PG200,$J$4:$J$170,0))</f>
        <v>47.25</v>
      </c>
      <c r="PH201" s="16">
        <f>INDEX($F$4:$F$170,MATCH(PH200,$J$4:$J$170,0))</f>
        <v>14.700000000000003</v>
      </c>
      <c r="PI201" s="16">
        <f>INDEX($L$4:$L$170,MATCH(PI200,$J$4:$J$170,0))</f>
        <v>2</v>
      </c>
      <c r="PJ201" s="16">
        <f>INDEX($M$4:$M$170,MATCH(PJ200,$J$4:$J$170,0))</f>
        <v>0</v>
      </c>
      <c r="PK201" s="16">
        <f>INDEX($Q$4:$Q$170,MATCH(PK200,$J$4:$J$170,0))</f>
        <v>550.65</v>
      </c>
      <c r="PL201" s="16">
        <f>INDEX($R$4:$R$170,MATCH(PL200,$J$4:$J$170,0))</f>
        <v>0</v>
      </c>
    </row>
    <row r="202" spans="1:428" x14ac:dyDescent="0.25">
      <c r="A202" s="171">
        <v>44113.350518287036</v>
      </c>
      <c r="B202" s="172">
        <v>0.64583333333333337</v>
      </c>
      <c r="C202" s="4">
        <v>11834.6</v>
      </c>
      <c r="D202" s="4">
        <v>11850</v>
      </c>
      <c r="E202" s="173">
        <v>-5.4500000000000011</v>
      </c>
      <c r="F202" s="173">
        <v>-181.79999999999998</v>
      </c>
      <c r="G202" s="173">
        <v>176.35</v>
      </c>
      <c r="H202" s="173">
        <v>2642.7000000000007</v>
      </c>
      <c r="I202" s="173">
        <v>-3297.1499999999996</v>
      </c>
      <c r="J202" s="173">
        <v>5939.85</v>
      </c>
      <c r="K202" s="127">
        <v>0</v>
      </c>
      <c r="L202" s="127">
        <v>0</v>
      </c>
      <c r="M202" s="127">
        <v>-20.53</v>
      </c>
      <c r="N202" s="127">
        <v>-18.11</v>
      </c>
      <c r="O202" s="127">
        <v>-0.77304611603424467</v>
      </c>
      <c r="P202" s="127">
        <v>-0.88917014296630059</v>
      </c>
      <c r="Q202" s="127">
        <v>1.2192058310997886</v>
      </c>
      <c r="R202" s="4">
        <v>14408</v>
      </c>
      <c r="S202" s="4">
        <v>-17037</v>
      </c>
      <c r="T202" s="173">
        <v>11540.966666666667</v>
      </c>
      <c r="U202" s="173">
        <v>-2.0500000000010914</v>
      </c>
      <c r="V202" s="4">
        <v>185995</v>
      </c>
      <c r="W202" s="4">
        <v>-31658</v>
      </c>
      <c r="X202" s="173">
        <v>-293.63333333333321</v>
      </c>
      <c r="Y202" s="174">
        <v>-37208</v>
      </c>
      <c r="Z202" s="174">
        <v>196925</v>
      </c>
      <c r="AA202" s="174">
        <v>159717</v>
      </c>
      <c r="AB202" s="175">
        <v>-31445</v>
      </c>
      <c r="AC202" s="175">
        <v>-45586</v>
      </c>
      <c r="AD202" s="176" t="e">
        <v>#REF!</v>
      </c>
      <c r="AE202" s="177">
        <v>6.8704181683538978E-2</v>
      </c>
      <c r="AF202" s="177">
        <v>-1.7192408700846949E-2</v>
      </c>
      <c r="AG202" s="177">
        <v>6.9912375397673115E-2</v>
      </c>
      <c r="AH202" s="177">
        <v>-0.62968061248716867</v>
      </c>
      <c r="AI202" s="127">
        <v>-3.0686961084443225E-2</v>
      </c>
      <c r="AJ202" s="127">
        <v>2.2271714922048997E-3</v>
      </c>
      <c r="AK202" s="4" t="s">
        <v>21</v>
      </c>
      <c r="AL202" s="178">
        <v>11850</v>
      </c>
      <c r="AM202" s="178">
        <v>11800</v>
      </c>
      <c r="AN202" s="178">
        <v>11900</v>
      </c>
      <c r="AO202" s="178">
        <v>12000</v>
      </c>
      <c r="AS202" s="4">
        <v>4.4385297845373888</v>
      </c>
      <c r="AT202" s="4">
        <v>5.6941930618401209</v>
      </c>
      <c r="AU202" s="4">
        <v>10.846577726218097</v>
      </c>
      <c r="AV202" s="4">
        <v>6.4682332463011312</v>
      </c>
      <c r="AW202" s="4">
        <v>6.3149796069707085</v>
      </c>
      <c r="AX202" s="4">
        <v>3.8828373302513723</v>
      </c>
      <c r="AY202" s="4">
        <v>10.216014078310602</v>
      </c>
      <c r="AZ202" s="4">
        <v>17.162393162393162</v>
      </c>
      <c r="BA202" s="4">
        <v>9.4950372208436722</v>
      </c>
      <c r="BB202" s="4">
        <v>16.214285714285715</v>
      </c>
      <c r="BC202" s="4">
        <v>7.8422509225092254</v>
      </c>
      <c r="BD202" s="4">
        <v>13.50566037735849</v>
      </c>
      <c r="BE202" s="4">
        <v>4.8144294138050645</v>
      </c>
      <c r="BF202" s="4">
        <v>7.3472057074910824</v>
      </c>
      <c r="BG202" s="4">
        <v>7.9637820512820516</v>
      </c>
      <c r="BH202" s="4">
        <v>8.8999144568006852</v>
      </c>
      <c r="BI202" s="4">
        <v>16</v>
      </c>
      <c r="BJ202" s="4">
        <v>3</v>
      </c>
      <c r="BK202" s="4">
        <v>1814.7</v>
      </c>
      <c r="BL202" s="4">
        <v>74.700000000000045</v>
      </c>
      <c r="BM202" s="4">
        <v>12144</v>
      </c>
      <c r="BN202" s="4">
        <v>-225</v>
      </c>
      <c r="BO202" s="4">
        <v>0.05</v>
      </c>
      <c r="BP202" s="4">
        <v>-0.45</v>
      </c>
      <c r="BQ202" s="4">
        <v>0</v>
      </c>
      <c r="BR202" s="4">
        <v>0</v>
      </c>
      <c r="BS202" s="4">
        <v>0</v>
      </c>
      <c r="BT202" s="4">
        <v>0</v>
      </c>
      <c r="BU202" s="4">
        <v>13</v>
      </c>
      <c r="BV202" s="4">
        <v>-1</v>
      </c>
      <c r="BW202" s="4">
        <v>0.05</v>
      </c>
      <c r="BX202" s="4">
        <v>-0.35000000000000003</v>
      </c>
      <c r="BY202" s="4">
        <v>4</v>
      </c>
      <c r="BZ202" s="4">
        <v>0</v>
      </c>
      <c r="CA202" s="4">
        <v>1700</v>
      </c>
      <c r="CB202" s="4">
        <v>46.549999999999955</v>
      </c>
      <c r="CC202" s="4">
        <v>906</v>
      </c>
      <c r="CD202" s="4">
        <v>-9</v>
      </c>
      <c r="CE202" s="4">
        <v>0.05</v>
      </c>
      <c r="CF202" s="4">
        <v>-0.54999999999999993</v>
      </c>
      <c r="CG202" s="4">
        <v>2</v>
      </c>
      <c r="CH202" s="4">
        <v>0</v>
      </c>
      <c r="CI202" s="4">
        <v>1562.6</v>
      </c>
      <c r="CJ202" s="4">
        <v>0</v>
      </c>
      <c r="CK202" s="4">
        <v>18</v>
      </c>
      <c r="CL202" s="4">
        <v>-11</v>
      </c>
      <c r="CM202" s="4">
        <v>0.05</v>
      </c>
      <c r="CN202" s="4">
        <v>-0.85</v>
      </c>
      <c r="CO202" s="4">
        <v>11</v>
      </c>
      <c r="CP202" s="4">
        <v>0</v>
      </c>
      <c r="CQ202" s="4">
        <v>1205</v>
      </c>
      <c r="CR202" s="4">
        <v>0</v>
      </c>
      <c r="CS202" s="4">
        <v>4063</v>
      </c>
      <c r="CT202" s="4">
        <v>-602</v>
      </c>
      <c r="CU202" s="4">
        <v>0.05</v>
      </c>
      <c r="CV202" s="4">
        <v>-0.45</v>
      </c>
      <c r="CW202" s="4">
        <v>1</v>
      </c>
      <c r="CX202" s="4">
        <v>0</v>
      </c>
      <c r="CY202" s="4">
        <v>1001.75</v>
      </c>
      <c r="CZ202" s="4">
        <v>0</v>
      </c>
      <c r="DA202" s="4">
        <v>111</v>
      </c>
      <c r="DB202" s="4">
        <v>-4</v>
      </c>
      <c r="DC202" s="4">
        <v>0.05</v>
      </c>
      <c r="DD202" s="4">
        <v>-0.54999999999999993</v>
      </c>
      <c r="DE202" s="4">
        <v>25</v>
      </c>
      <c r="DF202" s="4">
        <v>0</v>
      </c>
      <c r="DG202" s="4">
        <v>1444.6</v>
      </c>
      <c r="DH202" s="4">
        <v>5.25</v>
      </c>
      <c r="DI202" s="4">
        <v>3275</v>
      </c>
      <c r="DJ202" s="4">
        <v>-740</v>
      </c>
      <c r="DK202" s="4">
        <v>0.05</v>
      </c>
      <c r="DL202" s="4">
        <v>-0.64999999999999991</v>
      </c>
      <c r="DM202" s="4">
        <v>0</v>
      </c>
      <c r="DN202" s="4">
        <v>0</v>
      </c>
      <c r="DO202" s="4">
        <v>0</v>
      </c>
      <c r="DP202" s="4">
        <v>0</v>
      </c>
      <c r="DQ202" s="4">
        <v>126</v>
      </c>
      <c r="DR202" s="4">
        <v>-7</v>
      </c>
      <c r="DS202" s="4">
        <v>0.1</v>
      </c>
      <c r="DT202" s="4">
        <v>-0.55000000000000004</v>
      </c>
      <c r="DU202" s="4">
        <v>4</v>
      </c>
      <c r="DV202" s="4">
        <v>0</v>
      </c>
      <c r="DW202" s="4">
        <v>1487.7</v>
      </c>
      <c r="DX202" s="4">
        <v>399.95000000000005</v>
      </c>
      <c r="DY202" s="4">
        <v>2693</v>
      </c>
      <c r="DZ202" s="4">
        <v>-352</v>
      </c>
      <c r="EA202" s="4">
        <v>0.05</v>
      </c>
      <c r="EB202" s="4">
        <v>-0.79999999999999993</v>
      </c>
      <c r="EC202" s="4">
        <v>1</v>
      </c>
      <c r="ED202" s="4">
        <v>0</v>
      </c>
      <c r="EE202" s="4">
        <v>1061.5</v>
      </c>
      <c r="EF202" s="4">
        <v>0</v>
      </c>
      <c r="EG202" s="4">
        <v>195</v>
      </c>
      <c r="EH202" s="4">
        <v>-6</v>
      </c>
      <c r="EI202" s="4">
        <v>0.05</v>
      </c>
      <c r="EJ202" s="4">
        <v>-0.7</v>
      </c>
      <c r="EK202" s="4">
        <v>91</v>
      </c>
      <c r="EL202" s="4">
        <v>-6</v>
      </c>
      <c r="EM202" s="4">
        <v>1322.75</v>
      </c>
      <c r="EN202" s="4">
        <v>86.549999999999955</v>
      </c>
      <c r="EO202" s="4">
        <v>12053</v>
      </c>
      <c r="EP202" s="4">
        <v>-8313</v>
      </c>
      <c r="EQ202" s="4">
        <v>0.05</v>
      </c>
      <c r="ER202" s="4">
        <v>-0.89999999999999991</v>
      </c>
      <c r="ES202" s="4">
        <v>1</v>
      </c>
      <c r="ET202" s="4">
        <v>0</v>
      </c>
      <c r="EU202" s="4">
        <v>1288.3</v>
      </c>
      <c r="EV202" s="4">
        <v>316.29999999999995</v>
      </c>
      <c r="EW202" s="4">
        <v>157</v>
      </c>
      <c r="EX202" s="4">
        <v>-14</v>
      </c>
      <c r="EY202" s="4">
        <v>0.1</v>
      </c>
      <c r="EZ202" s="4">
        <v>-0.9</v>
      </c>
      <c r="FA202" s="4">
        <v>26</v>
      </c>
      <c r="FB202" s="4">
        <v>16</v>
      </c>
      <c r="FC202" s="4">
        <v>1238.4000000000001</v>
      </c>
      <c r="FD202" s="4">
        <v>124.40000000000009</v>
      </c>
      <c r="FE202" s="4">
        <v>2810</v>
      </c>
      <c r="FF202" s="4">
        <v>-850</v>
      </c>
      <c r="FG202" s="4">
        <v>0.05</v>
      </c>
      <c r="FH202" s="4">
        <v>-0.95</v>
      </c>
      <c r="FI202" s="4">
        <v>2</v>
      </c>
      <c r="FJ202" s="4">
        <v>0</v>
      </c>
      <c r="FK202" s="4">
        <v>865.65</v>
      </c>
      <c r="FL202" s="4">
        <v>4.3999999999999773</v>
      </c>
      <c r="FM202" s="4">
        <v>589</v>
      </c>
      <c r="FN202" s="4">
        <v>-3</v>
      </c>
      <c r="FO202" s="4">
        <v>0.05</v>
      </c>
      <c r="FP202" s="4">
        <v>-0.85</v>
      </c>
      <c r="FQ202" s="4">
        <v>93</v>
      </c>
      <c r="FR202" s="4">
        <v>-14</v>
      </c>
      <c r="FS202" s="4">
        <v>1133</v>
      </c>
      <c r="FT202" s="4">
        <v>107.54999999999995</v>
      </c>
      <c r="FU202" s="4">
        <v>5028</v>
      </c>
      <c r="FV202" s="4">
        <v>-948</v>
      </c>
      <c r="FW202" s="4">
        <v>0.05</v>
      </c>
      <c r="FX202" s="4">
        <v>-1</v>
      </c>
      <c r="FY202" s="4">
        <v>1</v>
      </c>
      <c r="FZ202" s="4">
        <v>0</v>
      </c>
      <c r="GA202" s="4">
        <v>753.65</v>
      </c>
      <c r="GB202" s="4">
        <v>0</v>
      </c>
      <c r="GC202" s="4">
        <v>518</v>
      </c>
      <c r="GD202" s="4">
        <v>-53</v>
      </c>
      <c r="GE202" s="4">
        <v>0.05</v>
      </c>
      <c r="GF202" s="4">
        <v>-1.05</v>
      </c>
      <c r="GG202" s="4">
        <v>328</v>
      </c>
      <c r="GH202" s="4">
        <v>-69</v>
      </c>
      <c r="GI202" s="4">
        <v>1036</v>
      </c>
      <c r="GJ202" s="4">
        <v>95</v>
      </c>
      <c r="GK202" s="4">
        <v>6553</v>
      </c>
      <c r="GL202" s="4">
        <v>-3054</v>
      </c>
      <c r="GM202" s="4">
        <v>0.05</v>
      </c>
      <c r="GN202" s="4">
        <v>-1.0999999999999999</v>
      </c>
      <c r="GO202" s="4">
        <v>59</v>
      </c>
      <c r="GP202" s="4">
        <v>3</v>
      </c>
      <c r="GQ202" s="4">
        <v>988</v>
      </c>
      <c r="GR202" s="4">
        <v>112.04999999999995</v>
      </c>
      <c r="GS202" s="4">
        <v>529</v>
      </c>
      <c r="GT202" s="4">
        <v>-174</v>
      </c>
      <c r="GU202" s="4">
        <v>0.05</v>
      </c>
      <c r="GV202" s="4">
        <v>-1.1499999999999999</v>
      </c>
      <c r="GW202" s="4">
        <v>246</v>
      </c>
      <c r="GX202" s="4">
        <v>-48</v>
      </c>
      <c r="GY202" s="4">
        <v>934.85</v>
      </c>
      <c r="GZ202" s="4">
        <v>89.5</v>
      </c>
      <c r="HA202" s="4">
        <v>4794</v>
      </c>
      <c r="HB202" s="4">
        <v>-3951</v>
      </c>
      <c r="HC202" s="4">
        <v>0.05</v>
      </c>
      <c r="HD202" s="4">
        <v>-1.2</v>
      </c>
      <c r="HE202" s="4">
        <v>55</v>
      </c>
      <c r="HF202" s="4">
        <v>-1</v>
      </c>
      <c r="HG202" s="4">
        <v>886.8</v>
      </c>
      <c r="HH202" s="4">
        <v>90.149999999999977</v>
      </c>
      <c r="HI202" s="4">
        <v>626</v>
      </c>
      <c r="HJ202" s="4">
        <v>-789</v>
      </c>
      <c r="HK202" s="4">
        <v>0.05</v>
      </c>
      <c r="HL202" s="4">
        <v>-1.3</v>
      </c>
      <c r="HM202" s="4">
        <v>2273</v>
      </c>
      <c r="HN202" s="4">
        <v>-82</v>
      </c>
      <c r="HO202" s="4">
        <v>835</v>
      </c>
      <c r="HP202" s="4">
        <v>88</v>
      </c>
      <c r="HQ202" s="4">
        <v>23221</v>
      </c>
      <c r="HR202" s="4">
        <v>-9206</v>
      </c>
      <c r="HS202" s="4">
        <v>0.05</v>
      </c>
      <c r="HT202" s="4">
        <v>-1.45</v>
      </c>
      <c r="HU202" s="4">
        <v>117</v>
      </c>
      <c r="HV202" s="4">
        <v>-20</v>
      </c>
      <c r="HW202" s="4">
        <v>786.95</v>
      </c>
      <c r="HX202" s="4">
        <v>91.950000000000045</v>
      </c>
      <c r="HY202" s="4">
        <v>2008</v>
      </c>
      <c r="HZ202" s="4">
        <v>428</v>
      </c>
      <c r="IA202" s="4">
        <v>0.05</v>
      </c>
      <c r="IB202" s="4">
        <v>-1.65</v>
      </c>
      <c r="IC202" s="4">
        <v>806</v>
      </c>
      <c r="ID202" s="4">
        <v>-96</v>
      </c>
      <c r="IE202" s="4">
        <v>735.85</v>
      </c>
      <c r="IF202" s="4">
        <v>87.25</v>
      </c>
      <c r="IG202" s="4">
        <v>7653</v>
      </c>
      <c r="IH202" s="4">
        <v>-5782</v>
      </c>
      <c r="II202" s="4">
        <v>0.05</v>
      </c>
      <c r="IJ202" s="4">
        <v>-1.75</v>
      </c>
      <c r="IK202" s="4">
        <v>126</v>
      </c>
      <c r="IL202" s="4">
        <v>-37</v>
      </c>
      <c r="IM202" s="4">
        <v>685.05</v>
      </c>
      <c r="IN202" s="4">
        <v>84.849999999999909</v>
      </c>
      <c r="IO202" s="4">
        <v>2043</v>
      </c>
      <c r="IP202" s="4">
        <v>-1565</v>
      </c>
      <c r="IQ202" s="4">
        <v>0.05</v>
      </c>
      <c r="IR202" s="4">
        <v>-1.95</v>
      </c>
      <c r="IS202" s="4">
        <v>2168</v>
      </c>
      <c r="IT202" s="4">
        <v>-586</v>
      </c>
      <c r="IU202" s="4">
        <v>637</v>
      </c>
      <c r="IV202" s="4">
        <v>90.649999999999977</v>
      </c>
      <c r="IW202" s="4">
        <v>17002</v>
      </c>
      <c r="IX202" s="4">
        <v>-6609</v>
      </c>
      <c r="IY202" s="4">
        <v>0.05</v>
      </c>
      <c r="IZ202" s="4">
        <v>-2.1500000000000004</v>
      </c>
      <c r="JA202" s="4">
        <v>265</v>
      </c>
      <c r="JB202" s="4">
        <v>-137</v>
      </c>
      <c r="JC202" s="4">
        <v>589.65</v>
      </c>
      <c r="JD202" s="4">
        <v>99.549999999999955</v>
      </c>
      <c r="JE202" s="4">
        <v>3579</v>
      </c>
      <c r="JF202" s="4">
        <v>-1540</v>
      </c>
      <c r="JG202" s="4">
        <v>0.05</v>
      </c>
      <c r="JH202" s="4">
        <v>-2.35</v>
      </c>
      <c r="JI202" s="4">
        <v>2883</v>
      </c>
      <c r="JJ202" s="4">
        <v>-492</v>
      </c>
      <c r="JK202" s="4">
        <v>534.5</v>
      </c>
      <c r="JL202" s="4">
        <v>86.149999999999977</v>
      </c>
      <c r="JM202" s="4">
        <v>13880</v>
      </c>
      <c r="JN202" s="4">
        <v>-8409</v>
      </c>
      <c r="JO202" s="4">
        <v>0.05</v>
      </c>
      <c r="JP202" s="4">
        <v>-2.6500000000000004</v>
      </c>
      <c r="JQ202" s="5">
        <v>841</v>
      </c>
      <c r="JR202" s="4">
        <v>-134</v>
      </c>
      <c r="JS202" s="4">
        <v>486</v>
      </c>
      <c r="JT202" s="4">
        <v>94.899999999999977</v>
      </c>
      <c r="JU202" s="4">
        <v>6179</v>
      </c>
      <c r="JV202" s="4">
        <v>-3202</v>
      </c>
      <c r="JW202" s="4">
        <v>0.05</v>
      </c>
      <c r="JX202" s="4">
        <v>-2.85</v>
      </c>
      <c r="JY202" s="4">
        <v>3120</v>
      </c>
      <c r="JZ202" s="4">
        <v>-1688</v>
      </c>
      <c r="KA202" s="4">
        <v>435.95</v>
      </c>
      <c r="KB202" s="4">
        <v>89.449999999999989</v>
      </c>
      <c r="KC202" s="4">
        <v>24847</v>
      </c>
      <c r="KD202" s="4">
        <v>-8617</v>
      </c>
      <c r="KE202" s="4">
        <v>0.05</v>
      </c>
      <c r="KF202" s="4">
        <v>-3.25</v>
      </c>
      <c r="KG202" s="4">
        <v>1169</v>
      </c>
      <c r="KH202" s="4">
        <v>-398</v>
      </c>
      <c r="KI202" s="4">
        <v>384</v>
      </c>
      <c r="KJ202" s="4">
        <v>85.649999999999977</v>
      </c>
      <c r="KK202" s="4">
        <v>10404</v>
      </c>
      <c r="KL202" s="4">
        <v>-4254</v>
      </c>
      <c r="KM202" s="4">
        <v>0.05</v>
      </c>
      <c r="KN202" s="4">
        <v>-3.9000000000000004</v>
      </c>
      <c r="KO202" s="4">
        <v>7101</v>
      </c>
      <c r="KP202" s="4">
        <v>-2989</v>
      </c>
      <c r="KQ202" s="4">
        <v>334.9</v>
      </c>
      <c r="KR202" s="4">
        <v>86.449999999999989</v>
      </c>
      <c r="KS202" s="4">
        <v>31518</v>
      </c>
      <c r="KT202" s="4">
        <v>-14552</v>
      </c>
      <c r="KU202" s="4">
        <v>0.05</v>
      </c>
      <c r="KV202" s="4">
        <v>-5.1000000000000005</v>
      </c>
      <c r="KW202" s="4">
        <v>2652</v>
      </c>
      <c r="KX202" s="4">
        <v>-1954</v>
      </c>
      <c r="KY202" s="4">
        <v>285.39999999999998</v>
      </c>
      <c r="KZ202" s="4">
        <v>85.249999999999972</v>
      </c>
      <c r="LA202" s="4">
        <v>15101</v>
      </c>
      <c r="LB202" s="4">
        <v>-9062</v>
      </c>
      <c r="LC202" s="4">
        <v>0.05</v>
      </c>
      <c r="LD202" s="4">
        <v>-7.2</v>
      </c>
    </row>
    <row r="203" spans="1:428" x14ac:dyDescent="0.25">
      <c r="A203" s="171">
        <v>44112.645898958333</v>
      </c>
      <c r="B203" s="172">
        <v>0.64513888888888882</v>
      </c>
      <c r="C203" s="4">
        <v>11833.4</v>
      </c>
      <c r="D203" s="4">
        <v>11850</v>
      </c>
      <c r="E203" s="173">
        <v>-5.2500000000000018</v>
      </c>
      <c r="F203" s="173">
        <v>-181.75</v>
      </c>
      <c r="G203" s="173">
        <v>176.5</v>
      </c>
      <c r="H203" s="173">
        <v>2636.1500000000019</v>
      </c>
      <c r="I203" s="173">
        <v>-3296.75</v>
      </c>
      <c r="J203" s="173">
        <v>5932.9000000000015</v>
      </c>
      <c r="K203" s="127">
        <v>0</v>
      </c>
      <c r="L203" s="127">
        <v>0</v>
      </c>
      <c r="M203" s="127">
        <v>-20.53</v>
      </c>
      <c r="N203" s="127">
        <v>-18.11</v>
      </c>
      <c r="O203" s="127">
        <v>-0.77228656745871804</v>
      </c>
      <c r="P203" s="127">
        <v>-0.88858111445902588</v>
      </c>
      <c r="Q203" s="127">
        <v>1.1639704408754088</v>
      </c>
      <c r="R203" s="4">
        <v>69454</v>
      </c>
      <c r="S203" s="4">
        <v>28302</v>
      </c>
      <c r="T203" s="173">
        <v>11540.966666666667</v>
      </c>
      <c r="U203" s="173">
        <v>-2.0500000000010914</v>
      </c>
      <c r="V203" s="4">
        <v>185995</v>
      </c>
      <c r="W203" s="4">
        <v>-31658</v>
      </c>
      <c r="X203" s="173">
        <v>-292.43333333333248</v>
      </c>
      <c r="Y203" s="174">
        <v>-92034</v>
      </c>
      <c r="Z203" s="174">
        <v>210534</v>
      </c>
      <c r="AA203" s="174">
        <v>118500</v>
      </c>
      <c r="AB203" s="175">
        <v>-41152</v>
      </c>
      <c r="AC203" s="175">
        <v>-62809</v>
      </c>
      <c r="AD203" s="176" t="e">
        <v>#REF!</v>
      </c>
      <c r="AE203" s="177">
        <v>7.3913055170243921E-2</v>
      </c>
      <c r="AF203" s="177">
        <v>-1.5129058885652136E-2</v>
      </c>
      <c r="AG203" s="177">
        <v>6.0262276538848004E-2</v>
      </c>
      <c r="AH203" s="177">
        <v>-0.65982851688697253</v>
      </c>
      <c r="AI203" s="127">
        <v>-2.6669807634211166E-2</v>
      </c>
      <c r="AJ203" s="127">
        <v>2.2271714922048997E-3</v>
      </c>
      <c r="AK203" s="4" t="s">
        <v>21</v>
      </c>
      <c r="AL203" s="178">
        <v>11850</v>
      </c>
      <c r="AM203" s="178">
        <v>11800</v>
      </c>
      <c r="AN203" s="178">
        <v>11900</v>
      </c>
      <c r="AO203" s="178">
        <v>12000</v>
      </c>
      <c r="AS203" s="4">
        <v>4.4057821373257617</v>
      </c>
      <c r="AT203" s="4">
        <v>5.475871313672922</v>
      </c>
      <c r="AU203" s="4">
        <v>8.5666737785363765</v>
      </c>
      <c r="AV203" s="4">
        <v>6.5657989877078817</v>
      </c>
      <c r="AW203" s="4">
        <v>5.6799113737075331</v>
      </c>
      <c r="AX203" s="4">
        <v>4.0432790224032589</v>
      </c>
      <c r="AY203" s="4">
        <v>10.237095363079614</v>
      </c>
      <c r="AZ203" s="4">
        <v>17.786324786324787</v>
      </c>
      <c r="BA203" s="4">
        <v>9.4561186650185416</v>
      </c>
      <c r="BB203" s="4">
        <v>15.787878787878787</v>
      </c>
      <c r="BC203" s="4">
        <v>7.9375287092328897</v>
      </c>
      <c r="BD203" s="4">
        <v>13.649056603773586</v>
      </c>
      <c r="BE203" s="4">
        <v>4.8298166724316847</v>
      </c>
      <c r="BF203" s="4">
        <v>7.40855106888361</v>
      </c>
      <c r="BG203" s="4">
        <v>8.0282809024467738</v>
      </c>
      <c r="BH203" s="4">
        <v>9.3094435075885329</v>
      </c>
      <c r="BI203" s="4">
        <v>15</v>
      </c>
      <c r="BJ203" s="4">
        <v>2</v>
      </c>
      <c r="BK203" s="4">
        <v>1814.7</v>
      </c>
      <c r="BL203" s="4">
        <v>74.700000000000045</v>
      </c>
      <c r="BM203" s="4">
        <v>12168</v>
      </c>
      <c r="BN203" s="4">
        <v>-201</v>
      </c>
      <c r="BO203" s="4">
        <v>0.05</v>
      </c>
      <c r="BP203" s="4">
        <v>-0.45</v>
      </c>
      <c r="BQ203" s="4">
        <v>0</v>
      </c>
      <c r="BR203" s="4">
        <v>0</v>
      </c>
      <c r="BS203" s="4">
        <v>0</v>
      </c>
      <c r="BT203" s="4">
        <v>0</v>
      </c>
      <c r="BU203" s="4">
        <v>13</v>
      </c>
      <c r="BV203" s="4">
        <v>-1</v>
      </c>
      <c r="BW203" s="4">
        <v>0.05</v>
      </c>
      <c r="BX203" s="4">
        <v>-0.35000000000000003</v>
      </c>
      <c r="BY203" s="4">
        <v>4</v>
      </c>
      <c r="BZ203" s="4">
        <v>0</v>
      </c>
      <c r="CA203" s="4">
        <v>1700</v>
      </c>
      <c r="CB203" s="4">
        <v>46.549999999999955</v>
      </c>
      <c r="CC203" s="4">
        <v>906</v>
      </c>
      <c r="CD203" s="4">
        <v>-9</v>
      </c>
      <c r="CE203" s="4">
        <v>0.05</v>
      </c>
      <c r="CF203" s="4">
        <v>-0.54999999999999993</v>
      </c>
      <c r="CG203" s="4">
        <v>2</v>
      </c>
      <c r="CH203" s="4">
        <v>0</v>
      </c>
      <c r="CI203" s="4">
        <v>0</v>
      </c>
      <c r="CJ203" s="4">
        <v>0</v>
      </c>
      <c r="CK203" s="4">
        <v>19</v>
      </c>
      <c r="CL203" s="4">
        <v>-10</v>
      </c>
      <c r="CM203" s="4">
        <v>0.05</v>
      </c>
      <c r="CN203" s="4">
        <v>-0.85</v>
      </c>
      <c r="CO203" s="4">
        <v>11</v>
      </c>
      <c r="CP203" s="4">
        <v>0</v>
      </c>
      <c r="CQ203" s="4">
        <v>0</v>
      </c>
      <c r="CR203" s="4">
        <v>0</v>
      </c>
      <c r="CS203" s="4">
        <v>4071</v>
      </c>
      <c r="CT203" s="4">
        <v>-594</v>
      </c>
      <c r="CU203" s="4">
        <v>0.05</v>
      </c>
      <c r="CV203" s="4">
        <v>-0.45</v>
      </c>
      <c r="CW203" s="4">
        <v>1</v>
      </c>
      <c r="CX203" s="4">
        <v>0</v>
      </c>
      <c r="CY203" s="4">
        <v>0</v>
      </c>
      <c r="CZ203" s="4">
        <v>0</v>
      </c>
      <c r="DA203" s="4">
        <v>111</v>
      </c>
      <c r="DB203" s="4">
        <v>-4</v>
      </c>
      <c r="DC203" s="4">
        <v>0.05</v>
      </c>
      <c r="DD203" s="4">
        <v>-0.54999999999999993</v>
      </c>
      <c r="DE203" s="4">
        <v>25</v>
      </c>
      <c r="DF203" s="4">
        <v>0</v>
      </c>
      <c r="DG203" s="4">
        <v>0</v>
      </c>
      <c r="DH203" s="4">
        <v>0</v>
      </c>
      <c r="DI203" s="4">
        <v>3275</v>
      </c>
      <c r="DJ203" s="4">
        <v>-740</v>
      </c>
      <c r="DK203" s="4">
        <v>0.05</v>
      </c>
      <c r="DL203" s="4">
        <v>-0.64999999999999991</v>
      </c>
      <c r="DM203" s="4">
        <v>0</v>
      </c>
      <c r="DN203" s="4">
        <v>0</v>
      </c>
      <c r="DO203" s="4">
        <v>0</v>
      </c>
      <c r="DP203" s="4">
        <v>0</v>
      </c>
      <c r="DQ203" s="4">
        <v>126</v>
      </c>
      <c r="DR203" s="4">
        <v>-7</v>
      </c>
      <c r="DS203" s="4">
        <v>0.05</v>
      </c>
      <c r="DT203" s="4">
        <v>-0.6</v>
      </c>
      <c r="DU203" s="4">
        <v>4</v>
      </c>
      <c r="DV203" s="4">
        <v>0</v>
      </c>
      <c r="DW203" s="4">
        <v>1487.7</v>
      </c>
      <c r="DX203" s="4">
        <v>399.95000000000005</v>
      </c>
      <c r="DY203" s="4">
        <v>2702</v>
      </c>
      <c r="DZ203" s="4">
        <v>-343</v>
      </c>
      <c r="EA203" s="4">
        <v>0.05</v>
      </c>
      <c r="EB203" s="4">
        <v>-0.79999999999999993</v>
      </c>
      <c r="EC203" s="4">
        <v>1</v>
      </c>
      <c r="ED203" s="4">
        <v>0</v>
      </c>
      <c r="EE203" s="4">
        <v>0</v>
      </c>
      <c r="EF203" s="4">
        <v>0</v>
      </c>
      <c r="EG203" s="4">
        <v>195</v>
      </c>
      <c r="EH203" s="4">
        <v>-6</v>
      </c>
      <c r="EI203" s="4">
        <v>0.05</v>
      </c>
      <c r="EJ203" s="4">
        <v>-0.7</v>
      </c>
      <c r="EK203" s="4">
        <v>91</v>
      </c>
      <c r="EL203" s="4">
        <v>-6</v>
      </c>
      <c r="EM203" s="4">
        <v>1322.75</v>
      </c>
      <c r="EN203" s="4">
        <v>86.549999999999955</v>
      </c>
      <c r="EO203" s="4">
        <v>12226</v>
      </c>
      <c r="EP203" s="4">
        <v>-8140</v>
      </c>
      <c r="EQ203" s="4">
        <v>0.05</v>
      </c>
      <c r="ER203" s="4">
        <v>-0.89999999999999991</v>
      </c>
      <c r="ES203" s="4">
        <v>1</v>
      </c>
      <c r="ET203" s="4">
        <v>0</v>
      </c>
      <c r="EU203" s="4">
        <v>1288.3</v>
      </c>
      <c r="EV203" s="4">
        <v>316.29999999999995</v>
      </c>
      <c r="EW203" s="4">
        <v>155</v>
      </c>
      <c r="EX203" s="4">
        <v>-16</v>
      </c>
      <c r="EY203" s="4">
        <v>0.05</v>
      </c>
      <c r="EZ203" s="4">
        <v>-0.95</v>
      </c>
      <c r="FA203" s="4">
        <v>26</v>
      </c>
      <c r="FB203" s="4">
        <v>16</v>
      </c>
      <c r="FC203" s="4">
        <v>1238.4000000000001</v>
      </c>
      <c r="FD203" s="4">
        <v>124.40000000000009</v>
      </c>
      <c r="FE203" s="4">
        <v>2812</v>
      </c>
      <c r="FF203" s="4">
        <v>-848</v>
      </c>
      <c r="FG203" s="4">
        <v>0.05</v>
      </c>
      <c r="FH203" s="4">
        <v>-0.95</v>
      </c>
      <c r="FI203" s="4">
        <v>2</v>
      </c>
      <c r="FJ203" s="4">
        <v>0</v>
      </c>
      <c r="FK203" s="4">
        <v>0</v>
      </c>
      <c r="FL203" s="4">
        <v>0</v>
      </c>
      <c r="FM203" s="4">
        <v>589</v>
      </c>
      <c r="FN203" s="4">
        <v>-3</v>
      </c>
      <c r="FO203" s="4">
        <v>0.05</v>
      </c>
      <c r="FP203" s="4">
        <v>-0.85</v>
      </c>
      <c r="FQ203" s="4">
        <v>94</v>
      </c>
      <c r="FR203" s="4">
        <v>-13</v>
      </c>
      <c r="FS203" s="4">
        <v>1133</v>
      </c>
      <c r="FT203" s="4">
        <v>107.54999999999995</v>
      </c>
      <c r="FU203" s="4">
        <v>5034</v>
      </c>
      <c r="FV203" s="4">
        <v>-942</v>
      </c>
      <c r="FW203" s="4">
        <v>0.05</v>
      </c>
      <c r="FX203" s="4">
        <v>-1</v>
      </c>
      <c r="FY203" s="4">
        <v>1</v>
      </c>
      <c r="FZ203" s="4">
        <v>0</v>
      </c>
      <c r="GA203" s="4">
        <v>0</v>
      </c>
      <c r="GB203" s="4">
        <v>0</v>
      </c>
      <c r="GC203" s="4">
        <v>519</v>
      </c>
      <c r="GD203" s="4">
        <v>-52</v>
      </c>
      <c r="GE203" s="4">
        <v>0.05</v>
      </c>
      <c r="GF203" s="4">
        <v>-1.05</v>
      </c>
      <c r="GG203" s="4">
        <v>330</v>
      </c>
      <c r="GH203" s="4">
        <v>-67</v>
      </c>
      <c r="GI203" s="4">
        <v>1036</v>
      </c>
      <c r="GJ203" s="4">
        <v>95</v>
      </c>
      <c r="GK203" s="4">
        <v>7228</v>
      </c>
      <c r="GL203" s="4">
        <v>-2379</v>
      </c>
      <c r="GM203" s="4">
        <v>0.05</v>
      </c>
      <c r="GN203" s="4">
        <v>-1.0999999999999999</v>
      </c>
      <c r="GO203" s="4">
        <v>60</v>
      </c>
      <c r="GP203" s="4">
        <v>4</v>
      </c>
      <c r="GQ203" s="4">
        <v>988</v>
      </c>
      <c r="GR203" s="4">
        <v>112.04999999999995</v>
      </c>
      <c r="GS203" s="4">
        <v>536</v>
      </c>
      <c r="GT203" s="4">
        <v>-167</v>
      </c>
      <c r="GU203" s="4">
        <v>0.05</v>
      </c>
      <c r="GV203" s="4">
        <v>-1.1499999999999999</v>
      </c>
      <c r="GW203" s="4">
        <v>254</v>
      </c>
      <c r="GX203" s="4">
        <v>-40</v>
      </c>
      <c r="GY203" s="4">
        <v>935.85</v>
      </c>
      <c r="GZ203" s="4">
        <v>90.5</v>
      </c>
      <c r="HA203" s="4">
        <v>5323</v>
      </c>
      <c r="HB203" s="4">
        <v>-3422</v>
      </c>
      <c r="HC203" s="4">
        <v>0.05</v>
      </c>
      <c r="HD203" s="4">
        <v>-1.2</v>
      </c>
      <c r="HE203" s="4">
        <v>55</v>
      </c>
      <c r="HF203" s="4">
        <v>-1</v>
      </c>
      <c r="HG203" s="4">
        <v>886.8</v>
      </c>
      <c r="HH203" s="4">
        <v>90.149999999999977</v>
      </c>
      <c r="HI203" s="4">
        <v>675</v>
      </c>
      <c r="HJ203" s="4">
        <v>-740</v>
      </c>
      <c r="HK203" s="4">
        <v>0.05</v>
      </c>
      <c r="HL203" s="4">
        <v>-1.3</v>
      </c>
      <c r="HM203" s="4">
        <v>2286</v>
      </c>
      <c r="HN203" s="4">
        <v>-69</v>
      </c>
      <c r="HO203" s="4">
        <v>836</v>
      </c>
      <c r="HP203" s="4">
        <v>89</v>
      </c>
      <c r="HQ203" s="4">
        <v>23402</v>
      </c>
      <c r="HR203" s="4">
        <v>-9025</v>
      </c>
      <c r="HS203" s="4">
        <v>0.05</v>
      </c>
      <c r="HT203" s="4">
        <v>-1.45</v>
      </c>
      <c r="HU203" s="4">
        <v>117</v>
      </c>
      <c r="HV203" s="4">
        <v>-20</v>
      </c>
      <c r="HW203" s="4">
        <v>786.95</v>
      </c>
      <c r="HX203" s="4">
        <v>91.950000000000045</v>
      </c>
      <c r="HY203" s="4">
        <v>2081</v>
      </c>
      <c r="HZ203" s="4">
        <v>501</v>
      </c>
      <c r="IA203" s="4">
        <v>0.05</v>
      </c>
      <c r="IB203" s="4">
        <v>-1.65</v>
      </c>
      <c r="IC203" s="4">
        <v>809</v>
      </c>
      <c r="ID203" s="4">
        <v>-93</v>
      </c>
      <c r="IE203" s="4">
        <v>735.85</v>
      </c>
      <c r="IF203" s="4">
        <v>87.25</v>
      </c>
      <c r="IG203" s="4">
        <v>7650</v>
      </c>
      <c r="IH203" s="4">
        <v>-5785</v>
      </c>
      <c r="II203" s="4">
        <v>0.05</v>
      </c>
      <c r="IJ203" s="4">
        <v>-1.75</v>
      </c>
      <c r="IK203" s="4">
        <v>132</v>
      </c>
      <c r="IL203" s="4">
        <v>-31</v>
      </c>
      <c r="IM203" s="4">
        <v>685.85</v>
      </c>
      <c r="IN203" s="4">
        <v>85.649999999999977</v>
      </c>
      <c r="IO203" s="4">
        <v>2084</v>
      </c>
      <c r="IP203" s="4">
        <v>-1524</v>
      </c>
      <c r="IQ203" s="4">
        <v>0.1</v>
      </c>
      <c r="IR203" s="4">
        <v>-1.9</v>
      </c>
      <c r="IS203" s="4">
        <v>2177</v>
      </c>
      <c r="IT203" s="4">
        <v>-577</v>
      </c>
      <c r="IU203" s="4">
        <v>636</v>
      </c>
      <c r="IV203" s="4">
        <v>89.649999999999977</v>
      </c>
      <c r="IW203" s="4">
        <v>17280</v>
      </c>
      <c r="IX203" s="4">
        <v>-6331</v>
      </c>
      <c r="IY203" s="4">
        <v>0.05</v>
      </c>
      <c r="IZ203" s="4">
        <v>-2.1500000000000004</v>
      </c>
      <c r="JA203" s="4">
        <v>265</v>
      </c>
      <c r="JB203" s="4">
        <v>-137</v>
      </c>
      <c r="JC203" s="4">
        <v>589.79999999999995</v>
      </c>
      <c r="JD203" s="4">
        <v>99.699999999999932</v>
      </c>
      <c r="JE203" s="4">
        <v>3617</v>
      </c>
      <c r="JF203" s="4">
        <v>-1502</v>
      </c>
      <c r="JG203" s="4">
        <v>0.05</v>
      </c>
      <c r="JH203" s="4">
        <v>-2.35</v>
      </c>
      <c r="JI203" s="4">
        <v>2891</v>
      </c>
      <c r="JJ203" s="4">
        <v>-484</v>
      </c>
      <c r="JK203" s="4">
        <v>535.65</v>
      </c>
      <c r="JL203" s="4">
        <v>87.299999999999955</v>
      </c>
      <c r="JM203" s="4">
        <v>13963</v>
      </c>
      <c r="JN203" s="4">
        <v>-8326</v>
      </c>
      <c r="JO203" s="4">
        <v>0.05</v>
      </c>
      <c r="JP203" s="4">
        <v>-2.6500000000000004</v>
      </c>
      <c r="JQ203" s="5">
        <v>842</v>
      </c>
      <c r="JR203" s="4">
        <v>-133</v>
      </c>
      <c r="JS203" s="4">
        <v>485.1</v>
      </c>
      <c r="JT203" s="4">
        <v>94</v>
      </c>
      <c r="JU203" s="4">
        <v>6238</v>
      </c>
      <c r="JV203" s="4">
        <v>-3143</v>
      </c>
      <c r="JW203" s="4">
        <v>0.05</v>
      </c>
      <c r="JX203" s="4">
        <v>-2.85</v>
      </c>
      <c r="JY203" s="4">
        <v>3147</v>
      </c>
      <c r="JZ203" s="4">
        <v>-1661</v>
      </c>
      <c r="KA203" s="4">
        <v>435.4</v>
      </c>
      <c r="KB203" s="4">
        <v>88.899999999999977</v>
      </c>
      <c r="KC203" s="4">
        <v>25265</v>
      </c>
      <c r="KD203" s="4">
        <v>-8199</v>
      </c>
      <c r="KE203" s="4">
        <v>0.05</v>
      </c>
      <c r="KF203" s="4">
        <v>-3.25</v>
      </c>
      <c r="KG203" s="4">
        <v>1186</v>
      </c>
      <c r="KH203" s="4">
        <v>-381</v>
      </c>
      <c r="KI203" s="4">
        <v>384</v>
      </c>
      <c r="KJ203" s="4">
        <v>85.649999999999977</v>
      </c>
      <c r="KK203" s="4">
        <v>11041</v>
      </c>
      <c r="KL203" s="4">
        <v>-3617</v>
      </c>
      <c r="KM203" s="4">
        <v>0.05</v>
      </c>
      <c r="KN203" s="4">
        <v>-3.9000000000000004</v>
      </c>
      <c r="KO203" s="4">
        <v>7748</v>
      </c>
      <c r="KP203" s="4">
        <v>-2342</v>
      </c>
      <c r="KQ203" s="4">
        <v>335</v>
      </c>
      <c r="KR203" s="4">
        <v>86.550000000000011</v>
      </c>
      <c r="KS203" s="4">
        <v>34136</v>
      </c>
      <c r="KT203" s="4">
        <v>-11934</v>
      </c>
      <c r="KU203" s="4">
        <v>0.1</v>
      </c>
      <c r="KV203" s="4">
        <v>-5.0500000000000007</v>
      </c>
      <c r="KW203" s="4">
        <v>2984</v>
      </c>
      <c r="KX203" s="4">
        <v>-1622</v>
      </c>
      <c r="KY203" s="4">
        <v>285.35000000000002</v>
      </c>
      <c r="KZ203" s="4">
        <v>85.200000000000017</v>
      </c>
      <c r="LA203" s="4">
        <v>16340</v>
      </c>
      <c r="LB203" s="4">
        <v>-7823</v>
      </c>
      <c r="LC203" s="4">
        <v>0.05</v>
      </c>
      <c r="LD203" s="4">
        <v>-7.2</v>
      </c>
    </row>
    <row r="204" spans="1:428" x14ac:dyDescent="0.25">
      <c r="A204" s="171">
        <v>44112.643891782405</v>
      </c>
      <c r="B204" s="172">
        <v>0.6430555555555556</v>
      </c>
      <c r="C204" s="4">
        <v>11839.5</v>
      </c>
      <c r="D204" s="4">
        <v>11850</v>
      </c>
      <c r="E204" s="173">
        <v>-5.2499999999999982</v>
      </c>
      <c r="F204" s="173">
        <v>-181.74999999999997</v>
      </c>
      <c r="G204" s="173">
        <v>176.49999999999997</v>
      </c>
      <c r="H204" s="173">
        <v>2637.8</v>
      </c>
      <c r="I204" s="173">
        <v>-3304.45</v>
      </c>
      <c r="J204" s="173">
        <v>5942.25</v>
      </c>
      <c r="K204" s="127">
        <v>0</v>
      </c>
      <c r="L204" s="127">
        <v>0</v>
      </c>
      <c r="M204" s="127">
        <v>-20.53</v>
      </c>
      <c r="N204" s="127">
        <v>-18.11</v>
      </c>
      <c r="O204" s="127">
        <v>-0.7760905628792758</v>
      </c>
      <c r="P204" s="127">
        <v>-0.89152621966924905</v>
      </c>
      <c r="Q204" s="127">
        <v>1.1641582043587122</v>
      </c>
      <c r="R204" s="4">
        <v>69460</v>
      </c>
      <c r="S204" s="4">
        <v>28383</v>
      </c>
      <c r="T204" s="173">
        <v>11540.966666666667</v>
      </c>
      <c r="U204" s="173">
        <v>-2.0500000000010914</v>
      </c>
      <c r="V204" s="4">
        <v>185995</v>
      </c>
      <c r="W204" s="4">
        <v>-31658</v>
      </c>
      <c r="X204" s="173">
        <v>-298.53333333333285</v>
      </c>
      <c r="Y204" s="174">
        <v>-92040</v>
      </c>
      <c r="Z204" s="174">
        <v>210477</v>
      </c>
      <c r="AA204" s="174">
        <v>118437</v>
      </c>
      <c r="AB204" s="175">
        <v>-41077</v>
      </c>
      <c r="AC204" s="175">
        <v>-62809</v>
      </c>
      <c r="AD204" s="176" t="e">
        <v>#REF!</v>
      </c>
      <c r="AE204" s="177">
        <v>7.9616175437679834E-2</v>
      </c>
      <c r="AF204" s="177">
        <v>-1.5211930342238597E-2</v>
      </c>
      <c r="AG204" s="177">
        <v>2.3796209991025649E-2</v>
      </c>
      <c r="AH204" s="177">
        <v>-0.68095469701723488</v>
      </c>
      <c r="AI204" s="127">
        <v>-3.6600947712887556E-2</v>
      </c>
      <c r="AJ204" s="127">
        <v>2.2271714922048997E-3</v>
      </c>
      <c r="AK204" s="4" t="s">
        <v>21</v>
      </c>
      <c r="AL204" s="178">
        <v>11850</v>
      </c>
      <c r="AM204" s="178">
        <v>11800</v>
      </c>
      <c r="AN204" s="178">
        <v>11900</v>
      </c>
      <c r="AO204" s="178">
        <v>12000</v>
      </c>
      <c r="AS204" s="4">
        <v>4.4057821373257617</v>
      </c>
      <c r="AT204" s="4">
        <v>5.475871313672922</v>
      </c>
      <c r="AU204" s="4">
        <v>8.5666737785363765</v>
      </c>
      <c r="AV204" s="4">
        <v>6.5657989877078817</v>
      </c>
      <c r="AW204" s="4">
        <v>5.6799113737075331</v>
      </c>
      <c r="AX204" s="4">
        <v>4.0432790224032589</v>
      </c>
      <c r="AY204" s="4">
        <v>10.237095363079614</v>
      </c>
      <c r="AZ204" s="4">
        <v>17.786324786324787</v>
      </c>
      <c r="BA204" s="4">
        <v>9.4561186650185416</v>
      </c>
      <c r="BB204" s="4">
        <v>15.787878787878787</v>
      </c>
      <c r="BC204" s="4">
        <v>7.9375287092328897</v>
      </c>
      <c r="BD204" s="4">
        <v>13.649056603773586</v>
      </c>
      <c r="BE204" s="4">
        <v>4.8298166724316847</v>
      </c>
      <c r="BF204" s="4">
        <v>7.40855106888361</v>
      </c>
      <c r="BG204" s="4">
        <v>8.0282809024467738</v>
      </c>
      <c r="BH204" s="4">
        <v>9.3094435075885329</v>
      </c>
      <c r="BI204" s="4">
        <v>15</v>
      </c>
      <c r="BJ204" s="4">
        <v>2</v>
      </c>
      <c r="BK204" s="4">
        <v>1814.7</v>
      </c>
      <c r="BL204" s="4">
        <v>74.700000000000045</v>
      </c>
      <c r="BM204" s="4">
        <v>12168</v>
      </c>
      <c r="BN204" s="4">
        <v>-201</v>
      </c>
      <c r="BO204" s="4">
        <v>0.05</v>
      </c>
      <c r="BP204" s="4">
        <v>-0.45</v>
      </c>
      <c r="BQ204" s="4">
        <v>0</v>
      </c>
      <c r="BR204" s="4">
        <v>0</v>
      </c>
      <c r="BS204" s="4">
        <v>0</v>
      </c>
      <c r="BT204" s="4">
        <v>0</v>
      </c>
      <c r="BU204" s="4">
        <v>13</v>
      </c>
      <c r="BV204" s="4">
        <v>-1</v>
      </c>
      <c r="BW204" s="4">
        <v>0.05</v>
      </c>
      <c r="BX204" s="4">
        <v>-0.35000000000000003</v>
      </c>
      <c r="BY204" s="4">
        <v>4</v>
      </c>
      <c r="BZ204" s="4">
        <v>0</v>
      </c>
      <c r="CA204" s="4">
        <v>1700</v>
      </c>
      <c r="CB204" s="4">
        <v>46.549999999999955</v>
      </c>
      <c r="CC204" s="4">
        <v>906</v>
      </c>
      <c r="CD204" s="4">
        <v>-9</v>
      </c>
      <c r="CE204" s="4">
        <v>0.05</v>
      </c>
      <c r="CF204" s="4">
        <v>-0.54999999999999993</v>
      </c>
      <c r="CG204" s="4">
        <v>2</v>
      </c>
      <c r="CH204" s="4">
        <v>0</v>
      </c>
      <c r="CI204" s="4">
        <v>0</v>
      </c>
      <c r="CJ204" s="4">
        <v>0</v>
      </c>
      <c r="CK204" s="4">
        <v>19</v>
      </c>
      <c r="CL204" s="4">
        <v>-10</v>
      </c>
      <c r="CM204" s="4">
        <v>0.05</v>
      </c>
      <c r="CN204" s="4">
        <v>-0.85</v>
      </c>
      <c r="CO204" s="4">
        <v>11</v>
      </c>
      <c r="CP204" s="4">
        <v>0</v>
      </c>
      <c r="CQ204" s="4">
        <v>0</v>
      </c>
      <c r="CR204" s="4">
        <v>0</v>
      </c>
      <c r="CS204" s="4">
        <v>4071</v>
      </c>
      <c r="CT204" s="4">
        <v>-594</v>
      </c>
      <c r="CU204" s="4">
        <v>0.05</v>
      </c>
      <c r="CV204" s="4">
        <v>-0.45</v>
      </c>
      <c r="CW204" s="4">
        <v>1</v>
      </c>
      <c r="CX204" s="4">
        <v>0</v>
      </c>
      <c r="CY204" s="4">
        <v>0</v>
      </c>
      <c r="CZ204" s="4">
        <v>0</v>
      </c>
      <c r="DA204" s="4">
        <v>111</v>
      </c>
      <c r="DB204" s="4">
        <v>-4</v>
      </c>
      <c r="DC204" s="4">
        <v>0.05</v>
      </c>
      <c r="DD204" s="4">
        <v>-0.54999999999999993</v>
      </c>
      <c r="DE204" s="4">
        <v>25</v>
      </c>
      <c r="DF204" s="4">
        <v>0</v>
      </c>
      <c r="DG204" s="4">
        <v>0</v>
      </c>
      <c r="DH204" s="4">
        <v>0</v>
      </c>
      <c r="DI204" s="4">
        <v>3275</v>
      </c>
      <c r="DJ204" s="4">
        <v>-740</v>
      </c>
      <c r="DK204" s="4">
        <v>0.05</v>
      </c>
      <c r="DL204" s="4">
        <v>-0.64999999999999991</v>
      </c>
      <c r="DM204" s="4">
        <v>0</v>
      </c>
      <c r="DN204" s="4">
        <v>0</v>
      </c>
      <c r="DO204" s="4">
        <v>0</v>
      </c>
      <c r="DP204" s="4">
        <v>0</v>
      </c>
      <c r="DQ204" s="4">
        <v>126</v>
      </c>
      <c r="DR204" s="4">
        <v>-7</v>
      </c>
      <c r="DS204" s="4">
        <v>0.05</v>
      </c>
      <c r="DT204" s="4">
        <v>-0.6</v>
      </c>
      <c r="DU204" s="4">
        <v>4</v>
      </c>
      <c r="DV204" s="4">
        <v>0</v>
      </c>
      <c r="DW204" s="4">
        <v>1487.7</v>
      </c>
      <c r="DX204" s="4">
        <v>399.95000000000005</v>
      </c>
      <c r="DY204" s="4">
        <v>2702</v>
      </c>
      <c r="DZ204" s="4">
        <v>-343</v>
      </c>
      <c r="EA204" s="4">
        <v>0.05</v>
      </c>
      <c r="EB204" s="4">
        <v>-0.79999999999999993</v>
      </c>
      <c r="EC204" s="4">
        <v>1</v>
      </c>
      <c r="ED204" s="4">
        <v>0</v>
      </c>
      <c r="EE204" s="4">
        <v>0</v>
      </c>
      <c r="EF204" s="4">
        <v>0</v>
      </c>
      <c r="EG204" s="4">
        <v>195</v>
      </c>
      <c r="EH204" s="4">
        <v>-6</v>
      </c>
      <c r="EI204" s="4">
        <v>0.05</v>
      </c>
      <c r="EJ204" s="4">
        <v>-0.7</v>
      </c>
      <c r="EK204" s="4">
        <v>91</v>
      </c>
      <c r="EL204" s="4">
        <v>-6</v>
      </c>
      <c r="EM204" s="4">
        <v>1322.75</v>
      </c>
      <c r="EN204" s="4">
        <v>86.549999999999955</v>
      </c>
      <c r="EO204" s="4">
        <v>12226</v>
      </c>
      <c r="EP204" s="4">
        <v>-8140</v>
      </c>
      <c r="EQ204" s="4">
        <v>0.05</v>
      </c>
      <c r="ER204" s="4">
        <v>-0.89999999999999991</v>
      </c>
      <c r="ES204" s="4">
        <v>1</v>
      </c>
      <c r="ET204" s="4">
        <v>0</v>
      </c>
      <c r="EU204" s="4">
        <v>1288.3</v>
      </c>
      <c r="EV204" s="4">
        <v>316.29999999999995</v>
      </c>
      <c r="EW204" s="4">
        <v>155</v>
      </c>
      <c r="EX204" s="4">
        <v>-16</v>
      </c>
      <c r="EY204" s="4">
        <v>0.05</v>
      </c>
      <c r="EZ204" s="4">
        <v>-0.95</v>
      </c>
      <c r="FA204" s="4">
        <v>26</v>
      </c>
      <c r="FB204" s="4">
        <v>16</v>
      </c>
      <c r="FC204" s="4">
        <v>1238.4000000000001</v>
      </c>
      <c r="FD204" s="4">
        <v>124.40000000000009</v>
      </c>
      <c r="FE204" s="4">
        <v>2812</v>
      </c>
      <c r="FF204" s="4">
        <v>-848</v>
      </c>
      <c r="FG204" s="4">
        <v>0.05</v>
      </c>
      <c r="FH204" s="4">
        <v>-0.95</v>
      </c>
      <c r="FI204" s="4">
        <v>2</v>
      </c>
      <c r="FJ204" s="4">
        <v>0</v>
      </c>
      <c r="FK204" s="4">
        <v>0</v>
      </c>
      <c r="FL204" s="4">
        <v>0</v>
      </c>
      <c r="FM204" s="4">
        <v>589</v>
      </c>
      <c r="FN204" s="4">
        <v>-3</v>
      </c>
      <c r="FO204" s="4">
        <v>0.05</v>
      </c>
      <c r="FP204" s="4">
        <v>-0.85</v>
      </c>
      <c r="FQ204" s="4">
        <v>94</v>
      </c>
      <c r="FR204" s="4">
        <v>-13</v>
      </c>
      <c r="FS204" s="4">
        <v>1133</v>
      </c>
      <c r="FT204" s="4">
        <v>107.54999999999995</v>
      </c>
      <c r="FU204" s="4">
        <v>5034</v>
      </c>
      <c r="FV204" s="4">
        <v>-942</v>
      </c>
      <c r="FW204" s="4">
        <v>0.05</v>
      </c>
      <c r="FX204" s="4">
        <v>-1</v>
      </c>
      <c r="FY204" s="4">
        <v>1</v>
      </c>
      <c r="FZ204" s="4">
        <v>0</v>
      </c>
      <c r="GA204" s="4">
        <v>0</v>
      </c>
      <c r="GB204" s="4">
        <v>0</v>
      </c>
      <c r="GC204" s="4">
        <v>519</v>
      </c>
      <c r="GD204" s="4">
        <v>-52</v>
      </c>
      <c r="GE204" s="4">
        <v>0.05</v>
      </c>
      <c r="GF204" s="4">
        <v>-1.05</v>
      </c>
      <c r="GG204" s="4">
        <v>330</v>
      </c>
      <c r="GH204" s="4">
        <v>-67</v>
      </c>
      <c r="GI204" s="4">
        <v>1036</v>
      </c>
      <c r="GJ204" s="4">
        <v>95</v>
      </c>
      <c r="GK204" s="4">
        <v>7228</v>
      </c>
      <c r="GL204" s="4">
        <v>-2379</v>
      </c>
      <c r="GM204" s="4">
        <v>0.05</v>
      </c>
      <c r="GN204" s="4">
        <v>-1.0999999999999999</v>
      </c>
      <c r="GO204" s="4">
        <v>60</v>
      </c>
      <c r="GP204" s="4">
        <v>4</v>
      </c>
      <c r="GQ204" s="4">
        <v>988</v>
      </c>
      <c r="GR204" s="4">
        <v>112.04999999999995</v>
      </c>
      <c r="GS204" s="4">
        <v>536</v>
      </c>
      <c r="GT204" s="4">
        <v>-167</v>
      </c>
      <c r="GU204" s="4">
        <v>0.05</v>
      </c>
      <c r="GV204" s="4">
        <v>-1.1499999999999999</v>
      </c>
      <c r="GW204" s="4">
        <v>259</v>
      </c>
      <c r="GX204" s="4">
        <v>-35</v>
      </c>
      <c r="GY204" s="4">
        <v>936.95</v>
      </c>
      <c r="GZ204" s="4">
        <v>91.600000000000023</v>
      </c>
      <c r="HA204" s="4">
        <v>5329</v>
      </c>
      <c r="HB204" s="4">
        <v>-3416</v>
      </c>
      <c r="HC204" s="4">
        <v>0.1</v>
      </c>
      <c r="HD204" s="4">
        <v>-1.1499999999999999</v>
      </c>
      <c r="HE204" s="4">
        <v>55</v>
      </c>
      <c r="HF204" s="4">
        <v>-1</v>
      </c>
      <c r="HG204" s="4">
        <v>886.8</v>
      </c>
      <c r="HH204" s="4">
        <v>90.149999999999977</v>
      </c>
      <c r="HI204" s="4">
        <v>738</v>
      </c>
      <c r="HJ204" s="4">
        <v>-677</v>
      </c>
      <c r="HK204" s="4">
        <v>0.05</v>
      </c>
      <c r="HL204" s="4">
        <v>-1.3</v>
      </c>
      <c r="HM204" s="4">
        <v>2286</v>
      </c>
      <c r="HN204" s="4">
        <v>-69</v>
      </c>
      <c r="HO204" s="4">
        <v>834.75</v>
      </c>
      <c r="HP204" s="4">
        <v>87.75</v>
      </c>
      <c r="HQ204" s="4">
        <v>23402</v>
      </c>
      <c r="HR204" s="4">
        <v>-9025</v>
      </c>
      <c r="HS204" s="4">
        <v>0.05</v>
      </c>
      <c r="HT204" s="4">
        <v>-1.45</v>
      </c>
      <c r="HU204" s="4">
        <v>117</v>
      </c>
      <c r="HV204" s="4">
        <v>-20</v>
      </c>
      <c r="HW204" s="4">
        <v>786.95</v>
      </c>
      <c r="HX204" s="4">
        <v>91.950000000000045</v>
      </c>
      <c r="HY204" s="4">
        <v>2081</v>
      </c>
      <c r="HZ204" s="4">
        <v>501</v>
      </c>
      <c r="IA204" s="4">
        <v>0.05</v>
      </c>
      <c r="IB204" s="4">
        <v>-1.65</v>
      </c>
      <c r="IC204" s="4">
        <v>809</v>
      </c>
      <c r="ID204" s="4">
        <v>-93</v>
      </c>
      <c r="IE204" s="4">
        <v>737.1</v>
      </c>
      <c r="IF204" s="4">
        <v>88.5</v>
      </c>
      <c r="IG204" s="4">
        <v>7650</v>
      </c>
      <c r="IH204" s="4">
        <v>-5785</v>
      </c>
      <c r="II204" s="4">
        <v>0.05</v>
      </c>
      <c r="IJ204" s="4">
        <v>-1.75</v>
      </c>
      <c r="IK204" s="4">
        <v>132</v>
      </c>
      <c r="IL204" s="4">
        <v>-31</v>
      </c>
      <c r="IM204" s="4">
        <v>687.6</v>
      </c>
      <c r="IN204" s="4">
        <v>87.399999999999977</v>
      </c>
      <c r="IO204" s="4">
        <v>2084</v>
      </c>
      <c r="IP204" s="4">
        <v>-1524</v>
      </c>
      <c r="IQ204" s="4">
        <v>0.05</v>
      </c>
      <c r="IR204" s="4">
        <v>-1.95</v>
      </c>
      <c r="IS204" s="4">
        <v>2177</v>
      </c>
      <c r="IT204" s="4">
        <v>-577</v>
      </c>
      <c r="IU204" s="4">
        <v>635.54999999999995</v>
      </c>
      <c r="IV204" s="4">
        <v>89.199999999999932</v>
      </c>
      <c r="IW204" s="4">
        <v>17280</v>
      </c>
      <c r="IX204" s="4">
        <v>-6331</v>
      </c>
      <c r="IY204" s="4">
        <v>0.05</v>
      </c>
      <c r="IZ204" s="4">
        <v>-2.1500000000000004</v>
      </c>
      <c r="JA204" s="4">
        <v>265</v>
      </c>
      <c r="JB204" s="4">
        <v>-137</v>
      </c>
      <c r="JC204" s="4">
        <v>586</v>
      </c>
      <c r="JD204" s="4">
        <v>95.899999999999977</v>
      </c>
      <c r="JE204" s="4">
        <v>3617</v>
      </c>
      <c r="JF204" s="4">
        <v>-1502</v>
      </c>
      <c r="JG204" s="4">
        <v>0.05</v>
      </c>
      <c r="JH204" s="4">
        <v>-2.35</v>
      </c>
      <c r="JI204" s="4">
        <v>2891</v>
      </c>
      <c r="JJ204" s="4">
        <v>-484</v>
      </c>
      <c r="JK204" s="4">
        <v>536.1</v>
      </c>
      <c r="JL204" s="4">
        <v>87.75</v>
      </c>
      <c r="JM204" s="4">
        <v>13963</v>
      </c>
      <c r="JN204" s="4">
        <v>-8326</v>
      </c>
      <c r="JO204" s="4">
        <v>0.05</v>
      </c>
      <c r="JP204" s="4">
        <v>-2.6500000000000004</v>
      </c>
      <c r="JQ204" s="5">
        <v>842</v>
      </c>
      <c r="JR204" s="4">
        <v>-133</v>
      </c>
      <c r="JS204" s="4">
        <v>487.5</v>
      </c>
      <c r="JT204" s="4">
        <v>96.399999999999977</v>
      </c>
      <c r="JU204" s="4">
        <v>6238</v>
      </c>
      <c r="JV204" s="4">
        <v>-3143</v>
      </c>
      <c r="JW204" s="4">
        <v>0.05</v>
      </c>
      <c r="JX204" s="4">
        <v>-2.85</v>
      </c>
      <c r="JY204" s="4">
        <v>3147</v>
      </c>
      <c r="JZ204" s="4">
        <v>-1661</v>
      </c>
      <c r="KA204" s="4">
        <v>435.65</v>
      </c>
      <c r="KB204" s="4">
        <v>89.149999999999977</v>
      </c>
      <c r="KC204" s="4">
        <v>25265</v>
      </c>
      <c r="KD204" s="4">
        <v>-8199</v>
      </c>
      <c r="KE204" s="4">
        <v>0.05</v>
      </c>
      <c r="KF204" s="4">
        <v>-3.25</v>
      </c>
      <c r="KG204" s="4">
        <v>1186</v>
      </c>
      <c r="KH204" s="4">
        <v>-381</v>
      </c>
      <c r="KI204" s="4">
        <v>385.8</v>
      </c>
      <c r="KJ204" s="4">
        <v>87.449999999999989</v>
      </c>
      <c r="KK204" s="4">
        <v>11041</v>
      </c>
      <c r="KL204" s="4">
        <v>-3617</v>
      </c>
      <c r="KM204" s="4">
        <v>0.05</v>
      </c>
      <c r="KN204" s="4">
        <v>-3.9000000000000004</v>
      </c>
      <c r="KO204" s="4">
        <v>7748</v>
      </c>
      <c r="KP204" s="4">
        <v>-2342</v>
      </c>
      <c r="KQ204" s="4">
        <v>334.15</v>
      </c>
      <c r="KR204" s="4">
        <v>85.699999999999989</v>
      </c>
      <c r="KS204" s="4">
        <v>34136</v>
      </c>
      <c r="KT204" s="4">
        <v>-11934</v>
      </c>
      <c r="KU204" s="4">
        <v>0.05</v>
      </c>
      <c r="KV204" s="4">
        <v>-5.1000000000000005</v>
      </c>
      <c r="KW204" s="4">
        <v>2984</v>
      </c>
      <c r="KX204" s="4">
        <v>-1622</v>
      </c>
      <c r="KY204" s="4">
        <v>284.55</v>
      </c>
      <c r="KZ204" s="4">
        <v>84.4</v>
      </c>
      <c r="LA204" s="4">
        <v>16340</v>
      </c>
      <c r="LB204" s="4">
        <v>-7823</v>
      </c>
      <c r="LC204" s="4">
        <v>0.05</v>
      </c>
      <c r="LD204" s="4">
        <v>-7.2</v>
      </c>
    </row>
    <row r="205" spans="1:428" x14ac:dyDescent="0.25">
      <c r="A205" s="171">
        <v>44112.64220613426</v>
      </c>
      <c r="B205" s="172">
        <v>0.64166666666666672</v>
      </c>
      <c r="C205" s="4">
        <v>11837.15</v>
      </c>
      <c r="D205" s="4">
        <v>11850</v>
      </c>
      <c r="E205" s="173">
        <v>-4.3000000000000025</v>
      </c>
      <c r="F205" s="173">
        <v>-181.75</v>
      </c>
      <c r="G205" s="173">
        <v>177.45</v>
      </c>
      <c r="H205" s="173">
        <v>2654.15</v>
      </c>
      <c r="I205" s="173">
        <v>-3309.45</v>
      </c>
      <c r="J205" s="173">
        <v>5963.6</v>
      </c>
      <c r="K205" s="127">
        <v>0</v>
      </c>
      <c r="L205" s="127">
        <v>0</v>
      </c>
      <c r="M205" s="127">
        <v>-20.53</v>
      </c>
      <c r="N205" s="127">
        <v>-18.11</v>
      </c>
      <c r="O205" s="127">
        <v>-0.7746417919170735</v>
      </c>
      <c r="P205" s="127">
        <v>-0.8904060062130239</v>
      </c>
      <c r="Q205" s="127">
        <v>1.1736451362332696</v>
      </c>
      <c r="R205" s="4">
        <v>76925</v>
      </c>
      <c r="S205" s="4">
        <v>40884</v>
      </c>
      <c r="T205" s="173">
        <v>11540.966666666667</v>
      </c>
      <c r="U205" s="173">
        <v>-2.0500000000010914</v>
      </c>
      <c r="V205" s="4">
        <v>185995</v>
      </c>
      <c r="W205" s="4">
        <v>-31658</v>
      </c>
      <c r="X205" s="173">
        <v>-296.18333333333248</v>
      </c>
      <c r="Y205" s="174">
        <v>-99501</v>
      </c>
      <c r="Z205" s="174">
        <v>211756</v>
      </c>
      <c r="AA205" s="174">
        <v>112255</v>
      </c>
      <c r="AB205" s="175">
        <v>-36041</v>
      </c>
      <c r="AC205" s="175">
        <v>-61900</v>
      </c>
      <c r="AD205" s="176" t="e">
        <v>#REF!</v>
      </c>
      <c r="AE205" s="177">
        <v>8.5439795074295985E-2</v>
      </c>
      <c r="AF205" s="177">
        <v>-1.7806386031056613E-2</v>
      </c>
      <c r="AG205" s="177">
        <v>4.4258081684617244E-3</v>
      </c>
      <c r="AH205" s="177">
        <v>-0.76792539403775828</v>
      </c>
      <c r="AI205" s="127">
        <v>-5.3793267610624702E-2</v>
      </c>
      <c r="AJ205" s="127">
        <v>2.2271714922048997E-3</v>
      </c>
      <c r="AK205" s="4" t="s">
        <v>21</v>
      </c>
      <c r="AL205" s="178">
        <v>11850</v>
      </c>
      <c r="AM205" s="178">
        <v>11800</v>
      </c>
      <c r="AN205" s="178">
        <v>11900</v>
      </c>
      <c r="AO205" s="178">
        <v>12000</v>
      </c>
      <c r="AS205" s="4">
        <v>4.4939909864797194</v>
      </c>
      <c r="AT205" s="4">
        <v>5.5308641975308639</v>
      </c>
      <c r="AU205" s="4">
        <v>8.9230930867829379</v>
      </c>
      <c r="AV205" s="4">
        <v>6.5681003584229387</v>
      </c>
      <c r="AW205" s="4">
        <v>5.4956322497493915</v>
      </c>
      <c r="AX205" s="4">
        <v>4.0739021329987457</v>
      </c>
      <c r="AY205" s="4">
        <v>10.33405639913232</v>
      </c>
      <c r="AZ205" s="4">
        <v>18.316239316239315</v>
      </c>
      <c r="BA205" s="4">
        <v>9.4672435105067994</v>
      </c>
      <c r="BB205" s="4">
        <v>16.901515151515152</v>
      </c>
      <c r="BC205" s="4">
        <v>7.925434583714547</v>
      </c>
      <c r="BD205" s="4">
        <v>13.346863468634686</v>
      </c>
      <c r="BE205" s="4">
        <v>4.8810100311310967</v>
      </c>
      <c r="BF205" s="4">
        <v>7.7066508313539188</v>
      </c>
      <c r="BG205" s="4">
        <v>8.0215394361735832</v>
      </c>
      <c r="BH205" s="4">
        <v>9.2950544844928746</v>
      </c>
      <c r="BI205" s="4">
        <v>15</v>
      </c>
      <c r="BJ205" s="4">
        <v>2</v>
      </c>
      <c r="BK205" s="4">
        <v>1814.7</v>
      </c>
      <c r="BL205" s="4">
        <v>74.700000000000045</v>
      </c>
      <c r="BM205" s="4">
        <v>12168</v>
      </c>
      <c r="BN205" s="4">
        <v>-201</v>
      </c>
      <c r="BO205" s="4">
        <v>0.05</v>
      </c>
      <c r="BP205" s="4">
        <v>-0.45</v>
      </c>
      <c r="BQ205" s="4">
        <v>0</v>
      </c>
      <c r="BR205" s="4">
        <v>0</v>
      </c>
      <c r="BS205" s="4">
        <v>0</v>
      </c>
      <c r="BT205" s="4">
        <v>0</v>
      </c>
      <c r="BU205" s="4">
        <v>13</v>
      </c>
      <c r="BV205" s="4">
        <v>-1</v>
      </c>
      <c r="BW205" s="4">
        <v>0.05</v>
      </c>
      <c r="BX205" s="4">
        <v>-0.35000000000000003</v>
      </c>
      <c r="BY205" s="4">
        <v>4</v>
      </c>
      <c r="BZ205" s="4">
        <v>0</v>
      </c>
      <c r="CA205" s="4">
        <v>1700</v>
      </c>
      <c r="CB205" s="4">
        <v>46.549999999999955</v>
      </c>
      <c r="CC205" s="4">
        <v>906</v>
      </c>
      <c r="CD205" s="4">
        <v>-9</v>
      </c>
      <c r="CE205" s="4">
        <v>0.1</v>
      </c>
      <c r="CF205" s="4">
        <v>-0.5</v>
      </c>
      <c r="CG205" s="4">
        <v>2</v>
      </c>
      <c r="CH205" s="4">
        <v>0</v>
      </c>
      <c r="CI205" s="4">
        <v>0</v>
      </c>
      <c r="CJ205" s="4">
        <v>0</v>
      </c>
      <c r="CK205" s="4">
        <v>19</v>
      </c>
      <c r="CL205" s="4">
        <v>-10</v>
      </c>
      <c r="CM205" s="4">
        <v>0.05</v>
      </c>
      <c r="CN205" s="4">
        <v>-0.85</v>
      </c>
      <c r="CO205" s="4">
        <v>11</v>
      </c>
      <c r="CP205" s="4">
        <v>0</v>
      </c>
      <c r="CQ205" s="4">
        <v>0</v>
      </c>
      <c r="CR205" s="4">
        <v>0</v>
      </c>
      <c r="CS205" s="4">
        <v>4071</v>
      </c>
      <c r="CT205" s="4">
        <v>-594</v>
      </c>
      <c r="CU205" s="4">
        <v>0.05</v>
      </c>
      <c r="CV205" s="4">
        <v>-0.45</v>
      </c>
      <c r="CW205" s="4">
        <v>1</v>
      </c>
      <c r="CX205" s="4">
        <v>0</v>
      </c>
      <c r="CY205" s="4">
        <v>0</v>
      </c>
      <c r="CZ205" s="4">
        <v>0</v>
      </c>
      <c r="DA205" s="4">
        <v>111</v>
      </c>
      <c r="DB205" s="4">
        <v>-4</v>
      </c>
      <c r="DC205" s="4">
        <v>0.05</v>
      </c>
      <c r="DD205" s="4">
        <v>-0.54999999999999993</v>
      </c>
      <c r="DE205" s="4">
        <v>25</v>
      </c>
      <c r="DF205" s="4">
        <v>0</v>
      </c>
      <c r="DG205" s="4">
        <v>0</v>
      </c>
      <c r="DH205" s="4">
        <v>0</v>
      </c>
      <c r="DI205" s="4">
        <v>3275</v>
      </c>
      <c r="DJ205" s="4">
        <v>-740</v>
      </c>
      <c r="DK205" s="4">
        <v>0.05</v>
      </c>
      <c r="DL205" s="4">
        <v>-0.64999999999999991</v>
      </c>
      <c r="DM205" s="4">
        <v>0</v>
      </c>
      <c r="DN205" s="4">
        <v>0</v>
      </c>
      <c r="DO205" s="4">
        <v>0</v>
      </c>
      <c r="DP205" s="4">
        <v>0</v>
      </c>
      <c r="DQ205" s="4">
        <v>126</v>
      </c>
      <c r="DR205" s="4">
        <v>-7</v>
      </c>
      <c r="DS205" s="4">
        <v>0.05</v>
      </c>
      <c r="DT205" s="4">
        <v>-0.6</v>
      </c>
      <c r="DU205" s="4">
        <v>4</v>
      </c>
      <c r="DV205" s="4">
        <v>0</v>
      </c>
      <c r="DW205" s="4">
        <v>1487.7</v>
      </c>
      <c r="DX205" s="4">
        <v>399.95000000000005</v>
      </c>
      <c r="DY205" s="4">
        <v>2702</v>
      </c>
      <c r="DZ205" s="4">
        <v>-343</v>
      </c>
      <c r="EA205" s="4">
        <v>0.05</v>
      </c>
      <c r="EB205" s="4">
        <v>-0.79999999999999993</v>
      </c>
      <c r="EC205" s="4">
        <v>1</v>
      </c>
      <c r="ED205" s="4">
        <v>0</v>
      </c>
      <c r="EE205" s="4">
        <v>0</v>
      </c>
      <c r="EF205" s="4">
        <v>0</v>
      </c>
      <c r="EG205" s="4">
        <v>195</v>
      </c>
      <c r="EH205" s="4">
        <v>-6</v>
      </c>
      <c r="EI205" s="4">
        <v>0.05</v>
      </c>
      <c r="EJ205" s="4">
        <v>-0.7</v>
      </c>
      <c r="EK205" s="4">
        <v>91</v>
      </c>
      <c r="EL205" s="4">
        <v>-6</v>
      </c>
      <c r="EM205" s="4">
        <v>1322.75</v>
      </c>
      <c r="EN205" s="4">
        <v>86.549999999999955</v>
      </c>
      <c r="EO205" s="4">
        <v>12226</v>
      </c>
      <c r="EP205" s="4">
        <v>-8140</v>
      </c>
      <c r="EQ205" s="4">
        <v>0.05</v>
      </c>
      <c r="ER205" s="4">
        <v>-0.89999999999999991</v>
      </c>
      <c r="ES205" s="4">
        <v>1</v>
      </c>
      <c r="ET205" s="4">
        <v>0</v>
      </c>
      <c r="EU205" s="4">
        <v>1288.3</v>
      </c>
      <c r="EV205" s="4">
        <v>316.29999999999995</v>
      </c>
      <c r="EW205" s="4">
        <v>155</v>
      </c>
      <c r="EX205" s="4">
        <v>-16</v>
      </c>
      <c r="EY205" s="4">
        <v>0.05</v>
      </c>
      <c r="EZ205" s="4">
        <v>-0.95</v>
      </c>
      <c r="FA205" s="4">
        <v>26</v>
      </c>
      <c r="FB205" s="4">
        <v>16</v>
      </c>
      <c r="FC205" s="4">
        <v>1238.4000000000001</v>
      </c>
      <c r="FD205" s="4">
        <v>124.40000000000009</v>
      </c>
      <c r="FE205" s="4">
        <v>2814</v>
      </c>
      <c r="FF205" s="4">
        <v>-846</v>
      </c>
      <c r="FG205" s="4">
        <v>0.05</v>
      </c>
      <c r="FH205" s="4">
        <v>-0.95</v>
      </c>
      <c r="FI205" s="4">
        <v>2</v>
      </c>
      <c r="FJ205" s="4">
        <v>0</v>
      </c>
      <c r="FK205" s="4">
        <v>0</v>
      </c>
      <c r="FL205" s="4">
        <v>0</v>
      </c>
      <c r="FM205" s="4">
        <v>589</v>
      </c>
      <c r="FN205" s="4">
        <v>-3</v>
      </c>
      <c r="FO205" s="4">
        <v>0.05</v>
      </c>
      <c r="FP205" s="4">
        <v>-0.85</v>
      </c>
      <c r="FQ205" s="4">
        <v>94</v>
      </c>
      <c r="FR205" s="4">
        <v>-13</v>
      </c>
      <c r="FS205" s="4">
        <v>1133</v>
      </c>
      <c r="FT205" s="4">
        <v>107.54999999999995</v>
      </c>
      <c r="FU205" s="4">
        <v>5034</v>
      </c>
      <c r="FV205" s="4">
        <v>-942</v>
      </c>
      <c r="FW205" s="4">
        <v>0.05</v>
      </c>
      <c r="FX205" s="4">
        <v>-1</v>
      </c>
      <c r="FY205" s="4">
        <v>1</v>
      </c>
      <c r="FZ205" s="4">
        <v>0</v>
      </c>
      <c r="GA205" s="4">
        <v>0</v>
      </c>
      <c r="GB205" s="4">
        <v>0</v>
      </c>
      <c r="GC205" s="4">
        <v>519</v>
      </c>
      <c r="GD205" s="4">
        <v>-52</v>
      </c>
      <c r="GE205" s="4">
        <v>0.05</v>
      </c>
      <c r="GF205" s="4">
        <v>-1.05</v>
      </c>
      <c r="GG205" s="4">
        <v>330</v>
      </c>
      <c r="GH205" s="4">
        <v>-67</v>
      </c>
      <c r="GI205" s="4">
        <v>1038</v>
      </c>
      <c r="GJ205" s="4">
        <v>97</v>
      </c>
      <c r="GK205" s="4">
        <v>7237</v>
      </c>
      <c r="GL205" s="4">
        <v>-2370</v>
      </c>
      <c r="GM205" s="4">
        <v>0.05</v>
      </c>
      <c r="GN205" s="4">
        <v>-1.0999999999999999</v>
      </c>
      <c r="GO205" s="4">
        <v>60</v>
      </c>
      <c r="GP205" s="4">
        <v>4</v>
      </c>
      <c r="GQ205" s="4">
        <v>988</v>
      </c>
      <c r="GR205" s="4">
        <v>112.04999999999995</v>
      </c>
      <c r="GS205" s="4">
        <v>536</v>
      </c>
      <c r="GT205" s="4">
        <v>-167</v>
      </c>
      <c r="GU205" s="4">
        <v>0.05</v>
      </c>
      <c r="GV205" s="4">
        <v>-1.1499999999999999</v>
      </c>
      <c r="GW205" s="4">
        <v>259</v>
      </c>
      <c r="GX205" s="4">
        <v>-35</v>
      </c>
      <c r="GY205" s="4">
        <v>938</v>
      </c>
      <c r="GZ205" s="4">
        <v>92.649999999999977</v>
      </c>
      <c r="HA205" s="4">
        <v>5329</v>
      </c>
      <c r="HB205" s="4">
        <v>-3416</v>
      </c>
      <c r="HC205" s="4">
        <v>0.05</v>
      </c>
      <c r="HD205" s="4">
        <v>-1.2</v>
      </c>
      <c r="HE205" s="4">
        <v>55</v>
      </c>
      <c r="HF205" s="4">
        <v>-1</v>
      </c>
      <c r="HG205" s="4">
        <v>886.8</v>
      </c>
      <c r="HH205" s="4">
        <v>90.149999999999977</v>
      </c>
      <c r="HI205" s="4">
        <v>738</v>
      </c>
      <c r="HJ205" s="4">
        <v>-677</v>
      </c>
      <c r="HK205" s="4">
        <v>0.05</v>
      </c>
      <c r="HL205" s="4">
        <v>-1.3</v>
      </c>
      <c r="HM205" s="4">
        <v>2305</v>
      </c>
      <c r="HN205" s="4">
        <v>-50</v>
      </c>
      <c r="HO205" s="4">
        <v>837</v>
      </c>
      <c r="HP205" s="4">
        <v>90</v>
      </c>
      <c r="HQ205" s="4">
        <v>23820</v>
      </c>
      <c r="HR205" s="4">
        <v>-8607</v>
      </c>
      <c r="HS205" s="4">
        <v>0.1</v>
      </c>
      <c r="HT205" s="4">
        <v>-1.4</v>
      </c>
      <c r="HU205" s="4">
        <v>117</v>
      </c>
      <c r="HV205" s="4">
        <v>-20</v>
      </c>
      <c r="HW205" s="4">
        <v>786.95</v>
      </c>
      <c r="HX205" s="4">
        <v>91.950000000000045</v>
      </c>
      <c r="HY205" s="4">
        <v>2143</v>
      </c>
      <c r="HZ205" s="4">
        <v>563</v>
      </c>
      <c r="IA205" s="4">
        <v>0.05</v>
      </c>
      <c r="IB205" s="4">
        <v>-1.65</v>
      </c>
      <c r="IC205" s="4">
        <v>809</v>
      </c>
      <c r="ID205" s="4">
        <v>-93</v>
      </c>
      <c r="IE205" s="4">
        <v>736.95</v>
      </c>
      <c r="IF205" s="4">
        <v>88.350000000000023</v>
      </c>
      <c r="IG205" s="4">
        <v>7659</v>
      </c>
      <c r="IH205" s="4">
        <v>-5776</v>
      </c>
      <c r="II205" s="4">
        <v>0.05</v>
      </c>
      <c r="IJ205" s="4">
        <v>-1.75</v>
      </c>
      <c r="IK205" s="4">
        <v>132</v>
      </c>
      <c r="IL205" s="4">
        <v>-31</v>
      </c>
      <c r="IM205" s="4">
        <v>687.15</v>
      </c>
      <c r="IN205" s="4">
        <v>86.949999999999932</v>
      </c>
      <c r="IO205" s="4">
        <v>2231</v>
      </c>
      <c r="IP205" s="4">
        <v>-1377</v>
      </c>
      <c r="IQ205" s="4">
        <v>0.05</v>
      </c>
      <c r="IR205" s="4">
        <v>-1.95</v>
      </c>
      <c r="IS205" s="4">
        <v>2186</v>
      </c>
      <c r="IT205" s="4">
        <v>-568</v>
      </c>
      <c r="IU205" s="4">
        <v>636.75</v>
      </c>
      <c r="IV205" s="4">
        <v>90.399999999999977</v>
      </c>
      <c r="IW205" s="4">
        <v>17325</v>
      </c>
      <c r="IX205" s="4">
        <v>-6286</v>
      </c>
      <c r="IY205" s="4">
        <v>0.05</v>
      </c>
      <c r="IZ205" s="4">
        <v>-2.1500000000000004</v>
      </c>
      <c r="JA205" s="4">
        <v>271</v>
      </c>
      <c r="JB205" s="4">
        <v>-131</v>
      </c>
      <c r="JC205" s="4">
        <v>587</v>
      </c>
      <c r="JD205" s="4">
        <v>96.899999999999977</v>
      </c>
      <c r="JE205" s="4">
        <v>3617</v>
      </c>
      <c r="JF205" s="4">
        <v>-1502</v>
      </c>
      <c r="JG205" s="4">
        <v>0.05</v>
      </c>
      <c r="JH205" s="4">
        <v>-2.35</v>
      </c>
      <c r="JI205" s="4">
        <v>2891</v>
      </c>
      <c r="JJ205" s="4">
        <v>-484</v>
      </c>
      <c r="JK205" s="4">
        <v>536.15</v>
      </c>
      <c r="JL205" s="4">
        <v>87.799999999999955</v>
      </c>
      <c r="JM205" s="4">
        <v>14111</v>
      </c>
      <c r="JN205" s="4">
        <v>-8178</v>
      </c>
      <c r="JO205" s="4">
        <v>0.05</v>
      </c>
      <c r="JP205" s="4">
        <v>-2.6500000000000004</v>
      </c>
      <c r="JQ205" s="5">
        <v>842</v>
      </c>
      <c r="JR205" s="4">
        <v>-133</v>
      </c>
      <c r="JS205" s="4">
        <v>487.3</v>
      </c>
      <c r="JT205" s="4">
        <v>96.199999999999989</v>
      </c>
      <c r="JU205" s="4">
        <v>6489</v>
      </c>
      <c r="JV205" s="4">
        <v>-2892</v>
      </c>
      <c r="JW205" s="4">
        <v>0.05</v>
      </c>
      <c r="JX205" s="4">
        <v>-2.85</v>
      </c>
      <c r="JY205" s="4">
        <v>3157</v>
      </c>
      <c r="JZ205" s="4">
        <v>-1651</v>
      </c>
      <c r="KA205" s="4">
        <v>437.35</v>
      </c>
      <c r="KB205" s="4">
        <v>90.850000000000023</v>
      </c>
      <c r="KC205" s="4">
        <v>25324</v>
      </c>
      <c r="KD205" s="4">
        <v>-8140</v>
      </c>
      <c r="KE205" s="4">
        <v>0.05</v>
      </c>
      <c r="KF205" s="4">
        <v>-3.25</v>
      </c>
      <c r="KG205" s="4">
        <v>1193</v>
      </c>
      <c r="KH205" s="4">
        <v>-374</v>
      </c>
      <c r="KI205" s="4">
        <v>385.8</v>
      </c>
      <c r="KJ205" s="4">
        <v>87.449999999999989</v>
      </c>
      <c r="KK205" s="4">
        <v>11089</v>
      </c>
      <c r="KL205" s="4">
        <v>-3569</v>
      </c>
      <c r="KM205" s="4">
        <v>0.05</v>
      </c>
      <c r="KN205" s="4">
        <v>-3.9000000000000004</v>
      </c>
      <c r="KO205" s="4">
        <v>7988</v>
      </c>
      <c r="KP205" s="4">
        <v>-2102</v>
      </c>
      <c r="KQ205" s="4">
        <v>335.25</v>
      </c>
      <c r="KR205" s="4">
        <v>86.800000000000011</v>
      </c>
      <c r="KS205" s="4">
        <v>35898</v>
      </c>
      <c r="KT205" s="4">
        <v>-10172</v>
      </c>
      <c r="KU205" s="4">
        <v>0.05</v>
      </c>
      <c r="KV205" s="4">
        <v>-5.1000000000000005</v>
      </c>
      <c r="KW205" s="4">
        <v>2997</v>
      </c>
      <c r="KX205" s="4">
        <v>-1609</v>
      </c>
      <c r="KY205" s="4">
        <v>286.64999999999998</v>
      </c>
      <c r="KZ205" s="4">
        <v>86.499999999999972</v>
      </c>
      <c r="LA205" s="4">
        <v>16576</v>
      </c>
      <c r="LB205" s="4">
        <v>-7587</v>
      </c>
      <c r="LC205" s="4">
        <v>0.1</v>
      </c>
      <c r="LD205" s="4">
        <v>-7.15</v>
      </c>
    </row>
    <row r="206" spans="1:428" x14ac:dyDescent="0.25">
      <c r="A206" s="171">
        <v>44112.641359837966</v>
      </c>
      <c r="B206" s="172">
        <v>0.64027777777777783</v>
      </c>
      <c r="C206" s="4">
        <v>11836.9</v>
      </c>
      <c r="D206" s="4">
        <v>11850</v>
      </c>
      <c r="E206" s="173">
        <v>-4.1000000000000032</v>
      </c>
      <c r="F206" s="173">
        <v>-181.79999999999998</v>
      </c>
      <c r="G206" s="173">
        <v>177.7</v>
      </c>
      <c r="H206" s="173">
        <v>2296.8000000000006</v>
      </c>
      <c r="I206" s="173">
        <v>-3307.6499999999996</v>
      </c>
      <c r="J206" s="173">
        <v>5604.4500000000007</v>
      </c>
      <c r="K206" s="127">
        <v>0</v>
      </c>
      <c r="L206" s="127">
        <v>0</v>
      </c>
      <c r="M206" s="127">
        <v>-20.53</v>
      </c>
      <c r="N206" s="127">
        <v>-18.11</v>
      </c>
      <c r="O206" s="127">
        <v>-0.77448644699509894</v>
      </c>
      <c r="P206" s="127">
        <v>-0.890285784934848</v>
      </c>
      <c r="Q206" s="127">
        <v>1.166811001141987</v>
      </c>
      <c r="R206" s="4">
        <v>95581</v>
      </c>
      <c r="S206" s="4">
        <v>59907</v>
      </c>
      <c r="T206" s="173">
        <v>11540.966666666667</v>
      </c>
      <c r="U206" s="173">
        <v>-2.0500000000010914</v>
      </c>
      <c r="V206" s="4">
        <v>185995</v>
      </c>
      <c r="W206" s="4">
        <v>-31658</v>
      </c>
      <c r="X206" s="173">
        <v>-295.93333333333248</v>
      </c>
      <c r="Y206" s="174">
        <v>-118049</v>
      </c>
      <c r="Z206" s="174">
        <v>223195</v>
      </c>
      <c r="AA206" s="174">
        <v>105146</v>
      </c>
      <c r="AB206" s="175">
        <v>-35674</v>
      </c>
      <c r="AC206" s="175">
        <v>-64555</v>
      </c>
      <c r="AD206" s="176" t="e">
        <v>#REF!</v>
      </c>
      <c r="AE206" s="177">
        <v>9.171292906031818E-2</v>
      </c>
      <c r="AF206" s="177">
        <v>-1.7033722884934554E-2</v>
      </c>
      <c r="AG206" s="177">
        <v>8.7102357711654737E-3</v>
      </c>
      <c r="AH206" s="177">
        <v>-0.76278541239853892</v>
      </c>
      <c r="AI206" s="127">
        <v>-2.0903587420982101E-2</v>
      </c>
      <c r="AJ206" s="127">
        <v>2.2271714922048997E-3</v>
      </c>
      <c r="AK206" s="4" t="s">
        <v>21</v>
      </c>
      <c r="AL206" s="178">
        <v>11850</v>
      </c>
      <c r="AM206" s="178">
        <v>11800</v>
      </c>
      <c r="AN206" s="178">
        <v>11900</v>
      </c>
      <c r="AO206" s="178">
        <v>12000</v>
      </c>
      <c r="AS206" s="4">
        <v>4.3815438189204876</v>
      </c>
      <c r="AT206" s="4">
        <v>5.6984179301252471</v>
      </c>
      <c r="AU206" s="4">
        <v>9.1367680529691704</v>
      </c>
      <c r="AV206" s="4">
        <v>6.4952279957582189</v>
      </c>
      <c r="AW206" s="4">
        <v>5.4974979149291077</v>
      </c>
      <c r="AX206" s="4">
        <v>4.2692449809089785</v>
      </c>
      <c r="AY206" s="4">
        <v>10.392624728850326</v>
      </c>
      <c r="AZ206" s="4">
        <v>18.161016949152543</v>
      </c>
      <c r="BA206" s="4">
        <v>9.4845488257107533</v>
      </c>
      <c r="BB206" s="4">
        <v>15.586206896551724</v>
      </c>
      <c r="BC206" s="4">
        <v>7.9771271729185731</v>
      </c>
      <c r="BD206" s="4">
        <v>13.112318840579711</v>
      </c>
      <c r="BE206" s="4">
        <v>5.0058803182289866</v>
      </c>
      <c r="BF206" s="4">
        <v>7.7921615201900236</v>
      </c>
      <c r="BG206" s="4">
        <v>8.0373063547265247</v>
      </c>
      <c r="BH206" s="4">
        <v>9.2043010752688179</v>
      </c>
      <c r="BI206" s="4">
        <v>15</v>
      </c>
      <c r="BJ206" s="4">
        <v>2</v>
      </c>
      <c r="BK206" s="4">
        <v>1814.7</v>
      </c>
      <c r="BL206" s="4">
        <v>74.700000000000045</v>
      </c>
      <c r="BM206" s="4">
        <v>12168</v>
      </c>
      <c r="BN206" s="4">
        <v>-201</v>
      </c>
      <c r="BO206" s="4">
        <v>0.05</v>
      </c>
      <c r="BP206" s="4">
        <v>-0.45</v>
      </c>
      <c r="BQ206" s="4">
        <v>0</v>
      </c>
      <c r="BR206" s="4">
        <v>0</v>
      </c>
      <c r="BS206" s="4">
        <v>0</v>
      </c>
      <c r="BT206" s="4">
        <v>0</v>
      </c>
      <c r="BU206" s="4">
        <v>13</v>
      </c>
      <c r="BV206" s="4">
        <v>-1</v>
      </c>
      <c r="BW206" s="4">
        <v>0.05</v>
      </c>
      <c r="BX206" s="4">
        <v>-0.35000000000000003</v>
      </c>
      <c r="BY206" s="4">
        <v>4</v>
      </c>
      <c r="BZ206" s="4">
        <v>0</v>
      </c>
      <c r="CA206" s="4">
        <v>1700</v>
      </c>
      <c r="CB206" s="4">
        <v>46.549999999999955</v>
      </c>
      <c r="CC206" s="4">
        <v>906</v>
      </c>
      <c r="CD206" s="4">
        <v>-9</v>
      </c>
      <c r="CE206" s="4">
        <v>0.1</v>
      </c>
      <c r="CF206" s="4">
        <v>-0.5</v>
      </c>
      <c r="CG206" s="4">
        <v>2</v>
      </c>
      <c r="CH206" s="4">
        <v>0</v>
      </c>
      <c r="CI206" s="4">
        <v>0</v>
      </c>
      <c r="CJ206" s="4">
        <v>0</v>
      </c>
      <c r="CK206" s="4">
        <v>19</v>
      </c>
      <c r="CL206" s="4">
        <v>-10</v>
      </c>
      <c r="CM206" s="4">
        <v>0.05</v>
      </c>
      <c r="CN206" s="4">
        <v>-0.85</v>
      </c>
      <c r="CO206" s="4">
        <v>11</v>
      </c>
      <c r="CP206" s="4">
        <v>0</v>
      </c>
      <c r="CQ206" s="4">
        <v>0</v>
      </c>
      <c r="CR206" s="4">
        <v>0</v>
      </c>
      <c r="CS206" s="4">
        <v>4071</v>
      </c>
      <c r="CT206" s="4">
        <v>-594</v>
      </c>
      <c r="CU206" s="4">
        <v>0.05</v>
      </c>
      <c r="CV206" s="4">
        <v>-0.45</v>
      </c>
      <c r="CW206" s="4">
        <v>1</v>
      </c>
      <c r="CX206" s="4">
        <v>0</v>
      </c>
      <c r="CY206" s="4">
        <v>0</v>
      </c>
      <c r="CZ206" s="4">
        <v>0</v>
      </c>
      <c r="DA206" s="4">
        <v>111</v>
      </c>
      <c r="DB206" s="4">
        <v>-4</v>
      </c>
      <c r="DC206" s="4">
        <v>0.05</v>
      </c>
      <c r="DD206" s="4">
        <v>-0.54999999999999993</v>
      </c>
      <c r="DE206" s="4">
        <v>25</v>
      </c>
      <c r="DF206" s="4">
        <v>0</v>
      </c>
      <c r="DG206" s="4">
        <v>0</v>
      </c>
      <c r="DH206" s="4">
        <v>0</v>
      </c>
      <c r="DI206" s="4">
        <v>3275</v>
      </c>
      <c r="DJ206" s="4">
        <v>-740</v>
      </c>
      <c r="DK206" s="4">
        <v>0.05</v>
      </c>
      <c r="DL206" s="4">
        <v>-0.64999999999999991</v>
      </c>
      <c r="DM206" s="4">
        <v>0</v>
      </c>
      <c r="DN206" s="4">
        <v>0</v>
      </c>
      <c r="DO206" s="4">
        <v>0</v>
      </c>
      <c r="DP206" s="4">
        <v>0</v>
      </c>
      <c r="DQ206" s="4">
        <v>126</v>
      </c>
      <c r="DR206" s="4">
        <v>-7</v>
      </c>
      <c r="DS206" s="4">
        <v>0.05</v>
      </c>
      <c r="DT206" s="4">
        <v>-0.6</v>
      </c>
      <c r="DU206" s="4">
        <v>4</v>
      </c>
      <c r="DV206" s="4">
        <v>0</v>
      </c>
      <c r="DW206" s="4">
        <v>1487.7</v>
      </c>
      <c r="DX206" s="4">
        <v>399.95000000000005</v>
      </c>
      <c r="DY206" s="4">
        <v>2702</v>
      </c>
      <c r="DZ206" s="4">
        <v>-343</v>
      </c>
      <c r="EA206" s="4">
        <v>0.05</v>
      </c>
      <c r="EB206" s="4">
        <v>-0.79999999999999993</v>
      </c>
      <c r="EC206" s="4">
        <v>1</v>
      </c>
      <c r="ED206" s="4">
        <v>0</v>
      </c>
      <c r="EE206" s="4">
        <v>0</v>
      </c>
      <c r="EF206" s="4">
        <v>0</v>
      </c>
      <c r="EG206" s="4">
        <v>195</v>
      </c>
      <c r="EH206" s="4">
        <v>-6</v>
      </c>
      <c r="EI206" s="4">
        <v>0.05</v>
      </c>
      <c r="EJ206" s="4">
        <v>-0.7</v>
      </c>
      <c r="EK206" s="4">
        <v>91</v>
      </c>
      <c r="EL206" s="4">
        <v>-6</v>
      </c>
      <c r="EM206" s="4">
        <v>1322.75</v>
      </c>
      <c r="EN206" s="4">
        <v>86.549999999999955</v>
      </c>
      <c r="EO206" s="4">
        <v>12226</v>
      </c>
      <c r="EP206" s="4">
        <v>-8140</v>
      </c>
      <c r="EQ206" s="4">
        <v>0.05</v>
      </c>
      <c r="ER206" s="4">
        <v>-0.89999999999999991</v>
      </c>
      <c r="ES206" s="4">
        <v>1</v>
      </c>
      <c r="ET206" s="4">
        <v>0</v>
      </c>
      <c r="EU206" s="4">
        <v>0</v>
      </c>
      <c r="EV206" s="4">
        <v>0</v>
      </c>
      <c r="EW206" s="4">
        <v>155</v>
      </c>
      <c r="EX206" s="4">
        <v>-16</v>
      </c>
      <c r="EY206" s="4">
        <v>0.05</v>
      </c>
      <c r="EZ206" s="4">
        <v>-0.95</v>
      </c>
      <c r="FA206" s="4">
        <v>16</v>
      </c>
      <c r="FB206" s="4">
        <v>6</v>
      </c>
      <c r="FC206" s="4">
        <v>1216.95</v>
      </c>
      <c r="FD206" s="4">
        <v>102.95000000000005</v>
      </c>
      <c r="FE206" s="4">
        <v>2814</v>
      </c>
      <c r="FF206" s="4">
        <v>-846</v>
      </c>
      <c r="FG206" s="4">
        <v>0.05</v>
      </c>
      <c r="FH206" s="4">
        <v>-0.95</v>
      </c>
      <c r="FI206" s="4">
        <v>2</v>
      </c>
      <c r="FJ206" s="4">
        <v>0</v>
      </c>
      <c r="FK206" s="4">
        <v>0</v>
      </c>
      <c r="FL206" s="4">
        <v>0</v>
      </c>
      <c r="FM206" s="4">
        <v>589</v>
      </c>
      <c r="FN206" s="4">
        <v>-3</v>
      </c>
      <c r="FO206" s="4">
        <v>0.05</v>
      </c>
      <c r="FP206" s="4">
        <v>-0.85</v>
      </c>
      <c r="FQ206" s="4">
        <v>94</v>
      </c>
      <c r="FR206" s="4">
        <v>-13</v>
      </c>
      <c r="FS206" s="4">
        <v>1133</v>
      </c>
      <c r="FT206" s="4">
        <v>107.54999999999995</v>
      </c>
      <c r="FU206" s="4">
        <v>5034</v>
      </c>
      <c r="FV206" s="4">
        <v>-942</v>
      </c>
      <c r="FW206" s="4">
        <v>0.05</v>
      </c>
      <c r="FX206" s="4">
        <v>-1</v>
      </c>
      <c r="FY206" s="4">
        <v>1</v>
      </c>
      <c r="FZ206" s="4">
        <v>0</v>
      </c>
      <c r="GA206" s="4">
        <v>0</v>
      </c>
      <c r="GB206" s="4">
        <v>0</v>
      </c>
      <c r="GC206" s="4">
        <v>519</v>
      </c>
      <c r="GD206" s="4">
        <v>-52</v>
      </c>
      <c r="GE206" s="4">
        <v>0.05</v>
      </c>
      <c r="GF206" s="4">
        <v>-1.05</v>
      </c>
      <c r="GG206" s="4">
        <v>339</v>
      </c>
      <c r="GH206" s="4">
        <v>-58</v>
      </c>
      <c r="GI206" s="4">
        <v>1036.45</v>
      </c>
      <c r="GJ206" s="4">
        <v>95.450000000000045</v>
      </c>
      <c r="GK206" s="4">
        <v>7298</v>
      </c>
      <c r="GL206" s="4">
        <v>-2309</v>
      </c>
      <c r="GM206" s="4">
        <v>0.1</v>
      </c>
      <c r="GN206" s="4">
        <v>-1.0499999999999998</v>
      </c>
      <c r="GO206" s="4">
        <v>60</v>
      </c>
      <c r="GP206" s="4">
        <v>4</v>
      </c>
      <c r="GQ206" s="4">
        <v>979.9</v>
      </c>
      <c r="GR206" s="4">
        <v>103.94999999999993</v>
      </c>
      <c r="GS206" s="4">
        <v>546</v>
      </c>
      <c r="GT206" s="4">
        <v>-157</v>
      </c>
      <c r="GU206" s="4">
        <v>0.05</v>
      </c>
      <c r="GV206" s="4">
        <v>-1.1499999999999999</v>
      </c>
      <c r="GW206" s="4">
        <v>260</v>
      </c>
      <c r="GX206" s="4">
        <v>-34</v>
      </c>
      <c r="GY206" s="4">
        <v>936.75</v>
      </c>
      <c r="GZ206" s="4">
        <v>91.399999999999977</v>
      </c>
      <c r="HA206" s="4">
        <v>5333</v>
      </c>
      <c r="HB206" s="4">
        <v>-3412</v>
      </c>
      <c r="HC206" s="4">
        <v>0.05</v>
      </c>
      <c r="HD206" s="4">
        <v>-1.2</v>
      </c>
      <c r="HE206" s="4">
        <v>55</v>
      </c>
      <c r="HF206" s="4">
        <v>-1</v>
      </c>
      <c r="HG206" s="4">
        <v>881</v>
      </c>
      <c r="HH206" s="4">
        <v>84.350000000000023</v>
      </c>
      <c r="HI206" s="4">
        <v>748</v>
      </c>
      <c r="HJ206" s="4">
        <v>-667</v>
      </c>
      <c r="HK206" s="4">
        <v>0.05</v>
      </c>
      <c r="HL206" s="4">
        <v>-1.3</v>
      </c>
      <c r="HM206" s="4">
        <v>2305</v>
      </c>
      <c r="HN206" s="4">
        <v>-50</v>
      </c>
      <c r="HO206" s="4">
        <v>837</v>
      </c>
      <c r="HP206" s="4">
        <v>90</v>
      </c>
      <c r="HQ206" s="4">
        <v>23955</v>
      </c>
      <c r="HR206" s="4">
        <v>-8472</v>
      </c>
      <c r="HS206" s="4">
        <v>0.05</v>
      </c>
      <c r="HT206" s="4">
        <v>-1.45</v>
      </c>
      <c r="HU206" s="4">
        <v>118</v>
      </c>
      <c r="HV206" s="4">
        <v>-19</v>
      </c>
      <c r="HW206" s="4">
        <v>788</v>
      </c>
      <c r="HX206" s="4">
        <v>93</v>
      </c>
      <c r="HY206" s="4">
        <v>2143</v>
      </c>
      <c r="HZ206" s="4">
        <v>563</v>
      </c>
      <c r="IA206" s="4">
        <v>0.05</v>
      </c>
      <c r="IB206" s="4">
        <v>-1.65</v>
      </c>
      <c r="IC206" s="4">
        <v>809</v>
      </c>
      <c r="ID206" s="4">
        <v>-93</v>
      </c>
      <c r="IE206" s="4">
        <v>739.4</v>
      </c>
      <c r="IF206" s="4">
        <v>90.799999999999955</v>
      </c>
      <c r="IG206" s="4">
        <v>7673</v>
      </c>
      <c r="IH206" s="4">
        <v>-5762</v>
      </c>
      <c r="II206" s="4">
        <v>0.05</v>
      </c>
      <c r="IJ206" s="4">
        <v>-1.75</v>
      </c>
      <c r="IK206" s="4">
        <v>145</v>
      </c>
      <c r="IL206" s="4">
        <v>-18</v>
      </c>
      <c r="IM206" s="4">
        <v>680</v>
      </c>
      <c r="IN206" s="4">
        <v>79.799999999999955</v>
      </c>
      <c r="IO206" s="4">
        <v>2260</v>
      </c>
      <c r="IP206" s="4">
        <v>-1348</v>
      </c>
      <c r="IQ206" s="4">
        <v>0.1</v>
      </c>
      <c r="IR206" s="4">
        <v>-1.9</v>
      </c>
      <c r="IS206" s="4">
        <v>2186</v>
      </c>
      <c r="IT206" s="4">
        <v>-568</v>
      </c>
      <c r="IU206" s="4">
        <v>636</v>
      </c>
      <c r="IV206" s="4">
        <v>89.649999999999977</v>
      </c>
      <c r="IW206" s="4">
        <v>17438</v>
      </c>
      <c r="IX206" s="4">
        <v>-6173</v>
      </c>
      <c r="IY206" s="4">
        <v>0.05</v>
      </c>
      <c r="IZ206" s="4">
        <v>-2.1500000000000004</v>
      </c>
      <c r="JA206" s="4">
        <v>276</v>
      </c>
      <c r="JB206" s="4">
        <v>-126</v>
      </c>
      <c r="JC206" s="4">
        <v>589.65</v>
      </c>
      <c r="JD206" s="4">
        <v>99.549999999999955</v>
      </c>
      <c r="JE206" s="4">
        <v>3619</v>
      </c>
      <c r="JF206" s="4">
        <v>-1500</v>
      </c>
      <c r="JG206" s="4">
        <v>0.05</v>
      </c>
      <c r="JH206" s="4">
        <v>-2.35</v>
      </c>
      <c r="JI206" s="4">
        <v>2891</v>
      </c>
      <c r="JJ206" s="4">
        <v>-484</v>
      </c>
      <c r="JK206" s="4">
        <v>537</v>
      </c>
      <c r="JL206" s="4">
        <v>88.649999999999977</v>
      </c>
      <c r="JM206" s="4">
        <v>14472</v>
      </c>
      <c r="JN206" s="4">
        <v>-7817</v>
      </c>
      <c r="JO206" s="4">
        <v>0.05</v>
      </c>
      <c r="JP206" s="4">
        <v>-2.6500000000000004</v>
      </c>
      <c r="JQ206" s="5">
        <v>842</v>
      </c>
      <c r="JR206" s="4">
        <v>-133</v>
      </c>
      <c r="JS206" s="4">
        <v>487.3</v>
      </c>
      <c r="JT206" s="4">
        <v>96.199999999999989</v>
      </c>
      <c r="JU206" s="4">
        <v>6561</v>
      </c>
      <c r="JV206" s="4">
        <v>-2820</v>
      </c>
      <c r="JW206" s="4">
        <v>0.05</v>
      </c>
      <c r="JX206" s="4">
        <v>-2.85</v>
      </c>
      <c r="JY206" s="4">
        <v>3163</v>
      </c>
      <c r="JZ206" s="4">
        <v>-1645</v>
      </c>
      <c r="KA206" s="4">
        <v>435.6</v>
      </c>
      <c r="KB206" s="4">
        <v>89.100000000000023</v>
      </c>
      <c r="KC206" s="4">
        <v>25422</v>
      </c>
      <c r="KD206" s="4">
        <v>-8042</v>
      </c>
      <c r="KE206" s="4">
        <v>0.05</v>
      </c>
      <c r="KF206" s="4">
        <v>-3.25</v>
      </c>
      <c r="KG206" s="4">
        <v>1209</v>
      </c>
      <c r="KH206" s="4">
        <v>-358</v>
      </c>
      <c r="KI206" s="4">
        <v>385.8</v>
      </c>
      <c r="KJ206" s="4">
        <v>87.449999999999989</v>
      </c>
      <c r="KK206" s="4">
        <v>11128</v>
      </c>
      <c r="KL206" s="4">
        <v>-3530</v>
      </c>
      <c r="KM206" s="4">
        <v>0.05</v>
      </c>
      <c r="KN206" s="4">
        <v>-3.9000000000000004</v>
      </c>
      <c r="KO206" s="4">
        <v>8615</v>
      </c>
      <c r="KP206" s="4">
        <v>-1475</v>
      </c>
      <c r="KQ206" s="4">
        <v>336</v>
      </c>
      <c r="KR206" s="4">
        <v>87.550000000000011</v>
      </c>
      <c r="KS206" s="4">
        <v>37747</v>
      </c>
      <c r="KT206" s="4">
        <v>-8323</v>
      </c>
      <c r="KU206" s="4">
        <v>0.05</v>
      </c>
      <c r="KV206" s="4">
        <v>-5.1000000000000005</v>
      </c>
      <c r="KW206" s="4">
        <v>3034</v>
      </c>
      <c r="KX206" s="4">
        <v>-1572</v>
      </c>
      <c r="KY206" s="4">
        <v>285.10000000000002</v>
      </c>
      <c r="KZ206" s="4">
        <v>84.950000000000017</v>
      </c>
      <c r="LA206" s="4">
        <v>17289</v>
      </c>
      <c r="LB206" s="4">
        <v>-6874</v>
      </c>
      <c r="LC206" s="4">
        <v>0.05</v>
      </c>
      <c r="LD206" s="4">
        <v>-7.2</v>
      </c>
    </row>
    <row r="207" spans="1:428" x14ac:dyDescent="0.25">
      <c r="A207" s="171">
        <v>44112.639770717593</v>
      </c>
      <c r="B207" s="172">
        <v>0.63888888888888895</v>
      </c>
      <c r="C207" s="4">
        <v>11835.65</v>
      </c>
      <c r="D207" s="4">
        <v>11850</v>
      </c>
      <c r="E207" s="173">
        <v>-4.4999999999999982</v>
      </c>
      <c r="F207" s="173">
        <v>-181.75</v>
      </c>
      <c r="G207" s="173">
        <v>177.25</v>
      </c>
      <c r="H207" s="173">
        <v>2302.9500000000003</v>
      </c>
      <c r="I207" s="173">
        <v>-3294.2000000000007</v>
      </c>
      <c r="J207" s="173">
        <v>5597.1500000000015</v>
      </c>
      <c r="K207" s="127">
        <v>0</v>
      </c>
      <c r="L207" s="127">
        <v>0</v>
      </c>
      <c r="M207" s="127">
        <v>-20.53</v>
      </c>
      <c r="N207" s="127">
        <v>-18.11</v>
      </c>
      <c r="O207" s="127">
        <v>-0.77370616547190429</v>
      </c>
      <c r="P207" s="127">
        <v>-0.88968161686452885</v>
      </c>
      <c r="Q207" s="127">
        <v>1.1674969785213312</v>
      </c>
      <c r="R207" s="4">
        <v>95585</v>
      </c>
      <c r="S207" s="4">
        <v>60200</v>
      </c>
      <c r="T207" s="173">
        <v>11540.966666666667</v>
      </c>
      <c r="U207" s="173">
        <v>-2.0500000000010914</v>
      </c>
      <c r="V207" s="4">
        <v>185995</v>
      </c>
      <c r="W207" s="4">
        <v>-31658</v>
      </c>
      <c r="X207" s="173">
        <v>-294.68333333333248</v>
      </c>
      <c r="Y207" s="174">
        <v>-118053</v>
      </c>
      <c r="Z207" s="174">
        <v>223472</v>
      </c>
      <c r="AA207" s="174">
        <v>105419</v>
      </c>
      <c r="AB207" s="175">
        <v>-35385</v>
      </c>
      <c r="AC207" s="175">
        <v>-64555</v>
      </c>
      <c r="AD207" s="176" t="e">
        <v>#REF!</v>
      </c>
      <c r="AE207" s="177">
        <v>9.649606356123E-2</v>
      </c>
      <c r="AF207" s="177">
        <v>-2.9525589241559101E-2</v>
      </c>
      <c r="AG207" s="177">
        <v>-7.5310961853038386E-2</v>
      </c>
      <c r="AH207" s="177">
        <v>-1.0215879429391126</v>
      </c>
      <c r="AI207" s="127">
        <v>-0.10321912666862577</v>
      </c>
      <c r="AJ207" s="127">
        <v>2.2271714922048997E-3</v>
      </c>
      <c r="AK207" s="4" t="s">
        <v>21</v>
      </c>
      <c r="AL207" s="178">
        <v>11850</v>
      </c>
      <c r="AM207" s="178">
        <v>11800</v>
      </c>
      <c r="AN207" s="178">
        <v>11900</v>
      </c>
      <c r="AO207" s="178">
        <v>12000</v>
      </c>
      <c r="AS207" s="4">
        <v>4.3815438189204876</v>
      </c>
      <c r="AT207" s="4">
        <v>5.6984179301252471</v>
      </c>
      <c r="AU207" s="4">
        <v>9.1367680529691704</v>
      </c>
      <c r="AV207" s="4">
        <v>6.4952279957582189</v>
      </c>
      <c r="AW207" s="4">
        <v>5.4974979149291077</v>
      </c>
      <c r="AX207" s="4">
        <v>4.2692449809089785</v>
      </c>
      <c r="AY207" s="4">
        <v>10.392624728850326</v>
      </c>
      <c r="AZ207" s="4">
        <v>18.161016949152543</v>
      </c>
      <c r="BA207" s="4">
        <v>9.4845488257107533</v>
      </c>
      <c r="BB207" s="4">
        <v>15.627586206896552</v>
      </c>
      <c r="BC207" s="4">
        <v>7.9771271729185731</v>
      </c>
      <c r="BD207" s="4">
        <v>13.112318840579711</v>
      </c>
      <c r="BE207" s="4">
        <v>5.0058803182289866</v>
      </c>
      <c r="BF207" s="4">
        <v>7.7921615201900236</v>
      </c>
      <c r="BG207" s="4">
        <v>8.0373063547265247</v>
      </c>
      <c r="BH207" s="4">
        <v>9.2043010752688179</v>
      </c>
      <c r="BI207" s="4">
        <v>15</v>
      </c>
      <c r="BJ207" s="4">
        <v>2</v>
      </c>
      <c r="BK207" s="4">
        <v>1814.7</v>
      </c>
      <c r="BL207" s="4">
        <v>74.700000000000045</v>
      </c>
      <c r="BM207" s="4">
        <v>12168</v>
      </c>
      <c r="BN207" s="4">
        <v>-201</v>
      </c>
      <c r="BO207" s="4">
        <v>0.05</v>
      </c>
      <c r="BP207" s="4">
        <v>-0.45</v>
      </c>
      <c r="BQ207" s="4">
        <v>0</v>
      </c>
      <c r="BR207" s="4">
        <v>0</v>
      </c>
      <c r="BS207" s="4">
        <v>0</v>
      </c>
      <c r="BT207" s="4">
        <v>0</v>
      </c>
      <c r="BU207" s="4">
        <v>13</v>
      </c>
      <c r="BV207" s="4">
        <v>-1</v>
      </c>
      <c r="BW207" s="4">
        <v>0.05</v>
      </c>
      <c r="BX207" s="4">
        <v>-0.35000000000000003</v>
      </c>
      <c r="BY207" s="4">
        <v>4</v>
      </c>
      <c r="BZ207" s="4">
        <v>0</v>
      </c>
      <c r="CA207" s="4">
        <v>1700</v>
      </c>
      <c r="CB207" s="4">
        <v>46.549999999999955</v>
      </c>
      <c r="CC207" s="4">
        <v>906</v>
      </c>
      <c r="CD207" s="4">
        <v>-9</v>
      </c>
      <c r="CE207" s="4">
        <v>0.1</v>
      </c>
      <c r="CF207" s="4">
        <v>-0.5</v>
      </c>
      <c r="CG207" s="4">
        <v>2</v>
      </c>
      <c r="CH207" s="4">
        <v>0</v>
      </c>
      <c r="CI207" s="4">
        <v>0</v>
      </c>
      <c r="CJ207" s="4">
        <v>0</v>
      </c>
      <c r="CK207" s="4">
        <v>19</v>
      </c>
      <c r="CL207" s="4">
        <v>-10</v>
      </c>
      <c r="CM207" s="4">
        <v>0.05</v>
      </c>
      <c r="CN207" s="4">
        <v>-0.85</v>
      </c>
      <c r="CO207" s="4">
        <v>11</v>
      </c>
      <c r="CP207" s="4">
        <v>0</v>
      </c>
      <c r="CQ207" s="4">
        <v>0</v>
      </c>
      <c r="CR207" s="4">
        <v>0</v>
      </c>
      <c r="CS207" s="4">
        <v>4071</v>
      </c>
      <c r="CT207" s="4">
        <v>-594</v>
      </c>
      <c r="CU207" s="4">
        <v>0.05</v>
      </c>
      <c r="CV207" s="4">
        <v>-0.45</v>
      </c>
      <c r="CW207" s="4">
        <v>1</v>
      </c>
      <c r="CX207" s="4">
        <v>0</v>
      </c>
      <c r="CY207" s="4">
        <v>0</v>
      </c>
      <c r="CZ207" s="4">
        <v>0</v>
      </c>
      <c r="DA207" s="4">
        <v>111</v>
      </c>
      <c r="DB207" s="4">
        <v>-4</v>
      </c>
      <c r="DC207" s="4">
        <v>0.05</v>
      </c>
      <c r="DD207" s="4">
        <v>-0.54999999999999993</v>
      </c>
      <c r="DE207" s="4">
        <v>25</v>
      </c>
      <c r="DF207" s="4">
        <v>0</v>
      </c>
      <c r="DG207" s="4">
        <v>0</v>
      </c>
      <c r="DH207" s="4">
        <v>0</v>
      </c>
      <c r="DI207" s="4">
        <v>3275</v>
      </c>
      <c r="DJ207" s="4">
        <v>-740</v>
      </c>
      <c r="DK207" s="4">
        <v>0.05</v>
      </c>
      <c r="DL207" s="4">
        <v>-0.64999999999999991</v>
      </c>
      <c r="DM207" s="4">
        <v>0</v>
      </c>
      <c r="DN207" s="4">
        <v>0</v>
      </c>
      <c r="DO207" s="4">
        <v>0</v>
      </c>
      <c r="DP207" s="4">
        <v>0</v>
      </c>
      <c r="DQ207" s="4">
        <v>126</v>
      </c>
      <c r="DR207" s="4">
        <v>-7</v>
      </c>
      <c r="DS207" s="4">
        <v>0.05</v>
      </c>
      <c r="DT207" s="4">
        <v>-0.6</v>
      </c>
      <c r="DU207" s="4">
        <v>4</v>
      </c>
      <c r="DV207" s="4">
        <v>0</v>
      </c>
      <c r="DW207" s="4">
        <v>1487.7</v>
      </c>
      <c r="DX207" s="4">
        <v>399.95000000000005</v>
      </c>
      <c r="DY207" s="4">
        <v>2702</v>
      </c>
      <c r="DZ207" s="4">
        <v>-343</v>
      </c>
      <c r="EA207" s="4">
        <v>0.05</v>
      </c>
      <c r="EB207" s="4">
        <v>-0.79999999999999993</v>
      </c>
      <c r="EC207" s="4">
        <v>1</v>
      </c>
      <c r="ED207" s="4">
        <v>0</v>
      </c>
      <c r="EE207" s="4">
        <v>0</v>
      </c>
      <c r="EF207" s="4">
        <v>0</v>
      </c>
      <c r="EG207" s="4">
        <v>195</v>
      </c>
      <c r="EH207" s="4">
        <v>-6</v>
      </c>
      <c r="EI207" s="4">
        <v>0.05</v>
      </c>
      <c r="EJ207" s="4">
        <v>-0.7</v>
      </c>
      <c r="EK207" s="4">
        <v>91</v>
      </c>
      <c r="EL207" s="4">
        <v>-6</v>
      </c>
      <c r="EM207" s="4">
        <v>1322.75</v>
      </c>
      <c r="EN207" s="4">
        <v>86.549999999999955</v>
      </c>
      <c r="EO207" s="4">
        <v>12226</v>
      </c>
      <c r="EP207" s="4">
        <v>-8140</v>
      </c>
      <c r="EQ207" s="4">
        <v>0.05</v>
      </c>
      <c r="ER207" s="4">
        <v>-0.89999999999999991</v>
      </c>
      <c r="ES207" s="4">
        <v>1</v>
      </c>
      <c r="ET207" s="4">
        <v>0</v>
      </c>
      <c r="EU207" s="4">
        <v>0</v>
      </c>
      <c r="EV207" s="4">
        <v>0</v>
      </c>
      <c r="EW207" s="4">
        <v>155</v>
      </c>
      <c r="EX207" s="4">
        <v>-16</v>
      </c>
      <c r="EY207" s="4">
        <v>0.05</v>
      </c>
      <c r="EZ207" s="4">
        <v>-0.95</v>
      </c>
      <c r="FA207" s="4">
        <v>16</v>
      </c>
      <c r="FB207" s="4">
        <v>6</v>
      </c>
      <c r="FC207" s="4">
        <v>1216.95</v>
      </c>
      <c r="FD207" s="4">
        <v>102.95000000000005</v>
      </c>
      <c r="FE207" s="4">
        <v>2814</v>
      </c>
      <c r="FF207" s="4">
        <v>-846</v>
      </c>
      <c r="FG207" s="4">
        <v>0.05</v>
      </c>
      <c r="FH207" s="4">
        <v>-0.95</v>
      </c>
      <c r="FI207" s="4">
        <v>2</v>
      </c>
      <c r="FJ207" s="4">
        <v>0</v>
      </c>
      <c r="FK207" s="4">
        <v>0</v>
      </c>
      <c r="FL207" s="4">
        <v>0</v>
      </c>
      <c r="FM207" s="4">
        <v>589</v>
      </c>
      <c r="FN207" s="4">
        <v>-3</v>
      </c>
      <c r="FO207" s="4">
        <v>0.05</v>
      </c>
      <c r="FP207" s="4">
        <v>-0.85</v>
      </c>
      <c r="FQ207" s="4">
        <v>94</v>
      </c>
      <c r="FR207" s="4">
        <v>-13</v>
      </c>
      <c r="FS207" s="4">
        <v>1133</v>
      </c>
      <c r="FT207" s="4">
        <v>107.54999999999995</v>
      </c>
      <c r="FU207" s="4">
        <v>5036</v>
      </c>
      <c r="FV207" s="4">
        <v>-940</v>
      </c>
      <c r="FW207" s="4">
        <v>0.05</v>
      </c>
      <c r="FX207" s="4">
        <v>-1</v>
      </c>
      <c r="FY207" s="4">
        <v>1</v>
      </c>
      <c r="FZ207" s="4">
        <v>0</v>
      </c>
      <c r="GA207" s="4">
        <v>0</v>
      </c>
      <c r="GB207" s="4">
        <v>0</v>
      </c>
      <c r="GC207" s="4">
        <v>519</v>
      </c>
      <c r="GD207" s="4">
        <v>-52</v>
      </c>
      <c r="GE207" s="4">
        <v>0.05</v>
      </c>
      <c r="GF207" s="4">
        <v>-1.05</v>
      </c>
      <c r="GG207" s="4">
        <v>339</v>
      </c>
      <c r="GH207" s="4">
        <v>-58</v>
      </c>
      <c r="GI207" s="4">
        <v>1035</v>
      </c>
      <c r="GJ207" s="4">
        <v>94</v>
      </c>
      <c r="GK207" s="4">
        <v>7298</v>
      </c>
      <c r="GL207" s="4">
        <v>-2309</v>
      </c>
      <c r="GM207" s="4">
        <v>0.05</v>
      </c>
      <c r="GN207" s="4">
        <v>-1.0999999999999999</v>
      </c>
      <c r="GO207" s="4">
        <v>60</v>
      </c>
      <c r="GP207" s="4">
        <v>4</v>
      </c>
      <c r="GQ207" s="4">
        <v>979.9</v>
      </c>
      <c r="GR207" s="4">
        <v>103.94999999999993</v>
      </c>
      <c r="GS207" s="4">
        <v>546</v>
      </c>
      <c r="GT207" s="4">
        <v>-157</v>
      </c>
      <c r="GU207" s="4">
        <v>0.05</v>
      </c>
      <c r="GV207" s="4">
        <v>-1.1499999999999999</v>
      </c>
      <c r="GW207" s="4">
        <v>264</v>
      </c>
      <c r="GX207" s="4">
        <v>-30</v>
      </c>
      <c r="GY207" s="4">
        <v>931</v>
      </c>
      <c r="GZ207" s="4">
        <v>85.649999999999977</v>
      </c>
      <c r="HA207" s="4">
        <v>5333</v>
      </c>
      <c r="HB207" s="4">
        <v>-3412</v>
      </c>
      <c r="HC207" s="4">
        <v>0.05</v>
      </c>
      <c r="HD207" s="4">
        <v>-1.2</v>
      </c>
      <c r="HE207" s="4">
        <v>55</v>
      </c>
      <c r="HF207" s="4">
        <v>-1</v>
      </c>
      <c r="HG207" s="4">
        <v>881</v>
      </c>
      <c r="HH207" s="4">
        <v>84.350000000000023</v>
      </c>
      <c r="HI207" s="4">
        <v>748</v>
      </c>
      <c r="HJ207" s="4">
        <v>-667</v>
      </c>
      <c r="HK207" s="4">
        <v>0.05</v>
      </c>
      <c r="HL207" s="4">
        <v>-1.3</v>
      </c>
      <c r="HM207" s="4">
        <v>2305</v>
      </c>
      <c r="HN207" s="4">
        <v>-50</v>
      </c>
      <c r="HO207" s="4">
        <v>840</v>
      </c>
      <c r="HP207" s="4">
        <v>93</v>
      </c>
      <c r="HQ207" s="4">
        <v>23955</v>
      </c>
      <c r="HR207" s="4">
        <v>-8472</v>
      </c>
      <c r="HS207" s="4">
        <v>0.05</v>
      </c>
      <c r="HT207" s="4">
        <v>-1.45</v>
      </c>
      <c r="HU207" s="4">
        <v>118</v>
      </c>
      <c r="HV207" s="4">
        <v>-19</v>
      </c>
      <c r="HW207" s="4">
        <v>808.5</v>
      </c>
      <c r="HX207" s="4">
        <v>113.5</v>
      </c>
      <c r="HY207" s="4">
        <v>2143</v>
      </c>
      <c r="HZ207" s="4">
        <v>563</v>
      </c>
      <c r="IA207" s="4">
        <v>0.05</v>
      </c>
      <c r="IB207" s="4">
        <v>-1.65</v>
      </c>
      <c r="IC207" s="4">
        <v>809</v>
      </c>
      <c r="ID207" s="4">
        <v>-93</v>
      </c>
      <c r="IE207" s="4">
        <v>735</v>
      </c>
      <c r="IF207" s="4">
        <v>86.399999999999977</v>
      </c>
      <c r="IG207" s="4">
        <v>7673</v>
      </c>
      <c r="IH207" s="4">
        <v>-5762</v>
      </c>
      <c r="II207" s="4">
        <v>0.05</v>
      </c>
      <c r="IJ207" s="4">
        <v>-1.75</v>
      </c>
      <c r="IK207" s="4">
        <v>145</v>
      </c>
      <c r="IL207" s="4">
        <v>-18</v>
      </c>
      <c r="IM207" s="4">
        <v>680</v>
      </c>
      <c r="IN207" s="4">
        <v>79.799999999999955</v>
      </c>
      <c r="IO207" s="4">
        <v>2266</v>
      </c>
      <c r="IP207" s="4">
        <v>-1342</v>
      </c>
      <c r="IQ207" s="4">
        <v>0.05</v>
      </c>
      <c r="IR207" s="4">
        <v>-1.95</v>
      </c>
      <c r="IS207" s="4">
        <v>2186</v>
      </c>
      <c r="IT207" s="4">
        <v>-568</v>
      </c>
      <c r="IU207" s="4">
        <v>636.5</v>
      </c>
      <c r="IV207" s="4">
        <v>90.149999999999977</v>
      </c>
      <c r="IW207" s="4">
        <v>17438</v>
      </c>
      <c r="IX207" s="4">
        <v>-6173</v>
      </c>
      <c r="IY207" s="4">
        <v>0.05</v>
      </c>
      <c r="IZ207" s="4">
        <v>-2.1500000000000004</v>
      </c>
      <c r="JA207" s="4">
        <v>276</v>
      </c>
      <c r="JB207" s="4">
        <v>-126</v>
      </c>
      <c r="JC207" s="4">
        <v>589.65</v>
      </c>
      <c r="JD207" s="4">
        <v>99.549999999999955</v>
      </c>
      <c r="JE207" s="4">
        <v>3619</v>
      </c>
      <c r="JF207" s="4">
        <v>-1500</v>
      </c>
      <c r="JG207" s="4">
        <v>0.05</v>
      </c>
      <c r="JH207" s="4">
        <v>-2.35</v>
      </c>
      <c r="JI207" s="4">
        <v>2891</v>
      </c>
      <c r="JJ207" s="4">
        <v>-484</v>
      </c>
      <c r="JK207" s="4">
        <v>536.1</v>
      </c>
      <c r="JL207" s="4">
        <v>87.75</v>
      </c>
      <c r="JM207" s="4">
        <v>14472</v>
      </c>
      <c r="JN207" s="4">
        <v>-7817</v>
      </c>
      <c r="JO207" s="4">
        <v>0.1</v>
      </c>
      <c r="JP207" s="4">
        <v>-2.6</v>
      </c>
      <c r="JQ207" s="5">
        <v>842</v>
      </c>
      <c r="JR207" s="4">
        <v>-133</v>
      </c>
      <c r="JS207" s="4">
        <v>484.35</v>
      </c>
      <c r="JT207" s="4">
        <v>93.25</v>
      </c>
      <c r="JU207" s="4">
        <v>6561</v>
      </c>
      <c r="JV207" s="4">
        <v>-2820</v>
      </c>
      <c r="JW207" s="4">
        <v>0.05</v>
      </c>
      <c r="JX207" s="4">
        <v>-2.85</v>
      </c>
      <c r="JY207" s="4">
        <v>3163</v>
      </c>
      <c r="JZ207" s="4">
        <v>-1645</v>
      </c>
      <c r="KA207" s="4">
        <v>436.95</v>
      </c>
      <c r="KB207" s="4">
        <v>90.449999999999989</v>
      </c>
      <c r="KC207" s="4">
        <v>25422</v>
      </c>
      <c r="KD207" s="4">
        <v>-8042</v>
      </c>
      <c r="KE207" s="4">
        <v>0.05</v>
      </c>
      <c r="KF207" s="4">
        <v>-3.25</v>
      </c>
      <c r="KG207" s="4">
        <v>1209</v>
      </c>
      <c r="KH207" s="4">
        <v>-358</v>
      </c>
      <c r="KI207" s="4">
        <v>384.85</v>
      </c>
      <c r="KJ207" s="4">
        <v>86.5</v>
      </c>
      <c r="KK207" s="4">
        <v>11128</v>
      </c>
      <c r="KL207" s="4">
        <v>-3530</v>
      </c>
      <c r="KM207" s="4">
        <v>0.05</v>
      </c>
      <c r="KN207" s="4">
        <v>-3.9000000000000004</v>
      </c>
      <c r="KO207" s="4">
        <v>8615</v>
      </c>
      <c r="KP207" s="4">
        <v>-1475</v>
      </c>
      <c r="KQ207" s="4">
        <v>335</v>
      </c>
      <c r="KR207" s="4">
        <v>86.550000000000011</v>
      </c>
      <c r="KS207" s="4">
        <v>37747</v>
      </c>
      <c r="KT207" s="4">
        <v>-8323</v>
      </c>
      <c r="KU207" s="4">
        <v>0.05</v>
      </c>
      <c r="KV207" s="4">
        <v>-5.1000000000000005</v>
      </c>
      <c r="KW207" s="4">
        <v>3034</v>
      </c>
      <c r="KX207" s="4">
        <v>-1572</v>
      </c>
      <c r="KY207" s="4">
        <v>285.89999999999998</v>
      </c>
      <c r="KZ207" s="4">
        <v>85.749999999999972</v>
      </c>
      <c r="LA207" s="4">
        <v>17289</v>
      </c>
      <c r="LB207" s="4">
        <v>-6874</v>
      </c>
      <c r="LC207" s="4">
        <v>0.1</v>
      </c>
      <c r="LD207" s="4">
        <v>-7.15</v>
      </c>
    </row>
    <row r="208" spans="1:428" x14ac:dyDescent="0.25">
      <c r="A208" s="171">
        <v>44112.638945949075</v>
      </c>
      <c r="B208" s="172">
        <v>0.6381944444444444</v>
      </c>
      <c r="C208" s="4">
        <v>11834.75</v>
      </c>
      <c r="D208" s="4">
        <v>11850</v>
      </c>
      <c r="E208" s="173">
        <v>-5.6000000000000032</v>
      </c>
      <c r="F208" s="173">
        <v>-181.49999999999997</v>
      </c>
      <c r="G208" s="173">
        <v>175.89999999999998</v>
      </c>
      <c r="H208" s="173">
        <v>2260.4</v>
      </c>
      <c r="I208" s="173">
        <v>-3288.6000000000004</v>
      </c>
      <c r="J208" s="173">
        <v>5549</v>
      </c>
      <c r="K208" s="127">
        <v>0</v>
      </c>
      <c r="L208" s="127">
        <v>0</v>
      </c>
      <c r="M208" s="127">
        <v>-20.53</v>
      </c>
      <c r="N208" s="127">
        <v>-18.11</v>
      </c>
      <c r="O208" s="127">
        <v>-0.77314066817886518</v>
      </c>
      <c r="P208" s="127">
        <v>-0.88924343413187668</v>
      </c>
      <c r="Q208" s="127">
        <v>1.1679450310928756</v>
      </c>
      <c r="R208" s="4">
        <v>112017</v>
      </c>
      <c r="S208" s="4">
        <v>79580</v>
      </c>
      <c r="T208" s="173">
        <v>11540.966666666667</v>
      </c>
      <c r="U208" s="173">
        <v>-2.0500000000010914</v>
      </c>
      <c r="V208" s="4">
        <v>185995</v>
      </c>
      <c r="W208" s="4">
        <v>-31658</v>
      </c>
      <c r="X208" s="173">
        <v>-293.78333333333285</v>
      </c>
      <c r="Y208" s="174">
        <v>-130141</v>
      </c>
      <c r="Z208" s="174">
        <v>232602</v>
      </c>
      <c r="AA208" s="174">
        <v>102461</v>
      </c>
      <c r="AB208" s="175">
        <v>-32437</v>
      </c>
      <c r="AC208" s="175">
        <v>-61448</v>
      </c>
      <c r="AD208" s="176" t="e">
        <v>#REF!</v>
      </c>
      <c r="AE208" s="177">
        <v>0.10027951982625527</v>
      </c>
      <c r="AF208" s="177">
        <v>-4.3003351438628906E-2</v>
      </c>
      <c r="AG208" s="177">
        <v>-0.15568035979818298</v>
      </c>
      <c r="AH208" s="177">
        <v>-1.3639863684437978</v>
      </c>
      <c r="AI208" s="127">
        <v>-0.20247205861565304</v>
      </c>
      <c r="AJ208" s="127">
        <v>2.2271714922048997E-3</v>
      </c>
      <c r="AK208" s="4" t="s">
        <v>21</v>
      </c>
      <c r="AL208" s="178">
        <v>11850</v>
      </c>
      <c r="AM208" s="178">
        <v>11800</v>
      </c>
      <c r="AN208" s="178">
        <v>11900</v>
      </c>
      <c r="AO208" s="178">
        <v>12000</v>
      </c>
      <c r="AS208" s="4">
        <v>4.4520063839489286</v>
      </c>
      <c r="AT208" s="4">
        <v>5.8581280788177343</v>
      </c>
      <c r="AU208" s="4">
        <v>9.0064347476372415</v>
      </c>
      <c r="AV208" s="4">
        <v>6.5959491932715411</v>
      </c>
      <c r="AW208" s="4">
        <v>5.5689937278429236</v>
      </c>
      <c r="AX208" s="4">
        <v>4.5045356887085219</v>
      </c>
      <c r="AY208" s="4">
        <v>10.701518438177875</v>
      </c>
      <c r="AZ208" s="4">
        <v>18.567796610169491</v>
      </c>
      <c r="BA208" s="4">
        <v>9.7283950617283956</v>
      </c>
      <c r="BB208" s="4">
        <v>15.627586206896552</v>
      </c>
      <c r="BC208" s="4">
        <v>8.2163769441903014</v>
      </c>
      <c r="BD208" s="4">
        <v>13.108695652173912</v>
      </c>
      <c r="BE208" s="4">
        <v>5.0439294361812523</v>
      </c>
      <c r="BF208" s="4">
        <v>7.8705463182897866</v>
      </c>
      <c r="BG208" s="4">
        <v>8.0911097099621685</v>
      </c>
      <c r="BH208" s="4">
        <v>9.4605370219690812</v>
      </c>
      <c r="BI208" s="4">
        <v>15</v>
      </c>
      <c r="BJ208" s="4">
        <v>2</v>
      </c>
      <c r="BK208" s="4">
        <v>1814.7</v>
      </c>
      <c r="BL208" s="4">
        <v>74.700000000000045</v>
      </c>
      <c r="BM208" s="4">
        <v>12168</v>
      </c>
      <c r="BN208" s="4">
        <v>-201</v>
      </c>
      <c r="BO208" s="4">
        <v>0.05</v>
      </c>
      <c r="BP208" s="4">
        <v>-0.45</v>
      </c>
      <c r="BQ208" s="4">
        <v>0</v>
      </c>
      <c r="BR208" s="4">
        <v>0</v>
      </c>
      <c r="BS208" s="4">
        <v>0</v>
      </c>
      <c r="BT208" s="4">
        <v>0</v>
      </c>
      <c r="BU208" s="4">
        <v>13</v>
      </c>
      <c r="BV208" s="4">
        <v>-1</v>
      </c>
      <c r="BW208" s="4">
        <v>0.05</v>
      </c>
      <c r="BX208" s="4">
        <v>-0.35000000000000003</v>
      </c>
      <c r="BY208" s="4">
        <v>4</v>
      </c>
      <c r="BZ208" s="4">
        <v>0</v>
      </c>
      <c r="CA208" s="4">
        <v>1700</v>
      </c>
      <c r="CB208" s="4">
        <v>46.549999999999955</v>
      </c>
      <c r="CC208" s="4">
        <v>906</v>
      </c>
      <c r="CD208" s="4">
        <v>-9</v>
      </c>
      <c r="CE208" s="4">
        <v>0.1</v>
      </c>
      <c r="CF208" s="4">
        <v>-0.5</v>
      </c>
      <c r="CG208" s="4">
        <v>2</v>
      </c>
      <c r="CH208" s="4">
        <v>0</v>
      </c>
      <c r="CI208" s="4">
        <v>0</v>
      </c>
      <c r="CJ208" s="4">
        <v>0</v>
      </c>
      <c r="CK208" s="4">
        <v>19</v>
      </c>
      <c r="CL208" s="4">
        <v>-10</v>
      </c>
      <c r="CM208" s="4">
        <v>0.05</v>
      </c>
      <c r="CN208" s="4">
        <v>-0.85</v>
      </c>
      <c r="CO208" s="4">
        <v>11</v>
      </c>
      <c r="CP208" s="4">
        <v>0</v>
      </c>
      <c r="CQ208" s="4">
        <v>0</v>
      </c>
      <c r="CR208" s="4">
        <v>0</v>
      </c>
      <c r="CS208" s="4">
        <v>4071</v>
      </c>
      <c r="CT208" s="4">
        <v>-594</v>
      </c>
      <c r="CU208" s="4">
        <v>0.05</v>
      </c>
      <c r="CV208" s="4">
        <v>-0.45</v>
      </c>
      <c r="CW208" s="4">
        <v>1</v>
      </c>
      <c r="CX208" s="4">
        <v>0</v>
      </c>
      <c r="CY208" s="4">
        <v>0</v>
      </c>
      <c r="CZ208" s="4">
        <v>0</v>
      </c>
      <c r="DA208" s="4">
        <v>113</v>
      </c>
      <c r="DB208" s="4">
        <v>-2</v>
      </c>
      <c r="DC208" s="4">
        <v>0.05</v>
      </c>
      <c r="DD208" s="4">
        <v>-0.54999999999999993</v>
      </c>
      <c r="DE208" s="4">
        <v>25</v>
      </c>
      <c r="DF208" s="4">
        <v>0</v>
      </c>
      <c r="DG208" s="4">
        <v>0</v>
      </c>
      <c r="DH208" s="4">
        <v>0</v>
      </c>
      <c r="DI208" s="4">
        <v>3275</v>
      </c>
      <c r="DJ208" s="4">
        <v>-740</v>
      </c>
      <c r="DK208" s="4">
        <v>0.05</v>
      </c>
      <c r="DL208" s="4">
        <v>-0.64999999999999991</v>
      </c>
      <c r="DM208" s="4">
        <v>0</v>
      </c>
      <c r="DN208" s="4">
        <v>0</v>
      </c>
      <c r="DO208" s="4">
        <v>0</v>
      </c>
      <c r="DP208" s="4">
        <v>0</v>
      </c>
      <c r="DQ208" s="4">
        <v>126</v>
      </c>
      <c r="DR208" s="4">
        <v>-7</v>
      </c>
      <c r="DS208" s="4">
        <v>0.05</v>
      </c>
      <c r="DT208" s="4">
        <v>-0.6</v>
      </c>
      <c r="DU208" s="4">
        <v>4</v>
      </c>
      <c r="DV208" s="4">
        <v>0</v>
      </c>
      <c r="DW208" s="4">
        <v>1487.7</v>
      </c>
      <c r="DX208" s="4">
        <v>399.95000000000005</v>
      </c>
      <c r="DY208" s="4">
        <v>2702</v>
      </c>
      <c r="DZ208" s="4">
        <v>-343</v>
      </c>
      <c r="EA208" s="4">
        <v>0.05</v>
      </c>
      <c r="EB208" s="4">
        <v>-0.79999999999999993</v>
      </c>
      <c r="EC208" s="4">
        <v>1</v>
      </c>
      <c r="ED208" s="4">
        <v>0</v>
      </c>
      <c r="EE208" s="4">
        <v>0</v>
      </c>
      <c r="EF208" s="4">
        <v>0</v>
      </c>
      <c r="EG208" s="4">
        <v>195</v>
      </c>
      <c r="EH208" s="4">
        <v>-6</v>
      </c>
      <c r="EI208" s="4">
        <v>0.05</v>
      </c>
      <c r="EJ208" s="4">
        <v>-0.7</v>
      </c>
      <c r="EK208" s="4">
        <v>91</v>
      </c>
      <c r="EL208" s="4">
        <v>-6</v>
      </c>
      <c r="EM208" s="4">
        <v>1322.75</v>
      </c>
      <c r="EN208" s="4">
        <v>86.549999999999955</v>
      </c>
      <c r="EO208" s="4">
        <v>12226</v>
      </c>
      <c r="EP208" s="4">
        <v>-8140</v>
      </c>
      <c r="EQ208" s="4">
        <v>0.05</v>
      </c>
      <c r="ER208" s="4">
        <v>-0.89999999999999991</v>
      </c>
      <c r="ES208" s="4">
        <v>1</v>
      </c>
      <c r="ET208" s="4">
        <v>0</v>
      </c>
      <c r="EU208" s="4">
        <v>0</v>
      </c>
      <c r="EV208" s="4">
        <v>0</v>
      </c>
      <c r="EW208" s="4">
        <v>155</v>
      </c>
      <c r="EX208" s="4">
        <v>-16</v>
      </c>
      <c r="EY208" s="4">
        <v>0.05</v>
      </c>
      <c r="EZ208" s="4">
        <v>-0.95</v>
      </c>
      <c r="FA208" s="4">
        <v>16</v>
      </c>
      <c r="FB208" s="4">
        <v>6</v>
      </c>
      <c r="FC208" s="4">
        <v>1216.95</v>
      </c>
      <c r="FD208" s="4">
        <v>102.95000000000005</v>
      </c>
      <c r="FE208" s="4">
        <v>2818</v>
      </c>
      <c r="FF208" s="4">
        <v>-842</v>
      </c>
      <c r="FG208" s="4">
        <v>0.05</v>
      </c>
      <c r="FH208" s="4">
        <v>-0.95</v>
      </c>
      <c r="FI208" s="4">
        <v>2</v>
      </c>
      <c r="FJ208" s="4">
        <v>0</v>
      </c>
      <c r="FK208" s="4">
        <v>0</v>
      </c>
      <c r="FL208" s="4">
        <v>0</v>
      </c>
      <c r="FM208" s="4">
        <v>589</v>
      </c>
      <c r="FN208" s="4">
        <v>-3</v>
      </c>
      <c r="FO208" s="4">
        <v>0.05</v>
      </c>
      <c r="FP208" s="4">
        <v>-0.85</v>
      </c>
      <c r="FQ208" s="4">
        <v>94</v>
      </c>
      <c r="FR208" s="4">
        <v>-13</v>
      </c>
      <c r="FS208" s="4">
        <v>1133</v>
      </c>
      <c r="FT208" s="4">
        <v>107.54999999999995</v>
      </c>
      <c r="FU208" s="4">
        <v>5036</v>
      </c>
      <c r="FV208" s="4">
        <v>-940</v>
      </c>
      <c r="FW208" s="4">
        <v>0.05</v>
      </c>
      <c r="FX208" s="4">
        <v>-1</v>
      </c>
      <c r="FY208" s="4">
        <v>1</v>
      </c>
      <c r="FZ208" s="4">
        <v>0</v>
      </c>
      <c r="GA208" s="4">
        <v>0</v>
      </c>
      <c r="GB208" s="4">
        <v>0</v>
      </c>
      <c r="GC208" s="4">
        <v>519</v>
      </c>
      <c r="GD208" s="4">
        <v>-52</v>
      </c>
      <c r="GE208" s="4">
        <v>0.05</v>
      </c>
      <c r="GF208" s="4">
        <v>-1.05</v>
      </c>
      <c r="GG208" s="4">
        <v>339</v>
      </c>
      <c r="GH208" s="4">
        <v>-58</v>
      </c>
      <c r="GI208" s="4">
        <v>1035</v>
      </c>
      <c r="GJ208" s="4">
        <v>94</v>
      </c>
      <c r="GK208" s="4">
        <v>7234</v>
      </c>
      <c r="GL208" s="4">
        <v>-2373</v>
      </c>
      <c r="GM208" s="4">
        <v>0.1</v>
      </c>
      <c r="GN208" s="4">
        <v>-1.0499999999999998</v>
      </c>
      <c r="GO208" s="4">
        <v>60</v>
      </c>
      <c r="GP208" s="4">
        <v>4</v>
      </c>
      <c r="GQ208" s="4">
        <v>979.9</v>
      </c>
      <c r="GR208" s="4">
        <v>103.94999999999993</v>
      </c>
      <c r="GS208" s="4">
        <v>546</v>
      </c>
      <c r="GT208" s="4">
        <v>-157</v>
      </c>
      <c r="GU208" s="4">
        <v>0.05</v>
      </c>
      <c r="GV208" s="4">
        <v>-1.1499999999999999</v>
      </c>
      <c r="GW208" s="4">
        <v>264</v>
      </c>
      <c r="GX208" s="4">
        <v>-30</v>
      </c>
      <c r="GY208" s="4">
        <v>931</v>
      </c>
      <c r="GZ208" s="4">
        <v>85.649999999999977</v>
      </c>
      <c r="HA208" s="4">
        <v>5487</v>
      </c>
      <c r="HB208" s="4">
        <v>-3258</v>
      </c>
      <c r="HC208" s="4">
        <v>0.05</v>
      </c>
      <c r="HD208" s="4">
        <v>-1.2</v>
      </c>
      <c r="HE208" s="4">
        <v>55</v>
      </c>
      <c r="HF208" s="4">
        <v>-1</v>
      </c>
      <c r="HG208" s="4">
        <v>881</v>
      </c>
      <c r="HH208" s="4">
        <v>84.350000000000023</v>
      </c>
      <c r="HI208" s="4">
        <v>724</v>
      </c>
      <c r="HJ208" s="4">
        <v>-691</v>
      </c>
      <c r="HK208" s="4">
        <v>0.05</v>
      </c>
      <c r="HL208" s="4">
        <v>-1.3</v>
      </c>
      <c r="HM208" s="4">
        <v>2305</v>
      </c>
      <c r="HN208" s="4">
        <v>-50</v>
      </c>
      <c r="HO208" s="4">
        <v>835</v>
      </c>
      <c r="HP208" s="4">
        <v>88</v>
      </c>
      <c r="HQ208" s="4">
        <v>24667</v>
      </c>
      <c r="HR208" s="4">
        <v>-7760</v>
      </c>
      <c r="HS208" s="4">
        <v>0.05</v>
      </c>
      <c r="HT208" s="4">
        <v>-1.45</v>
      </c>
      <c r="HU208" s="4">
        <v>118</v>
      </c>
      <c r="HV208" s="4">
        <v>-19</v>
      </c>
      <c r="HW208" s="4">
        <v>781.1</v>
      </c>
      <c r="HX208" s="4">
        <v>86.100000000000023</v>
      </c>
      <c r="HY208" s="4">
        <v>2191</v>
      </c>
      <c r="HZ208" s="4">
        <v>611</v>
      </c>
      <c r="IA208" s="4">
        <v>0.05</v>
      </c>
      <c r="IB208" s="4">
        <v>-1.65</v>
      </c>
      <c r="IC208" s="4">
        <v>810</v>
      </c>
      <c r="ID208" s="4">
        <v>-92</v>
      </c>
      <c r="IE208" s="4">
        <v>735.6</v>
      </c>
      <c r="IF208" s="4">
        <v>87</v>
      </c>
      <c r="IG208" s="4">
        <v>7880</v>
      </c>
      <c r="IH208" s="4">
        <v>-5555</v>
      </c>
      <c r="II208" s="4">
        <v>0.05</v>
      </c>
      <c r="IJ208" s="4">
        <v>-1.75</v>
      </c>
      <c r="IK208" s="4">
        <v>145</v>
      </c>
      <c r="IL208" s="4">
        <v>-18</v>
      </c>
      <c r="IM208" s="4">
        <v>680</v>
      </c>
      <c r="IN208" s="4">
        <v>79.799999999999955</v>
      </c>
      <c r="IO208" s="4">
        <v>2266</v>
      </c>
      <c r="IP208" s="4">
        <v>-1342</v>
      </c>
      <c r="IQ208" s="4">
        <v>0.05</v>
      </c>
      <c r="IR208" s="4">
        <v>-1.95</v>
      </c>
      <c r="IS208" s="4">
        <v>2186</v>
      </c>
      <c r="IT208" s="4">
        <v>-568</v>
      </c>
      <c r="IU208" s="4">
        <v>634.5</v>
      </c>
      <c r="IV208" s="4">
        <v>88.149999999999977</v>
      </c>
      <c r="IW208" s="4">
        <v>17961</v>
      </c>
      <c r="IX208" s="4">
        <v>-5650</v>
      </c>
      <c r="IY208" s="4">
        <v>0.05</v>
      </c>
      <c r="IZ208" s="4">
        <v>-2.1500000000000004</v>
      </c>
      <c r="JA208" s="4">
        <v>276</v>
      </c>
      <c r="JB208" s="4">
        <v>-126</v>
      </c>
      <c r="JC208" s="4">
        <v>590</v>
      </c>
      <c r="JD208" s="4">
        <v>99.899999999999977</v>
      </c>
      <c r="JE208" s="4">
        <v>3618</v>
      </c>
      <c r="JF208" s="4">
        <v>-1501</v>
      </c>
      <c r="JG208" s="4">
        <v>0.05</v>
      </c>
      <c r="JH208" s="4">
        <v>-2.35</v>
      </c>
      <c r="JI208" s="4">
        <v>2891</v>
      </c>
      <c r="JJ208" s="4">
        <v>-484</v>
      </c>
      <c r="JK208" s="4">
        <v>535.25</v>
      </c>
      <c r="JL208" s="4">
        <v>86.899999999999977</v>
      </c>
      <c r="JM208" s="4">
        <v>14582</v>
      </c>
      <c r="JN208" s="4">
        <v>-7707</v>
      </c>
      <c r="JO208" s="4">
        <v>0.1</v>
      </c>
      <c r="JP208" s="4">
        <v>-2.6</v>
      </c>
      <c r="JQ208" s="5">
        <v>842</v>
      </c>
      <c r="JR208" s="4">
        <v>-133</v>
      </c>
      <c r="JS208" s="4">
        <v>484.35</v>
      </c>
      <c r="JT208" s="4">
        <v>93.25</v>
      </c>
      <c r="JU208" s="4">
        <v>6627</v>
      </c>
      <c r="JV208" s="4">
        <v>-2754</v>
      </c>
      <c r="JW208" s="4">
        <v>0.05</v>
      </c>
      <c r="JX208" s="4">
        <v>-2.85</v>
      </c>
      <c r="JY208" s="4">
        <v>3172</v>
      </c>
      <c r="JZ208" s="4">
        <v>-1636</v>
      </c>
      <c r="KA208" s="4">
        <v>435.15</v>
      </c>
      <c r="KB208" s="4">
        <v>88.649999999999977</v>
      </c>
      <c r="KC208" s="4">
        <v>25665</v>
      </c>
      <c r="KD208" s="4">
        <v>-7799</v>
      </c>
      <c r="KE208" s="4">
        <v>0.05</v>
      </c>
      <c r="KF208" s="4">
        <v>-3.25</v>
      </c>
      <c r="KG208" s="4">
        <v>1229</v>
      </c>
      <c r="KH208" s="4">
        <v>-338</v>
      </c>
      <c r="KI208" s="4">
        <v>383.8</v>
      </c>
      <c r="KJ208" s="4">
        <v>85.449999999999989</v>
      </c>
      <c r="KK208" s="4">
        <v>11627</v>
      </c>
      <c r="KL208" s="4">
        <v>-3031</v>
      </c>
      <c r="KM208" s="4">
        <v>0.05</v>
      </c>
      <c r="KN208" s="4">
        <v>-3.9000000000000004</v>
      </c>
      <c r="KO208" s="4">
        <v>8772</v>
      </c>
      <c r="KP208" s="4">
        <v>-1318</v>
      </c>
      <c r="KQ208" s="4">
        <v>334.85</v>
      </c>
      <c r="KR208" s="4">
        <v>86.400000000000034</v>
      </c>
      <c r="KS208" s="4">
        <v>39053</v>
      </c>
      <c r="KT208" s="4">
        <v>-7017</v>
      </c>
      <c r="KU208" s="4">
        <v>0.1</v>
      </c>
      <c r="KV208" s="4">
        <v>-5.0500000000000007</v>
      </c>
      <c r="KW208" s="4">
        <v>3045</v>
      </c>
      <c r="KX208" s="4">
        <v>-1561</v>
      </c>
      <c r="KY208" s="4">
        <v>284.85000000000002</v>
      </c>
      <c r="KZ208" s="4">
        <v>84.700000000000017</v>
      </c>
      <c r="LA208" s="4">
        <v>17838</v>
      </c>
      <c r="LB208" s="4">
        <v>-6325</v>
      </c>
      <c r="LC208" s="4">
        <v>0.1</v>
      </c>
      <c r="LD208" s="4">
        <v>-7.15</v>
      </c>
    </row>
    <row r="209" spans="1:316" x14ac:dyDescent="0.25">
      <c r="A209" s="171">
        <v>44112.63692222222</v>
      </c>
      <c r="B209" s="172">
        <v>0.63611111111111118</v>
      </c>
      <c r="C209" s="4">
        <v>11833.35</v>
      </c>
      <c r="D209" s="4">
        <v>11850</v>
      </c>
      <c r="E209" s="173">
        <v>-5.15</v>
      </c>
      <c r="F209" s="173">
        <v>-181.6</v>
      </c>
      <c r="G209" s="173">
        <v>176.45</v>
      </c>
      <c r="H209" s="173">
        <v>2246.9500000000007</v>
      </c>
      <c r="I209" s="173">
        <v>-3293.55</v>
      </c>
      <c r="J209" s="173">
        <v>5540.5000000000009</v>
      </c>
      <c r="K209" s="127">
        <v>0</v>
      </c>
      <c r="L209" s="127">
        <v>0</v>
      </c>
      <c r="M209" s="127">
        <v>-20.53</v>
      </c>
      <c r="N209" s="127">
        <v>-18.11</v>
      </c>
      <c r="O209" s="127">
        <v>-0.7722547983317366</v>
      </c>
      <c r="P209" s="127">
        <v>-0.8885564670445969</v>
      </c>
      <c r="Q209" s="127">
        <v>1.1333576022327387</v>
      </c>
      <c r="R209" s="4">
        <v>136757</v>
      </c>
      <c r="S209" s="4">
        <v>92513</v>
      </c>
      <c r="T209" s="173">
        <v>11540.966666666667</v>
      </c>
      <c r="U209" s="173">
        <v>-2.0500000000010914</v>
      </c>
      <c r="V209" s="4">
        <v>185995</v>
      </c>
      <c r="W209" s="4">
        <v>-31658</v>
      </c>
      <c r="X209" s="173">
        <v>-292.38333333333321</v>
      </c>
      <c r="Y209" s="174">
        <v>-154133</v>
      </c>
      <c r="Z209" s="174">
        <v>236957</v>
      </c>
      <c r="AA209" s="174">
        <v>82824</v>
      </c>
      <c r="AB209" s="175">
        <v>-44244</v>
      </c>
      <c r="AC209" s="175">
        <v>-77733</v>
      </c>
      <c r="AD209" s="176" t="e">
        <v>#REF!</v>
      </c>
      <c r="AE209" s="177">
        <v>0.10506249543286529</v>
      </c>
      <c r="AF209" s="177">
        <v>-4.5412968771717008E-2</v>
      </c>
      <c r="AG209" s="177">
        <v>-0.16344959137445514</v>
      </c>
      <c r="AH209" s="177">
        <v>-1.6955521752516596</v>
      </c>
      <c r="AI209" s="127">
        <v>-0.22486093112871933</v>
      </c>
      <c r="AJ209" s="127">
        <v>2.2271714922048997E-3</v>
      </c>
      <c r="AK209" s="4" t="s">
        <v>21</v>
      </c>
      <c r="AL209" s="178">
        <v>11850</v>
      </c>
      <c r="AM209" s="178">
        <v>11800</v>
      </c>
      <c r="AN209" s="178">
        <v>11900</v>
      </c>
      <c r="AO209" s="178">
        <v>12000</v>
      </c>
      <c r="AS209" s="4">
        <v>4.4670692798541474</v>
      </c>
      <c r="AT209" s="4">
        <v>5.8200782268578877</v>
      </c>
      <c r="AU209" s="4">
        <v>9.0166633604443565</v>
      </c>
      <c r="AV209" s="4">
        <v>6.5970300371245356</v>
      </c>
      <c r="AW209" s="4">
        <v>5.9194847020933974</v>
      </c>
      <c r="AX209" s="4">
        <v>4.8632386431739185</v>
      </c>
      <c r="AY209" s="4">
        <v>10.743167028199567</v>
      </c>
      <c r="AZ209" s="4">
        <v>18.576271186440678</v>
      </c>
      <c r="BA209" s="4">
        <v>10.133333333333333</v>
      </c>
      <c r="BB209" s="4">
        <v>15.820689655172414</v>
      </c>
      <c r="BC209" s="4">
        <v>8.2280219780219781</v>
      </c>
      <c r="BD209" s="4">
        <v>13.747292418772563</v>
      </c>
      <c r="BE209" s="4">
        <v>5.3676216775975147</v>
      </c>
      <c r="BF209" s="4">
        <v>8</v>
      </c>
      <c r="BG209" s="4">
        <v>8.4632306725329975</v>
      </c>
      <c r="BH209" s="4">
        <v>9.6255961844197131</v>
      </c>
      <c r="BI209" s="4">
        <v>15</v>
      </c>
      <c r="BJ209" s="4">
        <v>2</v>
      </c>
      <c r="BK209" s="4">
        <v>1814.7</v>
      </c>
      <c r="BL209" s="4">
        <v>74.700000000000045</v>
      </c>
      <c r="BM209" s="4">
        <v>12234</v>
      </c>
      <c r="BN209" s="4">
        <v>-135</v>
      </c>
      <c r="BO209" s="4">
        <v>0.05</v>
      </c>
      <c r="BP209" s="4">
        <v>-0.45</v>
      </c>
      <c r="BQ209" s="4">
        <v>0</v>
      </c>
      <c r="BR209" s="4">
        <v>0</v>
      </c>
      <c r="BS209" s="4">
        <v>0</v>
      </c>
      <c r="BT209" s="4">
        <v>0</v>
      </c>
      <c r="BU209" s="4">
        <v>13</v>
      </c>
      <c r="BV209" s="4">
        <v>-1</v>
      </c>
      <c r="BW209" s="4">
        <v>0.05</v>
      </c>
      <c r="BX209" s="4">
        <v>-0.35000000000000003</v>
      </c>
      <c r="BY209" s="4">
        <v>4</v>
      </c>
      <c r="BZ209" s="4">
        <v>0</v>
      </c>
      <c r="CA209" s="4">
        <v>1700</v>
      </c>
      <c r="CB209" s="4">
        <v>46.549999999999955</v>
      </c>
      <c r="CC209" s="4">
        <v>906</v>
      </c>
      <c r="CD209" s="4">
        <v>-9</v>
      </c>
      <c r="CE209" s="4">
        <v>0.1</v>
      </c>
      <c r="CF209" s="4">
        <v>-0.5</v>
      </c>
      <c r="CG209" s="4">
        <v>2</v>
      </c>
      <c r="CH209" s="4">
        <v>0</v>
      </c>
      <c r="CI209" s="4">
        <v>0</v>
      </c>
      <c r="CJ209" s="4">
        <v>0</v>
      </c>
      <c r="CK209" s="4">
        <v>19</v>
      </c>
      <c r="CL209" s="4">
        <v>-10</v>
      </c>
      <c r="CM209" s="4">
        <v>0.05</v>
      </c>
      <c r="CN209" s="4">
        <v>-0.85</v>
      </c>
      <c r="CO209" s="4">
        <v>11</v>
      </c>
      <c r="CP209" s="4">
        <v>0</v>
      </c>
      <c r="CQ209" s="4">
        <v>0</v>
      </c>
      <c r="CR209" s="4">
        <v>0</v>
      </c>
      <c r="CS209" s="4">
        <v>4071</v>
      </c>
      <c r="CT209" s="4">
        <v>-594</v>
      </c>
      <c r="CU209" s="4">
        <v>0.05</v>
      </c>
      <c r="CV209" s="4">
        <v>-0.45</v>
      </c>
      <c r="CW209" s="4">
        <v>1</v>
      </c>
      <c r="CX209" s="4">
        <v>0</v>
      </c>
      <c r="CY209" s="4">
        <v>0</v>
      </c>
      <c r="CZ209" s="4">
        <v>0</v>
      </c>
      <c r="DA209" s="4">
        <v>113</v>
      </c>
      <c r="DB209" s="4">
        <v>-2</v>
      </c>
      <c r="DC209" s="4">
        <v>0.05</v>
      </c>
      <c r="DD209" s="4">
        <v>-0.54999999999999993</v>
      </c>
      <c r="DE209" s="4">
        <v>25</v>
      </c>
      <c r="DF209" s="4">
        <v>0</v>
      </c>
      <c r="DG209" s="4">
        <v>0</v>
      </c>
      <c r="DH209" s="4">
        <v>0</v>
      </c>
      <c r="DI209" s="4">
        <v>3275</v>
      </c>
      <c r="DJ209" s="4">
        <v>-740</v>
      </c>
      <c r="DK209" s="4">
        <v>0.05</v>
      </c>
      <c r="DL209" s="4">
        <v>-0.64999999999999991</v>
      </c>
      <c r="DM209" s="4">
        <v>0</v>
      </c>
      <c r="DN209" s="4">
        <v>0</v>
      </c>
      <c r="DO209" s="4">
        <v>0</v>
      </c>
      <c r="DP209" s="4">
        <v>0</v>
      </c>
      <c r="DQ209" s="4">
        <v>126</v>
      </c>
      <c r="DR209" s="4">
        <v>-7</v>
      </c>
      <c r="DS209" s="4">
        <v>0.05</v>
      </c>
      <c r="DT209" s="4">
        <v>-0.6</v>
      </c>
      <c r="DU209" s="4">
        <v>4</v>
      </c>
      <c r="DV209" s="4">
        <v>0</v>
      </c>
      <c r="DW209" s="4">
        <v>1487.7</v>
      </c>
      <c r="DX209" s="4">
        <v>399.95000000000005</v>
      </c>
      <c r="DY209" s="4">
        <v>2702</v>
      </c>
      <c r="DZ209" s="4">
        <v>-343</v>
      </c>
      <c r="EA209" s="4">
        <v>0.05</v>
      </c>
      <c r="EB209" s="4">
        <v>-0.79999999999999993</v>
      </c>
      <c r="EC209" s="4">
        <v>1</v>
      </c>
      <c r="ED209" s="4">
        <v>0</v>
      </c>
      <c r="EE209" s="4">
        <v>0</v>
      </c>
      <c r="EF209" s="4">
        <v>0</v>
      </c>
      <c r="EG209" s="4">
        <v>195</v>
      </c>
      <c r="EH209" s="4">
        <v>-6</v>
      </c>
      <c r="EI209" s="4">
        <v>0.05</v>
      </c>
      <c r="EJ209" s="4">
        <v>-0.7</v>
      </c>
      <c r="EK209" s="4">
        <v>91</v>
      </c>
      <c r="EL209" s="4">
        <v>-6</v>
      </c>
      <c r="EM209" s="4">
        <v>1322.75</v>
      </c>
      <c r="EN209" s="4">
        <v>86.549999999999955</v>
      </c>
      <c r="EO209" s="4">
        <v>12443</v>
      </c>
      <c r="EP209" s="4">
        <v>-7923</v>
      </c>
      <c r="EQ209" s="4">
        <v>0.05</v>
      </c>
      <c r="ER209" s="4">
        <v>-0.89999999999999991</v>
      </c>
      <c r="ES209" s="4">
        <v>1</v>
      </c>
      <c r="ET209" s="4">
        <v>0</v>
      </c>
      <c r="EU209" s="4">
        <v>0</v>
      </c>
      <c r="EV209" s="4">
        <v>0</v>
      </c>
      <c r="EW209" s="4">
        <v>155</v>
      </c>
      <c r="EX209" s="4">
        <v>-16</v>
      </c>
      <c r="EY209" s="4">
        <v>0.05</v>
      </c>
      <c r="EZ209" s="4">
        <v>-0.95</v>
      </c>
      <c r="FA209" s="4">
        <v>16</v>
      </c>
      <c r="FB209" s="4">
        <v>6</v>
      </c>
      <c r="FC209" s="4">
        <v>1216.95</v>
      </c>
      <c r="FD209" s="4">
        <v>102.95000000000005</v>
      </c>
      <c r="FE209" s="4">
        <v>2833</v>
      </c>
      <c r="FF209" s="4">
        <v>-827</v>
      </c>
      <c r="FG209" s="4">
        <v>0.05</v>
      </c>
      <c r="FH209" s="4">
        <v>-0.95</v>
      </c>
      <c r="FI209" s="4">
        <v>2</v>
      </c>
      <c r="FJ209" s="4">
        <v>0</v>
      </c>
      <c r="FK209" s="4">
        <v>0</v>
      </c>
      <c r="FL209" s="4">
        <v>0</v>
      </c>
      <c r="FM209" s="4">
        <v>589</v>
      </c>
      <c r="FN209" s="4">
        <v>-3</v>
      </c>
      <c r="FO209" s="4">
        <v>0.05</v>
      </c>
      <c r="FP209" s="4">
        <v>-0.85</v>
      </c>
      <c r="FQ209" s="4">
        <v>94</v>
      </c>
      <c r="FR209" s="4">
        <v>-13</v>
      </c>
      <c r="FS209" s="4">
        <v>1133</v>
      </c>
      <c r="FT209" s="4">
        <v>107.54999999999995</v>
      </c>
      <c r="FU209" s="4">
        <v>5038</v>
      </c>
      <c r="FV209" s="4">
        <v>-938</v>
      </c>
      <c r="FW209" s="4">
        <v>0.05</v>
      </c>
      <c r="FX209" s="4">
        <v>-1</v>
      </c>
      <c r="FY209" s="4">
        <v>1</v>
      </c>
      <c r="FZ209" s="4">
        <v>0</v>
      </c>
      <c r="GA209" s="4">
        <v>0</v>
      </c>
      <c r="GB209" s="4">
        <v>0</v>
      </c>
      <c r="GC209" s="4">
        <v>519</v>
      </c>
      <c r="GD209" s="4">
        <v>-52</v>
      </c>
      <c r="GE209" s="4">
        <v>0.05</v>
      </c>
      <c r="GF209" s="4">
        <v>-1.05</v>
      </c>
      <c r="GG209" s="4">
        <v>322</v>
      </c>
      <c r="GH209" s="4">
        <v>-75</v>
      </c>
      <c r="GI209" s="4">
        <v>1026</v>
      </c>
      <c r="GJ209" s="4">
        <v>85</v>
      </c>
      <c r="GK209" s="4">
        <v>7234</v>
      </c>
      <c r="GL209" s="4">
        <v>-2373</v>
      </c>
      <c r="GM209" s="4">
        <v>0.05</v>
      </c>
      <c r="GN209" s="4">
        <v>-1.0999999999999999</v>
      </c>
      <c r="GO209" s="4">
        <v>60</v>
      </c>
      <c r="GP209" s="4">
        <v>4</v>
      </c>
      <c r="GQ209" s="4">
        <v>979.9</v>
      </c>
      <c r="GR209" s="4">
        <v>103.94999999999993</v>
      </c>
      <c r="GS209" s="4">
        <v>546</v>
      </c>
      <c r="GT209" s="4">
        <v>-157</v>
      </c>
      <c r="GU209" s="4">
        <v>0.05</v>
      </c>
      <c r="GV209" s="4">
        <v>-1.1499999999999999</v>
      </c>
      <c r="GW209" s="4">
        <v>264</v>
      </c>
      <c r="GX209" s="4">
        <v>-30</v>
      </c>
      <c r="GY209" s="4">
        <v>931</v>
      </c>
      <c r="GZ209" s="4">
        <v>85.649999999999977</v>
      </c>
      <c r="HA209" s="4">
        <v>5487</v>
      </c>
      <c r="HB209" s="4">
        <v>-3258</v>
      </c>
      <c r="HC209" s="4">
        <v>0.05</v>
      </c>
      <c r="HD209" s="4">
        <v>-1.2</v>
      </c>
      <c r="HE209" s="4">
        <v>55</v>
      </c>
      <c r="HF209" s="4">
        <v>-1</v>
      </c>
      <c r="HG209" s="4">
        <v>881</v>
      </c>
      <c r="HH209" s="4">
        <v>84.350000000000023</v>
      </c>
      <c r="HI209" s="4">
        <v>737</v>
      </c>
      <c r="HJ209" s="4">
        <v>-678</v>
      </c>
      <c r="HK209" s="4">
        <v>0.1</v>
      </c>
      <c r="HL209" s="4">
        <v>-1.25</v>
      </c>
      <c r="HM209" s="4">
        <v>2305</v>
      </c>
      <c r="HN209" s="4">
        <v>-50</v>
      </c>
      <c r="HO209" s="4">
        <v>835</v>
      </c>
      <c r="HP209" s="4">
        <v>88</v>
      </c>
      <c r="HQ209" s="4">
        <v>24763</v>
      </c>
      <c r="HR209" s="4">
        <v>-7664</v>
      </c>
      <c r="HS209" s="4">
        <v>0.05</v>
      </c>
      <c r="HT209" s="4">
        <v>-1.45</v>
      </c>
      <c r="HU209" s="4">
        <v>118</v>
      </c>
      <c r="HV209" s="4">
        <v>-19</v>
      </c>
      <c r="HW209" s="4">
        <v>781.1</v>
      </c>
      <c r="HX209" s="4">
        <v>86.100000000000023</v>
      </c>
      <c r="HY209" s="4">
        <v>2192</v>
      </c>
      <c r="HZ209" s="4">
        <v>612</v>
      </c>
      <c r="IA209" s="4">
        <v>0.1</v>
      </c>
      <c r="IB209" s="4">
        <v>-1.5999999999999999</v>
      </c>
      <c r="IC209" s="4">
        <v>810</v>
      </c>
      <c r="ID209" s="4">
        <v>-92</v>
      </c>
      <c r="IE209" s="4">
        <v>731.65</v>
      </c>
      <c r="IF209" s="4">
        <v>83.049999999999955</v>
      </c>
      <c r="IG209" s="4">
        <v>8208</v>
      </c>
      <c r="IH209" s="4">
        <v>-5227</v>
      </c>
      <c r="II209" s="4">
        <v>0.05</v>
      </c>
      <c r="IJ209" s="4">
        <v>-1.75</v>
      </c>
      <c r="IK209" s="4">
        <v>145</v>
      </c>
      <c r="IL209" s="4">
        <v>-18</v>
      </c>
      <c r="IM209" s="4">
        <v>680</v>
      </c>
      <c r="IN209" s="4">
        <v>79.799999999999955</v>
      </c>
      <c r="IO209" s="4">
        <v>2294</v>
      </c>
      <c r="IP209" s="4">
        <v>-1314</v>
      </c>
      <c r="IQ209" s="4">
        <v>0.1</v>
      </c>
      <c r="IR209" s="4">
        <v>-1.9</v>
      </c>
      <c r="IS209" s="4">
        <v>2184</v>
      </c>
      <c r="IT209" s="4">
        <v>-570</v>
      </c>
      <c r="IU209" s="4">
        <v>635</v>
      </c>
      <c r="IV209" s="4">
        <v>88.649999999999977</v>
      </c>
      <c r="IW209" s="4">
        <v>17970</v>
      </c>
      <c r="IX209" s="4">
        <v>-5641</v>
      </c>
      <c r="IY209" s="4">
        <v>0.1</v>
      </c>
      <c r="IZ209" s="4">
        <v>-2.1</v>
      </c>
      <c r="JA209" s="4">
        <v>277</v>
      </c>
      <c r="JB209" s="4">
        <v>-125</v>
      </c>
      <c r="JC209" s="4">
        <v>590</v>
      </c>
      <c r="JD209" s="4">
        <v>99.899999999999977</v>
      </c>
      <c r="JE209" s="4">
        <v>3808</v>
      </c>
      <c r="JF209" s="4">
        <v>-1311</v>
      </c>
      <c r="JG209" s="4">
        <v>0.1</v>
      </c>
      <c r="JH209" s="4">
        <v>-2.2999999999999998</v>
      </c>
      <c r="JI209" s="4">
        <v>2897</v>
      </c>
      <c r="JJ209" s="4">
        <v>-478</v>
      </c>
      <c r="JK209" s="4">
        <v>534.75</v>
      </c>
      <c r="JL209" s="4">
        <v>86.399999999999977</v>
      </c>
      <c r="JM209" s="4">
        <v>15550</v>
      </c>
      <c r="JN209" s="4">
        <v>-6739</v>
      </c>
      <c r="JO209" s="4">
        <v>0.1</v>
      </c>
      <c r="JP209" s="4">
        <v>-2.6</v>
      </c>
      <c r="JQ209" s="5">
        <v>842</v>
      </c>
      <c r="JR209" s="4">
        <v>-133</v>
      </c>
      <c r="JS209" s="4">
        <v>483.55</v>
      </c>
      <c r="JT209" s="4">
        <v>92.449999999999989</v>
      </c>
      <c r="JU209" s="4">
        <v>6736</v>
      </c>
      <c r="JV209" s="4">
        <v>-2645</v>
      </c>
      <c r="JW209" s="4">
        <v>0.05</v>
      </c>
      <c r="JX209" s="4">
        <v>-2.85</v>
      </c>
      <c r="JY209" s="4">
        <v>3182</v>
      </c>
      <c r="JZ209" s="4">
        <v>-1626</v>
      </c>
      <c r="KA209" s="4">
        <v>434.2</v>
      </c>
      <c r="KB209" s="4">
        <v>87.699999999999989</v>
      </c>
      <c r="KC209" s="4">
        <v>26930</v>
      </c>
      <c r="KD209" s="4">
        <v>-6534</v>
      </c>
      <c r="KE209" s="4">
        <v>0.05</v>
      </c>
      <c r="KF209" s="4">
        <v>-3.25</v>
      </c>
      <c r="KG209" s="4">
        <v>1258</v>
      </c>
      <c r="KH209" s="4">
        <v>-309</v>
      </c>
      <c r="KI209" s="4">
        <v>387.15</v>
      </c>
      <c r="KJ209" s="4">
        <v>88.799999999999955</v>
      </c>
      <c r="KK209" s="4">
        <v>12109</v>
      </c>
      <c r="KL209" s="4">
        <v>-2549</v>
      </c>
      <c r="KM209" s="4">
        <v>0.05</v>
      </c>
      <c r="KN209" s="4">
        <v>-3.9000000000000004</v>
      </c>
      <c r="KO209" s="4">
        <v>8776</v>
      </c>
      <c r="KP209" s="4">
        <v>-1314</v>
      </c>
      <c r="KQ209" s="4">
        <v>334.2</v>
      </c>
      <c r="KR209" s="4">
        <v>85.75</v>
      </c>
      <c r="KS209" s="4">
        <v>39203</v>
      </c>
      <c r="KT209" s="4">
        <v>-6867</v>
      </c>
      <c r="KU209" s="4">
        <v>0.05</v>
      </c>
      <c r="KV209" s="4">
        <v>-5.1000000000000005</v>
      </c>
      <c r="KW209" s="4">
        <v>3068</v>
      </c>
      <c r="KX209" s="4">
        <v>-1538</v>
      </c>
      <c r="KY209" s="4">
        <v>284.25</v>
      </c>
      <c r="KZ209" s="4">
        <v>84.1</v>
      </c>
      <c r="LA209" s="4">
        <v>17856</v>
      </c>
      <c r="LB209" s="4">
        <v>-6307</v>
      </c>
      <c r="LC209" s="4">
        <v>0.05</v>
      </c>
      <c r="LD209" s="4">
        <v>-7.2</v>
      </c>
    </row>
    <row r="210" spans="1:316" x14ac:dyDescent="0.25">
      <c r="A210" s="171">
        <v>44112.63529351852</v>
      </c>
      <c r="B210" s="172">
        <v>0.63472222222222219</v>
      </c>
      <c r="C210" s="4">
        <v>11828.5</v>
      </c>
      <c r="D210" s="4">
        <v>11850</v>
      </c>
      <c r="E210" s="173">
        <v>-8.2500000000000018</v>
      </c>
      <c r="F210" s="173">
        <v>-181.39999999999998</v>
      </c>
      <c r="G210" s="173">
        <v>173.14999999999998</v>
      </c>
      <c r="H210" s="173">
        <v>2196.35</v>
      </c>
      <c r="I210" s="173">
        <v>-3257.1500000000005</v>
      </c>
      <c r="J210" s="173">
        <v>5453.5</v>
      </c>
      <c r="K210" s="127">
        <v>0</v>
      </c>
      <c r="L210" s="127">
        <v>0</v>
      </c>
      <c r="M210" s="127">
        <v>-20.53</v>
      </c>
      <c r="N210" s="127">
        <v>-18.11</v>
      </c>
      <c r="O210" s="127">
        <v>-0.76912630972291962</v>
      </c>
      <c r="P210" s="127">
        <v>-0.8861251946708526</v>
      </c>
      <c r="Q210" s="127">
        <v>1.1332642882214528</v>
      </c>
      <c r="R210" s="4">
        <v>136795</v>
      </c>
      <c r="S210" s="4">
        <v>92513</v>
      </c>
      <c r="T210" s="173">
        <v>11540.966666666667</v>
      </c>
      <c r="U210" s="173">
        <v>-2.0500000000010914</v>
      </c>
      <c r="V210" s="4">
        <v>185995</v>
      </c>
      <c r="W210" s="4">
        <v>-31658</v>
      </c>
      <c r="X210" s="173">
        <v>-287.53333333333285</v>
      </c>
      <c r="Y210" s="174">
        <v>-154089</v>
      </c>
      <c r="Z210" s="174">
        <v>236955</v>
      </c>
      <c r="AA210" s="174">
        <v>82866</v>
      </c>
      <c r="AB210" s="175">
        <v>-44282</v>
      </c>
      <c r="AC210" s="175">
        <v>-77733</v>
      </c>
      <c r="AD210" s="176" t="e">
        <v>#REF!</v>
      </c>
      <c r="AE210" s="177">
        <v>0.1118074924769811</v>
      </c>
      <c r="AF210" s="177">
        <v>-4.0011446601310251E-2</v>
      </c>
      <c r="AG210" s="177">
        <v>-0.13746694585777697</v>
      </c>
      <c r="AH210" s="177">
        <v>-1.9748006742034563</v>
      </c>
      <c r="AI210" s="127">
        <v>-0.19052033431900203</v>
      </c>
      <c r="AJ210" s="127">
        <v>2.2271714922048997E-3</v>
      </c>
      <c r="AK210" s="4" t="s">
        <v>21</v>
      </c>
      <c r="AL210" s="178">
        <v>11850</v>
      </c>
      <c r="AM210" s="178">
        <v>11800</v>
      </c>
      <c r="AN210" s="178">
        <v>11900</v>
      </c>
      <c r="AO210" s="178">
        <v>12000</v>
      </c>
      <c r="AS210" s="4">
        <v>4.4670692798541474</v>
      </c>
      <c r="AT210" s="4">
        <v>5.8200782268578877</v>
      </c>
      <c r="AU210" s="4">
        <v>9.0166633604443565</v>
      </c>
      <c r="AV210" s="4">
        <v>6.5970300371245356</v>
      </c>
      <c r="AW210" s="4">
        <v>5.9194847020933974</v>
      </c>
      <c r="AX210" s="4">
        <v>4.8632386431739185</v>
      </c>
      <c r="AY210" s="4">
        <v>10.743167028199567</v>
      </c>
      <c r="AZ210" s="4">
        <v>18.576271186440678</v>
      </c>
      <c r="BA210" s="4">
        <v>10.133333333333333</v>
      </c>
      <c r="BB210" s="4">
        <v>15.820689655172414</v>
      </c>
      <c r="BC210" s="4">
        <v>8.2280219780219781</v>
      </c>
      <c r="BD210" s="4">
        <v>13.747292418772563</v>
      </c>
      <c r="BE210" s="4">
        <v>5.3676216775975147</v>
      </c>
      <c r="BF210" s="4">
        <v>7.9905100830367735</v>
      </c>
      <c r="BG210" s="4">
        <v>8.4632306725329975</v>
      </c>
      <c r="BH210" s="4">
        <v>9.6255961844197131</v>
      </c>
      <c r="BI210" s="4">
        <v>15</v>
      </c>
      <c r="BJ210" s="4">
        <v>2</v>
      </c>
      <c r="BK210" s="4">
        <v>1814.7</v>
      </c>
      <c r="BL210" s="4">
        <v>74.700000000000045</v>
      </c>
      <c r="BM210" s="4">
        <v>12235</v>
      </c>
      <c r="BN210" s="4">
        <v>-134</v>
      </c>
      <c r="BO210" s="4">
        <v>0.05</v>
      </c>
      <c r="BP210" s="4">
        <v>-0.45</v>
      </c>
      <c r="BQ210" s="4">
        <v>0</v>
      </c>
      <c r="BR210" s="4">
        <v>0</v>
      </c>
      <c r="BS210" s="4">
        <v>0</v>
      </c>
      <c r="BT210" s="4">
        <v>0</v>
      </c>
      <c r="BU210" s="4">
        <v>13</v>
      </c>
      <c r="BV210" s="4">
        <v>-1</v>
      </c>
      <c r="BW210" s="4">
        <v>0.05</v>
      </c>
      <c r="BX210" s="4">
        <v>-0.35000000000000003</v>
      </c>
      <c r="BY210" s="4">
        <v>4</v>
      </c>
      <c r="BZ210" s="4">
        <v>0</v>
      </c>
      <c r="CA210" s="4">
        <v>1700</v>
      </c>
      <c r="CB210" s="4">
        <v>46.549999999999955</v>
      </c>
      <c r="CC210" s="4">
        <v>906</v>
      </c>
      <c r="CD210" s="4">
        <v>-9</v>
      </c>
      <c r="CE210" s="4">
        <v>0.1</v>
      </c>
      <c r="CF210" s="4">
        <v>-0.5</v>
      </c>
      <c r="CG210" s="4">
        <v>2</v>
      </c>
      <c r="CH210" s="4">
        <v>0</v>
      </c>
      <c r="CI210" s="4">
        <v>0</v>
      </c>
      <c r="CJ210" s="4">
        <v>0</v>
      </c>
      <c r="CK210" s="4">
        <v>19</v>
      </c>
      <c r="CL210" s="4">
        <v>-10</v>
      </c>
      <c r="CM210" s="4">
        <v>0.05</v>
      </c>
      <c r="CN210" s="4">
        <v>-0.85</v>
      </c>
      <c r="CO210" s="4">
        <v>11</v>
      </c>
      <c r="CP210" s="4">
        <v>0</v>
      </c>
      <c r="CQ210" s="4">
        <v>0</v>
      </c>
      <c r="CR210" s="4">
        <v>0</v>
      </c>
      <c r="CS210" s="4">
        <v>4071</v>
      </c>
      <c r="CT210" s="4">
        <v>-594</v>
      </c>
      <c r="CU210" s="4">
        <v>0.05</v>
      </c>
      <c r="CV210" s="4">
        <v>-0.45</v>
      </c>
      <c r="CW210" s="4">
        <v>1</v>
      </c>
      <c r="CX210" s="4">
        <v>0</v>
      </c>
      <c r="CY210" s="4">
        <v>0</v>
      </c>
      <c r="CZ210" s="4">
        <v>0</v>
      </c>
      <c r="DA210" s="4">
        <v>113</v>
      </c>
      <c r="DB210" s="4">
        <v>-2</v>
      </c>
      <c r="DC210" s="4">
        <v>0.05</v>
      </c>
      <c r="DD210" s="4">
        <v>-0.54999999999999993</v>
      </c>
      <c r="DE210" s="4">
        <v>25</v>
      </c>
      <c r="DF210" s="4">
        <v>0</v>
      </c>
      <c r="DG210" s="4">
        <v>0</v>
      </c>
      <c r="DH210" s="4">
        <v>0</v>
      </c>
      <c r="DI210" s="4">
        <v>3275</v>
      </c>
      <c r="DJ210" s="4">
        <v>-740</v>
      </c>
      <c r="DK210" s="4">
        <v>0.05</v>
      </c>
      <c r="DL210" s="4">
        <v>-0.64999999999999991</v>
      </c>
      <c r="DM210" s="4">
        <v>0</v>
      </c>
      <c r="DN210" s="4">
        <v>0</v>
      </c>
      <c r="DO210" s="4">
        <v>0</v>
      </c>
      <c r="DP210" s="4">
        <v>0</v>
      </c>
      <c r="DQ210" s="4">
        <v>126</v>
      </c>
      <c r="DR210" s="4">
        <v>-7</v>
      </c>
      <c r="DS210" s="4">
        <v>0.05</v>
      </c>
      <c r="DT210" s="4">
        <v>-0.6</v>
      </c>
      <c r="DU210" s="4">
        <v>4</v>
      </c>
      <c r="DV210" s="4">
        <v>0</v>
      </c>
      <c r="DW210" s="4">
        <v>1487.7</v>
      </c>
      <c r="DX210" s="4">
        <v>399.95000000000005</v>
      </c>
      <c r="DY210" s="4">
        <v>2702</v>
      </c>
      <c r="DZ210" s="4">
        <v>-343</v>
      </c>
      <c r="EA210" s="4">
        <v>0.05</v>
      </c>
      <c r="EB210" s="4">
        <v>-0.79999999999999993</v>
      </c>
      <c r="EC210" s="4">
        <v>1</v>
      </c>
      <c r="ED210" s="4">
        <v>0</v>
      </c>
      <c r="EE210" s="4">
        <v>0</v>
      </c>
      <c r="EF210" s="4">
        <v>0</v>
      </c>
      <c r="EG210" s="4">
        <v>195</v>
      </c>
      <c r="EH210" s="4">
        <v>-6</v>
      </c>
      <c r="EI210" s="4">
        <v>0.05</v>
      </c>
      <c r="EJ210" s="4">
        <v>-0.7</v>
      </c>
      <c r="EK210" s="4">
        <v>91</v>
      </c>
      <c r="EL210" s="4">
        <v>-6</v>
      </c>
      <c r="EM210" s="4">
        <v>1322.75</v>
      </c>
      <c r="EN210" s="4">
        <v>86.549999999999955</v>
      </c>
      <c r="EO210" s="4">
        <v>12443</v>
      </c>
      <c r="EP210" s="4">
        <v>-7923</v>
      </c>
      <c r="EQ210" s="4">
        <v>0.05</v>
      </c>
      <c r="ER210" s="4">
        <v>-0.89999999999999991</v>
      </c>
      <c r="ES210" s="4">
        <v>1</v>
      </c>
      <c r="ET210" s="4">
        <v>0</v>
      </c>
      <c r="EU210" s="4">
        <v>0</v>
      </c>
      <c r="EV210" s="4">
        <v>0</v>
      </c>
      <c r="EW210" s="4">
        <v>155</v>
      </c>
      <c r="EX210" s="4">
        <v>-16</v>
      </c>
      <c r="EY210" s="4">
        <v>0.05</v>
      </c>
      <c r="EZ210" s="4">
        <v>-0.95</v>
      </c>
      <c r="FA210" s="4">
        <v>16</v>
      </c>
      <c r="FB210" s="4">
        <v>6</v>
      </c>
      <c r="FC210" s="4">
        <v>1216.95</v>
      </c>
      <c r="FD210" s="4">
        <v>102.95000000000005</v>
      </c>
      <c r="FE210" s="4">
        <v>2833</v>
      </c>
      <c r="FF210" s="4">
        <v>-827</v>
      </c>
      <c r="FG210" s="4">
        <v>0.05</v>
      </c>
      <c r="FH210" s="4">
        <v>-0.95</v>
      </c>
      <c r="FI210" s="4">
        <v>2</v>
      </c>
      <c r="FJ210" s="4">
        <v>0</v>
      </c>
      <c r="FK210" s="4">
        <v>0</v>
      </c>
      <c r="FL210" s="4">
        <v>0</v>
      </c>
      <c r="FM210" s="4">
        <v>589</v>
      </c>
      <c r="FN210" s="4">
        <v>-3</v>
      </c>
      <c r="FO210" s="4">
        <v>0.05</v>
      </c>
      <c r="FP210" s="4">
        <v>-0.85</v>
      </c>
      <c r="FQ210" s="4">
        <v>94</v>
      </c>
      <c r="FR210" s="4">
        <v>-13</v>
      </c>
      <c r="FS210" s="4">
        <v>1133</v>
      </c>
      <c r="FT210" s="4">
        <v>107.54999999999995</v>
      </c>
      <c r="FU210" s="4">
        <v>5038</v>
      </c>
      <c r="FV210" s="4">
        <v>-938</v>
      </c>
      <c r="FW210" s="4">
        <v>0.05</v>
      </c>
      <c r="FX210" s="4">
        <v>-1</v>
      </c>
      <c r="FY210" s="4">
        <v>1</v>
      </c>
      <c r="FZ210" s="4">
        <v>0</v>
      </c>
      <c r="GA210" s="4">
        <v>0</v>
      </c>
      <c r="GB210" s="4">
        <v>0</v>
      </c>
      <c r="GC210" s="4">
        <v>519</v>
      </c>
      <c r="GD210" s="4">
        <v>-52</v>
      </c>
      <c r="GE210" s="4">
        <v>0.05</v>
      </c>
      <c r="GF210" s="4">
        <v>-1.05</v>
      </c>
      <c r="GG210" s="4">
        <v>322</v>
      </c>
      <c r="GH210" s="4">
        <v>-75</v>
      </c>
      <c r="GI210" s="4">
        <v>1026</v>
      </c>
      <c r="GJ210" s="4">
        <v>85</v>
      </c>
      <c r="GK210" s="4">
        <v>7234</v>
      </c>
      <c r="GL210" s="4">
        <v>-2373</v>
      </c>
      <c r="GM210" s="4">
        <v>0.05</v>
      </c>
      <c r="GN210" s="4">
        <v>-1.0999999999999999</v>
      </c>
      <c r="GO210" s="4">
        <v>60</v>
      </c>
      <c r="GP210" s="4">
        <v>4</v>
      </c>
      <c r="GQ210" s="4">
        <v>979.9</v>
      </c>
      <c r="GR210" s="4">
        <v>103.94999999999993</v>
      </c>
      <c r="GS210" s="4">
        <v>546</v>
      </c>
      <c r="GT210" s="4">
        <v>-157</v>
      </c>
      <c r="GU210" s="4">
        <v>0.05</v>
      </c>
      <c r="GV210" s="4">
        <v>-1.1499999999999999</v>
      </c>
      <c r="GW210" s="4">
        <v>264</v>
      </c>
      <c r="GX210" s="4">
        <v>-30</v>
      </c>
      <c r="GY210" s="4">
        <v>931</v>
      </c>
      <c r="GZ210" s="4">
        <v>85.649999999999977</v>
      </c>
      <c r="HA210" s="4">
        <v>5487</v>
      </c>
      <c r="HB210" s="4">
        <v>-3258</v>
      </c>
      <c r="HC210" s="4">
        <v>0.05</v>
      </c>
      <c r="HD210" s="4">
        <v>-1.2</v>
      </c>
      <c r="HE210" s="4">
        <v>55</v>
      </c>
      <c r="HF210" s="4">
        <v>-1</v>
      </c>
      <c r="HG210" s="4">
        <v>881</v>
      </c>
      <c r="HH210" s="4">
        <v>84.350000000000023</v>
      </c>
      <c r="HI210" s="4">
        <v>737</v>
      </c>
      <c r="HJ210" s="4">
        <v>-678</v>
      </c>
      <c r="HK210" s="4">
        <v>0.05</v>
      </c>
      <c r="HL210" s="4">
        <v>-1.3</v>
      </c>
      <c r="HM210" s="4">
        <v>2305</v>
      </c>
      <c r="HN210" s="4">
        <v>-50</v>
      </c>
      <c r="HO210" s="4">
        <v>831.2</v>
      </c>
      <c r="HP210" s="4">
        <v>84.200000000000045</v>
      </c>
      <c r="HQ210" s="4">
        <v>24763</v>
      </c>
      <c r="HR210" s="4">
        <v>-7664</v>
      </c>
      <c r="HS210" s="4">
        <v>0.05</v>
      </c>
      <c r="HT210" s="4">
        <v>-1.45</v>
      </c>
      <c r="HU210" s="4">
        <v>118</v>
      </c>
      <c r="HV210" s="4">
        <v>-19</v>
      </c>
      <c r="HW210" s="4">
        <v>781.1</v>
      </c>
      <c r="HX210" s="4">
        <v>86.100000000000023</v>
      </c>
      <c r="HY210" s="4">
        <v>2192</v>
      </c>
      <c r="HZ210" s="4">
        <v>612</v>
      </c>
      <c r="IA210" s="4">
        <v>0.05</v>
      </c>
      <c r="IB210" s="4">
        <v>-1.65</v>
      </c>
      <c r="IC210" s="4">
        <v>810</v>
      </c>
      <c r="ID210" s="4">
        <v>-92</v>
      </c>
      <c r="IE210" s="4">
        <v>731.65</v>
      </c>
      <c r="IF210" s="4">
        <v>83.049999999999955</v>
      </c>
      <c r="IG210" s="4">
        <v>8208</v>
      </c>
      <c r="IH210" s="4">
        <v>-5227</v>
      </c>
      <c r="II210" s="4">
        <v>0.1</v>
      </c>
      <c r="IJ210" s="4">
        <v>-1.7</v>
      </c>
      <c r="IK210" s="4">
        <v>145</v>
      </c>
      <c r="IL210" s="4">
        <v>-18</v>
      </c>
      <c r="IM210" s="4">
        <v>680</v>
      </c>
      <c r="IN210" s="4">
        <v>79.799999999999955</v>
      </c>
      <c r="IO210" s="4">
        <v>2294</v>
      </c>
      <c r="IP210" s="4">
        <v>-1314</v>
      </c>
      <c r="IQ210" s="4">
        <v>0.05</v>
      </c>
      <c r="IR210" s="4">
        <v>-1.95</v>
      </c>
      <c r="IS210" s="4">
        <v>2184</v>
      </c>
      <c r="IT210" s="4">
        <v>-570</v>
      </c>
      <c r="IU210" s="4">
        <v>631.45000000000005</v>
      </c>
      <c r="IV210" s="4">
        <v>85.100000000000023</v>
      </c>
      <c r="IW210" s="4">
        <v>17970</v>
      </c>
      <c r="IX210" s="4">
        <v>-5641</v>
      </c>
      <c r="IY210" s="4">
        <v>0.05</v>
      </c>
      <c r="IZ210" s="4">
        <v>-2.1500000000000004</v>
      </c>
      <c r="JA210" s="4">
        <v>277</v>
      </c>
      <c r="JB210" s="4">
        <v>-125</v>
      </c>
      <c r="JC210" s="4">
        <v>581.04999999999995</v>
      </c>
      <c r="JD210" s="4">
        <v>90.949999999999932</v>
      </c>
      <c r="JE210" s="4">
        <v>3808</v>
      </c>
      <c r="JF210" s="4">
        <v>-1311</v>
      </c>
      <c r="JG210" s="4">
        <v>0.05</v>
      </c>
      <c r="JH210" s="4">
        <v>-2.35</v>
      </c>
      <c r="JI210" s="4">
        <v>2897</v>
      </c>
      <c r="JJ210" s="4">
        <v>-478</v>
      </c>
      <c r="JK210" s="4">
        <v>532.20000000000005</v>
      </c>
      <c r="JL210" s="4">
        <v>83.850000000000023</v>
      </c>
      <c r="JM210" s="4">
        <v>15550</v>
      </c>
      <c r="JN210" s="4">
        <v>-6739</v>
      </c>
      <c r="JO210" s="4">
        <v>0.05</v>
      </c>
      <c r="JP210" s="4">
        <v>-2.6500000000000004</v>
      </c>
      <c r="JQ210" s="5">
        <v>843</v>
      </c>
      <c r="JR210" s="4">
        <v>-132</v>
      </c>
      <c r="JS210" s="4">
        <v>481</v>
      </c>
      <c r="JT210" s="4">
        <v>89.899999999999977</v>
      </c>
      <c r="JU210" s="4">
        <v>6736</v>
      </c>
      <c r="JV210" s="4">
        <v>-2645</v>
      </c>
      <c r="JW210" s="4">
        <v>0.1</v>
      </c>
      <c r="JX210" s="4">
        <v>-2.8</v>
      </c>
      <c r="JY210" s="4">
        <v>3182</v>
      </c>
      <c r="JZ210" s="4">
        <v>-1626</v>
      </c>
      <c r="KA210" s="4">
        <v>432.25</v>
      </c>
      <c r="KB210" s="4">
        <v>85.75</v>
      </c>
      <c r="KC210" s="4">
        <v>26930</v>
      </c>
      <c r="KD210" s="4">
        <v>-6534</v>
      </c>
      <c r="KE210" s="4">
        <v>0.05</v>
      </c>
      <c r="KF210" s="4">
        <v>-3.25</v>
      </c>
      <c r="KG210" s="4">
        <v>1258</v>
      </c>
      <c r="KH210" s="4">
        <v>-309</v>
      </c>
      <c r="KI210" s="4">
        <v>381.8</v>
      </c>
      <c r="KJ210" s="4">
        <v>83.449999999999989</v>
      </c>
      <c r="KK210" s="4">
        <v>12109</v>
      </c>
      <c r="KL210" s="4">
        <v>-2549</v>
      </c>
      <c r="KM210" s="4">
        <v>0.1</v>
      </c>
      <c r="KN210" s="4">
        <v>-3.85</v>
      </c>
      <c r="KO210" s="4">
        <v>8776</v>
      </c>
      <c r="KP210" s="4">
        <v>-1314</v>
      </c>
      <c r="KQ210" s="4">
        <v>330.1</v>
      </c>
      <c r="KR210" s="4">
        <v>81.650000000000034</v>
      </c>
      <c r="KS210" s="4">
        <v>39203</v>
      </c>
      <c r="KT210" s="4">
        <v>-6867</v>
      </c>
      <c r="KU210" s="4">
        <v>0.05</v>
      </c>
      <c r="KV210" s="4">
        <v>-5.1000000000000005</v>
      </c>
      <c r="KW210" s="4">
        <v>3068</v>
      </c>
      <c r="KX210" s="4">
        <v>-1538</v>
      </c>
      <c r="KY210" s="4">
        <v>280.35000000000002</v>
      </c>
      <c r="KZ210" s="4">
        <v>80.200000000000017</v>
      </c>
      <c r="LA210" s="4">
        <v>17856</v>
      </c>
      <c r="LB210" s="4">
        <v>-6307</v>
      </c>
      <c r="LC210" s="4">
        <v>0.05</v>
      </c>
      <c r="LD210" s="4">
        <v>-7.2</v>
      </c>
    </row>
    <row r="211" spans="1:316" x14ac:dyDescent="0.25">
      <c r="A211" s="171">
        <v>44112.634471759258</v>
      </c>
      <c r="B211" s="172">
        <v>0.63402777777777775</v>
      </c>
      <c r="C211" s="4">
        <v>11824.75</v>
      </c>
      <c r="D211" s="4">
        <v>11800</v>
      </c>
      <c r="E211" s="173">
        <v>-9.7500000000000018</v>
      </c>
      <c r="F211" s="173">
        <v>-181.35</v>
      </c>
      <c r="G211" s="173">
        <v>171.6</v>
      </c>
      <c r="H211" s="173">
        <v>2222.1500000000005</v>
      </c>
      <c r="I211" s="173">
        <v>-3250.4000000000005</v>
      </c>
      <c r="J211" s="173">
        <v>5472.5500000000011</v>
      </c>
      <c r="K211" s="127">
        <v>0</v>
      </c>
      <c r="L211" s="127">
        <v>0</v>
      </c>
      <c r="M211" s="127">
        <v>-20.53</v>
      </c>
      <c r="N211" s="127">
        <v>-18.11</v>
      </c>
      <c r="O211" s="127">
        <v>-0.76664223172719936</v>
      </c>
      <c r="P211" s="127">
        <v>-0.8841890092538971</v>
      </c>
      <c r="Q211" s="127">
        <v>1.1379772342617265</v>
      </c>
      <c r="R211" s="4">
        <v>140258</v>
      </c>
      <c r="S211" s="4">
        <v>98629</v>
      </c>
      <c r="T211" s="173">
        <v>11540.966666666667</v>
      </c>
      <c r="U211" s="173">
        <v>-2.0500000000010914</v>
      </c>
      <c r="V211" s="4">
        <v>185995</v>
      </c>
      <c r="W211" s="4">
        <v>-31658</v>
      </c>
      <c r="X211" s="173">
        <v>-283.78333333333285</v>
      </c>
      <c r="Y211" s="174">
        <v>-157162</v>
      </c>
      <c r="Z211" s="174">
        <v>240223</v>
      </c>
      <c r="AA211" s="174">
        <v>83061</v>
      </c>
      <c r="AB211" s="175">
        <v>-41629</v>
      </c>
      <c r="AC211" s="175">
        <v>-77276</v>
      </c>
      <c r="AD211" s="176" t="e">
        <v>#REF!</v>
      </c>
      <c r="AE211" s="177">
        <v>0.11833916307367057</v>
      </c>
      <c r="AF211" s="177">
        <v>-3.6484448312168509E-2</v>
      </c>
      <c r="AG211" s="177">
        <v>-0.11300443005559059</v>
      </c>
      <c r="AH211" s="177">
        <v>-2.6242638952225428</v>
      </c>
      <c r="AI211" s="127">
        <v>-0.15817034819842954</v>
      </c>
      <c r="AJ211" s="127">
        <v>2.2271714922048997E-3</v>
      </c>
      <c r="AK211" s="4" t="s">
        <v>21</v>
      </c>
      <c r="AL211" s="178">
        <v>11850</v>
      </c>
      <c r="AM211" s="178">
        <v>11800</v>
      </c>
      <c r="AN211" s="178">
        <v>11900</v>
      </c>
      <c r="AO211" s="178">
        <v>12000</v>
      </c>
      <c r="AS211" s="4">
        <v>4.4770944640218255</v>
      </c>
      <c r="AT211" s="4">
        <v>5.9386761842959119</v>
      </c>
      <c r="AU211" s="4">
        <v>8.7956781786610065</v>
      </c>
      <c r="AV211" s="4">
        <v>6.0395309882747066</v>
      </c>
      <c r="AW211" s="4">
        <v>6.0129316091187839</v>
      </c>
      <c r="AX211" s="4">
        <v>4.9181252202513805</v>
      </c>
      <c r="AY211" s="4">
        <v>10.92885032537961</v>
      </c>
      <c r="AZ211" s="4">
        <v>18.661016949152543</v>
      </c>
      <c r="BA211" s="4">
        <v>10.06479217603912</v>
      </c>
      <c r="BB211" s="4">
        <v>14.793548387096774</v>
      </c>
      <c r="BC211" s="4">
        <v>8.3106129917657814</v>
      </c>
      <c r="BD211" s="4">
        <v>13.608540925266905</v>
      </c>
      <c r="BE211" s="4">
        <v>5.4567092100724386</v>
      </c>
      <c r="BF211" s="4">
        <v>8.0865954922894421</v>
      </c>
      <c r="BG211" s="4">
        <v>8.5578914339504237</v>
      </c>
      <c r="BH211" s="4">
        <v>9.6106264869151463</v>
      </c>
      <c r="BI211" s="4">
        <v>15</v>
      </c>
      <c r="BJ211" s="4">
        <v>2</v>
      </c>
      <c r="BK211" s="4">
        <v>1814.7</v>
      </c>
      <c r="BL211" s="4">
        <v>74.700000000000045</v>
      </c>
      <c r="BM211" s="4">
        <v>12235</v>
      </c>
      <c r="BN211" s="4">
        <v>-134</v>
      </c>
      <c r="BO211" s="4">
        <v>0.05</v>
      </c>
      <c r="BP211" s="4">
        <v>-0.45</v>
      </c>
      <c r="BQ211" s="4">
        <v>0</v>
      </c>
      <c r="BR211" s="4">
        <v>0</v>
      </c>
      <c r="BS211" s="4">
        <v>0</v>
      </c>
      <c r="BT211" s="4">
        <v>0</v>
      </c>
      <c r="BU211" s="4">
        <v>13</v>
      </c>
      <c r="BV211" s="4">
        <v>-1</v>
      </c>
      <c r="BW211" s="4">
        <v>0.05</v>
      </c>
      <c r="BX211" s="4">
        <v>-0.35000000000000003</v>
      </c>
      <c r="BY211" s="4">
        <v>4</v>
      </c>
      <c r="BZ211" s="4">
        <v>0</v>
      </c>
      <c r="CA211" s="4">
        <v>1700</v>
      </c>
      <c r="CB211" s="4">
        <v>46.549999999999955</v>
      </c>
      <c r="CC211" s="4">
        <v>906</v>
      </c>
      <c r="CD211" s="4">
        <v>-9</v>
      </c>
      <c r="CE211" s="4">
        <v>0.1</v>
      </c>
      <c r="CF211" s="4">
        <v>-0.5</v>
      </c>
      <c r="CG211" s="4">
        <v>2</v>
      </c>
      <c r="CH211" s="4">
        <v>0</v>
      </c>
      <c r="CI211" s="4">
        <v>0</v>
      </c>
      <c r="CJ211" s="4">
        <v>0</v>
      </c>
      <c r="CK211" s="4">
        <v>19</v>
      </c>
      <c r="CL211" s="4">
        <v>-10</v>
      </c>
      <c r="CM211" s="4">
        <v>0.05</v>
      </c>
      <c r="CN211" s="4">
        <v>-0.85</v>
      </c>
      <c r="CO211" s="4">
        <v>11</v>
      </c>
      <c r="CP211" s="4">
        <v>0</v>
      </c>
      <c r="CQ211" s="4">
        <v>0</v>
      </c>
      <c r="CR211" s="4">
        <v>0</v>
      </c>
      <c r="CS211" s="4">
        <v>4071</v>
      </c>
      <c r="CT211" s="4">
        <v>-594</v>
      </c>
      <c r="CU211" s="4">
        <v>0.05</v>
      </c>
      <c r="CV211" s="4">
        <v>-0.45</v>
      </c>
      <c r="CW211" s="4">
        <v>1</v>
      </c>
      <c r="CX211" s="4">
        <v>0</v>
      </c>
      <c r="CY211" s="4">
        <v>0</v>
      </c>
      <c r="CZ211" s="4">
        <v>0</v>
      </c>
      <c r="DA211" s="4">
        <v>113</v>
      </c>
      <c r="DB211" s="4">
        <v>-2</v>
      </c>
      <c r="DC211" s="4">
        <v>0.05</v>
      </c>
      <c r="DD211" s="4">
        <v>-0.54999999999999993</v>
      </c>
      <c r="DE211" s="4">
        <v>25</v>
      </c>
      <c r="DF211" s="4">
        <v>0</v>
      </c>
      <c r="DG211" s="4">
        <v>0</v>
      </c>
      <c r="DH211" s="4">
        <v>0</v>
      </c>
      <c r="DI211" s="4">
        <v>3275</v>
      </c>
      <c r="DJ211" s="4">
        <v>-740</v>
      </c>
      <c r="DK211" s="4">
        <v>0.05</v>
      </c>
      <c r="DL211" s="4">
        <v>-0.64999999999999991</v>
      </c>
      <c r="DM211" s="4">
        <v>0</v>
      </c>
      <c r="DN211" s="4">
        <v>0</v>
      </c>
      <c r="DO211" s="4">
        <v>0</v>
      </c>
      <c r="DP211" s="4">
        <v>0</v>
      </c>
      <c r="DQ211" s="4">
        <v>126</v>
      </c>
      <c r="DR211" s="4">
        <v>-7</v>
      </c>
      <c r="DS211" s="4">
        <v>0.05</v>
      </c>
      <c r="DT211" s="4">
        <v>-0.6</v>
      </c>
      <c r="DU211" s="4">
        <v>4</v>
      </c>
      <c r="DV211" s="4">
        <v>0</v>
      </c>
      <c r="DW211" s="4">
        <v>1487.7</v>
      </c>
      <c r="DX211" s="4">
        <v>399.95000000000005</v>
      </c>
      <c r="DY211" s="4">
        <v>2702</v>
      </c>
      <c r="DZ211" s="4">
        <v>-343</v>
      </c>
      <c r="EA211" s="4">
        <v>0.05</v>
      </c>
      <c r="EB211" s="4">
        <v>-0.79999999999999993</v>
      </c>
      <c r="EC211" s="4">
        <v>1</v>
      </c>
      <c r="ED211" s="4">
        <v>0</v>
      </c>
      <c r="EE211" s="4">
        <v>0</v>
      </c>
      <c r="EF211" s="4">
        <v>0</v>
      </c>
      <c r="EG211" s="4">
        <v>195</v>
      </c>
      <c r="EH211" s="4">
        <v>-6</v>
      </c>
      <c r="EI211" s="4">
        <v>0.05</v>
      </c>
      <c r="EJ211" s="4">
        <v>-0.7</v>
      </c>
      <c r="EK211" s="4">
        <v>91</v>
      </c>
      <c r="EL211" s="4">
        <v>-6</v>
      </c>
      <c r="EM211" s="4">
        <v>1322.75</v>
      </c>
      <c r="EN211" s="4">
        <v>86.549999999999955</v>
      </c>
      <c r="EO211" s="4">
        <v>12463</v>
      </c>
      <c r="EP211" s="4">
        <v>-7903</v>
      </c>
      <c r="EQ211" s="4">
        <v>0.05</v>
      </c>
      <c r="ER211" s="4">
        <v>-0.89999999999999991</v>
      </c>
      <c r="ES211" s="4">
        <v>1</v>
      </c>
      <c r="ET211" s="4">
        <v>0</v>
      </c>
      <c r="EU211" s="4">
        <v>0</v>
      </c>
      <c r="EV211" s="4">
        <v>0</v>
      </c>
      <c r="EW211" s="4">
        <v>155</v>
      </c>
      <c r="EX211" s="4">
        <v>-16</v>
      </c>
      <c r="EY211" s="4">
        <v>0.05</v>
      </c>
      <c r="EZ211" s="4">
        <v>-0.95</v>
      </c>
      <c r="FA211" s="4">
        <v>16</v>
      </c>
      <c r="FB211" s="4">
        <v>6</v>
      </c>
      <c r="FC211" s="4">
        <v>1216.95</v>
      </c>
      <c r="FD211" s="4">
        <v>102.95000000000005</v>
      </c>
      <c r="FE211" s="4">
        <v>2836</v>
      </c>
      <c r="FF211" s="4">
        <v>-824</v>
      </c>
      <c r="FG211" s="4">
        <v>0.05</v>
      </c>
      <c r="FH211" s="4">
        <v>-0.95</v>
      </c>
      <c r="FI211" s="4">
        <v>2</v>
      </c>
      <c r="FJ211" s="4">
        <v>0</v>
      </c>
      <c r="FK211" s="4">
        <v>0</v>
      </c>
      <c r="FL211" s="4">
        <v>0</v>
      </c>
      <c r="FM211" s="4">
        <v>589</v>
      </c>
      <c r="FN211" s="4">
        <v>-3</v>
      </c>
      <c r="FO211" s="4">
        <v>0.05</v>
      </c>
      <c r="FP211" s="4">
        <v>-0.85</v>
      </c>
      <c r="FQ211" s="4">
        <v>94</v>
      </c>
      <c r="FR211" s="4">
        <v>-13</v>
      </c>
      <c r="FS211" s="4">
        <v>1133</v>
      </c>
      <c r="FT211" s="4">
        <v>107.54999999999995</v>
      </c>
      <c r="FU211" s="4">
        <v>5038</v>
      </c>
      <c r="FV211" s="4">
        <v>-938</v>
      </c>
      <c r="FW211" s="4">
        <v>0.05</v>
      </c>
      <c r="FX211" s="4">
        <v>-1</v>
      </c>
      <c r="FY211" s="4">
        <v>1</v>
      </c>
      <c r="FZ211" s="4">
        <v>0</v>
      </c>
      <c r="GA211" s="4">
        <v>0</v>
      </c>
      <c r="GB211" s="4">
        <v>0</v>
      </c>
      <c r="GC211" s="4">
        <v>521</v>
      </c>
      <c r="GD211" s="4">
        <v>-50</v>
      </c>
      <c r="GE211" s="4">
        <v>0.05</v>
      </c>
      <c r="GF211" s="4">
        <v>-1.05</v>
      </c>
      <c r="GG211" s="4">
        <v>322</v>
      </c>
      <c r="GH211" s="4">
        <v>-75</v>
      </c>
      <c r="GI211" s="4">
        <v>1035</v>
      </c>
      <c r="GJ211" s="4">
        <v>94</v>
      </c>
      <c r="GK211" s="4">
        <v>7234</v>
      </c>
      <c r="GL211" s="4">
        <v>-2373</v>
      </c>
      <c r="GM211" s="4">
        <v>0.05</v>
      </c>
      <c r="GN211" s="4">
        <v>-1.0999999999999999</v>
      </c>
      <c r="GO211" s="4">
        <v>60</v>
      </c>
      <c r="GP211" s="4">
        <v>4</v>
      </c>
      <c r="GQ211" s="4">
        <v>993.85</v>
      </c>
      <c r="GR211" s="4">
        <v>117.89999999999998</v>
      </c>
      <c r="GS211" s="4">
        <v>552</v>
      </c>
      <c r="GT211" s="4">
        <v>-151</v>
      </c>
      <c r="GU211" s="4">
        <v>0.05</v>
      </c>
      <c r="GV211" s="4">
        <v>-1.1499999999999999</v>
      </c>
      <c r="GW211" s="4">
        <v>265</v>
      </c>
      <c r="GX211" s="4">
        <v>-29</v>
      </c>
      <c r="GY211" s="4">
        <v>932</v>
      </c>
      <c r="GZ211" s="4">
        <v>86.649999999999977</v>
      </c>
      <c r="HA211" s="4">
        <v>5886</v>
      </c>
      <c r="HB211" s="4">
        <v>-2859</v>
      </c>
      <c r="HC211" s="4">
        <v>0.1</v>
      </c>
      <c r="HD211" s="4">
        <v>-1.1499999999999999</v>
      </c>
      <c r="HE211" s="4">
        <v>55</v>
      </c>
      <c r="HF211" s="4">
        <v>-1</v>
      </c>
      <c r="HG211" s="4">
        <v>876.55</v>
      </c>
      <c r="HH211" s="4">
        <v>79.899999999999977</v>
      </c>
      <c r="HI211" s="4">
        <v>1252</v>
      </c>
      <c r="HJ211" s="4">
        <v>-163</v>
      </c>
      <c r="HK211" s="4">
        <v>0.1</v>
      </c>
      <c r="HL211" s="4">
        <v>-1.25</v>
      </c>
      <c r="HM211" s="4">
        <v>2305</v>
      </c>
      <c r="HN211" s="4">
        <v>-50</v>
      </c>
      <c r="HO211" s="4">
        <v>830.4</v>
      </c>
      <c r="HP211" s="4">
        <v>83.399999999999977</v>
      </c>
      <c r="HQ211" s="4">
        <v>25191</v>
      </c>
      <c r="HR211" s="4">
        <v>-7236</v>
      </c>
      <c r="HS211" s="4">
        <v>0.1</v>
      </c>
      <c r="HT211" s="4">
        <v>-1.4</v>
      </c>
      <c r="HU211" s="4">
        <v>118</v>
      </c>
      <c r="HV211" s="4">
        <v>-19</v>
      </c>
      <c r="HW211" s="4">
        <v>777.7</v>
      </c>
      <c r="HX211" s="4">
        <v>82.700000000000045</v>
      </c>
      <c r="HY211" s="4">
        <v>2202</v>
      </c>
      <c r="HZ211" s="4">
        <v>622</v>
      </c>
      <c r="IA211" s="4">
        <v>0.1</v>
      </c>
      <c r="IB211" s="4">
        <v>-1.5999999999999999</v>
      </c>
      <c r="IC211" s="4">
        <v>818</v>
      </c>
      <c r="ID211" s="4">
        <v>-84</v>
      </c>
      <c r="IE211" s="4">
        <v>733.55</v>
      </c>
      <c r="IF211" s="4">
        <v>84.949999999999932</v>
      </c>
      <c r="IG211" s="4">
        <v>8233</v>
      </c>
      <c r="IH211" s="4">
        <v>-5202</v>
      </c>
      <c r="II211" s="4">
        <v>0.05</v>
      </c>
      <c r="IJ211" s="4">
        <v>-1.75</v>
      </c>
      <c r="IK211" s="4">
        <v>155</v>
      </c>
      <c r="IL211" s="4">
        <v>-8</v>
      </c>
      <c r="IM211" s="4">
        <v>685</v>
      </c>
      <c r="IN211" s="4">
        <v>84.799999999999955</v>
      </c>
      <c r="IO211" s="4">
        <v>2293</v>
      </c>
      <c r="IP211" s="4">
        <v>-1315</v>
      </c>
      <c r="IQ211" s="4">
        <v>0.1</v>
      </c>
      <c r="IR211" s="4">
        <v>-1.9</v>
      </c>
      <c r="IS211" s="4">
        <v>2186</v>
      </c>
      <c r="IT211" s="4">
        <v>-568</v>
      </c>
      <c r="IU211" s="4">
        <v>629.25</v>
      </c>
      <c r="IV211" s="4">
        <v>82.899999999999977</v>
      </c>
      <c r="IW211" s="4">
        <v>18167</v>
      </c>
      <c r="IX211" s="4">
        <v>-5444</v>
      </c>
      <c r="IY211" s="4">
        <v>0.05</v>
      </c>
      <c r="IZ211" s="4">
        <v>-2.1500000000000004</v>
      </c>
      <c r="JA211" s="4">
        <v>281</v>
      </c>
      <c r="JB211" s="4">
        <v>-121</v>
      </c>
      <c r="JC211" s="4">
        <v>598.04999999999995</v>
      </c>
      <c r="JD211" s="4">
        <v>107.94999999999993</v>
      </c>
      <c r="JE211" s="4">
        <v>3824</v>
      </c>
      <c r="JF211" s="4">
        <v>-1295</v>
      </c>
      <c r="JG211" s="4">
        <v>0.05</v>
      </c>
      <c r="JH211" s="4">
        <v>-2.35</v>
      </c>
      <c r="JI211" s="4">
        <v>2899</v>
      </c>
      <c r="JJ211" s="4">
        <v>-476</v>
      </c>
      <c r="JK211" s="4">
        <v>530.04999999999995</v>
      </c>
      <c r="JL211" s="4">
        <v>81.699999999999932</v>
      </c>
      <c r="JM211" s="4">
        <v>15819</v>
      </c>
      <c r="JN211" s="4">
        <v>-6470</v>
      </c>
      <c r="JO211" s="4">
        <v>0.05</v>
      </c>
      <c r="JP211" s="4">
        <v>-2.6500000000000004</v>
      </c>
      <c r="JQ211" s="5">
        <v>843</v>
      </c>
      <c r="JR211" s="4">
        <v>-132</v>
      </c>
      <c r="JS211" s="4">
        <v>481</v>
      </c>
      <c r="JT211" s="4">
        <v>89.899999999999977</v>
      </c>
      <c r="JU211" s="4">
        <v>6817</v>
      </c>
      <c r="JV211" s="4">
        <v>-2564</v>
      </c>
      <c r="JW211" s="4">
        <v>0.05</v>
      </c>
      <c r="JX211" s="4">
        <v>-2.85</v>
      </c>
      <c r="JY211" s="4">
        <v>3187</v>
      </c>
      <c r="JZ211" s="4">
        <v>-1621</v>
      </c>
      <c r="KA211" s="4">
        <v>430.2</v>
      </c>
      <c r="KB211" s="4">
        <v>83.699999999999989</v>
      </c>
      <c r="KC211" s="4">
        <v>27274</v>
      </c>
      <c r="KD211" s="4">
        <v>-6190</v>
      </c>
      <c r="KE211" s="4">
        <v>0.05</v>
      </c>
      <c r="KF211" s="4">
        <v>-3.25</v>
      </c>
      <c r="KG211" s="4">
        <v>1261</v>
      </c>
      <c r="KH211" s="4">
        <v>-306</v>
      </c>
      <c r="KI211" s="4">
        <v>380</v>
      </c>
      <c r="KJ211" s="4">
        <v>81.649999999999977</v>
      </c>
      <c r="KK211" s="4">
        <v>12119</v>
      </c>
      <c r="KL211" s="4">
        <v>-2539</v>
      </c>
      <c r="KM211" s="4">
        <v>0.05</v>
      </c>
      <c r="KN211" s="4">
        <v>-3.9000000000000004</v>
      </c>
      <c r="KO211" s="4">
        <v>8797</v>
      </c>
      <c r="KP211" s="4">
        <v>-1293</v>
      </c>
      <c r="KQ211" s="4">
        <v>331.4</v>
      </c>
      <c r="KR211" s="4">
        <v>82.949999999999989</v>
      </c>
      <c r="KS211" s="4">
        <v>39385</v>
      </c>
      <c r="KT211" s="4">
        <v>-6685</v>
      </c>
      <c r="KU211" s="4">
        <v>0.1</v>
      </c>
      <c r="KV211" s="4">
        <v>-5.0500000000000007</v>
      </c>
      <c r="KW211" s="4">
        <v>3082</v>
      </c>
      <c r="KX211" s="4">
        <v>-1524</v>
      </c>
      <c r="KY211" s="4">
        <v>281.7</v>
      </c>
      <c r="KZ211" s="4">
        <v>81.549999999999983</v>
      </c>
      <c r="LA211" s="4">
        <v>18303</v>
      </c>
      <c r="LB211" s="4">
        <v>-5860</v>
      </c>
      <c r="LC211" s="4">
        <v>0.05</v>
      </c>
      <c r="LD211" s="4">
        <v>-7.2</v>
      </c>
    </row>
    <row r="212" spans="1:316" x14ac:dyDescent="0.25">
      <c r="A212" s="171">
        <v>44112.632867939814</v>
      </c>
      <c r="B212" s="172">
        <v>0.63194444444444442</v>
      </c>
      <c r="C212" s="4">
        <v>11837.8</v>
      </c>
      <c r="D212" s="4">
        <v>11850</v>
      </c>
      <c r="E212" s="173">
        <v>-7.9500000000000011</v>
      </c>
      <c r="F212" s="173">
        <v>-181.39999999999998</v>
      </c>
      <c r="G212" s="173">
        <v>173.45</v>
      </c>
      <c r="H212" s="173">
        <v>2235.9500000000012</v>
      </c>
      <c r="I212" s="173">
        <v>-3260.1499999999996</v>
      </c>
      <c r="J212" s="173">
        <v>5496.1</v>
      </c>
      <c r="K212" s="127">
        <v>0</v>
      </c>
      <c r="L212" s="127">
        <v>0</v>
      </c>
      <c r="M212" s="127">
        <v>-20.53</v>
      </c>
      <c r="N212" s="127">
        <v>-18.11</v>
      </c>
      <c r="O212" s="127">
        <v>-0.77504458537234144</v>
      </c>
      <c r="P212" s="127">
        <v>-0.89071763222266553</v>
      </c>
      <c r="Q212" s="127">
        <v>1.1606944078583992</v>
      </c>
      <c r="R212" s="4">
        <v>145993</v>
      </c>
      <c r="S212" s="4">
        <v>115849</v>
      </c>
      <c r="T212" s="173">
        <v>11540.966666666667</v>
      </c>
      <c r="U212" s="173">
        <v>-2.0500000000010914</v>
      </c>
      <c r="V212" s="4">
        <v>185995</v>
      </c>
      <c r="W212" s="4">
        <v>-31658</v>
      </c>
      <c r="X212" s="173">
        <v>-296.83333333333212</v>
      </c>
      <c r="Y212" s="174">
        <v>-162621</v>
      </c>
      <c r="Z212" s="174">
        <v>252967</v>
      </c>
      <c r="AA212" s="174">
        <v>90346</v>
      </c>
      <c r="AB212" s="175">
        <v>-30144</v>
      </c>
      <c r="AC212" s="175">
        <v>-68223</v>
      </c>
      <c r="AD212" s="176" t="e">
        <v>#REF!</v>
      </c>
      <c r="AE212" s="177">
        <v>0.12652472262233122</v>
      </c>
      <c r="AF212" s="177">
        <v>-3.7106539308304619E-2</v>
      </c>
      <c r="AG212" s="177">
        <v>-0.11691882660352158</v>
      </c>
      <c r="AH212" s="177">
        <v>-3.4767572257517383</v>
      </c>
      <c r="AI212" s="127">
        <v>-0.16657109561610839</v>
      </c>
      <c r="AJ212" s="127">
        <v>2.2271714922048997E-3</v>
      </c>
      <c r="AK212" s="4" t="s">
        <v>21</v>
      </c>
      <c r="AL212" s="178">
        <v>11800</v>
      </c>
      <c r="AM212" s="178">
        <v>11850</v>
      </c>
      <c r="AN212" s="178">
        <v>11900</v>
      </c>
      <c r="AO212" s="178">
        <v>12000</v>
      </c>
      <c r="AS212" s="4">
        <v>4.5205805646898742</v>
      </c>
      <c r="AT212" s="4">
        <v>5.9609173126614987</v>
      </c>
      <c r="AU212" s="4">
        <v>9.0091954022988503</v>
      </c>
      <c r="AV212" s="4">
        <v>6.0003341129301706</v>
      </c>
      <c r="AW212" s="4">
        <v>6.0924292297564184</v>
      </c>
      <c r="AX212" s="4">
        <v>5.0818150168272016</v>
      </c>
      <c r="AY212" s="4">
        <v>11.055531453362256</v>
      </c>
      <c r="AZ212" s="4">
        <v>19.042372881355931</v>
      </c>
      <c r="BA212" s="4">
        <v>10.250611246943766</v>
      </c>
      <c r="BB212" s="4">
        <v>14.825806451612904</v>
      </c>
      <c r="BC212" s="4">
        <v>8.3440073193046658</v>
      </c>
      <c r="BD212" s="4">
        <v>13.627659574468085</v>
      </c>
      <c r="BE212" s="4">
        <v>5.5984848484848486</v>
      </c>
      <c r="BF212" s="4">
        <v>8.0663507109004744</v>
      </c>
      <c r="BG212" s="4">
        <v>8.5721003134796234</v>
      </c>
      <c r="BH212" s="4">
        <v>9.9896907216494846</v>
      </c>
      <c r="BI212" s="4">
        <v>15</v>
      </c>
      <c r="BJ212" s="4">
        <v>2</v>
      </c>
      <c r="BK212" s="4">
        <v>1814.7</v>
      </c>
      <c r="BL212" s="4">
        <v>74.700000000000045</v>
      </c>
      <c r="BM212" s="4">
        <v>12235</v>
      </c>
      <c r="BN212" s="4">
        <v>-134</v>
      </c>
      <c r="BO212" s="4">
        <v>0.05</v>
      </c>
      <c r="BP212" s="4">
        <v>-0.45</v>
      </c>
      <c r="BQ212" s="4">
        <v>0</v>
      </c>
      <c r="BR212" s="4">
        <v>0</v>
      </c>
      <c r="BS212" s="4">
        <v>0</v>
      </c>
      <c r="BT212" s="4">
        <v>0</v>
      </c>
      <c r="BU212" s="4">
        <v>13</v>
      </c>
      <c r="BV212" s="4">
        <v>-1</v>
      </c>
      <c r="BW212" s="4">
        <v>0.05</v>
      </c>
      <c r="BX212" s="4">
        <v>-0.35000000000000003</v>
      </c>
      <c r="BY212" s="4">
        <v>4</v>
      </c>
      <c r="BZ212" s="4">
        <v>0</v>
      </c>
      <c r="CA212" s="4">
        <v>1700</v>
      </c>
      <c r="CB212" s="4">
        <v>46.549999999999955</v>
      </c>
      <c r="CC212" s="4">
        <v>906</v>
      </c>
      <c r="CD212" s="4">
        <v>-9</v>
      </c>
      <c r="CE212" s="4">
        <v>0.1</v>
      </c>
      <c r="CF212" s="4">
        <v>-0.5</v>
      </c>
      <c r="CG212" s="4">
        <v>2</v>
      </c>
      <c r="CH212" s="4">
        <v>0</v>
      </c>
      <c r="CI212" s="4">
        <v>0</v>
      </c>
      <c r="CJ212" s="4">
        <v>0</v>
      </c>
      <c r="CK212" s="4">
        <v>19</v>
      </c>
      <c r="CL212" s="4">
        <v>-10</v>
      </c>
      <c r="CM212" s="4">
        <v>0.05</v>
      </c>
      <c r="CN212" s="4">
        <v>-0.85</v>
      </c>
      <c r="CO212" s="4">
        <v>11</v>
      </c>
      <c r="CP212" s="4">
        <v>0</v>
      </c>
      <c r="CQ212" s="4">
        <v>0</v>
      </c>
      <c r="CR212" s="4">
        <v>0</v>
      </c>
      <c r="CS212" s="4">
        <v>4071</v>
      </c>
      <c r="CT212" s="4">
        <v>-594</v>
      </c>
      <c r="CU212" s="4">
        <v>0.05</v>
      </c>
      <c r="CV212" s="4">
        <v>-0.45</v>
      </c>
      <c r="CW212" s="4">
        <v>1</v>
      </c>
      <c r="CX212" s="4">
        <v>0</v>
      </c>
      <c r="CY212" s="4">
        <v>0</v>
      </c>
      <c r="CZ212" s="4">
        <v>0</v>
      </c>
      <c r="DA212" s="4">
        <v>113</v>
      </c>
      <c r="DB212" s="4">
        <v>-2</v>
      </c>
      <c r="DC212" s="4">
        <v>0.05</v>
      </c>
      <c r="DD212" s="4">
        <v>-0.54999999999999993</v>
      </c>
      <c r="DE212" s="4">
        <v>25</v>
      </c>
      <c r="DF212" s="4">
        <v>0</v>
      </c>
      <c r="DG212" s="4">
        <v>0</v>
      </c>
      <c r="DH212" s="4">
        <v>0</v>
      </c>
      <c r="DI212" s="4">
        <v>3275</v>
      </c>
      <c r="DJ212" s="4">
        <v>-740</v>
      </c>
      <c r="DK212" s="4">
        <v>0.05</v>
      </c>
      <c r="DL212" s="4">
        <v>-0.64999999999999991</v>
      </c>
      <c r="DM212" s="4">
        <v>0</v>
      </c>
      <c r="DN212" s="4">
        <v>0</v>
      </c>
      <c r="DO212" s="4">
        <v>0</v>
      </c>
      <c r="DP212" s="4">
        <v>0</v>
      </c>
      <c r="DQ212" s="4">
        <v>126</v>
      </c>
      <c r="DR212" s="4">
        <v>-7</v>
      </c>
      <c r="DS212" s="4">
        <v>0.05</v>
      </c>
      <c r="DT212" s="4">
        <v>-0.6</v>
      </c>
      <c r="DU212" s="4">
        <v>4</v>
      </c>
      <c r="DV212" s="4">
        <v>0</v>
      </c>
      <c r="DW212" s="4">
        <v>1487.7</v>
      </c>
      <c r="DX212" s="4">
        <v>399.95000000000005</v>
      </c>
      <c r="DY212" s="4">
        <v>2702</v>
      </c>
      <c r="DZ212" s="4">
        <v>-343</v>
      </c>
      <c r="EA212" s="4">
        <v>0.05</v>
      </c>
      <c r="EB212" s="4">
        <v>-0.79999999999999993</v>
      </c>
      <c r="EC212" s="4">
        <v>1</v>
      </c>
      <c r="ED212" s="4">
        <v>0</v>
      </c>
      <c r="EE212" s="4">
        <v>0</v>
      </c>
      <c r="EF212" s="4">
        <v>0</v>
      </c>
      <c r="EG212" s="4">
        <v>195</v>
      </c>
      <c r="EH212" s="4">
        <v>-6</v>
      </c>
      <c r="EI212" s="4">
        <v>0.05</v>
      </c>
      <c r="EJ212" s="4">
        <v>-0.7</v>
      </c>
      <c r="EK212" s="4">
        <v>91</v>
      </c>
      <c r="EL212" s="4">
        <v>-6</v>
      </c>
      <c r="EM212" s="4">
        <v>1322.75</v>
      </c>
      <c r="EN212" s="4">
        <v>86.549999999999955</v>
      </c>
      <c r="EO212" s="4">
        <v>12467</v>
      </c>
      <c r="EP212" s="4">
        <v>-7899</v>
      </c>
      <c r="EQ212" s="4">
        <v>0.05</v>
      </c>
      <c r="ER212" s="4">
        <v>-0.89999999999999991</v>
      </c>
      <c r="ES212" s="4">
        <v>1</v>
      </c>
      <c r="ET212" s="4">
        <v>0</v>
      </c>
      <c r="EU212" s="4">
        <v>0</v>
      </c>
      <c r="EV212" s="4">
        <v>0</v>
      </c>
      <c r="EW212" s="4">
        <v>155</v>
      </c>
      <c r="EX212" s="4">
        <v>-16</v>
      </c>
      <c r="EY212" s="4">
        <v>0.05</v>
      </c>
      <c r="EZ212" s="4">
        <v>-0.95</v>
      </c>
      <c r="FA212" s="4">
        <v>16</v>
      </c>
      <c r="FB212" s="4">
        <v>6</v>
      </c>
      <c r="FC212" s="4">
        <v>1216.95</v>
      </c>
      <c r="FD212" s="4">
        <v>102.95000000000005</v>
      </c>
      <c r="FE212" s="4">
        <v>2836</v>
      </c>
      <c r="FF212" s="4">
        <v>-824</v>
      </c>
      <c r="FG212" s="4">
        <v>0.05</v>
      </c>
      <c r="FH212" s="4">
        <v>-0.95</v>
      </c>
      <c r="FI212" s="4">
        <v>2</v>
      </c>
      <c r="FJ212" s="4">
        <v>0</v>
      </c>
      <c r="FK212" s="4">
        <v>0</v>
      </c>
      <c r="FL212" s="4">
        <v>0</v>
      </c>
      <c r="FM212" s="4">
        <v>589</v>
      </c>
      <c r="FN212" s="4">
        <v>-3</v>
      </c>
      <c r="FO212" s="4">
        <v>0.05</v>
      </c>
      <c r="FP212" s="4">
        <v>-0.85</v>
      </c>
      <c r="FQ212" s="4">
        <v>94</v>
      </c>
      <c r="FR212" s="4">
        <v>-13</v>
      </c>
      <c r="FS212" s="4">
        <v>1133</v>
      </c>
      <c r="FT212" s="4">
        <v>107.54999999999995</v>
      </c>
      <c r="FU212" s="4">
        <v>5040</v>
      </c>
      <c r="FV212" s="4">
        <v>-936</v>
      </c>
      <c r="FW212" s="4">
        <v>0.05</v>
      </c>
      <c r="FX212" s="4">
        <v>-1</v>
      </c>
      <c r="FY212" s="4">
        <v>1</v>
      </c>
      <c r="FZ212" s="4">
        <v>0</v>
      </c>
      <c r="GA212" s="4">
        <v>0</v>
      </c>
      <c r="GB212" s="4">
        <v>0</v>
      </c>
      <c r="GC212" s="4">
        <v>521</v>
      </c>
      <c r="GD212" s="4">
        <v>-50</v>
      </c>
      <c r="GE212" s="4">
        <v>0.05</v>
      </c>
      <c r="GF212" s="4">
        <v>-1.05</v>
      </c>
      <c r="GG212" s="4">
        <v>329</v>
      </c>
      <c r="GH212" s="4">
        <v>-68</v>
      </c>
      <c r="GI212" s="4">
        <v>1034</v>
      </c>
      <c r="GJ212" s="4">
        <v>93</v>
      </c>
      <c r="GK212" s="4">
        <v>7379</v>
      </c>
      <c r="GL212" s="4">
        <v>-2228</v>
      </c>
      <c r="GM212" s="4">
        <v>0.05</v>
      </c>
      <c r="GN212" s="4">
        <v>-1.0999999999999999</v>
      </c>
      <c r="GO212" s="4">
        <v>60</v>
      </c>
      <c r="GP212" s="4">
        <v>4</v>
      </c>
      <c r="GQ212" s="4">
        <v>993.85</v>
      </c>
      <c r="GR212" s="4">
        <v>117.89999999999998</v>
      </c>
      <c r="GS212" s="4">
        <v>554</v>
      </c>
      <c r="GT212" s="4">
        <v>-149</v>
      </c>
      <c r="GU212" s="4">
        <v>0.05</v>
      </c>
      <c r="GV212" s="4">
        <v>-1.1499999999999999</v>
      </c>
      <c r="GW212" s="4">
        <v>266</v>
      </c>
      <c r="GX212" s="4">
        <v>-28</v>
      </c>
      <c r="GY212" s="4">
        <v>935</v>
      </c>
      <c r="GZ212" s="4">
        <v>89.649999999999977</v>
      </c>
      <c r="HA212" s="4">
        <v>5886</v>
      </c>
      <c r="HB212" s="4">
        <v>-2859</v>
      </c>
      <c r="HC212" s="4">
        <v>0.05</v>
      </c>
      <c r="HD212" s="4">
        <v>-1.2</v>
      </c>
      <c r="HE212" s="4">
        <v>55</v>
      </c>
      <c r="HF212" s="4">
        <v>-1</v>
      </c>
      <c r="HG212" s="4">
        <v>876.55</v>
      </c>
      <c r="HH212" s="4">
        <v>79.899999999999977</v>
      </c>
      <c r="HI212" s="4">
        <v>1252</v>
      </c>
      <c r="HJ212" s="4">
        <v>-163</v>
      </c>
      <c r="HK212" s="4">
        <v>0.05</v>
      </c>
      <c r="HL212" s="4">
        <v>-1.3</v>
      </c>
      <c r="HM212" s="4">
        <v>2305</v>
      </c>
      <c r="HN212" s="4">
        <v>-50</v>
      </c>
      <c r="HO212" s="4">
        <v>836.2</v>
      </c>
      <c r="HP212" s="4">
        <v>89.200000000000045</v>
      </c>
      <c r="HQ212" s="4">
        <v>25483</v>
      </c>
      <c r="HR212" s="4">
        <v>-6944</v>
      </c>
      <c r="HS212" s="4">
        <v>0.05</v>
      </c>
      <c r="HT212" s="4">
        <v>-1.45</v>
      </c>
      <c r="HU212" s="4">
        <v>118</v>
      </c>
      <c r="HV212" s="4">
        <v>-19</v>
      </c>
      <c r="HW212" s="4">
        <v>777.7</v>
      </c>
      <c r="HX212" s="4">
        <v>82.700000000000045</v>
      </c>
      <c r="HY212" s="4">
        <v>2247</v>
      </c>
      <c r="HZ212" s="4">
        <v>667</v>
      </c>
      <c r="IA212" s="4">
        <v>0.1</v>
      </c>
      <c r="IB212" s="4">
        <v>-1.5999999999999999</v>
      </c>
      <c r="IC212" s="4">
        <v>818</v>
      </c>
      <c r="ID212" s="4">
        <v>-84</v>
      </c>
      <c r="IE212" s="4">
        <v>734</v>
      </c>
      <c r="IF212" s="4">
        <v>85.399999999999977</v>
      </c>
      <c r="IG212" s="4">
        <v>8385</v>
      </c>
      <c r="IH212" s="4">
        <v>-5050</v>
      </c>
      <c r="II212" s="4">
        <v>0.05</v>
      </c>
      <c r="IJ212" s="4">
        <v>-1.75</v>
      </c>
      <c r="IK212" s="4">
        <v>155</v>
      </c>
      <c r="IL212" s="4">
        <v>-8</v>
      </c>
      <c r="IM212" s="4">
        <v>662.2</v>
      </c>
      <c r="IN212" s="4">
        <v>62</v>
      </c>
      <c r="IO212" s="4">
        <v>2298</v>
      </c>
      <c r="IP212" s="4">
        <v>-1310</v>
      </c>
      <c r="IQ212" s="4">
        <v>0.05</v>
      </c>
      <c r="IR212" s="4">
        <v>-1.95</v>
      </c>
      <c r="IS212" s="4">
        <v>2186</v>
      </c>
      <c r="IT212" s="4">
        <v>-568</v>
      </c>
      <c r="IU212" s="4">
        <v>635</v>
      </c>
      <c r="IV212" s="4">
        <v>88.649999999999977</v>
      </c>
      <c r="IW212" s="4">
        <v>18240</v>
      </c>
      <c r="IX212" s="4">
        <v>-5371</v>
      </c>
      <c r="IY212" s="4">
        <v>0.05</v>
      </c>
      <c r="IZ212" s="4">
        <v>-2.1500000000000004</v>
      </c>
      <c r="JA212" s="4">
        <v>282</v>
      </c>
      <c r="JB212" s="4">
        <v>-120</v>
      </c>
      <c r="JC212" s="4">
        <v>598.95000000000005</v>
      </c>
      <c r="JD212" s="4">
        <v>108.85000000000002</v>
      </c>
      <c r="JE212" s="4">
        <v>3843</v>
      </c>
      <c r="JF212" s="4">
        <v>-1276</v>
      </c>
      <c r="JG212" s="4">
        <v>0.05</v>
      </c>
      <c r="JH212" s="4">
        <v>-2.35</v>
      </c>
      <c r="JI212" s="4">
        <v>2904</v>
      </c>
      <c r="JJ212" s="4">
        <v>-471</v>
      </c>
      <c r="JK212" s="4">
        <v>532</v>
      </c>
      <c r="JL212" s="4">
        <v>83.649999999999977</v>
      </c>
      <c r="JM212" s="4">
        <v>16258</v>
      </c>
      <c r="JN212" s="4">
        <v>-6031</v>
      </c>
      <c r="JO212" s="4">
        <v>0.05</v>
      </c>
      <c r="JP212" s="4">
        <v>-2.6500000000000004</v>
      </c>
      <c r="JQ212" s="5">
        <v>844</v>
      </c>
      <c r="JR212" s="4">
        <v>-131</v>
      </c>
      <c r="JS212" s="4">
        <v>484.6</v>
      </c>
      <c r="JT212" s="4">
        <v>93.5</v>
      </c>
      <c r="JU212" s="4">
        <v>6808</v>
      </c>
      <c r="JV212" s="4">
        <v>-2573</v>
      </c>
      <c r="JW212" s="4">
        <v>0.05</v>
      </c>
      <c r="JX212" s="4">
        <v>-2.85</v>
      </c>
      <c r="JY212" s="4">
        <v>3190</v>
      </c>
      <c r="JZ212" s="4">
        <v>-1618</v>
      </c>
      <c r="KA212" s="4">
        <v>431.7</v>
      </c>
      <c r="KB212" s="4">
        <v>85.199999999999989</v>
      </c>
      <c r="KC212" s="4">
        <v>27345</v>
      </c>
      <c r="KD212" s="4">
        <v>-6119</v>
      </c>
      <c r="KE212" s="4">
        <v>0.1</v>
      </c>
      <c r="KF212" s="4">
        <v>-3.1999999999999997</v>
      </c>
      <c r="KG212" s="4">
        <v>1261</v>
      </c>
      <c r="KH212" s="4">
        <v>-306</v>
      </c>
      <c r="KI212" s="4">
        <v>387.95</v>
      </c>
      <c r="KJ212" s="4">
        <v>89.599999999999966</v>
      </c>
      <c r="KK212" s="4">
        <v>12597</v>
      </c>
      <c r="KL212" s="4">
        <v>-2061</v>
      </c>
      <c r="KM212" s="4">
        <v>0.05</v>
      </c>
      <c r="KN212" s="4">
        <v>-3.9000000000000004</v>
      </c>
      <c r="KO212" s="4">
        <v>8819</v>
      </c>
      <c r="KP212" s="4">
        <v>-1271</v>
      </c>
      <c r="KQ212" s="4">
        <v>331.55</v>
      </c>
      <c r="KR212" s="4">
        <v>83.100000000000023</v>
      </c>
      <c r="KS212" s="4">
        <v>39867</v>
      </c>
      <c r="KT212" s="4">
        <v>-6203</v>
      </c>
      <c r="KU212" s="4">
        <v>0.05</v>
      </c>
      <c r="KV212" s="4">
        <v>-5.1000000000000005</v>
      </c>
      <c r="KW212" s="4">
        <v>3096</v>
      </c>
      <c r="KX212" s="4">
        <v>-1510</v>
      </c>
      <c r="KY212" s="4">
        <v>280.89999999999998</v>
      </c>
      <c r="KZ212" s="4">
        <v>80.749999999999972</v>
      </c>
      <c r="LA212" s="4">
        <v>18455</v>
      </c>
      <c r="LB212" s="4">
        <v>-5708</v>
      </c>
      <c r="LC212" s="4">
        <v>0.05</v>
      </c>
      <c r="LD212" s="4">
        <v>-7.2</v>
      </c>
    </row>
    <row r="213" spans="1:316" x14ac:dyDescent="0.25">
      <c r="A213" s="171">
        <v>44112.631254629632</v>
      </c>
      <c r="B213" s="172">
        <v>0.63055555555555554</v>
      </c>
      <c r="C213" s="4">
        <v>11833.55</v>
      </c>
      <c r="D213" s="4">
        <v>11850</v>
      </c>
      <c r="E213" s="173">
        <v>-3.2000000000000006</v>
      </c>
      <c r="F213" s="173">
        <v>-181.29999999999998</v>
      </c>
      <c r="G213" s="173">
        <v>178.1</v>
      </c>
      <c r="H213" s="173">
        <v>2264.1500000000024</v>
      </c>
      <c r="I213" s="173">
        <v>-3281.3</v>
      </c>
      <c r="J213" s="173">
        <v>5545.4500000000025</v>
      </c>
      <c r="K213" s="127">
        <v>0</v>
      </c>
      <c r="L213" s="127">
        <v>0</v>
      </c>
      <c r="M213" s="127">
        <v>-20.53</v>
      </c>
      <c r="N213" s="127">
        <v>-18.11</v>
      </c>
      <c r="O213" s="127">
        <v>-0.77238181646458604</v>
      </c>
      <c r="P213" s="127">
        <v>-0.88865500636012262</v>
      </c>
      <c r="Q213" s="127">
        <v>1.1608145769077176</v>
      </c>
      <c r="R213" s="4">
        <v>146033</v>
      </c>
      <c r="S213" s="4">
        <v>115952</v>
      </c>
      <c r="T213" s="173">
        <v>11540.966666666667</v>
      </c>
      <c r="U213" s="173">
        <v>-2.0500000000010914</v>
      </c>
      <c r="V213" s="4">
        <v>185995</v>
      </c>
      <c r="W213" s="4">
        <v>-31658</v>
      </c>
      <c r="X213" s="173">
        <v>-292.58333333333212</v>
      </c>
      <c r="Y213" s="174">
        <v>-162623</v>
      </c>
      <c r="Z213" s="174">
        <v>252856</v>
      </c>
      <c r="AA213" s="174">
        <v>90233</v>
      </c>
      <c r="AB213" s="175">
        <v>-30081</v>
      </c>
      <c r="AC213" s="175">
        <v>-68223</v>
      </c>
      <c r="AD213" s="176" t="e">
        <v>#REF!</v>
      </c>
      <c r="AE213" s="177">
        <v>0.13565611707898095</v>
      </c>
      <c r="AF213" s="177">
        <v>-3.7716520961212502E-2</v>
      </c>
      <c r="AG213" s="177">
        <v>-0.13299475569090805</v>
      </c>
      <c r="AH213" s="177">
        <v>-5.8562321706187195</v>
      </c>
      <c r="AI213" s="127">
        <v>-0.18345277605783372</v>
      </c>
      <c r="AJ213" s="127">
        <v>2.2271714922048997E-3</v>
      </c>
      <c r="AK213" s="4" t="s">
        <v>21</v>
      </c>
      <c r="AL213" s="178">
        <v>11800</v>
      </c>
      <c r="AM213" s="178">
        <v>11850</v>
      </c>
      <c r="AN213" s="178">
        <v>11900</v>
      </c>
      <c r="AO213" s="178">
        <v>12000</v>
      </c>
      <c r="AS213" s="4">
        <v>4.5205805646898742</v>
      </c>
      <c r="AT213" s="4">
        <v>5.9609173126614987</v>
      </c>
      <c r="AU213" s="4">
        <v>9.0091954022988503</v>
      </c>
      <c r="AV213" s="4">
        <v>6.0003341129301706</v>
      </c>
      <c r="AW213" s="4">
        <v>6.0924292297564184</v>
      </c>
      <c r="AX213" s="4">
        <v>5.0818150168272016</v>
      </c>
      <c r="AY213" s="4">
        <v>11.017293558149589</v>
      </c>
      <c r="AZ213" s="4">
        <v>19.042372881355931</v>
      </c>
      <c r="BA213" s="4">
        <v>10.250611246943766</v>
      </c>
      <c r="BB213" s="4">
        <v>14.825806451612904</v>
      </c>
      <c r="BC213" s="4">
        <v>8.3363802559414992</v>
      </c>
      <c r="BD213" s="4">
        <v>13.627659574468085</v>
      </c>
      <c r="BE213" s="4">
        <v>5.5984848484848486</v>
      </c>
      <c r="BF213" s="4">
        <v>8.0663507109004744</v>
      </c>
      <c r="BG213" s="4">
        <v>8.5721003134796234</v>
      </c>
      <c r="BH213" s="4">
        <v>9.9033018867924536</v>
      </c>
      <c r="BI213" s="4">
        <v>15</v>
      </c>
      <c r="BJ213" s="4">
        <v>2</v>
      </c>
      <c r="BK213" s="4">
        <v>1814.7</v>
      </c>
      <c r="BL213" s="4">
        <v>74.700000000000045</v>
      </c>
      <c r="BM213" s="4">
        <v>12235</v>
      </c>
      <c r="BN213" s="4">
        <v>-134</v>
      </c>
      <c r="BO213" s="4">
        <v>0.05</v>
      </c>
      <c r="BP213" s="4">
        <v>-0.45</v>
      </c>
      <c r="BQ213" s="4">
        <v>0</v>
      </c>
      <c r="BR213" s="4">
        <v>0</v>
      </c>
      <c r="BS213" s="4">
        <v>0</v>
      </c>
      <c r="BT213" s="4">
        <v>0</v>
      </c>
      <c r="BU213" s="4">
        <v>13</v>
      </c>
      <c r="BV213" s="4">
        <v>-1</v>
      </c>
      <c r="BW213" s="4">
        <v>0.05</v>
      </c>
      <c r="BX213" s="4">
        <v>-0.35000000000000003</v>
      </c>
      <c r="BY213" s="4">
        <v>4</v>
      </c>
      <c r="BZ213" s="4">
        <v>0</v>
      </c>
      <c r="CA213" s="4">
        <v>1700</v>
      </c>
      <c r="CB213" s="4">
        <v>46.549999999999955</v>
      </c>
      <c r="CC213" s="4">
        <v>906</v>
      </c>
      <c r="CD213" s="4">
        <v>-9</v>
      </c>
      <c r="CE213" s="4">
        <v>0.1</v>
      </c>
      <c r="CF213" s="4">
        <v>-0.5</v>
      </c>
      <c r="CG213" s="4">
        <v>2</v>
      </c>
      <c r="CH213" s="4">
        <v>0</v>
      </c>
      <c r="CI213" s="4">
        <v>0</v>
      </c>
      <c r="CJ213" s="4">
        <v>0</v>
      </c>
      <c r="CK213" s="4">
        <v>19</v>
      </c>
      <c r="CL213" s="4">
        <v>-10</v>
      </c>
      <c r="CM213" s="4">
        <v>0.05</v>
      </c>
      <c r="CN213" s="4">
        <v>-0.85</v>
      </c>
      <c r="CO213" s="4">
        <v>11</v>
      </c>
      <c r="CP213" s="4">
        <v>0</v>
      </c>
      <c r="CQ213" s="4">
        <v>0</v>
      </c>
      <c r="CR213" s="4">
        <v>0</v>
      </c>
      <c r="CS213" s="4">
        <v>4071</v>
      </c>
      <c r="CT213" s="4">
        <v>-594</v>
      </c>
      <c r="CU213" s="4">
        <v>0.05</v>
      </c>
      <c r="CV213" s="4">
        <v>-0.45</v>
      </c>
      <c r="CW213" s="4">
        <v>1</v>
      </c>
      <c r="CX213" s="4">
        <v>0</v>
      </c>
      <c r="CY213" s="4">
        <v>0</v>
      </c>
      <c r="CZ213" s="4">
        <v>0</v>
      </c>
      <c r="DA213" s="4">
        <v>113</v>
      </c>
      <c r="DB213" s="4">
        <v>-2</v>
      </c>
      <c r="DC213" s="4">
        <v>0.05</v>
      </c>
      <c r="DD213" s="4">
        <v>-0.54999999999999993</v>
      </c>
      <c r="DE213" s="4">
        <v>25</v>
      </c>
      <c r="DF213" s="4">
        <v>0</v>
      </c>
      <c r="DG213" s="4">
        <v>0</v>
      </c>
      <c r="DH213" s="4">
        <v>0</v>
      </c>
      <c r="DI213" s="4">
        <v>3275</v>
      </c>
      <c r="DJ213" s="4">
        <v>-740</v>
      </c>
      <c r="DK213" s="4">
        <v>0.05</v>
      </c>
      <c r="DL213" s="4">
        <v>-0.64999999999999991</v>
      </c>
      <c r="DM213" s="4">
        <v>0</v>
      </c>
      <c r="DN213" s="4">
        <v>0</v>
      </c>
      <c r="DO213" s="4">
        <v>0</v>
      </c>
      <c r="DP213" s="4">
        <v>0</v>
      </c>
      <c r="DQ213" s="4">
        <v>126</v>
      </c>
      <c r="DR213" s="4">
        <v>-7</v>
      </c>
      <c r="DS213" s="4">
        <v>0.05</v>
      </c>
      <c r="DT213" s="4">
        <v>-0.6</v>
      </c>
      <c r="DU213" s="4">
        <v>4</v>
      </c>
      <c r="DV213" s="4">
        <v>0</v>
      </c>
      <c r="DW213" s="4">
        <v>1487.7</v>
      </c>
      <c r="DX213" s="4">
        <v>399.95000000000005</v>
      </c>
      <c r="DY213" s="4">
        <v>2704</v>
      </c>
      <c r="DZ213" s="4">
        <v>-341</v>
      </c>
      <c r="EA213" s="4">
        <v>0.05</v>
      </c>
      <c r="EB213" s="4">
        <v>-0.79999999999999993</v>
      </c>
      <c r="EC213" s="4">
        <v>1</v>
      </c>
      <c r="ED213" s="4">
        <v>0</v>
      </c>
      <c r="EE213" s="4">
        <v>0</v>
      </c>
      <c r="EF213" s="4">
        <v>0</v>
      </c>
      <c r="EG213" s="4">
        <v>195</v>
      </c>
      <c r="EH213" s="4">
        <v>-6</v>
      </c>
      <c r="EI213" s="4">
        <v>0.05</v>
      </c>
      <c r="EJ213" s="4">
        <v>-0.7</v>
      </c>
      <c r="EK213" s="4">
        <v>91</v>
      </c>
      <c r="EL213" s="4">
        <v>-6</v>
      </c>
      <c r="EM213" s="4">
        <v>1322.75</v>
      </c>
      <c r="EN213" s="4">
        <v>86.549999999999955</v>
      </c>
      <c r="EO213" s="4">
        <v>12467</v>
      </c>
      <c r="EP213" s="4">
        <v>-7899</v>
      </c>
      <c r="EQ213" s="4">
        <v>0.05</v>
      </c>
      <c r="ER213" s="4">
        <v>-0.89999999999999991</v>
      </c>
      <c r="ES213" s="4">
        <v>1</v>
      </c>
      <c r="ET213" s="4">
        <v>0</v>
      </c>
      <c r="EU213" s="4">
        <v>0</v>
      </c>
      <c r="EV213" s="4">
        <v>0</v>
      </c>
      <c r="EW213" s="4">
        <v>155</v>
      </c>
      <c r="EX213" s="4">
        <v>-16</v>
      </c>
      <c r="EY213" s="4">
        <v>0.05</v>
      </c>
      <c r="EZ213" s="4">
        <v>-0.95</v>
      </c>
      <c r="FA213" s="4">
        <v>16</v>
      </c>
      <c r="FB213" s="4">
        <v>6</v>
      </c>
      <c r="FC213" s="4">
        <v>1216.95</v>
      </c>
      <c r="FD213" s="4">
        <v>102.95000000000005</v>
      </c>
      <c r="FE213" s="4">
        <v>2836</v>
      </c>
      <c r="FF213" s="4">
        <v>-824</v>
      </c>
      <c r="FG213" s="4">
        <v>0.05</v>
      </c>
      <c r="FH213" s="4">
        <v>-0.95</v>
      </c>
      <c r="FI213" s="4">
        <v>2</v>
      </c>
      <c r="FJ213" s="4">
        <v>0</v>
      </c>
      <c r="FK213" s="4">
        <v>0</v>
      </c>
      <c r="FL213" s="4">
        <v>0</v>
      </c>
      <c r="FM213" s="4">
        <v>589</v>
      </c>
      <c r="FN213" s="4">
        <v>-3</v>
      </c>
      <c r="FO213" s="4">
        <v>0.05</v>
      </c>
      <c r="FP213" s="4">
        <v>-0.85</v>
      </c>
      <c r="FQ213" s="4">
        <v>94</v>
      </c>
      <c r="FR213" s="4">
        <v>-13</v>
      </c>
      <c r="FS213" s="4">
        <v>1133</v>
      </c>
      <c r="FT213" s="4">
        <v>107.54999999999995</v>
      </c>
      <c r="FU213" s="4">
        <v>5040</v>
      </c>
      <c r="FV213" s="4">
        <v>-936</v>
      </c>
      <c r="FW213" s="4">
        <v>0.05</v>
      </c>
      <c r="FX213" s="4">
        <v>-1</v>
      </c>
      <c r="FY213" s="4">
        <v>1</v>
      </c>
      <c r="FZ213" s="4">
        <v>0</v>
      </c>
      <c r="GA213" s="4">
        <v>0</v>
      </c>
      <c r="GB213" s="4">
        <v>0</v>
      </c>
      <c r="GC213" s="4">
        <v>522</v>
      </c>
      <c r="GD213" s="4">
        <v>-49</v>
      </c>
      <c r="GE213" s="4">
        <v>0.05</v>
      </c>
      <c r="GF213" s="4">
        <v>-1.05</v>
      </c>
      <c r="GG213" s="4">
        <v>329</v>
      </c>
      <c r="GH213" s="4">
        <v>-68</v>
      </c>
      <c r="GI213" s="4">
        <v>1034</v>
      </c>
      <c r="GJ213" s="4">
        <v>93</v>
      </c>
      <c r="GK213" s="4">
        <v>7436</v>
      </c>
      <c r="GL213" s="4">
        <v>-2171</v>
      </c>
      <c r="GM213" s="4">
        <v>0.05</v>
      </c>
      <c r="GN213" s="4">
        <v>-1.0999999999999999</v>
      </c>
      <c r="GO213" s="4">
        <v>60</v>
      </c>
      <c r="GP213" s="4">
        <v>4</v>
      </c>
      <c r="GQ213" s="4">
        <v>993.85</v>
      </c>
      <c r="GR213" s="4">
        <v>117.89999999999998</v>
      </c>
      <c r="GS213" s="4">
        <v>554</v>
      </c>
      <c r="GT213" s="4">
        <v>-149</v>
      </c>
      <c r="GU213" s="4">
        <v>0.05</v>
      </c>
      <c r="GV213" s="4">
        <v>-1.1499999999999999</v>
      </c>
      <c r="GW213" s="4">
        <v>266</v>
      </c>
      <c r="GX213" s="4">
        <v>-28</v>
      </c>
      <c r="GY213" s="4">
        <v>933</v>
      </c>
      <c r="GZ213" s="4">
        <v>87.649999999999977</v>
      </c>
      <c r="HA213" s="4">
        <v>5933</v>
      </c>
      <c r="HB213" s="4">
        <v>-2812</v>
      </c>
      <c r="HC213" s="4">
        <v>0.05</v>
      </c>
      <c r="HD213" s="4">
        <v>-1.2</v>
      </c>
      <c r="HE213" s="4">
        <v>55</v>
      </c>
      <c r="HF213" s="4">
        <v>-1</v>
      </c>
      <c r="HG213" s="4">
        <v>876.55</v>
      </c>
      <c r="HH213" s="4">
        <v>79.899999999999977</v>
      </c>
      <c r="HI213" s="4">
        <v>1252</v>
      </c>
      <c r="HJ213" s="4">
        <v>-163</v>
      </c>
      <c r="HK213" s="4">
        <v>0.05</v>
      </c>
      <c r="HL213" s="4">
        <v>-1.3</v>
      </c>
      <c r="HM213" s="4">
        <v>2313</v>
      </c>
      <c r="HN213" s="4">
        <v>-42</v>
      </c>
      <c r="HO213" s="4">
        <v>831.4</v>
      </c>
      <c r="HP213" s="4">
        <v>84.399999999999977</v>
      </c>
      <c r="HQ213" s="4">
        <v>25483</v>
      </c>
      <c r="HR213" s="4">
        <v>-6944</v>
      </c>
      <c r="HS213" s="4">
        <v>0.1</v>
      </c>
      <c r="HT213" s="4">
        <v>-1.4</v>
      </c>
      <c r="HU213" s="4">
        <v>118</v>
      </c>
      <c r="HV213" s="4">
        <v>-19</v>
      </c>
      <c r="HW213" s="4">
        <v>777.7</v>
      </c>
      <c r="HX213" s="4">
        <v>82.700000000000045</v>
      </c>
      <c r="HY213" s="4">
        <v>2247</v>
      </c>
      <c r="HZ213" s="4">
        <v>667</v>
      </c>
      <c r="IA213" s="4">
        <v>0.1</v>
      </c>
      <c r="IB213" s="4">
        <v>-1.5999999999999999</v>
      </c>
      <c r="IC213" s="4">
        <v>818</v>
      </c>
      <c r="ID213" s="4">
        <v>-84</v>
      </c>
      <c r="IE213" s="4">
        <v>749.45</v>
      </c>
      <c r="IF213" s="4">
        <v>100.85000000000002</v>
      </c>
      <c r="IG213" s="4">
        <v>8385</v>
      </c>
      <c r="IH213" s="4">
        <v>-5050</v>
      </c>
      <c r="II213" s="4">
        <v>0.1</v>
      </c>
      <c r="IJ213" s="4">
        <v>-1.7</v>
      </c>
      <c r="IK213" s="4">
        <v>155</v>
      </c>
      <c r="IL213" s="4">
        <v>-8</v>
      </c>
      <c r="IM213" s="4">
        <v>662.2</v>
      </c>
      <c r="IN213" s="4">
        <v>62</v>
      </c>
      <c r="IO213" s="4">
        <v>2298</v>
      </c>
      <c r="IP213" s="4">
        <v>-1310</v>
      </c>
      <c r="IQ213" s="4">
        <v>0.05</v>
      </c>
      <c r="IR213" s="4">
        <v>-1.95</v>
      </c>
      <c r="IS213" s="4">
        <v>2188</v>
      </c>
      <c r="IT213" s="4">
        <v>-566</v>
      </c>
      <c r="IU213" s="4">
        <v>635</v>
      </c>
      <c r="IV213" s="4">
        <v>88.649999999999977</v>
      </c>
      <c r="IW213" s="4">
        <v>18240</v>
      </c>
      <c r="IX213" s="4">
        <v>-5371</v>
      </c>
      <c r="IY213" s="4">
        <v>0.1</v>
      </c>
      <c r="IZ213" s="4">
        <v>-2.1</v>
      </c>
      <c r="JA213" s="4">
        <v>282</v>
      </c>
      <c r="JB213" s="4">
        <v>-120</v>
      </c>
      <c r="JC213" s="4">
        <v>584.5</v>
      </c>
      <c r="JD213" s="4">
        <v>94.399999999999977</v>
      </c>
      <c r="JE213" s="4">
        <v>3843</v>
      </c>
      <c r="JF213" s="4">
        <v>-1276</v>
      </c>
      <c r="JG213" s="4">
        <v>0.05</v>
      </c>
      <c r="JH213" s="4">
        <v>-2.35</v>
      </c>
      <c r="JI213" s="4">
        <v>2904</v>
      </c>
      <c r="JJ213" s="4">
        <v>-471</v>
      </c>
      <c r="JK213" s="4">
        <v>534.85</v>
      </c>
      <c r="JL213" s="4">
        <v>86.5</v>
      </c>
      <c r="JM213" s="4">
        <v>16258</v>
      </c>
      <c r="JN213" s="4">
        <v>-6031</v>
      </c>
      <c r="JO213" s="4">
        <v>0.05</v>
      </c>
      <c r="JP213" s="4">
        <v>-2.6500000000000004</v>
      </c>
      <c r="JQ213" s="5">
        <v>844</v>
      </c>
      <c r="JR213" s="4">
        <v>-131</v>
      </c>
      <c r="JS213" s="4">
        <v>487</v>
      </c>
      <c r="JT213" s="4">
        <v>95.899999999999977</v>
      </c>
      <c r="JU213" s="4">
        <v>6808</v>
      </c>
      <c r="JV213" s="4">
        <v>-2573</v>
      </c>
      <c r="JW213" s="4">
        <v>0.05</v>
      </c>
      <c r="JX213" s="4">
        <v>-2.85</v>
      </c>
      <c r="JY213" s="4">
        <v>3190</v>
      </c>
      <c r="JZ213" s="4">
        <v>-1618</v>
      </c>
      <c r="KA213" s="4">
        <v>437</v>
      </c>
      <c r="KB213" s="4">
        <v>90.5</v>
      </c>
      <c r="KC213" s="4">
        <v>27345</v>
      </c>
      <c r="KD213" s="4">
        <v>-6119</v>
      </c>
      <c r="KE213" s="4">
        <v>0.1</v>
      </c>
      <c r="KF213" s="4">
        <v>-3.1999999999999997</v>
      </c>
      <c r="KG213" s="4">
        <v>1272</v>
      </c>
      <c r="KH213" s="4">
        <v>-295</v>
      </c>
      <c r="KI213" s="4">
        <v>381.05</v>
      </c>
      <c r="KJ213" s="4">
        <v>82.699999999999989</v>
      </c>
      <c r="KK213" s="4">
        <v>12597</v>
      </c>
      <c r="KL213" s="4">
        <v>-2061</v>
      </c>
      <c r="KM213" s="4">
        <v>0.05</v>
      </c>
      <c r="KN213" s="4">
        <v>-3.9000000000000004</v>
      </c>
      <c r="KO213" s="4">
        <v>8819</v>
      </c>
      <c r="KP213" s="4">
        <v>-1271</v>
      </c>
      <c r="KQ213" s="4">
        <v>334.95</v>
      </c>
      <c r="KR213" s="4">
        <v>86.5</v>
      </c>
      <c r="KS213" s="4">
        <v>39867</v>
      </c>
      <c r="KT213" s="4">
        <v>-6203</v>
      </c>
      <c r="KU213" s="4">
        <v>0.05</v>
      </c>
      <c r="KV213" s="4">
        <v>-5.1000000000000005</v>
      </c>
      <c r="KW213" s="4">
        <v>3096</v>
      </c>
      <c r="KX213" s="4">
        <v>-1510</v>
      </c>
      <c r="KY213" s="4">
        <v>284.85000000000002</v>
      </c>
      <c r="KZ213" s="4">
        <v>84.700000000000017</v>
      </c>
      <c r="LA213" s="4">
        <v>18455</v>
      </c>
      <c r="LB213" s="4">
        <v>-5708</v>
      </c>
      <c r="LC213" s="4">
        <v>0.05</v>
      </c>
      <c r="LD213" s="4">
        <v>-7.2</v>
      </c>
    </row>
    <row r="214" spans="1:316" x14ac:dyDescent="0.25">
      <c r="A214" s="171">
        <v>44112.630774537036</v>
      </c>
      <c r="B214" s="172">
        <v>0.62986111111111109</v>
      </c>
      <c r="C214" s="4">
        <v>11831.2</v>
      </c>
      <c r="D214" s="4">
        <v>11850</v>
      </c>
      <c r="E214" s="173">
        <v>-4.9499999999999975</v>
      </c>
      <c r="F214" s="173">
        <v>-180.99999999999997</v>
      </c>
      <c r="G214" s="173">
        <v>176.04999999999998</v>
      </c>
      <c r="H214" s="173">
        <v>2228.8500000000013</v>
      </c>
      <c r="I214" s="173">
        <v>-3272.45</v>
      </c>
      <c r="J214" s="173">
        <v>5501.3000000000011</v>
      </c>
      <c r="K214" s="127">
        <v>0</v>
      </c>
      <c r="L214" s="127">
        <v>0</v>
      </c>
      <c r="M214" s="127">
        <v>-20.53</v>
      </c>
      <c r="N214" s="127">
        <v>-18.11</v>
      </c>
      <c r="O214" s="127">
        <v>-0.77087946313466804</v>
      </c>
      <c r="P214" s="127">
        <v>-0.88748863632815234</v>
      </c>
      <c r="Q214" s="127">
        <v>1.1665413240811546</v>
      </c>
      <c r="R214" s="4">
        <v>149960</v>
      </c>
      <c r="S214" s="4">
        <v>123229</v>
      </c>
      <c r="T214" s="173">
        <v>11540.966666666667</v>
      </c>
      <c r="U214" s="173">
        <v>-2.0500000000010914</v>
      </c>
      <c r="V214" s="4">
        <v>185995</v>
      </c>
      <c r="W214" s="4">
        <v>-31658</v>
      </c>
      <c r="X214" s="173">
        <v>-290.23333333333358</v>
      </c>
      <c r="Y214" s="174">
        <v>-166310</v>
      </c>
      <c r="Z214" s="174">
        <v>255609</v>
      </c>
      <c r="AA214" s="174">
        <v>89299</v>
      </c>
      <c r="AB214" s="175">
        <v>-26731</v>
      </c>
      <c r="AC214" s="175">
        <v>-67992</v>
      </c>
      <c r="AD214" s="176" t="e">
        <v>#REF!</v>
      </c>
      <c r="AE214" s="177">
        <v>0.14448049068572494</v>
      </c>
      <c r="AF214" s="177">
        <v>-3.2382737788404468E-2</v>
      </c>
      <c r="AG214" s="177">
        <v>-0.11787059703631993</v>
      </c>
      <c r="AH214" s="177">
        <v>-10.236151946384551</v>
      </c>
      <c r="AI214" s="127">
        <v>-0.13500529373203979</v>
      </c>
      <c r="AJ214" s="127">
        <v>2.2271714922048997E-3</v>
      </c>
      <c r="AK214" s="4" t="s">
        <v>21</v>
      </c>
      <c r="AL214" s="178">
        <v>11800</v>
      </c>
      <c r="AM214" s="178">
        <v>11850</v>
      </c>
      <c r="AN214" s="178">
        <v>11900</v>
      </c>
      <c r="AO214" s="178">
        <v>12000</v>
      </c>
      <c r="AS214" s="4">
        <v>4.5737371454401625</v>
      </c>
      <c r="AT214" s="4">
        <v>6.0813397129186599</v>
      </c>
      <c r="AU214" s="4">
        <v>9.2363948825663549</v>
      </c>
      <c r="AV214" s="4">
        <v>6.0968708388814914</v>
      </c>
      <c r="AW214" s="4">
        <v>6.2350932492776465</v>
      </c>
      <c r="AX214" s="4">
        <v>5.0731790333560243</v>
      </c>
      <c r="AY214" s="4">
        <v>11.086900129701686</v>
      </c>
      <c r="AZ214" s="4">
        <v>19.042372881355931</v>
      </c>
      <c r="BA214" s="4">
        <v>10.221411192214111</v>
      </c>
      <c r="BB214" s="4">
        <v>15.006451612903225</v>
      </c>
      <c r="BC214" s="4">
        <v>8.4483546617915906</v>
      </c>
      <c r="BD214" s="4">
        <v>13.74468085106383</v>
      </c>
      <c r="BE214" s="4">
        <v>5.5982847341337907</v>
      </c>
      <c r="BF214" s="4">
        <v>8.0661938534278956</v>
      </c>
      <c r="BG214" s="4">
        <v>8.56415860131127</v>
      </c>
      <c r="BH214" s="4">
        <v>9.9080188679245289</v>
      </c>
      <c r="BI214" s="4">
        <v>15</v>
      </c>
      <c r="BJ214" s="4">
        <v>2</v>
      </c>
      <c r="BK214" s="4">
        <v>1814.7</v>
      </c>
      <c r="BL214" s="4">
        <v>74.700000000000045</v>
      </c>
      <c r="BM214" s="4">
        <v>12235</v>
      </c>
      <c r="BN214" s="4">
        <v>-134</v>
      </c>
      <c r="BO214" s="4">
        <v>0.05</v>
      </c>
      <c r="BP214" s="4">
        <v>-0.45</v>
      </c>
      <c r="BQ214" s="4">
        <v>0</v>
      </c>
      <c r="BR214" s="4">
        <v>0</v>
      </c>
      <c r="BS214" s="4">
        <v>0</v>
      </c>
      <c r="BT214" s="4">
        <v>0</v>
      </c>
      <c r="BU214" s="4">
        <v>13</v>
      </c>
      <c r="BV214" s="4">
        <v>-1</v>
      </c>
      <c r="BW214" s="4">
        <v>0.05</v>
      </c>
      <c r="BX214" s="4">
        <v>-0.35000000000000003</v>
      </c>
      <c r="BY214" s="4">
        <v>4</v>
      </c>
      <c r="BZ214" s="4">
        <v>0</v>
      </c>
      <c r="CA214" s="4">
        <v>1700</v>
      </c>
      <c r="CB214" s="4">
        <v>46.549999999999955</v>
      </c>
      <c r="CC214" s="4">
        <v>906</v>
      </c>
      <c r="CD214" s="4">
        <v>-9</v>
      </c>
      <c r="CE214" s="4">
        <v>0.1</v>
      </c>
      <c r="CF214" s="4">
        <v>-0.5</v>
      </c>
      <c r="CG214" s="4">
        <v>2</v>
      </c>
      <c r="CH214" s="4">
        <v>0</v>
      </c>
      <c r="CI214" s="4">
        <v>0</v>
      </c>
      <c r="CJ214" s="4">
        <v>0</v>
      </c>
      <c r="CK214" s="4">
        <v>19</v>
      </c>
      <c r="CL214" s="4">
        <v>-10</v>
      </c>
      <c r="CM214" s="4">
        <v>0.05</v>
      </c>
      <c r="CN214" s="4">
        <v>-0.85</v>
      </c>
      <c r="CO214" s="4">
        <v>11</v>
      </c>
      <c r="CP214" s="4">
        <v>0</v>
      </c>
      <c r="CQ214" s="4">
        <v>0</v>
      </c>
      <c r="CR214" s="4">
        <v>0</v>
      </c>
      <c r="CS214" s="4">
        <v>4071</v>
      </c>
      <c r="CT214" s="4">
        <v>-594</v>
      </c>
      <c r="CU214" s="4">
        <v>0.05</v>
      </c>
      <c r="CV214" s="4">
        <v>-0.45</v>
      </c>
      <c r="CW214" s="4">
        <v>1</v>
      </c>
      <c r="CX214" s="4">
        <v>0</v>
      </c>
      <c r="CY214" s="4">
        <v>0</v>
      </c>
      <c r="CZ214" s="4">
        <v>0</v>
      </c>
      <c r="DA214" s="4">
        <v>113</v>
      </c>
      <c r="DB214" s="4">
        <v>-2</v>
      </c>
      <c r="DC214" s="4">
        <v>0.05</v>
      </c>
      <c r="DD214" s="4">
        <v>-0.54999999999999993</v>
      </c>
      <c r="DE214" s="4">
        <v>25</v>
      </c>
      <c r="DF214" s="4">
        <v>0</v>
      </c>
      <c r="DG214" s="4">
        <v>0</v>
      </c>
      <c r="DH214" s="4">
        <v>0</v>
      </c>
      <c r="DI214" s="4">
        <v>3275</v>
      </c>
      <c r="DJ214" s="4">
        <v>-740</v>
      </c>
      <c r="DK214" s="4">
        <v>0.05</v>
      </c>
      <c r="DL214" s="4">
        <v>-0.64999999999999991</v>
      </c>
      <c r="DM214" s="4">
        <v>0</v>
      </c>
      <c r="DN214" s="4">
        <v>0</v>
      </c>
      <c r="DO214" s="4">
        <v>0</v>
      </c>
      <c r="DP214" s="4">
        <v>0</v>
      </c>
      <c r="DQ214" s="4">
        <v>126</v>
      </c>
      <c r="DR214" s="4">
        <v>-7</v>
      </c>
      <c r="DS214" s="4">
        <v>0.05</v>
      </c>
      <c r="DT214" s="4">
        <v>-0.6</v>
      </c>
      <c r="DU214" s="4">
        <v>4</v>
      </c>
      <c r="DV214" s="4">
        <v>0</v>
      </c>
      <c r="DW214" s="4">
        <v>1487.7</v>
      </c>
      <c r="DX214" s="4">
        <v>399.95000000000005</v>
      </c>
      <c r="DY214" s="4">
        <v>2704</v>
      </c>
      <c r="DZ214" s="4">
        <v>-341</v>
      </c>
      <c r="EA214" s="4">
        <v>0.05</v>
      </c>
      <c r="EB214" s="4">
        <v>-0.79999999999999993</v>
      </c>
      <c r="EC214" s="4">
        <v>1</v>
      </c>
      <c r="ED214" s="4">
        <v>0</v>
      </c>
      <c r="EE214" s="4">
        <v>0</v>
      </c>
      <c r="EF214" s="4">
        <v>0</v>
      </c>
      <c r="EG214" s="4">
        <v>195</v>
      </c>
      <c r="EH214" s="4">
        <v>-6</v>
      </c>
      <c r="EI214" s="4">
        <v>0.05</v>
      </c>
      <c r="EJ214" s="4">
        <v>-0.7</v>
      </c>
      <c r="EK214" s="4">
        <v>91</v>
      </c>
      <c r="EL214" s="4">
        <v>-6</v>
      </c>
      <c r="EM214" s="4">
        <v>1322.75</v>
      </c>
      <c r="EN214" s="4">
        <v>86.549999999999955</v>
      </c>
      <c r="EO214" s="4">
        <v>12467</v>
      </c>
      <c r="EP214" s="4">
        <v>-7899</v>
      </c>
      <c r="EQ214" s="4">
        <v>0.05</v>
      </c>
      <c r="ER214" s="4">
        <v>-0.89999999999999991</v>
      </c>
      <c r="ES214" s="4">
        <v>1</v>
      </c>
      <c r="ET214" s="4">
        <v>0</v>
      </c>
      <c r="EU214" s="4">
        <v>0</v>
      </c>
      <c r="EV214" s="4">
        <v>0</v>
      </c>
      <c r="EW214" s="4">
        <v>155</v>
      </c>
      <c r="EX214" s="4">
        <v>-16</v>
      </c>
      <c r="EY214" s="4">
        <v>0.05</v>
      </c>
      <c r="EZ214" s="4">
        <v>-0.95</v>
      </c>
      <c r="FA214" s="4">
        <v>16</v>
      </c>
      <c r="FB214" s="4">
        <v>6</v>
      </c>
      <c r="FC214" s="4">
        <v>1216.95</v>
      </c>
      <c r="FD214" s="4">
        <v>102.95000000000005</v>
      </c>
      <c r="FE214" s="4">
        <v>2836</v>
      </c>
      <c r="FF214" s="4">
        <v>-824</v>
      </c>
      <c r="FG214" s="4">
        <v>0.05</v>
      </c>
      <c r="FH214" s="4">
        <v>-0.95</v>
      </c>
      <c r="FI214" s="4">
        <v>2</v>
      </c>
      <c r="FJ214" s="4">
        <v>0</v>
      </c>
      <c r="FK214" s="4">
        <v>0</v>
      </c>
      <c r="FL214" s="4">
        <v>0</v>
      </c>
      <c r="FM214" s="4">
        <v>589</v>
      </c>
      <c r="FN214" s="4">
        <v>-3</v>
      </c>
      <c r="FO214" s="4">
        <v>0.05</v>
      </c>
      <c r="FP214" s="4">
        <v>-0.85</v>
      </c>
      <c r="FQ214" s="4">
        <v>94</v>
      </c>
      <c r="FR214" s="4">
        <v>-13</v>
      </c>
      <c r="FS214" s="4">
        <v>1133</v>
      </c>
      <c r="FT214" s="4">
        <v>107.54999999999995</v>
      </c>
      <c r="FU214" s="4">
        <v>5076</v>
      </c>
      <c r="FV214" s="4">
        <v>-900</v>
      </c>
      <c r="FW214" s="4">
        <v>0.05</v>
      </c>
      <c r="FX214" s="4">
        <v>-1</v>
      </c>
      <c r="FY214" s="4">
        <v>1</v>
      </c>
      <c r="FZ214" s="4">
        <v>0</v>
      </c>
      <c r="GA214" s="4">
        <v>0</v>
      </c>
      <c r="GB214" s="4">
        <v>0</v>
      </c>
      <c r="GC214" s="4">
        <v>523</v>
      </c>
      <c r="GD214" s="4">
        <v>-48</v>
      </c>
      <c r="GE214" s="4">
        <v>0.05</v>
      </c>
      <c r="GF214" s="4">
        <v>-1.05</v>
      </c>
      <c r="GG214" s="4">
        <v>329</v>
      </c>
      <c r="GH214" s="4">
        <v>-68</v>
      </c>
      <c r="GI214" s="4">
        <v>1034</v>
      </c>
      <c r="GJ214" s="4">
        <v>93</v>
      </c>
      <c r="GK214" s="4">
        <v>7436</v>
      </c>
      <c r="GL214" s="4">
        <v>-2171</v>
      </c>
      <c r="GM214" s="4">
        <v>0.05</v>
      </c>
      <c r="GN214" s="4">
        <v>-1.0999999999999999</v>
      </c>
      <c r="GO214" s="4">
        <v>60</v>
      </c>
      <c r="GP214" s="4">
        <v>4</v>
      </c>
      <c r="GQ214" s="4">
        <v>993.85</v>
      </c>
      <c r="GR214" s="4">
        <v>117.89999999999998</v>
      </c>
      <c r="GS214" s="4">
        <v>554</v>
      </c>
      <c r="GT214" s="4">
        <v>-149</v>
      </c>
      <c r="GU214" s="4">
        <v>0.05</v>
      </c>
      <c r="GV214" s="4">
        <v>-1.1499999999999999</v>
      </c>
      <c r="GW214" s="4">
        <v>266</v>
      </c>
      <c r="GX214" s="4">
        <v>-28</v>
      </c>
      <c r="GY214" s="4">
        <v>933</v>
      </c>
      <c r="GZ214" s="4">
        <v>87.649999999999977</v>
      </c>
      <c r="HA214" s="4">
        <v>5933</v>
      </c>
      <c r="HB214" s="4">
        <v>-2812</v>
      </c>
      <c r="HC214" s="4">
        <v>0.05</v>
      </c>
      <c r="HD214" s="4">
        <v>-1.2</v>
      </c>
      <c r="HE214" s="4">
        <v>55</v>
      </c>
      <c r="HF214" s="4">
        <v>-1</v>
      </c>
      <c r="HG214" s="4">
        <v>876.55</v>
      </c>
      <c r="HH214" s="4">
        <v>79.899999999999977</v>
      </c>
      <c r="HI214" s="4">
        <v>1252</v>
      </c>
      <c r="HJ214" s="4">
        <v>-163</v>
      </c>
      <c r="HK214" s="4">
        <v>0.05</v>
      </c>
      <c r="HL214" s="4">
        <v>-1.3</v>
      </c>
      <c r="HM214" s="4">
        <v>2313</v>
      </c>
      <c r="HN214" s="4">
        <v>-42</v>
      </c>
      <c r="HO214" s="4">
        <v>831.4</v>
      </c>
      <c r="HP214" s="4">
        <v>84.399999999999977</v>
      </c>
      <c r="HQ214" s="4">
        <v>25644</v>
      </c>
      <c r="HR214" s="4">
        <v>-6783</v>
      </c>
      <c r="HS214" s="4">
        <v>0.05</v>
      </c>
      <c r="HT214" s="4">
        <v>-1.45</v>
      </c>
      <c r="HU214" s="4">
        <v>118</v>
      </c>
      <c r="HV214" s="4">
        <v>-19</v>
      </c>
      <c r="HW214" s="4">
        <v>777.7</v>
      </c>
      <c r="HX214" s="4">
        <v>82.700000000000045</v>
      </c>
      <c r="HY214" s="4">
        <v>2247</v>
      </c>
      <c r="HZ214" s="4">
        <v>667</v>
      </c>
      <c r="IA214" s="4">
        <v>0.05</v>
      </c>
      <c r="IB214" s="4">
        <v>-1.65</v>
      </c>
      <c r="IC214" s="4">
        <v>822</v>
      </c>
      <c r="ID214" s="4">
        <v>-80</v>
      </c>
      <c r="IE214" s="4">
        <v>732</v>
      </c>
      <c r="IF214" s="4">
        <v>83.399999999999977</v>
      </c>
      <c r="IG214" s="4">
        <v>8402</v>
      </c>
      <c r="IH214" s="4">
        <v>-5033</v>
      </c>
      <c r="II214" s="4">
        <v>0.05</v>
      </c>
      <c r="IJ214" s="4">
        <v>-1.75</v>
      </c>
      <c r="IK214" s="4">
        <v>155</v>
      </c>
      <c r="IL214" s="4">
        <v>-8</v>
      </c>
      <c r="IM214" s="4">
        <v>662.2</v>
      </c>
      <c r="IN214" s="4">
        <v>62</v>
      </c>
      <c r="IO214" s="4">
        <v>2326</v>
      </c>
      <c r="IP214" s="4">
        <v>-1282</v>
      </c>
      <c r="IQ214" s="4">
        <v>0.05</v>
      </c>
      <c r="IR214" s="4">
        <v>-1.95</v>
      </c>
      <c r="IS214" s="4">
        <v>2188</v>
      </c>
      <c r="IT214" s="4">
        <v>-566</v>
      </c>
      <c r="IU214" s="4">
        <v>635</v>
      </c>
      <c r="IV214" s="4">
        <v>88.649999999999977</v>
      </c>
      <c r="IW214" s="4">
        <v>18485</v>
      </c>
      <c r="IX214" s="4">
        <v>-5126</v>
      </c>
      <c r="IY214" s="4">
        <v>0.1</v>
      </c>
      <c r="IZ214" s="4">
        <v>-2.1</v>
      </c>
      <c r="JA214" s="4">
        <v>282</v>
      </c>
      <c r="JB214" s="4">
        <v>-120</v>
      </c>
      <c r="JC214" s="4">
        <v>584.5</v>
      </c>
      <c r="JD214" s="4">
        <v>94.399999999999977</v>
      </c>
      <c r="JE214" s="4">
        <v>3876</v>
      </c>
      <c r="JF214" s="4">
        <v>-1243</v>
      </c>
      <c r="JG214" s="4">
        <v>0.05</v>
      </c>
      <c r="JH214" s="4">
        <v>-2.35</v>
      </c>
      <c r="JI214" s="4">
        <v>2915</v>
      </c>
      <c r="JJ214" s="4">
        <v>-460</v>
      </c>
      <c r="JK214" s="4">
        <v>535.65</v>
      </c>
      <c r="JL214" s="4">
        <v>87.299999999999955</v>
      </c>
      <c r="JM214" s="4">
        <v>16319</v>
      </c>
      <c r="JN214" s="4">
        <v>-5970</v>
      </c>
      <c r="JO214" s="4">
        <v>0.05</v>
      </c>
      <c r="JP214" s="4">
        <v>-2.6500000000000004</v>
      </c>
      <c r="JQ214" s="5">
        <v>846</v>
      </c>
      <c r="JR214" s="4">
        <v>-129</v>
      </c>
      <c r="JS214" s="4">
        <v>482.05</v>
      </c>
      <c r="JT214" s="4">
        <v>90.949999999999989</v>
      </c>
      <c r="JU214" s="4">
        <v>6824</v>
      </c>
      <c r="JV214" s="4">
        <v>-2557</v>
      </c>
      <c r="JW214" s="4">
        <v>0.05</v>
      </c>
      <c r="JX214" s="4">
        <v>-2.85</v>
      </c>
      <c r="JY214" s="4">
        <v>3203</v>
      </c>
      <c r="JZ214" s="4">
        <v>-1605</v>
      </c>
      <c r="KA214" s="4">
        <v>430.85</v>
      </c>
      <c r="KB214" s="4">
        <v>84.350000000000023</v>
      </c>
      <c r="KC214" s="4">
        <v>27431</v>
      </c>
      <c r="KD214" s="4">
        <v>-6033</v>
      </c>
      <c r="KE214" s="4">
        <v>0.05</v>
      </c>
      <c r="KF214" s="4">
        <v>-3.25</v>
      </c>
      <c r="KG214" s="4">
        <v>1272</v>
      </c>
      <c r="KH214" s="4">
        <v>-295</v>
      </c>
      <c r="KI214" s="4">
        <v>381.05</v>
      </c>
      <c r="KJ214" s="4">
        <v>82.699999999999989</v>
      </c>
      <c r="KK214" s="4">
        <v>12603</v>
      </c>
      <c r="KL214" s="4">
        <v>-2055</v>
      </c>
      <c r="KM214" s="4">
        <v>0.05</v>
      </c>
      <c r="KN214" s="4">
        <v>-3.9000000000000004</v>
      </c>
      <c r="KO214" s="4">
        <v>8849</v>
      </c>
      <c r="KP214" s="4">
        <v>-1241</v>
      </c>
      <c r="KQ214" s="4">
        <v>335.25</v>
      </c>
      <c r="KR214" s="4">
        <v>86.800000000000011</v>
      </c>
      <c r="KS214" s="4">
        <v>40473</v>
      </c>
      <c r="KT214" s="4">
        <v>-5597</v>
      </c>
      <c r="KU214" s="4">
        <v>0.05</v>
      </c>
      <c r="KV214" s="4">
        <v>-5.1000000000000005</v>
      </c>
      <c r="KW214" s="4">
        <v>3135</v>
      </c>
      <c r="KX214" s="4">
        <v>-1471</v>
      </c>
      <c r="KY214" s="4">
        <v>285</v>
      </c>
      <c r="KZ214" s="4">
        <v>84.85</v>
      </c>
      <c r="LA214" s="4">
        <v>19065</v>
      </c>
      <c r="LB214" s="4">
        <v>-5098</v>
      </c>
      <c r="LC214" s="4">
        <v>0.05</v>
      </c>
      <c r="LD214" s="4">
        <v>-7.2</v>
      </c>
    </row>
    <row r="215" spans="1:316" x14ac:dyDescent="0.25">
      <c r="A215" s="171">
        <v>44112.628807754627</v>
      </c>
      <c r="B215" s="172">
        <v>0.62777777777777777</v>
      </c>
      <c r="C215" s="4">
        <v>11835.25</v>
      </c>
      <c r="D215" s="4">
        <v>11850</v>
      </c>
      <c r="E215" s="173">
        <v>-1.4000000000000035</v>
      </c>
      <c r="F215" s="173">
        <v>-181</v>
      </c>
      <c r="G215" s="173">
        <v>179.6</v>
      </c>
      <c r="H215" s="173">
        <v>2315.0500000000011</v>
      </c>
      <c r="I215" s="173">
        <v>-3282.05</v>
      </c>
      <c r="J215" s="173">
        <v>5597.1000000000013</v>
      </c>
      <c r="K215" s="127">
        <v>0</v>
      </c>
      <c r="L215" s="127">
        <v>0</v>
      </c>
      <c r="M215" s="127">
        <v>-20.53</v>
      </c>
      <c r="N215" s="127">
        <v>-18.11</v>
      </c>
      <c r="O215" s="127">
        <v>-0.7734552169154949</v>
      </c>
      <c r="P215" s="127">
        <v>-0.88948719941936916</v>
      </c>
      <c r="Q215" s="127">
        <v>1.1692384480438385</v>
      </c>
      <c r="R215" s="4">
        <v>150094</v>
      </c>
      <c r="S215" s="4">
        <v>124666</v>
      </c>
      <c r="T215" s="173">
        <v>11540.966666666667</v>
      </c>
      <c r="U215" s="173">
        <v>-2.0500000000010914</v>
      </c>
      <c r="V215" s="4">
        <v>185995</v>
      </c>
      <c r="W215" s="4">
        <v>-31658</v>
      </c>
      <c r="X215" s="173">
        <v>-294.28333333333285</v>
      </c>
      <c r="Y215" s="174">
        <v>-166364</v>
      </c>
      <c r="Z215" s="174">
        <v>253614</v>
      </c>
      <c r="AA215" s="174">
        <v>87250</v>
      </c>
      <c r="AB215" s="175">
        <v>-25428</v>
      </c>
      <c r="AC215" s="175">
        <v>-67952</v>
      </c>
      <c r="AD215" s="176" t="e">
        <v>#REF!</v>
      </c>
      <c r="AE215" s="177">
        <v>0.15685951782866264</v>
      </c>
      <c r="AF215" s="177">
        <v>-3.1108167830503755E-2</v>
      </c>
      <c r="AG215" s="177">
        <v>-0.12152527900127806</v>
      </c>
      <c r="AH215" s="177">
        <v>-96.185369851290588</v>
      </c>
      <c r="AI215" s="127">
        <v>-0.12109580140525732</v>
      </c>
      <c r="AJ215" s="127">
        <v>2.2271714922048997E-3</v>
      </c>
      <c r="AK215" s="4" t="s">
        <v>21</v>
      </c>
      <c r="AL215" s="178">
        <v>11800</v>
      </c>
      <c r="AM215" s="178">
        <v>11850</v>
      </c>
      <c r="AN215" s="178">
        <v>11900</v>
      </c>
      <c r="AO215" s="178">
        <v>12000</v>
      </c>
      <c r="AS215" s="4">
        <v>4.6792495996339509</v>
      </c>
      <c r="AT215" s="4">
        <v>6.112170320940578</v>
      </c>
      <c r="AU215" s="4">
        <v>9.278282730613034</v>
      </c>
      <c r="AV215" s="4">
        <v>6.0465500165070978</v>
      </c>
      <c r="AW215" s="4">
        <v>6.2350932492776465</v>
      </c>
      <c r="AX215" s="4">
        <v>5.0731790333560243</v>
      </c>
      <c r="AY215" s="4">
        <v>11.129213483146067</v>
      </c>
      <c r="AZ215" s="4">
        <v>19.042372881355931</v>
      </c>
      <c r="BA215" s="4">
        <v>10.964720194647201</v>
      </c>
      <c r="BB215" s="4">
        <v>15.083870967741936</v>
      </c>
      <c r="BC215" s="4">
        <v>8.4977148080438756</v>
      </c>
      <c r="BD215" s="4">
        <v>13.823321554770319</v>
      </c>
      <c r="BE215" s="4">
        <v>5.6222984562607206</v>
      </c>
      <c r="BF215" s="4">
        <v>8.0982248520710058</v>
      </c>
      <c r="BG215" s="4">
        <v>8.484689143210641</v>
      </c>
      <c r="BH215" s="4">
        <v>9.9002356637863311</v>
      </c>
      <c r="BI215" s="4">
        <v>15</v>
      </c>
      <c r="BJ215" s="4">
        <v>2</v>
      </c>
      <c r="BK215" s="4">
        <v>1814.7</v>
      </c>
      <c r="BL215" s="4">
        <v>74.700000000000045</v>
      </c>
      <c r="BM215" s="4">
        <v>12235</v>
      </c>
      <c r="BN215" s="4">
        <v>-134</v>
      </c>
      <c r="BO215" s="4">
        <v>0.05</v>
      </c>
      <c r="BP215" s="4">
        <v>-0.45</v>
      </c>
      <c r="BQ215" s="4">
        <v>0</v>
      </c>
      <c r="BR215" s="4">
        <v>0</v>
      </c>
      <c r="BS215" s="4">
        <v>0</v>
      </c>
      <c r="BT215" s="4">
        <v>0</v>
      </c>
      <c r="BU215" s="4">
        <v>13</v>
      </c>
      <c r="BV215" s="4">
        <v>-1</v>
      </c>
      <c r="BW215" s="4">
        <v>0.05</v>
      </c>
      <c r="BX215" s="4">
        <v>-0.35000000000000003</v>
      </c>
      <c r="BY215" s="4">
        <v>4</v>
      </c>
      <c r="BZ215" s="4">
        <v>0</v>
      </c>
      <c r="CA215" s="4">
        <v>1700</v>
      </c>
      <c r="CB215" s="4">
        <v>46.549999999999955</v>
      </c>
      <c r="CC215" s="4">
        <v>906</v>
      </c>
      <c r="CD215" s="4">
        <v>-9</v>
      </c>
      <c r="CE215" s="4">
        <v>0.1</v>
      </c>
      <c r="CF215" s="4">
        <v>-0.5</v>
      </c>
      <c r="CG215" s="4">
        <v>2</v>
      </c>
      <c r="CH215" s="4">
        <v>0</v>
      </c>
      <c r="CI215" s="4">
        <v>0</v>
      </c>
      <c r="CJ215" s="4">
        <v>0</v>
      </c>
      <c r="CK215" s="4">
        <v>19</v>
      </c>
      <c r="CL215" s="4">
        <v>-10</v>
      </c>
      <c r="CM215" s="4">
        <v>0.05</v>
      </c>
      <c r="CN215" s="4">
        <v>-0.85</v>
      </c>
      <c r="CO215" s="4">
        <v>11</v>
      </c>
      <c r="CP215" s="4">
        <v>0</v>
      </c>
      <c r="CQ215" s="4">
        <v>0</v>
      </c>
      <c r="CR215" s="4">
        <v>0</v>
      </c>
      <c r="CS215" s="4">
        <v>4071</v>
      </c>
      <c r="CT215" s="4">
        <v>-594</v>
      </c>
      <c r="CU215" s="4">
        <v>0.05</v>
      </c>
      <c r="CV215" s="4">
        <v>-0.45</v>
      </c>
      <c r="CW215" s="4">
        <v>1</v>
      </c>
      <c r="CX215" s="4">
        <v>0</v>
      </c>
      <c r="CY215" s="4">
        <v>0</v>
      </c>
      <c r="CZ215" s="4">
        <v>0</v>
      </c>
      <c r="DA215" s="4">
        <v>113</v>
      </c>
      <c r="DB215" s="4">
        <v>-2</v>
      </c>
      <c r="DC215" s="4">
        <v>0.05</v>
      </c>
      <c r="DD215" s="4">
        <v>-0.54999999999999993</v>
      </c>
      <c r="DE215" s="4">
        <v>25</v>
      </c>
      <c r="DF215" s="4">
        <v>0</v>
      </c>
      <c r="DG215" s="4">
        <v>0</v>
      </c>
      <c r="DH215" s="4">
        <v>0</v>
      </c>
      <c r="DI215" s="4">
        <v>3275</v>
      </c>
      <c r="DJ215" s="4">
        <v>-740</v>
      </c>
      <c r="DK215" s="4">
        <v>0.05</v>
      </c>
      <c r="DL215" s="4">
        <v>-0.64999999999999991</v>
      </c>
      <c r="DM215" s="4">
        <v>0</v>
      </c>
      <c r="DN215" s="4">
        <v>0</v>
      </c>
      <c r="DO215" s="4">
        <v>0</v>
      </c>
      <c r="DP215" s="4">
        <v>0</v>
      </c>
      <c r="DQ215" s="4">
        <v>126</v>
      </c>
      <c r="DR215" s="4">
        <v>-7</v>
      </c>
      <c r="DS215" s="4">
        <v>0.05</v>
      </c>
      <c r="DT215" s="4">
        <v>-0.6</v>
      </c>
      <c r="DU215" s="4">
        <v>4</v>
      </c>
      <c r="DV215" s="4">
        <v>0</v>
      </c>
      <c r="DW215" s="4">
        <v>1487.7</v>
      </c>
      <c r="DX215" s="4">
        <v>399.95000000000005</v>
      </c>
      <c r="DY215" s="4">
        <v>2704</v>
      </c>
      <c r="DZ215" s="4">
        <v>-341</v>
      </c>
      <c r="EA215" s="4">
        <v>0.05</v>
      </c>
      <c r="EB215" s="4">
        <v>-0.79999999999999993</v>
      </c>
      <c r="EC215" s="4">
        <v>1</v>
      </c>
      <c r="ED215" s="4">
        <v>0</v>
      </c>
      <c r="EE215" s="4">
        <v>0</v>
      </c>
      <c r="EF215" s="4">
        <v>0</v>
      </c>
      <c r="EG215" s="4">
        <v>195</v>
      </c>
      <c r="EH215" s="4">
        <v>-6</v>
      </c>
      <c r="EI215" s="4">
        <v>0.05</v>
      </c>
      <c r="EJ215" s="4">
        <v>-0.7</v>
      </c>
      <c r="EK215" s="4">
        <v>91</v>
      </c>
      <c r="EL215" s="4">
        <v>-6</v>
      </c>
      <c r="EM215" s="4">
        <v>1322.75</v>
      </c>
      <c r="EN215" s="4">
        <v>86.549999999999955</v>
      </c>
      <c r="EO215" s="4">
        <v>12467</v>
      </c>
      <c r="EP215" s="4">
        <v>-7899</v>
      </c>
      <c r="EQ215" s="4">
        <v>0.05</v>
      </c>
      <c r="ER215" s="4">
        <v>-0.89999999999999991</v>
      </c>
      <c r="ES215" s="4">
        <v>1</v>
      </c>
      <c r="ET215" s="4">
        <v>0</v>
      </c>
      <c r="EU215" s="4">
        <v>0</v>
      </c>
      <c r="EV215" s="4">
        <v>0</v>
      </c>
      <c r="EW215" s="4">
        <v>155</v>
      </c>
      <c r="EX215" s="4">
        <v>-16</v>
      </c>
      <c r="EY215" s="4">
        <v>0.05</v>
      </c>
      <c r="EZ215" s="4">
        <v>-0.95</v>
      </c>
      <c r="FA215" s="4">
        <v>16</v>
      </c>
      <c r="FB215" s="4">
        <v>6</v>
      </c>
      <c r="FC215" s="4">
        <v>1216.95</v>
      </c>
      <c r="FD215" s="4">
        <v>102.95000000000005</v>
      </c>
      <c r="FE215" s="4">
        <v>2836</v>
      </c>
      <c r="FF215" s="4">
        <v>-824</v>
      </c>
      <c r="FG215" s="4">
        <v>0.05</v>
      </c>
      <c r="FH215" s="4">
        <v>-0.95</v>
      </c>
      <c r="FI215" s="4">
        <v>2</v>
      </c>
      <c r="FJ215" s="4">
        <v>0</v>
      </c>
      <c r="FK215" s="4">
        <v>0</v>
      </c>
      <c r="FL215" s="4">
        <v>0</v>
      </c>
      <c r="FM215" s="4">
        <v>589</v>
      </c>
      <c r="FN215" s="4">
        <v>-3</v>
      </c>
      <c r="FO215" s="4">
        <v>0.05</v>
      </c>
      <c r="FP215" s="4">
        <v>-0.85</v>
      </c>
      <c r="FQ215" s="4">
        <v>94</v>
      </c>
      <c r="FR215" s="4">
        <v>-13</v>
      </c>
      <c r="FS215" s="4">
        <v>1140.45</v>
      </c>
      <c r="FT215" s="4">
        <v>115</v>
      </c>
      <c r="FU215" s="4">
        <v>5076</v>
      </c>
      <c r="FV215" s="4">
        <v>-900</v>
      </c>
      <c r="FW215" s="4">
        <v>0.05</v>
      </c>
      <c r="FX215" s="4">
        <v>-1</v>
      </c>
      <c r="FY215" s="4">
        <v>1</v>
      </c>
      <c r="FZ215" s="4">
        <v>0</v>
      </c>
      <c r="GA215" s="4">
        <v>0</v>
      </c>
      <c r="GB215" s="4">
        <v>0</v>
      </c>
      <c r="GC215" s="4">
        <v>523</v>
      </c>
      <c r="GD215" s="4">
        <v>-48</v>
      </c>
      <c r="GE215" s="4">
        <v>0.05</v>
      </c>
      <c r="GF215" s="4">
        <v>-1.05</v>
      </c>
      <c r="GG215" s="4">
        <v>331</v>
      </c>
      <c r="GH215" s="4">
        <v>-66</v>
      </c>
      <c r="GI215" s="4">
        <v>1040</v>
      </c>
      <c r="GJ215" s="4">
        <v>99</v>
      </c>
      <c r="GK215" s="4">
        <v>7581</v>
      </c>
      <c r="GL215" s="4">
        <v>-2026</v>
      </c>
      <c r="GM215" s="4">
        <v>0.05</v>
      </c>
      <c r="GN215" s="4">
        <v>-1.0999999999999999</v>
      </c>
      <c r="GO215" s="4">
        <v>60</v>
      </c>
      <c r="GP215" s="4">
        <v>4</v>
      </c>
      <c r="GQ215" s="4">
        <v>993.85</v>
      </c>
      <c r="GR215" s="4">
        <v>117.89999999999998</v>
      </c>
      <c r="GS215" s="4">
        <v>554</v>
      </c>
      <c r="GT215" s="4">
        <v>-149</v>
      </c>
      <c r="GU215" s="4">
        <v>0.05</v>
      </c>
      <c r="GV215" s="4">
        <v>-1.1499999999999999</v>
      </c>
      <c r="GW215" s="4">
        <v>266</v>
      </c>
      <c r="GX215" s="4">
        <v>-28</v>
      </c>
      <c r="GY215" s="4">
        <v>937.4</v>
      </c>
      <c r="GZ215" s="4">
        <v>92.049999999999955</v>
      </c>
      <c r="HA215" s="4">
        <v>5936</v>
      </c>
      <c r="HB215" s="4">
        <v>-2809</v>
      </c>
      <c r="HC215" s="4">
        <v>0.1</v>
      </c>
      <c r="HD215" s="4">
        <v>-1.1499999999999999</v>
      </c>
      <c r="HE215" s="4">
        <v>55</v>
      </c>
      <c r="HF215" s="4">
        <v>-1</v>
      </c>
      <c r="HG215" s="4">
        <v>876.55</v>
      </c>
      <c r="HH215" s="4">
        <v>79.899999999999977</v>
      </c>
      <c r="HI215" s="4">
        <v>1252</v>
      </c>
      <c r="HJ215" s="4">
        <v>-163</v>
      </c>
      <c r="HK215" s="4">
        <v>0.1</v>
      </c>
      <c r="HL215" s="4">
        <v>-1.25</v>
      </c>
      <c r="HM215" s="4">
        <v>2314</v>
      </c>
      <c r="HN215" s="4">
        <v>-41</v>
      </c>
      <c r="HO215" s="4">
        <v>839.5</v>
      </c>
      <c r="HP215" s="4">
        <v>92.5</v>
      </c>
      <c r="HQ215" s="4">
        <v>25753</v>
      </c>
      <c r="HR215" s="4">
        <v>-6674</v>
      </c>
      <c r="HS215" s="4">
        <v>0.1</v>
      </c>
      <c r="HT215" s="4">
        <v>-1.4</v>
      </c>
      <c r="HU215" s="4">
        <v>118</v>
      </c>
      <c r="HV215" s="4">
        <v>-19</v>
      </c>
      <c r="HW215" s="4">
        <v>777.7</v>
      </c>
      <c r="HX215" s="4">
        <v>82.700000000000045</v>
      </c>
      <c r="HY215" s="4">
        <v>2247</v>
      </c>
      <c r="HZ215" s="4">
        <v>667</v>
      </c>
      <c r="IA215" s="4">
        <v>0.05</v>
      </c>
      <c r="IB215" s="4">
        <v>-1.65</v>
      </c>
      <c r="IC215" s="4">
        <v>822</v>
      </c>
      <c r="ID215" s="4">
        <v>-80</v>
      </c>
      <c r="IE215" s="4">
        <v>753.9</v>
      </c>
      <c r="IF215" s="4">
        <v>105.29999999999995</v>
      </c>
      <c r="IG215" s="4">
        <v>9013</v>
      </c>
      <c r="IH215" s="4">
        <v>-4422</v>
      </c>
      <c r="II215" s="4">
        <v>0.1</v>
      </c>
      <c r="IJ215" s="4">
        <v>-1.7</v>
      </c>
      <c r="IK215" s="4">
        <v>155</v>
      </c>
      <c r="IL215" s="4">
        <v>-8</v>
      </c>
      <c r="IM215" s="4">
        <v>662.2</v>
      </c>
      <c r="IN215" s="4">
        <v>62</v>
      </c>
      <c r="IO215" s="4">
        <v>2338</v>
      </c>
      <c r="IP215" s="4">
        <v>-1270</v>
      </c>
      <c r="IQ215" s="4">
        <v>0.05</v>
      </c>
      <c r="IR215" s="4">
        <v>-1.95</v>
      </c>
      <c r="IS215" s="4">
        <v>2188</v>
      </c>
      <c r="IT215" s="4">
        <v>-566</v>
      </c>
      <c r="IU215" s="4">
        <v>641.6</v>
      </c>
      <c r="IV215" s="4">
        <v>95.25</v>
      </c>
      <c r="IW215" s="4">
        <v>18593</v>
      </c>
      <c r="IX215" s="4">
        <v>-5018</v>
      </c>
      <c r="IY215" s="4">
        <v>0.1</v>
      </c>
      <c r="IZ215" s="4">
        <v>-2.1</v>
      </c>
      <c r="JA215" s="4">
        <v>283</v>
      </c>
      <c r="JB215" s="4">
        <v>-119</v>
      </c>
      <c r="JC215" s="4">
        <v>587.1</v>
      </c>
      <c r="JD215" s="4">
        <v>97</v>
      </c>
      <c r="JE215" s="4">
        <v>3912</v>
      </c>
      <c r="JF215" s="4">
        <v>-1207</v>
      </c>
      <c r="JG215" s="4">
        <v>0.1</v>
      </c>
      <c r="JH215" s="4">
        <v>-2.2999999999999998</v>
      </c>
      <c r="JI215" s="4">
        <v>2915</v>
      </c>
      <c r="JJ215" s="4">
        <v>-460</v>
      </c>
      <c r="JK215" s="4">
        <v>536.79999999999995</v>
      </c>
      <c r="JL215" s="4">
        <v>88.449999999999932</v>
      </c>
      <c r="JM215" s="4">
        <v>16389</v>
      </c>
      <c r="JN215" s="4">
        <v>-5900</v>
      </c>
      <c r="JO215" s="4">
        <v>0.05</v>
      </c>
      <c r="JP215" s="4">
        <v>-2.6500000000000004</v>
      </c>
      <c r="JQ215" s="5">
        <v>845</v>
      </c>
      <c r="JR215" s="4">
        <v>-130</v>
      </c>
      <c r="JS215" s="4">
        <v>486.2</v>
      </c>
      <c r="JT215" s="4">
        <v>95.099999999999966</v>
      </c>
      <c r="JU215" s="4">
        <v>6843</v>
      </c>
      <c r="JV215" s="4">
        <v>-2538</v>
      </c>
      <c r="JW215" s="4">
        <v>0.05</v>
      </c>
      <c r="JX215" s="4">
        <v>-2.85</v>
      </c>
      <c r="JY215" s="4">
        <v>3233</v>
      </c>
      <c r="JZ215" s="4">
        <v>-1575</v>
      </c>
      <c r="KA215" s="4">
        <v>437</v>
      </c>
      <c r="KB215" s="4">
        <v>90.5</v>
      </c>
      <c r="KC215" s="4">
        <v>27431</v>
      </c>
      <c r="KD215" s="4">
        <v>-6033</v>
      </c>
      <c r="KE215" s="4">
        <v>0.1</v>
      </c>
      <c r="KF215" s="4">
        <v>-3.1999999999999997</v>
      </c>
      <c r="KG215" s="4">
        <v>1273</v>
      </c>
      <c r="KH215" s="4">
        <v>-294</v>
      </c>
      <c r="KI215" s="4">
        <v>389.4</v>
      </c>
      <c r="KJ215" s="4">
        <v>91.049999999999955</v>
      </c>
      <c r="KK215" s="4">
        <v>12603</v>
      </c>
      <c r="KL215" s="4">
        <v>-2055</v>
      </c>
      <c r="KM215" s="4">
        <v>0.1</v>
      </c>
      <c r="KN215" s="4">
        <v>-3.85</v>
      </c>
      <c r="KO215" s="4">
        <v>8742</v>
      </c>
      <c r="KP215" s="4">
        <v>-1348</v>
      </c>
      <c r="KQ215" s="4">
        <v>335.1</v>
      </c>
      <c r="KR215" s="4">
        <v>86.650000000000034</v>
      </c>
      <c r="KS215" s="4">
        <v>40906</v>
      </c>
      <c r="KT215" s="4">
        <v>-5164</v>
      </c>
      <c r="KU215" s="4">
        <v>0.1</v>
      </c>
      <c r="KV215" s="4">
        <v>-5.0500000000000007</v>
      </c>
      <c r="KW215" s="4">
        <v>3147</v>
      </c>
      <c r="KX215" s="4">
        <v>-1459</v>
      </c>
      <c r="KY215" s="4">
        <v>285.2</v>
      </c>
      <c r="KZ215" s="4">
        <v>85.049999999999983</v>
      </c>
      <c r="LA215" s="4">
        <v>19235</v>
      </c>
      <c r="LB215" s="4">
        <v>-4928</v>
      </c>
      <c r="LC215" s="4">
        <v>0.1</v>
      </c>
      <c r="LD215" s="4">
        <v>-7.15</v>
      </c>
    </row>
    <row r="216" spans="1:316" x14ac:dyDescent="0.25">
      <c r="A216" s="171">
        <v>44112.626767708331</v>
      </c>
      <c r="B216" s="172">
        <v>0.62569444444444444</v>
      </c>
      <c r="C216" s="4">
        <v>11837.1</v>
      </c>
      <c r="D216" s="4">
        <v>11850</v>
      </c>
      <c r="E216" s="173">
        <v>6.199999999999994</v>
      </c>
      <c r="F216" s="173">
        <v>-180.74999999999997</v>
      </c>
      <c r="G216" s="173">
        <v>186.94999999999996</v>
      </c>
      <c r="H216" s="173">
        <v>2294.2500000000014</v>
      </c>
      <c r="I216" s="173">
        <v>-3311.6500000000005</v>
      </c>
      <c r="J216" s="173">
        <v>5605.9000000000015</v>
      </c>
      <c r="K216" s="127">
        <v>0</v>
      </c>
      <c r="L216" s="127">
        <v>0</v>
      </c>
      <c r="M216" s="127">
        <v>-20.53</v>
      </c>
      <c r="N216" s="127">
        <v>-18.11</v>
      </c>
      <c r="O216" s="127">
        <v>-0.77461074182880174</v>
      </c>
      <c r="P216" s="127">
        <v>-0.89038197821785514</v>
      </c>
      <c r="Q216" s="127">
        <v>1.187226343792487</v>
      </c>
      <c r="R216" s="4">
        <v>142316</v>
      </c>
      <c r="S216" s="4">
        <v>123973</v>
      </c>
      <c r="T216" s="173">
        <v>11540.966666666667</v>
      </c>
      <c r="U216" s="173">
        <v>-2.0500000000010914</v>
      </c>
      <c r="V216" s="4">
        <v>185995</v>
      </c>
      <c r="W216" s="4">
        <v>-31658</v>
      </c>
      <c r="X216" s="173">
        <v>-296.13333333333321</v>
      </c>
      <c r="Y216" s="174">
        <v>-158044</v>
      </c>
      <c r="Z216" s="174">
        <v>249971</v>
      </c>
      <c r="AA216" s="174">
        <v>91927</v>
      </c>
      <c r="AB216" s="175">
        <v>-18343</v>
      </c>
      <c r="AC216" s="175">
        <v>-61010</v>
      </c>
      <c r="AD216" s="176" t="e">
        <v>#REF!</v>
      </c>
      <c r="AE216" s="177">
        <v>0.17032636452936359</v>
      </c>
      <c r="AF216" s="177">
        <v>-3.3283911188718984E-2</v>
      </c>
      <c r="AG216" s="177">
        <v>-0.16081981752778579</v>
      </c>
      <c r="AH216" s="177">
        <v>-39.464606666073131</v>
      </c>
      <c r="AI216" s="127">
        <v>-0.12966603974184226</v>
      </c>
      <c r="AJ216" s="127">
        <v>2.2271714922048997E-3</v>
      </c>
      <c r="AK216" s="4" t="s">
        <v>21</v>
      </c>
      <c r="AL216" s="178">
        <v>11800</v>
      </c>
      <c r="AM216" s="178">
        <v>11900</v>
      </c>
      <c r="AN216" s="178">
        <v>11850</v>
      </c>
      <c r="AO216" s="178">
        <v>12000</v>
      </c>
      <c r="AS216" s="4">
        <v>4.6792495996339509</v>
      </c>
      <c r="AT216" s="4">
        <v>6.112170320940578</v>
      </c>
      <c r="AU216" s="4">
        <v>9.323148327209438</v>
      </c>
      <c r="AV216" s="4">
        <v>6.1611092769891052</v>
      </c>
      <c r="AW216" s="4">
        <v>6.5565544076210918</v>
      </c>
      <c r="AX216" s="4">
        <v>5.2679313054214836</v>
      </c>
      <c r="AY216" s="4">
        <v>11.110008628127696</v>
      </c>
      <c r="AZ216" s="4">
        <v>19.042372881355931</v>
      </c>
      <c r="BA216" s="4">
        <v>11.166262135922331</v>
      </c>
      <c r="BB216" s="4">
        <v>15.251612903225807</v>
      </c>
      <c r="BC216" s="4">
        <v>8.65127970749543</v>
      </c>
      <c r="BD216" s="4">
        <v>13.823321554770319</v>
      </c>
      <c r="BE216" s="4">
        <v>5.6222984562607206</v>
      </c>
      <c r="BF216" s="4">
        <v>8.0931603773584904</v>
      </c>
      <c r="BG216" s="4">
        <v>8.6050108258583364</v>
      </c>
      <c r="BH216" s="4">
        <v>10.034727703235991</v>
      </c>
      <c r="BI216" s="4">
        <v>15</v>
      </c>
      <c r="BJ216" s="4">
        <v>2</v>
      </c>
      <c r="BK216" s="4">
        <v>1814.7</v>
      </c>
      <c r="BL216" s="4">
        <v>74.700000000000045</v>
      </c>
      <c r="BM216" s="4">
        <v>12235</v>
      </c>
      <c r="BN216" s="4">
        <v>-134</v>
      </c>
      <c r="BO216" s="4">
        <v>0.05</v>
      </c>
      <c r="BP216" s="4">
        <v>-0.45</v>
      </c>
      <c r="BQ216" s="4">
        <v>0</v>
      </c>
      <c r="BR216" s="4">
        <v>0</v>
      </c>
      <c r="BS216" s="4">
        <v>0</v>
      </c>
      <c r="BT216" s="4">
        <v>0</v>
      </c>
      <c r="BU216" s="4">
        <v>13</v>
      </c>
      <c r="BV216" s="4">
        <v>-1</v>
      </c>
      <c r="BW216" s="4">
        <v>0.05</v>
      </c>
      <c r="BX216" s="4">
        <v>-0.35000000000000003</v>
      </c>
      <c r="BY216" s="4">
        <v>4</v>
      </c>
      <c r="BZ216" s="4">
        <v>0</v>
      </c>
      <c r="CA216" s="4">
        <v>1700</v>
      </c>
      <c r="CB216" s="4">
        <v>46.549999999999955</v>
      </c>
      <c r="CC216" s="4">
        <v>906</v>
      </c>
      <c r="CD216" s="4">
        <v>-9</v>
      </c>
      <c r="CE216" s="4">
        <v>0.1</v>
      </c>
      <c r="CF216" s="4">
        <v>-0.5</v>
      </c>
      <c r="CG216" s="4">
        <v>2</v>
      </c>
      <c r="CH216" s="4">
        <v>0</v>
      </c>
      <c r="CI216" s="4">
        <v>0</v>
      </c>
      <c r="CJ216" s="4">
        <v>0</v>
      </c>
      <c r="CK216" s="4">
        <v>19</v>
      </c>
      <c r="CL216" s="4">
        <v>-10</v>
      </c>
      <c r="CM216" s="4">
        <v>0.05</v>
      </c>
      <c r="CN216" s="4">
        <v>-0.85</v>
      </c>
      <c r="CO216" s="4">
        <v>11</v>
      </c>
      <c r="CP216" s="4">
        <v>0</v>
      </c>
      <c r="CQ216" s="4">
        <v>0</v>
      </c>
      <c r="CR216" s="4">
        <v>0</v>
      </c>
      <c r="CS216" s="4">
        <v>4071</v>
      </c>
      <c r="CT216" s="4">
        <v>-594</v>
      </c>
      <c r="CU216" s="4">
        <v>0.05</v>
      </c>
      <c r="CV216" s="4">
        <v>-0.45</v>
      </c>
      <c r="CW216" s="4">
        <v>1</v>
      </c>
      <c r="CX216" s="4">
        <v>0</v>
      </c>
      <c r="CY216" s="4">
        <v>0</v>
      </c>
      <c r="CZ216" s="4">
        <v>0</v>
      </c>
      <c r="DA216" s="4">
        <v>113</v>
      </c>
      <c r="DB216" s="4">
        <v>-2</v>
      </c>
      <c r="DC216" s="4">
        <v>0.05</v>
      </c>
      <c r="DD216" s="4">
        <v>-0.54999999999999993</v>
      </c>
      <c r="DE216" s="4">
        <v>25</v>
      </c>
      <c r="DF216" s="4">
        <v>0</v>
      </c>
      <c r="DG216" s="4">
        <v>0</v>
      </c>
      <c r="DH216" s="4">
        <v>0</v>
      </c>
      <c r="DI216" s="4">
        <v>3275</v>
      </c>
      <c r="DJ216" s="4">
        <v>-740</v>
      </c>
      <c r="DK216" s="4">
        <v>0.05</v>
      </c>
      <c r="DL216" s="4">
        <v>-0.64999999999999991</v>
      </c>
      <c r="DM216" s="4">
        <v>0</v>
      </c>
      <c r="DN216" s="4">
        <v>0</v>
      </c>
      <c r="DO216" s="4">
        <v>0</v>
      </c>
      <c r="DP216" s="4">
        <v>0</v>
      </c>
      <c r="DQ216" s="4">
        <v>128</v>
      </c>
      <c r="DR216" s="4">
        <v>-5</v>
      </c>
      <c r="DS216" s="4">
        <v>0.05</v>
      </c>
      <c r="DT216" s="4">
        <v>-0.6</v>
      </c>
      <c r="DU216" s="4">
        <v>4</v>
      </c>
      <c r="DV216" s="4">
        <v>0</v>
      </c>
      <c r="DW216" s="4">
        <v>1487.7</v>
      </c>
      <c r="DX216" s="4">
        <v>399.95000000000005</v>
      </c>
      <c r="DY216" s="4">
        <v>2704</v>
      </c>
      <c r="DZ216" s="4">
        <v>-341</v>
      </c>
      <c r="EA216" s="4">
        <v>0.05</v>
      </c>
      <c r="EB216" s="4">
        <v>-0.79999999999999993</v>
      </c>
      <c r="EC216" s="4">
        <v>1</v>
      </c>
      <c r="ED216" s="4">
        <v>0</v>
      </c>
      <c r="EE216" s="4">
        <v>0</v>
      </c>
      <c r="EF216" s="4">
        <v>0</v>
      </c>
      <c r="EG216" s="4">
        <v>195</v>
      </c>
      <c r="EH216" s="4">
        <v>-6</v>
      </c>
      <c r="EI216" s="4">
        <v>0.05</v>
      </c>
      <c r="EJ216" s="4">
        <v>-0.7</v>
      </c>
      <c r="EK216" s="4">
        <v>91</v>
      </c>
      <c r="EL216" s="4">
        <v>-6</v>
      </c>
      <c r="EM216" s="4">
        <v>1322.75</v>
      </c>
      <c r="EN216" s="4">
        <v>86.549999999999955</v>
      </c>
      <c r="EO216" s="4">
        <v>12515</v>
      </c>
      <c r="EP216" s="4">
        <v>-7851</v>
      </c>
      <c r="EQ216" s="4">
        <v>0.05</v>
      </c>
      <c r="ER216" s="4">
        <v>-0.89999999999999991</v>
      </c>
      <c r="ES216" s="4">
        <v>1</v>
      </c>
      <c r="ET216" s="4">
        <v>0</v>
      </c>
      <c r="EU216" s="4">
        <v>0</v>
      </c>
      <c r="EV216" s="4">
        <v>0</v>
      </c>
      <c r="EW216" s="4">
        <v>156</v>
      </c>
      <c r="EX216" s="4">
        <v>-15</v>
      </c>
      <c r="EY216" s="4">
        <v>0.05</v>
      </c>
      <c r="EZ216" s="4">
        <v>-0.95</v>
      </c>
      <c r="FA216" s="4">
        <v>16</v>
      </c>
      <c r="FB216" s="4">
        <v>6</v>
      </c>
      <c r="FC216" s="4">
        <v>1216.95</v>
      </c>
      <c r="FD216" s="4">
        <v>102.95000000000005</v>
      </c>
      <c r="FE216" s="4">
        <v>2836</v>
      </c>
      <c r="FF216" s="4">
        <v>-824</v>
      </c>
      <c r="FG216" s="4">
        <v>0.05</v>
      </c>
      <c r="FH216" s="4">
        <v>-0.95</v>
      </c>
      <c r="FI216" s="4">
        <v>2</v>
      </c>
      <c r="FJ216" s="4">
        <v>0</v>
      </c>
      <c r="FK216" s="4">
        <v>0</v>
      </c>
      <c r="FL216" s="4">
        <v>0</v>
      </c>
      <c r="FM216" s="4">
        <v>590</v>
      </c>
      <c r="FN216" s="4">
        <v>-2</v>
      </c>
      <c r="FO216" s="4">
        <v>0.05</v>
      </c>
      <c r="FP216" s="4">
        <v>-0.85</v>
      </c>
      <c r="FQ216" s="4">
        <v>94</v>
      </c>
      <c r="FR216" s="4">
        <v>-13</v>
      </c>
      <c r="FS216" s="4">
        <v>1140.45</v>
      </c>
      <c r="FT216" s="4">
        <v>115</v>
      </c>
      <c r="FU216" s="4">
        <v>5076</v>
      </c>
      <c r="FV216" s="4">
        <v>-900</v>
      </c>
      <c r="FW216" s="4">
        <v>0.05</v>
      </c>
      <c r="FX216" s="4">
        <v>-1</v>
      </c>
      <c r="FY216" s="4">
        <v>1</v>
      </c>
      <c r="FZ216" s="4">
        <v>0</v>
      </c>
      <c r="GA216" s="4">
        <v>0</v>
      </c>
      <c r="GB216" s="4">
        <v>0</v>
      </c>
      <c r="GC216" s="4">
        <v>523</v>
      </c>
      <c r="GD216" s="4">
        <v>-48</v>
      </c>
      <c r="GE216" s="4">
        <v>0.05</v>
      </c>
      <c r="GF216" s="4">
        <v>-1.05</v>
      </c>
      <c r="GG216" s="4">
        <v>332</v>
      </c>
      <c r="GH216" s="4">
        <v>-65</v>
      </c>
      <c r="GI216" s="4">
        <v>1011.7</v>
      </c>
      <c r="GJ216" s="4">
        <v>70.700000000000045</v>
      </c>
      <c r="GK216" s="4">
        <v>7587</v>
      </c>
      <c r="GL216" s="4">
        <v>-2020</v>
      </c>
      <c r="GM216" s="4">
        <v>0.1</v>
      </c>
      <c r="GN216" s="4">
        <v>-1.0499999999999998</v>
      </c>
      <c r="GO216" s="4">
        <v>60</v>
      </c>
      <c r="GP216" s="4">
        <v>4</v>
      </c>
      <c r="GQ216" s="4">
        <v>993.85</v>
      </c>
      <c r="GR216" s="4">
        <v>117.89999999999998</v>
      </c>
      <c r="GS216" s="4">
        <v>554</v>
      </c>
      <c r="GT216" s="4">
        <v>-149</v>
      </c>
      <c r="GU216" s="4">
        <v>0.05</v>
      </c>
      <c r="GV216" s="4">
        <v>-1.1499999999999999</v>
      </c>
      <c r="GW216" s="4">
        <v>267</v>
      </c>
      <c r="GX216" s="4">
        <v>-27</v>
      </c>
      <c r="GY216" s="4">
        <v>928.6</v>
      </c>
      <c r="GZ216" s="4">
        <v>83.25</v>
      </c>
      <c r="HA216" s="4">
        <v>5936</v>
      </c>
      <c r="HB216" s="4">
        <v>-2809</v>
      </c>
      <c r="HC216" s="4">
        <v>0.05</v>
      </c>
      <c r="HD216" s="4">
        <v>-1.2</v>
      </c>
      <c r="HE216" s="4">
        <v>55</v>
      </c>
      <c r="HF216" s="4">
        <v>-1</v>
      </c>
      <c r="HG216" s="4">
        <v>876.55</v>
      </c>
      <c r="HH216" s="4">
        <v>79.899999999999977</v>
      </c>
      <c r="HI216" s="4">
        <v>1252</v>
      </c>
      <c r="HJ216" s="4">
        <v>-163</v>
      </c>
      <c r="HK216" s="4">
        <v>0.05</v>
      </c>
      <c r="HL216" s="4">
        <v>-1.3</v>
      </c>
      <c r="HM216" s="4">
        <v>2318</v>
      </c>
      <c r="HN216" s="4">
        <v>-37</v>
      </c>
      <c r="HO216" s="4">
        <v>841.65</v>
      </c>
      <c r="HP216" s="4">
        <v>94.649999999999977</v>
      </c>
      <c r="HQ216" s="4">
        <v>25753</v>
      </c>
      <c r="HR216" s="4">
        <v>-6674</v>
      </c>
      <c r="HS216" s="4">
        <v>0.05</v>
      </c>
      <c r="HT216" s="4">
        <v>-1.45</v>
      </c>
      <c r="HU216" s="4">
        <v>118</v>
      </c>
      <c r="HV216" s="4">
        <v>-19</v>
      </c>
      <c r="HW216" s="4">
        <v>777.7</v>
      </c>
      <c r="HX216" s="4">
        <v>82.700000000000045</v>
      </c>
      <c r="HY216" s="4">
        <v>2247</v>
      </c>
      <c r="HZ216" s="4">
        <v>667</v>
      </c>
      <c r="IA216" s="4">
        <v>0.05</v>
      </c>
      <c r="IB216" s="4">
        <v>-1.65</v>
      </c>
      <c r="IC216" s="4">
        <v>824</v>
      </c>
      <c r="ID216" s="4">
        <v>-78</v>
      </c>
      <c r="IE216" s="4">
        <v>730</v>
      </c>
      <c r="IF216" s="4">
        <v>81.399999999999977</v>
      </c>
      <c r="IG216" s="4">
        <v>9201</v>
      </c>
      <c r="IH216" s="4">
        <v>-4234</v>
      </c>
      <c r="II216" s="4">
        <v>0.05</v>
      </c>
      <c r="IJ216" s="4">
        <v>-1.75</v>
      </c>
      <c r="IK216" s="4">
        <v>155</v>
      </c>
      <c r="IL216" s="4">
        <v>-8</v>
      </c>
      <c r="IM216" s="4">
        <v>662.2</v>
      </c>
      <c r="IN216" s="4">
        <v>62</v>
      </c>
      <c r="IO216" s="4">
        <v>2364</v>
      </c>
      <c r="IP216" s="4">
        <v>-1244</v>
      </c>
      <c r="IQ216" s="4">
        <v>0.1</v>
      </c>
      <c r="IR216" s="4">
        <v>-1.9</v>
      </c>
      <c r="IS216" s="4">
        <v>2188</v>
      </c>
      <c r="IT216" s="4">
        <v>-566</v>
      </c>
      <c r="IU216" s="4">
        <v>639.25</v>
      </c>
      <c r="IV216" s="4">
        <v>92.899999999999977</v>
      </c>
      <c r="IW216" s="4">
        <v>18929</v>
      </c>
      <c r="IX216" s="4">
        <v>-4682</v>
      </c>
      <c r="IY216" s="4">
        <v>0.1</v>
      </c>
      <c r="IZ216" s="4">
        <v>-2.1</v>
      </c>
      <c r="JA216" s="4">
        <v>283</v>
      </c>
      <c r="JB216" s="4">
        <v>-119</v>
      </c>
      <c r="JC216" s="4">
        <v>590</v>
      </c>
      <c r="JD216" s="4">
        <v>99.899999999999977</v>
      </c>
      <c r="JE216" s="4">
        <v>3912</v>
      </c>
      <c r="JF216" s="4">
        <v>-1207</v>
      </c>
      <c r="JG216" s="4">
        <v>0.1</v>
      </c>
      <c r="JH216" s="4">
        <v>-2.2999999999999998</v>
      </c>
      <c r="JI216" s="4">
        <v>2915</v>
      </c>
      <c r="JJ216" s="4">
        <v>-460</v>
      </c>
      <c r="JK216" s="4">
        <v>541.6</v>
      </c>
      <c r="JL216" s="4">
        <v>93.25</v>
      </c>
      <c r="JM216" s="4">
        <v>16389</v>
      </c>
      <c r="JN216" s="4">
        <v>-5900</v>
      </c>
      <c r="JO216" s="4">
        <v>0.05</v>
      </c>
      <c r="JP216" s="4">
        <v>-2.6500000000000004</v>
      </c>
      <c r="JQ216" s="5">
        <v>848</v>
      </c>
      <c r="JR216" s="4">
        <v>-127</v>
      </c>
      <c r="JS216" s="4">
        <v>488.55</v>
      </c>
      <c r="JT216" s="4">
        <v>97.449999999999989</v>
      </c>
      <c r="JU216" s="4">
        <v>6863</v>
      </c>
      <c r="JV216" s="4">
        <v>-2518</v>
      </c>
      <c r="JW216" s="4">
        <v>0.05</v>
      </c>
      <c r="JX216" s="4">
        <v>-2.85</v>
      </c>
      <c r="JY216" s="4">
        <v>3233</v>
      </c>
      <c r="JZ216" s="4">
        <v>-1575</v>
      </c>
      <c r="KA216" s="4">
        <v>441</v>
      </c>
      <c r="KB216" s="4">
        <v>94.5</v>
      </c>
      <c r="KC216" s="4">
        <v>27820</v>
      </c>
      <c r="KD216" s="4">
        <v>-5644</v>
      </c>
      <c r="KE216" s="4">
        <v>0.1</v>
      </c>
      <c r="KF216" s="4">
        <v>-3.1999999999999997</v>
      </c>
      <c r="KG216" s="4">
        <v>1267</v>
      </c>
      <c r="KH216" s="4">
        <v>-300</v>
      </c>
      <c r="KI216" s="4">
        <v>376.75</v>
      </c>
      <c r="KJ216" s="4">
        <v>78.399999999999977</v>
      </c>
      <c r="KK216" s="4">
        <v>12714</v>
      </c>
      <c r="KL216" s="4">
        <v>-1944</v>
      </c>
      <c r="KM216" s="4">
        <v>0.05</v>
      </c>
      <c r="KN216" s="4">
        <v>-3.9000000000000004</v>
      </c>
      <c r="KO216" s="4">
        <v>8742</v>
      </c>
      <c r="KP216" s="4">
        <v>-1348</v>
      </c>
      <c r="KQ216" s="4">
        <v>340.5</v>
      </c>
      <c r="KR216" s="4">
        <v>92.050000000000011</v>
      </c>
      <c r="KS216" s="4">
        <v>40906</v>
      </c>
      <c r="KT216" s="4">
        <v>-5164</v>
      </c>
      <c r="KU216" s="4">
        <v>0.05</v>
      </c>
      <c r="KV216" s="4">
        <v>-5.1000000000000005</v>
      </c>
      <c r="KW216" s="4">
        <v>3147</v>
      </c>
      <c r="KX216" s="4">
        <v>-1459</v>
      </c>
      <c r="KY216" s="4">
        <v>288.89999999999998</v>
      </c>
      <c r="KZ216" s="4">
        <v>88.749999999999972</v>
      </c>
      <c r="LA216" s="4">
        <v>19235</v>
      </c>
      <c r="LB216" s="4">
        <v>-4928</v>
      </c>
      <c r="LC216" s="4">
        <v>0.05</v>
      </c>
      <c r="LD216" s="4">
        <v>-7.2</v>
      </c>
    </row>
    <row r="217" spans="1:316" x14ac:dyDescent="0.25">
      <c r="A217" s="171">
        <v>44112.625901504631</v>
      </c>
      <c r="B217" s="172">
        <v>0.625</v>
      </c>
      <c r="C217" s="4">
        <v>11829.75</v>
      </c>
      <c r="D217" s="4">
        <v>11850</v>
      </c>
      <c r="E217" s="173">
        <v>-3.499999999999996</v>
      </c>
      <c r="F217" s="173">
        <v>-180.55</v>
      </c>
      <c r="G217" s="173">
        <v>177.05</v>
      </c>
      <c r="H217" s="173">
        <v>2166.85</v>
      </c>
      <c r="I217" s="173">
        <v>-3252.25</v>
      </c>
      <c r="J217" s="173">
        <v>5419.1</v>
      </c>
      <c r="K217" s="127">
        <v>0</v>
      </c>
      <c r="L217" s="127">
        <v>0</v>
      </c>
      <c r="M217" s="127">
        <v>-20.53</v>
      </c>
      <c r="N217" s="127">
        <v>-18.11</v>
      </c>
      <c r="O217" s="127">
        <v>-0.76994158723474992</v>
      </c>
      <c r="P217" s="127">
        <v>-0.88675955708676724</v>
      </c>
      <c r="Q217" s="127">
        <v>1.179358693962387</v>
      </c>
      <c r="R217" s="4">
        <v>144834</v>
      </c>
      <c r="S217" s="4">
        <v>123268</v>
      </c>
      <c r="T217" s="173">
        <v>11540.966666666667</v>
      </c>
      <c r="U217" s="173">
        <v>-2.0500000000010914</v>
      </c>
      <c r="V217" s="4">
        <v>185995</v>
      </c>
      <c r="W217" s="4">
        <v>-31658</v>
      </c>
      <c r="X217" s="173">
        <v>-288.78333333333285</v>
      </c>
      <c r="Y217" s="174">
        <v>-160210</v>
      </c>
      <c r="Z217" s="174">
        <v>245670</v>
      </c>
      <c r="AA217" s="174">
        <v>85460</v>
      </c>
      <c r="AB217" s="175">
        <v>-21566</v>
      </c>
      <c r="AC217" s="175">
        <v>-65247</v>
      </c>
      <c r="AD217" s="176" t="e">
        <v>#REF!</v>
      </c>
      <c r="AE217" s="177">
        <v>0.18615425671037059</v>
      </c>
      <c r="AF217" s="177">
        <v>-4.4063894964516077E-2</v>
      </c>
      <c r="AG217" s="177">
        <v>-0.24729764435877299</v>
      </c>
      <c r="AH217" s="177">
        <v>-58.393307726035935</v>
      </c>
      <c r="AI217" s="127">
        <v>-0.21847107866860296</v>
      </c>
      <c r="AJ217" s="127">
        <v>2.2271714922048997E-3</v>
      </c>
      <c r="AK217" s="4" t="s">
        <v>21</v>
      </c>
      <c r="AL217" s="178">
        <v>11800</v>
      </c>
      <c r="AM217" s="178">
        <v>11900</v>
      </c>
      <c r="AN217" s="178">
        <v>11850</v>
      </c>
      <c r="AO217" s="178">
        <v>12000</v>
      </c>
      <c r="AS217" s="4">
        <v>4.803158617532616</v>
      </c>
      <c r="AT217" s="4">
        <v>6.2061986084756482</v>
      </c>
      <c r="AU217" s="4">
        <v>9.2711538461538456</v>
      </c>
      <c r="AV217" s="4">
        <v>6.1388157894736839</v>
      </c>
      <c r="AW217" s="4">
        <v>6.4663226147942305</v>
      </c>
      <c r="AX217" s="4">
        <v>5.2537979390205036</v>
      </c>
      <c r="AY217" s="4">
        <v>11.109145815358067</v>
      </c>
      <c r="AZ217" s="4">
        <v>19.042372881355931</v>
      </c>
      <c r="BA217" s="4">
        <v>11.166262135922331</v>
      </c>
      <c r="BB217" s="4">
        <v>15.251612903225807</v>
      </c>
      <c r="BC217" s="4">
        <v>8.65127970749543</v>
      </c>
      <c r="BD217" s="4">
        <v>13.971830985915492</v>
      </c>
      <c r="BE217" s="4">
        <v>5.6320301783264748</v>
      </c>
      <c r="BF217" s="4">
        <v>8.0931603773584904</v>
      </c>
      <c r="BG217" s="4">
        <v>8.525896414342629</v>
      </c>
      <c r="BH217" s="4">
        <v>10.034727703235991</v>
      </c>
      <c r="BI217" s="4">
        <v>15</v>
      </c>
      <c r="BJ217" s="4">
        <v>2</v>
      </c>
      <c r="BK217" s="4">
        <v>1814.7</v>
      </c>
      <c r="BL217" s="4">
        <v>74.700000000000045</v>
      </c>
      <c r="BM217" s="4">
        <v>12732</v>
      </c>
      <c r="BN217" s="4">
        <v>363</v>
      </c>
      <c r="BO217" s="4">
        <v>0.05</v>
      </c>
      <c r="BP217" s="4">
        <v>-0.45</v>
      </c>
      <c r="BQ217" s="4">
        <v>0</v>
      </c>
      <c r="BR217" s="4">
        <v>0</v>
      </c>
      <c r="BS217" s="4">
        <v>0</v>
      </c>
      <c r="BT217" s="4">
        <v>0</v>
      </c>
      <c r="BU217" s="4">
        <v>13</v>
      </c>
      <c r="BV217" s="4">
        <v>-1</v>
      </c>
      <c r="BW217" s="4">
        <v>0.05</v>
      </c>
      <c r="BX217" s="4">
        <v>-0.35000000000000003</v>
      </c>
      <c r="BY217" s="4">
        <v>4</v>
      </c>
      <c r="BZ217" s="4">
        <v>0</v>
      </c>
      <c r="CA217" s="4">
        <v>1700</v>
      </c>
      <c r="CB217" s="4">
        <v>46.549999999999955</v>
      </c>
      <c r="CC217" s="4">
        <v>905</v>
      </c>
      <c r="CD217" s="4">
        <v>-10</v>
      </c>
      <c r="CE217" s="4">
        <v>0.1</v>
      </c>
      <c r="CF217" s="4">
        <v>-0.5</v>
      </c>
      <c r="CG217" s="4">
        <v>2</v>
      </c>
      <c r="CH217" s="4">
        <v>0</v>
      </c>
      <c r="CI217" s="4">
        <v>0</v>
      </c>
      <c r="CJ217" s="4">
        <v>0</v>
      </c>
      <c r="CK217" s="4">
        <v>19</v>
      </c>
      <c r="CL217" s="4">
        <v>-10</v>
      </c>
      <c r="CM217" s="4">
        <v>0.05</v>
      </c>
      <c r="CN217" s="4">
        <v>-0.85</v>
      </c>
      <c r="CO217" s="4">
        <v>11</v>
      </c>
      <c r="CP217" s="4">
        <v>0</v>
      </c>
      <c r="CQ217" s="4">
        <v>0</v>
      </c>
      <c r="CR217" s="4">
        <v>0</v>
      </c>
      <c r="CS217" s="4">
        <v>4091</v>
      </c>
      <c r="CT217" s="4">
        <v>-574</v>
      </c>
      <c r="CU217" s="4">
        <v>0.05</v>
      </c>
      <c r="CV217" s="4">
        <v>-0.45</v>
      </c>
      <c r="CW217" s="4">
        <v>1</v>
      </c>
      <c r="CX217" s="4">
        <v>0</v>
      </c>
      <c r="CY217" s="4">
        <v>0</v>
      </c>
      <c r="CZ217" s="4">
        <v>0</v>
      </c>
      <c r="DA217" s="4">
        <v>113</v>
      </c>
      <c r="DB217" s="4">
        <v>-2</v>
      </c>
      <c r="DC217" s="4">
        <v>0.05</v>
      </c>
      <c r="DD217" s="4">
        <v>-0.54999999999999993</v>
      </c>
      <c r="DE217" s="4">
        <v>25</v>
      </c>
      <c r="DF217" s="4">
        <v>0</v>
      </c>
      <c r="DG217" s="4">
        <v>0</v>
      </c>
      <c r="DH217" s="4">
        <v>0</v>
      </c>
      <c r="DI217" s="4">
        <v>3275</v>
      </c>
      <c r="DJ217" s="4">
        <v>-740</v>
      </c>
      <c r="DK217" s="4">
        <v>0.05</v>
      </c>
      <c r="DL217" s="4">
        <v>-0.64999999999999991</v>
      </c>
      <c r="DM217" s="4">
        <v>0</v>
      </c>
      <c r="DN217" s="4">
        <v>0</v>
      </c>
      <c r="DO217" s="4">
        <v>0</v>
      </c>
      <c r="DP217" s="4">
        <v>0</v>
      </c>
      <c r="DQ217" s="4">
        <v>128</v>
      </c>
      <c r="DR217" s="4">
        <v>-5</v>
      </c>
      <c r="DS217" s="4">
        <v>0.05</v>
      </c>
      <c r="DT217" s="4">
        <v>-0.6</v>
      </c>
      <c r="DU217" s="4">
        <v>4</v>
      </c>
      <c r="DV217" s="4">
        <v>0</v>
      </c>
      <c r="DW217" s="4">
        <v>1487.7</v>
      </c>
      <c r="DX217" s="4">
        <v>399.95000000000005</v>
      </c>
      <c r="DY217" s="4">
        <v>2706</v>
      </c>
      <c r="DZ217" s="4">
        <v>-339</v>
      </c>
      <c r="EA217" s="4">
        <v>0.05</v>
      </c>
      <c r="EB217" s="4">
        <v>-0.79999999999999993</v>
      </c>
      <c r="EC217" s="4">
        <v>1</v>
      </c>
      <c r="ED217" s="4">
        <v>0</v>
      </c>
      <c r="EE217" s="4">
        <v>0</v>
      </c>
      <c r="EF217" s="4">
        <v>0</v>
      </c>
      <c r="EG217" s="4">
        <v>201</v>
      </c>
      <c r="EH217" s="4">
        <v>0</v>
      </c>
      <c r="EI217" s="4">
        <v>0.05</v>
      </c>
      <c r="EJ217" s="4">
        <v>-0.7</v>
      </c>
      <c r="EK217" s="4">
        <v>91</v>
      </c>
      <c r="EL217" s="4">
        <v>-6</v>
      </c>
      <c r="EM217" s="4">
        <v>1322.75</v>
      </c>
      <c r="EN217" s="4">
        <v>86.549999999999955</v>
      </c>
      <c r="EO217" s="4">
        <v>12515</v>
      </c>
      <c r="EP217" s="4">
        <v>-7851</v>
      </c>
      <c r="EQ217" s="4">
        <v>0.05</v>
      </c>
      <c r="ER217" s="4">
        <v>-0.89999999999999991</v>
      </c>
      <c r="ES217" s="4">
        <v>1</v>
      </c>
      <c r="ET217" s="4">
        <v>0</v>
      </c>
      <c r="EU217" s="4">
        <v>0</v>
      </c>
      <c r="EV217" s="4">
        <v>0</v>
      </c>
      <c r="EW217" s="4">
        <v>156</v>
      </c>
      <c r="EX217" s="4">
        <v>-15</v>
      </c>
      <c r="EY217" s="4">
        <v>0.05</v>
      </c>
      <c r="EZ217" s="4">
        <v>-0.95</v>
      </c>
      <c r="FA217" s="4">
        <v>16</v>
      </c>
      <c r="FB217" s="4">
        <v>6</v>
      </c>
      <c r="FC217" s="4">
        <v>1216.95</v>
      </c>
      <c r="FD217" s="4">
        <v>102.95000000000005</v>
      </c>
      <c r="FE217" s="4">
        <v>2837</v>
      </c>
      <c r="FF217" s="4">
        <v>-823</v>
      </c>
      <c r="FG217" s="4">
        <v>0.05</v>
      </c>
      <c r="FH217" s="4">
        <v>-0.95</v>
      </c>
      <c r="FI217" s="4">
        <v>2</v>
      </c>
      <c r="FJ217" s="4">
        <v>0</v>
      </c>
      <c r="FK217" s="4">
        <v>0</v>
      </c>
      <c r="FL217" s="4">
        <v>0</v>
      </c>
      <c r="FM217" s="4">
        <v>590</v>
      </c>
      <c r="FN217" s="4">
        <v>-2</v>
      </c>
      <c r="FO217" s="4">
        <v>0.05</v>
      </c>
      <c r="FP217" s="4">
        <v>-0.85</v>
      </c>
      <c r="FQ217" s="4">
        <v>94</v>
      </c>
      <c r="FR217" s="4">
        <v>-13</v>
      </c>
      <c r="FS217" s="4">
        <v>1140.45</v>
      </c>
      <c r="FT217" s="4">
        <v>115</v>
      </c>
      <c r="FU217" s="4">
        <v>5155</v>
      </c>
      <c r="FV217" s="4">
        <v>-821</v>
      </c>
      <c r="FW217" s="4">
        <v>0.05</v>
      </c>
      <c r="FX217" s="4">
        <v>-1</v>
      </c>
      <c r="FY217" s="4">
        <v>1</v>
      </c>
      <c r="FZ217" s="4">
        <v>0</v>
      </c>
      <c r="GA217" s="4">
        <v>0</v>
      </c>
      <c r="GB217" s="4">
        <v>0</v>
      </c>
      <c r="GC217" s="4">
        <v>536</v>
      </c>
      <c r="GD217" s="4">
        <v>-35</v>
      </c>
      <c r="GE217" s="4">
        <v>0.1</v>
      </c>
      <c r="GF217" s="4">
        <v>-1</v>
      </c>
      <c r="GG217" s="4">
        <v>332</v>
      </c>
      <c r="GH217" s="4">
        <v>-65</v>
      </c>
      <c r="GI217" s="4">
        <v>1011.7</v>
      </c>
      <c r="GJ217" s="4">
        <v>70.700000000000045</v>
      </c>
      <c r="GK217" s="4">
        <v>7587</v>
      </c>
      <c r="GL217" s="4">
        <v>-2020</v>
      </c>
      <c r="GM217" s="4">
        <v>0.05</v>
      </c>
      <c r="GN217" s="4">
        <v>-1.0999999999999999</v>
      </c>
      <c r="GO217" s="4">
        <v>60</v>
      </c>
      <c r="GP217" s="4">
        <v>4</v>
      </c>
      <c r="GQ217" s="4">
        <v>993.85</v>
      </c>
      <c r="GR217" s="4">
        <v>117.89999999999998</v>
      </c>
      <c r="GS217" s="4">
        <v>555</v>
      </c>
      <c r="GT217" s="4">
        <v>-148</v>
      </c>
      <c r="GU217" s="4">
        <v>0.05</v>
      </c>
      <c r="GV217" s="4">
        <v>-1.1499999999999999</v>
      </c>
      <c r="GW217" s="4">
        <v>267</v>
      </c>
      <c r="GX217" s="4">
        <v>-27</v>
      </c>
      <c r="GY217" s="4">
        <v>928.6</v>
      </c>
      <c r="GZ217" s="4">
        <v>83.25</v>
      </c>
      <c r="HA217" s="4">
        <v>5938</v>
      </c>
      <c r="HB217" s="4">
        <v>-2807</v>
      </c>
      <c r="HC217" s="4">
        <v>0.05</v>
      </c>
      <c r="HD217" s="4">
        <v>-1.2</v>
      </c>
      <c r="HE217" s="4">
        <v>55</v>
      </c>
      <c r="HF217" s="4">
        <v>-1</v>
      </c>
      <c r="HG217" s="4">
        <v>876.55</v>
      </c>
      <c r="HH217" s="4">
        <v>79.899999999999977</v>
      </c>
      <c r="HI217" s="4">
        <v>1252</v>
      </c>
      <c r="HJ217" s="4">
        <v>-163</v>
      </c>
      <c r="HK217" s="4">
        <v>0.05</v>
      </c>
      <c r="HL217" s="4">
        <v>-1.3</v>
      </c>
      <c r="HM217" s="4">
        <v>2318</v>
      </c>
      <c r="HN217" s="4">
        <v>-37</v>
      </c>
      <c r="HO217" s="4">
        <v>825</v>
      </c>
      <c r="HP217" s="4">
        <v>78</v>
      </c>
      <c r="HQ217" s="4">
        <v>25751</v>
      </c>
      <c r="HR217" s="4">
        <v>-6676</v>
      </c>
      <c r="HS217" s="4">
        <v>0.05</v>
      </c>
      <c r="HT217" s="4">
        <v>-1.45</v>
      </c>
      <c r="HU217" s="4">
        <v>118</v>
      </c>
      <c r="HV217" s="4">
        <v>-19</v>
      </c>
      <c r="HW217" s="4">
        <v>777.7</v>
      </c>
      <c r="HX217" s="4">
        <v>82.700000000000045</v>
      </c>
      <c r="HY217" s="4">
        <v>2247</v>
      </c>
      <c r="HZ217" s="4">
        <v>667</v>
      </c>
      <c r="IA217" s="4">
        <v>0.05</v>
      </c>
      <c r="IB217" s="4">
        <v>-1.65</v>
      </c>
      <c r="IC217" s="4">
        <v>824</v>
      </c>
      <c r="ID217" s="4">
        <v>-78</v>
      </c>
      <c r="IE217" s="4">
        <v>730</v>
      </c>
      <c r="IF217" s="4">
        <v>81.399999999999977</v>
      </c>
      <c r="IG217" s="4">
        <v>9201</v>
      </c>
      <c r="IH217" s="4">
        <v>-4234</v>
      </c>
      <c r="II217" s="4">
        <v>0.05</v>
      </c>
      <c r="IJ217" s="4">
        <v>-1.75</v>
      </c>
      <c r="IK217" s="4">
        <v>155</v>
      </c>
      <c r="IL217" s="4">
        <v>-8</v>
      </c>
      <c r="IM217" s="4">
        <v>662.2</v>
      </c>
      <c r="IN217" s="4">
        <v>62</v>
      </c>
      <c r="IO217" s="4">
        <v>2364</v>
      </c>
      <c r="IP217" s="4">
        <v>-1244</v>
      </c>
      <c r="IQ217" s="4">
        <v>0.1</v>
      </c>
      <c r="IR217" s="4">
        <v>-1.9</v>
      </c>
      <c r="IS217" s="4">
        <v>2188</v>
      </c>
      <c r="IT217" s="4">
        <v>-566</v>
      </c>
      <c r="IU217" s="4">
        <v>632</v>
      </c>
      <c r="IV217" s="4">
        <v>85.649999999999977</v>
      </c>
      <c r="IW217" s="4">
        <v>18929</v>
      </c>
      <c r="IX217" s="4">
        <v>-4682</v>
      </c>
      <c r="IY217" s="4">
        <v>0.15</v>
      </c>
      <c r="IZ217" s="4">
        <v>-2.0500000000000003</v>
      </c>
      <c r="JA217" s="4">
        <v>284</v>
      </c>
      <c r="JB217" s="4">
        <v>-118</v>
      </c>
      <c r="JC217" s="4">
        <v>579.65</v>
      </c>
      <c r="JD217" s="4">
        <v>89.549999999999955</v>
      </c>
      <c r="JE217" s="4">
        <v>3968</v>
      </c>
      <c r="JF217" s="4">
        <v>-1151</v>
      </c>
      <c r="JG217" s="4">
        <v>0.05</v>
      </c>
      <c r="JH217" s="4">
        <v>-2.35</v>
      </c>
      <c r="JI217" s="4">
        <v>2916</v>
      </c>
      <c r="JJ217" s="4">
        <v>-459</v>
      </c>
      <c r="JK217" s="4">
        <v>529.75</v>
      </c>
      <c r="JL217" s="4">
        <v>81.399999999999977</v>
      </c>
      <c r="JM217" s="4">
        <v>16423</v>
      </c>
      <c r="JN217" s="4">
        <v>-5866</v>
      </c>
      <c r="JO217" s="4">
        <v>0.05</v>
      </c>
      <c r="JP217" s="4">
        <v>-2.6500000000000004</v>
      </c>
      <c r="JQ217" s="5">
        <v>848</v>
      </c>
      <c r="JR217" s="4">
        <v>-127</v>
      </c>
      <c r="JS217" s="4">
        <v>479.55</v>
      </c>
      <c r="JT217" s="4">
        <v>88.449999999999989</v>
      </c>
      <c r="JU217" s="4">
        <v>6863</v>
      </c>
      <c r="JV217" s="4">
        <v>-2518</v>
      </c>
      <c r="JW217" s="4">
        <v>0.05</v>
      </c>
      <c r="JX217" s="4">
        <v>-2.85</v>
      </c>
      <c r="JY217" s="4">
        <v>3263</v>
      </c>
      <c r="JZ217" s="4">
        <v>-1545</v>
      </c>
      <c r="KA217" s="4">
        <v>427.45</v>
      </c>
      <c r="KB217" s="4">
        <v>80.949999999999989</v>
      </c>
      <c r="KC217" s="4">
        <v>27820</v>
      </c>
      <c r="KD217" s="4">
        <v>-5644</v>
      </c>
      <c r="KE217" s="4">
        <v>0.1</v>
      </c>
      <c r="KF217" s="4">
        <v>-3.1999999999999997</v>
      </c>
      <c r="KG217" s="4">
        <v>1267</v>
      </c>
      <c r="KH217" s="4">
        <v>-300</v>
      </c>
      <c r="KI217" s="4">
        <v>376.75</v>
      </c>
      <c r="KJ217" s="4">
        <v>78.399999999999977</v>
      </c>
      <c r="KK217" s="4">
        <v>12714</v>
      </c>
      <c r="KL217" s="4">
        <v>-1944</v>
      </c>
      <c r="KM217" s="4">
        <v>0.1</v>
      </c>
      <c r="KN217" s="4">
        <v>-3.85</v>
      </c>
      <c r="KO217" s="4">
        <v>8738</v>
      </c>
      <c r="KP217" s="4">
        <v>-1352</v>
      </c>
      <c r="KQ217" s="4">
        <v>331.55</v>
      </c>
      <c r="KR217" s="4">
        <v>83.100000000000023</v>
      </c>
      <c r="KS217" s="4">
        <v>41970</v>
      </c>
      <c r="KT217" s="4">
        <v>-4100</v>
      </c>
      <c r="KU217" s="4">
        <v>0.1</v>
      </c>
      <c r="KV217" s="4">
        <v>-5.0500000000000007</v>
      </c>
      <c r="KW217" s="4">
        <v>3162</v>
      </c>
      <c r="KX217" s="4">
        <v>-1444</v>
      </c>
      <c r="KY217" s="4">
        <v>278.14999999999998</v>
      </c>
      <c r="KZ217" s="4">
        <v>77.999999999999972</v>
      </c>
      <c r="LA217" s="4">
        <v>19624</v>
      </c>
      <c r="LB217" s="4">
        <v>-4539</v>
      </c>
      <c r="LC217" s="4">
        <v>0.05</v>
      </c>
      <c r="LD217" s="4">
        <v>-7.2</v>
      </c>
    </row>
    <row r="218" spans="1:316" x14ac:dyDescent="0.25">
      <c r="A218" s="171">
        <v>44112.624602430558</v>
      </c>
      <c r="B218" s="172">
        <v>0.62361111111111112</v>
      </c>
      <c r="C218" s="4">
        <v>11826.9</v>
      </c>
      <c r="D218" s="4">
        <v>11850</v>
      </c>
      <c r="E218" s="173">
        <v>-9.4499999999999993</v>
      </c>
      <c r="F218" s="173">
        <v>-179.15</v>
      </c>
      <c r="G218" s="173">
        <v>169.70000000000002</v>
      </c>
      <c r="H218" s="173">
        <v>2161</v>
      </c>
      <c r="I218" s="173">
        <v>-3215.9500000000007</v>
      </c>
      <c r="J218" s="173">
        <v>5376.9500000000007</v>
      </c>
      <c r="K218" s="127">
        <v>0</v>
      </c>
      <c r="L218" s="127">
        <v>0</v>
      </c>
      <c r="M218" s="127">
        <v>-20.53</v>
      </c>
      <c r="N218" s="127">
        <v>-18.11</v>
      </c>
      <c r="O218" s="127">
        <v>-0.76807350799630958</v>
      </c>
      <c r="P218" s="127">
        <v>-0.88530521223665559</v>
      </c>
      <c r="Q218" s="127">
        <v>1.1835602879360407</v>
      </c>
      <c r="R218" s="4">
        <v>146060</v>
      </c>
      <c r="S218" s="4">
        <v>126692</v>
      </c>
      <c r="T218" s="173">
        <v>11540.966666666667</v>
      </c>
      <c r="U218" s="173">
        <v>-2.0500000000010914</v>
      </c>
      <c r="V218" s="4">
        <v>185995</v>
      </c>
      <c r="W218" s="4">
        <v>-31658</v>
      </c>
      <c r="X218" s="173">
        <v>-285.93333333333248</v>
      </c>
      <c r="Y218" s="174">
        <v>-161442</v>
      </c>
      <c r="Z218" s="174">
        <v>242588</v>
      </c>
      <c r="AA218" s="174">
        <v>81146</v>
      </c>
      <c r="AB218" s="175">
        <v>-19368</v>
      </c>
      <c r="AC218" s="175">
        <v>-63603</v>
      </c>
      <c r="AD218" s="176" t="e">
        <v>#REF!</v>
      </c>
      <c r="AE218" s="177">
        <v>0.21015283278271116</v>
      </c>
      <c r="AF218" s="177">
        <v>-6.1456588624214159E-2</v>
      </c>
      <c r="AG218" s="177">
        <v>-0.47602724861754792</v>
      </c>
      <c r="AH218" s="177">
        <v>-90.431406297840226</v>
      </c>
      <c r="AI218" s="127">
        <v>-0.36088829990844512</v>
      </c>
      <c r="AJ218" s="127">
        <v>2.2271714922048997E-3</v>
      </c>
      <c r="AK218" s="4" t="s">
        <v>21</v>
      </c>
      <c r="AL218" s="178">
        <v>11800</v>
      </c>
      <c r="AM218" s="178">
        <v>11900</v>
      </c>
      <c r="AN218" s="178">
        <v>11850</v>
      </c>
      <c r="AO218" s="178">
        <v>12000</v>
      </c>
      <c r="AS218" s="4">
        <v>4.96746477259709</v>
      </c>
      <c r="AT218" s="4">
        <v>6.6212216624685141</v>
      </c>
      <c r="AU218" s="4">
        <v>9.2585151167240713</v>
      </c>
      <c r="AV218" s="4">
        <v>5.9482421875</v>
      </c>
      <c r="AW218" s="4">
        <v>6.4809018567639258</v>
      </c>
      <c r="AX218" s="4">
        <v>5.2537979390205036</v>
      </c>
      <c r="AY218" s="4">
        <v>11.046120689655172</v>
      </c>
      <c r="AZ218" s="4">
        <v>19.398305084745761</v>
      </c>
      <c r="BA218" s="4">
        <v>11.424757281553399</v>
      </c>
      <c r="BB218" s="4">
        <v>15.296774193548387</v>
      </c>
      <c r="BC218" s="4">
        <v>8.65127970749543</v>
      </c>
      <c r="BD218" s="4">
        <v>13.929577464788732</v>
      </c>
      <c r="BE218" s="4">
        <v>5.7543679342240495</v>
      </c>
      <c r="BF218" s="4">
        <v>8.1621301775147934</v>
      </c>
      <c r="BG218" s="4">
        <v>8.5839999999999996</v>
      </c>
      <c r="BH218" s="4">
        <v>10.182533438237607</v>
      </c>
      <c r="BI218" s="4">
        <v>15</v>
      </c>
      <c r="BJ218" s="4">
        <v>2</v>
      </c>
      <c r="BK218" s="4">
        <v>1814.7</v>
      </c>
      <c r="BL218" s="4">
        <v>74.700000000000045</v>
      </c>
      <c r="BM218" s="4">
        <v>12732</v>
      </c>
      <c r="BN218" s="4">
        <v>363</v>
      </c>
      <c r="BO218" s="4">
        <v>0.05</v>
      </c>
      <c r="BP218" s="4">
        <v>-0.45</v>
      </c>
      <c r="BQ218" s="4">
        <v>0</v>
      </c>
      <c r="BR218" s="4">
        <v>0</v>
      </c>
      <c r="BS218" s="4">
        <v>0</v>
      </c>
      <c r="BT218" s="4">
        <v>0</v>
      </c>
      <c r="BU218" s="4">
        <v>13</v>
      </c>
      <c r="BV218" s="4">
        <v>-1</v>
      </c>
      <c r="BW218" s="4">
        <v>0.05</v>
      </c>
      <c r="BX218" s="4">
        <v>-0.35000000000000003</v>
      </c>
      <c r="BY218" s="4">
        <v>4</v>
      </c>
      <c r="BZ218" s="4">
        <v>0</v>
      </c>
      <c r="CA218" s="4">
        <v>1700</v>
      </c>
      <c r="CB218" s="4">
        <v>46.549999999999955</v>
      </c>
      <c r="CC218" s="4">
        <v>905</v>
      </c>
      <c r="CD218" s="4">
        <v>-10</v>
      </c>
      <c r="CE218" s="4">
        <v>0.1</v>
      </c>
      <c r="CF218" s="4">
        <v>-0.5</v>
      </c>
      <c r="CG218" s="4">
        <v>2</v>
      </c>
      <c r="CH218" s="4">
        <v>0</v>
      </c>
      <c r="CI218" s="4">
        <v>0</v>
      </c>
      <c r="CJ218" s="4">
        <v>0</v>
      </c>
      <c r="CK218" s="4">
        <v>19</v>
      </c>
      <c r="CL218" s="4">
        <v>-10</v>
      </c>
      <c r="CM218" s="4">
        <v>0.05</v>
      </c>
      <c r="CN218" s="4">
        <v>-0.85</v>
      </c>
      <c r="CO218" s="4">
        <v>11</v>
      </c>
      <c r="CP218" s="4">
        <v>0</v>
      </c>
      <c r="CQ218" s="4">
        <v>0</v>
      </c>
      <c r="CR218" s="4">
        <v>0</v>
      </c>
      <c r="CS218" s="4">
        <v>4091</v>
      </c>
      <c r="CT218" s="4">
        <v>-574</v>
      </c>
      <c r="CU218" s="4">
        <v>0.05</v>
      </c>
      <c r="CV218" s="4">
        <v>-0.45</v>
      </c>
      <c r="CW218" s="4">
        <v>1</v>
      </c>
      <c r="CX218" s="4">
        <v>0</v>
      </c>
      <c r="CY218" s="4">
        <v>0</v>
      </c>
      <c r="CZ218" s="4">
        <v>0</v>
      </c>
      <c r="DA218" s="4">
        <v>113</v>
      </c>
      <c r="DB218" s="4">
        <v>-2</v>
      </c>
      <c r="DC218" s="4">
        <v>0.05</v>
      </c>
      <c r="DD218" s="4">
        <v>-0.54999999999999993</v>
      </c>
      <c r="DE218" s="4">
        <v>25</v>
      </c>
      <c r="DF218" s="4">
        <v>0</v>
      </c>
      <c r="DG218" s="4">
        <v>0</v>
      </c>
      <c r="DH218" s="4">
        <v>0</v>
      </c>
      <c r="DI218" s="4">
        <v>3275</v>
      </c>
      <c r="DJ218" s="4">
        <v>-740</v>
      </c>
      <c r="DK218" s="4">
        <v>0.05</v>
      </c>
      <c r="DL218" s="4">
        <v>-0.64999999999999991</v>
      </c>
      <c r="DM218" s="4">
        <v>0</v>
      </c>
      <c r="DN218" s="4">
        <v>0</v>
      </c>
      <c r="DO218" s="4">
        <v>0</v>
      </c>
      <c r="DP218" s="4">
        <v>0</v>
      </c>
      <c r="DQ218" s="4">
        <v>128</v>
      </c>
      <c r="DR218" s="4">
        <v>-5</v>
      </c>
      <c r="DS218" s="4">
        <v>0.05</v>
      </c>
      <c r="DT218" s="4">
        <v>-0.6</v>
      </c>
      <c r="DU218" s="4">
        <v>4</v>
      </c>
      <c r="DV218" s="4">
        <v>0</v>
      </c>
      <c r="DW218" s="4">
        <v>1487.7</v>
      </c>
      <c r="DX218" s="4">
        <v>399.95000000000005</v>
      </c>
      <c r="DY218" s="4">
        <v>2706</v>
      </c>
      <c r="DZ218" s="4">
        <v>-339</v>
      </c>
      <c r="EA218" s="4">
        <v>0.05</v>
      </c>
      <c r="EB218" s="4">
        <v>-0.79999999999999993</v>
      </c>
      <c r="EC218" s="4">
        <v>1</v>
      </c>
      <c r="ED218" s="4">
        <v>0</v>
      </c>
      <c r="EE218" s="4">
        <v>0</v>
      </c>
      <c r="EF218" s="4">
        <v>0</v>
      </c>
      <c r="EG218" s="4">
        <v>201</v>
      </c>
      <c r="EH218" s="4">
        <v>0</v>
      </c>
      <c r="EI218" s="4">
        <v>0.05</v>
      </c>
      <c r="EJ218" s="4">
        <v>-0.7</v>
      </c>
      <c r="EK218" s="4">
        <v>91</v>
      </c>
      <c r="EL218" s="4">
        <v>-6</v>
      </c>
      <c r="EM218" s="4">
        <v>1322.75</v>
      </c>
      <c r="EN218" s="4">
        <v>86.549999999999955</v>
      </c>
      <c r="EO218" s="4">
        <v>12515</v>
      </c>
      <c r="EP218" s="4">
        <v>-7851</v>
      </c>
      <c r="EQ218" s="4">
        <v>0.05</v>
      </c>
      <c r="ER218" s="4">
        <v>-0.89999999999999991</v>
      </c>
      <c r="ES218" s="4">
        <v>1</v>
      </c>
      <c r="ET218" s="4">
        <v>0</v>
      </c>
      <c r="EU218" s="4">
        <v>0</v>
      </c>
      <c r="EV218" s="4">
        <v>0</v>
      </c>
      <c r="EW218" s="4">
        <v>156</v>
      </c>
      <c r="EX218" s="4">
        <v>-15</v>
      </c>
      <c r="EY218" s="4">
        <v>0.05</v>
      </c>
      <c r="EZ218" s="4">
        <v>-0.95</v>
      </c>
      <c r="FA218" s="4">
        <v>16</v>
      </c>
      <c r="FB218" s="4">
        <v>6</v>
      </c>
      <c r="FC218" s="4">
        <v>1216.95</v>
      </c>
      <c r="FD218" s="4">
        <v>102.95000000000005</v>
      </c>
      <c r="FE218" s="4">
        <v>2837</v>
      </c>
      <c r="FF218" s="4">
        <v>-823</v>
      </c>
      <c r="FG218" s="4">
        <v>0.05</v>
      </c>
      <c r="FH218" s="4">
        <v>-0.95</v>
      </c>
      <c r="FI218" s="4">
        <v>2</v>
      </c>
      <c r="FJ218" s="4">
        <v>0</v>
      </c>
      <c r="FK218" s="4">
        <v>0</v>
      </c>
      <c r="FL218" s="4">
        <v>0</v>
      </c>
      <c r="FM218" s="4">
        <v>590</v>
      </c>
      <c r="FN218" s="4">
        <v>-2</v>
      </c>
      <c r="FO218" s="4">
        <v>0.05</v>
      </c>
      <c r="FP218" s="4">
        <v>-0.85</v>
      </c>
      <c r="FQ218" s="4">
        <v>95</v>
      </c>
      <c r="FR218" s="4">
        <v>-12</v>
      </c>
      <c r="FS218" s="4">
        <v>1170.05</v>
      </c>
      <c r="FT218" s="4">
        <v>144.59999999999991</v>
      </c>
      <c r="FU218" s="4">
        <v>5156</v>
      </c>
      <c r="FV218" s="4">
        <v>-820</v>
      </c>
      <c r="FW218" s="4">
        <v>0.05</v>
      </c>
      <c r="FX218" s="4">
        <v>-1</v>
      </c>
      <c r="FY218" s="4">
        <v>1</v>
      </c>
      <c r="FZ218" s="4">
        <v>0</v>
      </c>
      <c r="GA218" s="4">
        <v>0</v>
      </c>
      <c r="GB218" s="4">
        <v>0</v>
      </c>
      <c r="GC218" s="4">
        <v>536</v>
      </c>
      <c r="GD218" s="4">
        <v>-35</v>
      </c>
      <c r="GE218" s="4">
        <v>0.1</v>
      </c>
      <c r="GF218" s="4">
        <v>-1</v>
      </c>
      <c r="GG218" s="4">
        <v>332</v>
      </c>
      <c r="GH218" s="4">
        <v>-65</v>
      </c>
      <c r="GI218" s="4">
        <v>1011.7</v>
      </c>
      <c r="GJ218" s="4">
        <v>70.700000000000045</v>
      </c>
      <c r="GK218" s="4">
        <v>7632</v>
      </c>
      <c r="GL218" s="4">
        <v>-1975</v>
      </c>
      <c r="GM218" s="4">
        <v>0.05</v>
      </c>
      <c r="GN218" s="4">
        <v>-1.0999999999999999</v>
      </c>
      <c r="GO218" s="4">
        <v>60</v>
      </c>
      <c r="GP218" s="4">
        <v>4</v>
      </c>
      <c r="GQ218" s="4">
        <v>993.85</v>
      </c>
      <c r="GR218" s="4">
        <v>117.89999999999998</v>
      </c>
      <c r="GS218" s="4">
        <v>557</v>
      </c>
      <c r="GT218" s="4">
        <v>-146</v>
      </c>
      <c r="GU218" s="4">
        <v>0.05</v>
      </c>
      <c r="GV218" s="4">
        <v>-1.1499999999999999</v>
      </c>
      <c r="GW218" s="4">
        <v>267</v>
      </c>
      <c r="GX218" s="4">
        <v>-27</v>
      </c>
      <c r="GY218" s="4">
        <v>928.6</v>
      </c>
      <c r="GZ218" s="4">
        <v>83.25</v>
      </c>
      <c r="HA218" s="4">
        <v>5938</v>
      </c>
      <c r="HB218" s="4">
        <v>-2807</v>
      </c>
      <c r="HC218" s="4">
        <v>0.05</v>
      </c>
      <c r="HD218" s="4">
        <v>-1.2</v>
      </c>
      <c r="HE218" s="4">
        <v>55</v>
      </c>
      <c r="HF218" s="4">
        <v>-1</v>
      </c>
      <c r="HG218" s="4">
        <v>876.55</v>
      </c>
      <c r="HH218" s="4">
        <v>79.899999999999977</v>
      </c>
      <c r="HI218" s="4">
        <v>1252</v>
      </c>
      <c r="HJ218" s="4">
        <v>-163</v>
      </c>
      <c r="HK218" s="4">
        <v>0.1</v>
      </c>
      <c r="HL218" s="4">
        <v>-1.25</v>
      </c>
      <c r="HM218" s="4">
        <v>2320</v>
      </c>
      <c r="HN218" s="4">
        <v>-35</v>
      </c>
      <c r="HO218" s="4">
        <v>830</v>
      </c>
      <c r="HP218" s="4">
        <v>83</v>
      </c>
      <c r="HQ218" s="4">
        <v>25627</v>
      </c>
      <c r="HR218" s="4">
        <v>-6800</v>
      </c>
      <c r="HS218" s="4">
        <v>0.05</v>
      </c>
      <c r="HT218" s="4">
        <v>-1.45</v>
      </c>
      <c r="HU218" s="4">
        <v>118</v>
      </c>
      <c r="HV218" s="4">
        <v>-19</v>
      </c>
      <c r="HW218" s="4">
        <v>777.7</v>
      </c>
      <c r="HX218" s="4">
        <v>82.700000000000045</v>
      </c>
      <c r="HY218" s="4">
        <v>2289</v>
      </c>
      <c r="HZ218" s="4">
        <v>709</v>
      </c>
      <c r="IA218" s="4">
        <v>0.1</v>
      </c>
      <c r="IB218" s="4">
        <v>-1.5999999999999999</v>
      </c>
      <c r="IC218" s="4">
        <v>824</v>
      </c>
      <c r="ID218" s="4">
        <v>-78</v>
      </c>
      <c r="IE218" s="4">
        <v>730</v>
      </c>
      <c r="IF218" s="4">
        <v>81.399999999999977</v>
      </c>
      <c r="IG218" s="4">
        <v>9414</v>
      </c>
      <c r="IH218" s="4">
        <v>-4021</v>
      </c>
      <c r="II218" s="4">
        <v>0.05</v>
      </c>
      <c r="IJ218" s="4">
        <v>-1.75</v>
      </c>
      <c r="IK218" s="4">
        <v>155</v>
      </c>
      <c r="IL218" s="4">
        <v>-8</v>
      </c>
      <c r="IM218" s="4">
        <v>662.2</v>
      </c>
      <c r="IN218" s="4">
        <v>62</v>
      </c>
      <c r="IO218" s="4">
        <v>2371</v>
      </c>
      <c r="IP218" s="4">
        <v>-1237</v>
      </c>
      <c r="IQ218" s="4">
        <v>0.05</v>
      </c>
      <c r="IR218" s="4">
        <v>-1.95</v>
      </c>
      <c r="IS218" s="4">
        <v>2188</v>
      </c>
      <c r="IT218" s="4">
        <v>-566</v>
      </c>
      <c r="IU218" s="4">
        <v>632.5</v>
      </c>
      <c r="IV218" s="4">
        <v>86.149999999999977</v>
      </c>
      <c r="IW218" s="4">
        <v>18929</v>
      </c>
      <c r="IX218" s="4">
        <v>-4682</v>
      </c>
      <c r="IY218" s="4">
        <v>0.05</v>
      </c>
      <c r="IZ218" s="4">
        <v>-2.1500000000000004</v>
      </c>
      <c r="JA218" s="4">
        <v>284</v>
      </c>
      <c r="JB218" s="4">
        <v>-118</v>
      </c>
      <c r="JC218" s="4">
        <v>579.65</v>
      </c>
      <c r="JD218" s="4">
        <v>89.549999999999955</v>
      </c>
      <c r="JE218" s="4">
        <v>3956</v>
      </c>
      <c r="JF218" s="4">
        <v>-1163</v>
      </c>
      <c r="JG218" s="4">
        <v>0.05</v>
      </c>
      <c r="JH218" s="4">
        <v>-2.35</v>
      </c>
      <c r="JI218" s="4">
        <v>2919</v>
      </c>
      <c r="JJ218" s="4">
        <v>-456</v>
      </c>
      <c r="JK218" s="4">
        <v>527.15</v>
      </c>
      <c r="JL218" s="4">
        <v>78.799999999999955</v>
      </c>
      <c r="JM218" s="4">
        <v>16797</v>
      </c>
      <c r="JN218" s="4">
        <v>-5492</v>
      </c>
      <c r="JO218" s="4">
        <v>0.05</v>
      </c>
      <c r="JP218" s="4">
        <v>-2.6500000000000004</v>
      </c>
      <c r="JQ218" s="5">
        <v>845</v>
      </c>
      <c r="JR218" s="4">
        <v>-130</v>
      </c>
      <c r="JS218" s="4">
        <v>480</v>
      </c>
      <c r="JT218" s="4">
        <v>88.899999999999977</v>
      </c>
      <c r="JU218" s="4">
        <v>6897</v>
      </c>
      <c r="JV218" s="4">
        <v>-2484</v>
      </c>
      <c r="JW218" s="4">
        <v>0.05</v>
      </c>
      <c r="JX218" s="4">
        <v>-2.85</v>
      </c>
      <c r="JY218" s="4">
        <v>3250</v>
      </c>
      <c r="JZ218" s="4">
        <v>-1558</v>
      </c>
      <c r="KA218" s="4">
        <v>426.6</v>
      </c>
      <c r="KB218" s="4">
        <v>80.100000000000023</v>
      </c>
      <c r="KC218" s="4">
        <v>27898</v>
      </c>
      <c r="KD218" s="4">
        <v>-5566</v>
      </c>
      <c r="KE218" s="4">
        <v>0.1</v>
      </c>
      <c r="KF218" s="4">
        <v>-3.1999999999999997</v>
      </c>
      <c r="KG218" s="4">
        <v>1271</v>
      </c>
      <c r="KH218" s="4">
        <v>-296</v>
      </c>
      <c r="KI218" s="4">
        <v>379</v>
      </c>
      <c r="KJ218" s="4">
        <v>80.649999999999977</v>
      </c>
      <c r="KK218" s="4">
        <v>12942</v>
      </c>
      <c r="KL218" s="4">
        <v>-1716</v>
      </c>
      <c r="KM218" s="4">
        <v>0.05</v>
      </c>
      <c r="KN218" s="4">
        <v>-3.9000000000000004</v>
      </c>
      <c r="KO218" s="4">
        <v>8729</v>
      </c>
      <c r="KP218" s="4">
        <v>-1361</v>
      </c>
      <c r="KQ218" s="4">
        <v>329.6</v>
      </c>
      <c r="KR218" s="4">
        <v>81.150000000000034</v>
      </c>
      <c r="KS218" s="4">
        <v>43361</v>
      </c>
      <c r="KT218" s="4">
        <v>-2709</v>
      </c>
      <c r="KU218" s="4">
        <v>0.05</v>
      </c>
      <c r="KV218" s="4">
        <v>-5.1000000000000005</v>
      </c>
      <c r="KW218" s="4">
        <v>3176</v>
      </c>
      <c r="KX218" s="4">
        <v>-1430</v>
      </c>
      <c r="KY218" s="4">
        <v>278.14999999999998</v>
      </c>
      <c r="KZ218" s="4">
        <v>77.999999999999972</v>
      </c>
      <c r="LA218" s="4">
        <v>21029</v>
      </c>
      <c r="LB218" s="4">
        <v>-3134</v>
      </c>
      <c r="LC218" s="4">
        <v>0.05</v>
      </c>
      <c r="LD218" s="4">
        <v>-7.2</v>
      </c>
    </row>
    <row r="219" spans="1:316" x14ac:dyDescent="0.25">
      <c r="A219" s="171">
        <v>44112.622856712966</v>
      </c>
      <c r="B219" s="172">
        <v>0.62222222222222223</v>
      </c>
      <c r="C219" s="4">
        <v>11821.75</v>
      </c>
      <c r="D219" s="4">
        <v>11800</v>
      </c>
      <c r="E219" s="173">
        <v>-6.35</v>
      </c>
      <c r="F219" s="173">
        <v>-178.75</v>
      </c>
      <c r="G219" s="173">
        <v>172.4</v>
      </c>
      <c r="H219" s="173">
        <v>2075.25</v>
      </c>
      <c r="I219" s="173">
        <v>-3152.8</v>
      </c>
      <c r="J219" s="173">
        <v>5228.05</v>
      </c>
      <c r="K219" s="127">
        <v>0</v>
      </c>
      <c r="L219" s="127">
        <v>0</v>
      </c>
      <c r="M219" s="127">
        <v>-20.53</v>
      </c>
      <c r="N219" s="127">
        <v>-18.11</v>
      </c>
      <c r="O219" s="127">
        <v>-0.76461274747395302</v>
      </c>
      <c r="P219" s="127">
        <v>-0.88260346191079286</v>
      </c>
      <c r="Q219" s="127">
        <v>1.1510752274019034</v>
      </c>
      <c r="R219" s="4">
        <v>155578</v>
      </c>
      <c r="S219" s="4">
        <v>122354</v>
      </c>
      <c r="T219" s="173">
        <v>11540.966666666667</v>
      </c>
      <c r="U219" s="173">
        <v>-2.0500000000010914</v>
      </c>
      <c r="V219" s="4">
        <v>185995</v>
      </c>
      <c r="W219" s="4">
        <v>-31658</v>
      </c>
      <c r="X219" s="173">
        <v>-280.78333333333285</v>
      </c>
      <c r="Y219" s="174">
        <v>-170864</v>
      </c>
      <c r="Z219" s="174">
        <v>236504</v>
      </c>
      <c r="AA219" s="174">
        <v>65640</v>
      </c>
      <c r="AB219" s="175">
        <v>-33224</v>
      </c>
      <c r="AC219" s="175">
        <v>-79233</v>
      </c>
      <c r="AD219" s="176" t="e">
        <v>#REF!</v>
      </c>
      <c r="AE219" s="177">
        <v>0.23172467717131917</v>
      </c>
      <c r="AF219" s="177">
        <v>-6.8462876341953943E-2</v>
      </c>
      <c r="AG219" s="177">
        <v>-0.53685675022902657</v>
      </c>
      <c r="AH219" s="177">
        <v>-15.650525299001201</v>
      </c>
      <c r="AI219" s="127">
        <v>-0.42108395122973025</v>
      </c>
      <c r="AJ219" s="127">
        <v>2.2271714922048997E-3</v>
      </c>
      <c r="AK219" s="4" t="s">
        <v>21</v>
      </c>
      <c r="AL219" s="178">
        <v>11900</v>
      </c>
      <c r="AM219" s="178">
        <v>11800</v>
      </c>
      <c r="AN219" s="178">
        <v>11850</v>
      </c>
      <c r="AO219" s="178">
        <v>11950</v>
      </c>
      <c r="AS219" s="4">
        <v>4.96746477259709</v>
      </c>
      <c r="AT219" s="4">
        <v>6.6212216624685141</v>
      </c>
      <c r="AU219" s="4">
        <v>9.2585151167240713</v>
      </c>
      <c r="AV219" s="4">
        <v>5.9482421875</v>
      </c>
      <c r="AW219" s="4">
        <v>6.5167108753315652</v>
      </c>
      <c r="AX219" s="4">
        <v>5.370663610792791</v>
      </c>
      <c r="AY219" s="4">
        <v>11.046120689655172</v>
      </c>
      <c r="AZ219" s="4">
        <v>19.398305084745761</v>
      </c>
      <c r="BA219" s="4">
        <v>11.424757281553399</v>
      </c>
      <c r="BB219" s="4">
        <v>15.30967741935484</v>
      </c>
      <c r="BC219" s="4">
        <v>9.0443124714481495</v>
      </c>
      <c r="BD219" s="4">
        <v>13.929577464788732</v>
      </c>
      <c r="BE219" s="4">
        <v>5.7543679342240495</v>
      </c>
      <c r="BF219" s="4">
        <v>8.1621301775147934</v>
      </c>
      <c r="BG219" s="4">
        <v>8.4890444309190514</v>
      </c>
      <c r="BH219" s="4">
        <v>10.182533438237607</v>
      </c>
      <c r="BI219" s="4">
        <v>15</v>
      </c>
      <c r="BJ219" s="4">
        <v>2</v>
      </c>
      <c r="BK219" s="4">
        <v>1814.7</v>
      </c>
      <c r="BL219" s="4">
        <v>74.700000000000045</v>
      </c>
      <c r="BM219" s="4">
        <v>12732</v>
      </c>
      <c r="BN219" s="4">
        <v>363</v>
      </c>
      <c r="BO219" s="4">
        <v>0.05</v>
      </c>
      <c r="BP219" s="4">
        <v>-0.45</v>
      </c>
      <c r="BQ219" s="4">
        <v>0</v>
      </c>
      <c r="BR219" s="4">
        <v>0</v>
      </c>
      <c r="BS219" s="4">
        <v>0</v>
      </c>
      <c r="BT219" s="4">
        <v>0</v>
      </c>
      <c r="BU219" s="4">
        <v>13</v>
      </c>
      <c r="BV219" s="4">
        <v>-1</v>
      </c>
      <c r="BW219" s="4">
        <v>0.05</v>
      </c>
      <c r="BX219" s="4">
        <v>-0.35000000000000003</v>
      </c>
      <c r="BY219" s="4">
        <v>4</v>
      </c>
      <c r="BZ219" s="4">
        <v>0</v>
      </c>
      <c r="CA219" s="4">
        <v>1700</v>
      </c>
      <c r="CB219" s="4">
        <v>46.549999999999955</v>
      </c>
      <c r="CC219" s="4">
        <v>905</v>
      </c>
      <c r="CD219" s="4">
        <v>-10</v>
      </c>
      <c r="CE219" s="4">
        <v>0.1</v>
      </c>
      <c r="CF219" s="4">
        <v>-0.5</v>
      </c>
      <c r="CG219" s="4">
        <v>2</v>
      </c>
      <c r="CH219" s="4">
        <v>0</v>
      </c>
      <c r="CI219" s="4">
        <v>0</v>
      </c>
      <c r="CJ219" s="4">
        <v>0</v>
      </c>
      <c r="CK219" s="4">
        <v>19</v>
      </c>
      <c r="CL219" s="4">
        <v>-10</v>
      </c>
      <c r="CM219" s="4">
        <v>0.05</v>
      </c>
      <c r="CN219" s="4">
        <v>-0.85</v>
      </c>
      <c r="CO219" s="4">
        <v>11</v>
      </c>
      <c r="CP219" s="4">
        <v>0</v>
      </c>
      <c r="CQ219" s="4">
        <v>0</v>
      </c>
      <c r="CR219" s="4">
        <v>0</v>
      </c>
      <c r="CS219" s="4">
        <v>4091</v>
      </c>
      <c r="CT219" s="4">
        <v>-574</v>
      </c>
      <c r="CU219" s="4">
        <v>0.05</v>
      </c>
      <c r="CV219" s="4">
        <v>-0.45</v>
      </c>
      <c r="CW219" s="4">
        <v>1</v>
      </c>
      <c r="CX219" s="4">
        <v>0</v>
      </c>
      <c r="CY219" s="4">
        <v>0</v>
      </c>
      <c r="CZ219" s="4">
        <v>0</v>
      </c>
      <c r="DA219" s="4">
        <v>113</v>
      </c>
      <c r="DB219" s="4">
        <v>-2</v>
      </c>
      <c r="DC219" s="4">
        <v>0.05</v>
      </c>
      <c r="DD219" s="4">
        <v>-0.54999999999999993</v>
      </c>
      <c r="DE219" s="4">
        <v>25</v>
      </c>
      <c r="DF219" s="4">
        <v>0</v>
      </c>
      <c r="DG219" s="4">
        <v>0</v>
      </c>
      <c r="DH219" s="4">
        <v>0</v>
      </c>
      <c r="DI219" s="4">
        <v>3275</v>
      </c>
      <c r="DJ219" s="4">
        <v>-740</v>
      </c>
      <c r="DK219" s="4">
        <v>0.05</v>
      </c>
      <c r="DL219" s="4">
        <v>-0.64999999999999991</v>
      </c>
      <c r="DM219" s="4">
        <v>0</v>
      </c>
      <c r="DN219" s="4">
        <v>0</v>
      </c>
      <c r="DO219" s="4">
        <v>0</v>
      </c>
      <c r="DP219" s="4">
        <v>0</v>
      </c>
      <c r="DQ219" s="4">
        <v>128</v>
      </c>
      <c r="DR219" s="4">
        <v>-5</v>
      </c>
      <c r="DS219" s="4">
        <v>0.05</v>
      </c>
      <c r="DT219" s="4">
        <v>-0.6</v>
      </c>
      <c r="DU219" s="4">
        <v>4</v>
      </c>
      <c r="DV219" s="4">
        <v>0</v>
      </c>
      <c r="DW219" s="4">
        <v>1487.7</v>
      </c>
      <c r="DX219" s="4">
        <v>399.95000000000005</v>
      </c>
      <c r="DY219" s="4">
        <v>2706</v>
      </c>
      <c r="DZ219" s="4">
        <v>-339</v>
      </c>
      <c r="EA219" s="4">
        <v>0.05</v>
      </c>
      <c r="EB219" s="4">
        <v>-0.79999999999999993</v>
      </c>
      <c r="EC219" s="4">
        <v>1</v>
      </c>
      <c r="ED219" s="4">
        <v>0</v>
      </c>
      <c r="EE219" s="4">
        <v>0</v>
      </c>
      <c r="EF219" s="4">
        <v>0</v>
      </c>
      <c r="EG219" s="4">
        <v>201</v>
      </c>
      <c r="EH219" s="4">
        <v>0</v>
      </c>
      <c r="EI219" s="4">
        <v>0.05</v>
      </c>
      <c r="EJ219" s="4">
        <v>-0.7</v>
      </c>
      <c r="EK219" s="4">
        <v>91</v>
      </c>
      <c r="EL219" s="4">
        <v>-6</v>
      </c>
      <c r="EM219" s="4">
        <v>1322.75</v>
      </c>
      <c r="EN219" s="4">
        <v>86.549999999999955</v>
      </c>
      <c r="EO219" s="4">
        <v>12515</v>
      </c>
      <c r="EP219" s="4">
        <v>-7851</v>
      </c>
      <c r="EQ219" s="4">
        <v>0.05</v>
      </c>
      <c r="ER219" s="4">
        <v>-0.89999999999999991</v>
      </c>
      <c r="ES219" s="4">
        <v>1</v>
      </c>
      <c r="ET219" s="4">
        <v>0</v>
      </c>
      <c r="EU219" s="4">
        <v>0</v>
      </c>
      <c r="EV219" s="4">
        <v>0</v>
      </c>
      <c r="EW219" s="4">
        <v>156</v>
      </c>
      <c r="EX219" s="4">
        <v>-15</v>
      </c>
      <c r="EY219" s="4">
        <v>0.05</v>
      </c>
      <c r="EZ219" s="4">
        <v>-0.95</v>
      </c>
      <c r="FA219" s="4">
        <v>16</v>
      </c>
      <c r="FB219" s="4">
        <v>6</v>
      </c>
      <c r="FC219" s="4">
        <v>1216.95</v>
      </c>
      <c r="FD219" s="4">
        <v>102.95000000000005</v>
      </c>
      <c r="FE219" s="4">
        <v>2837</v>
      </c>
      <c r="FF219" s="4">
        <v>-823</v>
      </c>
      <c r="FG219" s="4">
        <v>0.05</v>
      </c>
      <c r="FH219" s="4">
        <v>-0.95</v>
      </c>
      <c r="FI219" s="4">
        <v>2</v>
      </c>
      <c r="FJ219" s="4">
        <v>0</v>
      </c>
      <c r="FK219" s="4">
        <v>0</v>
      </c>
      <c r="FL219" s="4">
        <v>0</v>
      </c>
      <c r="FM219" s="4">
        <v>590</v>
      </c>
      <c r="FN219" s="4">
        <v>-2</v>
      </c>
      <c r="FO219" s="4">
        <v>0.05</v>
      </c>
      <c r="FP219" s="4">
        <v>-0.85</v>
      </c>
      <c r="FQ219" s="4">
        <v>95</v>
      </c>
      <c r="FR219" s="4">
        <v>-12</v>
      </c>
      <c r="FS219" s="4">
        <v>1170.05</v>
      </c>
      <c r="FT219" s="4">
        <v>144.59999999999991</v>
      </c>
      <c r="FU219" s="4">
        <v>5161</v>
      </c>
      <c r="FV219" s="4">
        <v>-815</v>
      </c>
      <c r="FW219" s="4">
        <v>0.05</v>
      </c>
      <c r="FX219" s="4">
        <v>-1</v>
      </c>
      <c r="FY219" s="4">
        <v>1</v>
      </c>
      <c r="FZ219" s="4">
        <v>0</v>
      </c>
      <c r="GA219" s="4">
        <v>0</v>
      </c>
      <c r="GB219" s="4">
        <v>0</v>
      </c>
      <c r="GC219" s="4">
        <v>536</v>
      </c>
      <c r="GD219" s="4">
        <v>-35</v>
      </c>
      <c r="GE219" s="4">
        <v>0.1</v>
      </c>
      <c r="GF219" s="4">
        <v>-1</v>
      </c>
      <c r="GG219" s="4">
        <v>332</v>
      </c>
      <c r="GH219" s="4">
        <v>-65</v>
      </c>
      <c r="GI219" s="4">
        <v>1011.7</v>
      </c>
      <c r="GJ219" s="4">
        <v>70.700000000000045</v>
      </c>
      <c r="GK219" s="4">
        <v>7632</v>
      </c>
      <c r="GL219" s="4">
        <v>-1975</v>
      </c>
      <c r="GM219" s="4">
        <v>0.1</v>
      </c>
      <c r="GN219" s="4">
        <v>-1.0499999999999998</v>
      </c>
      <c r="GO219" s="4">
        <v>60</v>
      </c>
      <c r="GP219" s="4">
        <v>4</v>
      </c>
      <c r="GQ219" s="4">
        <v>993.85</v>
      </c>
      <c r="GR219" s="4">
        <v>117.89999999999998</v>
      </c>
      <c r="GS219" s="4">
        <v>557</v>
      </c>
      <c r="GT219" s="4">
        <v>-146</v>
      </c>
      <c r="GU219" s="4">
        <v>0.05</v>
      </c>
      <c r="GV219" s="4">
        <v>-1.1499999999999999</v>
      </c>
      <c r="GW219" s="4">
        <v>268</v>
      </c>
      <c r="GX219" s="4">
        <v>-26</v>
      </c>
      <c r="GY219" s="4">
        <v>914.55</v>
      </c>
      <c r="GZ219" s="4">
        <v>69.199999999999932</v>
      </c>
      <c r="HA219" s="4">
        <v>5938</v>
      </c>
      <c r="HB219" s="4">
        <v>-2807</v>
      </c>
      <c r="HC219" s="4">
        <v>0.05</v>
      </c>
      <c r="HD219" s="4">
        <v>-1.2</v>
      </c>
      <c r="HE219" s="4">
        <v>55</v>
      </c>
      <c r="HF219" s="4">
        <v>-1</v>
      </c>
      <c r="HG219" s="4">
        <v>890</v>
      </c>
      <c r="HH219" s="4">
        <v>93.350000000000023</v>
      </c>
      <c r="HI219" s="4">
        <v>1252</v>
      </c>
      <c r="HJ219" s="4">
        <v>-163</v>
      </c>
      <c r="HK219" s="4">
        <v>0.05</v>
      </c>
      <c r="HL219" s="4">
        <v>-1.3</v>
      </c>
      <c r="HM219" s="4">
        <v>2320</v>
      </c>
      <c r="HN219" s="4">
        <v>-35</v>
      </c>
      <c r="HO219" s="4">
        <v>822.5</v>
      </c>
      <c r="HP219" s="4">
        <v>75.5</v>
      </c>
      <c r="HQ219" s="4">
        <v>25627</v>
      </c>
      <c r="HR219" s="4">
        <v>-6800</v>
      </c>
      <c r="HS219" s="4">
        <v>0.1</v>
      </c>
      <c r="HT219" s="4">
        <v>-1.4</v>
      </c>
      <c r="HU219" s="4">
        <v>118</v>
      </c>
      <c r="HV219" s="4">
        <v>-19</v>
      </c>
      <c r="HW219" s="4">
        <v>777.7</v>
      </c>
      <c r="HX219" s="4">
        <v>82.700000000000045</v>
      </c>
      <c r="HY219" s="4">
        <v>2289</v>
      </c>
      <c r="HZ219" s="4">
        <v>709</v>
      </c>
      <c r="IA219" s="4">
        <v>0.1</v>
      </c>
      <c r="IB219" s="4">
        <v>-1.5999999999999999</v>
      </c>
      <c r="IC219" s="4">
        <v>824</v>
      </c>
      <c r="ID219" s="4">
        <v>-78</v>
      </c>
      <c r="IE219" s="4">
        <v>707</v>
      </c>
      <c r="IF219" s="4">
        <v>58.399999999999977</v>
      </c>
      <c r="IG219" s="4">
        <v>9414</v>
      </c>
      <c r="IH219" s="4">
        <v>-4021</v>
      </c>
      <c r="II219" s="4">
        <v>0.05</v>
      </c>
      <c r="IJ219" s="4">
        <v>-1.75</v>
      </c>
      <c r="IK219" s="4">
        <v>155</v>
      </c>
      <c r="IL219" s="4">
        <v>-8</v>
      </c>
      <c r="IM219" s="4">
        <v>662.2</v>
      </c>
      <c r="IN219" s="4">
        <v>62</v>
      </c>
      <c r="IO219" s="4">
        <v>2373</v>
      </c>
      <c r="IP219" s="4">
        <v>-1235</v>
      </c>
      <c r="IQ219" s="4">
        <v>0.1</v>
      </c>
      <c r="IR219" s="4">
        <v>-1.9</v>
      </c>
      <c r="IS219" s="4">
        <v>2189</v>
      </c>
      <c r="IT219" s="4">
        <v>-565</v>
      </c>
      <c r="IU219" s="4">
        <v>611.5</v>
      </c>
      <c r="IV219" s="4">
        <v>65.149999999999977</v>
      </c>
      <c r="IW219" s="4">
        <v>19798</v>
      </c>
      <c r="IX219" s="4">
        <v>-3813</v>
      </c>
      <c r="IY219" s="4">
        <v>0.1</v>
      </c>
      <c r="IZ219" s="4">
        <v>-2.1</v>
      </c>
      <c r="JA219" s="4">
        <v>284</v>
      </c>
      <c r="JB219" s="4">
        <v>-118</v>
      </c>
      <c r="JC219" s="4">
        <v>579.65</v>
      </c>
      <c r="JD219" s="4">
        <v>89.549999999999955</v>
      </c>
      <c r="JE219" s="4">
        <v>3956</v>
      </c>
      <c r="JF219" s="4">
        <v>-1163</v>
      </c>
      <c r="JG219" s="4">
        <v>0.1</v>
      </c>
      <c r="JH219" s="4">
        <v>-2.2999999999999998</v>
      </c>
      <c r="JI219" s="4">
        <v>2919</v>
      </c>
      <c r="JJ219" s="4">
        <v>-456</v>
      </c>
      <c r="JK219" s="4">
        <v>527.6</v>
      </c>
      <c r="JL219" s="4">
        <v>79.25</v>
      </c>
      <c r="JM219" s="4">
        <v>16797</v>
      </c>
      <c r="JN219" s="4">
        <v>-5492</v>
      </c>
      <c r="JO219" s="4">
        <v>0.1</v>
      </c>
      <c r="JP219" s="4">
        <v>-2.6</v>
      </c>
      <c r="JQ219" s="5">
        <v>845</v>
      </c>
      <c r="JR219" s="4">
        <v>-130</v>
      </c>
      <c r="JS219" s="4">
        <v>467.15</v>
      </c>
      <c r="JT219" s="4">
        <v>76.049999999999955</v>
      </c>
      <c r="JU219" s="4">
        <v>6897</v>
      </c>
      <c r="JV219" s="4">
        <v>-2484</v>
      </c>
      <c r="JW219" s="4">
        <v>0.15</v>
      </c>
      <c r="JX219" s="4">
        <v>-2.75</v>
      </c>
      <c r="JY219" s="4">
        <v>3286</v>
      </c>
      <c r="JZ219" s="4">
        <v>-1522</v>
      </c>
      <c r="KA219" s="4">
        <v>411.85</v>
      </c>
      <c r="KB219" s="4">
        <v>65.350000000000023</v>
      </c>
      <c r="KC219" s="4">
        <v>27895</v>
      </c>
      <c r="KD219" s="4">
        <v>-5569</v>
      </c>
      <c r="KE219" s="4">
        <v>0.1</v>
      </c>
      <c r="KF219" s="4">
        <v>-3.1999999999999997</v>
      </c>
      <c r="KG219" s="4">
        <v>1271</v>
      </c>
      <c r="KH219" s="4">
        <v>-296</v>
      </c>
      <c r="KI219" s="4">
        <v>370.1</v>
      </c>
      <c r="KJ219" s="4">
        <v>71.75</v>
      </c>
      <c r="KK219" s="4">
        <v>12942</v>
      </c>
      <c r="KL219" s="4">
        <v>-1716</v>
      </c>
      <c r="KM219" s="4">
        <v>0.05</v>
      </c>
      <c r="KN219" s="4">
        <v>-3.9000000000000004</v>
      </c>
      <c r="KO219" s="4">
        <v>8729</v>
      </c>
      <c r="KP219" s="4">
        <v>-1361</v>
      </c>
      <c r="KQ219" s="4">
        <v>320.05</v>
      </c>
      <c r="KR219" s="4">
        <v>71.600000000000023</v>
      </c>
      <c r="KS219" s="4">
        <v>43361</v>
      </c>
      <c r="KT219" s="4">
        <v>-2709</v>
      </c>
      <c r="KU219" s="4">
        <v>0.05</v>
      </c>
      <c r="KV219" s="4">
        <v>-5.1000000000000005</v>
      </c>
      <c r="KW219" s="4">
        <v>3176</v>
      </c>
      <c r="KX219" s="4">
        <v>-1430</v>
      </c>
      <c r="KY219" s="4">
        <v>276.8</v>
      </c>
      <c r="KZ219" s="4">
        <v>76.650000000000006</v>
      </c>
      <c r="LA219" s="4">
        <v>21029</v>
      </c>
      <c r="LB219" s="4">
        <v>-3134</v>
      </c>
      <c r="LC219" s="4">
        <v>0.1</v>
      </c>
      <c r="LD219" s="4">
        <v>-7.15</v>
      </c>
    </row>
    <row r="220" spans="1:316" x14ac:dyDescent="0.25">
      <c r="A220" s="171">
        <v>44112.621988773149</v>
      </c>
      <c r="B220" s="172">
        <v>0.62152777777777779</v>
      </c>
      <c r="C220" s="4">
        <v>11815.65</v>
      </c>
      <c r="D220" s="4">
        <v>11800</v>
      </c>
      <c r="E220" s="173">
        <v>-18.399999999999999</v>
      </c>
      <c r="F220" s="173">
        <v>-176.20000000000002</v>
      </c>
      <c r="G220" s="173">
        <v>157.80000000000001</v>
      </c>
      <c r="H220" s="173">
        <v>1925.3999999999999</v>
      </c>
      <c r="I220" s="173">
        <v>-3066.45</v>
      </c>
      <c r="J220" s="173">
        <v>4991.8499999999995</v>
      </c>
      <c r="K220" s="127">
        <v>0</v>
      </c>
      <c r="L220" s="127">
        <v>0</v>
      </c>
      <c r="M220" s="127">
        <v>-20.53</v>
      </c>
      <c r="N220" s="127">
        <v>-18.11</v>
      </c>
      <c r="O220" s="127">
        <v>-0.76036621074409871</v>
      </c>
      <c r="P220" s="127">
        <v>-0.87927529262244519</v>
      </c>
      <c r="Q220" s="127">
        <v>1.1392821171919896</v>
      </c>
      <c r="R220" s="4">
        <v>160772</v>
      </c>
      <c r="S220" s="4">
        <v>122607</v>
      </c>
      <c r="T220" s="173">
        <v>11540.966666666667</v>
      </c>
      <c r="U220" s="173">
        <v>-2.0500000000010914</v>
      </c>
      <c r="V220" s="4">
        <v>185995</v>
      </c>
      <c r="W220" s="4">
        <v>-31658</v>
      </c>
      <c r="X220" s="173">
        <v>-274.68333333333248</v>
      </c>
      <c r="Y220" s="174">
        <v>-196542</v>
      </c>
      <c r="Z220" s="174">
        <v>230541</v>
      </c>
      <c r="AA220" s="174">
        <v>33999</v>
      </c>
      <c r="AB220" s="175">
        <v>-38165</v>
      </c>
      <c r="AC220" s="175">
        <v>-85161</v>
      </c>
      <c r="AD220" s="176" t="e">
        <v>#REF!</v>
      </c>
      <c r="AE220" s="177">
        <v>0.25615371975153178</v>
      </c>
      <c r="AF220" s="177">
        <v>-8.2254928060419522E-2</v>
      </c>
      <c r="AG220" s="177">
        <v>-0.51686524519667698</v>
      </c>
      <c r="AH220" s="177">
        <v>-9.1026278467895079</v>
      </c>
      <c r="AI220" s="127">
        <v>-0.55689704992364963</v>
      </c>
      <c r="AJ220" s="127">
        <v>2.2075055187637969E-3</v>
      </c>
      <c r="AK220" s="4" t="s">
        <v>21</v>
      </c>
      <c r="AL220" s="178">
        <v>11900</v>
      </c>
      <c r="AM220" s="178">
        <v>11800</v>
      </c>
      <c r="AN220" s="178">
        <v>11850</v>
      </c>
      <c r="AO220" s="178">
        <v>11950</v>
      </c>
      <c r="AS220" s="4">
        <v>5.1067927968999314</v>
      </c>
      <c r="AT220" s="4">
        <v>6.5599245045611827</v>
      </c>
      <c r="AU220" s="4">
        <v>9.2058432934926966</v>
      </c>
      <c r="AV220" s="4">
        <v>6.1661817006142901</v>
      </c>
      <c r="AW220" s="4">
        <v>6.5887643378519289</v>
      </c>
      <c r="AX220" s="4">
        <v>5.3009166578864191</v>
      </c>
      <c r="AY220" s="4">
        <v>11.00816852966466</v>
      </c>
      <c r="AZ220" s="4">
        <v>19.398305084745761</v>
      </c>
      <c r="BA220" s="4">
        <v>11.452669902912621</v>
      </c>
      <c r="BB220" s="4">
        <v>15.30967741935484</v>
      </c>
      <c r="BC220" s="4">
        <v>9.0639561443581549</v>
      </c>
      <c r="BD220" s="4">
        <v>13.247524752475247</v>
      </c>
      <c r="BE220" s="4">
        <v>5.7762932511133949</v>
      </c>
      <c r="BF220" s="4">
        <v>8.1704142011834318</v>
      </c>
      <c r="BG220" s="4">
        <v>8.4890444309190514</v>
      </c>
      <c r="BH220" s="4">
        <v>10.553473848555816</v>
      </c>
      <c r="BI220" s="4">
        <v>15</v>
      </c>
      <c r="BJ220" s="4">
        <v>2</v>
      </c>
      <c r="BK220" s="4">
        <v>1814.7</v>
      </c>
      <c r="BL220" s="4">
        <v>74.700000000000045</v>
      </c>
      <c r="BM220" s="4">
        <v>12732</v>
      </c>
      <c r="BN220" s="4">
        <v>363</v>
      </c>
      <c r="BO220" s="4">
        <v>0.05</v>
      </c>
      <c r="BP220" s="4">
        <v>-0.45</v>
      </c>
      <c r="BQ220" s="4">
        <v>0</v>
      </c>
      <c r="BR220" s="4">
        <v>0</v>
      </c>
      <c r="BS220" s="4">
        <v>0</v>
      </c>
      <c r="BT220" s="4">
        <v>0</v>
      </c>
      <c r="BU220" s="4">
        <v>13</v>
      </c>
      <c r="BV220" s="4">
        <v>-1</v>
      </c>
      <c r="BW220" s="4">
        <v>0.05</v>
      </c>
      <c r="BX220" s="4">
        <v>-0.35000000000000003</v>
      </c>
      <c r="BY220" s="4">
        <v>4</v>
      </c>
      <c r="BZ220" s="4">
        <v>0</v>
      </c>
      <c r="CA220" s="4">
        <v>1700</v>
      </c>
      <c r="CB220" s="4">
        <v>46.549999999999955</v>
      </c>
      <c r="CC220" s="4">
        <v>905</v>
      </c>
      <c r="CD220" s="4">
        <v>-10</v>
      </c>
      <c r="CE220" s="4">
        <v>0.1</v>
      </c>
      <c r="CF220" s="4">
        <v>-0.5</v>
      </c>
      <c r="CG220" s="4">
        <v>2</v>
      </c>
      <c r="CH220" s="4">
        <v>0</v>
      </c>
      <c r="CI220" s="4">
        <v>0</v>
      </c>
      <c r="CJ220" s="4">
        <v>0</v>
      </c>
      <c r="CK220" s="4">
        <v>19</v>
      </c>
      <c r="CL220" s="4">
        <v>-10</v>
      </c>
      <c r="CM220" s="4">
        <v>0.05</v>
      </c>
      <c r="CN220" s="4">
        <v>-0.85</v>
      </c>
      <c r="CO220" s="4">
        <v>11</v>
      </c>
      <c r="CP220" s="4">
        <v>0</v>
      </c>
      <c r="CQ220" s="4">
        <v>0</v>
      </c>
      <c r="CR220" s="4">
        <v>0</v>
      </c>
      <c r="CS220" s="4">
        <v>4091</v>
      </c>
      <c r="CT220" s="4">
        <v>-574</v>
      </c>
      <c r="CU220" s="4">
        <v>0.05</v>
      </c>
      <c r="CV220" s="4">
        <v>-0.45</v>
      </c>
      <c r="CW220" s="4">
        <v>1</v>
      </c>
      <c r="CX220" s="4">
        <v>0</v>
      </c>
      <c r="CY220" s="4">
        <v>0</v>
      </c>
      <c r="CZ220" s="4">
        <v>0</v>
      </c>
      <c r="DA220" s="4">
        <v>113</v>
      </c>
      <c r="DB220" s="4">
        <v>-2</v>
      </c>
      <c r="DC220" s="4">
        <v>0.05</v>
      </c>
      <c r="DD220" s="4">
        <v>-0.54999999999999993</v>
      </c>
      <c r="DE220" s="4">
        <v>25</v>
      </c>
      <c r="DF220" s="4">
        <v>0</v>
      </c>
      <c r="DG220" s="4">
        <v>0</v>
      </c>
      <c r="DH220" s="4">
        <v>0</v>
      </c>
      <c r="DI220" s="4">
        <v>3275</v>
      </c>
      <c r="DJ220" s="4">
        <v>-740</v>
      </c>
      <c r="DK220" s="4">
        <v>0.05</v>
      </c>
      <c r="DL220" s="4">
        <v>-0.64999999999999991</v>
      </c>
      <c r="DM220" s="4">
        <v>0</v>
      </c>
      <c r="DN220" s="4">
        <v>0</v>
      </c>
      <c r="DO220" s="4">
        <v>0</v>
      </c>
      <c r="DP220" s="4">
        <v>0</v>
      </c>
      <c r="DQ220" s="4">
        <v>128</v>
      </c>
      <c r="DR220" s="4">
        <v>-5</v>
      </c>
      <c r="DS220" s="4">
        <v>0.05</v>
      </c>
      <c r="DT220" s="4">
        <v>-0.6</v>
      </c>
      <c r="DU220" s="4">
        <v>4</v>
      </c>
      <c r="DV220" s="4">
        <v>0</v>
      </c>
      <c r="DW220" s="4">
        <v>1487.7</v>
      </c>
      <c r="DX220" s="4">
        <v>399.95000000000005</v>
      </c>
      <c r="DY220" s="4">
        <v>2706</v>
      </c>
      <c r="DZ220" s="4">
        <v>-339</v>
      </c>
      <c r="EA220" s="4">
        <v>0.05</v>
      </c>
      <c r="EB220" s="4">
        <v>-0.79999999999999993</v>
      </c>
      <c r="EC220" s="4">
        <v>1</v>
      </c>
      <c r="ED220" s="4">
        <v>0</v>
      </c>
      <c r="EE220" s="4">
        <v>0</v>
      </c>
      <c r="EF220" s="4">
        <v>0</v>
      </c>
      <c r="EG220" s="4">
        <v>201</v>
      </c>
      <c r="EH220" s="4">
        <v>0</v>
      </c>
      <c r="EI220" s="4">
        <v>0.05</v>
      </c>
      <c r="EJ220" s="4">
        <v>-0.7</v>
      </c>
      <c r="EK220" s="4">
        <v>91</v>
      </c>
      <c r="EL220" s="4">
        <v>-6</v>
      </c>
      <c r="EM220" s="4">
        <v>1322.75</v>
      </c>
      <c r="EN220" s="4">
        <v>86.549999999999955</v>
      </c>
      <c r="EO220" s="4">
        <v>12522</v>
      </c>
      <c r="EP220" s="4">
        <v>-7844</v>
      </c>
      <c r="EQ220" s="4">
        <v>0.05</v>
      </c>
      <c r="ER220" s="4">
        <v>-0.89999999999999991</v>
      </c>
      <c r="ES220" s="4">
        <v>1</v>
      </c>
      <c r="ET220" s="4">
        <v>0</v>
      </c>
      <c r="EU220" s="4">
        <v>0</v>
      </c>
      <c r="EV220" s="4">
        <v>0</v>
      </c>
      <c r="EW220" s="4">
        <v>155</v>
      </c>
      <c r="EX220" s="4">
        <v>-16</v>
      </c>
      <c r="EY220" s="4">
        <v>0.05</v>
      </c>
      <c r="EZ220" s="4">
        <v>-0.95</v>
      </c>
      <c r="FA220" s="4">
        <v>16</v>
      </c>
      <c r="FB220" s="4">
        <v>6</v>
      </c>
      <c r="FC220" s="4">
        <v>1216.95</v>
      </c>
      <c r="FD220" s="4">
        <v>102.95000000000005</v>
      </c>
      <c r="FE220" s="4">
        <v>2837</v>
      </c>
      <c r="FF220" s="4">
        <v>-823</v>
      </c>
      <c r="FG220" s="4">
        <v>0.05</v>
      </c>
      <c r="FH220" s="4">
        <v>-0.95</v>
      </c>
      <c r="FI220" s="4">
        <v>2</v>
      </c>
      <c r="FJ220" s="4">
        <v>0</v>
      </c>
      <c r="FK220" s="4">
        <v>0</v>
      </c>
      <c r="FL220" s="4">
        <v>0</v>
      </c>
      <c r="FM220" s="4">
        <v>590</v>
      </c>
      <c r="FN220" s="4">
        <v>-2</v>
      </c>
      <c r="FO220" s="4">
        <v>0.05</v>
      </c>
      <c r="FP220" s="4">
        <v>-0.85</v>
      </c>
      <c r="FQ220" s="4">
        <v>95</v>
      </c>
      <c r="FR220" s="4">
        <v>-12</v>
      </c>
      <c r="FS220" s="4">
        <v>1170.05</v>
      </c>
      <c r="FT220" s="4">
        <v>144.59999999999991</v>
      </c>
      <c r="FU220" s="4">
        <v>5161</v>
      </c>
      <c r="FV220" s="4">
        <v>-815</v>
      </c>
      <c r="FW220" s="4">
        <v>0.05</v>
      </c>
      <c r="FX220" s="4">
        <v>-1</v>
      </c>
      <c r="FY220" s="4">
        <v>1</v>
      </c>
      <c r="FZ220" s="4">
        <v>0</v>
      </c>
      <c r="GA220" s="4">
        <v>0</v>
      </c>
      <c r="GB220" s="4">
        <v>0</v>
      </c>
      <c r="GC220" s="4">
        <v>536</v>
      </c>
      <c r="GD220" s="4">
        <v>-35</v>
      </c>
      <c r="GE220" s="4">
        <v>0.1</v>
      </c>
      <c r="GF220" s="4">
        <v>-1</v>
      </c>
      <c r="GG220" s="4">
        <v>332</v>
      </c>
      <c r="GH220" s="4">
        <v>-65</v>
      </c>
      <c r="GI220" s="4">
        <v>1011.7</v>
      </c>
      <c r="GJ220" s="4">
        <v>70.700000000000045</v>
      </c>
      <c r="GK220" s="4">
        <v>7897</v>
      </c>
      <c r="GL220" s="4">
        <v>-1710</v>
      </c>
      <c r="GM220" s="4">
        <v>0.05</v>
      </c>
      <c r="GN220" s="4">
        <v>-1.0999999999999999</v>
      </c>
      <c r="GO220" s="4">
        <v>60</v>
      </c>
      <c r="GP220" s="4">
        <v>4</v>
      </c>
      <c r="GQ220" s="4">
        <v>993.85</v>
      </c>
      <c r="GR220" s="4">
        <v>117.89999999999998</v>
      </c>
      <c r="GS220" s="4">
        <v>562</v>
      </c>
      <c r="GT220" s="4">
        <v>-141</v>
      </c>
      <c r="GU220" s="4">
        <v>0.05</v>
      </c>
      <c r="GV220" s="4">
        <v>-1.1499999999999999</v>
      </c>
      <c r="GW220" s="4">
        <v>268</v>
      </c>
      <c r="GX220" s="4">
        <v>-26</v>
      </c>
      <c r="GY220" s="4">
        <v>914.55</v>
      </c>
      <c r="GZ220" s="4">
        <v>69.199999999999932</v>
      </c>
      <c r="HA220" s="4">
        <v>5950</v>
      </c>
      <c r="HB220" s="4">
        <v>-2795</v>
      </c>
      <c r="HC220" s="4">
        <v>0.05</v>
      </c>
      <c r="HD220" s="4">
        <v>-1.2</v>
      </c>
      <c r="HE220" s="4">
        <v>55</v>
      </c>
      <c r="HF220" s="4">
        <v>-1</v>
      </c>
      <c r="HG220" s="4">
        <v>890</v>
      </c>
      <c r="HH220" s="4">
        <v>93.350000000000023</v>
      </c>
      <c r="HI220" s="4">
        <v>1252</v>
      </c>
      <c r="HJ220" s="4">
        <v>-163</v>
      </c>
      <c r="HK220" s="4">
        <v>0.05</v>
      </c>
      <c r="HL220" s="4">
        <v>-1.3</v>
      </c>
      <c r="HM220" s="4">
        <v>2326</v>
      </c>
      <c r="HN220" s="4">
        <v>-29</v>
      </c>
      <c r="HO220" s="4">
        <v>812</v>
      </c>
      <c r="HP220" s="4">
        <v>65</v>
      </c>
      <c r="HQ220" s="4">
        <v>25605</v>
      </c>
      <c r="HR220" s="4">
        <v>-6822</v>
      </c>
      <c r="HS220" s="4">
        <v>0.1</v>
      </c>
      <c r="HT220" s="4">
        <v>-1.4</v>
      </c>
      <c r="HU220" s="4">
        <v>118</v>
      </c>
      <c r="HV220" s="4">
        <v>-19</v>
      </c>
      <c r="HW220" s="4">
        <v>777.7</v>
      </c>
      <c r="HX220" s="4">
        <v>82.700000000000045</v>
      </c>
      <c r="HY220" s="4">
        <v>2289</v>
      </c>
      <c r="HZ220" s="4">
        <v>709</v>
      </c>
      <c r="IA220" s="4">
        <v>0.1</v>
      </c>
      <c r="IB220" s="4">
        <v>-1.5999999999999999</v>
      </c>
      <c r="IC220" s="4">
        <v>824</v>
      </c>
      <c r="ID220" s="4">
        <v>-78</v>
      </c>
      <c r="IE220" s="4">
        <v>707</v>
      </c>
      <c r="IF220" s="4">
        <v>58.399999999999977</v>
      </c>
      <c r="IG220" s="4">
        <v>9437</v>
      </c>
      <c r="IH220" s="4">
        <v>-3998</v>
      </c>
      <c r="II220" s="4">
        <v>0.05</v>
      </c>
      <c r="IJ220" s="4">
        <v>-1.75</v>
      </c>
      <c r="IK220" s="4">
        <v>155</v>
      </c>
      <c r="IL220" s="4">
        <v>-8</v>
      </c>
      <c r="IM220" s="4">
        <v>662.2</v>
      </c>
      <c r="IN220" s="4">
        <v>62</v>
      </c>
      <c r="IO220" s="4">
        <v>2373</v>
      </c>
      <c r="IP220" s="4">
        <v>-1235</v>
      </c>
      <c r="IQ220" s="4">
        <v>0.1</v>
      </c>
      <c r="IR220" s="4">
        <v>-1.9</v>
      </c>
      <c r="IS220" s="4">
        <v>2189</v>
      </c>
      <c r="IT220" s="4">
        <v>-565</v>
      </c>
      <c r="IU220" s="4">
        <v>611.5</v>
      </c>
      <c r="IV220" s="4">
        <v>65.149999999999977</v>
      </c>
      <c r="IW220" s="4">
        <v>19841</v>
      </c>
      <c r="IX220" s="4">
        <v>-3770</v>
      </c>
      <c r="IY220" s="4">
        <v>0.1</v>
      </c>
      <c r="IZ220" s="4">
        <v>-2.1</v>
      </c>
      <c r="JA220" s="4">
        <v>303</v>
      </c>
      <c r="JB220" s="4">
        <v>-99</v>
      </c>
      <c r="JC220" s="4">
        <v>560</v>
      </c>
      <c r="JD220" s="4">
        <v>69.899999999999977</v>
      </c>
      <c r="JE220" s="4">
        <v>4014</v>
      </c>
      <c r="JF220" s="4">
        <v>-1105</v>
      </c>
      <c r="JG220" s="4">
        <v>0.1</v>
      </c>
      <c r="JH220" s="4">
        <v>-2.2999999999999998</v>
      </c>
      <c r="JI220" s="4">
        <v>2919</v>
      </c>
      <c r="JJ220" s="4">
        <v>-456</v>
      </c>
      <c r="JK220" s="4">
        <v>514</v>
      </c>
      <c r="JL220" s="4">
        <v>65.649999999999977</v>
      </c>
      <c r="JM220" s="4">
        <v>16861</v>
      </c>
      <c r="JN220" s="4">
        <v>-5428</v>
      </c>
      <c r="JO220" s="4">
        <v>0.05</v>
      </c>
      <c r="JP220" s="4">
        <v>-2.6500000000000004</v>
      </c>
      <c r="JQ220" s="5">
        <v>845</v>
      </c>
      <c r="JR220" s="4">
        <v>-130</v>
      </c>
      <c r="JS220" s="4">
        <v>467.15</v>
      </c>
      <c r="JT220" s="4">
        <v>76.049999999999955</v>
      </c>
      <c r="JU220" s="4">
        <v>6904</v>
      </c>
      <c r="JV220" s="4">
        <v>-2477</v>
      </c>
      <c r="JW220" s="4">
        <v>0.1</v>
      </c>
      <c r="JX220" s="4">
        <v>-2.8</v>
      </c>
      <c r="JY220" s="4">
        <v>3286</v>
      </c>
      <c r="JZ220" s="4">
        <v>-1522</v>
      </c>
      <c r="KA220" s="4">
        <v>411.85</v>
      </c>
      <c r="KB220" s="4">
        <v>65.350000000000023</v>
      </c>
      <c r="KC220" s="4">
        <v>27895</v>
      </c>
      <c r="KD220" s="4">
        <v>-5569</v>
      </c>
      <c r="KE220" s="4">
        <v>0.05</v>
      </c>
      <c r="KF220" s="4">
        <v>-3.25</v>
      </c>
      <c r="KG220" s="4">
        <v>1281</v>
      </c>
      <c r="KH220" s="4">
        <v>-286</v>
      </c>
      <c r="KI220" s="4">
        <v>363</v>
      </c>
      <c r="KJ220" s="4">
        <v>64.649999999999977</v>
      </c>
      <c r="KK220" s="4">
        <v>13519</v>
      </c>
      <c r="KL220" s="4">
        <v>-1139</v>
      </c>
      <c r="KM220" s="4">
        <v>0.1</v>
      </c>
      <c r="KN220" s="4">
        <v>-3.85</v>
      </c>
      <c r="KO220" s="4">
        <v>8774</v>
      </c>
      <c r="KP220" s="4">
        <v>-1316</v>
      </c>
      <c r="KQ220" s="4">
        <v>312.89999999999998</v>
      </c>
      <c r="KR220" s="4">
        <v>64.449999999999989</v>
      </c>
      <c r="KS220" s="4">
        <v>44807</v>
      </c>
      <c r="KT220" s="4">
        <v>-1263</v>
      </c>
      <c r="KU220" s="4">
        <v>0.1</v>
      </c>
      <c r="KV220" s="4">
        <v>-5.0500000000000007</v>
      </c>
      <c r="KW220" s="4">
        <v>3179</v>
      </c>
      <c r="KX220" s="4">
        <v>-1427</v>
      </c>
      <c r="KY220" s="4">
        <v>256.85000000000002</v>
      </c>
      <c r="KZ220" s="4">
        <v>56.700000000000017</v>
      </c>
      <c r="LA220" s="4">
        <v>20854</v>
      </c>
      <c r="LB220" s="4">
        <v>-3309</v>
      </c>
      <c r="LC220" s="4">
        <v>0.1</v>
      </c>
      <c r="LD220" s="4">
        <v>-7.15</v>
      </c>
    </row>
    <row r="221" spans="1:316" x14ac:dyDescent="0.25">
      <c r="A221" s="171">
        <v>44112.620316782406</v>
      </c>
      <c r="B221" s="172">
        <v>0.61944444444444446</v>
      </c>
      <c r="C221" s="4">
        <v>11822.35</v>
      </c>
      <c r="D221" s="4">
        <v>11800</v>
      </c>
      <c r="E221" s="173">
        <v>-15.149999999999999</v>
      </c>
      <c r="F221" s="173">
        <v>-176.45000000000002</v>
      </c>
      <c r="G221" s="173">
        <v>161.30000000000001</v>
      </c>
      <c r="H221" s="173">
        <v>1989.05</v>
      </c>
      <c r="I221" s="173">
        <v>-3099.8500000000004</v>
      </c>
      <c r="J221" s="173">
        <v>5088.9000000000005</v>
      </c>
      <c r="K221" s="127">
        <v>0</v>
      </c>
      <c r="L221" s="127">
        <v>0</v>
      </c>
      <c r="M221" s="127">
        <v>-20.53</v>
      </c>
      <c r="N221" s="127">
        <v>-18.11</v>
      </c>
      <c r="O221" s="127">
        <v>-0.76502169779680063</v>
      </c>
      <c r="P221" s="127">
        <v>-0.88292322150868752</v>
      </c>
      <c r="Q221" s="127">
        <v>1.1416986118520929</v>
      </c>
      <c r="R221" s="4">
        <v>160728</v>
      </c>
      <c r="S221" s="4">
        <v>123730</v>
      </c>
      <c r="T221" s="173">
        <v>11540.966666666667</v>
      </c>
      <c r="U221" s="173">
        <v>-2.0500000000010914</v>
      </c>
      <c r="V221" s="4">
        <v>185995</v>
      </c>
      <c r="W221" s="4">
        <v>-31658</v>
      </c>
      <c r="X221" s="173">
        <v>-281.38333333333321</v>
      </c>
      <c r="Y221" s="174">
        <v>-174670</v>
      </c>
      <c r="Z221" s="174">
        <v>229466</v>
      </c>
      <c r="AA221" s="174">
        <v>54796</v>
      </c>
      <c r="AB221" s="175">
        <v>-36998</v>
      </c>
      <c r="AC221" s="175">
        <v>-85161</v>
      </c>
      <c r="AD221" s="176" t="e">
        <v>#REF!</v>
      </c>
      <c r="AE221" s="177">
        <v>0.16756009843904043</v>
      </c>
      <c r="AF221" s="177">
        <v>-8.7541812127278462E-2</v>
      </c>
      <c r="AG221" s="177">
        <v>-0.65931499968551577</v>
      </c>
      <c r="AH221" s="177">
        <v>-5.2251819766720358</v>
      </c>
      <c r="AI221" s="127">
        <v>-0.65443731636727398</v>
      </c>
      <c r="AJ221" s="127">
        <v>2.2075055187637969E-3</v>
      </c>
      <c r="AK221" s="4" t="s">
        <v>21</v>
      </c>
      <c r="AL221" s="178">
        <v>11900</v>
      </c>
      <c r="AM221" s="178">
        <v>11800</v>
      </c>
      <c r="AN221" s="178">
        <v>11850</v>
      </c>
      <c r="AO221" s="178">
        <v>11950</v>
      </c>
      <c r="AS221" s="4">
        <v>5.1033029612756264</v>
      </c>
      <c r="AT221" s="4">
        <v>6.5954844778927564</v>
      </c>
      <c r="AU221" s="4">
        <v>9.2058432934926966</v>
      </c>
      <c r="AV221" s="4">
        <v>6.2436187399030691</v>
      </c>
      <c r="AW221" s="4">
        <v>6.5887643378519289</v>
      </c>
      <c r="AX221" s="4">
        <v>5.3009166578864191</v>
      </c>
      <c r="AY221" s="4">
        <v>10.994403788204908</v>
      </c>
      <c r="AZ221" s="4">
        <v>19.398305084745761</v>
      </c>
      <c r="BA221" s="4">
        <v>11.456310679611651</v>
      </c>
      <c r="BB221" s="4">
        <v>15.348387096774193</v>
      </c>
      <c r="BC221" s="4">
        <v>9.1406392694063925</v>
      </c>
      <c r="BD221" s="4">
        <v>13</v>
      </c>
      <c r="BE221" s="4">
        <v>5.8943589743589744</v>
      </c>
      <c r="BF221" s="4">
        <v>8.1893491124260347</v>
      </c>
      <c r="BG221" s="4">
        <v>8.5462622549019613</v>
      </c>
      <c r="BH221" s="4">
        <v>10.552877138413686</v>
      </c>
      <c r="BI221" s="4">
        <v>15</v>
      </c>
      <c r="BJ221" s="4">
        <v>2</v>
      </c>
      <c r="BK221" s="4">
        <v>1814.7</v>
      </c>
      <c r="BL221" s="4">
        <v>74.700000000000045</v>
      </c>
      <c r="BM221" s="4">
        <v>12732</v>
      </c>
      <c r="BN221" s="4">
        <v>363</v>
      </c>
      <c r="BO221" s="4">
        <v>0.05</v>
      </c>
      <c r="BP221" s="4">
        <v>-0.45</v>
      </c>
      <c r="BQ221" s="4">
        <v>0</v>
      </c>
      <c r="BR221" s="4">
        <v>0</v>
      </c>
      <c r="BS221" s="4">
        <v>0</v>
      </c>
      <c r="BT221" s="4">
        <v>0</v>
      </c>
      <c r="BU221" s="4">
        <v>13</v>
      </c>
      <c r="BV221" s="4">
        <v>-1</v>
      </c>
      <c r="BW221" s="4">
        <v>0.05</v>
      </c>
      <c r="BX221" s="4">
        <v>-0.35000000000000003</v>
      </c>
      <c r="BY221" s="4">
        <v>4</v>
      </c>
      <c r="BZ221" s="4">
        <v>0</v>
      </c>
      <c r="CA221" s="4">
        <v>1700</v>
      </c>
      <c r="CB221" s="4">
        <v>46.549999999999955</v>
      </c>
      <c r="CC221" s="4">
        <v>905</v>
      </c>
      <c r="CD221" s="4">
        <v>-10</v>
      </c>
      <c r="CE221" s="4">
        <v>0.1</v>
      </c>
      <c r="CF221" s="4">
        <v>-0.5</v>
      </c>
      <c r="CG221" s="4">
        <v>2</v>
      </c>
      <c r="CH221" s="4">
        <v>0</v>
      </c>
      <c r="CI221" s="4">
        <v>0</v>
      </c>
      <c r="CJ221" s="4">
        <v>0</v>
      </c>
      <c r="CK221" s="4">
        <v>19</v>
      </c>
      <c r="CL221" s="4">
        <v>-10</v>
      </c>
      <c r="CM221" s="4">
        <v>0.05</v>
      </c>
      <c r="CN221" s="4">
        <v>-0.85</v>
      </c>
      <c r="CO221" s="4">
        <v>11</v>
      </c>
      <c r="CP221" s="4">
        <v>0</v>
      </c>
      <c r="CQ221" s="4">
        <v>0</v>
      </c>
      <c r="CR221" s="4">
        <v>0</v>
      </c>
      <c r="CS221" s="4">
        <v>4091</v>
      </c>
      <c r="CT221" s="4">
        <v>-574</v>
      </c>
      <c r="CU221" s="4">
        <v>0.05</v>
      </c>
      <c r="CV221" s="4">
        <v>-0.45</v>
      </c>
      <c r="CW221" s="4">
        <v>1</v>
      </c>
      <c r="CX221" s="4">
        <v>0</v>
      </c>
      <c r="CY221" s="4">
        <v>0</v>
      </c>
      <c r="CZ221" s="4">
        <v>0</v>
      </c>
      <c r="DA221" s="4">
        <v>113</v>
      </c>
      <c r="DB221" s="4">
        <v>-2</v>
      </c>
      <c r="DC221" s="4">
        <v>0.05</v>
      </c>
      <c r="DD221" s="4">
        <v>-0.54999999999999993</v>
      </c>
      <c r="DE221" s="4">
        <v>25</v>
      </c>
      <c r="DF221" s="4">
        <v>0</v>
      </c>
      <c r="DG221" s="4">
        <v>0</v>
      </c>
      <c r="DH221" s="4">
        <v>0</v>
      </c>
      <c r="DI221" s="4">
        <v>3275</v>
      </c>
      <c r="DJ221" s="4">
        <v>-740</v>
      </c>
      <c r="DK221" s="4">
        <v>0.05</v>
      </c>
      <c r="DL221" s="4">
        <v>-0.64999999999999991</v>
      </c>
      <c r="DM221" s="4">
        <v>0</v>
      </c>
      <c r="DN221" s="4">
        <v>0</v>
      </c>
      <c r="DO221" s="4">
        <v>0</v>
      </c>
      <c r="DP221" s="4">
        <v>0</v>
      </c>
      <c r="DQ221" s="4">
        <v>128</v>
      </c>
      <c r="DR221" s="4">
        <v>-5</v>
      </c>
      <c r="DS221" s="4">
        <v>0.05</v>
      </c>
      <c r="DT221" s="4">
        <v>-0.6</v>
      </c>
      <c r="DU221" s="4">
        <v>4</v>
      </c>
      <c r="DV221" s="4">
        <v>0</v>
      </c>
      <c r="DW221" s="4">
        <v>1487.7</v>
      </c>
      <c r="DX221" s="4">
        <v>399.95000000000005</v>
      </c>
      <c r="DY221" s="4">
        <v>2706</v>
      </c>
      <c r="DZ221" s="4">
        <v>-339</v>
      </c>
      <c r="EA221" s="4">
        <v>0.05</v>
      </c>
      <c r="EB221" s="4">
        <v>-0.79999999999999993</v>
      </c>
      <c r="EC221" s="4">
        <v>1</v>
      </c>
      <c r="ED221" s="4">
        <v>0</v>
      </c>
      <c r="EE221" s="4">
        <v>0</v>
      </c>
      <c r="EF221" s="4">
        <v>0</v>
      </c>
      <c r="EG221" s="4">
        <v>201</v>
      </c>
      <c r="EH221" s="4">
        <v>0</v>
      </c>
      <c r="EI221" s="4">
        <v>0.05</v>
      </c>
      <c r="EJ221" s="4">
        <v>-0.7</v>
      </c>
      <c r="EK221" s="4">
        <v>91</v>
      </c>
      <c r="EL221" s="4">
        <v>-6</v>
      </c>
      <c r="EM221" s="4">
        <v>1322.75</v>
      </c>
      <c r="EN221" s="4">
        <v>86.549999999999955</v>
      </c>
      <c r="EO221" s="4">
        <v>12522</v>
      </c>
      <c r="EP221" s="4">
        <v>-7844</v>
      </c>
      <c r="EQ221" s="4">
        <v>0.05</v>
      </c>
      <c r="ER221" s="4">
        <v>-0.89999999999999991</v>
      </c>
      <c r="ES221" s="4">
        <v>1</v>
      </c>
      <c r="ET221" s="4">
        <v>0</v>
      </c>
      <c r="EU221" s="4">
        <v>0</v>
      </c>
      <c r="EV221" s="4">
        <v>0</v>
      </c>
      <c r="EW221" s="4">
        <v>155</v>
      </c>
      <c r="EX221" s="4">
        <v>-16</v>
      </c>
      <c r="EY221" s="4">
        <v>0.15</v>
      </c>
      <c r="EZ221" s="4">
        <v>-0.85</v>
      </c>
      <c r="FA221" s="4">
        <v>16</v>
      </c>
      <c r="FB221" s="4">
        <v>6</v>
      </c>
      <c r="FC221" s="4">
        <v>1216.95</v>
      </c>
      <c r="FD221" s="4">
        <v>102.95000000000005</v>
      </c>
      <c r="FE221" s="4">
        <v>2837</v>
      </c>
      <c r="FF221" s="4">
        <v>-823</v>
      </c>
      <c r="FG221" s="4">
        <v>0.05</v>
      </c>
      <c r="FH221" s="4">
        <v>-0.95</v>
      </c>
      <c r="FI221" s="4">
        <v>2</v>
      </c>
      <c r="FJ221" s="4">
        <v>0</v>
      </c>
      <c r="FK221" s="4">
        <v>0</v>
      </c>
      <c r="FL221" s="4">
        <v>0</v>
      </c>
      <c r="FM221" s="4">
        <v>590</v>
      </c>
      <c r="FN221" s="4">
        <v>-2</v>
      </c>
      <c r="FO221" s="4">
        <v>0.05</v>
      </c>
      <c r="FP221" s="4">
        <v>-0.85</v>
      </c>
      <c r="FQ221" s="4">
        <v>95</v>
      </c>
      <c r="FR221" s="4">
        <v>-12</v>
      </c>
      <c r="FS221" s="4">
        <v>1170.05</v>
      </c>
      <c r="FT221" s="4">
        <v>144.59999999999991</v>
      </c>
      <c r="FU221" s="4">
        <v>5162</v>
      </c>
      <c r="FV221" s="4">
        <v>-814</v>
      </c>
      <c r="FW221" s="4">
        <v>0.05</v>
      </c>
      <c r="FX221" s="4">
        <v>-1</v>
      </c>
      <c r="FY221" s="4">
        <v>1</v>
      </c>
      <c r="FZ221" s="4">
        <v>0</v>
      </c>
      <c r="GA221" s="4">
        <v>0</v>
      </c>
      <c r="GB221" s="4">
        <v>0</v>
      </c>
      <c r="GC221" s="4">
        <v>536</v>
      </c>
      <c r="GD221" s="4">
        <v>-35</v>
      </c>
      <c r="GE221" s="4">
        <v>0.1</v>
      </c>
      <c r="GF221" s="4">
        <v>-1</v>
      </c>
      <c r="GG221" s="4">
        <v>332</v>
      </c>
      <c r="GH221" s="4">
        <v>-65</v>
      </c>
      <c r="GI221" s="4">
        <v>1011.7</v>
      </c>
      <c r="GJ221" s="4">
        <v>70.700000000000045</v>
      </c>
      <c r="GK221" s="4">
        <v>7941</v>
      </c>
      <c r="GL221" s="4">
        <v>-1666</v>
      </c>
      <c r="GM221" s="4">
        <v>0.1</v>
      </c>
      <c r="GN221" s="4">
        <v>-1.0499999999999998</v>
      </c>
      <c r="GO221" s="4">
        <v>60</v>
      </c>
      <c r="GP221" s="4">
        <v>4</v>
      </c>
      <c r="GQ221" s="4">
        <v>993.85</v>
      </c>
      <c r="GR221" s="4">
        <v>117.89999999999998</v>
      </c>
      <c r="GS221" s="4">
        <v>562</v>
      </c>
      <c r="GT221" s="4">
        <v>-141</v>
      </c>
      <c r="GU221" s="4">
        <v>0.05</v>
      </c>
      <c r="GV221" s="4">
        <v>-1.1499999999999999</v>
      </c>
      <c r="GW221" s="4">
        <v>278</v>
      </c>
      <c r="GX221" s="4">
        <v>-16</v>
      </c>
      <c r="GY221" s="4">
        <v>915.55</v>
      </c>
      <c r="GZ221" s="4">
        <v>70.199999999999932</v>
      </c>
      <c r="HA221" s="4">
        <v>6040</v>
      </c>
      <c r="HB221" s="4">
        <v>-2705</v>
      </c>
      <c r="HC221" s="4">
        <v>0.1</v>
      </c>
      <c r="HD221" s="4">
        <v>-1.1499999999999999</v>
      </c>
      <c r="HE221" s="4">
        <v>55</v>
      </c>
      <c r="HF221" s="4">
        <v>-1</v>
      </c>
      <c r="HG221" s="4">
        <v>890</v>
      </c>
      <c r="HH221" s="4">
        <v>93.350000000000023</v>
      </c>
      <c r="HI221" s="4">
        <v>1252</v>
      </c>
      <c r="HJ221" s="4">
        <v>-163</v>
      </c>
      <c r="HK221" s="4">
        <v>0.05</v>
      </c>
      <c r="HL221" s="4">
        <v>-1.3</v>
      </c>
      <c r="HM221" s="4">
        <v>2323</v>
      </c>
      <c r="HN221" s="4">
        <v>-32</v>
      </c>
      <c r="HO221" s="4">
        <v>815.5</v>
      </c>
      <c r="HP221" s="4">
        <v>68.5</v>
      </c>
      <c r="HQ221" s="4">
        <v>25540</v>
      </c>
      <c r="HR221" s="4">
        <v>-6887</v>
      </c>
      <c r="HS221" s="4">
        <v>0.05</v>
      </c>
      <c r="HT221" s="4">
        <v>-1.45</v>
      </c>
      <c r="HU221" s="4">
        <v>118</v>
      </c>
      <c r="HV221" s="4">
        <v>-19</v>
      </c>
      <c r="HW221" s="4">
        <v>777.7</v>
      </c>
      <c r="HX221" s="4">
        <v>82.700000000000045</v>
      </c>
      <c r="HY221" s="4">
        <v>2289</v>
      </c>
      <c r="HZ221" s="4">
        <v>709</v>
      </c>
      <c r="IA221" s="4">
        <v>0.1</v>
      </c>
      <c r="IB221" s="4">
        <v>-1.5999999999999999</v>
      </c>
      <c r="IC221" s="4">
        <v>824</v>
      </c>
      <c r="ID221" s="4">
        <v>-78</v>
      </c>
      <c r="IE221" s="4">
        <v>720</v>
      </c>
      <c r="IF221" s="4">
        <v>71.399999999999977</v>
      </c>
      <c r="IG221" s="4">
        <v>9440</v>
      </c>
      <c r="IH221" s="4">
        <v>-3995</v>
      </c>
      <c r="II221" s="4">
        <v>0.05</v>
      </c>
      <c r="IJ221" s="4">
        <v>-1.75</v>
      </c>
      <c r="IK221" s="4">
        <v>155</v>
      </c>
      <c r="IL221" s="4">
        <v>-8</v>
      </c>
      <c r="IM221" s="4">
        <v>662.2</v>
      </c>
      <c r="IN221" s="4">
        <v>62</v>
      </c>
      <c r="IO221" s="4">
        <v>2379</v>
      </c>
      <c r="IP221" s="4">
        <v>-1229</v>
      </c>
      <c r="IQ221" s="4">
        <v>0.1</v>
      </c>
      <c r="IR221" s="4">
        <v>-1.9</v>
      </c>
      <c r="IS221" s="4">
        <v>2190</v>
      </c>
      <c r="IT221" s="4">
        <v>-564</v>
      </c>
      <c r="IU221" s="4">
        <v>615</v>
      </c>
      <c r="IV221" s="4">
        <v>68.649999999999977</v>
      </c>
      <c r="IW221" s="4">
        <v>20018</v>
      </c>
      <c r="IX221" s="4">
        <v>-3593</v>
      </c>
      <c r="IY221" s="4">
        <v>0.1</v>
      </c>
      <c r="IZ221" s="4">
        <v>-2.1</v>
      </c>
      <c r="JA221" s="4">
        <v>306</v>
      </c>
      <c r="JB221" s="4">
        <v>-96</v>
      </c>
      <c r="JC221" s="4">
        <v>570</v>
      </c>
      <c r="JD221" s="4">
        <v>79.899999999999977</v>
      </c>
      <c r="JE221" s="4">
        <v>3978</v>
      </c>
      <c r="JF221" s="4">
        <v>-1141</v>
      </c>
      <c r="JG221" s="4">
        <v>0.05</v>
      </c>
      <c r="JH221" s="4">
        <v>-2.35</v>
      </c>
      <c r="JI221" s="4">
        <v>2925</v>
      </c>
      <c r="JJ221" s="4">
        <v>-450</v>
      </c>
      <c r="JK221" s="4">
        <v>518.9</v>
      </c>
      <c r="JL221" s="4">
        <v>70.549999999999955</v>
      </c>
      <c r="JM221" s="4">
        <v>17241</v>
      </c>
      <c r="JN221" s="4">
        <v>-5048</v>
      </c>
      <c r="JO221" s="4">
        <v>0.1</v>
      </c>
      <c r="JP221" s="4">
        <v>-2.6</v>
      </c>
      <c r="JQ221" s="5">
        <v>845</v>
      </c>
      <c r="JR221" s="4">
        <v>-130</v>
      </c>
      <c r="JS221" s="4">
        <v>450</v>
      </c>
      <c r="JT221" s="4">
        <v>58.899999999999977</v>
      </c>
      <c r="JU221" s="4">
        <v>6920</v>
      </c>
      <c r="JV221" s="4">
        <v>-2461</v>
      </c>
      <c r="JW221" s="4">
        <v>0.1</v>
      </c>
      <c r="JX221" s="4">
        <v>-2.8</v>
      </c>
      <c r="JY221" s="4">
        <v>3264</v>
      </c>
      <c r="JZ221" s="4">
        <v>-1544</v>
      </c>
      <c r="KA221" s="4">
        <v>418.85</v>
      </c>
      <c r="KB221" s="4">
        <v>72.350000000000023</v>
      </c>
      <c r="KC221" s="4">
        <v>27895</v>
      </c>
      <c r="KD221" s="4">
        <v>-5569</v>
      </c>
      <c r="KE221" s="4">
        <v>0.05</v>
      </c>
      <c r="KF221" s="4">
        <v>-3.25</v>
      </c>
      <c r="KG221" s="4">
        <v>1286</v>
      </c>
      <c r="KH221" s="4">
        <v>-281</v>
      </c>
      <c r="KI221" s="4">
        <v>369.5</v>
      </c>
      <c r="KJ221" s="4">
        <v>71.149999999999977</v>
      </c>
      <c r="KK221" s="4">
        <v>13571</v>
      </c>
      <c r="KL221" s="4">
        <v>-1087</v>
      </c>
      <c r="KM221" s="4">
        <v>0.15</v>
      </c>
      <c r="KN221" s="4">
        <v>-3.8000000000000003</v>
      </c>
      <c r="KO221" s="4">
        <v>8780</v>
      </c>
      <c r="KP221" s="4">
        <v>-1310</v>
      </c>
      <c r="KQ221" s="4">
        <v>316.55</v>
      </c>
      <c r="KR221" s="4">
        <v>68.100000000000023</v>
      </c>
      <c r="KS221" s="4">
        <v>44807</v>
      </c>
      <c r="KT221" s="4">
        <v>-1263</v>
      </c>
      <c r="KU221" s="4">
        <v>0.1</v>
      </c>
      <c r="KV221" s="4">
        <v>-5.0500000000000007</v>
      </c>
      <c r="KW221" s="4">
        <v>3189</v>
      </c>
      <c r="KX221" s="4">
        <v>-1417</v>
      </c>
      <c r="KY221" s="4">
        <v>265.2</v>
      </c>
      <c r="KZ221" s="4">
        <v>65.049999999999983</v>
      </c>
      <c r="LA221" s="4">
        <v>21033</v>
      </c>
      <c r="LB221" s="4">
        <v>-3130</v>
      </c>
      <c r="LC221" s="4">
        <v>0.1</v>
      </c>
      <c r="LD221" s="4">
        <v>-7.15</v>
      </c>
    </row>
    <row r="222" spans="1:316" x14ac:dyDescent="0.25">
      <c r="A222" s="171">
        <v>44112.61902337963</v>
      </c>
      <c r="B222" s="172">
        <v>0.61805555555555558</v>
      </c>
      <c r="C222" s="4">
        <v>11805.6</v>
      </c>
      <c r="D222" s="4">
        <v>11800</v>
      </c>
      <c r="E222" s="173">
        <v>-11.200000000000001</v>
      </c>
      <c r="F222" s="173">
        <v>-177.64999999999998</v>
      </c>
      <c r="G222" s="173">
        <v>166.45</v>
      </c>
      <c r="H222" s="173">
        <v>1949.0999999999997</v>
      </c>
      <c r="I222" s="173">
        <v>-3121.75</v>
      </c>
      <c r="J222" s="173">
        <v>5070.8499999999995</v>
      </c>
      <c r="K222" s="127">
        <v>0</v>
      </c>
      <c r="L222" s="127">
        <v>0</v>
      </c>
      <c r="M222" s="127">
        <v>-20.53</v>
      </c>
      <c r="N222" s="127">
        <v>-18.11</v>
      </c>
      <c r="O222" s="127">
        <v>-0.75299996473190556</v>
      </c>
      <c r="P222" s="127">
        <v>-0.87346922398716131</v>
      </c>
      <c r="Q222" s="127">
        <v>1.1154902920409153</v>
      </c>
      <c r="R222" s="4">
        <v>167692</v>
      </c>
      <c r="S222" s="4">
        <v>118775</v>
      </c>
      <c r="T222" s="173">
        <v>11540.966666666667</v>
      </c>
      <c r="U222" s="173">
        <v>-2.0500000000010914</v>
      </c>
      <c r="V222" s="4">
        <v>185995</v>
      </c>
      <c r="W222" s="4">
        <v>-31658</v>
      </c>
      <c r="X222" s="173">
        <v>-264.63333333333321</v>
      </c>
      <c r="Y222" s="174">
        <v>-181634</v>
      </c>
      <c r="Z222" s="174">
        <v>224967</v>
      </c>
      <c r="AA222" s="174">
        <v>43333</v>
      </c>
      <c r="AB222" s="175">
        <v>-48917</v>
      </c>
      <c r="AC222" s="175">
        <v>-98705</v>
      </c>
      <c r="AD222" s="176" t="e">
        <v>#REF!</v>
      </c>
      <c r="AE222" s="177">
        <v>0.10516702152016158</v>
      </c>
      <c r="AF222" s="177">
        <v>-7.9315077287458249E-2</v>
      </c>
      <c r="AG222" s="177">
        <v>-0.74271557313905001</v>
      </c>
      <c r="AH222" s="177">
        <v>-2.7575370645148563</v>
      </c>
      <c r="AI222" s="127">
        <v>-0.66291284245385151</v>
      </c>
      <c r="AJ222" s="127">
        <v>2.2075055187637969E-3</v>
      </c>
      <c r="AK222" s="4" t="s">
        <v>21</v>
      </c>
      <c r="AL222" s="178">
        <v>11900</v>
      </c>
      <c r="AM222" s="178">
        <v>11850</v>
      </c>
      <c r="AN222" s="178">
        <v>11800</v>
      </c>
      <c r="AO222" s="178">
        <v>11950</v>
      </c>
      <c r="AS222" s="4">
        <v>5.0752847380410024</v>
      </c>
      <c r="AT222" s="4">
        <v>6.5954844778927564</v>
      </c>
      <c r="AU222" s="4">
        <v>9.2641723356009074</v>
      </c>
      <c r="AV222" s="4">
        <v>6.2436187399030691</v>
      </c>
      <c r="AW222" s="4">
        <v>6.5203741670937978</v>
      </c>
      <c r="AX222" s="4">
        <v>4.7722141823444284</v>
      </c>
      <c r="AY222" s="4">
        <v>11.00387763894873</v>
      </c>
      <c r="AZ222" s="4">
        <v>19.398305084745761</v>
      </c>
      <c r="BA222" s="4">
        <v>11.456310679611651</v>
      </c>
      <c r="BB222" s="4">
        <v>15.348387096774193</v>
      </c>
      <c r="BC222" s="4">
        <v>9.1406392694063925</v>
      </c>
      <c r="BD222" s="4">
        <v>12.957654723127035</v>
      </c>
      <c r="BE222" s="4">
        <v>5.8943589743589744</v>
      </c>
      <c r="BF222" s="4">
        <v>8.1893491124260347</v>
      </c>
      <c r="BG222" s="4">
        <v>8.5499387254901968</v>
      </c>
      <c r="BH222" s="4">
        <v>10.552877138413686</v>
      </c>
      <c r="BI222" s="4">
        <v>15</v>
      </c>
      <c r="BJ222" s="4">
        <v>2</v>
      </c>
      <c r="BK222" s="4">
        <v>1814.7</v>
      </c>
      <c r="BL222" s="4">
        <v>74.700000000000045</v>
      </c>
      <c r="BM222" s="4">
        <v>12744</v>
      </c>
      <c r="BN222" s="4">
        <v>375</v>
      </c>
      <c r="BO222" s="4">
        <v>0.05</v>
      </c>
      <c r="BP222" s="4">
        <v>-0.45</v>
      </c>
      <c r="BQ222" s="4">
        <v>0</v>
      </c>
      <c r="BR222" s="4">
        <v>0</v>
      </c>
      <c r="BS222" s="4">
        <v>0</v>
      </c>
      <c r="BT222" s="4">
        <v>0</v>
      </c>
      <c r="BU222" s="4">
        <v>13</v>
      </c>
      <c r="BV222" s="4">
        <v>-1</v>
      </c>
      <c r="BW222" s="4">
        <v>0.05</v>
      </c>
      <c r="BX222" s="4">
        <v>-0.35000000000000003</v>
      </c>
      <c r="BY222" s="4">
        <v>4</v>
      </c>
      <c r="BZ222" s="4">
        <v>0</v>
      </c>
      <c r="CA222" s="4">
        <v>1700</v>
      </c>
      <c r="CB222" s="4">
        <v>46.549999999999955</v>
      </c>
      <c r="CC222" s="4">
        <v>905</v>
      </c>
      <c r="CD222" s="4">
        <v>-10</v>
      </c>
      <c r="CE222" s="4">
        <v>0.1</v>
      </c>
      <c r="CF222" s="4">
        <v>-0.5</v>
      </c>
      <c r="CG222" s="4">
        <v>2</v>
      </c>
      <c r="CH222" s="4">
        <v>0</v>
      </c>
      <c r="CI222" s="4">
        <v>0</v>
      </c>
      <c r="CJ222" s="4">
        <v>0</v>
      </c>
      <c r="CK222" s="4">
        <v>19</v>
      </c>
      <c r="CL222" s="4">
        <v>-10</v>
      </c>
      <c r="CM222" s="4">
        <v>0.05</v>
      </c>
      <c r="CN222" s="4">
        <v>-0.85</v>
      </c>
      <c r="CO222" s="4">
        <v>11</v>
      </c>
      <c r="CP222" s="4">
        <v>0</v>
      </c>
      <c r="CQ222" s="4">
        <v>0</v>
      </c>
      <c r="CR222" s="4">
        <v>0</v>
      </c>
      <c r="CS222" s="4">
        <v>4091</v>
      </c>
      <c r="CT222" s="4">
        <v>-574</v>
      </c>
      <c r="CU222" s="4">
        <v>0.05</v>
      </c>
      <c r="CV222" s="4">
        <v>-0.45</v>
      </c>
      <c r="CW222" s="4">
        <v>1</v>
      </c>
      <c r="CX222" s="4">
        <v>0</v>
      </c>
      <c r="CY222" s="4">
        <v>0</v>
      </c>
      <c r="CZ222" s="4">
        <v>0</v>
      </c>
      <c r="DA222" s="4">
        <v>113</v>
      </c>
      <c r="DB222" s="4">
        <v>-2</v>
      </c>
      <c r="DC222" s="4">
        <v>0.05</v>
      </c>
      <c r="DD222" s="4">
        <v>-0.54999999999999993</v>
      </c>
      <c r="DE222" s="4">
        <v>25</v>
      </c>
      <c r="DF222" s="4">
        <v>0</v>
      </c>
      <c r="DG222" s="4">
        <v>0</v>
      </c>
      <c r="DH222" s="4">
        <v>0</v>
      </c>
      <c r="DI222" s="4">
        <v>3275</v>
      </c>
      <c r="DJ222" s="4">
        <v>-740</v>
      </c>
      <c r="DK222" s="4">
        <v>0.05</v>
      </c>
      <c r="DL222" s="4">
        <v>-0.64999999999999991</v>
      </c>
      <c r="DM222" s="4">
        <v>0</v>
      </c>
      <c r="DN222" s="4">
        <v>0</v>
      </c>
      <c r="DO222" s="4">
        <v>0</v>
      </c>
      <c r="DP222" s="4">
        <v>0</v>
      </c>
      <c r="DQ222" s="4">
        <v>128</v>
      </c>
      <c r="DR222" s="4">
        <v>-5</v>
      </c>
      <c r="DS222" s="4">
        <v>0.05</v>
      </c>
      <c r="DT222" s="4">
        <v>-0.6</v>
      </c>
      <c r="DU222" s="4">
        <v>4</v>
      </c>
      <c r="DV222" s="4">
        <v>0</v>
      </c>
      <c r="DW222" s="4">
        <v>1487.7</v>
      </c>
      <c r="DX222" s="4">
        <v>399.95000000000005</v>
      </c>
      <c r="DY222" s="4">
        <v>2712</v>
      </c>
      <c r="DZ222" s="4">
        <v>-333</v>
      </c>
      <c r="EA222" s="4">
        <v>0.05</v>
      </c>
      <c r="EB222" s="4">
        <v>-0.79999999999999993</v>
      </c>
      <c r="EC222" s="4">
        <v>1</v>
      </c>
      <c r="ED222" s="4">
        <v>0</v>
      </c>
      <c r="EE222" s="4">
        <v>0</v>
      </c>
      <c r="EF222" s="4">
        <v>0</v>
      </c>
      <c r="EG222" s="4">
        <v>201</v>
      </c>
      <c r="EH222" s="4">
        <v>0</v>
      </c>
      <c r="EI222" s="4">
        <v>0.05</v>
      </c>
      <c r="EJ222" s="4">
        <v>-0.7</v>
      </c>
      <c r="EK222" s="4">
        <v>91</v>
      </c>
      <c r="EL222" s="4">
        <v>-6</v>
      </c>
      <c r="EM222" s="4">
        <v>1322.75</v>
      </c>
      <c r="EN222" s="4">
        <v>86.549999999999955</v>
      </c>
      <c r="EO222" s="4">
        <v>12522</v>
      </c>
      <c r="EP222" s="4">
        <v>-7844</v>
      </c>
      <c r="EQ222" s="4">
        <v>0.05</v>
      </c>
      <c r="ER222" s="4">
        <v>-0.89999999999999991</v>
      </c>
      <c r="ES222" s="4">
        <v>1</v>
      </c>
      <c r="ET222" s="4">
        <v>0</v>
      </c>
      <c r="EU222" s="4">
        <v>0</v>
      </c>
      <c r="EV222" s="4">
        <v>0</v>
      </c>
      <c r="EW222" s="4">
        <v>155</v>
      </c>
      <c r="EX222" s="4">
        <v>-16</v>
      </c>
      <c r="EY222" s="4">
        <v>0.15</v>
      </c>
      <c r="EZ222" s="4">
        <v>-0.85</v>
      </c>
      <c r="FA222" s="4">
        <v>16</v>
      </c>
      <c r="FB222" s="4">
        <v>6</v>
      </c>
      <c r="FC222" s="4">
        <v>1216.95</v>
      </c>
      <c r="FD222" s="4">
        <v>102.95000000000005</v>
      </c>
      <c r="FE222" s="4">
        <v>2837</v>
      </c>
      <c r="FF222" s="4">
        <v>-823</v>
      </c>
      <c r="FG222" s="4">
        <v>0.05</v>
      </c>
      <c r="FH222" s="4">
        <v>-0.95</v>
      </c>
      <c r="FI222" s="4">
        <v>2</v>
      </c>
      <c r="FJ222" s="4">
        <v>0</v>
      </c>
      <c r="FK222" s="4">
        <v>0</v>
      </c>
      <c r="FL222" s="4">
        <v>0</v>
      </c>
      <c r="FM222" s="4">
        <v>590</v>
      </c>
      <c r="FN222" s="4">
        <v>-2</v>
      </c>
      <c r="FO222" s="4">
        <v>0.05</v>
      </c>
      <c r="FP222" s="4">
        <v>-0.85</v>
      </c>
      <c r="FQ222" s="4">
        <v>95</v>
      </c>
      <c r="FR222" s="4">
        <v>-12</v>
      </c>
      <c r="FS222" s="4">
        <v>1170.05</v>
      </c>
      <c r="FT222" s="4">
        <v>144.59999999999991</v>
      </c>
      <c r="FU222" s="4">
        <v>5162</v>
      </c>
      <c r="FV222" s="4">
        <v>-814</v>
      </c>
      <c r="FW222" s="4">
        <v>0.05</v>
      </c>
      <c r="FX222" s="4">
        <v>-1</v>
      </c>
      <c r="FY222" s="4">
        <v>1</v>
      </c>
      <c r="FZ222" s="4">
        <v>0</v>
      </c>
      <c r="GA222" s="4">
        <v>0</v>
      </c>
      <c r="GB222" s="4">
        <v>0</v>
      </c>
      <c r="GC222" s="4">
        <v>536</v>
      </c>
      <c r="GD222" s="4">
        <v>-35</v>
      </c>
      <c r="GE222" s="4">
        <v>0.05</v>
      </c>
      <c r="GF222" s="4">
        <v>-1.05</v>
      </c>
      <c r="GG222" s="4">
        <v>332</v>
      </c>
      <c r="GH222" s="4">
        <v>-65</v>
      </c>
      <c r="GI222" s="4">
        <v>1011.7</v>
      </c>
      <c r="GJ222" s="4">
        <v>70.700000000000045</v>
      </c>
      <c r="GK222" s="4">
        <v>7941</v>
      </c>
      <c r="GL222" s="4">
        <v>-1666</v>
      </c>
      <c r="GM222" s="4">
        <v>0.05</v>
      </c>
      <c r="GN222" s="4">
        <v>-1.0999999999999999</v>
      </c>
      <c r="GO222" s="4">
        <v>60</v>
      </c>
      <c r="GP222" s="4">
        <v>4</v>
      </c>
      <c r="GQ222" s="4">
        <v>993.85</v>
      </c>
      <c r="GR222" s="4">
        <v>117.89999999999998</v>
      </c>
      <c r="GS222" s="4">
        <v>562</v>
      </c>
      <c r="GT222" s="4">
        <v>-141</v>
      </c>
      <c r="GU222" s="4">
        <v>0.05</v>
      </c>
      <c r="GV222" s="4">
        <v>-1.1499999999999999</v>
      </c>
      <c r="GW222" s="4">
        <v>283</v>
      </c>
      <c r="GX222" s="4">
        <v>-11</v>
      </c>
      <c r="GY222" s="4">
        <v>915.55</v>
      </c>
      <c r="GZ222" s="4">
        <v>70.199999999999932</v>
      </c>
      <c r="HA222" s="4">
        <v>6040</v>
      </c>
      <c r="HB222" s="4">
        <v>-2705</v>
      </c>
      <c r="HC222" s="4">
        <v>0.1</v>
      </c>
      <c r="HD222" s="4">
        <v>-1.1499999999999999</v>
      </c>
      <c r="HE222" s="4">
        <v>55</v>
      </c>
      <c r="HF222" s="4">
        <v>-1</v>
      </c>
      <c r="HG222" s="4">
        <v>890</v>
      </c>
      <c r="HH222" s="4">
        <v>93.350000000000023</v>
      </c>
      <c r="HI222" s="4">
        <v>1252</v>
      </c>
      <c r="HJ222" s="4">
        <v>-163</v>
      </c>
      <c r="HK222" s="4">
        <v>0.05</v>
      </c>
      <c r="HL222" s="4">
        <v>-1.3</v>
      </c>
      <c r="HM222" s="4">
        <v>2321</v>
      </c>
      <c r="HN222" s="4">
        <v>-34</v>
      </c>
      <c r="HO222" s="4">
        <v>816</v>
      </c>
      <c r="HP222" s="4">
        <v>69</v>
      </c>
      <c r="HQ222" s="4">
        <v>25540</v>
      </c>
      <c r="HR222" s="4">
        <v>-6887</v>
      </c>
      <c r="HS222" s="4">
        <v>0.05</v>
      </c>
      <c r="HT222" s="4">
        <v>-1.45</v>
      </c>
      <c r="HU222" s="4">
        <v>118</v>
      </c>
      <c r="HV222" s="4">
        <v>-19</v>
      </c>
      <c r="HW222" s="4">
        <v>777.7</v>
      </c>
      <c r="HX222" s="4">
        <v>82.700000000000045</v>
      </c>
      <c r="HY222" s="4">
        <v>2289</v>
      </c>
      <c r="HZ222" s="4">
        <v>709</v>
      </c>
      <c r="IA222" s="4">
        <v>0.1</v>
      </c>
      <c r="IB222" s="4">
        <v>-1.5999999999999999</v>
      </c>
      <c r="IC222" s="4">
        <v>824</v>
      </c>
      <c r="ID222" s="4">
        <v>-78</v>
      </c>
      <c r="IE222" s="4">
        <v>700</v>
      </c>
      <c r="IF222" s="4">
        <v>51.399999999999977</v>
      </c>
      <c r="IG222" s="4">
        <v>9440</v>
      </c>
      <c r="IH222" s="4">
        <v>-3995</v>
      </c>
      <c r="II222" s="4">
        <v>0.1</v>
      </c>
      <c r="IJ222" s="4">
        <v>-1.7</v>
      </c>
      <c r="IK222" s="4">
        <v>155</v>
      </c>
      <c r="IL222" s="4">
        <v>-8</v>
      </c>
      <c r="IM222" s="4">
        <v>662.2</v>
      </c>
      <c r="IN222" s="4">
        <v>62</v>
      </c>
      <c r="IO222" s="4">
        <v>2379</v>
      </c>
      <c r="IP222" s="4">
        <v>-1229</v>
      </c>
      <c r="IQ222" s="4">
        <v>0.1</v>
      </c>
      <c r="IR222" s="4">
        <v>-1.9</v>
      </c>
      <c r="IS222" s="4">
        <v>2190</v>
      </c>
      <c r="IT222" s="4">
        <v>-564</v>
      </c>
      <c r="IU222" s="4">
        <v>600</v>
      </c>
      <c r="IV222" s="4">
        <v>53.649999999999977</v>
      </c>
      <c r="IW222" s="4">
        <v>20018</v>
      </c>
      <c r="IX222" s="4">
        <v>-3593</v>
      </c>
      <c r="IY222" s="4">
        <v>0.05</v>
      </c>
      <c r="IZ222" s="4">
        <v>-2.1500000000000004</v>
      </c>
      <c r="JA222" s="4">
        <v>307</v>
      </c>
      <c r="JB222" s="4">
        <v>-95</v>
      </c>
      <c r="JC222" s="4">
        <v>551</v>
      </c>
      <c r="JD222" s="4">
        <v>60.899999999999977</v>
      </c>
      <c r="JE222" s="4">
        <v>3978</v>
      </c>
      <c r="JF222" s="4">
        <v>-1141</v>
      </c>
      <c r="JG222" s="4">
        <v>0.1</v>
      </c>
      <c r="JH222" s="4">
        <v>-2.2999999999999998</v>
      </c>
      <c r="JI222" s="4">
        <v>2925</v>
      </c>
      <c r="JJ222" s="4">
        <v>-450</v>
      </c>
      <c r="JK222" s="4">
        <v>519</v>
      </c>
      <c r="JL222" s="4">
        <v>70.649999999999977</v>
      </c>
      <c r="JM222" s="4">
        <v>17241</v>
      </c>
      <c r="JN222" s="4">
        <v>-5048</v>
      </c>
      <c r="JO222" s="4">
        <v>0.05</v>
      </c>
      <c r="JP222" s="4">
        <v>-2.6500000000000004</v>
      </c>
      <c r="JQ222" s="5">
        <v>845</v>
      </c>
      <c r="JR222" s="4">
        <v>-130</v>
      </c>
      <c r="JS222" s="4">
        <v>450</v>
      </c>
      <c r="JT222" s="4">
        <v>58.899999999999977</v>
      </c>
      <c r="JU222" s="4">
        <v>6920</v>
      </c>
      <c r="JV222" s="4">
        <v>-2461</v>
      </c>
      <c r="JW222" s="4">
        <v>0.1</v>
      </c>
      <c r="JX222" s="4">
        <v>-2.8</v>
      </c>
      <c r="JY222" s="4">
        <v>3264</v>
      </c>
      <c r="JZ222" s="4">
        <v>-1544</v>
      </c>
      <c r="KA222" s="4">
        <v>422.2</v>
      </c>
      <c r="KB222" s="4">
        <v>75.699999999999989</v>
      </c>
      <c r="KC222" s="4">
        <v>27907</v>
      </c>
      <c r="KD222" s="4">
        <v>-5557</v>
      </c>
      <c r="KE222" s="4">
        <v>0.1</v>
      </c>
      <c r="KF222" s="4">
        <v>-3.1999999999999997</v>
      </c>
      <c r="KG222" s="4">
        <v>1286</v>
      </c>
      <c r="KH222" s="4">
        <v>-281</v>
      </c>
      <c r="KI222" s="4">
        <v>365.8</v>
      </c>
      <c r="KJ222" s="4">
        <v>67.449999999999989</v>
      </c>
      <c r="KK222" s="4">
        <v>13571</v>
      </c>
      <c r="KL222" s="4">
        <v>-1087</v>
      </c>
      <c r="KM222" s="4">
        <v>0.1</v>
      </c>
      <c r="KN222" s="4">
        <v>-3.85</v>
      </c>
      <c r="KO222" s="4">
        <v>8780</v>
      </c>
      <c r="KP222" s="4">
        <v>-1310</v>
      </c>
      <c r="KQ222" s="4">
        <v>314.75</v>
      </c>
      <c r="KR222" s="4">
        <v>66.300000000000011</v>
      </c>
      <c r="KS222" s="4">
        <v>44561</v>
      </c>
      <c r="KT222" s="4">
        <v>-1509</v>
      </c>
      <c r="KU222" s="4">
        <v>0.1</v>
      </c>
      <c r="KV222" s="4">
        <v>-5.0500000000000007</v>
      </c>
      <c r="KW222" s="4">
        <v>3189</v>
      </c>
      <c r="KX222" s="4">
        <v>-1417</v>
      </c>
      <c r="KY222" s="4">
        <v>264.14999999999998</v>
      </c>
      <c r="KZ222" s="4">
        <v>63.999999999999972</v>
      </c>
      <c r="LA222" s="4">
        <v>21033</v>
      </c>
      <c r="LB222" s="4">
        <v>-3130</v>
      </c>
      <c r="LC222" s="4">
        <v>0.1</v>
      </c>
      <c r="LD222" s="4">
        <v>-7.15</v>
      </c>
    </row>
    <row r="223" spans="1:316" x14ac:dyDescent="0.25">
      <c r="A223" s="171">
        <v>44112.617225347225</v>
      </c>
      <c r="B223" s="172">
        <v>0.6166666666666667</v>
      </c>
      <c r="C223" s="4">
        <v>11800.8</v>
      </c>
      <c r="D223" s="4">
        <v>11800</v>
      </c>
      <c r="E223" s="173">
        <v>-25.049999999999997</v>
      </c>
      <c r="F223" s="173">
        <v>-237.8</v>
      </c>
      <c r="G223" s="173">
        <v>212.75</v>
      </c>
      <c r="H223" s="173">
        <v>1834.3499999999997</v>
      </c>
      <c r="I223" s="173">
        <v>-3006</v>
      </c>
      <c r="J223" s="173">
        <v>4840.3499999999995</v>
      </c>
      <c r="K223" s="127">
        <v>0</v>
      </c>
      <c r="L223" s="127">
        <v>0</v>
      </c>
      <c r="M223" s="127">
        <v>-20.53</v>
      </c>
      <c r="N223" s="127">
        <v>-18.11</v>
      </c>
      <c r="O223" s="127">
        <v>-0.74930948636294037</v>
      </c>
      <c r="P223" s="127">
        <v>-0.87054519764212768</v>
      </c>
      <c r="Q223" s="127">
        <v>1.1454543236087216</v>
      </c>
      <c r="R223" s="4">
        <v>167003</v>
      </c>
      <c r="S223" s="4">
        <v>132741</v>
      </c>
      <c r="T223" s="173">
        <v>11540.966666666667</v>
      </c>
      <c r="U223" s="173">
        <v>-2.0500000000010914</v>
      </c>
      <c r="V223" s="4">
        <v>185995</v>
      </c>
      <c r="W223" s="4">
        <v>-31658</v>
      </c>
      <c r="X223" s="173">
        <v>-259.83333333333212</v>
      </c>
      <c r="Y223" s="174">
        <v>-208439</v>
      </c>
      <c r="Z223" s="174">
        <v>234701</v>
      </c>
      <c r="AA223" s="174">
        <v>26262</v>
      </c>
      <c r="AB223" s="175">
        <v>-34262</v>
      </c>
      <c r="AC223" s="175">
        <v>-88986</v>
      </c>
      <c r="AD223" s="176" t="e">
        <v>#REF!</v>
      </c>
      <c r="AE223" s="177">
        <v>8.5814045455309546E-2</v>
      </c>
      <c r="AF223" s="177">
        <v>-7.9863923224124556E-2</v>
      </c>
      <c r="AG223" s="177">
        <v>-0.62767792696772262</v>
      </c>
      <c r="AH223" s="177">
        <v>-2.1683517858363026</v>
      </c>
      <c r="AI223" s="127">
        <v>-0.71986326445688709</v>
      </c>
      <c r="AJ223" s="127">
        <v>2.2075055187637969E-3</v>
      </c>
      <c r="AK223" s="4" t="s">
        <v>21</v>
      </c>
      <c r="AL223" s="178">
        <v>11900</v>
      </c>
      <c r="AM223" s="178">
        <v>11850</v>
      </c>
      <c r="AN223" s="178">
        <v>11800</v>
      </c>
      <c r="AO223" s="178">
        <v>11950</v>
      </c>
      <c r="AS223" s="4">
        <v>5.0630854305383144</v>
      </c>
      <c r="AT223" s="4">
        <v>6.6177847113884551</v>
      </c>
      <c r="AU223" s="4">
        <v>9.4179954441913445</v>
      </c>
      <c r="AV223" s="4">
        <v>6.4839124839124835</v>
      </c>
      <c r="AW223" s="4">
        <v>6.1139379184418745</v>
      </c>
      <c r="AX223" s="4">
        <v>4.9866888519134775</v>
      </c>
      <c r="AY223" s="4">
        <v>10.984489444205083</v>
      </c>
      <c r="AZ223" s="4">
        <v>19.415254237288135</v>
      </c>
      <c r="BA223" s="4">
        <v>11.46359223300971</v>
      </c>
      <c r="BB223" s="4">
        <v>16.006711409395972</v>
      </c>
      <c r="BC223" s="4">
        <v>9.2922374429223744</v>
      </c>
      <c r="BD223" s="4">
        <v>12.977198697068404</v>
      </c>
      <c r="BE223" s="4">
        <v>6.0112897707834421</v>
      </c>
      <c r="BF223" s="4">
        <v>8.2142011834319533</v>
      </c>
      <c r="BG223" s="4">
        <v>8.5297528227036921</v>
      </c>
      <c r="BH223" s="4">
        <v>10.518604651162791</v>
      </c>
      <c r="BI223" s="4">
        <v>15</v>
      </c>
      <c r="BJ223" s="4">
        <v>2</v>
      </c>
      <c r="BK223" s="4">
        <v>1850</v>
      </c>
      <c r="BL223" s="4">
        <v>110</v>
      </c>
      <c r="BM223" s="4">
        <v>12744</v>
      </c>
      <c r="BN223" s="4">
        <v>375</v>
      </c>
      <c r="BO223" s="4">
        <v>0.05</v>
      </c>
      <c r="BP223" s="4">
        <v>-0.45</v>
      </c>
      <c r="BQ223" s="4">
        <v>0</v>
      </c>
      <c r="BR223" s="4">
        <v>0</v>
      </c>
      <c r="BS223" s="4">
        <v>0</v>
      </c>
      <c r="BT223" s="4">
        <v>0</v>
      </c>
      <c r="BU223" s="4">
        <v>13</v>
      </c>
      <c r="BV223" s="4">
        <v>-1</v>
      </c>
      <c r="BW223" s="4">
        <v>0.05</v>
      </c>
      <c r="BX223" s="4">
        <v>-0.35000000000000003</v>
      </c>
      <c r="BY223" s="4">
        <v>4</v>
      </c>
      <c r="BZ223" s="4">
        <v>0</v>
      </c>
      <c r="CA223" s="4">
        <v>1700</v>
      </c>
      <c r="CB223" s="4">
        <v>46.549999999999955</v>
      </c>
      <c r="CC223" s="4">
        <v>905</v>
      </c>
      <c r="CD223" s="4">
        <v>-10</v>
      </c>
      <c r="CE223" s="4">
        <v>0.1</v>
      </c>
      <c r="CF223" s="4">
        <v>-0.5</v>
      </c>
      <c r="CG223" s="4">
        <v>2</v>
      </c>
      <c r="CH223" s="4">
        <v>0</v>
      </c>
      <c r="CI223" s="4">
        <v>0</v>
      </c>
      <c r="CJ223" s="4">
        <v>0</v>
      </c>
      <c r="CK223" s="4">
        <v>19</v>
      </c>
      <c r="CL223" s="4">
        <v>-10</v>
      </c>
      <c r="CM223" s="4">
        <v>0.05</v>
      </c>
      <c r="CN223" s="4">
        <v>-0.85</v>
      </c>
      <c r="CO223" s="4">
        <v>11</v>
      </c>
      <c r="CP223" s="4">
        <v>0</v>
      </c>
      <c r="CQ223" s="4">
        <v>0</v>
      </c>
      <c r="CR223" s="4">
        <v>0</v>
      </c>
      <c r="CS223" s="4">
        <v>4091</v>
      </c>
      <c r="CT223" s="4">
        <v>-574</v>
      </c>
      <c r="CU223" s="4">
        <v>0.05</v>
      </c>
      <c r="CV223" s="4">
        <v>-0.45</v>
      </c>
      <c r="CW223" s="4">
        <v>1</v>
      </c>
      <c r="CX223" s="4">
        <v>0</v>
      </c>
      <c r="CY223" s="4">
        <v>0</v>
      </c>
      <c r="CZ223" s="4">
        <v>0</v>
      </c>
      <c r="DA223" s="4">
        <v>113</v>
      </c>
      <c r="DB223" s="4">
        <v>-2</v>
      </c>
      <c r="DC223" s="4">
        <v>0.05</v>
      </c>
      <c r="DD223" s="4">
        <v>-0.54999999999999993</v>
      </c>
      <c r="DE223" s="4">
        <v>25</v>
      </c>
      <c r="DF223" s="4">
        <v>0</v>
      </c>
      <c r="DG223" s="4">
        <v>0</v>
      </c>
      <c r="DH223" s="4">
        <v>0</v>
      </c>
      <c r="DI223" s="4">
        <v>3275</v>
      </c>
      <c r="DJ223" s="4">
        <v>-740</v>
      </c>
      <c r="DK223" s="4">
        <v>0.05</v>
      </c>
      <c r="DL223" s="4">
        <v>-0.64999999999999991</v>
      </c>
      <c r="DM223" s="4">
        <v>0</v>
      </c>
      <c r="DN223" s="4">
        <v>0</v>
      </c>
      <c r="DO223" s="4">
        <v>0</v>
      </c>
      <c r="DP223" s="4">
        <v>0</v>
      </c>
      <c r="DQ223" s="4">
        <v>128</v>
      </c>
      <c r="DR223" s="4">
        <v>-5</v>
      </c>
      <c r="DS223" s="4">
        <v>0.05</v>
      </c>
      <c r="DT223" s="4">
        <v>-0.6</v>
      </c>
      <c r="DU223" s="4">
        <v>4</v>
      </c>
      <c r="DV223" s="4">
        <v>0</v>
      </c>
      <c r="DW223" s="4">
        <v>1487.7</v>
      </c>
      <c r="DX223" s="4">
        <v>399.95000000000005</v>
      </c>
      <c r="DY223" s="4">
        <v>2712</v>
      </c>
      <c r="DZ223" s="4">
        <v>-333</v>
      </c>
      <c r="EA223" s="4">
        <v>0.05</v>
      </c>
      <c r="EB223" s="4">
        <v>-0.79999999999999993</v>
      </c>
      <c r="EC223" s="4">
        <v>1</v>
      </c>
      <c r="ED223" s="4">
        <v>0</v>
      </c>
      <c r="EE223" s="4">
        <v>0</v>
      </c>
      <c r="EF223" s="4">
        <v>0</v>
      </c>
      <c r="EG223" s="4">
        <v>202</v>
      </c>
      <c r="EH223" s="4">
        <v>1</v>
      </c>
      <c r="EI223" s="4">
        <v>0.05</v>
      </c>
      <c r="EJ223" s="4">
        <v>-0.7</v>
      </c>
      <c r="EK223" s="4">
        <v>91</v>
      </c>
      <c r="EL223" s="4">
        <v>-6</v>
      </c>
      <c r="EM223" s="4">
        <v>1322.75</v>
      </c>
      <c r="EN223" s="4">
        <v>86.549999999999955</v>
      </c>
      <c r="EO223" s="4">
        <v>12522</v>
      </c>
      <c r="EP223" s="4">
        <v>-7844</v>
      </c>
      <c r="EQ223" s="4">
        <v>0.05</v>
      </c>
      <c r="ER223" s="4">
        <v>-0.89999999999999991</v>
      </c>
      <c r="ES223" s="4">
        <v>1</v>
      </c>
      <c r="ET223" s="4">
        <v>0</v>
      </c>
      <c r="EU223" s="4">
        <v>0</v>
      </c>
      <c r="EV223" s="4">
        <v>0</v>
      </c>
      <c r="EW223" s="4">
        <v>155</v>
      </c>
      <c r="EX223" s="4">
        <v>-16</v>
      </c>
      <c r="EY223" s="4">
        <v>0.25</v>
      </c>
      <c r="EZ223" s="4">
        <v>-0.75</v>
      </c>
      <c r="FA223" s="4">
        <v>16</v>
      </c>
      <c r="FB223" s="4">
        <v>6</v>
      </c>
      <c r="FC223" s="4">
        <v>1216.95</v>
      </c>
      <c r="FD223" s="4">
        <v>102.95000000000005</v>
      </c>
      <c r="FE223" s="4">
        <v>2844</v>
      </c>
      <c r="FF223" s="4">
        <v>-816</v>
      </c>
      <c r="FG223" s="4">
        <v>0.05</v>
      </c>
      <c r="FH223" s="4">
        <v>-0.95</v>
      </c>
      <c r="FI223" s="4">
        <v>2</v>
      </c>
      <c r="FJ223" s="4">
        <v>0</v>
      </c>
      <c r="FK223" s="4">
        <v>0</v>
      </c>
      <c r="FL223" s="4">
        <v>0</v>
      </c>
      <c r="FM223" s="4">
        <v>590</v>
      </c>
      <c r="FN223" s="4">
        <v>-2</v>
      </c>
      <c r="FO223" s="4">
        <v>0.05</v>
      </c>
      <c r="FP223" s="4">
        <v>-0.85</v>
      </c>
      <c r="FQ223" s="4">
        <v>95</v>
      </c>
      <c r="FR223" s="4">
        <v>-12</v>
      </c>
      <c r="FS223" s="4">
        <v>1170.05</v>
      </c>
      <c r="FT223" s="4">
        <v>144.59999999999991</v>
      </c>
      <c r="FU223" s="4">
        <v>5164</v>
      </c>
      <c r="FV223" s="4">
        <v>-812</v>
      </c>
      <c r="FW223" s="4">
        <v>0.1</v>
      </c>
      <c r="FX223" s="4">
        <v>-0.95000000000000007</v>
      </c>
      <c r="FY223" s="4">
        <v>1</v>
      </c>
      <c r="FZ223" s="4">
        <v>0</v>
      </c>
      <c r="GA223" s="4">
        <v>0</v>
      </c>
      <c r="GB223" s="4">
        <v>0</v>
      </c>
      <c r="GC223" s="4">
        <v>529</v>
      </c>
      <c r="GD223" s="4">
        <v>-42</v>
      </c>
      <c r="GE223" s="4">
        <v>0.05</v>
      </c>
      <c r="GF223" s="4">
        <v>-1.05</v>
      </c>
      <c r="GG223" s="4">
        <v>333</v>
      </c>
      <c r="GH223" s="4">
        <v>-64</v>
      </c>
      <c r="GI223" s="4">
        <v>1027.1500000000001</v>
      </c>
      <c r="GJ223" s="4">
        <v>86.150000000000091</v>
      </c>
      <c r="GK223" s="4">
        <v>8040</v>
      </c>
      <c r="GL223" s="4">
        <v>-1567</v>
      </c>
      <c r="GM223" s="4">
        <v>0.05</v>
      </c>
      <c r="GN223" s="4">
        <v>-1.0999999999999999</v>
      </c>
      <c r="GO223" s="4">
        <v>60</v>
      </c>
      <c r="GP223" s="4">
        <v>4</v>
      </c>
      <c r="GQ223" s="4">
        <v>993.85</v>
      </c>
      <c r="GR223" s="4">
        <v>117.89999999999998</v>
      </c>
      <c r="GS223" s="4">
        <v>564</v>
      </c>
      <c r="GT223" s="4">
        <v>-139</v>
      </c>
      <c r="GU223" s="4">
        <v>0.05</v>
      </c>
      <c r="GV223" s="4">
        <v>-1.1499999999999999</v>
      </c>
      <c r="GW223" s="4">
        <v>283</v>
      </c>
      <c r="GX223" s="4">
        <v>-11</v>
      </c>
      <c r="GY223" s="4">
        <v>898.95</v>
      </c>
      <c r="GZ223" s="4">
        <v>53.600000000000023</v>
      </c>
      <c r="HA223" s="4">
        <v>6046</v>
      </c>
      <c r="HB223" s="4">
        <v>-2699</v>
      </c>
      <c r="HC223" s="4">
        <v>0.05</v>
      </c>
      <c r="HD223" s="4">
        <v>-1.2</v>
      </c>
      <c r="HE223" s="4">
        <v>55</v>
      </c>
      <c r="HF223" s="4">
        <v>-1</v>
      </c>
      <c r="HG223" s="4">
        <v>890</v>
      </c>
      <c r="HH223" s="4">
        <v>93.350000000000023</v>
      </c>
      <c r="HI223" s="4">
        <v>1252</v>
      </c>
      <c r="HJ223" s="4">
        <v>-163</v>
      </c>
      <c r="HK223" s="4">
        <v>0.05</v>
      </c>
      <c r="HL223" s="4">
        <v>-1.3</v>
      </c>
      <c r="HM223" s="4">
        <v>2321</v>
      </c>
      <c r="HN223" s="4">
        <v>-34</v>
      </c>
      <c r="HO223" s="4">
        <v>805</v>
      </c>
      <c r="HP223" s="4">
        <v>58</v>
      </c>
      <c r="HQ223" s="4">
        <v>25495</v>
      </c>
      <c r="HR223" s="4">
        <v>-6932</v>
      </c>
      <c r="HS223" s="4">
        <v>0.1</v>
      </c>
      <c r="HT223" s="4">
        <v>-1.4</v>
      </c>
      <c r="HU223" s="4">
        <v>118</v>
      </c>
      <c r="HV223" s="4">
        <v>-19</v>
      </c>
      <c r="HW223" s="4">
        <v>777.7</v>
      </c>
      <c r="HX223" s="4">
        <v>82.700000000000045</v>
      </c>
      <c r="HY223" s="4">
        <v>2291</v>
      </c>
      <c r="HZ223" s="4">
        <v>711</v>
      </c>
      <c r="IA223" s="4">
        <v>0.1</v>
      </c>
      <c r="IB223" s="4">
        <v>-1.5999999999999999</v>
      </c>
      <c r="IC223" s="4">
        <v>824</v>
      </c>
      <c r="ID223" s="4">
        <v>-78</v>
      </c>
      <c r="IE223" s="4">
        <v>700</v>
      </c>
      <c r="IF223" s="4">
        <v>51.399999999999977</v>
      </c>
      <c r="IG223" s="4">
        <v>9446</v>
      </c>
      <c r="IH223" s="4">
        <v>-3989</v>
      </c>
      <c r="II223" s="4">
        <v>0.05</v>
      </c>
      <c r="IJ223" s="4">
        <v>-1.75</v>
      </c>
      <c r="IK223" s="4">
        <v>149</v>
      </c>
      <c r="IL223" s="4">
        <v>-14</v>
      </c>
      <c r="IM223" s="4">
        <v>670.2</v>
      </c>
      <c r="IN223" s="4">
        <v>70</v>
      </c>
      <c r="IO223" s="4">
        <v>2385</v>
      </c>
      <c r="IP223" s="4">
        <v>-1223</v>
      </c>
      <c r="IQ223" s="4">
        <v>0.1</v>
      </c>
      <c r="IR223" s="4">
        <v>-1.9</v>
      </c>
      <c r="IS223" s="4">
        <v>2190</v>
      </c>
      <c r="IT223" s="4">
        <v>-564</v>
      </c>
      <c r="IU223" s="4">
        <v>600</v>
      </c>
      <c r="IV223" s="4">
        <v>53.649999999999977</v>
      </c>
      <c r="IW223" s="4">
        <v>20350</v>
      </c>
      <c r="IX223" s="4">
        <v>-3261</v>
      </c>
      <c r="IY223" s="4">
        <v>0.15</v>
      </c>
      <c r="IZ223" s="4">
        <v>-2.0500000000000003</v>
      </c>
      <c r="JA223" s="4">
        <v>307</v>
      </c>
      <c r="JB223" s="4">
        <v>-95</v>
      </c>
      <c r="JC223" s="4">
        <v>551</v>
      </c>
      <c r="JD223" s="4">
        <v>60.899999999999977</v>
      </c>
      <c r="JE223" s="4">
        <v>3984</v>
      </c>
      <c r="JF223" s="4">
        <v>-1135</v>
      </c>
      <c r="JG223" s="4">
        <v>0.1</v>
      </c>
      <c r="JH223" s="4">
        <v>-2.2999999999999998</v>
      </c>
      <c r="JI223" s="4">
        <v>2923</v>
      </c>
      <c r="JJ223" s="4">
        <v>-452</v>
      </c>
      <c r="JK223" s="4">
        <v>504</v>
      </c>
      <c r="JL223" s="4">
        <v>55.649999999999977</v>
      </c>
      <c r="JM223" s="4">
        <v>17571</v>
      </c>
      <c r="JN223" s="4">
        <v>-4718</v>
      </c>
      <c r="JO223" s="4">
        <v>0.05</v>
      </c>
      <c r="JP223" s="4">
        <v>-2.6500000000000004</v>
      </c>
      <c r="JQ223" s="5">
        <v>845</v>
      </c>
      <c r="JR223" s="4">
        <v>-130</v>
      </c>
      <c r="JS223" s="4">
        <v>450</v>
      </c>
      <c r="JT223" s="4">
        <v>58.899999999999977</v>
      </c>
      <c r="JU223" s="4">
        <v>6941</v>
      </c>
      <c r="JV223" s="4">
        <v>-2440</v>
      </c>
      <c r="JW223" s="4">
        <v>0.15</v>
      </c>
      <c r="JX223" s="4">
        <v>-2.75</v>
      </c>
      <c r="JY223" s="4">
        <v>3277</v>
      </c>
      <c r="JZ223" s="4">
        <v>-1531</v>
      </c>
      <c r="KA223" s="4">
        <v>398.5</v>
      </c>
      <c r="KB223" s="4">
        <v>52</v>
      </c>
      <c r="KC223" s="4">
        <v>27952</v>
      </c>
      <c r="KD223" s="4">
        <v>-5512</v>
      </c>
      <c r="KE223" s="4">
        <v>0.1</v>
      </c>
      <c r="KF223" s="4">
        <v>-3.1999999999999997</v>
      </c>
      <c r="KG223" s="4">
        <v>1290</v>
      </c>
      <c r="KH223" s="4">
        <v>-277</v>
      </c>
      <c r="KI223" s="4">
        <v>355</v>
      </c>
      <c r="KJ223" s="4">
        <v>56.649999999999977</v>
      </c>
      <c r="KK223" s="4">
        <v>13569</v>
      </c>
      <c r="KL223" s="4">
        <v>-1089</v>
      </c>
      <c r="KM223" s="4">
        <v>0.1</v>
      </c>
      <c r="KN223" s="4">
        <v>-3.85</v>
      </c>
      <c r="KO223" s="4">
        <v>8861</v>
      </c>
      <c r="KP223" s="4">
        <v>-1229</v>
      </c>
      <c r="KQ223" s="4">
        <v>305.5</v>
      </c>
      <c r="KR223" s="4">
        <v>57.050000000000011</v>
      </c>
      <c r="KS223" s="4">
        <v>44864</v>
      </c>
      <c r="KT223" s="4">
        <v>-1206</v>
      </c>
      <c r="KU223" s="4">
        <v>0.1</v>
      </c>
      <c r="KV223" s="4">
        <v>-5.0500000000000007</v>
      </c>
      <c r="KW223" s="4">
        <v>3205</v>
      </c>
      <c r="KX223" s="4">
        <v>-1401</v>
      </c>
      <c r="KY223" s="4">
        <v>254.45</v>
      </c>
      <c r="KZ223" s="4">
        <v>54.299999999999983</v>
      </c>
      <c r="LA223" s="4">
        <v>21210</v>
      </c>
      <c r="LB223" s="4">
        <v>-2953</v>
      </c>
      <c r="LC223" s="4">
        <v>0.15</v>
      </c>
      <c r="LD223" s="4">
        <v>-7.1</v>
      </c>
    </row>
    <row r="224" spans="1:316" x14ac:dyDescent="0.25">
      <c r="A224" s="171">
        <v>44112.616359837964</v>
      </c>
      <c r="B224" s="172">
        <v>0.61527777777777781</v>
      </c>
      <c r="C224" s="4">
        <v>11808.15</v>
      </c>
      <c r="D224" s="4">
        <v>11800</v>
      </c>
      <c r="E224" s="173">
        <v>-26.6</v>
      </c>
      <c r="F224" s="173">
        <v>-230.85</v>
      </c>
      <c r="G224" s="173">
        <v>204.25</v>
      </c>
      <c r="H224" s="173">
        <v>1822.399999999999</v>
      </c>
      <c r="I224" s="173">
        <v>-3010.2</v>
      </c>
      <c r="J224" s="173">
        <v>4832.5999999999985</v>
      </c>
      <c r="K224" s="127">
        <v>0</v>
      </c>
      <c r="L224" s="127">
        <v>0</v>
      </c>
      <c r="M224" s="127">
        <v>-20.53</v>
      </c>
      <c r="N224" s="127">
        <v>-18.11</v>
      </c>
      <c r="O224" s="127">
        <v>-0.75491427811995915</v>
      </c>
      <c r="P224" s="127">
        <v>-0.87498201447339685</v>
      </c>
      <c r="Q224" s="127">
        <v>1.1640553260460942</v>
      </c>
      <c r="R224" s="4">
        <v>162048</v>
      </c>
      <c r="S224" s="4">
        <v>136120</v>
      </c>
      <c r="T224" s="173">
        <v>11540.966666666667</v>
      </c>
      <c r="U224" s="173">
        <v>-2.0500000000010914</v>
      </c>
      <c r="V224" s="4">
        <v>185995</v>
      </c>
      <c r="W224" s="4">
        <v>-31658</v>
      </c>
      <c r="X224" s="173">
        <v>-267.18333333333248</v>
      </c>
      <c r="Y224" s="174">
        <v>-204106</v>
      </c>
      <c r="Z224" s="174">
        <v>232928</v>
      </c>
      <c r="AA224" s="174">
        <v>28822</v>
      </c>
      <c r="AB224" s="175">
        <v>-25928</v>
      </c>
      <c r="AC224" s="175">
        <v>-82718</v>
      </c>
      <c r="AD224" s="176" t="e">
        <v>#REF!</v>
      </c>
      <c r="AE224" s="177">
        <v>4.8569750462210549E-2</v>
      </c>
      <c r="AF224" s="177">
        <v>-8.6874792472527829E-2</v>
      </c>
      <c r="AG224" s="177">
        <v>-0.55208649590674819</v>
      </c>
      <c r="AH224" s="177">
        <v>-1.9318332793136361</v>
      </c>
      <c r="AI224" s="127">
        <v>-0.86784424170362962</v>
      </c>
      <c r="AJ224" s="127">
        <v>2.2075055187637969E-3</v>
      </c>
      <c r="AK224" s="4" t="s">
        <v>21</v>
      </c>
      <c r="AL224" s="178">
        <v>11900</v>
      </c>
      <c r="AM224" s="178">
        <v>11850</v>
      </c>
      <c r="AN224" s="178">
        <v>11800</v>
      </c>
      <c r="AO224" s="178">
        <v>11950</v>
      </c>
      <c r="AS224" s="4">
        <v>5.0601503759398501</v>
      </c>
      <c r="AT224" s="4">
        <v>6.7033001245330013</v>
      </c>
      <c r="AU224" s="4">
        <v>9.3907334458825744</v>
      </c>
      <c r="AV224" s="4">
        <v>6.3993066498581781</v>
      </c>
      <c r="AW224" s="4">
        <v>6.1078348778433025</v>
      </c>
      <c r="AX224" s="4">
        <v>4.8414319612091203</v>
      </c>
      <c r="AY224" s="4">
        <v>11.306896551724138</v>
      </c>
      <c r="AZ224" s="4">
        <v>19.432203389830509</v>
      </c>
      <c r="BA224" s="4">
        <v>11.506067961165048</v>
      </c>
      <c r="BB224" s="4">
        <v>16.026845637583893</v>
      </c>
      <c r="BC224" s="4">
        <v>9.3965280950205567</v>
      </c>
      <c r="BD224" s="4">
        <v>12.99025974025974</v>
      </c>
      <c r="BE224" s="4">
        <v>6.1744782757440984</v>
      </c>
      <c r="BF224" s="4">
        <v>8.24170616113744</v>
      </c>
      <c r="BG224" s="4">
        <v>8.5430563978168585</v>
      </c>
      <c r="BH224" s="4">
        <v>10.524615384615384</v>
      </c>
      <c r="BI224" s="4">
        <v>15</v>
      </c>
      <c r="BJ224" s="4">
        <v>2</v>
      </c>
      <c r="BK224" s="4">
        <v>1850</v>
      </c>
      <c r="BL224" s="4">
        <v>110</v>
      </c>
      <c r="BM224" s="4">
        <v>12744</v>
      </c>
      <c r="BN224" s="4">
        <v>375</v>
      </c>
      <c r="BO224" s="4">
        <v>0.05</v>
      </c>
      <c r="BP224" s="4">
        <v>-0.45</v>
      </c>
      <c r="BQ224" s="4">
        <v>0</v>
      </c>
      <c r="BR224" s="4">
        <v>0</v>
      </c>
      <c r="BS224" s="4">
        <v>0</v>
      </c>
      <c r="BT224" s="4">
        <v>0</v>
      </c>
      <c r="BU224" s="4">
        <v>13</v>
      </c>
      <c r="BV224" s="4">
        <v>-1</v>
      </c>
      <c r="BW224" s="4">
        <v>0.05</v>
      </c>
      <c r="BX224" s="4">
        <v>-0.35000000000000003</v>
      </c>
      <c r="BY224" s="4">
        <v>4</v>
      </c>
      <c r="BZ224" s="4">
        <v>0</v>
      </c>
      <c r="CA224" s="4">
        <v>0</v>
      </c>
      <c r="CB224" s="4">
        <v>0</v>
      </c>
      <c r="CC224" s="4">
        <v>905</v>
      </c>
      <c r="CD224" s="4">
        <v>-10</v>
      </c>
      <c r="CE224" s="4">
        <v>0.1</v>
      </c>
      <c r="CF224" s="4">
        <v>-0.5</v>
      </c>
      <c r="CG224" s="4">
        <v>2</v>
      </c>
      <c r="CH224" s="4">
        <v>0</v>
      </c>
      <c r="CI224" s="4">
        <v>0</v>
      </c>
      <c r="CJ224" s="4">
        <v>0</v>
      </c>
      <c r="CK224" s="4">
        <v>19</v>
      </c>
      <c r="CL224" s="4">
        <v>-10</v>
      </c>
      <c r="CM224" s="4">
        <v>0.05</v>
      </c>
      <c r="CN224" s="4">
        <v>-0.85</v>
      </c>
      <c r="CO224" s="4">
        <v>11</v>
      </c>
      <c r="CP224" s="4">
        <v>0</v>
      </c>
      <c r="CQ224" s="4">
        <v>0</v>
      </c>
      <c r="CR224" s="4">
        <v>0</v>
      </c>
      <c r="CS224" s="4">
        <v>4091</v>
      </c>
      <c r="CT224" s="4">
        <v>-574</v>
      </c>
      <c r="CU224" s="4">
        <v>0.05</v>
      </c>
      <c r="CV224" s="4">
        <v>-0.45</v>
      </c>
      <c r="CW224" s="4">
        <v>1</v>
      </c>
      <c r="CX224" s="4">
        <v>0</v>
      </c>
      <c r="CY224" s="4">
        <v>0</v>
      </c>
      <c r="CZ224" s="4">
        <v>0</v>
      </c>
      <c r="DA224" s="4">
        <v>113</v>
      </c>
      <c r="DB224" s="4">
        <v>-2</v>
      </c>
      <c r="DC224" s="4">
        <v>0.05</v>
      </c>
      <c r="DD224" s="4">
        <v>-0.54999999999999993</v>
      </c>
      <c r="DE224" s="4">
        <v>25</v>
      </c>
      <c r="DF224" s="4">
        <v>0</v>
      </c>
      <c r="DG224" s="4">
        <v>0</v>
      </c>
      <c r="DH224" s="4">
        <v>0</v>
      </c>
      <c r="DI224" s="4">
        <v>3275</v>
      </c>
      <c r="DJ224" s="4">
        <v>-740</v>
      </c>
      <c r="DK224" s="4">
        <v>0.05</v>
      </c>
      <c r="DL224" s="4">
        <v>-0.64999999999999991</v>
      </c>
      <c r="DM224" s="4">
        <v>0</v>
      </c>
      <c r="DN224" s="4">
        <v>0</v>
      </c>
      <c r="DO224" s="4">
        <v>0</v>
      </c>
      <c r="DP224" s="4">
        <v>0</v>
      </c>
      <c r="DQ224" s="4">
        <v>128</v>
      </c>
      <c r="DR224" s="4">
        <v>-5</v>
      </c>
      <c r="DS224" s="4">
        <v>0.05</v>
      </c>
      <c r="DT224" s="4">
        <v>-0.6</v>
      </c>
      <c r="DU224" s="4">
        <v>4</v>
      </c>
      <c r="DV224" s="4">
        <v>0</v>
      </c>
      <c r="DW224" s="4">
        <v>1487.7</v>
      </c>
      <c r="DX224" s="4">
        <v>399.95000000000005</v>
      </c>
      <c r="DY224" s="4">
        <v>2712</v>
      </c>
      <c r="DZ224" s="4">
        <v>-333</v>
      </c>
      <c r="EA224" s="4">
        <v>0.05</v>
      </c>
      <c r="EB224" s="4">
        <v>-0.79999999999999993</v>
      </c>
      <c r="EC224" s="4">
        <v>1</v>
      </c>
      <c r="ED224" s="4">
        <v>0</v>
      </c>
      <c r="EE224" s="4">
        <v>0</v>
      </c>
      <c r="EF224" s="4">
        <v>0</v>
      </c>
      <c r="EG224" s="4">
        <v>202</v>
      </c>
      <c r="EH224" s="4">
        <v>1</v>
      </c>
      <c r="EI224" s="4">
        <v>0.05</v>
      </c>
      <c r="EJ224" s="4">
        <v>-0.7</v>
      </c>
      <c r="EK224" s="4">
        <v>91</v>
      </c>
      <c r="EL224" s="4">
        <v>-6</v>
      </c>
      <c r="EM224" s="4">
        <v>1322.75</v>
      </c>
      <c r="EN224" s="4">
        <v>86.549999999999955</v>
      </c>
      <c r="EO224" s="4">
        <v>12522</v>
      </c>
      <c r="EP224" s="4">
        <v>-7844</v>
      </c>
      <c r="EQ224" s="4">
        <v>0.05</v>
      </c>
      <c r="ER224" s="4">
        <v>-0.89999999999999991</v>
      </c>
      <c r="ES224" s="4">
        <v>1</v>
      </c>
      <c r="ET224" s="4">
        <v>0</v>
      </c>
      <c r="EU224" s="4">
        <v>0</v>
      </c>
      <c r="EV224" s="4">
        <v>0</v>
      </c>
      <c r="EW224" s="4">
        <v>155</v>
      </c>
      <c r="EX224" s="4">
        <v>-16</v>
      </c>
      <c r="EY224" s="4">
        <v>0.25</v>
      </c>
      <c r="EZ224" s="4">
        <v>-0.75</v>
      </c>
      <c r="FA224" s="4">
        <v>16</v>
      </c>
      <c r="FB224" s="4">
        <v>6</v>
      </c>
      <c r="FC224" s="4">
        <v>1216.95</v>
      </c>
      <c r="FD224" s="4">
        <v>102.95000000000005</v>
      </c>
      <c r="FE224" s="4">
        <v>2844</v>
      </c>
      <c r="FF224" s="4">
        <v>-816</v>
      </c>
      <c r="FG224" s="4">
        <v>0.05</v>
      </c>
      <c r="FH224" s="4">
        <v>-0.95</v>
      </c>
      <c r="FI224" s="4">
        <v>2</v>
      </c>
      <c r="FJ224" s="4">
        <v>0</v>
      </c>
      <c r="FK224" s="4">
        <v>0</v>
      </c>
      <c r="FL224" s="4">
        <v>0</v>
      </c>
      <c r="FM224" s="4">
        <v>590</v>
      </c>
      <c r="FN224" s="4">
        <v>-2</v>
      </c>
      <c r="FO224" s="4">
        <v>0.05</v>
      </c>
      <c r="FP224" s="4">
        <v>-0.85</v>
      </c>
      <c r="FQ224" s="4">
        <v>95</v>
      </c>
      <c r="FR224" s="4">
        <v>-12</v>
      </c>
      <c r="FS224" s="4">
        <v>1170.05</v>
      </c>
      <c r="FT224" s="4">
        <v>144.59999999999991</v>
      </c>
      <c r="FU224" s="4">
        <v>5164</v>
      </c>
      <c r="FV224" s="4">
        <v>-812</v>
      </c>
      <c r="FW224" s="4">
        <v>0.1</v>
      </c>
      <c r="FX224" s="4">
        <v>-0.95000000000000007</v>
      </c>
      <c r="FY224" s="4">
        <v>1</v>
      </c>
      <c r="FZ224" s="4">
        <v>0</v>
      </c>
      <c r="GA224" s="4">
        <v>0</v>
      </c>
      <c r="GB224" s="4">
        <v>0</v>
      </c>
      <c r="GC224" s="4">
        <v>529</v>
      </c>
      <c r="GD224" s="4">
        <v>-42</v>
      </c>
      <c r="GE224" s="4">
        <v>0.05</v>
      </c>
      <c r="GF224" s="4">
        <v>-1.05</v>
      </c>
      <c r="GG224" s="4">
        <v>333</v>
      </c>
      <c r="GH224" s="4">
        <v>-64</v>
      </c>
      <c r="GI224" s="4">
        <v>1027.1500000000001</v>
      </c>
      <c r="GJ224" s="4">
        <v>86.150000000000091</v>
      </c>
      <c r="GK224" s="4">
        <v>8075</v>
      </c>
      <c r="GL224" s="4">
        <v>-1532</v>
      </c>
      <c r="GM224" s="4">
        <v>0.05</v>
      </c>
      <c r="GN224" s="4">
        <v>-1.0999999999999999</v>
      </c>
      <c r="GO224" s="4">
        <v>60</v>
      </c>
      <c r="GP224" s="4">
        <v>4</v>
      </c>
      <c r="GQ224" s="4">
        <v>993.85</v>
      </c>
      <c r="GR224" s="4">
        <v>117.89999999999998</v>
      </c>
      <c r="GS224" s="4">
        <v>570</v>
      </c>
      <c r="GT224" s="4">
        <v>-133</v>
      </c>
      <c r="GU224" s="4">
        <v>0.05</v>
      </c>
      <c r="GV224" s="4">
        <v>-1.1499999999999999</v>
      </c>
      <c r="GW224" s="4">
        <v>283</v>
      </c>
      <c r="GX224" s="4">
        <v>-11</v>
      </c>
      <c r="GY224" s="4">
        <v>905.3</v>
      </c>
      <c r="GZ224" s="4">
        <v>59.949999999999932</v>
      </c>
      <c r="HA224" s="4">
        <v>6046</v>
      </c>
      <c r="HB224" s="4">
        <v>-2699</v>
      </c>
      <c r="HC224" s="4">
        <v>0.1</v>
      </c>
      <c r="HD224" s="4">
        <v>-1.1499999999999999</v>
      </c>
      <c r="HE224" s="4">
        <v>55</v>
      </c>
      <c r="HF224" s="4">
        <v>-1</v>
      </c>
      <c r="HG224" s="4">
        <v>890</v>
      </c>
      <c r="HH224" s="4">
        <v>93.350000000000023</v>
      </c>
      <c r="HI224" s="4">
        <v>1252</v>
      </c>
      <c r="HJ224" s="4">
        <v>-163</v>
      </c>
      <c r="HK224" s="4">
        <v>0.05</v>
      </c>
      <c r="HL224" s="4">
        <v>-1.3</v>
      </c>
      <c r="HM224" s="4">
        <v>2320</v>
      </c>
      <c r="HN224" s="4">
        <v>-35</v>
      </c>
      <c r="HO224" s="4">
        <v>810</v>
      </c>
      <c r="HP224" s="4">
        <v>63</v>
      </c>
      <c r="HQ224" s="4">
        <v>26232</v>
      </c>
      <c r="HR224" s="4">
        <v>-6195</v>
      </c>
      <c r="HS224" s="4">
        <v>0.15</v>
      </c>
      <c r="HT224" s="4">
        <v>-1.35</v>
      </c>
      <c r="HU224" s="4">
        <v>118</v>
      </c>
      <c r="HV224" s="4">
        <v>-19</v>
      </c>
      <c r="HW224" s="4">
        <v>777.7</v>
      </c>
      <c r="HX224" s="4">
        <v>82.700000000000045</v>
      </c>
      <c r="HY224" s="4">
        <v>2293</v>
      </c>
      <c r="HZ224" s="4">
        <v>713</v>
      </c>
      <c r="IA224" s="4">
        <v>0.1</v>
      </c>
      <c r="IB224" s="4">
        <v>-1.5999999999999999</v>
      </c>
      <c r="IC224" s="4">
        <v>824</v>
      </c>
      <c r="ID224" s="4">
        <v>-78</v>
      </c>
      <c r="IE224" s="4">
        <v>713.65</v>
      </c>
      <c r="IF224" s="4">
        <v>65.049999999999955</v>
      </c>
      <c r="IG224" s="4">
        <v>9481</v>
      </c>
      <c r="IH224" s="4">
        <v>-3954</v>
      </c>
      <c r="II224" s="4">
        <v>0.05</v>
      </c>
      <c r="IJ224" s="4">
        <v>-1.75</v>
      </c>
      <c r="IK224" s="4">
        <v>149</v>
      </c>
      <c r="IL224" s="4">
        <v>-14</v>
      </c>
      <c r="IM224" s="4">
        <v>670.2</v>
      </c>
      <c r="IN224" s="4">
        <v>70</v>
      </c>
      <c r="IO224" s="4">
        <v>2388</v>
      </c>
      <c r="IP224" s="4">
        <v>-1220</v>
      </c>
      <c r="IQ224" s="4">
        <v>0.1</v>
      </c>
      <c r="IR224" s="4">
        <v>-1.9</v>
      </c>
      <c r="IS224" s="4">
        <v>2189</v>
      </c>
      <c r="IT224" s="4">
        <v>-565</v>
      </c>
      <c r="IU224" s="4">
        <v>602</v>
      </c>
      <c r="IV224" s="4">
        <v>55.649999999999977</v>
      </c>
      <c r="IW224" s="4">
        <v>20569</v>
      </c>
      <c r="IX224" s="4">
        <v>-3042</v>
      </c>
      <c r="IY224" s="4">
        <v>0.1</v>
      </c>
      <c r="IZ224" s="4">
        <v>-2.1</v>
      </c>
      <c r="JA224" s="4">
        <v>308</v>
      </c>
      <c r="JB224" s="4">
        <v>-94</v>
      </c>
      <c r="JC224" s="4">
        <v>555</v>
      </c>
      <c r="JD224" s="4">
        <v>64.899999999999977</v>
      </c>
      <c r="JE224" s="4">
        <v>4001</v>
      </c>
      <c r="JF224" s="4">
        <v>-1118</v>
      </c>
      <c r="JG224" s="4">
        <v>0.1</v>
      </c>
      <c r="JH224" s="4">
        <v>-2.2999999999999998</v>
      </c>
      <c r="JI224" s="4">
        <v>2923</v>
      </c>
      <c r="JJ224" s="4">
        <v>-452</v>
      </c>
      <c r="JK224" s="4">
        <v>503</v>
      </c>
      <c r="JL224" s="4">
        <v>54.649999999999977</v>
      </c>
      <c r="JM224" s="4">
        <v>18048</v>
      </c>
      <c r="JN224" s="4">
        <v>-4241</v>
      </c>
      <c r="JO224" s="4">
        <v>0.05</v>
      </c>
      <c r="JP224" s="4">
        <v>-2.6500000000000004</v>
      </c>
      <c r="JQ224" s="5">
        <v>844</v>
      </c>
      <c r="JR224" s="4">
        <v>-131</v>
      </c>
      <c r="JS224" s="4">
        <v>470.05</v>
      </c>
      <c r="JT224" s="4">
        <v>78.949999999999989</v>
      </c>
      <c r="JU224" s="4">
        <v>6956</v>
      </c>
      <c r="JV224" s="4">
        <v>-2425</v>
      </c>
      <c r="JW224" s="4">
        <v>0.1</v>
      </c>
      <c r="JX224" s="4">
        <v>-2.8</v>
      </c>
      <c r="JY224" s="4">
        <v>3298</v>
      </c>
      <c r="JZ224" s="4">
        <v>-1510</v>
      </c>
      <c r="KA224" s="4">
        <v>407.2</v>
      </c>
      <c r="KB224" s="4">
        <v>60.699999999999989</v>
      </c>
      <c r="KC224" s="4">
        <v>28175</v>
      </c>
      <c r="KD224" s="4">
        <v>-5289</v>
      </c>
      <c r="KE224" s="4">
        <v>0.1</v>
      </c>
      <c r="KF224" s="4">
        <v>-3.1999999999999997</v>
      </c>
      <c r="KG224" s="4">
        <v>1300</v>
      </c>
      <c r="KH224" s="4">
        <v>-267</v>
      </c>
      <c r="KI224" s="4">
        <v>352.9</v>
      </c>
      <c r="KJ224" s="4">
        <v>54.549999999999955</v>
      </c>
      <c r="KK224" s="4">
        <v>13682</v>
      </c>
      <c r="KL224" s="4">
        <v>-976</v>
      </c>
      <c r="KM224" s="4">
        <v>0.15</v>
      </c>
      <c r="KN224" s="4">
        <v>-3.8000000000000003</v>
      </c>
      <c r="KO224" s="4">
        <v>8911</v>
      </c>
      <c r="KP224" s="4">
        <v>-1179</v>
      </c>
      <c r="KQ224" s="4">
        <v>301.14999999999998</v>
      </c>
      <c r="KR224" s="4">
        <v>52.699999999999989</v>
      </c>
      <c r="KS224" s="4">
        <v>45091</v>
      </c>
      <c r="KT224" s="4">
        <v>-979</v>
      </c>
      <c r="KU224" s="4">
        <v>0.1</v>
      </c>
      <c r="KV224" s="4">
        <v>-5.0500000000000007</v>
      </c>
      <c r="KW224" s="4">
        <v>3212</v>
      </c>
      <c r="KX224" s="4">
        <v>-1394</v>
      </c>
      <c r="KY224" s="4">
        <v>252.75</v>
      </c>
      <c r="KZ224" s="4">
        <v>52.599999999999994</v>
      </c>
      <c r="LA224" s="4">
        <v>21531</v>
      </c>
      <c r="LB224" s="4">
        <v>-2632</v>
      </c>
      <c r="LC224" s="4">
        <v>0.1</v>
      </c>
      <c r="LD224" s="4">
        <v>-7.15</v>
      </c>
    </row>
    <row r="225" spans="1:316" x14ac:dyDescent="0.25">
      <c r="A225" s="171">
        <v>44112.614615162034</v>
      </c>
      <c r="B225" s="172">
        <v>0.61388888888888882</v>
      </c>
      <c r="C225" s="4">
        <v>11820.5</v>
      </c>
      <c r="D225" s="4">
        <v>11800</v>
      </c>
      <c r="E225" s="173">
        <v>-9.4499999999999993</v>
      </c>
      <c r="F225" s="173">
        <v>-255.4</v>
      </c>
      <c r="G225" s="173">
        <v>245.95000000000002</v>
      </c>
      <c r="H225" s="173">
        <v>2126.9999999999995</v>
      </c>
      <c r="I225" s="173">
        <v>-3119.9000000000005</v>
      </c>
      <c r="J225" s="173">
        <v>5246.9</v>
      </c>
      <c r="K225" s="127">
        <v>0</v>
      </c>
      <c r="L225" s="127">
        <v>0</v>
      </c>
      <c r="M225" s="127">
        <v>-20.53</v>
      </c>
      <c r="N225" s="127">
        <v>-18.11</v>
      </c>
      <c r="O225" s="127">
        <v>-0.76375580630757112</v>
      </c>
      <c r="P225" s="127">
        <v>-0.88193298637452111</v>
      </c>
      <c r="Q225" s="127">
        <v>1.1639442578843053</v>
      </c>
      <c r="R225" s="4">
        <v>162146</v>
      </c>
      <c r="S225" s="4">
        <v>136180</v>
      </c>
      <c r="T225" s="173">
        <v>11540.966666666667</v>
      </c>
      <c r="U225" s="173">
        <v>-2.0500000000010914</v>
      </c>
      <c r="V225" s="4">
        <v>185995</v>
      </c>
      <c r="W225" s="4">
        <v>-31658</v>
      </c>
      <c r="X225" s="173">
        <v>-279.53333333333285</v>
      </c>
      <c r="Y225" s="174">
        <v>-175046</v>
      </c>
      <c r="Z225" s="174">
        <v>232852</v>
      </c>
      <c r="AA225" s="174">
        <v>57806</v>
      </c>
      <c r="AB225" s="175">
        <v>-25966</v>
      </c>
      <c r="AC225" s="175">
        <v>-82718</v>
      </c>
      <c r="AD225" s="176" t="e">
        <v>#REF!</v>
      </c>
      <c r="AE225" s="177">
        <v>4.9231884698914555E-2</v>
      </c>
      <c r="AF225" s="177">
        <v>-9.1497471055946036E-2</v>
      </c>
      <c r="AG225" s="177">
        <v>-0.60186447603975479</v>
      </c>
      <c r="AH225" s="177">
        <v>-1.7314535927389412</v>
      </c>
      <c r="AI225" s="127">
        <v>-1.0224433062954412</v>
      </c>
      <c r="AJ225" s="127">
        <v>2.2075055187637969E-3</v>
      </c>
      <c r="AK225" s="4" t="s">
        <v>21</v>
      </c>
      <c r="AL225" s="178">
        <v>11900</v>
      </c>
      <c r="AM225" s="178">
        <v>11850</v>
      </c>
      <c r="AN225" s="178">
        <v>11800</v>
      </c>
      <c r="AO225" s="178">
        <v>11950</v>
      </c>
      <c r="AS225" s="4">
        <v>5.0601503759398501</v>
      </c>
      <c r="AT225" s="4">
        <v>6.7033001245330013</v>
      </c>
      <c r="AU225" s="4">
        <v>9.3907334458825744</v>
      </c>
      <c r="AV225" s="4">
        <v>6.3993066498581781</v>
      </c>
      <c r="AW225" s="4">
        <v>6.1078348778433025</v>
      </c>
      <c r="AX225" s="4">
        <v>4.8414319612091203</v>
      </c>
      <c r="AY225" s="4">
        <v>11.306896551724138</v>
      </c>
      <c r="AZ225" s="4">
        <v>19.474576271186439</v>
      </c>
      <c r="BA225" s="4">
        <v>11.492121212121212</v>
      </c>
      <c r="BB225" s="4">
        <v>16.154362416107382</v>
      </c>
      <c r="BC225" s="4">
        <v>9.3965280950205567</v>
      </c>
      <c r="BD225" s="4">
        <v>12.782747603833865</v>
      </c>
      <c r="BE225" s="4">
        <v>6.1744782757440984</v>
      </c>
      <c r="BF225" s="4">
        <v>8.24170616113744</v>
      </c>
      <c r="BG225" s="4">
        <v>8.5430563978168585</v>
      </c>
      <c r="BH225" s="4">
        <v>10.388762338648444</v>
      </c>
      <c r="BI225" s="4">
        <v>15</v>
      </c>
      <c r="BJ225" s="4">
        <v>2</v>
      </c>
      <c r="BK225" s="4">
        <v>1850</v>
      </c>
      <c r="BL225" s="4">
        <v>110</v>
      </c>
      <c r="BM225" s="4">
        <v>12744</v>
      </c>
      <c r="BN225" s="4">
        <v>375</v>
      </c>
      <c r="BO225" s="4">
        <v>0.05</v>
      </c>
      <c r="BP225" s="4">
        <v>-0.45</v>
      </c>
      <c r="BQ225" s="4">
        <v>0</v>
      </c>
      <c r="BR225" s="4">
        <v>0</v>
      </c>
      <c r="BS225" s="4">
        <v>0</v>
      </c>
      <c r="BT225" s="4">
        <v>0</v>
      </c>
      <c r="BU225" s="4">
        <v>13</v>
      </c>
      <c r="BV225" s="4">
        <v>-1</v>
      </c>
      <c r="BW225" s="4">
        <v>0.05</v>
      </c>
      <c r="BX225" s="4">
        <v>-0.35000000000000003</v>
      </c>
      <c r="BY225" s="4">
        <v>4</v>
      </c>
      <c r="BZ225" s="4">
        <v>0</v>
      </c>
      <c r="CA225" s="4">
        <v>0</v>
      </c>
      <c r="CB225" s="4">
        <v>0</v>
      </c>
      <c r="CC225" s="4">
        <v>905</v>
      </c>
      <c r="CD225" s="4">
        <v>-10</v>
      </c>
      <c r="CE225" s="4">
        <v>0.1</v>
      </c>
      <c r="CF225" s="4">
        <v>-0.5</v>
      </c>
      <c r="CG225" s="4">
        <v>2</v>
      </c>
      <c r="CH225" s="4">
        <v>0</v>
      </c>
      <c r="CI225" s="4">
        <v>0</v>
      </c>
      <c r="CJ225" s="4">
        <v>0</v>
      </c>
      <c r="CK225" s="4">
        <v>19</v>
      </c>
      <c r="CL225" s="4">
        <v>-10</v>
      </c>
      <c r="CM225" s="4">
        <v>0.05</v>
      </c>
      <c r="CN225" s="4">
        <v>-0.85</v>
      </c>
      <c r="CO225" s="4">
        <v>11</v>
      </c>
      <c r="CP225" s="4">
        <v>0</v>
      </c>
      <c r="CQ225" s="4">
        <v>0</v>
      </c>
      <c r="CR225" s="4">
        <v>0</v>
      </c>
      <c r="CS225" s="4">
        <v>4091</v>
      </c>
      <c r="CT225" s="4">
        <v>-574</v>
      </c>
      <c r="CU225" s="4">
        <v>0.05</v>
      </c>
      <c r="CV225" s="4">
        <v>-0.45</v>
      </c>
      <c r="CW225" s="4">
        <v>1</v>
      </c>
      <c r="CX225" s="4">
        <v>0</v>
      </c>
      <c r="CY225" s="4">
        <v>0</v>
      </c>
      <c r="CZ225" s="4">
        <v>0</v>
      </c>
      <c r="DA225" s="4">
        <v>113</v>
      </c>
      <c r="DB225" s="4">
        <v>-2</v>
      </c>
      <c r="DC225" s="4">
        <v>0.05</v>
      </c>
      <c r="DD225" s="4">
        <v>-0.54999999999999993</v>
      </c>
      <c r="DE225" s="4">
        <v>25</v>
      </c>
      <c r="DF225" s="4">
        <v>0</v>
      </c>
      <c r="DG225" s="4">
        <v>0</v>
      </c>
      <c r="DH225" s="4">
        <v>0</v>
      </c>
      <c r="DI225" s="4">
        <v>3275</v>
      </c>
      <c r="DJ225" s="4">
        <v>-740</v>
      </c>
      <c r="DK225" s="4">
        <v>0.05</v>
      </c>
      <c r="DL225" s="4">
        <v>-0.64999999999999991</v>
      </c>
      <c r="DM225" s="4">
        <v>0</v>
      </c>
      <c r="DN225" s="4">
        <v>0</v>
      </c>
      <c r="DO225" s="4">
        <v>0</v>
      </c>
      <c r="DP225" s="4">
        <v>0</v>
      </c>
      <c r="DQ225" s="4">
        <v>128</v>
      </c>
      <c r="DR225" s="4">
        <v>-5</v>
      </c>
      <c r="DS225" s="4">
        <v>0.05</v>
      </c>
      <c r="DT225" s="4">
        <v>-0.6</v>
      </c>
      <c r="DU225" s="4">
        <v>4</v>
      </c>
      <c r="DV225" s="4">
        <v>0</v>
      </c>
      <c r="DW225" s="4">
        <v>1487.7</v>
      </c>
      <c r="DX225" s="4">
        <v>399.95000000000005</v>
      </c>
      <c r="DY225" s="4">
        <v>2712</v>
      </c>
      <c r="DZ225" s="4">
        <v>-333</v>
      </c>
      <c r="EA225" s="4">
        <v>0.05</v>
      </c>
      <c r="EB225" s="4">
        <v>-0.79999999999999993</v>
      </c>
      <c r="EC225" s="4">
        <v>1</v>
      </c>
      <c r="ED225" s="4">
        <v>0</v>
      </c>
      <c r="EE225" s="4">
        <v>0</v>
      </c>
      <c r="EF225" s="4">
        <v>0</v>
      </c>
      <c r="EG225" s="4">
        <v>202</v>
      </c>
      <c r="EH225" s="4">
        <v>1</v>
      </c>
      <c r="EI225" s="4">
        <v>0.05</v>
      </c>
      <c r="EJ225" s="4">
        <v>-0.7</v>
      </c>
      <c r="EK225" s="4">
        <v>91</v>
      </c>
      <c r="EL225" s="4">
        <v>-6</v>
      </c>
      <c r="EM225" s="4">
        <v>1322.75</v>
      </c>
      <c r="EN225" s="4">
        <v>86.549999999999955</v>
      </c>
      <c r="EO225" s="4">
        <v>12566</v>
      </c>
      <c r="EP225" s="4">
        <v>-7800</v>
      </c>
      <c r="EQ225" s="4">
        <v>0.05</v>
      </c>
      <c r="ER225" s="4">
        <v>-0.89999999999999991</v>
      </c>
      <c r="ES225" s="4">
        <v>1</v>
      </c>
      <c r="ET225" s="4">
        <v>0</v>
      </c>
      <c r="EU225" s="4">
        <v>0</v>
      </c>
      <c r="EV225" s="4">
        <v>0</v>
      </c>
      <c r="EW225" s="4">
        <v>155</v>
      </c>
      <c r="EX225" s="4">
        <v>-16</v>
      </c>
      <c r="EY225" s="4">
        <v>0.25</v>
      </c>
      <c r="EZ225" s="4">
        <v>-0.75</v>
      </c>
      <c r="FA225" s="4">
        <v>16</v>
      </c>
      <c r="FB225" s="4">
        <v>6</v>
      </c>
      <c r="FC225" s="4">
        <v>1216.95</v>
      </c>
      <c r="FD225" s="4">
        <v>102.95000000000005</v>
      </c>
      <c r="FE225" s="4">
        <v>2844</v>
      </c>
      <c r="FF225" s="4">
        <v>-816</v>
      </c>
      <c r="FG225" s="4">
        <v>0.05</v>
      </c>
      <c r="FH225" s="4">
        <v>-0.95</v>
      </c>
      <c r="FI225" s="4">
        <v>2</v>
      </c>
      <c r="FJ225" s="4">
        <v>0</v>
      </c>
      <c r="FK225" s="4">
        <v>0</v>
      </c>
      <c r="FL225" s="4">
        <v>0</v>
      </c>
      <c r="FM225" s="4">
        <v>590</v>
      </c>
      <c r="FN225" s="4">
        <v>-2</v>
      </c>
      <c r="FO225" s="4">
        <v>0.05</v>
      </c>
      <c r="FP225" s="4">
        <v>-0.85</v>
      </c>
      <c r="FQ225" s="4">
        <v>95</v>
      </c>
      <c r="FR225" s="4">
        <v>-12</v>
      </c>
      <c r="FS225" s="4">
        <v>1170.05</v>
      </c>
      <c r="FT225" s="4">
        <v>144.59999999999991</v>
      </c>
      <c r="FU225" s="4">
        <v>5164</v>
      </c>
      <c r="FV225" s="4">
        <v>-812</v>
      </c>
      <c r="FW225" s="4">
        <v>0.1</v>
      </c>
      <c r="FX225" s="4">
        <v>-0.95000000000000007</v>
      </c>
      <c r="FY225" s="4">
        <v>1</v>
      </c>
      <c r="FZ225" s="4">
        <v>0</v>
      </c>
      <c r="GA225" s="4">
        <v>0</v>
      </c>
      <c r="GB225" s="4">
        <v>0</v>
      </c>
      <c r="GC225" s="4">
        <v>529</v>
      </c>
      <c r="GD225" s="4">
        <v>-42</v>
      </c>
      <c r="GE225" s="4">
        <v>0.05</v>
      </c>
      <c r="GF225" s="4">
        <v>-1.05</v>
      </c>
      <c r="GG225" s="4">
        <v>333</v>
      </c>
      <c r="GH225" s="4">
        <v>-64</v>
      </c>
      <c r="GI225" s="4">
        <v>1027.1500000000001</v>
      </c>
      <c r="GJ225" s="4">
        <v>86.150000000000091</v>
      </c>
      <c r="GK225" s="4">
        <v>8075</v>
      </c>
      <c r="GL225" s="4">
        <v>-1532</v>
      </c>
      <c r="GM225" s="4">
        <v>0.05</v>
      </c>
      <c r="GN225" s="4">
        <v>-1.0999999999999999</v>
      </c>
      <c r="GO225" s="4">
        <v>60</v>
      </c>
      <c r="GP225" s="4">
        <v>4</v>
      </c>
      <c r="GQ225" s="4">
        <v>993.85</v>
      </c>
      <c r="GR225" s="4">
        <v>117.89999999999998</v>
      </c>
      <c r="GS225" s="4">
        <v>570</v>
      </c>
      <c r="GT225" s="4">
        <v>-133</v>
      </c>
      <c r="GU225" s="4">
        <v>0.1</v>
      </c>
      <c r="GV225" s="4">
        <v>-1.0999999999999999</v>
      </c>
      <c r="GW225" s="4">
        <v>284</v>
      </c>
      <c r="GX225" s="4">
        <v>-10</v>
      </c>
      <c r="GY225" s="4">
        <v>920</v>
      </c>
      <c r="GZ225" s="4">
        <v>74.649999999999977</v>
      </c>
      <c r="HA225" s="4">
        <v>6046</v>
      </c>
      <c r="HB225" s="4">
        <v>-2699</v>
      </c>
      <c r="HC225" s="4">
        <v>0.05</v>
      </c>
      <c r="HD225" s="4">
        <v>-1.2</v>
      </c>
      <c r="HE225" s="4">
        <v>55</v>
      </c>
      <c r="HF225" s="4">
        <v>-1</v>
      </c>
      <c r="HG225" s="4">
        <v>890</v>
      </c>
      <c r="HH225" s="4">
        <v>93.350000000000023</v>
      </c>
      <c r="HI225" s="4">
        <v>1257</v>
      </c>
      <c r="HJ225" s="4">
        <v>-158</v>
      </c>
      <c r="HK225" s="4">
        <v>0.05</v>
      </c>
      <c r="HL225" s="4">
        <v>-1.3</v>
      </c>
      <c r="HM225" s="4">
        <v>2320</v>
      </c>
      <c r="HN225" s="4">
        <v>-35</v>
      </c>
      <c r="HO225" s="4">
        <v>823</v>
      </c>
      <c r="HP225" s="4">
        <v>76</v>
      </c>
      <c r="HQ225" s="4">
        <v>26232</v>
      </c>
      <c r="HR225" s="4">
        <v>-6195</v>
      </c>
      <c r="HS225" s="4">
        <v>0.1</v>
      </c>
      <c r="HT225" s="4">
        <v>-1.4</v>
      </c>
      <c r="HU225" s="4">
        <v>118</v>
      </c>
      <c r="HV225" s="4">
        <v>-19</v>
      </c>
      <c r="HW225" s="4">
        <v>777.7</v>
      </c>
      <c r="HX225" s="4">
        <v>82.700000000000045</v>
      </c>
      <c r="HY225" s="4">
        <v>2298</v>
      </c>
      <c r="HZ225" s="4">
        <v>718</v>
      </c>
      <c r="IA225" s="4">
        <v>0.1</v>
      </c>
      <c r="IB225" s="4">
        <v>-1.5999999999999999</v>
      </c>
      <c r="IC225" s="4">
        <v>825</v>
      </c>
      <c r="ID225" s="4">
        <v>-77</v>
      </c>
      <c r="IE225" s="4">
        <v>722.5</v>
      </c>
      <c r="IF225" s="4">
        <v>73.899999999999977</v>
      </c>
      <c r="IG225" s="4">
        <v>9481</v>
      </c>
      <c r="IH225" s="4">
        <v>-3954</v>
      </c>
      <c r="II225" s="4">
        <v>0.05</v>
      </c>
      <c r="IJ225" s="4">
        <v>-1.75</v>
      </c>
      <c r="IK225" s="4">
        <v>149</v>
      </c>
      <c r="IL225" s="4">
        <v>-14</v>
      </c>
      <c r="IM225" s="4">
        <v>698</v>
      </c>
      <c r="IN225" s="4">
        <v>97.799999999999955</v>
      </c>
      <c r="IO225" s="4">
        <v>2407</v>
      </c>
      <c r="IP225" s="4">
        <v>-1201</v>
      </c>
      <c r="IQ225" s="4">
        <v>0.1</v>
      </c>
      <c r="IR225" s="4">
        <v>-1.9</v>
      </c>
      <c r="IS225" s="4">
        <v>2189</v>
      </c>
      <c r="IT225" s="4">
        <v>-565</v>
      </c>
      <c r="IU225" s="4">
        <v>624</v>
      </c>
      <c r="IV225" s="4">
        <v>77.649999999999977</v>
      </c>
      <c r="IW225" s="4">
        <v>20569</v>
      </c>
      <c r="IX225" s="4">
        <v>-3042</v>
      </c>
      <c r="IY225" s="4">
        <v>0.1</v>
      </c>
      <c r="IZ225" s="4">
        <v>-2.1</v>
      </c>
      <c r="JA225" s="4">
        <v>313</v>
      </c>
      <c r="JB225" s="4">
        <v>-89</v>
      </c>
      <c r="JC225" s="4">
        <v>569.45000000000005</v>
      </c>
      <c r="JD225" s="4">
        <v>79.350000000000023</v>
      </c>
      <c r="JE225" s="4">
        <v>4001</v>
      </c>
      <c r="JF225" s="4">
        <v>-1118</v>
      </c>
      <c r="JG225" s="4">
        <v>0.1</v>
      </c>
      <c r="JH225" s="4">
        <v>-2.2999999999999998</v>
      </c>
      <c r="JI225" s="4">
        <v>2923</v>
      </c>
      <c r="JJ225" s="4">
        <v>-452</v>
      </c>
      <c r="JK225" s="4">
        <v>527.20000000000005</v>
      </c>
      <c r="JL225" s="4">
        <v>78.850000000000023</v>
      </c>
      <c r="JM225" s="4">
        <v>18048</v>
      </c>
      <c r="JN225" s="4">
        <v>-4241</v>
      </c>
      <c r="JO225" s="4">
        <v>0.05</v>
      </c>
      <c r="JP225" s="4">
        <v>-2.6500000000000004</v>
      </c>
      <c r="JQ225" s="5">
        <v>844</v>
      </c>
      <c r="JR225" s="4">
        <v>-131</v>
      </c>
      <c r="JS225" s="4">
        <v>474.3</v>
      </c>
      <c r="JT225" s="4">
        <v>83.199999999999989</v>
      </c>
      <c r="JU225" s="4">
        <v>6956</v>
      </c>
      <c r="JV225" s="4">
        <v>-2425</v>
      </c>
      <c r="JW225" s="4">
        <v>0.1</v>
      </c>
      <c r="JX225" s="4">
        <v>-2.8</v>
      </c>
      <c r="JY225" s="4">
        <v>3298</v>
      </c>
      <c r="JZ225" s="4">
        <v>-1510</v>
      </c>
      <c r="KA225" s="4">
        <v>422.7</v>
      </c>
      <c r="KB225" s="4">
        <v>76.199999999999989</v>
      </c>
      <c r="KC225" s="4">
        <v>28175</v>
      </c>
      <c r="KD225" s="4">
        <v>-5289</v>
      </c>
      <c r="KE225" s="4">
        <v>0.1</v>
      </c>
      <c r="KF225" s="4">
        <v>-3.1999999999999997</v>
      </c>
      <c r="KG225" s="4">
        <v>1317</v>
      </c>
      <c r="KH225" s="4">
        <v>-250</v>
      </c>
      <c r="KI225" s="4">
        <v>378.05</v>
      </c>
      <c r="KJ225" s="4">
        <v>79.699999999999989</v>
      </c>
      <c r="KK225" s="4">
        <v>13682</v>
      </c>
      <c r="KL225" s="4">
        <v>-976</v>
      </c>
      <c r="KM225" s="4">
        <v>0.1</v>
      </c>
      <c r="KN225" s="4">
        <v>-3.85</v>
      </c>
      <c r="KO225" s="4">
        <v>8911</v>
      </c>
      <c r="KP225" s="4">
        <v>-1179</v>
      </c>
      <c r="KQ225" s="4">
        <v>321</v>
      </c>
      <c r="KR225" s="4">
        <v>72.550000000000011</v>
      </c>
      <c r="KS225" s="4">
        <v>45091</v>
      </c>
      <c r="KT225" s="4">
        <v>-979</v>
      </c>
      <c r="KU225" s="4">
        <v>0.1</v>
      </c>
      <c r="KV225" s="4">
        <v>-5.0500000000000007</v>
      </c>
      <c r="KW225" s="4">
        <v>3212</v>
      </c>
      <c r="KX225" s="4">
        <v>-1394</v>
      </c>
      <c r="KY225" s="4">
        <v>271.25</v>
      </c>
      <c r="KZ225" s="4">
        <v>71.099999999999994</v>
      </c>
      <c r="LA225" s="4">
        <v>21531</v>
      </c>
      <c r="LB225" s="4">
        <v>-2632</v>
      </c>
      <c r="LC225" s="4">
        <v>0.15</v>
      </c>
      <c r="LD225" s="4">
        <v>-7.1</v>
      </c>
    </row>
    <row r="226" spans="1:316" x14ac:dyDescent="0.25">
      <c r="A226" s="171">
        <v>44112.613743981485</v>
      </c>
      <c r="B226" s="172">
        <v>0.61249999999999993</v>
      </c>
      <c r="C226" s="4">
        <v>11818.75</v>
      </c>
      <c r="D226" s="4">
        <v>11800</v>
      </c>
      <c r="E226" s="173">
        <v>-6.1</v>
      </c>
      <c r="F226" s="173">
        <v>-259.7</v>
      </c>
      <c r="G226" s="173">
        <v>253.6</v>
      </c>
      <c r="H226" s="173">
        <v>2155.6499999999996</v>
      </c>
      <c r="I226" s="173">
        <v>-3130.55</v>
      </c>
      <c r="J226" s="173">
        <v>5286.2</v>
      </c>
      <c r="K226" s="127">
        <v>0</v>
      </c>
      <c r="L226" s="127">
        <v>0</v>
      </c>
      <c r="M226" s="127">
        <v>-20.53</v>
      </c>
      <c r="N226" s="127">
        <v>-18.11</v>
      </c>
      <c r="O226" s="127">
        <v>-0.76254471242433808</v>
      </c>
      <c r="P226" s="127">
        <v>-0.8809844312208307</v>
      </c>
      <c r="Q226" s="127">
        <v>1.1659564924871046</v>
      </c>
      <c r="R226" s="4">
        <v>161292</v>
      </c>
      <c r="S226" s="4">
        <v>136164</v>
      </c>
      <c r="T226" s="173">
        <v>11540.966666666667</v>
      </c>
      <c r="U226" s="173">
        <v>-2.0500000000010914</v>
      </c>
      <c r="V226" s="4">
        <v>185995</v>
      </c>
      <c r="W226" s="4">
        <v>-31658</v>
      </c>
      <c r="X226" s="173">
        <v>-277.78333333333285</v>
      </c>
      <c r="Y226" s="174">
        <v>-174192</v>
      </c>
      <c r="Z226" s="174">
        <v>228458</v>
      </c>
      <c r="AA226" s="174">
        <v>54266</v>
      </c>
      <c r="AB226" s="175">
        <v>-25128</v>
      </c>
      <c r="AC226" s="175">
        <v>-83741</v>
      </c>
      <c r="AD226" s="176" t="e">
        <v>#REF!</v>
      </c>
      <c r="AE226" s="177">
        <v>5.2776653649888011E-2</v>
      </c>
      <c r="AF226" s="177">
        <v>-0.10662832307079928</v>
      </c>
      <c r="AG226" s="177">
        <v>-0.6726426486781848</v>
      </c>
      <c r="AH226" s="177">
        <v>-1.6656176758792727</v>
      </c>
      <c r="AI226" s="127">
        <v>-1.4170353214541778</v>
      </c>
      <c r="AJ226" s="127">
        <v>2.2075055187637969E-3</v>
      </c>
      <c r="AK226" s="4" t="s">
        <v>21</v>
      </c>
      <c r="AL226" s="178">
        <v>11900</v>
      </c>
      <c r="AM226" s="178">
        <v>11850</v>
      </c>
      <c r="AN226" s="178">
        <v>11800</v>
      </c>
      <c r="AO226" s="178">
        <v>11950</v>
      </c>
      <c r="AS226" s="4">
        <v>5.1230630019228593</v>
      </c>
      <c r="AT226" s="4">
        <v>6.7530288909599259</v>
      </c>
      <c r="AU226" s="4">
        <v>9.2004773269689739</v>
      </c>
      <c r="AV226" s="4">
        <v>6.3879256965944275</v>
      </c>
      <c r="AW226" s="4">
        <v>6.0750269235371546</v>
      </c>
      <c r="AX226" s="4">
        <v>4.5065221753963476</v>
      </c>
      <c r="AY226" s="4">
        <v>11.323136579060749</v>
      </c>
      <c r="AZ226" s="4">
        <v>19.474576271186439</v>
      </c>
      <c r="BA226" s="4">
        <v>11.492121212121212</v>
      </c>
      <c r="BB226" s="4">
        <v>16.154362416107382</v>
      </c>
      <c r="BC226" s="4">
        <v>9.5045662100456614</v>
      </c>
      <c r="BD226" s="4">
        <v>12.827476038338657</v>
      </c>
      <c r="BE226" s="4">
        <v>6.207663359562094</v>
      </c>
      <c r="BF226" s="4">
        <v>8.2272189349112423</v>
      </c>
      <c r="BG226" s="4">
        <v>8.7212574850299394</v>
      </c>
      <c r="BH226" s="4">
        <v>10.410782080485953</v>
      </c>
      <c r="BI226" s="4">
        <v>15</v>
      </c>
      <c r="BJ226" s="4">
        <v>2</v>
      </c>
      <c r="BK226" s="4">
        <v>1850</v>
      </c>
      <c r="BL226" s="4">
        <v>110</v>
      </c>
      <c r="BM226" s="4">
        <v>12744</v>
      </c>
      <c r="BN226" s="4">
        <v>375</v>
      </c>
      <c r="BO226" s="4">
        <v>0.05</v>
      </c>
      <c r="BP226" s="4">
        <v>-0.45</v>
      </c>
      <c r="BQ226" s="4">
        <v>0</v>
      </c>
      <c r="BR226" s="4">
        <v>0</v>
      </c>
      <c r="BS226" s="4">
        <v>0</v>
      </c>
      <c r="BT226" s="4">
        <v>0</v>
      </c>
      <c r="BU226" s="4">
        <v>13</v>
      </c>
      <c r="BV226" s="4">
        <v>-1</v>
      </c>
      <c r="BW226" s="4">
        <v>0.05</v>
      </c>
      <c r="BX226" s="4">
        <v>-0.35000000000000003</v>
      </c>
      <c r="BY226" s="4">
        <v>4</v>
      </c>
      <c r="BZ226" s="4">
        <v>0</v>
      </c>
      <c r="CA226" s="4">
        <v>0</v>
      </c>
      <c r="CB226" s="4">
        <v>0</v>
      </c>
      <c r="CC226" s="4">
        <v>905</v>
      </c>
      <c r="CD226" s="4">
        <v>-10</v>
      </c>
      <c r="CE226" s="4">
        <v>0.1</v>
      </c>
      <c r="CF226" s="4">
        <v>-0.5</v>
      </c>
      <c r="CG226" s="4">
        <v>2</v>
      </c>
      <c r="CH226" s="4">
        <v>0</v>
      </c>
      <c r="CI226" s="4">
        <v>0</v>
      </c>
      <c r="CJ226" s="4">
        <v>0</v>
      </c>
      <c r="CK226" s="4">
        <v>19</v>
      </c>
      <c r="CL226" s="4">
        <v>-10</v>
      </c>
      <c r="CM226" s="4">
        <v>0.05</v>
      </c>
      <c r="CN226" s="4">
        <v>-0.85</v>
      </c>
      <c r="CO226" s="4">
        <v>11</v>
      </c>
      <c r="CP226" s="4">
        <v>0</v>
      </c>
      <c r="CQ226" s="4">
        <v>0</v>
      </c>
      <c r="CR226" s="4">
        <v>0</v>
      </c>
      <c r="CS226" s="4">
        <v>4091</v>
      </c>
      <c r="CT226" s="4">
        <v>-574</v>
      </c>
      <c r="CU226" s="4">
        <v>0.05</v>
      </c>
      <c r="CV226" s="4">
        <v>-0.45</v>
      </c>
      <c r="CW226" s="4">
        <v>1</v>
      </c>
      <c r="CX226" s="4">
        <v>0</v>
      </c>
      <c r="CY226" s="4">
        <v>0</v>
      </c>
      <c r="CZ226" s="4">
        <v>0</v>
      </c>
      <c r="DA226" s="4">
        <v>113</v>
      </c>
      <c r="DB226" s="4">
        <v>-2</v>
      </c>
      <c r="DC226" s="4">
        <v>0.05</v>
      </c>
      <c r="DD226" s="4">
        <v>-0.54999999999999993</v>
      </c>
      <c r="DE226" s="4">
        <v>25</v>
      </c>
      <c r="DF226" s="4">
        <v>0</v>
      </c>
      <c r="DG226" s="4">
        <v>0</v>
      </c>
      <c r="DH226" s="4">
        <v>0</v>
      </c>
      <c r="DI226" s="4">
        <v>3275</v>
      </c>
      <c r="DJ226" s="4">
        <v>-740</v>
      </c>
      <c r="DK226" s="4">
        <v>0.05</v>
      </c>
      <c r="DL226" s="4">
        <v>-0.64999999999999991</v>
      </c>
      <c r="DM226" s="4">
        <v>0</v>
      </c>
      <c r="DN226" s="4">
        <v>0</v>
      </c>
      <c r="DO226" s="4">
        <v>0</v>
      </c>
      <c r="DP226" s="4">
        <v>0</v>
      </c>
      <c r="DQ226" s="4">
        <v>128</v>
      </c>
      <c r="DR226" s="4">
        <v>-5</v>
      </c>
      <c r="DS226" s="4">
        <v>0.05</v>
      </c>
      <c r="DT226" s="4">
        <v>-0.6</v>
      </c>
      <c r="DU226" s="4">
        <v>4</v>
      </c>
      <c r="DV226" s="4">
        <v>0</v>
      </c>
      <c r="DW226" s="4">
        <v>1487.7</v>
      </c>
      <c r="DX226" s="4">
        <v>399.95000000000005</v>
      </c>
      <c r="DY226" s="4">
        <v>2736</v>
      </c>
      <c r="DZ226" s="4">
        <v>-309</v>
      </c>
      <c r="EA226" s="4">
        <v>0.05</v>
      </c>
      <c r="EB226" s="4">
        <v>-0.79999999999999993</v>
      </c>
      <c r="EC226" s="4">
        <v>1</v>
      </c>
      <c r="ED226" s="4">
        <v>0</v>
      </c>
      <c r="EE226" s="4">
        <v>0</v>
      </c>
      <c r="EF226" s="4">
        <v>0</v>
      </c>
      <c r="EG226" s="4">
        <v>202</v>
      </c>
      <c r="EH226" s="4">
        <v>1</v>
      </c>
      <c r="EI226" s="4">
        <v>0.05</v>
      </c>
      <c r="EJ226" s="4">
        <v>-0.7</v>
      </c>
      <c r="EK226" s="4">
        <v>91</v>
      </c>
      <c r="EL226" s="4">
        <v>-6</v>
      </c>
      <c r="EM226" s="4">
        <v>1322.75</v>
      </c>
      <c r="EN226" s="4">
        <v>86.549999999999955</v>
      </c>
      <c r="EO226" s="4">
        <v>12566</v>
      </c>
      <c r="EP226" s="4">
        <v>-7800</v>
      </c>
      <c r="EQ226" s="4">
        <v>0.05</v>
      </c>
      <c r="ER226" s="4">
        <v>-0.89999999999999991</v>
      </c>
      <c r="ES226" s="4">
        <v>1</v>
      </c>
      <c r="ET226" s="4">
        <v>0</v>
      </c>
      <c r="EU226" s="4">
        <v>0</v>
      </c>
      <c r="EV226" s="4">
        <v>0</v>
      </c>
      <c r="EW226" s="4">
        <v>155</v>
      </c>
      <c r="EX226" s="4">
        <v>-16</v>
      </c>
      <c r="EY226" s="4">
        <v>0.25</v>
      </c>
      <c r="EZ226" s="4">
        <v>-0.75</v>
      </c>
      <c r="FA226" s="4">
        <v>16</v>
      </c>
      <c r="FB226" s="4">
        <v>6</v>
      </c>
      <c r="FC226" s="4">
        <v>1216.95</v>
      </c>
      <c r="FD226" s="4">
        <v>102.95000000000005</v>
      </c>
      <c r="FE226" s="4">
        <v>2844</v>
      </c>
      <c r="FF226" s="4">
        <v>-816</v>
      </c>
      <c r="FG226" s="4">
        <v>0.05</v>
      </c>
      <c r="FH226" s="4">
        <v>-0.95</v>
      </c>
      <c r="FI226" s="4">
        <v>2</v>
      </c>
      <c r="FJ226" s="4">
        <v>0</v>
      </c>
      <c r="FK226" s="4">
        <v>0</v>
      </c>
      <c r="FL226" s="4">
        <v>0</v>
      </c>
      <c r="FM226" s="4">
        <v>590</v>
      </c>
      <c r="FN226" s="4">
        <v>-2</v>
      </c>
      <c r="FO226" s="4">
        <v>0.05</v>
      </c>
      <c r="FP226" s="4">
        <v>-0.85</v>
      </c>
      <c r="FQ226" s="4">
        <v>95</v>
      </c>
      <c r="FR226" s="4">
        <v>-12</v>
      </c>
      <c r="FS226" s="4">
        <v>1170.05</v>
      </c>
      <c r="FT226" s="4">
        <v>144.59999999999991</v>
      </c>
      <c r="FU226" s="4">
        <v>5164</v>
      </c>
      <c r="FV226" s="4">
        <v>-812</v>
      </c>
      <c r="FW226" s="4">
        <v>0.1</v>
      </c>
      <c r="FX226" s="4">
        <v>-0.95000000000000007</v>
      </c>
      <c r="FY226" s="4">
        <v>1</v>
      </c>
      <c r="FZ226" s="4">
        <v>0</v>
      </c>
      <c r="GA226" s="4">
        <v>0</v>
      </c>
      <c r="GB226" s="4">
        <v>0</v>
      </c>
      <c r="GC226" s="4">
        <v>529</v>
      </c>
      <c r="GD226" s="4">
        <v>-42</v>
      </c>
      <c r="GE226" s="4">
        <v>0.05</v>
      </c>
      <c r="GF226" s="4">
        <v>-1.05</v>
      </c>
      <c r="GG226" s="4">
        <v>334</v>
      </c>
      <c r="GH226" s="4">
        <v>-63</v>
      </c>
      <c r="GI226" s="4">
        <v>1027.1500000000001</v>
      </c>
      <c r="GJ226" s="4">
        <v>86.150000000000091</v>
      </c>
      <c r="GK226" s="4">
        <v>8118</v>
      </c>
      <c r="GL226" s="4">
        <v>-1489</v>
      </c>
      <c r="GM226" s="4">
        <v>0.1</v>
      </c>
      <c r="GN226" s="4">
        <v>-1.0499999999999998</v>
      </c>
      <c r="GO226" s="4">
        <v>60</v>
      </c>
      <c r="GP226" s="4">
        <v>4</v>
      </c>
      <c r="GQ226" s="4">
        <v>993.85</v>
      </c>
      <c r="GR226" s="4">
        <v>117.89999999999998</v>
      </c>
      <c r="GS226" s="4">
        <v>570</v>
      </c>
      <c r="GT226" s="4">
        <v>-133</v>
      </c>
      <c r="GU226" s="4">
        <v>0.1</v>
      </c>
      <c r="GV226" s="4">
        <v>-1.0999999999999999</v>
      </c>
      <c r="GW226" s="4">
        <v>284</v>
      </c>
      <c r="GX226" s="4">
        <v>-10</v>
      </c>
      <c r="GY226" s="4">
        <v>920</v>
      </c>
      <c r="GZ226" s="4">
        <v>74.649999999999977</v>
      </c>
      <c r="HA226" s="4">
        <v>6046</v>
      </c>
      <c r="HB226" s="4">
        <v>-2699</v>
      </c>
      <c r="HC226" s="4">
        <v>0.05</v>
      </c>
      <c r="HD226" s="4">
        <v>-1.2</v>
      </c>
      <c r="HE226" s="4">
        <v>55</v>
      </c>
      <c r="HF226" s="4">
        <v>-1</v>
      </c>
      <c r="HG226" s="4">
        <v>890</v>
      </c>
      <c r="HH226" s="4">
        <v>93.350000000000023</v>
      </c>
      <c r="HI226" s="4">
        <v>1257</v>
      </c>
      <c r="HJ226" s="4">
        <v>-158</v>
      </c>
      <c r="HK226" s="4">
        <v>0.05</v>
      </c>
      <c r="HL226" s="4">
        <v>-1.3</v>
      </c>
      <c r="HM226" s="4">
        <v>2321</v>
      </c>
      <c r="HN226" s="4">
        <v>-34</v>
      </c>
      <c r="HO226" s="4">
        <v>831.05</v>
      </c>
      <c r="HP226" s="4">
        <v>84.049999999999955</v>
      </c>
      <c r="HQ226" s="4">
        <v>26281</v>
      </c>
      <c r="HR226" s="4">
        <v>-6146</v>
      </c>
      <c r="HS226" s="4">
        <v>0.15</v>
      </c>
      <c r="HT226" s="4">
        <v>-1.35</v>
      </c>
      <c r="HU226" s="4">
        <v>118</v>
      </c>
      <c r="HV226" s="4">
        <v>-19</v>
      </c>
      <c r="HW226" s="4">
        <v>777.7</v>
      </c>
      <c r="HX226" s="4">
        <v>82.700000000000045</v>
      </c>
      <c r="HY226" s="4">
        <v>2298</v>
      </c>
      <c r="HZ226" s="4">
        <v>718</v>
      </c>
      <c r="IA226" s="4">
        <v>0.1</v>
      </c>
      <c r="IB226" s="4">
        <v>-1.5999999999999999</v>
      </c>
      <c r="IC226" s="4">
        <v>825</v>
      </c>
      <c r="ID226" s="4">
        <v>-77</v>
      </c>
      <c r="IE226" s="4">
        <v>722.5</v>
      </c>
      <c r="IF226" s="4">
        <v>73.899999999999977</v>
      </c>
      <c r="IG226" s="4">
        <v>9481</v>
      </c>
      <c r="IH226" s="4">
        <v>-3954</v>
      </c>
      <c r="II226" s="4">
        <v>0.05</v>
      </c>
      <c r="IJ226" s="4">
        <v>-1.75</v>
      </c>
      <c r="IK226" s="4">
        <v>149</v>
      </c>
      <c r="IL226" s="4">
        <v>-14</v>
      </c>
      <c r="IM226" s="4">
        <v>698</v>
      </c>
      <c r="IN226" s="4">
        <v>97.799999999999955</v>
      </c>
      <c r="IO226" s="4">
        <v>2407</v>
      </c>
      <c r="IP226" s="4">
        <v>-1201</v>
      </c>
      <c r="IQ226" s="4">
        <v>0.1</v>
      </c>
      <c r="IR226" s="4">
        <v>-1.9</v>
      </c>
      <c r="IS226" s="4">
        <v>2190</v>
      </c>
      <c r="IT226" s="4">
        <v>-564</v>
      </c>
      <c r="IU226" s="4">
        <v>626.25</v>
      </c>
      <c r="IV226" s="4">
        <v>79.899999999999977</v>
      </c>
      <c r="IW226" s="4">
        <v>20815</v>
      </c>
      <c r="IX226" s="4">
        <v>-2796</v>
      </c>
      <c r="IY226" s="4">
        <v>0.1</v>
      </c>
      <c r="IZ226" s="4">
        <v>-2.1</v>
      </c>
      <c r="JA226" s="4">
        <v>313</v>
      </c>
      <c r="JB226" s="4">
        <v>-89</v>
      </c>
      <c r="JC226" s="4">
        <v>569.45000000000005</v>
      </c>
      <c r="JD226" s="4">
        <v>79.350000000000023</v>
      </c>
      <c r="JE226" s="4">
        <v>4015</v>
      </c>
      <c r="JF226" s="4">
        <v>-1104</v>
      </c>
      <c r="JG226" s="4">
        <v>0.1</v>
      </c>
      <c r="JH226" s="4">
        <v>-2.2999999999999998</v>
      </c>
      <c r="JI226" s="4">
        <v>2923</v>
      </c>
      <c r="JJ226" s="4">
        <v>-452</v>
      </c>
      <c r="JK226" s="4">
        <v>527.20000000000005</v>
      </c>
      <c r="JL226" s="4">
        <v>78.850000000000023</v>
      </c>
      <c r="JM226" s="4">
        <v>18145</v>
      </c>
      <c r="JN226" s="4">
        <v>-4144</v>
      </c>
      <c r="JO226" s="4">
        <v>0.15</v>
      </c>
      <c r="JP226" s="4">
        <v>-2.5500000000000003</v>
      </c>
      <c r="JQ226" s="5">
        <v>845</v>
      </c>
      <c r="JR226" s="4">
        <v>-130</v>
      </c>
      <c r="JS226" s="4">
        <v>460.35</v>
      </c>
      <c r="JT226" s="4">
        <v>69.25</v>
      </c>
      <c r="JU226" s="4">
        <v>6952</v>
      </c>
      <c r="JV226" s="4">
        <v>-2429</v>
      </c>
      <c r="JW226" s="4">
        <v>0.1</v>
      </c>
      <c r="JX226" s="4">
        <v>-2.8</v>
      </c>
      <c r="JY226" s="4">
        <v>3340</v>
      </c>
      <c r="JZ226" s="4">
        <v>-1468</v>
      </c>
      <c r="KA226" s="4">
        <v>427.45</v>
      </c>
      <c r="KB226" s="4">
        <v>80.949999999999989</v>
      </c>
      <c r="KC226" s="4">
        <v>29129</v>
      </c>
      <c r="KD226" s="4">
        <v>-4335</v>
      </c>
      <c r="KE226" s="4">
        <v>0.1</v>
      </c>
      <c r="KF226" s="4">
        <v>-3.1999999999999997</v>
      </c>
      <c r="KG226" s="4">
        <v>1317</v>
      </c>
      <c r="KH226" s="4">
        <v>-250</v>
      </c>
      <c r="KI226" s="4">
        <v>378.05</v>
      </c>
      <c r="KJ226" s="4">
        <v>79.699999999999989</v>
      </c>
      <c r="KK226" s="4">
        <v>13711</v>
      </c>
      <c r="KL226" s="4">
        <v>-947</v>
      </c>
      <c r="KM226" s="4">
        <v>0.1</v>
      </c>
      <c r="KN226" s="4">
        <v>-3.85</v>
      </c>
      <c r="KO226" s="4">
        <v>8841</v>
      </c>
      <c r="KP226" s="4">
        <v>-1249</v>
      </c>
      <c r="KQ226" s="4">
        <v>325.64999999999998</v>
      </c>
      <c r="KR226" s="4">
        <v>77.199999999999989</v>
      </c>
      <c r="KS226" s="4">
        <v>45293</v>
      </c>
      <c r="KT226" s="4">
        <v>-777</v>
      </c>
      <c r="KU226" s="4">
        <v>0.15</v>
      </c>
      <c r="KV226" s="4">
        <v>-5</v>
      </c>
      <c r="KW226" s="4">
        <v>3219</v>
      </c>
      <c r="KX226" s="4">
        <v>-1387</v>
      </c>
      <c r="KY226" s="4">
        <v>275.89999999999998</v>
      </c>
      <c r="KZ226" s="4">
        <v>75.749999999999972</v>
      </c>
      <c r="LA226" s="4">
        <v>21738</v>
      </c>
      <c r="LB226" s="4">
        <v>-2425</v>
      </c>
      <c r="LC226" s="4">
        <v>0.1</v>
      </c>
      <c r="LD226" s="4">
        <v>-7.15</v>
      </c>
    </row>
    <row r="227" spans="1:316" x14ac:dyDescent="0.25">
      <c r="A227" s="171">
        <v>44112.612103819447</v>
      </c>
      <c r="B227" s="172">
        <v>0.61111111111111105</v>
      </c>
      <c r="C227" s="4">
        <v>11822.25</v>
      </c>
      <c r="D227" s="4">
        <v>11800</v>
      </c>
      <c r="E227" s="173">
        <v>-6.3499999999999979</v>
      </c>
      <c r="F227" s="173">
        <v>-257.75</v>
      </c>
      <c r="G227" s="173">
        <v>251.4</v>
      </c>
      <c r="H227" s="173">
        <v>2089.9999999999995</v>
      </c>
      <c r="I227" s="173">
        <v>-3135.75</v>
      </c>
      <c r="J227" s="173">
        <v>5225.75</v>
      </c>
      <c r="K227" s="127">
        <v>0</v>
      </c>
      <c r="L227" s="127">
        <v>0</v>
      </c>
      <c r="M227" s="127">
        <v>-20.53</v>
      </c>
      <c r="N227" s="127">
        <v>-18.11</v>
      </c>
      <c r="O227" s="127">
        <v>-0.7649536461643186</v>
      </c>
      <c r="P227" s="127">
        <v>-0.88287002094261657</v>
      </c>
      <c r="Q227" s="127">
        <v>1.1709563915019336</v>
      </c>
      <c r="R227" s="4">
        <v>162666</v>
      </c>
      <c r="S227" s="4">
        <v>140203</v>
      </c>
      <c r="T227" s="173">
        <v>11540.966666666667</v>
      </c>
      <c r="U227" s="173">
        <v>-2.0500000000010914</v>
      </c>
      <c r="V227" s="4">
        <v>185995</v>
      </c>
      <c r="W227" s="4">
        <v>-31658</v>
      </c>
      <c r="X227" s="173">
        <v>-281.28333333333285</v>
      </c>
      <c r="Y227" s="174">
        <v>-175168</v>
      </c>
      <c r="Z227" s="174">
        <v>224405</v>
      </c>
      <c r="AA227" s="174">
        <v>49237</v>
      </c>
      <c r="AB227" s="175">
        <v>-22463</v>
      </c>
      <c r="AC227" s="175">
        <v>-83741</v>
      </c>
      <c r="AD227" s="176" t="e">
        <v>#REF!</v>
      </c>
      <c r="AE227" s="177">
        <v>0.11095864036275631</v>
      </c>
      <c r="AF227" s="177">
        <v>-9.8218024411582103E-2</v>
      </c>
      <c r="AG227" s="177">
        <v>-0.71442750145427425</v>
      </c>
      <c r="AH227" s="177">
        <v>-1.2252555768746307</v>
      </c>
      <c r="AI227" s="127">
        <v>-1.635109645019694</v>
      </c>
      <c r="AJ227" s="127">
        <v>2.2075055187637969E-3</v>
      </c>
      <c r="AK227" s="4" t="s">
        <v>21</v>
      </c>
      <c r="AL227" s="178">
        <v>11900</v>
      </c>
      <c r="AM227" s="178">
        <v>11850</v>
      </c>
      <c r="AN227" s="178">
        <v>11800</v>
      </c>
      <c r="AO227" s="178">
        <v>11950</v>
      </c>
      <c r="AS227" s="4">
        <v>5.1230630019228593</v>
      </c>
      <c r="AT227" s="4">
        <v>6.9891774891774894</v>
      </c>
      <c r="AU227" s="4">
        <v>9.2004773269689739</v>
      </c>
      <c r="AV227" s="4">
        <v>6.2391895978227998</v>
      </c>
      <c r="AW227" s="4">
        <v>6.0750269235371546</v>
      </c>
      <c r="AX227" s="4">
        <v>4.5065221753963476</v>
      </c>
      <c r="AY227" s="4">
        <v>11.621120689655172</v>
      </c>
      <c r="AZ227" s="4">
        <v>19.483050847457626</v>
      </c>
      <c r="BA227" s="4">
        <v>11.637575757575757</v>
      </c>
      <c r="BB227" s="4">
        <v>16.208053691275168</v>
      </c>
      <c r="BC227" s="4">
        <v>9.7561643835616429</v>
      </c>
      <c r="BD227" s="4">
        <v>12.884984025559106</v>
      </c>
      <c r="BE227" s="4">
        <v>6.6278671687778159</v>
      </c>
      <c r="BF227" s="4">
        <v>8.2272189349112423</v>
      </c>
      <c r="BG227" s="4">
        <v>8.8348733233979129</v>
      </c>
      <c r="BH227" s="4">
        <v>10.390909090909091</v>
      </c>
      <c r="BI227" s="4">
        <v>15</v>
      </c>
      <c r="BJ227" s="4">
        <v>2</v>
      </c>
      <c r="BK227" s="4">
        <v>1850</v>
      </c>
      <c r="BL227" s="4">
        <v>110</v>
      </c>
      <c r="BM227" s="4">
        <v>12744</v>
      </c>
      <c r="BN227" s="4">
        <v>375</v>
      </c>
      <c r="BO227" s="4">
        <v>0.05</v>
      </c>
      <c r="BP227" s="4">
        <v>-0.45</v>
      </c>
      <c r="BQ227" s="4">
        <v>0</v>
      </c>
      <c r="BR227" s="4">
        <v>0</v>
      </c>
      <c r="BS227" s="4">
        <v>0</v>
      </c>
      <c r="BT227" s="4">
        <v>0</v>
      </c>
      <c r="BU227" s="4">
        <v>13</v>
      </c>
      <c r="BV227" s="4">
        <v>-1</v>
      </c>
      <c r="BW227" s="4">
        <v>0.05</v>
      </c>
      <c r="BX227" s="4">
        <v>-0.35000000000000003</v>
      </c>
      <c r="BY227" s="4">
        <v>4</v>
      </c>
      <c r="BZ227" s="4">
        <v>0</v>
      </c>
      <c r="CA227" s="4">
        <v>0</v>
      </c>
      <c r="CB227" s="4">
        <v>0</v>
      </c>
      <c r="CC227" s="4">
        <v>905</v>
      </c>
      <c r="CD227" s="4">
        <v>-10</v>
      </c>
      <c r="CE227" s="4">
        <v>0.1</v>
      </c>
      <c r="CF227" s="4">
        <v>-0.5</v>
      </c>
      <c r="CG227" s="4">
        <v>2</v>
      </c>
      <c r="CH227" s="4">
        <v>0</v>
      </c>
      <c r="CI227" s="4">
        <v>0</v>
      </c>
      <c r="CJ227" s="4">
        <v>0</v>
      </c>
      <c r="CK227" s="4">
        <v>19</v>
      </c>
      <c r="CL227" s="4">
        <v>-10</v>
      </c>
      <c r="CM227" s="4">
        <v>0.05</v>
      </c>
      <c r="CN227" s="4">
        <v>-0.85</v>
      </c>
      <c r="CO227" s="4">
        <v>11</v>
      </c>
      <c r="CP227" s="4">
        <v>0</v>
      </c>
      <c r="CQ227" s="4">
        <v>0</v>
      </c>
      <c r="CR227" s="4">
        <v>0</v>
      </c>
      <c r="CS227" s="4">
        <v>4091</v>
      </c>
      <c r="CT227" s="4">
        <v>-574</v>
      </c>
      <c r="CU227" s="4">
        <v>0.05</v>
      </c>
      <c r="CV227" s="4">
        <v>-0.45</v>
      </c>
      <c r="CW227" s="4">
        <v>1</v>
      </c>
      <c r="CX227" s="4">
        <v>0</v>
      </c>
      <c r="CY227" s="4">
        <v>0</v>
      </c>
      <c r="CZ227" s="4">
        <v>0</v>
      </c>
      <c r="DA227" s="4">
        <v>113</v>
      </c>
      <c r="DB227" s="4">
        <v>-2</v>
      </c>
      <c r="DC227" s="4">
        <v>0.05</v>
      </c>
      <c r="DD227" s="4">
        <v>-0.54999999999999993</v>
      </c>
      <c r="DE227" s="4">
        <v>25</v>
      </c>
      <c r="DF227" s="4">
        <v>0</v>
      </c>
      <c r="DG227" s="4">
        <v>0</v>
      </c>
      <c r="DH227" s="4">
        <v>0</v>
      </c>
      <c r="DI227" s="4">
        <v>3275</v>
      </c>
      <c r="DJ227" s="4">
        <v>-740</v>
      </c>
      <c r="DK227" s="4">
        <v>0.05</v>
      </c>
      <c r="DL227" s="4">
        <v>-0.64999999999999991</v>
      </c>
      <c r="DM227" s="4">
        <v>0</v>
      </c>
      <c r="DN227" s="4">
        <v>0</v>
      </c>
      <c r="DO227" s="4">
        <v>0</v>
      </c>
      <c r="DP227" s="4">
        <v>0</v>
      </c>
      <c r="DQ227" s="4">
        <v>128</v>
      </c>
      <c r="DR227" s="4">
        <v>-5</v>
      </c>
      <c r="DS227" s="4">
        <v>0.05</v>
      </c>
      <c r="DT227" s="4">
        <v>-0.6</v>
      </c>
      <c r="DU227" s="4">
        <v>4</v>
      </c>
      <c r="DV227" s="4">
        <v>0</v>
      </c>
      <c r="DW227" s="4">
        <v>1487.7</v>
      </c>
      <c r="DX227" s="4">
        <v>399.95000000000005</v>
      </c>
      <c r="DY227" s="4">
        <v>2736</v>
      </c>
      <c r="DZ227" s="4">
        <v>-309</v>
      </c>
      <c r="EA227" s="4">
        <v>0.05</v>
      </c>
      <c r="EB227" s="4">
        <v>-0.79999999999999993</v>
      </c>
      <c r="EC227" s="4">
        <v>1</v>
      </c>
      <c r="ED227" s="4">
        <v>0</v>
      </c>
      <c r="EE227" s="4">
        <v>0</v>
      </c>
      <c r="EF227" s="4">
        <v>0</v>
      </c>
      <c r="EG227" s="4">
        <v>197</v>
      </c>
      <c r="EH227" s="4">
        <v>-4</v>
      </c>
      <c r="EI227" s="4">
        <v>0.2</v>
      </c>
      <c r="EJ227" s="4">
        <v>-0.55000000000000004</v>
      </c>
      <c r="EK227" s="4">
        <v>91</v>
      </c>
      <c r="EL227" s="4">
        <v>-6</v>
      </c>
      <c r="EM227" s="4">
        <v>1322.75</v>
      </c>
      <c r="EN227" s="4">
        <v>86.549999999999955</v>
      </c>
      <c r="EO227" s="4">
        <v>12566</v>
      </c>
      <c r="EP227" s="4">
        <v>-7800</v>
      </c>
      <c r="EQ227" s="4">
        <v>0.05</v>
      </c>
      <c r="ER227" s="4">
        <v>-0.89999999999999991</v>
      </c>
      <c r="ES227" s="4">
        <v>1</v>
      </c>
      <c r="ET227" s="4">
        <v>0</v>
      </c>
      <c r="EU227" s="4">
        <v>0</v>
      </c>
      <c r="EV227" s="4">
        <v>0</v>
      </c>
      <c r="EW227" s="4">
        <v>155</v>
      </c>
      <c r="EX227" s="4">
        <v>-16</v>
      </c>
      <c r="EY227" s="4">
        <v>0.25</v>
      </c>
      <c r="EZ227" s="4">
        <v>-0.75</v>
      </c>
      <c r="FA227" s="4">
        <v>16</v>
      </c>
      <c r="FB227" s="4">
        <v>6</v>
      </c>
      <c r="FC227" s="4">
        <v>1216.95</v>
      </c>
      <c r="FD227" s="4">
        <v>102.95000000000005</v>
      </c>
      <c r="FE227" s="4">
        <v>2844</v>
      </c>
      <c r="FF227" s="4">
        <v>-816</v>
      </c>
      <c r="FG227" s="4">
        <v>0.05</v>
      </c>
      <c r="FH227" s="4">
        <v>-0.95</v>
      </c>
      <c r="FI227" s="4">
        <v>2</v>
      </c>
      <c r="FJ227" s="4">
        <v>0</v>
      </c>
      <c r="FK227" s="4">
        <v>0</v>
      </c>
      <c r="FL227" s="4">
        <v>0</v>
      </c>
      <c r="FM227" s="4">
        <v>590</v>
      </c>
      <c r="FN227" s="4">
        <v>-2</v>
      </c>
      <c r="FO227" s="4">
        <v>0.1</v>
      </c>
      <c r="FP227" s="4">
        <v>-0.8</v>
      </c>
      <c r="FQ227" s="4">
        <v>95</v>
      </c>
      <c r="FR227" s="4">
        <v>-12</v>
      </c>
      <c r="FS227" s="4">
        <v>1170.05</v>
      </c>
      <c r="FT227" s="4">
        <v>144.59999999999991</v>
      </c>
      <c r="FU227" s="4">
        <v>5164</v>
      </c>
      <c r="FV227" s="4">
        <v>-812</v>
      </c>
      <c r="FW227" s="4">
        <v>0.1</v>
      </c>
      <c r="FX227" s="4">
        <v>-0.95000000000000007</v>
      </c>
      <c r="FY227" s="4">
        <v>1</v>
      </c>
      <c r="FZ227" s="4">
        <v>0</v>
      </c>
      <c r="GA227" s="4">
        <v>0</v>
      </c>
      <c r="GB227" s="4">
        <v>0</v>
      </c>
      <c r="GC227" s="4">
        <v>529</v>
      </c>
      <c r="GD227" s="4">
        <v>-42</v>
      </c>
      <c r="GE227" s="4">
        <v>0.05</v>
      </c>
      <c r="GF227" s="4">
        <v>-1.05</v>
      </c>
      <c r="GG227" s="4">
        <v>334</v>
      </c>
      <c r="GH227" s="4">
        <v>-63</v>
      </c>
      <c r="GI227" s="4">
        <v>1003.7</v>
      </c>
      <c r="GJ227" s="4">
        <v>62.700000000000045</v>
      </c>
      <c r="GK227" s="4">
        <v>8195</v>
      </c>
      <c r="GL227" s="4">
        <v>-1412</v>
      </c>
      <c r="GM227" s="4">
        <v>0.1</v>
      </c>
      <c r="GN227" s="4">
        <v>-1.0499999999999998</v>
      </c>
      <c r="GO227" s="4">
        <v>60</v>
      </c>
      <c r="GP227" s="4">
        <v>4</v>
      </c>
      <c r="GQ227" s="4">
        <v>993.85</v>
      </c>
      <c r="GR227" s="4">
        <v>117.89999999999998</v>
      </c>
      <c r="GS227" s="4">
        <v>570</v>
      </c>
      <c r="GT227" s="4">
        <v>-133</v>
      </c>
      <c r="GU227" s="4">
        <v>0.05</v>
      </c>
      <c r="GV227" s="4">
        <v>-1.1499999999999999</v>
      </c>
      <c r="GW227" s="4">
        <v>284</v>
      </c>
      <c r="GX227" s="4">
        <v>-10</v>
      </c>
      <c r="GY227" s="4">
        <v>923.45</v>
      </c>
      <c r="GZ227" s="4">
        <v>78.100000000000023</v>
      </c>
      <c r="HA227" s="4">
        <v>6046</v>
      </c>
      <c r="HB227" s="4">
        <v>-2699</v>
      </c>
      <c r="HC227" s="4">
        <v>0.1</v>
      </c>
      <c r="HD227" s="4">
        <v>-1.1499999999999999</v>
      </c>
      <c r="HE227" s="4">
        <v>55</v>
      </c>
      <c r="HF227" s="4">
        <v>-1</v>
      </c>
      <c r="HG227" s="4">
        <v>890</v>
      </c>
      <c r="HH227" s="4">
        <v>93.350000000000023</v>
      </c>
      <c r="HI227" s="4">
        <v>1257</v>
      </c>
      <c r="HJ227" s="4">
        <v>-158</v>
      </c>
      <c r="HK227" s="4">
        <v>0.05</v>
      </c>
      <c r="HL227" s="4">
        <v>-1.3</v>
      </c>
      <c r="HM227" s="4">
        <v>2320</v>
      </c>
      <c r="HN227" s="4">
        <v>-35</v>
      </c>
      <c r="HO227" s="4">
        <v>820</v>
      </c>
      <c r="HP227" s="4">
        <v>73</v>
      </c>
      <c r="HQ227" s="4">
        <v>26961</v>
      </c>
      <c r="HR227" s="4">
        <v>-5466</v>
      </c>
      <c r="HS227" s="4">
        <v>0.1</v>
      </c>
      <c r="HT227" s="4">
        <v>-1.4</v>
      </c>
      <c r="HU227" s="4">
        <v>118</v>
      </c>
      <c r="HV227" s="4">
        <v>-19</v>
      </c>
      <c r="HW227" s="4">
        <v>777.7</v>
      </c>
      <c r="HX227" s="4">
        <v>82.700000000000045</v>
      </c>
      <c r="HY227" s="4">
        <v>2299</v>
      </c>
      <c r="HZ227" s="4">
        <v>719</v>
      </c>
      <c r="IA227" s="4">
        <v>0.1</v>
      </c>
      <c r="IB227" s="4">
        <v>-1.5999999999999999</v>
      </c>
      <c r="IC227" s="4">
        <v>825</v>
      </c>
      <c r="ID227" s="4">
        <v>-77</v>
      </c>
      <c r="IE227" s="4">
        <v>722.5</v>
      </c>
      <c r="IF227" s="4">
        <v>73.899999999999977</v>
      </c>
      <c r="IG227" s="4">
        <v>9601</v>
      </c>
      <c r="IH227" s="4">
        <v>-3834</v>
      </c>
      <c r="II227" s="4">
        <v>0.1</v>
      </c>
      <c r="IJ227" s="4">
        <v>-1.7</v>
      </c>
      <c r="IK227" s="4">
        <v>149</v>
      </c>
      <c r="IL227" s="4">
        <v>-14</v>
      </c>
      <c r="IM227" s="4">
        <v>698</v>
      </c>
      <c r="IN227" s="4">
        <v>97.799999999999955</v>
      </c>
      <c r="IO227" s="4">
        <v>2415</v>
      </c>
      <c r="IP227" s="4">
        <v>-1193</v>
      </c>
      <c r="IQ227" s="4">
        <v>0.1</v>
      </c>
      <c r="IR227" s="4">
        <v>-1.9</v>
      </c>
      <c r="IS227" s="4">
        <v>2190</v>
      </c>
      <c r="IT227" s="4">
        <v>-564</v>
      </c>
      <c r="IU227" s="4">
        <v>626</v>
      </c>
      <c r="IV227" s="4">
        <v>79.649999999999977</v>
      </c>
      <c r="IW227" s="4">
        <v>21366</v>
      </c>
      <c r="IX227" s="4">
        <v>-2245</v>
      </c>
      <c r="IY227" s="4">
        <v>0.1</v>
      </c>
      <c r="IZ227" s="4">
        <v>-2.1</v>
      </c>
      <c r="JA227" s="4">
        <v>313</v>
      </c>
      <c r="JB227" s="4">
        <v>-89</v>
      </c>
      <c r="JC227" s="4">
        <v>569.45000000000005</v>
      </c>
      <c r="JD227" s="4">
        <v>79.350000000000023</v>
      </c>
      <c r="JE227" s="4">
        <v>4033</v>
      </c>
      <c r="JF227" s="4">
        <v>-1086</v>
      </c>
      <c r="JG227" s="4">
        <v>0.1</v>
      </c>
      <c r="JH227" s="4">
        <v>-2.2999999999999998</v>
      </c>
      <c r="JI227" s="4">
        <v>2921</v>
      </c>
      <c r="JJ227" s="4">
        <v>-454</v>
      </c>
      <c r="JK227" s="4">
        <v>522.4</v>
      </c>
      <c r="JL227" s="4">
        <v>74.049999999999955</v>
      </c>
      <c r="JM227" s="4">
        <v>19360</v>
      </c>
      <c r="JN227" s="4">
        <v>-2929</v>
      </c>
      <c r="JO227" s="4">
        <v>0.1</v>
      </c>
      <c r="JP227" s="4">
        <v>-2.6</v>
      </c>
      <c r="JQ227" s="5">
        <v>845</v>
      </c>
      <c r="JR227" s="4">
        <v>-130</v>
      </c>
      <c r="JS227" s="4">
        <v>460.35</v>
      </c>
      <c r="JT227" s="4">
        <v>69.25</v>
      </c>
      <c r="JU227" s="4">
        <v>6952</v>
      </c>
      <c r="JV227" s="4">
        <v>-2429</v>
      </c>
      <c r="JW227" s="4">
        <v>0.1</v>
      </c>
      <c r="JX227" s="4">
        <v>-2.8</v>
      </c>
      <c r="JY227" s="4">
        <v>3355</v>
      </c>
      <c r="JZ227" s="4">
        <v>-1453</v>
      </c>
      <c r="KA227" s="4">
        <v>422.75</v>
      </c>
      <c r="KB227" s="4">
        <v>76.25</v>
      </c>
      <c r="KC227" s="4">
        <v>29641</v>
      </c>
      <c r="KD227" s="4">
        <v>-3823</v>
      </c>
      <c r="KE227" s="4">
        <v>0.1</v>
      </c>
      <c r="KF227" s="4">
        <v>-3.1999999999999997</v>
      </c>
      <c r="KG227" s="4">
        <v>1320</v>
      </c>
      <c r="KH227" s="4">
        <v>-247</v>
      </c>
      <c r="KI227" s="4">
        <v>367.95</v>
      </c>
      <c r="KJ227" s="4">
        <v>69.599999999999966</v>
      </c>
      <c r="KK227" s="4">
        <v>13716</v>
      </c>
      <c r="KL227" s="4">
        <v>-942</v>
      </c>
      <c r="KM227" s="4">
        <v>0.1</v>
      </c>
      <c r="KN227" s="4">
        <v>-3.85</v>
      </c>
      <c r="KO227" s="4">
        <v>8841</v>
      </c>
      <c r="KP227" s="4">
        <v>-1249</v>
      </c>
      <c r="KQ227" s="4">
        <v>321.55</v>
      </c>
      <c r="KR227" s="4">
        <v>73.100000000000023</v>
      </c>
      <c r="KS227" s="4">
        <v>45293</v>
      </c>
      <c r="KT227" s="4">
        <v>-777</v>
      </c>
      <c r="KU227" s="4">
        <v>0.1</v>
      </c>
      <c r="KV227" s="4">
        <v>-5.0500000000000007</v>
      </c>
      <c r="KW227" s="4">
        <v>3234</v>
      </c>
      <c r="KX227" s="4">
        <v>-1372</v>
      </c>
      <c r="KY227" s="4">
        <v>269.3</v>
      </c>
      <c r="KZ227" s="4">
        <v>69.150000000000006</v>
      </c>
      <c r="LA227" s="4">
        <v>22603</v>
      </c>
      <c r="LB227" s="4">
        <v>-1560</v>
      </c>
      <c r="LC227" s="4">
        <v>0.1</v>
      </c>
      <c r="LD227" s="4">
        <v>-7.15</v>
      </c>
    </row>
    <row r="228" spans="1:316" x14ac:dyDescent="0.25">
      <c r="A228" s="171">
        <v>44112.611222222222</v>
      </c>
      <c r="B228" s="172">
        <v>0.61041666666666672</v>
      </c>
      <c r="C228" s="4">
        <v>11802.2</v>
      </c>
      <c r="D228" s="4">
        <v>11800</v>
      </c>
      <c r="E228" s="173">
        <v>-7.25</v>
      </c>
      <c r="F228" s="173">
        <v>-257.64999999999998</v>
      </c>
      <c r="G228" s="173">
        <v>250.39999999999998</v>
      </c>
      <c r="H228" s="173">
        <v>2026.3499999999997</v>
      </c>
      <c r="I228" s="173">
        <v>-3121.75</v>
      </c>
      <c r="J228" s="173">
        <v>5148.0999999999995</v>
      </c>
      <c r="K228" s="127">
        <v>0</v>
      </c>
      <c r="L228" s="127">
        <v>0</v>
      </c>
      <c r="M228" s="127">
        <v>-20.53</v>
      </c>
      <c r="N228" s="127">
        <v>-18.11</v>
      </c>
      <c r="O228" s="127">
        <v>-0.75039782183560222</v>
      </c>
      <c r="P228" s="127">
        <v>-0.87140853722440659</v>
      </c>
      <c r="Q228" s="127">
        <v>1.152019026251563</v>
      </c>
      <c r="R228" s="4">
        <v>172679</v>
      </c>
      <c r="S228" s="4">
        <v>142508</v>
      </c>
      <c r="T228" s="173">
        <v>11540.966666666667</v>
      </c>
      <c r="U228" s="173">
        <v>-2.0500000000010914</v>
      </c>
      <c r="V228" s="4">
        <v>185995</v>
      </c>
      <c r="W228" s="4">
        <v>-31658</v>
      </c>
      <c r="X228" s="173">
        <v>-261.23333333333358</v>
      </c>
      <c r="Y228" s="174">
        <v>-185181</v>
      </c>
      <c r="Z228" s="174">
        <v>225210</v>
      </c>
      <c r="AA228" s="174">
        <v>40029</v>
      </c>
      <c r="AB228" s="175">
        <v>-30171</v>
      </c>
      <c r="AC228" s="175">
        <v>-93069</v>
      </c>
      <c r="AD228" s="176" t="e">
        <v>#REF!</v>
      </c>
      <c r="AE228" s="177">
        <v>0.12012599536371764</v>
      </c>
      <c r="AF228" s="177">
        <v>-8.6778972374440586E-2</v>
      </c>
      <c r="AG228" s="177">
        <v>-0.63452301209704187</v>
      </c>
      <c r="AH228" s="177">
        <v>-0.86523170814181272</v>
      </c>
      <c r="AI228" s="127">
        <v>-2.1669354219337444</v>
      </c>
      <c r="AJ228" s="127">
        <v>2.2075055187637969E-3</v>
      </c>
      <c r="AK228" s="4" t="s">
        <v>21</v>
      </c>
      <c r="AL228" s="178">
        <v>11900</v>
      </c>
      <c r="AM228" s="178">
        <v>11850</v>
      </c>
      <c r="AN228" s="178">
        <v>11800</v>
      </c>
      <c r="AO228" s="178">
        <v>11950</v>
      </c>
      <c r="AS228" s="4">
        <v>5.169234254644314</v>
      </c>
      <c r="AT228" s="4">
        <v>6.9891774891774894</v>
      </c>
      <c r="AU228" s="4">
        <v>9.3531250000000004</v>
      </c>
      <c r="AV228" s="4">
        <v>6.3326277592984574</v>
      </c>
      <c r="AW228" s="4">
        <v>6.4009621166566451</v>
      </c>
      <c r="AX228" s="4">
        <v>3.9168271435121502</v>
      </c>
      <c r="AY228" s="4">
        <v>11.621120689655172</v>
      </c>
      <c r="AZ228" s="4">
        <v>19.483050847457626</v>
      </c>
      <c r="BA228" s="4">
        <v>11.637575757575757</v>
      </c>
      <c r="BB228" s="4">
        <v>16.617449664429529</v>
      </c>
      <c r="BC228" s="4">
        <v>9.7606212882594789</v>
      </c>
      <c r="BD228" s="4">
        <v>12.682389937106919</v>
      </c>
      <c r="BE228" s="4">
        <v>6.6278671687778159</v>
      </c>
      <c r="BF228" s="4">
        <v>8.4544392523364493</v>
      </c>
      <c r="BG228" s="4">
        <v>8.8348733233979129</v>
      </c>
      <c r="BH228" s="4">
        <v>10.390909090909091</v>
      </c>
      <c r="BI228" s="4">
        <v>15</v>
      </c>
      <c r="BJ228" s="4">
        <v>2</v>
      </c>
      <c r="BK228" s="4">
        <v>1850</v>
      </c>
      <c r="BL228" s="4">
        <v>110</v>
      </c>
      <c r="BM228" s="4">
        <v>12794</v>
      </c>
      <c r="BN228" s="4">
        <v>425</v>
      </c>
      <c r="BO228" s="4">
        <v>0.05</v>
      </c>
      <c r="BP228" s="4">
        <v>-0.45</v>
      </c>
      <c r="BQ228" s="4">
        <v>0</v>
      </c>
      <c r="BR228" s="4">
        <v>0</v>
      </c>
      <c r="BS228" s="4">
        <v>0</v>
      </c>
      <c r="BT228" s="4">
        <v>0</v>
      </c>
      <c r="BU228" s="4">
        <v>13</v>
      </c>
      <c r="BV228" s="4">
        <v>-1</v>
      </c>
      <c r="BW228" s="4">
        <v>0.05</v>
      </c>
      <c r="BX228" s="4">
        <v>-0.35000000000000003</v>
      </c>
      <c r="BY228" s="4">
        <v>4</v>
      </c>
      <c r="BZ228" s="4">
        <v>0</v>
      </c>
      <c r="CA228" s="4">
        <v>0</v>
      </c>
      <c r="CB228" s="4">
        <v>0</v>
      </c>
      <c r="CC228" s="4">
        <v>905</v>
      </c>
      <c r="CD228" s="4">
        <v>-10</v>
      </c>
      <c r="CE228" s="4">
        <v>0.1</v>
      </c>
      <c r="CF228" s="4">
        <v>-0.5</v>
      </c>
      <c r="CG228" s="4">
        <v>2</v>
      </c>
      <c r="CH228" s="4">
        <v>0</v>
      </c>
      <c r="CI228" s="4">
        <v>0</v>
      </c>
      <c r="CJ228" s="4">
        <v>0</v>
      </c>
      <c r="CK228" s="4">
        <v>19</v>
      </c>
      <c r="CL228" s="4">
        <v>-10</v>
      </c>
      <c r="CM228" s="4">
        <v>0.05</v>
      </c>
      <c r="CN228" s="4">
        <v>-0.85</v>
      </c>
      <c r="CO228" s="4">
        <v>11</v>
      </c>
      <c r="CP228" s="4">
        <v>0</v>
      </c>
      <c r="CQ228" s="4">
        <v>0</v>
      </c>
      <c r="CR228" s="4">
        <v>0</v>
      </c>
      <c r="CS228" s="4">
        <v>4091</v>
      </c>
      <c r="CT228" s="4">
        <v>-574</v>
      </c>
      <c r="CU228" s="4">
        <v>0.05</v>
      </c>
      <c r="CV228" s="4">
        <v>-0.45</v>
      </c>
      <c r="CW228" s="4">
        <v>1</v>
      </c>
      <c r="CX228" s="4">
        <v>0</v>
      </c>
      <c r="CY228" s="4">
        <v>0</v>
      </c>
      <c r="CZ228" s="4">
        <v>0</v>
      </c>
      <c r="DA228" s="4">
        <v>113</v>
      </c>
      <c r="DB228" s="4">
        <v>-2</v>
      </c>
      <c r="DC228" s="4">
        <v>0.05</v>
      </c>
      <c r="DD228" s="4">
        <v>-0.54999999999999993</v>
      </c>
      <c r="DE228" s="4">
        <v>25</v>
      </c>
      <c r="DF228" s="4">
        <v>0</v>
      </c>
      <c r="DG228" s="4">
        <v>0</v>
      </c>
      <c r="DH228" s="4">
        <v>0</v>
      </c>
      <c r="DI228" s="4">
        <v>3275</v>
      </c>
      <c r="DJ228" s="4">
        <v>-740</v>
      </c>
      <c r="DK228" s="4">
        <v>0.05</v>
      </c>
      <c r="DL228" s="4">
        <v>-0.64999999999999991</v>
      </c>
      <c r="DM228" s="4">
        <v>0</v>
      </c>
      <c r="DN228" s="4">
        <v>0</v>
      </c>
      <c r="DO228" s="4">
        <v>0</v>
      </c>
      <c r="DP228" s="4">
        <v>0</v>
      </c>
      <c r="DQ228" s="4">
        <v>128</v>
      </c>
      <c r="DR228" s="4">
        <v>-5</v>
      </c>
      <c r="DS228" s="4">
        <v>0.05</v>
      </c>
      <c r="DT228" s="4">
        <v>-0.6</v>
      </c>
      <c r="DU228" s="4">
        <v>4</v>
      </c>
      <c r="DV228" s="4">
        <v>0</v>
      </c>
      <c r="DW228" s="4">
        <v>1487.7</v>
      </c>
      <c r="DX228" s="4">
        <v>399.95000000000005</v>
      </c>
      <c r="DY228" s="4">
        <v>2736</v>
      </c>
      <c r="DZ228" s="4">
        <v>-309</v>
      </c>
      <c r="EA228" s="4">
        <v>0.05</v>
      </c>
      <c r="EB228" s="4">
        <v>-0.79999999999999993</v>
      </c>
      <c r="EC228" s="4">
        <v>1</v>
      </c>
      <c r="ED228" s="4">
        <v>0</v>
      </c>
      <c r="EE228" s="4">
        <v>0</v>
      </c>
      <c r="EF228" s="4">
        <v>0</v>
      </c>
      <c r="EG228" s="4">
        <v>197</v>
      </c>
      <c r="EH228" s="4">
        <v>-4</v>
      </c>
      <c r="EI228" s="4">
        <v>0.2</v>
      </c>
      <c r="EJ228" s="4">
        <v>-0.55000000000000004</v>
      </c>
      <c r="EK228" s="4">
        <v>91</v>
      </c>
      <c r="EL228" s="4">
        <v>-6</v>
      </c>
      <c r="EM228" s="4">
        <v>1322.75</v>
      </c>
      <c r="EN228" s="4">
        <v>86.549999999999955</v>
      </c>
      <c r="EO228" s="4">
        <v>12568</v>
      </c>
      <c r="EP228" s="4">
        <v>-7798</v>
      </c>
      <c r="EQ228" s="4">
        <v>0.05</v>
      </c>
      <c r="ER228" s="4">
        <v>-0.89999999999999991</v>
      </c>
      <c r="ES228" s="4">
        <v>1</v>
      </c>
      <c r="ET228" s="4">
        <v>0</v>
      </c>
      <c r="EU228" s="4">
        <v>0</v>
      </c>
      <c r="EV228" s="4">
        <v>0</v>
      </c>
      <c r="EW228" s="4">
        <v>155</v>
      </c>
      <c r="EX228" s="4">
        <v>-16</v>
      </c>
      <c r="EY228" s="4">
        <v>0.25</v>
      </c>
      <c r="EZ228" s="4">
        <v>-0.75</v>
      </c>
      <c r="FA228" s="4">
        <v>16</v>
      </c>
      <c r="FB228" s="4">
        <v>6</v>
      </c>
      <c r="FC228" s="4">
        <v>1216.95</v>
      </c>
      <c r="FD228" s="4">
        <v>102.95000000000005</v>
      </c>
      <c r="FE228" s="4">
        <v>2847</v>
      </c>
      <c r="FF228" s="4">
        <v>-813</v>
      </c>
      <c r="FG228" s="4">
        <v>0.05</v>
      </c>
      <c r="FH228" s="4">
        <v>-0.95</v>
      </c>
      <c r="FI228" s="4">
        <v>2</v>
      </c>
      <c r="FJ228" s="4">
        <v>0</v>
      </c>
      <c r="FK228" s="4">
        <v>0</v>
      </c>
      <c r="FL228" s="4">
        <v>0</v>
      </c>
      <c r="FM228" s="4">
        <v>590</v>
      </c>
      <c r="FN228" s="4">
        <v>-2</v>
      </c>
      <c r="FO228" s="4">
        <v>0.1</v>
      </c>
      <c r="FP228" s="4">
        <v>-0.8</v>
      </c>
      <c r="FQ228" s="4">
        <v>95</v>
      </c>
      <c r="FR228" s="4">
        <v>-12</v>
      </c>
      <c r="FS228" s="4">
        <v>1170.05</v>
      </c>
      <c r="FT228" s="4">
        <v>144.59999999999991</v>
      </c>
      <c r="FU228" s="4">
        <v>5194</v>
      </c>
      <c r="FV228" s="4">
        <v>-782</v>
      </c>
      <c r="FW228" s="4">
        <v>0.05</v>
      </c>
      <c r="FX228" s="4">
        <v>-1</v>
      </c>
      <c r="FY228" s="4">
        <v>1</v>
      </c>
      <c r="FZ228" s="4">
        <v>0</v>
      </c>
      <c r="GA228" s="4">
        <v>0</v>
      </c>
      <c r="GB228" s="4">
        <v>0</v>
      </c>
      <c r="GC228" s="4">
        <v>536</v>
      </c>
      <c r="GD228" s="4">
        <v>-35</v>
      </c>
      <c r="GE228" s="4">
        <v>0.05</v>
      </c>
      <c r="GF228" s="4">
        <v>-1.05</v>
      </c>
      <c r="GG228" s="4">
        <v>334</v>
      </c>
      <c r="GH228" s="4">
        <v>-63</v>
      </c>
      <c r="GI228" s="4">
        <v>1003.7</v>
      </c>
      <c r="GJ228" s="4">
        <v>62.700000000000045</v>
      </c>
      <c r="GK228" s="4">
        <v>8195</v>
      </c>
      <c r="GL228" s="4">
        <v>-1412</v>
      </c>
      <c r="GM228" s="4">
        <v>0.05</v>
      </c>
      <c r="GN228" s="4">
        <v>-1.0999999999999999</v>
      </c>
      <c r="GO228" s="4">
        <v>60</v>
      </c>
      <c r="GP228" s="4">
        <v>4</v>
      </c>
      <c r="GQ228" s="4">
        <v>993.85</v>
      </c>
      <c r="GR228" s="4">
        <v>117.89999999999998</v>
      </c>
      <c r="GS228" s="4">
        <v>570</v>
      </c>
      <c r="GT228" s="4">
        <v>-133</v>
      </c>
      <c r="GU228" s="4">
        <v>0.05</v>
      </c>
      <c r="GV228" s="4">
        <v>-1.1499999999999999</v>
      </c>
      <c r="GW228" s="4">
        <v>285</v>
      </c>
      <c r="GX228" s="4">
        <v>-9</v>
      </c>
      <c r="GY228" s="4">
        <v>896.15</v>
      </c>
      <c r="GZ228" s="4">
        <v>50.799999999999955</v>
      </c>
      <c r="HA228" s="4">
        <v>6053</v>
      </c>
      <c r="HB228" s="4">
        <v>-2692</v>
      </c>
      <c r="HC228" s="4">
        <v>0.05</v>
      </c>
      <c r="HD228" s="4">
        <v>-1.2</v>
      </c>
      <c r="HE228" s="4">
        <v>55</v>
      </c>
      <c r="HF228" s="4">
        <v>-1</v>
      </c>
      <c r="HG228" s="4">
        <v>890</v>
      </c>
      <c r="HH228" s="4">
        <v>93.350000000000023</v>
      </c>
      <c r="HI228" s="4">
        <v>1257</v>
      </c>
      <c r="HJ228" s="4">
        <v>-158</v>
      </c>
      <c r="HK228" s="4">
        <v>0.05</v>
      </c>
      <c r="HL228" s="4">
        <v>-1.3</v>
      </c>
      <c r="HM228" s="4">
        <v>2320</v>
      </c>
      <c r="HN228" s="4">
        <v>-35</v>
      </c>
      <c r="HO228" s="4">
        <v>806.95</v>
      </c>
      <c r="HP228" s="4">
        <v>59.950000000000045</v>
      </c>
      <c r="HQ228" s="4">
        <v>26961</v>
      </c>
      <c r="HR228" s="4">
        <v>-5466</v>
      </c>
      <c r="HS228" s="4">
        <v>0.1</v>
      </c>
      <c r="HT228" s="4">
        <v>-1.4</v>
      </c>
      <c r="HU228" s="4">
        <v>118</v>
      </c>
      <c r="HV228" s="4">
        <v>-19</v>
      </c>
      <c r="HW228" s="4">
        <v>777.7</v>
      </c>
      <c r="HX228" s="4">
        <v>82.700000000000045</v>
      </c>
      <c r="HY228" s="4">
        <v>2299</v>
      </c>
      <c r="HZ228" s="4">
        <v>719</v>
      </c>
      <c r="IA228" s="4">
        <v>0.1</v>
      </c>
      <c r="IB228" s="4">
        <v>-1.5999999999999999</v>
      </c>
      <c r="IC228" s="4">
        <v>825</v>
      </c>
      <c r="ID228" s="4">
        <v>-77</v>
      </c>
      <c r="IE228" s="4">
        <v>722.5</v>
      </c>
      <c r="IF228" s="4">
        <v>73.899999999999977</v>
      </c>
      <c r="IG228" s="4">
        <v>9601</v>
      </c>
      <c r="IH228" s="4">
        <v>-3834</v>
      </c>
      <c r="II228" s="4">
        <v>0.05</v>
      </c>
      <c r="IJ228" s="4">
        <v>-1.75</v>
      </c>
      <c r="IK228" s="4">
        <v>149</v>
      </c>
      <c r="IL228" s="4">
        <v>-14</v>
      </c>
      <c r="IM228" s="4">
        <v>698</v>
      </c>
      <c r="IN228" s="4">
        <v>97.799999999999955</v>
      </c>
      <c r="IO228" s="4">
        <v>2476</v>
      </c>
      <c r="IP228" s="4">
        <v>-1132</v>
      </c>
      <c r="IQ228" s="4">
        <v>0.1</v>
      </c>
      <c r="IR228" s="4">
        <v>-1.9</v>
      </c>
      <c r="IS228" s="4">
        <v>2189</v>
      </c>
      <c r="IT228" s="4">
        <v>-565</v>
      </c>
      <c r="IU228" s="4">
        <v>594</v>
      </c>
      <c r="IV228" s="4">
        <v>47.649999999999977</v>
      </c>
      <c r="IW228" s="4">
        <v>21366</v>
      </c>
      <c r="IX228" s="4">
        <v>-2245</v>
      </c>
      <c r="IY228" s="4">
        <v>0.1</v>
      </c>
      <c r="IZ228" s="4">
        <v>-2.1</v>
      </c>
      <c r="JA228" s="4">
        <v>318</v>
      </c>
      <c r="JB228" s="4">
        <v>-84</v>
      </c>
      <c r="JC228" s="4">
        <v>574.85</v>
      </c>
      <c r="JD228" s="4">
        <v>84.75</v>
      </c>
      <c r="JE228" s="4">
        <v>4033</v>
      </c>
      <c r="JF228" s="4">
        <v>-1086</v>
      </c>
      <c r="JG228" s="4">
        <v>0.15</v>
      </c>
      <c r="JH228" s="4">
        <v>-2.25</v>
      </c>
      <c r="JI228" s="4">
        <v>2921</v>
      </c>
      <c r="JJ228" s="4">
        <v>-454</v>
      </c>
      <c r="JK228" s="4">
        <v>522.4</v>
      </c>
      <c r="JL228" s="4">
        <v>74.049999999999955</v>
      </c>
      <c r="JM228" s="4">
        <v>19360</v>
      </c>
      <c r="JN228" s="4">
        <v>-2929</v>
      </c>
      <c r="JO228" s="4">
        <v>0.1</v>
      </c>
      <c r="JP228" s="4">
        <v>-2.6</v>
      </c>
      <c r="JQ228" s="5">
        <v>856</v>
      </c>
      <c r="JR228" s="4">
        <v>-119</v>
      </c>
      <c r="JS228" s="4">
        <v>460.35</v>
      </c>
      <c r="JT228" s="4">
        <v>69.25</v>
      </c>
      <c r="JU228" s="4">
        <v>7237</v>
      </c>
      <c r="JV228" s="4">
        <v>-2144</v>
      </c>
      <c r="JW228" s="4">
        <v>0.1</v>
      </c>
      <c r="JX228" s="4">
        <v>-2.8</v>
      </c>
      <c r="JY228" s="4">
        <v>3355</v>
      </c>
      <c r="JZ228" s="4">
        <v>-1453</v>
      </c>
      <c r="KA228" s="4">
        <v>421.8</v>
      </c>
      <c r="KB228" s="4">
        <v>75.300000000000011</v>
      </c>
      <c r="KC228" s="4">
        <v>29641</v>
      </c>
      <c r="KD228" s="4">
        <v>-3823</v>
      </c>
      <c r="KE228" s="4">
        <v>0.1</v>
      </c>
      <c r="KF228" s="4">
        <v>-3.1999999999999997</v>
      </c>
      <c r="KG228" s="4">
        <v>1320</v>
      </c>
      <c r="KH228" s="4">
        <v>-247</v>
      </c>
      <c r="KI228" s="4">
        <v>372.9</v>
      </c>
      <c r="KJ228" s="4">
        <v>74.549999999999955</v>
      </c>
      <c r="KK228" s="4">
        <v>13716</v>
      </c>
      <c r="KL228" s="4">
        <v>-942</v>
      </c>
      <c r="KM228" s="4">
        <v>0.1</v>
      </c>
      <c r="KN228" s="4">
        <v>-3.85</v>
      </c>
      <c r="KO228" s="4">
        <v>8828</v>
      </c>
      <c r="KP228" s="4">
        <v>-1262</v>
      </c>
      <c r="KQ228" s="4">
        <v>323</v>
      </c>
      <c r="KR228" s="4">
        <v>74.550000000000011</v>
      </c>
      <c r="KS228" s="4">
        <v>45634</v>
      </c>
      <c r="KT228" s="4">
        <v>-436</v>
      </c>
      <c r="KU228" s="4">
        <v>0.1</v>
      </c>
      <c r="KV228" s="4">
        <v>-5.0500000000000007</v>
      </c>
      <c r="KW228" s="4">
        <v>3234</v>
      </c>
      <c r="KX228" s="4">
        <v>-1372</v>
      </c>
      <c r="KY228" s="4">
        <v>272.39999999999998</v>
      </c>
      <c r="KZ228" s="4">
        <v>72.249999999999972</v>
      </c>
      <c r="LA228" s="4">
        <v>22603</v>
      </c>
      <c r="LB228" s="4">
        <v>-1560</v>
      </c>
      <c r="LC228" s="4">
        <v>0.1</v>
      </c>
      <c r="LD228" s="4">
        <v>-7.15</v>
      </c>
    </row>
    <row r="229" spans="1:316" x14ac:dyDescent="0.25">
      <c r="A229" s="171">
        <v>44112.60913449074</v>
      </c>
      <c r="B229" s="172">
        <v>0.60833333333333328</v>
      </c>
      <c r="C229" s="4">
        <v>11811.35</v>
      </c>
      <c r="D229" s="4">
        <v>11800</v>
      </c>
      <c r="E229" s="173">
        <v>-23.049999999999997</v>
      </c>
      <c r="F229" s="173">
        <v>-225.45</v>
      </c>
      <c r="G229" s="173">
        <v>202.39999999999998</v>
      </c>
      <c r="H229" s="173">
        <v>1790.7499999999989</v>
      </c>
      <c r="I229" s="173">
        <v>-2961.6500000000005</v>
      </c>
      <c r="J229" s="173">
        <v>4752.3999999999996</v>
      </c>
      <c r="K229" s="127">
        <v>0</v>
      </c>
      <c r="L229" s="127">
        <v>0</v>
      </c>
      <c r="M229" s="127">
        <v>-20.53</v>
      </c>
      <c r="N229" s="127">
        <v>-18.11</v>
      </c>
      <c r="O229" s="127">
        <v>-0.75727247974504863</v>
      </c>
      <c r="P229" s="127">
        <v>-0.87684181832052721</v>
      </c>
      <c r="Q229" s="127">
        <v>1.2277200584995389</v>
      </c>
      <c r="R229" s="4">
        <v>175094</v>
      </c>
      <c r="S229" s="4">
        <v>183128</v>
      </c>
      <c r="T229" s="173">
        <v>11540.966666666667</v>
      </c>
      <c r="U229" s="173">
        <v>-2.0500000000010914</v>
      </c>
      <c r="V229" s="4">
        <v>185995</v>
      </c>
      <c r="W229" s="4">
        <v>-31658</v>
      </c>
      <c r="X229" s="173">
        <v>-270.38333333333321</v>
      </c>
      <c r="Y229" s="174">
        <v>-219792</v>
      </c>
      <c r="Z229" s="174">
        <v>262514</v>
      </c>
      <c r="AA229" s="174">
        <v>42722</v>
      </c>
      <c r="AB229" s="175">
        <v>8034</v>
      </c>
      <c r="AC229" s="175">
        <v>-60737</v>
      </c>
      <c r="AD229" s="176" t="e">
        <v>#REF!</v>
      </c>
      <c r="AE229" s="177">
        <v>8.7958588335734542E-2</v>
      </c>
      <c r="AF229" s="177">
        <v>-7.9474666910375538E-2</v>
      </c>
      <c r="AG229" s="177">
        <v>-0.51187645949974359</v>
      </c>
      <c r="AH229" s="177">
        <v>-0.70084103586101432</v>
      </c>
      <c r="AI229" s="127">
        <v>-3.1504306572404417</v>
      </c>
      <c r="AJ229" s="127">
        <v>2.2075055187637969E-3</v>
      </c>
      <c r="AK229" s="4" t="s">
        <v>21</v>
      </c>
      <c r="AL229" s="178">
        <v>11900</v>
      </c>
      <c r="AM229" s="178">
        <v>11800</v>
      </c>
      <c r="AN229" s="178">
        <v>11850</v>
      </c>
      <c r="AO229" s="178">
        <v>11950</v>
      </c>
      <c r="AS229" s="4">
        <v>5.2122066787003609</v>
      </c>
      <c r="AT229" s="4">
        <v>6.9632218844984806</v>
      </c>
      <c r="AU229" s="4">
        <v>9.2560447491880193</v>
      </c>
      <c r="AV229" s="4">
        <v>6.593189419276376</v>
      </c>
      <c r="AW229" s="4">
        <v>6.3823287510280817</v>
      </c>
      <c r="AX229" s="4">
        <v>4.3452060069310745</v>
      </c>
      <c r="AY229" s="4">
        <v>11.792241379310346</v>
      </c>
      <c r="AZ229" s="4">
        <v>19.483050847457626</v>
      </c>
      <c r="BA229" s="4">
        <v>11.654126213592233</v>
      </c>
      <c r="BB229" s="4">
        <v>16.617449664429529</v>
      </c>
      <c r="BC229" s="4">
        <v>9.7697578803106442</v>
      </c>
      <c r="BD229" s="4">
        <v>12.682389937106919</v>
      </c>
      <c r="BE229" s="4">
        <v>6.6993150684931511</v>
      </c>
      <c r="BF229" s="4">
        <v>8.4626168224299061</v>
      </c>
      <c r="BG229" s="4">
        <v>8.7937536829699461</v>
      </c>
      <c r="BH229" s="4">
        <v>10.395348837209303</v>
      </c>
      <c r="BI229" s="4">
        <v>15</v>
      </c>
      <c r="BJ229" s="4">
        <v>2</v>
      </c>
      <c r="BK229" s="4">
        <v>1850</v>
      </c>
      <c r="BL229" s="4">
        <v>110</v>
      </c>
      <c r="BM229" s="4">
        <v>12794</v>
      </c>
      <c r="BN229" s="4">
        <v>425</v>
      </c>
      <c r="BO229" s="4">
        <v>0.05</v>
      </c>
      <c r="BP229" s="4">
        <v>-0.45</v>
      </c>
      <c r="BQ229" s="4">
        <v>0</v>
      </c>
      <c r="BR229" s="4">
        <v>0</v>
      </c>
      <c r="BS229" s="4">
        <v>0</v>
      </c>
      <c r="BT229" s="4">
        <v>0</v>
      </c>
      <c r="BU229" s="4">
        <v>13</v>
      </c>
      <c r="BV229" s="4">
        <v>-1</v>
      </c>
      <c r="BW229" s="4">
        <v>0.05</v>
      </c>
      <c r="BX229" s="4">
        <v>-0.35000000000000003</v>
      </c>
      <c r="BY229" s="4">
        <v>4</v>
      </c>
      <c r="BZ229" s="4">
        <v>0</v>
      </c>
      <c r="CA229" s="4">
        <v>0</v>
      </c>
      <c r="CB229" s="4">
        <v>0</v>
      </c>
      <c r="CC229" s="4">
        <v>905</v>
      </c>
      <c r="CD229" s="4">
        <v>-10</v>
      </c>
      <c r="CE229" s="4">
        <v>0.1</v>
      </c>
      <c r="CF229" s="4">
        <v>-0.5</v>
      </c>
      <c r="CG229" s="4">
        <v>2</v>
      </c>
      <c r="CH229" s="4">
        <v>0</v>
      </c>
      <c r="CI229" s="4">
        <v>0</v>
      </c>
      <c r="CJ229" s="4">
        <v>0</v>
      </c>
      <c r="CK229" s="4">
        <v>19</v>
      </c>
      <c r="CL229" s="4">
        <v>-10</v>
      </c>
      <c r="CM229" s="4">
        <v>0.05</v>
      </c>
      <c r="CN229" s="4">
        <v>-0.85</v>
      </c>
      <c r="CO229" s="4">
        <v>11</v>
      </c>
      <c r="CP229" s="4">
        <v>0</v>
      </c>
      <c r="CQ229" s="4">
        <v>0</v>
      </c>
      <c r="CR229" s="4">
        <v>0</v>
      </c>
      <c r="CS229" s="4">
        <v>4091</v>
      </c>
      <c r="CT229" s="4">
        <v>-574</v>
      </c>
      <c r="CU229" s="4">
        <v>0.05</v>
      </c>
      <c r="CV229" s="4">
        <v>-0.45</v>
      </c>
      <c r="CW229" s="4">
        <v>1</v>
      </c>
      <c r="CX229" s="4">
        <v>0</v>
      </c>
      <c r="CY229" s="4">
        <v>0</v>
      </c>
      <c r="CZ229" s="4">
        <v>0</v>
      </c>
      <c r="DA229" s="4">
        <v>113</v>
      </c>
      <c r="DB229" s="4">
        <v>-2</v>
      </c>
      <c r="DC229" s="4">
        <v>0.05</v>
      </c>
      <c r="DD229" s="4">
        <v>-0.54999999999999993</v>
      </c>
      <c r="DE229" s="4">
        <v>25</v>
      </c>
      <c r="DF229" s="4">
        <v>0</v>
      </c>
      <c r="DG229" s="4">
        <v>0</v>
      </c>
      <c r="DH229" s="4">
        <v>0</v>
      </c>
      <c r="DI229" s="4">
        <v>3275</v>
      </c>
      <c r="DJ229" s="4">
        <v>-740</v>
      </c>
      <c r="DK229" s="4">
        <v>0.05</v>
      </c>
      <c r="DL229" s="4">
        <v>-0.64999999999999991</v>
      </c>
      <c r="DM229" s="4">
        <v>0</v>
      </c>
      <c r="DN229" s="4">
        <v>0</v>
      </c>
      <c r="DO229" s="4">
        <v>0</v>
      </c>
      <c r="DP229" s="4">
        <v>0</v>
      </c>
      <c r="DQ229" s="4">
        <v>128</v>
      </c>
      <c r="DR229" s="4">
        <v>-5</v>
      </c>
      <c r="DS229" s="4">
        <v>0.05</v>
      </c>
      <c r="DT229" s="4">
        <v>-0.6</v>
      </c>
      <c r="DU229" s="4">
        <v>4</v>
      </c>
      <c r="DV229" s="4">
        <v>0</v>
      </c>
      <c r="DW229" s="4">
        <v>1487.7</v>
      </c>
      <c r="DX229" s="4">
        <v>399.95000000000005</v>
      </c>
      <c r="DY229" s="4">
        <v>2738</v>
      </c>
      <c r="DZ229" s="4">
        <v>-307</v>
      </c>
      <c r="EA229" s="4">
        <v>0.05</v>
      </c>
      <c r="EB229" s="4">
        <v>-0.79999999999999993</v>
      </c>
      <c r="EC229" s="4">
        <v>1</v>
      </c>
      <c r="ED229" s="4">
        <v>0</v>
      </c>
      <c r="EE229" s="4">
        <v>0</v>
      </c>
      <c r="EF229" s="4">
        <v>0</v>
      </c>
      <c r="EG229" s="4">
        <v>197</v>
      </c>
      <c r="EH229" s="4">
        <v>-4</v>
      </c>
      <c r="EI229" s="4">
        <v>0.2</v>
      </c>
      <c r="EJ229" s="4">
        <v>-0.55000000000000004</v>
      </c>
      <c r="EK229" s="4">
        <v>91</v>
      </c>
      <c r="EL229" s="4">
        <v>-6</v>
      </c>
      <c r="EM229" s="4">
        <v>1322.75</v>
      </c>
      <c r="EN229" s="4">
        <v>86.549999999999955</v>
      </c>
      <c r="EO229" s="4">
        <v>12568</v>
      </c>
      <c r="EP229" s="4">
        <v>-7798</v>
      </c>
      <c r="EQ229" s="4">
        <v>0.05</v>
      </c>
      <c r="ER229" s="4">
        <v>-0.89999999999999991</v>
      </c>
      <c r="ES229" s="4">
        <v>1</v>
      </c>
      <c r="ET229" s="4">
        <v>0</v>
      </c>
      <c r="EU229" s="4">
        <v>0</v>
      </c>
      <c r="EV229" s="4">
        <v>0</v>
      </c>
      <c r="EW229" s="4">
        <v>156</v>
      </c>
      <c r="EX229" s="4">
        <v>-15</v>
      </c>
      <c r="EY229" s="4">
        <v>0.05</v>
      </c>
      <c r="EZ229" s="4">
        <v>-0.95</v>
      </c>
      <c r="FA229" s="4">
        <v>16</v>
      </c>
      <c r="FB229" s="4">
        <v>6</v>
      </c>
      <c r="FC229" s="4">
        <v>1216.95</v>
      </c>
      <c r="FD229" s="4">
        <v>102.95000000000005</v>
      </c>
      <c r="FE229" s="4">
        <v>2847</v>
      </c>
      <c r="FF229" s="4">
        <v>-813</v>
      </c>
      <c r="FG229" s="4">
        <v>0.05</v>
      </c>
      <c r="FH229" s="4">
        <v>-0.95</v>
      </c>
      <c r="FI229" s="4">
        <v>2</v>
      </c>
      <c r="FJ229" s="4">
        <v>0</v>
      </c>
      <c r="FK229" s="4">
        <v>0</v>
      </c>
      <c r="FL229" s="4">
        <v>0</v>
      </c>
      <c r="FM229" s="4">
        <v>590</v>
      </c>
      <c r="FN229" s="4">
        <v>-2</v>
      </c>
      <c r="FO229" s="4">
        <v>0.1</v>
      </c>
      <c r="FP229" s="4">
        <v>-0.8</v>
      </c>
      <c r="FQ229" s="4">
        <v>95</v>
      </c>
      <c r="FR229" s="4">
        <v>-12</v>
      </c>
      <c r="FS229" s="4">
        <v>1170.05</v>
      </c>
      <c r="FT229" s="4">
        <v>144.59999999999991</v>
      </c>
      <c r="FU229" s="4">
        <v>5194</v>
      </c>
      <c r="FV229" s="4">
        <v>-782</v>
      </c>
      <c r="FW229" s="4">
        <v>0.1</v>
      </c>
      <c r="FX229" s="4">
        <v>-0.95000000000000007</v>
      </c>
      <c r="FY229" s="4">
        <v>1</v>
      </c>
      <c r="FZ229" s="4">
        <v>0</v>
      </c>
      <c r="GA229" s="4">
        <v>0</v>
      </c>
      <c r="GB229" s="4">
        <v>0</v>
      </c>
      <c r="GC229" s="4">
        <v>536</v>
      </c>
      <c r="GD229" s="4">
        <v>-35</v>
      </c>
      <c r="GE229" s="4">
        <v>0.05</v>
      </c>
      <c r="GF229" s="4">
        <v>-1.05</v>
      </c>
      <c r="GG229" s="4">
        <v>332</v>
      </c>
      <c r="GH229" s="4">
        <v>-65</v>
      </c>
      <c r="GI229" s="4">
        <v>1017.5</v>
      </c>
      <c r="GJ229" s="4">
        <v>76.5</v>
      </c>
      <c r="GK229" s="4">
        <v>8147</v>
      </c>
      <c r="GL229" s="4">
        <v>-1460</v>
      </c>
      <c r="GM229" s="4">
        <v>0.1</v>
      </c>
      <c r="GN229" s="4">
        <v>-1.0499999999999998</v>
      </c>
      <c r="GO229" s="4">
        <v>60</v>
      </c>
      <c r="GP229" s="4">
        <v>4</v>
      </c>
      <c r="GQ229" s="4">
        <v>993.85</v>
      </c>
      <c r="GR229" s="4">
        <v>117.89999999999998</v>
      </c>
      <c r="GS229" s="4">
        <v>570</v>
      </c>
      <c r="GT229" s="4">
        <v>-133</v>
      </c>
      <c r="GU229" s="4">
        <v>0.05</v>
      </c>
      <c r="GV229" s="4">
        <v>-1.1499999999999999</v>
      </c>
      <c r="GW229" s="4">
        <v>277</v>
      </c>
      <c r="GX229" s="4">
        <v>-17</v>
      </c>
      <c r="GY229" s="4">
        <v>896.15</v>
      </c>
      <c r="GZ229" s="4">
        <v>50.799999999999955</v>
      </c>
      <c r="HA229" s="4">
        <v>6040</v>
      </c>
      <c r="HB229" s="4">
        <v>-2705</v>
      </c>
      <c r="HC229" s="4">
        <v>0.1</v>
      </c>
      <c r="HD229" s="4">
        <v>-1.1499999999999999</v>
      </c>
      <c r="HE229" s="4">
        <v>55</v>
      </c>
      <c r="HF229" s="4">
        <v>-1</v>
      </c>
      <c r="HG229" s="4">
        <v>890</v>
      </c>
      <c r="HH229" s="4">
        <v>93.350000000000023</v>
      </c>
      <c r="HI229" s="4">
        <v>1257</v>
      </c>
      <c r="HJ229" s="4">
        <v>-158</v>
      </c>
      <c r="HK229" s="4">
        <v>0.05</v>
      </c>
      <c r="HL229" s="4">
        <v>-1.3</v>
      </c>
      <c r="HM229" s="4">
        <v>2320</v>
      </c>
      <c r="HN229" s="4">
        <v>-35</v>
      </c>
      <c r="HO229" s="4">
        <v>810</v>
      </c>
      <c r="HP229" s="4">
        <v>63</v>
      </c>
      <c r="HQ229" s="4">
        <v>27358</v>
      </c>
      <c r="HR229" s="4">
        <v>-5069</v>
      </c>
      <c r="HS229" s="4">
        <v>0.1</v>
      </c>
      <c r="HT229" s="4">
        <v>-1.4</v>
      </c>
      <c r="HU229" s="4">
        <v>118</v>
      </c>
      <c r="HV229" s="4">
        <v>-19</v>
      </c>
      <c r="HW229" s="4">
        <v>777.7</v>
      </c>
      <c r="HX229" s="4">
        <v>82.700000000000045</v>
      </c>
      <c r="HY229" s="4">
        <v>2299</v>
      </c>
      <c r="HZ229" s="4">
        <v>719</v>
      </c>
      <c r="IA229" s="4">
        <v>0.1</v>
      </c>
      <c r="IB229" s="4">
        <v>-1.5999999999999999</v>
      </c>
      <c r="IC229" s="4">
        <v>824</v>
      </c>
      <c r="ID229" s="4">
        <v>-78</v>
      </c>
      <c r="IE229" s="4">
        <v>700</v>
      </c>
      <c r="IF229" s="4">
        <v>51.399999999999977</v>
      </c>
      <c r="IG229" s="4">
        <v>9603</v>
      </c>
      <c r="IH229" s="4">
        <v>-3832</v>
      </c>
      <c r="II229" s="4">
        <v>0.1</v>
      </c>
      <c r="IJ229" s="4">
        <v>-1.7</v>
      </c>
      <c r="IK229" s="4">
        <v>149</v>
      </c>
      <c r="IL229" s="4">
        <v>-14</v>
      </c>
      <c r="IM229" s="4">
        <v>698</v>
      </c>
      <c r="IN229" s="4">
        <v>97.799999999999955</v>
      </c>
      <c r="IO229" s="4">
        <v>2476</v>
      </c>
      <c r="IP229" s="4">
        <v>-1132</v>
      </c>
      <c r="IQ229" s="4">
        <v>0.1</v>
      </c>
      <c r="IR229" s="4">
        <v>-1.9</v>
      </c>
      <c r="IS229" s="4">
        <v>2189</v>
      </c>
      <c r="IT229" s="4">
        <v>-565</v>
      </c>
      <c r="IU229" s="4">
        <v>600</v>
      </c>
      <c r="IV229" s="4">
        <v>53.649999999999977</v>
      </c>
      <c r="IW229" s="4">
        <v>21386</v>
      </c>
      <c r="IX229" s="4">
        <v>-2225</v>
      </c>
      <c r="IY229" s="4">
        <v>0.1</v>
      </c>
      <c r="IZ229" s="4">
        <v>-2.1</v>
      </c>
      <c r="JA229" s="4">
        <v>318</v>
      </c>
      <c r="JB229" s="4">
        <v>-84</v>
      </c>
      <c r="JC229" s="4">
        <v>595</v>
      </c>
      <c r="JD229" s="4">
        <v>104.89999999999998</v>
      </c>
      <c r="JE229" s="4">
        <v>4033</v>
      </c>
      <c r="JF229" s="4">
        <v>-1086</v>
      </c>
      <c r="JG229" s="4">
        <v>0.1</v>
      </c>
      <c r="JH229" s="4">
        <v>-2.2999999999999998</v>
      </c>
      <c r="JI229" s="4">
        <v>2920</v>
      </c>
      <c r="JJ229" s="4">
        <v>-455</v>
      </c>
      <c r="JK229" s="4">
        <v>492.15</v>
      </c>
      <c r="JL229" s="4">
        <v>43.799999999999955</v>
      </c>
      <c r="JM229" s="4">
        <v>19562</v>
      </c>
      <c r="JN229" s="4">
        <v>-2727</v>
      </c>
      <c r="JO229" s="4">
        <v>0.1</v>
      </c>
      <c r="JP229" s="4">
        <v>-2.6</v>
      </c>
      <c r="JQ229" s="5">
        <v>856</v>
      </c>
      <c r="JR229" s="4">
        <v>-119</v>
      </c>
      <c r="JS229" s="4">
        <v>444.55</v>
      </c>
      <c r="JT229" s="4">
        <v>53.449999999999989</v>
      </c>
      <c r="JU229" s="4">
        <v>7244</v>
      </c>
      <c r="JV229" s="4">
        <v>-2137</v>
      </c>
      <c r="JW229" s="4">
        <v>0.1</v>
      </c>
      <c r="JX229" s="4">
        <v>-2.8</v>
      </c>
      <c r="JY229" s="4">
        <v>3394</v>
      </c>
      <c r="JZ229" s="4">
        <v>-1414</v>
      </c>
      <c r="KA229" s="4">
        <v>392.65</v>
      </c>
      <c r="KB229" s="4">
        <v>46.149999999999977</v>
      </c>
      <c r="KC229" s="4">
        <v>29846</v>
      </c>
      <c r="KD229" s="4">
        <v>-3618</v>
      </c>
      <c r="KE229" s="4">
        <v>0.1</v>
      </c>
      <c r="KF229" s="4">
        <v>-3.1999999999999997</v>
      </c>
      <c r="KG229" s="4">
        <v>1333</v>
      </c>
      <c r="KH229" s="4">
        <v>-234</v>
      </c>
      <c r="KI229" s="4">
        <v>350.85</v>
      </c>
      <c r="KJ229" s="4">
        <v>52.5</v>
      </c>
      <c r="KK229" s="4">
        <v>13857</v>
      </c>
      <c r="KL229" s="4">
        <v>-801</v>
      </c>
      <c r="KM229" s="4">
        <v>0.15</v>
      </c>
      <c r="KN229" s="4">
        <v>-3.8000000000000003</v>
      </c>
      <c r="KO229" s="4">
        <v>8864</v>
      </c>
      <c r="KP229" s="4">
        <v>-1226</v>
      </c>
      <c r="KQ229" s="4">
        <v>296.7</v>
      </c>
      <c r="KR229" s="4">
        <v>48.25</v>
      </c>
      <c r="KS229" s="4">
        <v>46201</v>
      </c>
      <c r="KT229" s="4">
        <v>131</v>
      </c>
      <c r="KU229" s="4">
        <v>0.15</v>
      </c>
      <c r="KV229" s="4">
        <v>-5</v>
      </c>
      <c r="KW229" s="4">
        <v>3290</v>
      </c>
      <c r="KX229" s="4">
        <v>-1316</v>
      </c>
      <c r="KY229" s="4">
        <v>251.25</v>
      </c>
      <c r="KZ229" s="4">
        <v>51.099999999999994</v>
      </c>
      <c r="LA229" s="4">
        <v>22909</v>
      </c>
      <c r="LB229" s="4">
        <v>-1254</v>
      </c>
      <c r="LC229" s="4">
        <v>0.15</v>
      </c>
      <c r="LD229" s="4">
        <v>-7.1</v>
      </c>
    </row>
    <row r="230" spans="1:316" x14ac:dyDescent="0.25">
      <c r="A230" s="171">
        <v>44112.607546180552</v>
      </c>
      <c r="B230" s="172">
        <v>0.6069444444444444</v>
      </c>
      <c r="C230" s="4">
        <v>11822</v>
      </c>
      <c r="D230" s="4">
        <v>11800</v>
      </c>
      <c r="E230" s="173">
        <v>-6.4000000000000021</v>
      </c>
      <c r="F230" s="173">
        <v>-255.39999999999998</v>
      </c>
      <c r="G230" s="173">
        <v>248.99999999999997</v>
      </c>
      <c r="H230" s="173">
        <v>2135.0499999999997</v>
      </c>
      <c r="I230" s="173">
        <v>-3162.05</v>
      </c>
      <c r="J230" s="173">
        <v>5297.1</v>
      </c>
      <c r="K230" s="127">
        <v>0</v>
      </c>
      <c r="L230" s="127">
        <v>0</v>
      </c>
      <c r="M230" s="127">
        <v>-20.53</v>
      </c>
      <c r="N230" s="127">
        <v>-18.11</v>
      </c>
      <c r="O230" s="127">
        <v>-0.76478333039130453</v>
      </c>
      <c r="P230" s="127">
        <v>-0.88273685742219354</v>
      </c>
      <c r="Q230" s="127">
        <v>1.2285029379834578</v>
      </c>
      <c r="R230" s="4">
        <v>175434</v>
      </c>
      <c r="S230" s="4">
        <v>183937</v>
      </c>
      <c r="T230" s="173">
        <v>11540.966666666667</v>
      </c>
      <c r="U230" s="173">
        <v>-2.0500000000010914</v>
      </c>
      <c r="V230" s="4">
        <v>185995</v>
      </c>
      <c r="W230" s="4">
        <v>-31658</v>
      </c>
      <c r="X230" s="173">
        <v>-281.03333333333285</v>
      </c>
      <c r="Y230" s="174">
        <v>-187106</v>
      </c>
      <c r="Z230" s="174">
        <v>262091</v>
      </c>
      <c r="AA230" s="174">
        <v>74985</v>
      </c>
      <c r="AB230" s="175">
        <v>8503</v>
      </c>
      <c r="AC230" s="175">
        <v>-60589</v>
      </c>
      <c r="AD230" s="176" t="e">
        <v>#REF!</v>
      </c>
      <c r="AE230" s="177">
        <v>8.4396512635971629E-2</v>
      </c>
      <c r="AF230" s="177">
        <v>-6.0982194031558391E-2</v>
      </c>
      <c r="AG230" s="177">
        <v>-0.44225745531773136</v>
      </c>
      <c r="AH230" s="177">
        <v>-0.46995944114340987</v>
      </c>
      <c r="AI230" s="127">
        <v>-7.1489367110357644</v>
      </c>
      <c r="AJ230" s="127">
        <v>2.2075055187637969E-3</v>
      </c>
      <c r="AK230" s="4" t="s">
        <v>21</v>
      </c>
      <c r="AL230" s="178">
        <v>11900</v>
      </c>
      <c r="AM230" s="178">
        <v>11800</v>
      </c>
      <c r="AN230" s="178">
        <v>11850</v>
      </c>
      <c r="AO230" s="178">
        <v>11950</v>
      </c>
      <c r="AS230" s="4">
        <v>5.2257445848375452</v>
      </c>
      <c r="AT230" s="4">
        <v>6.9143372407574395</v>
      </c>
      <c r="AU230" s="4">
        <v>9.2560447491880193</v>
      </c>
      <c r="AV230" s="4">
        <v>6.593189419276376</v>
      </c>
      <c r="AW230" s="4">
        <v>6.3823287510280817</v>
      </c>
      <c r="AX230" s="4">
        <v>4.3452060069310745</v>
      </c>
      <c r="AY230" s="4">
        <v>11.798793623438174</v>
      </c>
      <c r="AZ230" s="4">
        <v>19.483050847457626</v>
      </c>
      <c r="BA230" s="4">
        <v>11.733009708737864</v>
      </c>
      <c r="BB230" s="4">
        <v>16.617449664429529</v>
      </c>
      <c r="BC230" s="4">
        <v>9.7821917808219183</v>
      </c>
      <c r="BD230" s="4">
        <v>12.738993710691824</v>
      </c>
      <c r="BE230" s="4">
        <v>6.7198908222449676</v>
      </c>
      <c r="BF230" s="4">
        <v>8.4626168224299061</v>
      </c>
      <c r="BG230" s="4">
        <v>8.7218001168907069</v>
      </c>
      <c r="BH230" s="4">
        <v>10.5</v>
      </c>
      <c r="BI230" s="4">
        <v>15</v>
      </c>
      <c r="BJ230" s="4">
        <v>2</v>
      </c>
      <c r="BK230" s="4">
        <v>1850</v>
      </c>
      <c r="BL230" s="4">
        <v>110</v>
      </c>
      <c r="BM230" s="4">
        <v>12855</v>
      </c>
      <c r="BN230" s="4">
        <v>486</v>
      </c>
      <c r="BO230" s="4">
        <v>0.05</v>
      </c>
      <c r="BP230" s="4">
        <v>-0.45</v>
      </c>
      <c r="BQ230" s="4">
        <v>0</v>
      </c>
      <c r="BR230" s="4">
        <v>0</v>
      </c>
      <c r="BS230" s="4">
        <v>0</v>
      </c>
      <c r="BT230" s="4">
        <v>0</v>
      </c>
      <c r="BU230" s="4">
        <v>13</v>
      </c>
      <c r="BV230" s="4">
        <v>-1</v>
      </c>
      <c r="BW230" s="4">
        <v>0.05</v>
      </c>
      <c r="BX230" s="4">
        <v>-0.35000000000000003</v>
      </c>
      <c r="BY230" s="4">
        <v>4</v>
      </c>
      <c r="BZ230" s="4">
        <v>0</v>
      </c>
      <c r="CA230" s="4">
        <v>0</v>
      </c>
      <c r="CB230" s="4">
        <v>0</v>
      </c>
      <c r="CC230" s="4">
        <v>905</v>
      </c>
      <c r="CD230" s="4">
        <v>-10</v>
      </c>
      <c r="CE230" s="4">
        <v>0.1</v>
      </c>
      <c r="CF230" s="4">
        <v>-0.5</v>
      </c>
      <c r="CG230" s="4">
        <v>2</v>
      </c>
      <c r="CH230" s="4">
        <v>0</v>
      </c>
      <c r="CI230" s="4">
        <v>0</v>
      </c>
      <c r="CJ230" s="4">
        <v>0</v>
      </c>
      <c r="CK230" s="4">
        <v>19</v>
      </c>
      <c r="CL230" s="4">
        <v>-10</v>
      </c>
      <c r="CM230" s="4">
        <v>0.05</v>
      </c>
      <c r="CN230" s="4">
        <v>-0.85</v>
      </c>
      <c r="CO230" s="4">
        <v>11</v>
      </c>
      <c r="CP230" s="4">
        <v>0</v>
      </c>
      <c r="CQ230" s="4">
        <v>0</v>
      </c>
      <c r="CR230" s="4">
        <v>0</v>
      </c>
      <c r="CS230" s="4">
        <v>4091</v>
      </c>
      <c r="CT230" s="4">
        <v>-574</v>
      </c>
      <c r="CU230" s="4">
        <v>0.05</v>
      </c>
      <c r="CV230" s="4">
        <v>-0.45</v>
      </c>
      <c r="CW230" s="4">
        <v>1</v>
      </c>
      <c r="CX230" s="4">
        <v>0</v>
      </c>
      <c r="CY230" s="4">
        <v>0</v>
      </c>
      <c r="CZ230" s="4">
        <v>0</v>
      </c>
      <c r="DA230" s="4">
        <v>113</v>
      </c>
      <c r="DB230" s="4">
        <v>-2</v>
      </c>
      <c r="DC230" s="4">
        <v>0.05</v>
      </c>
      <c r="DD230" s="4">
        <v>-0.54999999999999993</v>
      </c>
      <c r="DE230" s="4">
        <v>25</v>
      </c>
      <c r="DF230" s="4">
        <v>0</v>
      </c>
      <c r="DG230" s="4">
        <v>0</v>
      </c>
      <c r="DH230" s="4">
        <v>0</v>
      </c>
      <c r="DI230" s="4">
        <v>3275</v>
      </c>
      <c r="DJ230" s="4">
        <v>-740</v>
      </c>
      <c r="DK230" s="4">
        <v>0.05</v>
      </c>
      <c r="DL230" s="4">
        <v>-0.64999999999999991</v>
      </c>
      <c r="DM230" s="4">
        <v>0</v>
      </c>
      <c r="DN230" s="4">
        <v>0</v>
      </c>
      <c r="DO230" s="4">
        <v>0</v>
      </c>
      <c r="DP230" s="4">
        <v>0</v>
      </c>
      <c r="DQ230" s="4">
        <v>128</v>
      </c>
      <c r="DR230" s="4">
        <v>-5</v>
      </c>
      <c r="DS230" s="4">
        <v>0.05</v>
      </c>
      <c r="DT230" s="4">
        <v>-0.6</v>
      </c>
      <c r="DU230" s="4">
        <v>4</v>
      </c>
      <c r="DV230" s="4">
        <v>0</v>
      </c>
      <c r="DW230" s="4">
        <v>1487.7</v>
      </c>
      <c r="DX230" s="4">
        <v>399.95000000000005</v>
      </c>
      <c r="DY230" s="4">
        <v>2774</v>
      </c>
      <c r="DZ230" s="4">
        <v>-271</v>
      </c>
      <c r="EA230" s="4">
        <v>0.05</v>
      </c>
      <c r="EB230" s="4">
        <v>-0.79999999999999993</v>
      </c>
      <c r="EC230" s="4">
        <v>1</v>
      </c>
      <c r="ED230" s="4">
        <v>0</v>
      </c>
      <c r="EE230" s="4">
        <v>0</v>
      </c>
      <c r="EF230" s="4">
        <v>0</v>
      </c>
      <c r="EG230" s="4">
        <v>197</v>
      </c>
      <c r="EH230" s="4">
        <v>-4</v>
      </c>
      <c r="EI230" s="4">
        <v>0.05</v>
      </c>
      <c r="EJ230" s="4">
        <v>-0.7</v>
      </c>
      <c r="EK230" s="4">
        <v>91</v>
      </c>
      <c r="EL230" s="4">
        <v>-6</v>
      </c>
      <c r="EM230" s="4">
        <v>1322.75</v>
      </c>
      <c r="EN230" s="4">
        <v>86.549999999999955</v>
      </c>
      <c r="EO230" s="4">
        <v>12698</v>
      </c>
      <c r="EP230" s="4">
        <v>-7668</v>
      </c>
      <c r="EQ230" s="4">
        <v>0.05</v>
      </c>
      <c r="ER230" s="4">
        <v>-0.89999999999999991</v>
      </c>
      <c r="ES230" s="4">
        <v>1</v>
      </c>
      <c r="ET230" s="4">
        <v>0</v>
      </c>
      <c r="EU230" s="4">
        <v>0</v>
      </c>
      <c r="EV230" s="4">
        <v>0</v>
      </c>
      <c r="EW230" s="4">
        <v>156</v>
      </c>
      <c r="EX230" s="4">
        <v>-15</v>
      </c>
      <c r="EY230" s="4">
        <v>0.05</v>
      </c>
      <c r="EZ230" s="4">
        <v>-0.95</v>
      </c>
      <c r="FA230" s="4">
        <v>16</v>
      </c>
      <c r="FB230" s="4">
        <v>6</v>
      </c>
      <c r="FC230" s="4">
        <v>1216.95</v>
      </c>
      <c r="FD230" s="4">
        <v>102.95000000000005</v>
      </c>
      <c r="FE230" s="4">
        <v>2857</v>
      </c>
      <c r="FF230" s="4">
        <v>-803</v>
      </c>
      <c r="FG230" s="4">
        <v>0.05</v>
      </c>
      <c r="FH230" s="4">
        <v>-0.95</v>
      </c>
      <c r="FI230" s="4">
        <v>2</v>
      </c>
      <c r="FJ230" s="4">
        <v>0</v>
      </c>
      <c r="FK230" s="4">
        <v>0</v>
      </c>
      <c r="FL230" s="4">
        <v>0</v>
      </c>
      <c r="FM230" s="4">
        <v>590</v>
      </c>
      <c r="FN230" s="4">
        <v>-2</v>
      </c>
      <c r="FO230" s="4">
        <v>0.1</v>
      </c>
      <c r="FP230" s="4">
        <v>-0.8</v>
      </c>
      <c r="FQ230" s="4">
        <v>95</v>
      </c>
      <c r="FR230" s="4">
        <v>-12</v>
      </c>
      <c r="FS230" s="4">
        <v>1170.05</v>
      </c>
      <c r="FT230" s="4">
        <v>144.59999999999991</v>
      </c>
      <c r="FU230" s="4">
        <v>5200</v>
      </c>
      <c r="FV230" s="4">
        <v>-776</v>
      </c>
      <c r="FW230" s="4">
        <v>0.05</v>
      </c>
      <c r="FX230" s="4">
        <v>-1</v>
      </c>
      <c r="FY230" s="4">
        <v>1</v>
      </c>
      <c r="FZ230" s="4">
        <v>0</v>
      </c>
      <c r="GA230" s="4">
        <v>0</v>
      </c>
      <c r="GB230" s="4">
        <v>0</v>
      </c>
      <c r="GC230" s="4">
        <v>543</v>
      </c>
      <c r="GD230" s="4">
        <v>-28</v>
      </c>
      <c r="GE230" s="4">
        <v>0.05</v>
      </c>
      <c r="GF230" s="4">
        <v>-1.05</v>
      </c>
      <c r="GG230" s="4">
        <v>332</v>
      </c>
      <c r="GH230" s="4">
        <v>-65</v>
      </c>
      <c r="GI230" s="4">
        <v>1017.5</v>
      </c>
      <c r="GJ230" s="4">
        <v>76.5</v>
      </c>
      <c r="GK230" s="4">
        <v>8141</v>
      </c>
      <c r="GL230" s="4">
        <v>-1466</v>
      </c>
      <c r="GM230" s="4">
        <v>0.1</v>
      </c>
      <c r="GN230" s="4">
        <v>-1.0499999999999998</v>
      </c>
      <c r="GO230" s="4">
        <v>60</v>
      </c>
      <c r="GP230" s="4">
        <v>4</v>
      </c>
      <c r="GQ230" s="4">
        <v>993.85</v>
      </c>
      <c r="GR230" s="4">
        <v>117.89999999999998</v>
      </c>
      <c r="GS230" s="4">
        <v>570</v>
      </c>
      <c r="GT230" s="4">
        <v>-133</v>
      </c>
      <c r="GU230" s="4">
        <v>0.05</v>
      </c>
      <c r="GV230" s="4">
        <v>-1.1499999999999999</v>
      </c>
      <c r="GW230" s="4">
        <v>277</v>
      </c>
      <c r="GX230" s="4">
        <v>-17</v>
      </c>
      <c r="GY230" s="4">
        <v>918.95</v>
      </c>
      <c r="GZ230" s="4">
        <v>73.600000000000023</v>
      </c>
      <c r="HA230" s="4">
        <v>6043</v>
      </c>
      <c r="HB230" s="4">
        <v>-2702</v>
      </c>
      <c r="HC230" s="4">
        <v>0.05</v>
      </c>
      <c r="HD230" s="4">
        <v>-1.2</v>
      </c>
      <c r="HE230" s="4">
        <v>55</v>
      </c>
      <c r="HF230" s="4">
        <v>-1</v>
      </c>
      <c r="HG230" s="4">
        <v>890</v>
      </c>
      <c r="HH230" s="4">
        <v>93.350000000000023</v>
      </c>
      <c r="HI230" s="4">
        <v>1257</v>
      </c>
      <c r="HJ230" s="4">
        <v>-158</v>
      </c>
      <c r="HK230" s="4">
        <v>0.05</v>
      </c>
      <c r="HL230" s="4">
        <v>-1.3</v>
      </c>
      <c r="HM230" s="4">
        <v>2321</v>
      </c>
      <c r="HN230" s="4">
        <v>-34</v>
      </c>
      <c r="HO230" s="4">
        <v>825.75</v>
      </c>
      <c r="HP230" s="4">
        <v>78.75</v>
      </c>
      <c r="HQ230" s="4">
        <v>27385</v>
      </c>
      <c r="HR230" s="4">
        <v>-5042</v>
      </c>
      <c r="HS230" s="4">
        <v>0.1</v>
      </c>
      <c r="HT230" s="4">
        <v>-1.4</v>
      </c>
      <c r="HU230" s="4">
        <v>118</v>
      </c>
      <c r="HV230" s="4">
        <v>-19</v>
      </c>
      <c r="HW230" s="4">
        <v>777.7</v>
      </c>
      <c r="HX230" s="4">
        <v>82.700000000000045</v>
      </c>
      <c r="HY230" s="4">
        <v>2299</v>
      </c>
      <c r="HZ230" s="4">
        <v>719</v>
      </c>
      <c r="IA230" s="4">
        <v>0.1</v>
      </c>
      <c r="IB230" s="4">
        <v>-1.5999999999999999</v>
      </c>
      <c r="IC230" s="4">
        <v>824</v>
      </c>
      <c r="ID230" s="4">
        <v>-78</v>
      </c>
      <c r="IE230" s="4">
        <v>722.5</v>
      </c>
      <c r="IF230" s="4">
        <v>73.899999999999977</v>
      </c>
      <c r="IG230" s="4">
        <v>9668</v>
      </c>
      <c r="IH230" s="4">
        <v>-3767</v>
      </c>
      <c r="II230" s="4">
        <v>0.1</v>
      </c>
      <c r="IJ230" s="4">
        <v>-1.7</v>
      </c>
      <c r="IK230" s="4">
        <v>149</v>
      </c>
      <c r="IL230" s="4">
        <v>-14</v>
      </c>
      <c r="IM230" s="4">
        <v>698</v>
      </c>
      <c r="IN230" s="4">
        <v>97.799999999999955</v>
      </c>
      <c r="IO230" s="4">
        <v>2476</v>
      </c>
      <c r="IP230" s="4">
        <v>-1132</v>
      </c>
      <c r="IQ230" s="4">
        <v>0.15</v>
      </c>
      <c r="IR230" s="4">
        <v>-1.85</v>
      </c>
      <c r="IS230" s="4">
        <v>2190</v>
      </c>
      <c r="IT230" s="4">
        <v>-564</v>
      </c>
      <c r="IU230" s="4">
        <v>627</v>
      </c>
      <c r="IV230" s="4">
        <v>80.649999999999977</v>
      </c>
      <c r="IW230" s="4">
        <v>21423</v>
      </c>
      <c r="IX230" s="4">
        <v>-2188</v>
      </c>
      <c r="IY230" s="4">
        <v>0.15</v>
      </c>
      <c r="IZ230" s="4">
        <v>-2.0500000000000003</v>
      </c>
      <c r="JA230" s="4">
        <v>318</v>
      </c>
      <c r="JB230" s="4">
        <v>-84</v>
      </c>
      <c r="JC230" s="4">
        <v>595</v>
      </c>
      <c r="JD230" s="4">
        <v>104.89999999999998</v>
      </c>
      <c r="JE230" s="4">
        <v>4051</v>
      </c>
      <c r="JF230" s="4">
        <v>-1068</v>
      </c>
      <c r="JG230" s="4">
        <v>0.15</v>
      </c>
      <c r="JH230" s="4">
        <v>-2.25</v>
      </c>
      <c r="JI230" s="4">
        <v>2931</v>
      </c>
      <c r="JJ230" s="4">
        <v>-444</v>
      </c>
      <c r="JK230" s="4">
        <v>521.25</v>
      </c>
      <c r="JL230" s="4">
        <v>72.899999999999977</v>
      </c>
      <c r="JM230" s="4">
        <v>19696</v>
      </c>
      <c r="JN230" s="4">
        <v>-2593</v>
      </c>
      <c r="JO230" s="4">
        <v>0.1</v>
      </c>
      <c r="JP230" s="4">
        <v>-2.6</v>
      </c>
      <c r="JQ230" s="5">
        <v>856</v>
      </c>
      <c r="JR230" s="4">
        <v>-119</v>
      </c>
      <c r="JS230" s="4">
        <v>470.15</v>
      </c>
      <c r="JT230" s="4">
        <v>79.049999999999955</v>
      </c>
      <c r="JU230" s="4">
        <v>7244</v>
      </c>
      <c r="JV230" s="4">
        <v>-2137</v>
      </c>
      <c r="JW230" s="4">
        <v>0.1</v>
      </c>
      <c r="JX230" s="4">
        <v>-2.8</v>
      </c>
      <c r="JY230" s="4">
        <v>3422</v>
      </c>
      <c r="JZ230" s="4">
        <v>-1386</v>
      </c>
      <c r="KA230" s="4">
        <v>420.5</v>
      </c>
      <c r="KB230" s="4">
        <v>74</v>
      </c>
      <c r="KC230" s="4">
        <v>29846</v>
      </c>
      <c r="KD230" s="4">
        <v>-3618</v>
      </c>
      <c r="KE230" s="4">
        <v>0.1</v>
      </c>
      <c r="KF230" s="4">
        <v>-3.1999999999999997</v>
      </c>
      <c r="KG230" s="4">
        <v>1324</v>
      </c>
      <c r="KH230" s="4">
        <v>-243</v>
      </c>
      <c r="KI230" s="4">
        <v>370.15</v>
      </c>
      <c r="KJ230" s="4">
        <v>71.799999999999955</v>
      </c>
      <c r="KK230" s="4">
        <v>13902</v>
      </c>
      <c r="KL230" s="4">
        <v>-756</v>
      </c>
      <c r="KM230" s="4">
        <v>0.1</v>
      </c>
      <c r="KN230" s="4">
        <v>-3.85</v>
      </c>
      <c r="KO230" s="4">
        <v>8864</v>
      </c>
      <c r="KP230" s="4">
        <v>-1226</v>
      </c>
      <c r="KQ230" s="4">
        <v>322.5</v>
      </c>
      <c r="KR230" s="4">
        <v>74.050000000000011</v>
      </c>
      <c r="KS230" s="4">
        <v>46321</v>
      </c>
      <c r="KT230" s="4">
        <v>251</v>
      </c>
      <c r="KU230" s="4">
        <v>0.1</v>
      </c>
      <c r="KV230" s="4">
        <v>-5.0500000000000007</v>
      </c>
      <c r="KW230" s="4">
        <v>3327</v>
      </c>
      <c r="KX230" s="4">
        <v>-1279</v>
      </c>
      <c r="KY230" s="4">
        <v>272.60000000000002</v>
      </c>
      <c r="KZ230" s="4">
        <v>72.450000000000017</v>
      </c>
      <c r="LA230" s="4">
        <v>23004</v>
      </c>
      <c r="LB230" s="4">
        <v>-1159</v>
      </c>
      <c r="LC230" s="4">
        <v>0.15</v>
      </c>
      <c r="LD230" s="4">
        <v>-7.1</v>
      </c>
    </row>
    <row r="231" spans="1:316" x14ac:dyDescent="0.25">
      <c r="A231" s="171">
        <v>44112.606730555555</v>
      </c>
      <c r="B231" s="172">
        <v>0.60625000000000007</v>
      </c>
      <c r="C231" s="4">
        <v>11822.8</v>
      </c>
      <c r="D231" s="4">
        <v>11800</v>
      </c>
      <c r="E231" s="173">
        <v>-4.5500000000000007</v>
      </c>
      <c r="F231" s="173">
        <v>-256.75</v>
      </c>
      <c r="G231" s="173">
        <v>252.2</v>
      </c>
      <c r="H231" s="173">
        <v>2163.0500000000002</v>
      </c>
      <c r="I231" s="173">
        <v>-3176.55</v>
      </c>
      <c r="J231" s="173">
        <v>5339.6</v>
      </c>
      <c r="K231" s="127">
        <v>0</v>
      </c>
      <c r="L231" s="127">
        <v>0</v>
      </c>
      <c r="M231" s="127">
        <v>-20.53</v>
      </c>
      <c r="N231" s="127">
        <v>-18.11</v>
      </c>
      <c r="O231" s="127">
        <v>-0.76532740323507598</v>
      </c>
      <c r="P231" s="127">
        <v>-0.88316216661459179</v>
      </c>
      <c r="Q231" s="127">
        <v>1.2822393900683335</v>
      </c>
      <c r="R231" s="4">
        <v>168431</v>
      </c>
      <c r="S231" s="4">
        <v>201835</v>
      </c>
      <c r="T231" s="173">
        <v>11540.966666666667</v>
      </c>
      <c r="U231" s="173">
        <v>-2.0500000000010914</v>
      </c>
      <c r="V231" s="4">
        <v>185995</v>
      </c>
      <c r="W231" s="4">
        <v>-31658</v>
      </c>
      <c r="X231" s="173">
        <v>-281.83333333333212</v>
      </c>
      <c r="Y231" s="174">
        <v>-180001</v>
      </c>
      <c r="Z231" s="174">
        <v>279917</v>
      </c>
      <c r="AA231" s="174">
        <v>99916</v>
      </c>
      <c r="AB231" s="175">
        <v>33404</v>
      </c>
      <c r="AC231" s="175">
        <v>-40588</v>
      </c>
      <c r="AD231" s="176" t="e">
        <v>#REF!</v>
      </c>
      <c r="AE231" s="177">
        <v>6.5712556999691057E-2</v>
      </c>
      <c r="AF231" s="177">
        <v>-5.7064382786845877E-2</v>
      </c>
      <c r="AG231" s="177">
        <v>-0.31475736244147084</v>
      </c>
      <c r="AH231" s="177">
        <v>-0.40485191282590011</v>
      </c>
      <c r="AI231" s="127">
        <v>-20.135051304038075</v>
      </c>
      <c r="AJ231" s="127">
        <v>1.8248175182481751E-3</v>
      </c>
      <c r="AK231" s="4" t="s">
        <v>21</v>
      </c>
      <c r="AL231" s="178">
        <v>11900</v>
      </c>
      <c r="AM231" s="178">
        <v>11800</v>
      </c>
      <c r="AN231" s="178">
        <v>11850</v>
      </c>
      <c r="AO231" s="178">
        <v>11950</v>
      </c>
      <c r="AS231" s="4">
        <v>5.2351943942133818</v>
      </c>
      <c r="AT231" s="4">
        <v>6.9143372407574395</v>
      </c>
      <c r="AU231" s="4">
        <v>9.1853649766271133</v>
      </c>
      <c r="AV231" s="4">
        <v>6.5675351901766996</v>
      </c>
      <c r="AW231" s="4">
        <v>6.408926698519986</v>
      </c>
      <c r="AX231" s="4">
        <v>4.2996439873417724</v>
      </c>
      <c r="AY231" s="4">
        <v>11.798793623438174</v>
      </c>
      <c r="AZ231" s="4">
        <v>19.483050847457626</v>
      </c>
      <c r="BA231" s="4">
        <v>11.733009708737864</v>
      </c>
      <c r="BB231" s="4">
        <v>16.63758389261745</v>
      </c>
      <c r="BC231" s="4">
        <v>9.7821917808219183</v>
      </c>
      <c r="BD231" s="4">
        <v>12.738993710691824</v>
      </c>
      <c r="BE231" s="4">
        <v>6.7198908222449676</v>
      </c>
      <c r="BF231" s="4">
        <v>8.4836448598130847</v>
      </c>
      <c r="BG231" s="4">
        <v>8.7209234365867907</v>
      </c>
      <c r="BH231" s="4">
        <v>10.5</v>
      </c>
      <c r="BI231" s="4">
        <v>15</v>
      </c>
      <c r="BJ231" s="4">
        <v>2</v>
      </c>
      <c r="BK231" s="4">
        <v>1850</v>
      </c>
      <c r="BL231" s="4">
        <v>110</v>
      </c>
      <c r="BM231" s="4">
        <v>12855</v>
      </c>
      <c r="BN231" s="4">
        <v>486</v>
      </c>
      <c r="BO231" s="4">
        <v>0.05</v>
      </c>
      <c r="BP231" s="4">
        <v>-0.45</v>
      </c>
      <c r="BQ231" s="4">
        <v>0</v>
      </c>
      <c r="BR231" s="4">
        <v>0</v>
      </c>
      <c r="BS231" s="4">
        <v>0</v>
      </c>
      <c r="BT231" s="4">
        <v>0</v>
      </c>
      <c r="BU231" s="4">
        <v>13</v>
      </c>
      <c r="BV231" s="4">
        <v>-1</v>
      </c>
      <c r="BW231" s="4">
        <v>0.05</v>
      </c>
      <c r="BX231" s="4">
        <v>-0.35000000000000003</v>
      </c>
      <c r="BY231" s="4">
        <v>4</v>
      </c>
      <c r="BZ231" s="4">
        <v>0</v>
      </c>
      <c r="CA231" s="4">
        <v>0</v>
      </c>
      <c r="CB231" s="4">
        <v>0</v>
      </c>
      <c r="CC231" s="4">
        <v>905</v>
      </c>
      <c r="CD231" s="4">
        <v>-10</v>
      </c>
      <c r="CE231" s="4">
        <v>0.1</v>
      </c>
      <c r="CF231" s="4">
        <v>-0.5</v>
      </c>
      <c r="CG231" s="4">
        <v>2</v>
      </c>
      <c r="CH231" s="4">
        <v>0</v>
      </c>
      <c r="CI231" s="4">
        <v>0</v>
      </c>
      <c r="CJ231" s="4">
        <v>0</v>
      </c>
      <c r="CK231" s="4">
        <v>19</v>
      </c>
      <c r="CL231" s="4">
        <v>-10</v>
      </c>
      <c r="CM231" s="4">
        <v>0.05</v>
      </c>
      <c r="CN231" s="4">
        <v>-0.85</v>
      </c>
      <c r="CO231" s="4">
        <v>11</v>
      </c>
      <c r="CP231" s="4">
        <v>0</v>
      </c>
      <c r="CQ231" s="4">
        <v>0</v>
      </c>
      <c r="CR231" s="4">
        <v>0</v>
      </c>
      <c r="CS231" s="4">
        <v>4091</v>
      </c>
      <c r="CT231" s="4">
        <v>-574</v>
      </c>
      <c r="CU231" s="4">
        <v>0.05</v>
      </c>
      <c r="CV231" s="4">
        <v>-0.45</v>
      </c>
      <c r="CW231" s="4">
        <v>1</v>
      </c>
      <c r="CX231" s="4">
        <v>0</v>
      </c>
      <c r="CY231" s="4">
        <v>0</v>
      </c>
      <c r="CZ231" s="4">
        <v>0</v>
      </c>
      <c r="DA231" s="4">
        <v>113</v>
      </c>
      <c r="DB231" s="4">
        <v>-2</v>
      </c>
      <c r="DC231" s="4">
        <v>0.05</v>
      </c>
      <c r="DD231" s="4">
        <v>-0.54999999999999993</v>
      </c>
      <c r="DE231" s="4">
        <v>25</v>
      </c>
      <c r="DF231" s="4">
        <v>0</v>
      </c>
      <c r="DG231" s="4">
        <v>0</v>
      </c>
      <c r="DH231" s="4">
        <v>0</v>
      </c>
      <c r="DI231" s="4">
        <v>3275</v>
      </c>
      <c r="DJ231" s="4">
        <v>-740</v>
      </c>
      <c r="DK231" s="4">
        <v>0.05</v>
      </c>
      <c r="DL231" s="4">
        <v>-0.64999999999999991</v>
      </c>
      <c r="DM231" s="4">
        <v>0</v>
      </c>
      <c r="DN231" s="4">
        <v>0</v>
      </c>
      <c r="DO231" s="4">
        <v>0</v>
      </c>
      <c r="DP231" s="4">
        <v>0</v>
      </c>
      <c r="DQ231" s="4">
        <v>128</v>
      </c>
      <c r="DR231" s="4">
        <v>-5</v>
      </c>
      <c r="DS231" s="4">
        <v>0.05</v>
      </c>
      <c r="DT231" s="4">
        <v>-0.6</v>
      </c>
      <c r="DU231" s="4">
        <v>4</v>
      </c>
      <c r="DV231" s="4">
        <v>0</v>
      </c>
      <c r="DW231" s="4">
        <v>1487.7</v>
      </c>
      <c r="DX231" s="4">
        <v>399.95000000000005</v>
      </c>
      <c r="DY231" s="4">
        <v>2774</v>
      </c>
      <c r="DZ231" s="4">
        <v>-271</v>
      </c>
      <c r="EA231" s="4">
        <v>0.05</v>
      </c>
      <c r="EB231" s="4">
        <v>-0.79999999999999993</v>
      </c>
      <c r="EC231" s="4">
        <v>1</v>
      </c>
      <c r="ED231" s="4">
        <v>0</v>
      </c>
      <c r="EE231" s="4">
        <v>0</v>
      </c>
      <c r="EF231" s="4">
        <v>0</v>
      </c>
      <c r="EG231" s="4">
        <v>197</v>
      </c>
      <c r="EH231" s="4">
        <v>-4</v>
      </c>
      <c r="EI231" s="4">
        <v>0.05</v>
      </c>
      <c r="EJ231" s="4">
        <v>-0.7</v>
      </c>
      <c r="EK231" s="4">
        <v>91</v>
      </c>
      <c r="EL231" s="4">
        <v>-6</v>
      </c>
      <c r="EM231" s="4">
        <v>1322.75</v>
      </c>
      <c r="EN231" s="4">
        <v>86.549999999999955</v>
      </c>
      <c r="EO231" s="4">
        <v>12698</v>
      </c>
      <c r="EP231" s="4">
        <v>-7668</v>
      </c>
      <c r="EQ231" s="4">
        <v>0.05</v>
      </c>
      <c r="ER231" s="4">
        <v>-0.89999999999999991</v>
      </c>
      <c r="ES231" s="4">
        <v>1</v>
      </c>
      <c r="ET231" s="4">
        <v>0</v>
      </c>
      <c r="EU231" s="4">
        <v>0</v>
      </c>
      <c r="EV231" s="4">
        <v>0</v>
      </c>
      <c r="EW231" s="4">
        <v>157</v>
      </c>
      <c r="EX231" s="4">
        <v>-14</v>
      </c>
      <c r="EY231" s="4">
        <v>0.1</v>
      </c>
      <c r="EZ231" s="4">
        <v>-0.9</v>
      </c>
      <c r="FA231" s="4">
        <v>16</v>
      </c>
      <c r="FB231" s="4">
        <v>6</v>
      </c>
      <c r="FC231" s="4">
        <v>1216.95</v>
      </c>
      <c r="FD231" s="4">
        <v>102.95000000000005</v>
      </c>
      <c r="FE231" s="4">
        <v>2857</v>
      </c>
      <c r="FF231" s="4">
        <v>-803</v>
      </c>
      <c r="FG231" s="4">
        <v>0.1</v>
      </c>
      <c r="FH231" s="4">
        <v>-0.9</v>
      </c>
      <c r="FI231" s="4">
        <v>2</v>
      </c>
      <c r="FJ231" s="4">
        <v>0</v>
      </c>
      <c r="FK231" s="4">
        <v>0</v>
      </c>
      <c r="FL231" s="4">
        <v>0</v>
      </c>
      <c r="FM231" s="4">
        <v>590</v>
      </c>
      <c r="FN231" s="4">
        <v>-2</v>
      </c>
      <c r="FO231" s="4">
        <v>0.1</v>
      </c>
      <c r="FP231" s="4">
        <v>-0.8</v>
      </c>
      <c r="FQ231" s="4">
        <v>95</v>
      </c>
      <c r="FR231" s="4">
        <v>-12</v>
      </c>
      <c r="FS231" s="4">
        <v>1170.05</v>
      </c>
      <c r="FT231" s="4">
        <v>144.59999999999991</v>
      </c>
      <c r="FU231" s="4">
        <v>5207</v>
      </c>
      <c r="FV231" s="4">
        <v>-769</v>
      </c>
      <c r="FW231" s="4">
        <v>0.05</v>
      </c>
      <c r="FX231" s="4">
        <v>-1</v>
      </c>
      <c r="FY231" s="4">
        <v>1</v>
      </c>
      <c r="FZ231" s="4">
        <v>0</v>
      </c>
      <c r="GA231" s="4">
        <v>0</v>
      </c>
      <c r="GB231" s="4">
        <v>0</v>
      </c>
      <c r="GC231" s="4">
        <v>543</v>
      </c>
      <c r="GD231" s="4">
        <v>-28</v>
      </c>
      <c r="GE231" s="4">
        <v>0.05</v>
      </c>
      <c r="GF231" s="4">
        <v>-1.05</v>
      </c>
      <c r="GG231" s="4">
        <v>332</v>
      </c>
      <c r="GH231" s="4">
        <v>-65</v>
      </c>
      <c r="GI231" s="4">
        <v>1017.5</v>
      </c>
      <c r="GJ231" s="4">
        <v>76.5</v>
      </c>
      <c r="GK231" s="4">
        <v>8141</v>
      </c>
      <c r="GL231" s="4">
        <v>-1466</v>
      </c>
      <c r="GM231" s="4">
        <v>0.1</v>
      </c>
      <c r="GN231" s="4">
        <v>-1.0499999999999998</v>
      </c>
      <c r="GO231" s="4">
        <v>60</v>
      </c>
      <c r="GP231" s="4">
        <v>4</v>
      </c>
      <c r="GQ231" s="4">
        <v>993.85</v>
      </c>
      <c r="GR231" s="4">
        <v>117.89999999999998</v>
      </c>
      <c r="GS231" s="4">
        <v>570</v>
      </c>
      <c r="GT231" s="4">
        <v>-133</v>
      </c>
      <c r="GU231" s="4">
        <v>0.05</v>
      </c>
      <c r="GV231" s="4">
        <v>-1.1499999999999999</v>
      </c>
      <c r="GW231" s="4">
        <v>277</v>
      </c>
      <c r="GX231" s="4">
        <v>-17</v>
      </c>
      <c r="GY231" s="4">
        <v>918.95</v>
      </c>
      <c r="GZ231" s="4">
        <v>73.600000000000023</v>
      </c>
      <c r="HA231" s="4">
        <v>6043</v>
      </c>
      <c r="HB231" s="4">
        <v>-2702</v>
      </c>
      <c r="HC231" s="4">
        <v>0.05</v>
      </c>
      <c r="HD231" s="4">
        <v>-1.2</v>
      </c>
      <c r="HE231" s="4">
        <v>55</v>
      </c>
      <c r="HF231" s="4">
        <v>-1</v>
      </c>
      <c r="HG231" s="4">
        <v>890</v>
      </c>
      <c r="HH231" s="4">
        <v>93.350000000000023</v>
      </c>
      <c r="HI231" s="4">
        <v>1267</v>
      </c>
      <c r="HJ231" s="4">
        <v>-148</v>
      </c>
      <c r="HK231" s="4">
        <v>0.05</v>
      </c>
      <c r="HL231" s="4">
        <v>-1.3</v>
      </c>
      <c r="HM231" s="4">
        <v>2321</v>
      </c>
      <c r="HN231" s="4">
        <v>-34</v>
      </c>
      <c r="HO231" s="4">
        <v>818.15</v>
      </c>
      <c r="HP231" s="4">
        <v>71.149999999999977</v>
      </c>
      <c r="HQ231" s="4">
        <v>27385</v>
      </c>
      <c r="HR231" s="4">
        <v>-5042</v>
      </c>
      <c r="HS231" s="4">
        <v>0.1</v>
      </c>
      <c r="HT231" s="4">
        <v>-1.4</v>
      </c>
      <c r="HU231" s="4">
        <v>118</v>
      </c>
      <c r="HV231" s="4">
        <v>-19</v>
      </c>
      <c r="HW231" s="4">
        <v>777.7</v>
      </c>
      <c r="HX231" s="4">
        <v>82.700000000000045</v>
      </c>
      <c r="HY231" s="4">
        <v>2299</v>
      </c>
      <c r="HZ231" s="4">
        <v>719</v>
      </c>
      <c r="IA231" s="4">
        <v>0.1</v>
      </c>
      <c r="IB231" s="4">
        <v>-1.5999999999999999</v>
      </c>
      <c r="IC231" s="4">
        <v>824</v>
      </c>
      <c r="ID231" s="4">
        <v>-78</v>
      </c>
      <c r="IE231" s="4">
        <v>718.8</v>
      </c>
      <c r="IF231" s="4">
        <v>70.199999999999932</v>
      </c>
      <c r="IG231" s="4">
        <v>9668</v>
      </c>
      <c r="IH231" s="4">
        <v>-3767</v>
      </c>
      <c r="II231" s="4">
        <v>0.1</v>
      </c>
      <c r="IJ231" s="4">
        <v>-1.7</v>
      </c>
      <c r="IK231" s="4">
        <v>149</v>
      </c>
      <c r="IL231" s="4">
        <v>-14</v>
      </c>
      <c r="IM231" s="4">
        <v>698</v>
      </c>
      <c r="IN231" s="4">
        <v>97.799999999999955</v>
      </c>
      <c r="IO231" s="4">
        <v>2479</v>
      </c>
      <c r="IP231" s="4">
        <v>-1129</v>
      </c>
      <c r="IQ231" s="4">
        <v>0.1</v>
      </c>
      <c r="IR231" s="4">
        <v>-1.9</v>
      </c>
      <c r="IS231" s="4">
        <v>2190</v>
      </c>
      <c r="IT231" s="4">
        <v>-564</v>
      </c>
      <c r="IU231" s="4">
        <v>626.4</v>
      </c>
      <c r="IV231" s="4">
        <v>80.049999999999955</v>
      </c>
      <c r="IW231" s="4">
        <v>21423</v>
      </c>
      <c r="IX231" s="4">
        <v>-2188</v>
      </c>
      <c r="IY231" s="4">
        <v>0.1</v>
      </c>
      <c r="IZ231" s="4">
        <v>-2.1</v>
      </c>
      <c r="JA231" s="4">
        <v>318</v>
      </c>
      <c r="JB231" s="4">
        <v>-84</v>
      </c>
      <c r="JC231" s="4">
        <v>595</v>
      </c>
      <c r="JD231" s="4">
        <v>104.89999999999998</v>
      </c>
      <c r="JE231" s="4">
        <v>4051</v>
      </c>
      <c r="JF231" s="4">
        <v>-1068</v>
      </c>
      <c r="JG231" s="4">
        <v>0.1</v>
      </c>
      <c r="JH231" s="4">
        <v>-2.2999999999999998</v>
      </c>
      <c r="JI231" s="4">
        <v>2931</v>
      </c>
      <c r="JJ231" s="4">
        <v>-444</v>
      </c>
      <c r="JK231" s="4">
        <v>526.4</v>
      </c>
      <c r="JL231" s="4">
        <v>78.049999999999955</v>
      </c>
      <c r="JM231" s="4">
        <v>19696</v>
      </c>
      <c r="JN231" s="4">
        <v>-2593</v>
      </c>
      <c r="JO231" s="4">
        <v>0.15</v>
      </c>
      <c r="JP231" s="4">
        <v>-2.5500000000000003</v>
      </c>
      <c r="JQ231" s="5">
        <v>856</v>
      </c>
      <c r="JR231" s="4">
        <v>-119</v>
      </c>
      <c r="JS231" s="4">
        <v>470.15</v>
      </c>
      <c r="JT231" s="4">
        <v>79.049999999999955</v>
      </c>
      <c r="JU231" s="4">
        <v>7262</v>
      </c>
      <c r="JV231" s="4">
        <v>-2119</v>
      </c>
      <c r="JW231" s="4">
        <v>0.15</v>
      </c>
      <c r="JX231" s="4">
        <v>-2.75</v>
      </c>
      <c r="JY231" s="4">
        <v>3422</v>
      </c>
      <c r="JZ231" s="4">
        <v>-1386</v>
      </c>
      <c r="KA231" s="4">
        <v>426.25</v>
      </c>
      <c r="KB231" s="4">
        <v>79.75</v>
      </c>
      <c r="KC231" s="4">
        <v>29843</v>
      </c>
      <c r="KD231" s="4">
        <v>-3621</v>
      </c>
      <c r="KE231" s="4">
        <v>0.15</v>
      </c>
      <c r="KF231" s="4">
        <v>-3.15</v>
      </c>
      <c r="KG231" s="4">
        <v>1324</v>
      </c>
      <c r="KH231" s="4">
        <v>-243</v>
      </c>
      <c r="KI231" s="4">
        <v>375</v>
      </c>
      <c r="KJ231" s="4">
        <v>76.649999999999977</v>
      </c>
      <c r="KK231" s="4">
        <v>13902</v>
      </c>
      <c r="KL231" s="4">
        <v>-756</v>
      </c>
      <c r="KM231" s="4">
        <v>0.15</v>
      </c>
      <c r="KN231" s="4">
        <v>-3.8000000000000003</v>
      </c>
      <c r="KO231" s="4">
        <v>8848</v>
      </c>
      <c r="KP231" s="4">
        <v>-1242</v>
      </c>
      <c r="KQ231" s="4">
        <v>326</v>
      </c>
      <c r="KR231" s="4">
        <v>77.550000000000011</v>
      </c>
      <c r="KS231" s="4">
        <v>46321</v>
      </c>
      <c r="KT231" s="4">
        <v>251</v>
      </c>
      <c r="KU231" s="4">
        <v>0.15</v>
      </c>
      <c r="KV231" s="4">
        <v>-5</v>
      </c>
      <c r="KW231" s="4">
        <v>3327</v>
      </c>
      <c r="KX231" s="4">
        <v>-1279</v>
      </c>
      <c r="KY231" s="4">
        <v>274.85000000000002</v>
      </c>
      <c r="KZ231" s="4">
        <v>74.700000000000017</v>
      </c>
      <c r="LA231" s="4">
        <v>23004</v>
      </c>
      <c r="LB231" s="4">
        <v>-1159</v>
      </c>
      <c r="LC231" s="4">
        <v>0.15</v>
      </c>
      <c r="LD231" s="4">
        <v>-7.1</v>
      </c>
    </row>
    <row r="232" spans="1:316" x14ac:dyDescent="0.25">
      <c r="A232" s="171">
        <v>44112.60591377315</v>
      </c>
      <c r="B232" s="172">
        <v>0.60486111111111118</v>
      </c>
      <c r="C232" s="4">
        <v>11827.4</v>
      </c>
      <c r="D232" s="4">
        <v>11850</v>
      </c>
      <c r="E232" s="173">
        <v>3.5000000000000004</v>
      </c>
      <c r="F232" s="173">
        <v>-263.7</v>
      </c>
      <c r="G232" s="173">
        <v>267.2</v>
      </c>
      <c r="H232" s="173">
        <v>2388.65</v>
      </c>
      <c r="I232" s="173">
        <v>-2773.35</v>
      </c>
      <c r="J232" s="173">
        <v>5162</v>
      </c>
      <c r="K232" s="127">
        <v>0</v>
      </c>
      <c r="L232" s="127">
        <v>0</v>
      </c>
      <c r="M232" s="127">
        <v>-20.53</v>
      </c>
      <c r="N232" s="127">
        <v>-18.11</v>
      </c>
      <c r="O232" s="127">
        <v>-0.76840363097070974</v>
      </c>
      <c r="P232" s="127">
        <v>-0.88556242815232644</v>
      </c>
      <c r="Q232" s="127">
        <v>1.3205408411228279</v>
      </c>
      <c r="R232" s="4">
        <v>166200</v>
      </c>
      <c r="S232" s="4">
        <v>217778</v>
      </c>
      <c r="T232" s="173">
        <v>11540.966666666667</v>
      </c>
      <c r="U232" s="173">
        <v>-2.0500000000010914</v>
      </c>
      <c r="V232" s="4">
        <v>185995</v>
      </c>
      <c r="W232" s="4">
        <v>-31658</v>
      </c>
      <c r="X232" s="173">
        <v>-286.43333333333248</v>
      </c>
      <c r="Y232" s="174">
        <v>-177658</v>
      </c>
      <c r="Z232" s="174">
        <v>296038</v>
      </c>
      <c r="AA232" s="174">
        <v>118380</v>
      </c>
      <c r="AB232" s="175">
        <v>51578</v>
      </c>
      <c r="AC232" s="175">
        <v>-25083</v>
      </c>
      <c r="AD232" s="176" t="e">
        <v>#REF!</v>
      </c>
      <c r="AE232" s="177">
        <v>5.5257588031872196E-2</v>
      </c>
      <c r="AF232" s="177">
        <v>-5.4403783326912931E-2</v>
      </c>
      <c r="AG232" s="177">
        <v>-0.22876220740223457</v>
      </c>
      <c r="AH232" s="177">
        <v>-0.36653984853108829</v>
      </c>
      <c r="AI232" s="127">
        <v>-4.7477551394559843</v>
      </c>
      <c r="AJ232" s="127">
        <v>1.8248175182481751E-3</v>
      </c>
      <c r="AK232" s="4" t="s">
        <v>21</v>
      </c>
      <c r="AL232" s="178">
        <v>11900</v>
      </c>
      <c r="AM232" s="178">
        <v>11800</v>
      </c>
      <c r="AN232" s="178">
        <v>11850</v>
      </c>
      <c r="AO232" s="178">
        <v>11950</v>
      </c>
      <c r="AS232" s="4">
        <v>5.1920897552130549</v>
      </c>
      <c r="AT232" s="4">
        <v>6.9155395250976852</v>
      </c>
      <c r="AU232" s="4">
        <v>9.2231967066404152</v>
      </c>
      <c r="AV232" s="4">
        <v>6.6542505256833886</v>
      </c>
      <c r="AW232" s="4">
        <v>6.2712948161680746</v>
      </c>
      <c r="AX232" s="4">
        <v>4.2668717745136959</v>
      </c>
      <c r="AY232" s="4">
        <v>11.810426540284361</v>
      </c>
      <c r="AZ232" s="4">
        <v>19.649572649572651</v>
      </c>
      <c r="BA232" s="4">
        <v>11.737545565006075</v>
      </c>
      <c r="BB232" s="4">
        <v>16.63758389261745</v>
      </c>
      <c r="BC232" s="4">
        <v>9.8079561042524013</v>
      </c>
      <c r="BD232" s="4">
        <v>12.764150943396226</v>
      </c>
      <c r="BE232" s="4">
        <v>6.7139447664507328</v>
      </c>
      <c r="BF232" s="4">
        <v>8.4848130841121492</v>
      </c>
      <c r="BG232" s="4">
        <v>8.7236342389716626</v>
      </c>
      <c r="BH232" s="4">
        <v>10.653139356814702</v>
      </c>
      <c r="BI232" s="4">
        <v>15</v>
      </c>
      <c r="BJ232" s="4">
        <v>2</v>
      </c>
      <c r="BK232" s="4">
        <v>1850</v>
      </c>
      <c r="BL232" s="4">
        <v>110</v>
      </c>
      <c r="BM232" s="4">
        <v>12855</v>
      </c>
      <c r="BN232" s="4">
        <v>486</v>
      </c>
      <c r="BO232" s="4">
        <v>0.05</v>
      </c>
      <c r="BP232" s="4">
        <v>-0.45</v>
      </c>
      <c r="BQ232" s="4">
        <v>0</v>
      </c>
      <c r="BR232" s="4">
        <v>0</v>
      </c>
      <c r="BS232" s="4">
        <v>0</v>
      </c>
      <c r="BT232" s="4">
        <v>0</v>
      </c>
      <c r="BU232" s="4">
        <v>13</v>
      </c>
      <c r="BV232" s="4">
        <v>-1</v>
      </c>
      <c r="BW232" s="4">
        <v>0.05</v>
      </c>
      <c r="BX232" s="4">
        <v>-0.35000000000000003</v>
      </c>
      <c r="BY232" s="4">
        <v>4</v>
      </c>
      <c r="BZ232" s="4">
        <v>0</v>
      </c>
      <c r="CA232" s="4">
        <v>0</v>
      </c>
      <c r="CB232" s="4">
        <v>0</v>
      </c>
      <c r="CC232" s="4">
        <v>905</v>
      </c>
      <c r="CD232" s="4">
        <v>-10</v>
      </c>
      <c r="CE232" s="4">
        <v>0.1</v>
      </c>
      <c r="CF232" s="4">
        <v>-0.5</v>
      </c>
      <c r="CG232" s="4">
        <v>2</v>
      </c>
      <c r="CH232" s="4">
        <v>0</v>
      </c>
      <c r="CI232" s="4">
        <v>0</v>
      </c>
      <c r="CJ232" s="4">
        <v>0</v>
      </c>
      <c r="CK232" s="4">
        <v>19</v>
      </c>
      <c r="CL232" s="4">
        <v>-10</v>
      </c>
      <c r="CM232" s="4">
        <v>0.05</v>
      </c>
      <c r="CN232" s="4">
        <v>-0.85</v>
      </c>
      <c r="CO232" s="4">
        <v>11</v>
      </c>
      <c r="CP232" s="4">
        <v>0</v>
      </c>
      <c r="CQ232" s="4">
        <v>0</v>
      </c>
      <c r="CR232" s="4">
        <v>0</v>
      </c>
      <c r="CS232" s="4">
        <v>4091</v>
      </c>
      <c r="CT232" s="4">
        <v>-574</v>
      </c>
      <c r="CU232" s="4">
        <v>0.05</v>
      </c>
      <c r="CV232" s="4">
        <v>-0.45</v>
      </c>
      <c r="CW232" s="4">
        <v>1</v>
      </c>
      <c r="CX232" s="4">
        <v>0</v>
      </c>
      <c r="CY232" s="4">
        <v>0</v>
      </c>
      <c r="CZ232" s="4">
        <v>0</v>
      </c>
      <c r="DA232" s="4">
        <v>113</v>
      </c>
      <c r="DB232" s="4">
        <v>-2</v>
      </c>
      <c r="DC232" s="4">
        <v>0.05</v>
      </c>
      <c r="DD232" s="4">
        <v>-0.54999999999999993</v>
      </c>
      <c r="DE232" s="4">
        <v>25</v>
      </c>
      <c r="DF232" s="4">
        <v>0</v>
      </c>
      <c r="DG232" s="4">
        <v>0</v>
      </c>
      <c r="DH232" s="4">
        <v>0</v>
      </c>
      <c r="DI232" s="4">
        <v>3275</v>
      </c>
      <c r="DJ232" s="4">
        <v>-740</v>
      </c>
      <c r="DK232" s="4">
        <v>0.05</v>
      </c>
      <c r="DL232" s="4">
        <v>-0.64999999999999991</v>
      </c>
      <c r="DM232" s="4">
        <v>0</v>
      </c>
      <c r="DN232" s="4">
        <v>0</v>
      </c>
      <c r="DO232" s="4">
        <v>0</v>
      </c>
      <c r="DP232" s="4">
        <v>0</v>
      </c>
      <c r="DQ232" s="4">
        <v>128</v>
      </c>
      <c r="DR232" s="4">
        <v>-5</v>
      </c>
      <c r="DS232" s="4">
        <v>0.05</v>
      </c>
      <c r="DT232" s="4">
        <v>-0.6</v>
      </c>
      <c r="DU232" s="4">
        <v>4</v>
      </c>
      <c r="DV232" s="4">
        <v>0</v>
      </c>
      <c r="DW232" s="4">
        <v>1487.7</v>
      </c>
      <c r="DX232" s="4">
        <v>399.95000000000005</v>
      </c>
      <c r="DY232" s="4">
        <v>2774</v>
      </c>
      <c r="DZ232" s="4">
        <v>-271</v>
      </c>
      <c r="EA232" s="4">
        <v>0.05</v>
      </c>
      <c r="EB232" s="4">
        <v>-0.79999999999999993</v>
      </c>
      <c r="EC232" s="4">
        <v>1</v>
      </c>
      <c r="ED232" s="4">
        <v>0</v>
      </c>
      <c r="EE232" s="4">
        <v>0</v>
      </c>
      <c r="EF232" s="4">
        <v>0</v>
      </c>
      <c r="EG232" s="4">
        <v>197</v>
      </c>
      <c r="EH232" s="4">
        <v>-4</v>
      </c>
      <c r="EI232" s="4">
        <v>0.05</v>
      </c>
      <c r="EJ232" s="4">
        <v>-0.7</v>
      </c>
      <c r="EK232" s="4">
        <v>91</v>
      </c>
      <c r="EL232" s="4">
        <v>-6</v>
      </c>
      <c r="EM232" s="4">
        <v>1342.05</v>
      </c>
      <c r="EN232" s="4">
        <v>105.84999999999991</v>
      </c>
      <c r="EO232" s="4">
        <v>12851</v>
      </c>
      <c r="EP232" s="4">
        <v>-7515</v>
      </c>
      <c r="EQ232" s="4">
        <v>0.05</v>
      </c>
      <c r="ER232" s="4">
        <v>-0.89999999999999991</v>
      </c>
      <c r="ES232" s="4">
        <v>1</v>
      </c>
      <c r="ET232" s="4">
        <v>0</v>
      </c>
      <c r="EU232" s="4">
        <v>0</v>
      </c>
      <c r="EV232" s="4">
        <v>0</v>
      </c>
      <c r="EW232" s="4">
        <v>157</v>
      </c>
      <c r="EX232" s="4">
        <v>-14</v>
      </c>
      <c r="EY232" s="4">
        <v>0.1</v>
      </c>
      <c r="EZ232" s="4">
        <v>-0.9</v>
      </c>
      <c r="FA232" s="4">
        <v>8</v>
      </c>
      <c r="FB232" s="4">
        <v>-2</v>
      </c>
      <c r="FC232" s="4">
        <v>1244.1500000000001</v>
      </c>
      <c r="FD232" s="4">
        <v>130.15000000000009</v>
      </c>
      <c r="FE232" s="4">
        <v>2857</v>
      </c>
      <c r="FF232" s="4">
        <v>-803</v>
      </c>
      <c r="FG232" s="4">
        <v>0.1</v>
      </c>
      <c r="FH232" s="4">
        <v>-0.9</v>
      </c>
      <c r="FI232" s="4">
        <v>2</v>
      </c>
      <c r="FJ232" s="4">
        <v>0</v>
      </c>
      <c r="FK232" s="4">
        <v>0</v>
      </c>
      <c r="FL232" s="4">
        <v>0</v>
      </c>
      <c r="FM232" s="4">
        <v>590</v>
      </c>
      <c r="FN232" s="4">
        <v>-2</v>
      </c>
      <c r="FO232" s="4">
        <v>0.1</v>
      </c>
      <c r="FP232" s="4">
        <v>-0.8</v>
      </c>
      <c r="FQ232" s="4">
        <v>95</v>
      </c>
      <c r="FR232" s="4">
        <v>-12</v>
      </c>
      <c r="FS232" s="4">
        <v>1170.05</v>
      </c>
      <c r="FT232" s="4">
        <v>144.59999999999991</v>
      </c>
      <c r="FU232" s="4">
        <v>5207</v>
      </c>
      <c r="FV232" s="4">
        <v>-769</v>
      </c>
      <c r="FW232" s="4">
        <v>0.1</v>
      </c>
      <c r="FX232" s="4">
        <v>-0.95000000000000007</v>
      </c>
      <c r="FY232" s="4">
        <v>1</v>
      </c>
      <c r="FZ232" s="4">
        <v>0</v>
      </c>
      <c r="GA232" s="4">
        <v>0</v>
      </c>
      <c r="GB232" s="4">
        <v>0</v>
      </c>
      <c r="GC232" s="4">
        <v>543</v>
      </c>
      <c r="GD232" s="4">
        <v>-28</v>
      </c>
      <c r="GE232" s="4">
        <v>0.05</v>
      </c>
      <c r="GF232" s="4">
        <v>-1.05</v>
      </c>
      <c r="GG232" s="4">
        <v>340</v>
      </c>
      <c r="GH232" s="4">
        <v>-57</v>
      </c>
      <c r="GI232" s="4">
        <v>1044</v>
      </c>
      <c r="GJ232" s="4">
        <v>103</v>
      </c>
      <c r="GK232" s="4">
        <v>7961</v>
      </c>
      <c r="GL232" s="4">
        <v>-1646</v>
      </c>
      <c r="GM232" s="4">
        <v>0.1</v>
      </c>
      <c r="GN232" s="4">
        <v>-1.0499999999999998</v>
      </c>
      <c r="GO232" s="4">
        <v>60</v>
      </c>
      <c r="GP232" s="4">
        <v>4</v>
      </c>
      <c r="GQ232" s="4">
        <v>993.85</v>
      </c>
      <c r="GR232" s="4">
        <v>117.89999999999998</v>
      </c>
      <c r="GS232" s="4">
        <v>573</v>
      </c>
      <c r="GT232" s="4">
        <v>-130</v>
      </c>
      <c r="GU232" s="4">
        <v>0.1</v>
      </c>
      <c r="GV232" s="4">
        <v>-1.0999999999999999</v>
      </c>
      <c r="GW232" s="4">
        <v>277</v>
      </c>
      <c r="GX232" s="4">
        <v>-17</v>
      </c>
      <c r="GY232" s="4">
        <v>948</v>
      </c>
      <c r="GZ232" s="4">
        <v>102.64999999999998</v>
      </c>
      <c r="HA232" s="4">
        <v>6150</v>
      </c>
      <c r="HB232" s="4">
        <v>-2595</v>
      </c>
      <c r="HC232" s="4">
        <v>0.05</v>
      </c>
      <c r="HD232" s="4">
        <v>-1.2</v>
      </c>
      <c r="HE232" s="4">
        <v>55</v>
      </c>
      <c r="HF232" s="4">
        <v>-1</v>
      </c>
      <c r="HG232" s="4">
        <v>890</v>
      </c>
      <c r="HH232" s="4">
        <v>93.350000000000023</v>
      </c>
      <c r="HI232" s="4">
        <v>1267</v>
      </c>
      <c r="HJ232" s="4">
        <v>-148</v>
      </c>
      <c r="HK232" s="4">
        <v>0.1</v>
      </c>
      <c r="HL232" s="4">
        <v>-1.25</v>
      </c>
      <c r="HM232" s="4">
        <v>2321</v>
      </c>
      <c r="HN232" s="4">
        <v>-34</v>
      </c>
      <c r="HO232" s="4">
        <v>830</v>
      </c>
      <c r="HP232" s="4">
        <v>83</v>
      </c>
      <c r="HQ232" s="4">
        <v>27412</v>
      </c>
      <c r="HR232" s="4">
        <v>-5015</v>
      </c>
      <c r="HS232" s="4">
        <v>0.1</v>
      </c>
      <c r="HT232" s="4">
        <v>-1.4</v>
      </c>
      <c r="HU232" s="4">
        <v>117</v>
      </c>
      <c r="HV232" s="4">
        <v>-20</v>
      </c>
      <c r="HW232" s="4">
        <v>797.8</v>
      </c>
      <c r="HX232" s="4">
        <v>102.79999999999995</v>
      </c>
      <c r="HY232" s="4">
        <v>2299</v>
      </c>
      <c r="HZ232" s="4">
        <v>719</v>
      </c>
      <c r="IA232" s="4">
        <v>0.1</v>
      </c>
      <c r="IB232" s="4">
        <v>-1.5999999999999999</v>
      </c>
      <c r="IC232" s="4">
        <v>823</v>
      </c>
      <c r="ID232" s="4">
        <v>-79</v>
      </c>
      <c r="IE232" s="4">
        <v>731</v>
      </c>
      <c r="IF232" s="4">
        <v>82.399999999999977</v>
      </c>
      <c r="IG232" s="4">
        <v>9660</v>
      </c>
      <c r="IH232" s="4">
        <v>-3775</v>
      </c>
      <c r="II232" s="4">
        <v>0.1</v>
      </c>
      <c r="IJ232" s="4">
        <v>-1.7</v>
      </c>
      <c r="IK232" s="4">
        <v>149</v>
      </c>
      <c r="IL232" s="4">
        <v>-14</v>
      </c>
      <c r="IM232" s="4">
        <v>698</v>
      </c>
      <c r="IN232" s="4">
        <v>97.799999999999955</v>
      </c>
      <c r="IO232" s="4">
        <v>2479</v>
      </c>
      <c r="IP232" s="4">
        <v>-1129</v>
      </c>
      <c r="IQ232" s="4">
        <v>0.1</v>
      </c>
      <c r="IR232" s="4">
        <v>-1.9</v>
      </c>
      <c r="IS232" s="4">
        <v>2187</v>
      </c>
      <c r="IT232" s="4">
        <v>-567</v>
      </c>
      <c r="IU232" s="4">
        <v>630</v>
      </c>
      <c r="IV232" s="4">
        <v>83.649999999999977</v>
      </c>
      <c r="IW232" s="4">
        <v>21450</v>
      </c>
      <c r="IX232" s="4">
        <v>-2161</v>
      </c>
      <c r="IY232" s="4">
        <v>0.1</v>
      </c>
      <c r="IZ232" s="4">
        <v>-2.1</v>
      </c>
      <c r="JA232" s="4">
        <v>318</v>
      </c>
      <c r="JB232" s="4">
        <v>-84</v>
      </c>
      <c r="JC232" s="4">
        <v>595</v>
      </c>
      <c r="JD232" s="4">
        <v>104.89999999999998</v>
      </c>
      <c r="JE232" s="4">
        <v>4059</v>
      </c>
      <c r="JF232" s="4">
        <v>-1060</v>
      </c>
      <c r="JG232" s="4">
        <v>0.1</v>
      </c>
      <c r="JH232" s="4">
        <v>-2.2999999999999998</v>
      </c>
      <c r="JI232" s="4">
        <v>2933</v>
      </c>
      <c r="JJ232" s="4">
        <v>-442</v>
      </c>
      <c r="JK232" s="4">
        <v>533.6</v>
      </c>
      <c r="JL232" s="4">
        <v>85.25</v>
      </c>
      <c r="JM232" s="4">
        <v>19692</v>
      </c>
      <c r="JN232" s="4">
        <v>-2597</v>
      </c>
      <c r="JO232" s="4">
        <v>0.15</v>
      </c>
      <c r="JP232" s="4">
        <v>-2.5500000000000003</v>
      </c>
      <c r="JQ232" s="5">
        <v>856</v>
      </c>
      <c r="JR232" s="4">
        <v>-119</v>
      </c>
      <c r="JS232" s="4">
        <v>486</v>
      </c>
      <c r="JT232" s="4">
        <v>94.899999999999977</v>
      </c>
      <c r="JU232" s="4">
        <v>7263</v>
      </c>
      <c r="JV232" s="4">
        <v>-2118</v>
      </c>
      <c r="JW232" s="4">
        <v>0.1</v>
      </c>
      <c r="JX232" s="4">
        <v>-2.8</v>
      </c>
      <c r="JY232" s="4">
        <v>3423</v>
      </c>
      <c r="JZ232" s="4">
        <v>-1385</v>
      </c>
      <c r="KA232" s="4">
        <v>432.45</v>
      </c>
      <c r="KB232" s="4">
        <v>85.949999999999989</v>
      </c>
      <c r="KC232" s="4">
        <v>29861</v>
      </c>
      <c r="KD232" s="4">
        <v>-3603</v>
      </c>
      <c r="KE232" s="4">
        <v>0.1</v>
      </c>
      <c r="KF232" s="4">
        <v>-3.1999999999999997</v>
      </c>
      <c r="KG232" s="4">
        <v>1306</v>
      </c>
      <c r="KH232" s="4">
        <v>-261</v>
      </c>
      <c r="KI232" s="4">
        <v>380.3</v>
      </c>
      <c r="KJ232" s="4">
        <v>81.949999999999989</v>
      </c>
      <c r="KK232" s="4">
        <v>13913</v>
      </c>
      <c r="KL232" s="4">
        <v>-745</v>
      </c>
      <c r="KM232" s="4">
        <v>0.1</v>
      </c>
      <c r="KN232" s="4">
        <v>-3.85</v>
      </c>
      <c r="KO232" s="4">
        <v>8824</v>
      </c>
      <c r="KP232" s="4">
        <v>-1266</v>
      </c>
      <c r="KQ232" s="4">
        <v>330.5</v>
      </c>
      <c r="KR232" s="4">
        <v>82.050000000000011</v>
      </c>
      <c r="KS232" s="4">
        <v>45815</v>
      </c>
      <c r="KT232" s="4">
        <v>-255</v>
      </c>
      <c r="KU232" s="4">
        <v>0.15</v>
      </c>
      <c r="KV232" s="4">
        <v>-5</v>
      </c>
      <c r="KW232" s="4">
        <v>3327</v>
      </c>
      <c r="KX232" s="4">
        <v>-1279</v>
      </c>
      <c r="KY232" s="4">
        <v>280.3</v>
      </c>
      <c r="KZ232" s="4">
        <v>80.150000000000006</v>
      </c>
      <c r="LA232" s="4">
        <v>23008</v>
      </c>
      <c r="LB232" s="4">
        <v>-1155</v>
      </c>
      <c r="LC232" s="4">
        <v>0.2</v>
      </c>
      <c r="LD232" s="4">
        <v>-7.05</v>
      </c>
    </row>
    <row r="233" spans="1:316" x14ac:dyDescent="0.25">
      <c r="A233" s="171">
        <v>44112.603896527777</v>
      </c>
      <c r="B233" s="172">
        <v>0.60347222222222219</v>
      </c>
      <c r="C233" s="4">
        <v>11844.3</v>
      </c>
      <c r="D233" s="4">
        <v>11850</v>
      </c>
      <c r="E233" s="173">
        <v>24.799999999999997</v>
      </c>
      <c r="F233" s="173">
        <v>-275</v>
      </c>
      <c r="G233" s="173">
        <v>299.8</v>
      </c>
      <c r="H233" s="173">
        <v>2627.6000000000008</v>
      </c>
      <c r="I233" s="173">
        <v>-2943.5000000000005</v>
      </c>
      <c r="J233" s="173">
        <v>5571.1000000000013</v>
      </c>
      <c r="K233" s="127">
        <v>0</v>
      </c>
      <c r="L233" s="127">
        <v>0</v>
      </c>
      <c r="M233" s="127">
        <v>-20.53</v>
      </c>
      <c r="N233" s="127">
        <v>-18.11</v>
      </c>
      <c r="O233" s="127">
        <v>-0.77898658358950956</v>
      </c>
      <c r="P233" s="127">
        <v>-0.89376006083622772</v>
      </c>
      <c r="Q233" s="127">
        <v>1.3206772453150681</v>
      </c>
      <c r="R233" s="4">
        <v>166250</v>
      </c>
      <c r="S233" s="4">
        <v>217911</v>
      </c>
      <c r="T233" s="173">
        <v>11540.966666666667</v>
      </c>
      <c r="U233" s="173">
        <v>-2.0500000000010914</v>
      </c>
      <c r="V233" s="4">
        <v>185995</v>
      </c>
      <c r="W233" s="4">
        <v>-31658</v>
      </c>
      <c r="X233" s="173">
        <v>-303.33333333333212</v>
      </c>
      <c r="Y233" s="174">
        <v>-124582</v>
      </c>
      <c r="Z233" s="174">
        <v>296007</v>
      </c>
      <c r="AA233" s="174">
        <v>171425</v>
      </c>
      <c r="AB233" s="175">
        <v>51661</v>
      </c>
      <c r="AC233" s="175">
        <v>-25089</v>
      </c>
      <c r="AD233" s="176" t="e">
        <v>#REF!</v>
      </c>
      <c r="AE233" s="177">
        <v>5.5524788672844307E-2</v>
      </c>
      <c r="AF233" s="177">
        <v>-4.2160457700102384E-2</v>
      </c>
      <c r="AG233" s="177">
        <v>-0.22952706477826762</v>
      </c>
      <c r="AH233" s="177">
        <v>-0.27730728209341826</v>
      </c>
      <c r="AI233" s="127">
        <v>-1.9130465206339555</v>
      </c>
      <c r="AJ233" s="127">
        <v>1.8248175182481751E-3</v>
      </c>
      <c r="AK233" s="4" t="s">
        <v>21</v>
      </c>
      <c r="AL233" s="178">
        <v>11900</v>
      </c>
      <c r="AM233" s="178">
        <v>11800</v>
      </c>
      <c r="AN233" s="178">
        <v>11850</v>
      </c>
      <c r="AO233" s="178">
        <v>11950</v>
      </c>
      <c r="AS233" s="4">
        <v>5.1873867753623184</v>
      </c>
      <c r="AT233" s="4">
        <v>6.9155395250976852</v>
      </c>
      <c r="AU233" s="4">
        <v>9.2231967066404152</v>
      </c>
      <c r="AV233" s="4">
        <v>6.6542505256833886</v>
      </c>
      <c r="AW233" s="4">
        <v>6.2712948161680746</v>
      </c>
      <c r="AX233" s="4">
        <v>4.2668717745136959</v>
      </c>
      <c r="AY233" s="4">
        <v>11.805340223944874</v>
      </c>
      <c r="AZ233" s="4">
        <v>19.974358974358974</v>
      </c>
      <c r="BA233" s="4">
        <v>11.720873786407767</v>
      </c>
      <c r="BB233" s="4">
        <v>16.644295302013422</v>
      </c>
      <c r="BC233" s="4">
        <v>9.7633136094674562</v>
      </c>
      <c r="BD233" s="4">
        <v>12.80188679245283</v>
      </c>
      <c r="BE233" s="4">
        <v>6.7031994554118448</v>
      </c>
      <c r="BF233" s="4">
        <v>8.4947368421052634</v>
      </c>
      <c r="BG233" s="4">
        <v>8.7236342389716626</v>
      </c>
      <c r="BH233" s="4">
        <v>10.653139356814702</v>
      </c>
      <c r="BI233" s="4">
        <v>15</v>
      </c>
      <c r="BJ233" s="4">
        <v>2</v>
      </c>
      <c r="BK233" s="4">
        <v>1850</v>
      </c>
      <c r="BL233" s="4">
        <v>110</v>
      </c>
      <c r="BM233" s="4">
        <v>12855</v>
      </c>
      <c r="BN233" s="4">
        <v>486</v>
      </c>
      <c r="BO233" s="4">
        <v>0.05</v>
      </c>
      <c r="BP233" s="4">
        <v>-0.45</v>
      </c>
      <c r="BQ233" s="4">
        <v>0</v>
      </c>
      <c r="BR233" s="4">
        <v>0</v>
      </c>
      <c r="BS233" s="4">
        <v>0</v>
      </c>
      <c r="BT233" s="4">
        <v>0</v>
      </c>
      <c r="BU233" s="4">
        <v>13</v>
      </c>
      <c r="BV233" s="4">
        <v>-1</v>
      </c>
      <c r="BW233" s="4">
        <v>0.05</v>
      </c>
      <c r="BX233" s="4">
        <v>-0.35000000000000003</v>
      </c>
      <c r="BY233" s="4">
        <v>4</v>
      </c>
      <c r="BZ233" s="4">
        <v>0</v>
      </c>
      <c r="CA233" s="4">
        <v>0</v>
      </c>
      <c r="CB233" s="4">
        <v>0</v>
      </c>
      <c r="CC233" s="4">
        <v>905</v>
      </c>
      <c r="CD233" s="4">
        <v>-10</v>
      </c>
      <c r="CE233" s="4">
        <v>0.1</v>
      </c>
      <c r="CF233" s="4">
        <v>-0.5</v>
      </c>
      <c r="CG233" s="4">
        <v>2</v>
      </c>
      <c r="CH233" s="4">
        <v>0</v>
      </c>
      <c r="CI233" s="4">
        <v>0</v>
      </c>
      <c r="CJ233" s="4">
        <v>0</v>
      </c>
      <c r="CK233" s="4">
        <v>19</v>
      </c>
      <c r="CL233" s="4">
        <v>-10</v>
      </c>
      <c r="CM233" s="4">
        <v>0.05</v>
      </c>
      <c r="CN233" s="4">
        <v>-0.85</v>
      </c>
      <c r="CO233" s="4">
        <v>11</v>
      </c>
      <c r="CP233" s="4">
        <v>0</v>
      </c>
      <c r="CQ233" s="4">
        <v>0</v>
      </c>
      <c r="CR233" s="4">
        <v>0</v>
      </c>
      <c r="CS233" s="4">
        <v>4091</v>
      </c>
      <c r="CT233" s="4">
        <v>-574</v>
      </c>
      <c r="CU233" s="4">
        <v>0.05</v>
      </c>
      <c r="CV233" s="4">
        <v>-0.45</v>
      </c>
      <c r="CW233" s="4">
        <v>1</v>
      </c>
      <c r="CX233" s="4">
        <v>0</v>
      </c>
      <c r="CY233" s="4">
        <v>0</v>
      </c>
      <c r="CZ233" s="4">
        <v>0</v>
      </c>
      <c r="DA233" s="4">
        <v>113</v>
      </c>
      <c r="DB233" s="4">
        <v>-2</v>
      </c>
      <c r="DC233" s="4">
        <v>0.05</v>
      </c>
      <c r="DD233" s="4">
        <v>-0.54999999999999993</v>
      </c>
      <c r="DE233" s="4">
        <v>25</v>
      </c>
      <c r="DF233" s="4">
        <v>0</v>
      </c>
      <c r="DG233" s="4">
        <v>0</v>
      </c>
      <c r="DH233" s="4">
        <v>0</v>
      </c>
      <c r="DI233" s="4">
        <v>3275</v>
      </c>
      <c r="DJ233" s="4">
        <v>-740</v>
      </c>
      <c r="DK233" s="4">
        <v>0.05</v>
      </c>
      <c r="DL233" s="4">
        <v>-0.64999999999999991</v>
      </c>
      <c r="DM233" s="4">
        <v>0</v>
      </c>
      <c r="DN233" s="4">
        <v>0</v>
      </c>
      <c r="DO233" s="4">
        <v>0</v>
      </c>
      <c r="DP233" s="4">
        <v>0</v>
      </c>
      <c r="DQ233" s="4">
        <v>128</v>
      </c>
      <c r="DR233" s="4">
        <v>-5</v>
      </c>
      <c r="DS233" s="4">
        <v>0.05</v>
      </c>
      <c r="DT233" s="4">
        <v>-0.6</v>
      </c>
      <c r="DU233" s="4">
        <v>4</v>
      </c>
      <c r="DV233" s="4">
        <v>0</v>
      </c>
      <c r="DW233" s="4">
        <v>1487.7</v>
      </c>
      <c r="DX233" s="4">
        <v>399.95000000000005</v>
      </c>
      <c r="DY233" s="4">
        <v>2774</v>
      </c>
      <c r="DZ233" s="4">
        <v>-271</v>
      </c>
      <c r="EA233" s="4">
        <v>0.05</v>
      </c>
      <c r="EB233" s="4">
        <v>-0.79999999999999993</v>
      </c>
      <c r="EC233" s="4">
        <v>1</v>
      </c>
      <c r="ED233" s="4">
        <v>0</v>
      </c>
      <c r="EE233" s="4">
        <v>0</v>
      </c>
      <c r="EF233" s="4">
        <v>0</v>
      </c>
      <c r="EG233" s="4">
        <v>197</v>
      </c>
      <c r="EH233" s="4">
        <v>-4</v>
      </c>
      <c r="EI233" s="4">
        <v>0.05</v>
      </c>
      <c r="EJ233" s="4">
        <v>-0.7</v>
      </c>
      <c r="EK233" s="4">
        <v>91</v>
      </c>
      <c r="EL233" s="4">
        <v>-6</v>
      </c>
      <c r="EM233" s="4">
        <v>1348</v>
      </c>
      <c r="EN233" s="4">
        <v>111.79999999999995</v>
      </c>
      <c r="EO233" s="4">
        <v>12903</v>
      </c>
      <c r="EP233" s="4">
        <v>-7463</v>
      </c>
      <c r="EQ233" s="4">
        <v>0.1</v>
      </c>
      <c r="ER233" s="4">
        <v>-0.85</v>
      </c>
      <c r="ES233" s="4">
        <v>1</v>
      </c>
      <c r="ET233" s="4">
        <v>0</v>
      </c>
      <c r="EU233" s="4">
        <v>0</v>
      </c>
      <c r="EV233" s="4">
        <v>0</v>
      </c>
      <c r="EW233" s="4">
        <v>157</v>
      </c>
      <c r="EX233" s="4">
        <v>-14</v>
      </c>
      <c r="EY233" s="4">
        <v>0.1</v>
      </c>
      <c r="EZ233" s="4">
        <v>-0.9</v>
      </c>
      <c r="FA233" s="4">
        <v>8</v>
      </c>
      <c r="FB233" s="4">
        <v>-2</v>
      </c>
      <c r="FC233" s="4">
        <v>1244.1500000000001</v>
      </c>
      <c r="FD233" s="4">
        <v>130.15000000000009</v>
      </c>
      <c r="FE233" s="4">
        <v>2857</v>
      </c>
      <c r="FF233" s="4">
        <v>-803</v>
      </c>
      <c r="FG233" s="4">
        <v>0.1</v>
      </c>
      <c r="FH233" s="4">
        <v>-0.9</v>
      </c>
      <c r="FI233" s="4">
        <v>2</v>
      </c>
      <c r="FJ233" s="4">
        <v>0</v>
      </c>
      <c r="FK233" s="4">
        <v>0</v>
      </c>
      <c r="FL233" s="4">
        <v>0</v>
      </c>
      <c r="FM233" s="4">
        <v>590</v>
      </c>
      <c r="FN233" s="4">
        <v>-2</v>
      </c>
      <c r="FO233" s="4">
        <v>0.1</v>
      </c>
      <c r="FP233" s="4">
        <v>-0.8</v>
      </c>
      <c r="FQ233" s="4">
        <v>95</v>
      </c>
      <c r="FR233" s="4">
        <v>-12</v>
      </c>
      <c r="FS233" s="4">
        <v>1170.05</v>
      </c>
      <c r="FT233" s="4">
        <v>144.59999999999991</v>
      </c>
      <c r="FU233" s="4">
        <v>5207</v>
      </c>
      <c r="FV233" s="4">
        <v>-769</v>
      </c>
      <c r="FW233" s="4">
        <v>0.05</v>
      </c>
      <c r="FX233" s="4">
        <v>-1</v>
      </c>
      <c r="FY233" s="4">
        <v>1</v>
      </c>
      <c r="FZ233" s="4">
        <v>0</v>
      </c>
      <c r="GA233" s="4">
        <v>0</v>
      </c>
      <c r="GB233" s="4">
        <v>0</v>
      </c>
      <c r="GC233" s="4">
        <v>543</v>
      </c>
      <c r="GD233" s="4">
        <v>-28</v>
      </c>
      <c r="GE233" s="4">
        <v>0.05</v>
      </c>
      <c r="GF233" s="4">
        <v>-1.05</v>
      </c>
      <c r="GG233" s="4">
        <v>349</v>
      </c>
      <c r="GH233" s="4">
        <v>-48</v>
      </c>
      <c r="GI233" s="4">
        <v>1044</v>
      </c>
      <c r="GJ233" s="4">
        <v>103</v>
      </c>
      <c r="GK233" s="4">
        <v>7980</v>
      </c>
      <c r="GL233" s="4">
        <v>-1627</v>
      </c>
      <c r="GM233" s="4">
        <v>0.1</v>
      </c>
      <c r="GN233" s="4">
        <v>-1.0499999999999998</v>
      </c>
      <c r="GO233" s="4">
        <v>60</v>
      </c>
      <c r="GP233" s="4">
        <v>4</v>
      </c>
      <c r="GQ233" s="4">
        <v>993.85</v>
      </c>
      <c r="GR233" s="4">
        <v>117.89999999999998</v>
      </c>
      <c r="GS233" s="4">
        <v>573</v>
      </c>
      <c r="GT233" s="4">
        <v>-130</v>
      </c>
      <c r="GU233" s="4">
        <v>0.05</v>
      </c>
      <c r="GV233" s="4">
        <v>-1.1499999999999999</v>
      </c>
      <c r="GW233" s="4">
        <v>277</v>
      </c>
      <c r="GX233" s="4">
        <v>-17</v>
      </c>
      <c r="GY233" s="4">
        <v>948</v>
      </c>
      <c r="GZ233" s="4">
        <v>102.64999999999998</v>
      </c>
      <c r="HA233" s="4">
        <v>6148</v>
      </c>
      <c r="HB233" s="4">
        <v>-2597</v>
      </c>
      <c r="HC233" s="4">
        <v>0.05</v>
      </c>
      <c r="HD233" s="4">
        <v>-1.2</v>
      </c>
      <c r="HE233" s="4">
        <v>55</v>
      </c>
      <c r="HF233" s="4">
        <v>-1</v>
      </c>
      <c r="HG233" s="4">
        <v>900</v>
      </c>
      <c r="HH233" s="4">
        <v>103.35000000000002</v>
      </c>
      <c r="HI233" s="4">
        <v>1267</v>
      </c>
      <c r="HJ233" s="4">
        <v>-148</v>
      </c>
      <c r="HK233" s="4">
        <v>0.1</v>
      </c>
      <c r="HL233" s="4">
        <v>-1.25</v>
      </c>
      <c r="HM233" s="4">
        <v>2322</v>
      </c>
      <c r="HN233" s="4">
        <v>-33</v>
      </c>
      <c r="HO233" s="4">
        <v>844.75</v>
      </c>
      <c r="HP233" s="4">
        <v>97.75</v>
      </c>
      <c r="HQ233" s="4">
        <v>27412</v>
      </c>
      <c r="HR233" s="4">
        <v>-5015</v>
      </c>
      <c r="HS233" s="4">
        <v>0.15</v>
      </c>
      <c r="HT233" s="4">
        <v>-1.35</v>
      </c>
      <c r="HU233" s="4">
        <v>117</v>
      </c>
      <c r="HV233" s="4">
        <v>-20</v>
      </c>
      <c r="HW233" s="4">
        <v>797.8</v>
      </c>
      <c r="HX233" s="4">
        <v>102.79999999999995</v>
      </c>
      <c r="HY233" s="4">
        <v>2337</v>
      </c>
      <c r="HZ233" s="4">
        <v>757</v>
      </c>
      <c r="IA233" s="4">
        <v>0.1</v>
      </c>
      <c r="IB233" s="4">
        <v>-1.5999999999999999</v>
      </c>
      <c r="IC233" s="4">
        <v>824</v>
      </c>
      <c r="ID233" s="4">
        <v>-78</v>
      </c>
      <c r="IE233" s="4">
        <v>755</v>
      </c>
      <c r="IF233" s="4">
        <v>106.39999999999998</v>
      </c>
      <c r="IG233" s="4">
        <v>9658</v>
      </c>
      <c r="IH233" s="4">
        <v>-3777</v>
      </c>
      <c r="II233" s="4">
        <v>0.05</v>
      </c>
      <c r="IJ233" s="4">
        <v>-1.75</v>
      </c>
      <c r="IK233" s="4">
        <v>149</v>
      </c>
      <c r="IL233" s="4">
        <v>-14</v>
      </c>
      <c r="IM233" s="4">
        <v>698</v>
      </c>
      <c r="IN233" s="4">
        <v>97.799999999999955</v>
      </c>
      <c r="IO233" s="4">
        <v>2480</v>
      </c>
      <c r="IP233" s="4">
        <v>-1128</v>
      </c>
      <c r="IQ233" s="4">
        <v>0.1</v>
      </c>
      <c r="IR233" s="4">
        <v>-1.9</v>
      </c>
      <c r="IS233" s="4">
        <v>2197</v>
      </c>
      <c r="IT233" s="4">
        <v>-557</v>
      </c>
      <c r="IU233" s="4">
        <v>647.6</v>
      </c>
      <c r="IV233" s="4">
        <v>101.25</v>
      </c>
      <c r="IW233" s="4">
        <v>21450</v>
      </c>
      <c r="IX233" s="4">
        <v>-2161</v>
      </c>
      <c r="IY233" s="4">
        <v>0.1</v>
      </c>
      <c r="IZ233" s="4">
        <v>-2.1</v>
      </c>
      <c r="JA233" s="4">
        <v>318</v>
      </c>
      <c r="JB233" s="4">
        <v>-84</v>
      </c>
      <c r="JC233" s="4">
        <v>595</v>
      </c>
      <c r="JD233" s="4">
        <v>104.89999999999998</v>
      </c>
      <c r="JE233" s="4">
        <v>4071</v>
      </c>
      <c r="JF233" s="4">
        <v>-1048</v>
      </c>
      <c r="JG233" s="4">
        <v>0.1</v>
      </c>
      <c r="JH233" s="4">
        <v>-2.2999999999999998</v>
      </c>
      <c r="JI233" s="4">
        <v>2938</v>
      </c>
      <c r="JJ233" s="4">
        <v>-437</v>
      </c>
      <c r="JK233" s="4">
        <v>544.1</v>
      </c>
      <c r="JL233" s="4">
        <v>95.75</v>
      </c>
      <c r="JM233" s="4">
        <v>19694</v>
      </c>
      <c r="JN233" s="4">
        <v>-2595</v>
      </c>
      <c r="JO233" s="4">
        <v>0.1</v>
      </c>
      <c r="JP233" s="4">
        <v>-2.6</v>
      </c>
      <c r="JQ233" s="5">
        <v>855</v>
      </c>
      <c r="JR233" s="4">
        <v>-120</v>
      </c>
      <c r="JS233" s="4">
        <v>497.6</v>
      </c>
      <c r="JT233" s="4">
        <v>106.5</v>
      </c>
      <c r="JU233" s="4">
        <v>7263</v>
      </c>
      <c r="JV233" s="4">
        <v>-2118</v>
      </c>
      <c r="JW233" s="4">
        <v>0.1</v>
      </c>
      <c r="JX233" s="4">
        <v>-2.8</v>
      </c>
      <c r="JY233" s="4">
        <v>3423</v>
      </c>
      <c r="JZ233" s="4">
        <v>-1385</v>
      </c>
      <c r="KA233" s="4">
        <v>446</v>
      </c>
      <c r="KB233" s="4">
        <v>99.5</v>
      </c>
      <c r="KC233" s="4">
        <v>29861</v>
      </c>
      <c r="KD233" s="4">
        <v>-3603</v>
      </c>
      <c r="KE233" s="4">
        <v>0.1</v>
      </c>
      <c r="KF233" s="4">
        <v>-3.1999999999999997</v>
      </c>
      <c r="KG233" s="4">
        <v>1306</v>
      </c>
      <c r="KH233" s="4">
        <v>-261</v>
      </c>
      <c r="KI233" s="4">
        <v>395.65</v>
      </c>
      <c r="KJ233" s="4">
        <v>97.299999999999955</v>
      </c>
      <c r="KK233" s="4">
        <v>13913</v>
      </c>
      <c r="KL233" s="4">
        <v>-745</v>
      </c>
      <c r="KM233" s="4">
        <v>0.1</v>
      </c>
      <c r="KN233" s="4">
        <v>-3.85</v>
      </c>
      <c r="KO233" s="4">
        <v>8832</v>
      </c>
      <c r="KP233" s="4">
        <v>-1258</v>
      </c>
      <c r="KQ233" s="4">
        <v>346</v>
      </c>
      <c r="KR233" s="4">
        <v>97.550000000000011</v>
      </c>
      <c r="KS233" s="4">
        <v>45815</v>
      </c>
      <c r="KT233" s="4">
        <v>-255</v>
      </c>
      <c r="KU233" s="4">
        <v>0.15</v>
      </c>
      <c r="KV233" s="4">
        <v>-5</v>
      </c>
      <c r="KW233" s="4">
        <v>3327</v>
      </c>
      <c r="KX233" s="4">
        <v>-1279</v>
      </c>
      <c r="KY233" s="4">
        <v>294.89999999999998</v>
      </c>
      <c r="KZ233" s="4">
        <v>94.749999999999972</v>
      </c>
      <c r="LA233" s="4">
        <v>23008</v>
      </c>
      <c r="LB233" s="4">
        <v>-1155</v>
      </c>
      <c r="LC233" s="4">
        <v>0.15</v>
      </c>
      <c r="LD233" s="4">
        <v>-7.1</v>
      </c>
    </row>
    <row r="234" spans="1:316" x14ac:dyDescent="0.25">
      <c r="A234" s="171">
        <v>44112.602152893516</v>
      </c>
      <c r="B234" s="172">
        <v>0.60138888888888886</v>
      </c>
      <c r="C234" s="4">
        <v>11847.85</v>
      </c>
      <c r="D234" s="4">
        <v>11850</v>
      </c>
      <c r="E234" s="173">
        <v>28.499999999999993</v>
      </c>
      <c r="F234" s="173">
        <v>-275.65000000000003</v>
      </c>
      <c r="G234" s="173">
        <v>304.15000000000003</v>
      </c>
      <c r="H234" s="173">
        <v>2687.1500000000019</v>
      </c>
      <c r="I234" s="173">
        <v>-2953.0000000000005</v>
      </c>
      <c r="J234" s="173">
        <v>5640.1500000000024</v>
      </c>
      <c r="K234" s="127">
        <v>0</v>
      </c>
      <c r="L234" s="127">
        <v>0</v>
      </c>
      <c r="M234" s="127">
        <v>-20.53</v>
      </c>
      <c r="N234" s="127">
        <v>-18.11</v>
      </c>
      <c r="O234" s="127">
        <v>-0.78107540792137298</v>
      </c>
      <c r="P234" s="127">
        <v>-0.89536672901502723</v>
      </c>
      <c r="Q234" s="127">
        <v>1.3497236899659721</v>
      </c>
      <c r="R234" s="4">
        <v>162214</v>
      </c>
      <c r="S234" s="4">
        <v>226725</v>
      </c>
      <c r="T234" s="173">
        <v>11540.966666666667</v>
      </c>
      <c r="U234" s="173">
        <v>-2.0500000000010914</v>
      </c>
      <c r="V234" s="4">
        <v>185995</v>
      </c>
      <c r="W234" s="4">
        <v>-31658</v>
      </c>
      <c r="X234" s="173">
        <v>-306.88333333333321</v>
      </c>
      <c r="Y234" s="174">
        <v>-127956</v>
      </c>
      <c r="Z234" s="174">
        <v>302895</v>
      </c>
      <c r="AA234" s="174">
        <v>174939</v>
      </c>
      <c r="AB234" s="175">
        <v>64511</v>
      </c>
      <c r="AC234" s="175">
        <v>-13966</v>
      </c>
      <c r="AD234" s="176" t="e">
        <v>#REF!</v>
      </c>
      <c r="AE234" s="177">
        <v>5.6807591770552855E-2</v>
      </c>
      <c r="AF234" s="177">
        <v>-3.8009383936052583E-2</v>
      </c>
      <c r="AG234" s="177">
        <v>-0.23325555174197879</v>
      </c>
      <c r="AH234" s="177">
        <v>-0.24941488128172792</v>
      </c>
      <c r="AI234" s="127">
        <v>-1.2989263764660739</v>
      </c>
      <c r="AJ234" s="127">
        <v>1.8248175182481751E-3</v>
      </c>
      <c r="AK234" s="4" t="s">
        <v>21</v>
      </c>
      <c r="AL234" s="178">
        <v>11900</v>
      </c>
      <c r="AM234" s="178">
        <v>11800</v>
      </c>
      <c r="AN234" s="178">
        <v>11850</v>
      </c>
      <c r="AO234" s="178">
        <v>11950</v>
      </c>
      <c r="AS234" s="4">
        <v>5.2424139492753623</v>
      </c>
      <c r="AT234" s="4">
        <v>6.9667365897512736</v>
      </c>
      <c r="AU234" s="4">
        <v>9.1327999999999996</v>
      </c>
      <c r="AV234" s="4">
        <v>6.7084452402267978</v>
      </c>
      <c r="AW234" s="4">
        <v>6.4557223049604762</v>
      </c>
      <c r="AX234" s="4">
        <v>4.2481010160797084</v>
      </c>
      <c r="AY234" s="4">
        <v>11.866925064599483</v>
      </c>
      <c r="AZ234" s="4">
        <v>19.974358974358974</v>
      </c>
      <c r="BA234" s="4">
        <v>11.720873786407767</v>
      </c>
      <c r="BB234" s="4">
        <v>16.778523489932887</v>
      </c>
      <c r="BC234" s="4">
        <v>9.8479745106964049</v>
      </c>
      <c r="BD234" s="4">
        <v>12.80188679245283</v>
      </c>
      <c r="BE234" s="4">
        <v>6.7031994554118448</v>
      </c>
      <c r="BF234" s="4">
        <v>8.4947368421052634</v>
      </c>
      <c r="BG234" s="4">
        <v>8.6909671797850709</v>
      </c>
      <c r="BH234" s="4">
        <v>10.854700854700855</v>
      </c>
      <c r="BI234" s="4">
        <v>15</v>
      </c>
      <c r="BJ234" s="4">
        <v>2</v>
      </c>
      <c r="BK234" s="4">
        <v>1850</v>
      </c>
      <c r="BL234" s="4">
        <v>110</v>
      </c>
      <c r="BM234" s="4">
        <v>12855</v>
      </c>
      <c r="BN234" s="4">
        <v>486</v>
      </c>
      <c r="BO234" s="4">
        <v>0.05</v>
      </c>
      <c r="BP234" s="4">
        <v>-0.45</v>
      </c>
      <c r="BQ234" s="4">
        <v>0</v>
      </c>
      <c r="BR234" s="4">
        <v>0</v>
      </c>
      <c r="BS234" s="4">
        <v>0</v>
      </c>
      <c r="BT234" s="4">
        <v>0</v>
      </c>
      <c r="BU234" s="4">
        <v>13</v>
      </c>
      <c r="BV234" s="4">
        <v>-1</v>
      </c>
      <c r="BW234" s="4">
        <v>0.05</v>
      </c>
      <c r="BX234" s="4">
        <v>-0.35000000000000003</v>
      </c>
      <c r="BY234" s="4">
        <v>4</v>
      </c>
      <c r="BZ234" s="4">
        <v>0</v>
      </c>
      <c r="CA234" s="4">
        <v>0</v>
      </c>
      <c r="CB234" s="4">
        <v>0</v>
      </c>
      <c r="CC234" s="4">
        <v>905</v>
      </c>
      <c r="CD234" s="4">
        <v>-10</v>
      </c>
      <c r="CE234" s="4">
        <v>0.05</v>
      </c>
      <c r="CF234" s="4">
        <v>-0.54999999999999993</v>
      </c>
      <c r="CG234" s="4">
        <v>2</v>
      </c>
      <c r="CH234" s="4">
        <v>0</v>
      </c>
      <c r="CI234" s="4">
        <v>0</v>
      </c>
      <c r="CJ234" s="4">
        <v>0</v>
      </c>
      <c r="CK234" s="4">
        <v>19</v>
      </c>
      <c r="CL234" s="4">
        <v>-10</v>
      </c>
      <c r="CM234" s="4">
        <v>0.05</v>
      </c>
      <c r="CN234" s="4">
        <v>-0.85</v>
      </c>
      <c r="CO234" s="4">
        <v>11</v>
      </c>
      <c r="CP234" s="4">
        <v>0</v>
      </c>
      <c r="CQ234" s="4">
        <v>0</v>
      </c>
      <c r="CR234" s="4">
        <v>0</v>
      </c>
      <c r="CS234" s="4">
        <v>4091</v>
      </c>
      <c r="CT234" s="4">
        <v>-574</v>
      </c>
      <c r="CU234" s="4">
        <v>0.05</v>
      </c>
      <c r="CV234" s="4">
        <v>-0.45</v>
      </c>
      <c r="CW234" s="4">
        <v>1</v>
      </c>
      <c r="CX234" s="4">
        <v>0</v>
      </c>
      <c r="CY234" s="4">
        <v>0</v>
      </c>
      <c r="CZ234" s="4">
        <v>0</v>
      </c>
      <c r="DA234" s="4">
        <v>113</v>
      </c>
      <c r="DB234" s="4">
        <v>-2</v>
      </c>
      <c r="DC234" s="4">
        <v>0.05</v>
      </c>
      <c r="DD234" s="4">
        <v>-0.54999999999999993</v>
      </c>
      <c r="DE234" s="4">
        <v>25</v>
      </c>
      <c r="DF234" s="4">
        <v>0</v>
      </c>
      <c r="DG234" s="4">
        <v>0</v>
      </c>
      <c r="DH234" s="4">
        <v>0</v>
      </c>
      <c r="DI234" s="4">
        <v>3275</v>
      </c>
      <c r="DJ234" s="4">
        <v>-740</v>
      </c>
      <c r="DK234" s="4">
        <v>0.05</v>
      </c>
      <c r="DL234" s="4">
        <v>-0.64999999999999991</v>
      </c>
      <c r="DM234" s="4">
        <v>0</v>
      </c>
      <c r="DN234" s="4">
        <v>0</v>
      </c>
      <c r="DO234" s="4">
        <v>0</v>
      </c>
      <c r="DP234" s="4">
        <v>0</v>
      </c>
      <c r="DQ234" s="4">
        <v>128</v>
      </c>
      <c r="DR234" s="4">
        <v>-5</v>
      </c>
      <c r="DS234" s="4">
        <v>0.05</v>
      </c>
      <c r="DT234" s="4">
        <v>-0.6</v>
      </c>
      <c r="DU234" s="4">
        <v>4</v>
      </c>
      <c r="DV234" s="4">
        <v>0</v>
      </c>
      <c r="DW234" s="4">
        <v>1487.7</v>
      </c>
      <c r="DX234" s="4">
        <v>399.95000000000005</v>
      </c>
      <c r="DY234" s="4">
        <v>2774</v>
      </c>
      <c r="DZ234" s="4">
        <v>-271</v>
      </c>
      <c r="EA234" s="4">
        <v>0.05</v>
      </c>
      <c r="EB234" s="4">
        <v>-0.79999999999999993</v>
      </c>
      <c r="EC234" s="4">
        <v>1</v>
      </c>
      <c r="ED234" s="4">
        <v>0</v>
      </c>
      <c r="EE234" s="4">
        <v>0</v>
      </c>
      <c r="EF234" s="4">
        <v>0</v>
      </c>
      <c r="EG234" s="4">
        <v>197</v>
      </c>
      <c r="EH234" s="4">
        <v>-4</v>
      </c>
      <c r="EI234" s="4">
        <v>0.05</v>
      </c>
      <c r="EJ234" s="4">
        <v>-0.7</v>
      </c>
      <c r="EK234" s="4">
        <v>91</v>
      </c>
      <c r="EL234" s="4">
        <v>-6</v>
      </c>
      <c r="EM234" s="4">
        <v>1348</v>
      </c>
      <c r="EN234" s="4">
        <v>111.79999999999995</v>
      </c>
      <c r="EO234" s="4">
        <v>12903</v>
      </c>
      <c r="EP234" s="4">
        <v>-7463</v>
      </c>
      <c r="EQ234" s="4">
        <v>0.1</v>
      </c>
      <c r="ER234" s="4">
        <v>-0.85</v>
      </c>
      <c r="ES234" s="4">
        <v>1</v>
      </c>
      <c r="ET234" s="4">
        <v>0</v>
      </c>
      <c r="EU234" s="4">
        <v>0</v>
      </c>
      <c r="EV234" s="4">
        <v>0</v>
      </c>
      <c r="EW234" s="4">
        <v>157</v>
      </c>
      <c r="EX234" s="4">
        <v>-14</v>
      </c>
      <c r="EY234" s="4">
        <v>0.1</v>
      </c>
      <c r="EZ234" s="4">
        <v>-0.9</v>
      </c>
      <c r="FA234" s="4">
        <v>8</v>
      </c>
      <c r="FB234" s="4">
        <v>-2</v>
      </c>
      <c r="FC234" s="4">
        <v>1244.1500000000001</v>
      </c>
      <c r="FD234" s="4">
        <v>130.15000000000009</v>
      </c>
      <c r="FE234" s="4">
        <v>2857</v>
      </c>
      <c r="FF234" s="4">
        <v>-803</v>
      </c>
      <c r="FG234" s="4">
        <v>0.1</v>
      </c>
      <c r="FH234" s="4">
        <v>-0.9</v>
      </c>
      <c r="FI234" s="4">
        <v>2</v>
      </c>
      <c r="FJ234" s="4">
        <v>0</v>
      </c>
      <c r="FK234" s="4">
        <v>0</v>
      </c>
      <c r="FL234" s="4">
        <v>0</v>
      </c>
      <c r="FM234" s="4">
        <v>590</v>
      </c>
      <c r="FN234" s="4">
        <v>-2</v>
      </c>
      <c r="FO234" s="4">
        <v>0.1</v>
      </c>
      <c r="FP234" s="4">
        <v>-0.8</v>
      </c>
      <c r="FQ234" s="4">
        <v>95</v>
      </c>
      <c r="FR234" s="4">
        <v>-12</v>
      </c>
      <c r="FS234" s="4">
        <v>1170.05</v>
      </c>
      <c r="FT234" s="4">
        <v>144.59999999999991</v>
      </c>
      <c r="FU234" s="4">
        <v>5207</v>
      </c>
      <c r="FV234" s="4">
        <v>-769</v>
      </c>
      <c r="FW234" s="4">
        <v>0.05</v>
      </c>
      <c r="FX234" s="4">
        <v>-1</v>
      </c>
      <c r="FY234" s="4">
        <v>1</v>
      </c>
      <c r="FZ234" s="4">
        <v>0</v>
      </c>
      <c r="GA234" s="4">
        <v>0</v>
      </c>
      <c r="GB234" s="4">
        <v>0</v>
      </c>
      <c r="GC234" s="4">
        <v>543</v>
      </c>
      <c r="GD234" s="4">
        <v>-28</v>
      </c>
      <c r="GE234" s="4">
        <v>0.05</v>
      </c>
      <c r="GF234" s="4">
        <v>-1.05</v>
      </c>
      <c r="GG234" s="4">
        <v>349</v>
      </c>
      <c r="GH234" s="4">
        <v>-48</v>
      </c>
      <c r="GI234" s="4">
        <v>1053</v>
      </c>
      <c r="GJ234" s="4">
        <v>112</v>
      </c>
      <c r="GK234" s="4">
        <v>7980</v>
      </c>
      <c r="GL234" s="4">
        <v>-1627</v>
      </c>
      <c r="GM234" s="4">
        <v>0.1</v>
      </c>
      <c r="GN234" s="4">
        <v>-1.0499999999999998</v>
      </c>
      <c r="GO234" s="4">
        <v>60</v>
      </c>
      <c r="GP234" s="4">
        <v>4</v>
      </c>
      <c r="GQ234" s="4">
        <v>993.85</v>
      </c>
      <c r="GR234" s="4">
        <v>117.89999999999998</v>
      </c>
      <c r="GS234" s="4">
        <v>573</v>
      </c>
      <c r="GT234" s="4">
        <v>-130</v>
      </c>
      <c r="GU234" s="4">
        <v>0.05</v>
      </c>
      <c r="GV234" s="4">
        <v>-1.1499999999999999</v>
      </c>
      <c r="GW234" s="4">
        <v>278</v>
      </c>
      <c r="GX234" s="4">
        <v>-16</v>
      </c>
      <c r="GY234" s="4">
        <v>959.5</v>
      </c>
      <c r="GZ234" s="4">
        <v>114.14999999999998</v>
      </c>
      <c r="HA234" s="4">
        <v>6148</v>
      </c>
      <c r="HB234" s="4">
        <v>-2597</v>
      </c>
      <c r="HC234" s="4">
        <v>0.1</v>
      </c>
      <c r="HD234" s="4">
        <v>-1.1499999999999999</v>
      </c>
      <c r="HE234" s="4">
        <v>55</v>
      </c>
      <c r="HF234" s="4">
        <v>-1</v>
      </c>
      <c r="HG234" s="4">
        <v>900</v>
      </c>
      <c r="HH234" s="4">
        <v>103.35000000000002</v>
      </c>
      <c r="HI234" s="4">
        <v>1267</v>
      </c>
      <c r="HJ234" s="4">
        <v>-148</v>
      </c>
      <c r="HK234" s="4">
        <v>0.1</v>
      </c>
      <c r="HL234" s="4">
        <v>-1.25</v>
      </c>
      <c r="HM234" s="4">
        <v>2322</v>
      </c>
      <c r="HN234" s="4">
        <v>-33</v>
      </c>
      <c r="HO234" s="4">
        <v>848</v>
      </c>
      <c r="HP234" s="4">
        <v>101</v>
      </c>
      <c r="HQ234" s="4">
        <v>27555</v>
      </c>
      <c r="HR234" s="4">
        <v>-4872</v>
      </c>
      <c r="HS234" s="4">
        <v>0.1</v>
      </c>
      <c r="HT234" s="4">
        <v>-1.4</v>
      </c>
      <c r="HU234" s="4">
        <v>117</v>
      </c>
      <c r="HV234" s="4">
        <v>-20</v>
      </c>
      <c r="HW234" s="4">
        <v>797.8</v>
      </c>
      <c r="HX234" s="4">
        <v>102.79999999999995</v>
      </c>
      <c r="HY234" s="4">
        <v>2337</v>
      </c>
      <c r="HZ234" s="4">
        <v>757</v>
      </c>
      <c r="IA234" s="4">
        <v>0.1</v>
      </c>
      <c r="IB234" s="4">
        <v>-1.5999999999999999</v>
      </c>
      <c r="IC234" s="4">
        <v>824</v>
      </c>
      <c r="ID234" s="4">
        <v>-78</v>
      </c>
      <c r="IE234" s="4">
        <v>755.1</v>
      </c>
      <c r="IF234" s="4">
        <v>106.5</v>
      </c>
      <c r="IG234" s="4">
        <v>9658</v>
      </c>
      <c r="IH234" s="4">
        <v>-3777</v>
      </c>
      <c r="II234" s="4">
        <v>0.05</v>
      </c>
      <c r="IJ234" s="4">
        <v>-1.75</v>
      </c>
      <c r="IK234" s="4">
        <v>149</v>
      </c>
      <c r="IL234" s="4">
        <v>-14</v>
      </c>
      <c r="IM234" s="4">
        <v>698</v>
      </c>
      <c r="IN234" s="4">
        <v>97.799999999999955</v>
      </c>
      <c r="IO234" s="4">
        <v>2500</v>
      </c>
      <c r="IP234" s="4">
        <v>-1108</v>
      </c>
      <c r="IQ234" s="4">
        <v>0.1</v>
      </c>
      <c r="IR234" s="4">
        <v>-1.9</v>
      </c>
      <c r="IS234" s="4">
        <v>2197</v>
      </c>
      <c r="IT234" s="4">
        <v>-557</v>
      </c>
      <c r="IU234" s="4">
        <v>653</v>
      </c>
      <c r="IV234" s="4">
        <v>106.64999999999998</v>
      </c>
      <c r="IW234" s="4">
        <v>21636</v>
      </c>
      <c r="IX234" s="4">
        <v>-1975</v>
      </c>
      <c r="IY234" s="4">
        <v>0.1</v>
      </c>
      <c r="IZ234" s="4">
        <v>-2.1</v>
      </c>
      <c r="JA234" s="4">
        <v>318</v>
      </c>
      <c r="JB234" s="4">
        <v>-84</v>
      </c>
      <c r="JC234" s="4">
        <v>600</v>
      </c>
      <c r="JD234" s="4">
        <v>109.89999999999998</v>
      </c>
      <c r="JE234" s="4">
        <v>4071</v>
      </c>
      <c r="JF234" s="4">
        <v>-1048</v>
      </c>
      <c r="JG234" s="4">
        <v>0.15</v>
      </c>
      <c r="JH234" s="4">
        <v>-2.25</v>
      </c>
      <c r="JI234" s="4">
        <v>2938</v>
      </c>
      <c r="JJ234" s="4">
        <v>-437</v>
      </c>
      <c r="JK234" s="4">
        <v>550</v>
      </c>
      <c r="JL234" s="4">
        <v>101.64999999999998</v>
      </c>
      <c r="JM234" s="4">
        <v>19694</v>
      </c>
      <c r="JN234" s="4">
        <v>-2595</v>
      </c>
      <c r="JO234" s="4">
        <v>0.1</v>
      </c>
      <c r="JP234" s="4">
        <v>-2.6</v>
      </c>
      <c r="JQ234" s="5">
        <v>855</v>
      </c>
      <c r="JR234" s="4">
        <v>-120</v>
      </c>
      <c r="JS234" s="4">
        <v>500</v>
      </c>
      <c r="JT234" s="4">
        <v>108.89999999999998</v>
      </c>
      <c r="JU234" s="4">
        <v>7263</v>
      </c>
      <c r="JV234" s="4">
        <v>-2118</v>
      </c>
      <c r="JW234" s="4">
        <v>0.1</v>
      </c>
      <c r="JX234" s="4">
        <v>-2.8</v>
      </c>
      <c r="JY234" s="4">
        <v>3443</v>
      </c>
      <c r="JZ234" s="4">
        <v>-1365</v>
      </c>
      <c r="KA234" s="4">
        <v>445</v>
      </c>
      <c r="KB234" s="4">
        <v>98.5</v>
      </c>
      <c r="KC234" s="4">
        <v>29923</v>
      </c>
      <c r="KD234" s="4">
        <v>-3541</v>
      </c>
      <c r="KE234" s="4">
        <v>0.1</v>
      </c>
      <c r="KF234" s="4">
        <v>-3.1999999999999997</v>
      </c>
      <c r="KG234" s="4">
        <v>1287</v>
      </c>
      <c r="KH234" s="4">
        <v>-280</v>
      </c>
      <c r="KI234" s="4">
        <v>395</v>
      </c>
      <c r="KJ234" s="4">
        <v>96.649999999999977</v>
      </c>
      <c r="KK234" s="4">
        <v>13970</v>
      </c>
      <c r="KL234" s="4">
        <v>-688</v>
      </c>
      <c r="KM234" s="4">
        <v>0.15</v>
      </c>
      <c r="KN234" s="4">
        <v>-3.8000000000000003</v>
      </c>
      <c r="KO234" s="4">
        <v>8832</v>
      </c>
      <c r="KP234" s="4">
        <v>-1258</v>
      </c>
      <c r="KQ234" s="4">
        <v>346.75</v>
      </c>
      <c r="KR234" s="4">
        <v>98.300000000000011</v>
      </c>
      <c r="KS234" s="4">
        <v>46301</v>
      </c>
      <c r="KT234" s="4">
        <v>231</v>
      </c>
      <c r="KU234" s="4">
        <v>0.1</v>
      </c>
      <c r="KV234" s="4">
        <v>-5.0500000000000007</v>
      </c>
      <c r="KW234" s="4">
        <v>3337</v>
      </c>
      <c r="KX234" s="4">
        <v>-1269</v>
      </c>
      <c r="KY234" s="4">
        <v>296.35000000000002</v>
      </c>
      <c r="KZ234" s="4">
        <v>96.200000000000017</v>
      </c>
      <c r="LA234" s="4">
        <v>23248</v>
      </c>
      <c r="LB234" s="4">
        <v>-915</v>
      </c>
      <c r="LC234" s="4">
        <v>0.15</v>
      </c>
      <c r="LD234" s="4">
        <v>-7.1</v>
      </c>
    </row>
    <row r="235" spans="1:316" x14ac:dyDescent="0.25">
      <c r="A235" s="171">
        <v>44112.601159606478</v>
      </c>
      <c r="B235" s="172">
        <v>0.60069444444444442</v>
      </c>
      <c r="C235" s="4">
        <v>11850.5</v>
      </c>
      <c r="D235" s="4">
        <v>11850</v>
      </c>
      <c r="E235" s="173">
        <v>36.4</v>
      </c>
      <c r="F235" s="173">
        <v>-277.3</v>
      </c>
      <c r="G235" s="173">
        <v>313.7</v>
      </c>
      <c r="H235" s="173">
        <v>2810.6000000000017</v>
      </c>
      <c r="I235" s="173">
        <v>-3000.15</v>
      </c>
      <c r="J235" s="173">
        <v>5810.7500000000018</v>
      </c>
      <c r="K235" s="127">
        <v>0</v>
      </c>
      <c r="L235" s="127">
        <v>0</v>
      </c>
      <c r="M235" s="127">
        <v>-20.53</v>
      </c>
      <c r="N235" s="127">
        <v>-18.11</v>
      </c>
      <c r="O235" s="127">
        <v>-0.7826061295362905</v>
      </c>
      <c r="P235" s="127">
        <v>-0.89654166499971499</v>
      </c>
      <c r="Q235" s="127">
        <v>1.3809259848053816</v>
      </c>
      <c r="R235" s="4">
        <v>153325</v>
      </c>
      <c r="S235" s="4">
        <v>229644</v>
      </c>
      <c r="T235" s="173">
        <v>11540.966666666667</v>
      </c>
      <c r="U235" s="173">
        <v>-2.0500000000010914</v>
      </c>
      <c r="V235" s="4">
        <v>185995</v>
      </c>
      <c r="W235" s="4">
        <v>-31658</v>
      </c>
      <c r="X235" s="173">
        <v>-309.53333333333285</v>
      </c>
      <c r="Y235" s="174">
        <v>-126439</v>
      </c>
      <c r="Z235" s="174">
        <v>304152</v>
      </c>
      <c r="AA235" s="174">
        <v>177713</v>
      </c>
      <c r="AB235" s="175">
        <v>76319</v>
      </c>
      <c r="AC235" s="175">
        <v>-3788</v>
      </c>
      <c r="AD235" s="176" t="e">
        <v>#REF!</v>
      </c>
      <c r="AE235" s="177">
        <v>5.4160316887135566E-2</v>
      </c>
      <c r="AF235" s="177">
        <v>-3.7156299097527101E-2</v>
      </c>
      <c r="AG235" s="177">
        <v>-0.24315967334359309</v>
      </c>
      <c r="AH235" s="177">
        <v>-0.23989400092724791</v>
      </c>
      <c r="AI235" s="127">
        <v>-1.1329493485459943</v>
      </c>
      <c r="AJ235" s="127">
        <v>1.8248175182481751E-3</v>
      </c>
      <c r="AK235" s="4" t="s">
        <v>21</v>
      </c>
      <c r="AL235" s="178">
        <v>11900</v>
      </c>
      <c r="AM235" s="178">
        <v>11800</v>
      </c>
      <c r="AN235" s="178">
        <v>11850</v>
      </c>
      <c r="AO235" s="178">
        <v>11950</v>
      </c>
      <c r="AS235" s="4">
        <v>5.2939250225835588</v>
      </c>
      <c r="AT235" s="4">
        <v>6.8386535113174691</v>
      </c>
      <c r="AU235" s="4">
        <v>9.1627408993576012</v>
      </c>
      <c r="AV235" s="4">
        <v>6.7220065691251119</v>
      </c>
      <c r="AW235" s="4">
        <v>6.7454587796925942</v>
      </c>
      <c r="AX235" s="4">
        <v>4.2741041377944962</v>
      </c>
      <c r="AY235" s="4">
        <v>11.800172265288545</v>
      </c>
      <c r="AZ235" s="4">
        <v>19.805084745762713</v>
      </c>
      <c r="BA235" s="4">
        <v>12.092009685230025</v>
      </c>
      <c r="BB235" s="4">
        <v>16.666666666666668</v>
      </c>
      <c r="BC235" s="4">
        <v>9.848705134029986</v>
      </c>
      <c r="BD235" s="4">
        <v>12.640625</v>
      </c>
      <c r="BE235" s="4">
        <v>6.6593739481656007</v>
      </c>
      <c r="BF235" s="4">
        <v>8.4970760233918128</v>
      </c>
      <c r="BG235" s="4">
        <v>8.6736751152073737</v>
      </c>
      <c r="BH235" s="4">
        <v>10.753297129557797</v>
      </c>
      <c r="BI235" s="4">
        <v>13</v>
      </c>
      <c r="BJ235" s="4">
        <v>0</v>
      </c>
      <c r="BK235" s="4">
        <v>1845.15</v>
      </c>
      <c r="BL235" s="4">
        <v>105.15000000000009</v>
      </c>
      <c r="BM235" s="4">
        <v>12955</v>
      </c>
      <c r="BN235" s="4">
        <v>586</v>
      </c>
      <c r="BO235" s="4">
        <v>0.05</v>
      </c>
      <c r="BP235" s="4">
        <v>-0.45</v>
      </c>
      <c r="BQ235" s="4">
        <v>0</v>
      </c>
      <c r="BR235" s="4">
        <v>0</v>
      </c>
      <c r="BS235" s="4">
        <v>0</v>
      </c>
      <c r="BT235" s="4">
        <v>0</v>
      </c>
      <c r="BU235" s="4">
        <v>13</v>
      </c>
      <c r="BV235" s="4">
        <v>-1</v>
      </c>
      <c r="BW235" s="4">
        <v>0.05</v>
      </c>
      <c r="BX235" s="4">
        <v>-0.35000000000000003</v>
      </c>
      <c r="BY235" s="4">
        <v>4</v>
      </c>
      <c r="BZ235" s="4">
        <v>0</v>
      </c>
      <c r="CA235" s="4">
        <v>0</v>
      </c>
      <c r="CB235" s="4">
        <v>0</v>
      </c>
      <c r="CC235" s="4">
        <v>897</v>
      </c>
      <c r="CD235" s="4">
        <v>-18</v>
      </c>
      <c r="CE235" s="4">
        <v>0.05</v>
      </c>
      <c r="CF235" s="4">
        <v>-0.54999999999999993</v>
      </c>
      <c r="CG235" s="4">
        <v>2</v>
      </c>
      <c r="CH235" s="4">
        <v>0</v>
      </c>
      <c r="CI235" s="4">
        <v>0</v>
      </c>
      <c r="CJ235" s="4">
        <v>0</v>
      </c>
      <c r="CK235" s="4">
        <v>19</v>
      </c>
      <c r="CL235" s="4">
        <v>-10</v>
      </c>
      <c r="CM235" s="4">
        <v>0.05</v>
      </c>
      <c r="CN235" s="4">
        <v>-0.85</v>
      </c>
      <c r="CO235" s="4">
        <v>11</v>
      </c>
      <c r="CP235" s="4">
        <v>0</v>
      </c>
      <c r="CQ235" s="4">
        <v>0</v>
      </c>
      <c r="CR235" s="4">
        <v>0</v>
      </c>
      <c r="CS235" s="4">
        <v>4091</v>
      </c>
      <c r="CT235" s="4">
        <v>-574</v>
      </c>
      <c r="CU235" s="4">
        <v>0.05</v>
      </c>
      <c r="CV235" s="4">
        <v>-0.45</v>
      </c>
      <c r="CW235" s="4">
        <v>1</v>
      </c>
      <c r="CX235" s="4">
        <v>0</v>
      </c>
      <c r="CY235" s="4">
        <v>0</v>
      </c>
      <c r="CZ235" s="4">
        <v>0</v>
      </c>
      <c r="DA235" s="4">
        <v>113</v>
      </c>
      <c r="DB235" s="4">
        <v>-2</v>
      </c>
      <c r="DC235" s="4">
        <v>0.05</v>
      </c>
      <c r="DD235" s="4">
        <v>-0.54999999999999993</v>
      </c>
      <c r="DE235" s="4">
        <v>25</v>
      </c>
      <c r="DF235" s="4">
        <v>0</v>
      </c>
      <c r="DG235" s="4">
        <v>0</v>
      </c>
      <c r="DH235" s="4">
        <v>0</v>
      </c>
      <c r="DI235" s="4">
        <v>3275</v>
      </c>
      <c r="DJ235" s="4">
        <v>-740</v>
      </c>
      <c r="DK235" s="4">
        <v>0.05</v>
      </c>
      <c r="DL235" s="4">
        <v>-0.64999999999999991</v>
      </c>
      <c r="DM235" s="4">
        <v>0</v>
      </c>
      <c r="DN235" s="4">
        <v>0</v>
      </c>
      <c r="DO235" s="4">
        <v>0</v>
      </c>
      <c r="DP235" s="4">
        <v>0</v>
      </c>
      <c r="DQ235" s="4">
        <v>128</v>
      </c>
      <c r="DR235" s="4">
        <v>-5</v>
      </c>
      <c r="DS235" s="4">
        <v>0.05</v>
      </c>
      <c r="DT235" s="4">
        <v>-0.6</v>
      </c>
      <c r="DU235" s="4">
        <v>4</v>
      </c>
      <c r="DV235" s="4">
        <v>0</v>
      </c>
      <c r="DW235" s="4">
        <v>1487.7</v>
      </c>
      <c r="DX235" s="4">
        <v>399.95000000000005</v>
      </c>
      <c r="DY235" s="4">
        <v>2774</v>
      </c>
      <c r="DZ235" s="4">
        <v>-271</v>
      </c>
      <c r="EA235" s="4">
        <v>0.05</v>
      </c>
      <c r="EB235" s="4">
        <v>-0.79999999999999993</v>
      </c>
      <c r="EC235" s="4">
        <v>1</v>
      </c>
      <c r="ED235" s="4">
        <v>0</v>
      </c>
      <c r="EE235" s="4">
        <v>0</v>
      </c>
      <c r="EF235" s="4">
        <v>0</v>
      </c>
      <c r="EG235" s="4">
        <v>197</v>
      </c>
      <c r="EH235" s="4">
        <v>-4</v>
      </c>
      <c r="EI235" s="4">
        <v>0.05</v>
      </c>
      <c r="EJ235" s="4">
        <v>-0.7</v>
      </c>
      <c r="EK235" s="4">
        <v>93</v>
      </c>
      <c r="EL235" s="4">
        <v>-4</v>
      </c>
      <c r="EM235" s="4">
        <v>1348.65</v>
      </c>
      <c r="EN235" s="4">
        <v>112.45000000000005</v>
      </c>
      <c r="EO235" s="4">
        <v>13022</v>
      </c>
      <c r="EP235" s="4">
        <v>-7344</v>
      </c>
      <c r="EQ235" s="4">
        <v>0.05</v>
      </c>
      <c r="ER235" s="4">
        <v>-0.89999999999999991</v>
      </c>
      <c r="ES235" s="4">
        <v>1</v>
      </c>
      <c r="ET235" s="4">
        <v>0</v>
      </c>
      <c r="EU235" s="4">
        <v>0</v>
      </c>
      <c r="EV235" s="4">
        <v>0</v>
      </c>
      <c r="EW235" s="4">
        <v>157</v>
      </c>
      <c r="EX235" s="4">
        <v>-14</v>
      </c>
      <c r="EY235" s="4">
        <v>0.15</v>
      </c>
      <c r="EZ235" s="4">
        <v>-0.85</v>
      </c>
      <c r="FA235" s="4">
        <v>8</v>
      </c>
      <c r="FB235" s="4">
        <v>-2</v>
      </c>
      <c r="FC235" s="4">
        <v>1244.1500000000001</v>
      </c>
      <c r="FD235" s="4">
        <v>130.15000000000009</v>
      </c>
      <c r="FE235" s="4">
        <v>2857</v>
      </c>
      <c r="FF235" s="4">
        <v>-803</v>
      </c>
      <c r="FG235" s="4">
        <v>0.1</v>
      </c>
      <c r="FH235" s="4">
        <v>-0.9</v>
      </c>
      <c r="FI235" s="4">
        <v>2</v>
      </c>
      <c r="FJ235" s="4">
        <v>0</v>
      </c>
      <c r="FK235" s="4">
        <v>0</v>
      </c>
      <c r="FL235" s="4">
        <v>0</v>
      </c>
      <c r="FM235" s="4">
        <v>590</v>
      </c>
      <c r="FN235" s="4">
        <v>-2</v>
      </c>
      <c r="FO235" s="4">
        <v>0.1</v>
      </c>
      <c r="FP235" s="4">
        <v>-0.8</v>
      </c>
      <c r="FQ235" s="4">
        <v>95</v>
      </c>
      <c r="FR235" s="4">
        <v>-12</v>
      </c>
      <c r="FS235" s="4">
        <v>1170.05</v>
      </c>
      <c r="FT235" s="4">
        <v>144.59999999999991</v>
      </c>
      <c r="FU235" s="4">
        <v>5210</v>
      </c>
      <c r="FV235" s="4">
        <v>-766</v>
      </c>
      <c r="FW235" s="4">
        <v>0.1</v>
      </c>
      <c r="FX235" s="4">
        <v>-0.95000000000000007</v>
      </c>
      <c r="FY235" s="4">
        <v>1</v>
      </c>
      <c r="FZ235" s="4">
        <v>0</v>
      </c>
      <c r="GA235" s="4">
        <v>0</v>
      </c>
      <c r="GB235" s="4">
        <v>0</v>
      </c>
      <c r="GC235" s="4">
        <v>543</v>
      </c>
      <c r="GD235" s="4">
        <v>-28</v>
      </c>
      <c r="GE235" s="4">
        <v>0.05</v>
      </c>
      <c r="GF235" s="4">
        <v>-1.05</v>
      </c>
      <c r="GG235" s="4">
        <v>349</v>
      </c>
      <c r="GH235" s="4">
        <v>-48</v>
      </c>
      <c r="GI235" s="4">
        <v>1054</v>
      </c>
      <c r="GJ235" s="4">
        <v>113</v>
      </c>
      <c r="GK235" s="4">
        <v>7981</v>
      </c>
      <c r="GL235" s="4">
        <v>-1626</v>
      </c>
      <c r="GM235" s="4">
        <v>0.1</v>
      </c>
      <c r="GN235" s="4">
        <v>-1.0499999999999998</v>
      </c>
      <c r="GO235" s="4">
        <v>60</v>
      </c>
      <c r="GP235" s="4">
        <v>4</v>
      </c>
      <c r="GQ235" s="4">
        <v>993.85</v>
      </c>
      <c r="GR235" s="4">
        <v>117.89999999999998</v>
      </c>
      <c r="GS235" s="4">
        <v>573</v>
      </c>
      <c r="GT235" s="4">
        <v>-130</v>
      </c>
      <c r="GU235" s="4">
        <v>0.05</v>
      </c>
      <c r="GV235" s="4">
        <v>-1.1499999999999999</v>
      </c>
      <c r="GW235" s="4">
        <v>278</v>
      </c>
      <c r="GX235" s="4">
        <v>-16</v>
      </c>
      <c r="GY235" s="4">
        <v>959.5</v>
      </c>
      <c r="GZ235" s="4">
        <v>114.14999999999998</v>
      </c>
      <c r="HA235" s="4">
        <v>6180</v>
      </c>
      <c r="HB235" s="4">
        <v>-2565</v>
      </c>
      <c r="HC235" s="4">
        <v>0.1</v>
      </c>
      <c r="HD235" s="4">
        <v>-1.1499999999999999</v>
      </c>
      <c r="HE235" s="4">
        <v>55</v>
      </c>
      <c r="HF235" s="4">
        <v>-1</v>
      </c>
      <c r="HG235" s="4">
        <v>894.15</v>
      </c>
      <c r="HH235" s="4">
        <v>97.5</v>
      </c>
      <c r="HI235" s="4">
        <v>1267</v>
      </c>
      <c r="HJ235" s="4">
        <v>-148</v>
      </c>
      <c r="HK235" s="4">
        <v>0.1</v>
      </c>
      <c r="HL235" s="4">
        <v>-1.25</v>
      </c>
      <c r="HM235" s="4">
        <v>2322</v>
      </c>
      <c r="HN235" s="4">
        <v>-33</v>
      </c>
      <c r="HO235" s="4">
        <v>856.1</v>
      </c>
      <c r="HP235" s="4">
        <v>109.10000000000002</v>
      </c>
      <c r="HQ235" s="4">
        <v>27400</v>
      </c>
      <c r="HR235" s="4">
        <v>-5027</v>
      </c>
      <c r="HS235" s="4">
        <v>0.1</v>
      </c>
      <c r="HT235" s="4">
        <v>-1.4</v>
      </c>
      <c r="HU235" s="4">
        <v>118</v>
      </c>
      <c r="HV235" s="4">
        <v>-19</v>
      </c>
      <c r="HW235" s="4">
        <v>845.85</v>
      </c>
      <c r="HX235" s="4">
        <v>150.85000000000002</v>
      </c>
      <c r="HY235" s="4">
        <v>2337</v>
      </c>
      <c r="HZ235" s="4">
        <v>757</v>
      </c>
      <c r="IA235" s="4">
        <v>0.1</v>
      </c>
      <c r="IB235" s="4">
        <v>-1.5999999999999999</v>
      </c>
      <c r="IC235" s="4">
        <v>826</v>
      </c>
      <c r="ID235" s="4">
        <v>-76</v>
      </c>
      <c r="IE235" s="4">
        <v>755.1</v>
      </c>
      <c r="IF235" s="4">
        <v>106.5</v>
      </c>
      <c r="IG235" s="4">
        <v>9988</v>
      </c>
      <c r="IH235" s="4">
        <v>-3447</v>
      </c>
      <c r="II235" s="4">
        <v>0.1</v>
      </c>
      <c r="IJ235" s="4">
        <v>-1.7</v>
      </c>
      <c r="IK235" s="4">
        <v>150</v>
      </c>
      <c r="IL235" s="4">
        <v>-13</v>
      </c>
      <c r="IM235" s="4">
        <v>701.4</v>
      </c>
      <c r="IN235" s="4">
        <v>101.19999999999993</v>
      </c>
      <c r="IO235" s="4">
        <v>2500</v>
      </c>
      <c r="IP235" s="4">
        <v>-1108</v>
      </c>
      <c r="IQ235" s="4">
        <v>0.1</v>
      </c>
      <c r="IR235" s="4">
        <v>-1.9</v>
      </c>
      <c r="IS235" s="4">
        <v>2201</v>
      </c>
      <c r="IT235" s="4">
        <v>-553</v>
      </c>
      <c r="IU235" s="4">
        <v>655</v>
      </c>
      <c r="IV235" s="4">
        <v>108.64999999999998</v>
      </c>
      <c r="IW235" s="4">
        <v>21677</v>
      </c>
      <c r="IX235" s="4">
        <v>-1934</v>
      </c>
      <c r="IY235" s="4">
        <v>0.1</v>
      </c>
      <c r="IZ235" s="4">
        <v>-2.1</v>
      </c>
      <c r="JA235" s="4">
        <v>320</v>
      </c>
      <c r="JB235" s="4">
        <v>-82</v>
      </c>
      <c r="JC235" s="4">
        <v>605</v>
      </c>
      <c r="JD235" s="4">
        <v>114.89999999999998</v>
      </c>
      <c r="JE235" s="4">
        <v>4045</v>
      </c>
      <c r="JF235" s="4">
        <v>-1074</v>
      </c>
      <c r="JG235" s="4">
        <v>0.1</v>
      </c>
      <c r="JH235" s="4">
        <v>-2.2999999999999998</v>
      </c>
      <c r="JI235" s="4">
        <v>2971</v>
      </c>
      <c r="JJ235" s="4">
        <v>-404</v>
      </c>
      <c r="JK235" s="4">
        <v>552.04999999999995</v>
      </c>
      <c r="JL235" s="4">
        <v>103.69999999999993</v>
      </c>
      <c r="JM235" s="4">
        <v>19785</v>
      </c>
      <c r="JN235" s="4">
        <v>-2504</v>
      </c>
      <c r="JO235" s="4">
        <v>0.15</v>
      </c>
      <c r="JP235" s="4">
        <v>-2.5500000000000003</v>
      </c>
      <c r="JQ235" s="5">
        <v>855</v>
      </c>
      <c r="JR235" s="4">
        <v>-120</v>
      </c>
      <c r="JS235" s="4">
        <v>510.25</v>
      </c>
      <c r="JT235" s="4">
        <v>119.14999999999998</v>
      </c>
      <c r="JU235" s="4">
        <v>7265</v>
      </c>
      <c r="JV235" s="4">
        <v>-2116</v>
      </c>
      <c r="JW235" s="4">
        <v>0.15</v>
      </c>
      <c r="JX235" s="4">
        <v>-2.75</v>
      </c>
      <c r="JY235" s="4">
        <v>3472</v>
      </c>
      <c r="JZ235" s="4">
        <v>-1336</v>
      </c>
      <c r="KA235" s="4">
        <v>453.15</v>
      </c>
      <c r="KB235" s="4">
        <v>106.64999999999998</v>
      </c>
      <c r="KC235" s="4">
        <v>30115</v>
      </c>
      <c r="KD235" s="4">
        <v>-3349</v>
      </c>
      <c r="KE235" s="4">
        <v>0.1</v>
      </c>
      <c r="KF235" s="4">
        <v>-3.1999999999999997</v>
      </c>
      <c r="KG235" s="4">
        <v>1289</v>
      </c>
      <c r="KH235" s="4">
        <v>-278</v>
      </c>
      <c r="KI235" s="4">
        <v>403</v>
      </c>
      <c r="KJ235" s="4">
        <v>104.64999999999998</v>
      </c>
      <c r="KK235" s="4">
        <v>13861</v>
      </c>
      <c r="KL235" s="4">
        <v>-797</v>
      </c>
      <c r="KM235" s="4">
        <v>0.1</v>
      </c>
      <c r="KN235" s="4">
        <v>-3.85</v>
      </c>
      <c r="KO235" s="4">
        <v>8856</v>
      </c>
      <c r="KP235" s="4">
        <v>-1234</v>
      </c>
      <c r="KQ235" s="4">
        <v>356.6</v>
      </c>
      <c r="KR235" s="4">
        <v>108.15000000000003</v>
      </c>
      <c r="KS235" s="4">
        <v>46883</v>
      </c>
      <c r="KT235" s="4">
        <v>813</v>
      </c>
      <c r="KU235" s="4">
        <v>0.1</v>
      </c>
      <c r="KV235" s="4">
        <v>-5.0500000000000007</v>
      </c>
      <c r="KW235" s="4">
        <v>3446</v>
      </c>
      <c r="KX235" s="4">
        <v>-1160</v>
      </c>
      <c r="KY235" s="4">
        <v>303.3</v>
      </c>
      <c r="KZ235" s="4">
        <v>103.15</v>
      </c>
      <c r="LA235" s="4">
        <v>23566</v>
      </c>
      <c r="LB235" s="4">
        <v>-597</v>
      </c>
      <c r="LC235" s="4">
        <v>0.15</v>
      </c>
      <c r="LD235" s="4">
        <v>-7.1</v>
      </c>
    </row>
    <row r="236" spans="1:316" x14ac:dyDescent="0.25">
      <c r="A236" s="171">
        <v>44112.599913541664</v>
      </c>
      <c r="B236" s="172">
        <v>0.59861111111111109</v>
      </c>
      <c r="C236" s="4">
        <v>11846.45</v>
      </c>
      <c r="D236" s="4">
        <v>11850</v>
      </c>
      <c r="E236" s="173">
        <v>42.199999999999996</v>
      </c>
      <c r="F236" s="173">
        <v>-279.14999999999998</v>
      </c>
      <c r="G236" s="173">
        <v>321.34999999999997</v>
      </c>
      <c r="H236" s="173">
        <v>2898.6000000000022</v>
      </c>
      <c r="I236" s="173">
        <v>-3014.0500000000006</v>
      </c>
      <c r="J236" s="173">
        <v>5912.6500000000033</v>
      </c>
      <c r="K236" s="127">
        <v>0</v>
      </c>
      <c r="L236" s="127">
        <v>0</v>
      </c>
      <c r="M236" s="127">
        <v>-20.53</v>
      </c>
      <c r="N236" s="127">
        <v>-18.11</v>
      </c>
      <c r="O236" s="127">
        <v>-0.7802569313460902</v>
      </c>
      <c r="P236" s="127">
        <v>-0.89473763665046857</v>
      </c>
      <c r="Q236" s="127">
        <v>1.379841802242354</v>
      </c>
      <c r="R236" s="4">
        <v>153776</v>
      </c>
      <c r="S236" s="4">
        <v>229748</v>
      </c>
      <c r="T236" s="173">
        <v>11540.966666666667</v>
      </c>
      <c r="U236" s="173">
        <v>-2.0500000000010914</v>
      </c>
      <c r="V236" s="4">
        <v>185995</v>
      </c>
      <c r="W236" s="4">
        <v>-31658</v>
      </c>
      <c r="X236" s="173">
        <v>-305.48333333333358</v>
      </c>
      <c r="Y236" s="174">
        <v>-126784</v>
      </c>
      <c r="Z236" s="174">
        <v>304102</v>
      </c>
      <c r="AA236" s="174">
        <v>177318</v>
      </c>
      <c r="AB236" s="175">
        <v>75972</v>
      </c>
      <c r="AC236" s="175">
        <v>-3788</v>
      </c>
      <c r="AD236" s="176" t="e">
        <v>#REF!</v>
      </c>
      <c r="AE236" s="177">
        <v>5.7091821751343454E-2</v>
      </c>
      <c r="AF236" s="177">
        <v>-3.7670489245274517E-2</v>
      </c>
      <c r="AG236" s="177">
        <v>-0.26323668103463871</v>
      </c>
      <c r="AH236" s="177">
        <v>-0.22642886465935808</v>
      </c>
      <c r="AI236" s="127">
        <v>-1.0639101090447662</v>
      </c>
      <c r="AJ236" s="127">
        <v>1.8248175182481751E-3</v>
      </c>
      <c r="AK236" s="4" t="s">
        <v>21</v>
      </c>
      <c r="AL236" s="178">
        <v>11900</v>
      </c>
      <c r="AM236" s="178">
        <v>11800</v>
      </c>
      <c r="AN236" s="178">
        <v>11850</v>
      </c>
      <c r="AO236" s="178">
        <v>11950</v>
      </c>
      <c r="AS236" s="4">
        <v>5.2713064987632112</v>
      </c>
      <c r="AT236" s="4">
        <v>6.8151891423621134</v>
      </c>
      <c r="AU236" s="4">
        <v>9.1627408993576012</v>
      </c>
      <c r="AV236" s="4">
        <v>6.715942891136228</v>
      </c>
      <c r="AW236" s="4">
        <v>6.6448726772195457</v>
      </c>
      <c r="AX236" s="4">
        <v>4.2741041377944962</v>
      </c>
      <c r="AY236" s="4">
        <v>11.800172265288545</v>
      </c>
      <c r="AZ236" s="4">
        <v>19.754237288135592</v>
      </c>
      <c r="BA236" s="4">
        <v>12.092009685230025</v>
      </c>
      <c r="BB236" s="4">
        <v>16.92517006802721</v>
      </c>
      <c r="BC236" s="4">
        <v>9.848705134029986</v>
      </c>
      <c r="BD236" s="4">
        <v>12.643750000000001</v>
      </c>
      <c r="BE236" s="4">
        <v>6.6571332436069985</v>
      </c>
      <c r="BF236" s="4">
        <v>8.4970760233918128</v>
      </c>
      <c r="BG236" s="4">
        <v>8.521505376344086</v>
      </c>
      <c r="BH236" s="4">
        <v>10.786986831913245</v>
      </c>
      <c r="BI236" s="4">
        <v>13</v>
      </c>
      <c r="BJ236" s="4">
        <v>0</v>
      </c>
      <c r="BK236" s="4">
        <v>1845.15</v>
      </c>
      <c r="BL236" s="4">
        <v>105.15000000000009</v>
      </c>
      <c r="BM236" s="4">
        <v>12955</v>
      </c>
      <c r="BN236" s="4">
        <v>586</v>
      </c>
      <c r="BO236" s="4">
        <v>0.05</v>
      </c>
      <c r="BP236" s="4">
        <v>-0.45</v>
      </c>
      <c r="BQ236" s="4">
        <v>0</v>
      </c>
      <c r="BR236" s="4">
        <v>0</v>
      </c>
      <c r="BS236" s="4">
        <v>0</v>
      </c>
      <c r="BT236" s="4">
        <v>0</v>
      </c>
      <c r="BU236" s="4">
        <v>13</v>
      </c>
      <c r="BV236" s="4">
        <v>-1</v>
      </c>
      <c r="BW236" s="4">
        <v>0.05</v>
      </c>
      <c r="BX236" s="4">
        <v>-0.35000000000000003</v>
      </c>
      <c r="BY236" s="4">
        <v>4</v>
      </c>
      <c r="BZ236" s="4">
        <v>0</v>
      </c>
      <c r="CA236" s="4">
        <v>0</v>
      </c>
      <c r="CB236" s="4">
        <v>0</v>
      </c>
      <c r="CC236" s="4">
        <v>897</v>
      </c>
      <c r="CD236" s="4">
        <v>-18</v>
      </c>
      <c r="CE236" s="4">
        <v>0.05</v>
      </c>
      <c r="CF236" s="4">
        <v>-0.54999999999999993</v>
      </c>
      <c r="CG236" s="4">
        <v>2</v>
      </c>
      <c r="CH236" s="4">
        <v>0</v>
      </c>
      <c r="CI236" s="4">
        <v>0</v>
      </c>
      <c r="CJ236" s="4">
        <v>0</v>
      </c>
      <c r="CK236" s="4">
        <v>19</v>
      </c>
      <c r="CL236" s="4">
        <v>-10</v>
      </c>
      <c r="CM236" s="4">
        <v>0.05</v>
      </c>
      <c r="CN236" s="4">
        <v>-0.85</v>
      </c>
      <c r="CO236" s="4">
        <v>11</v>
      </c>
      <c r="CP236" s="4">
        <v>0</v>
      </c>
      <c r="CQ236" s="4">
        <v>0</v>
      </c>
      <c r="CR236" s="4">
        <v>0</v>
      </c>
      <c r="CS236" s="4">
        <v>4091</v>
      </c>
      <c r="CT236" s="4">
        <v>-574</v>
      </c>
      <c r="CU236" s="4">
        <v>0.05</v>
      </c>
      <c r="CV236" s="4">
        <v>-0.45</v>
      </c>
      <c r="CW236" s="4">
        <v>1</v>
      </c>
      <c r="CX236" s="4">
        <v>0</v>
      </c>
      <c r="CY236" s="4">
        <v>0</v>
      </c>
      <c r="CZ236" s="4">
        <v>0</v>
      </c>
      <c r="DA236" s="4">
        <v>113</v>
      </c>
      <c r="DB236" s="4">
        <v>-2</v>
      </c>
      <c r="DC236" s="4">
        <v>0.05</v>
      </c>
      <c r="DD236" s="4">
        <v>-0.54999999999999993</v>
      </c>
      <c r="DE236" s="4">
        <v>25</v>
      </c>
      <c r="DF236" s="4">
        <v>0</v>
      </c>
      <c r="DG236" s="4">
        <v>0</v>
      </c>
      <c r="DH236" s="4">
        <v>0</v>
      </c>
      <c r="DI236" s="4">
        <v>3275</v>
      </c>
      <c r="DJ236" s="4">
        <v>-740</v>
      </c>
      <c r="DK236" s="4">
        <v>0.05</v>
      </c>
      <c r="DL236" s="4">
        <v>-0.64999999999999991</v>
      </c>
      <c r="DM236" s="4">
        <v>0</v>
      </c>
      <c r="DN236" s="4">
        <v>0</v>
      </c>
      <c r="DO236" s="4">
        <v>0</v>
      </c>
      <c r="DP236" s="4">
        <v>0</v>
      </c>
      <c r="DQ236" s="4">
        <v>128</v>
      </c>
      <c r="DR236" s="4">
        <v>-5</v>
      </c>
      <c r="DS236" s="4">
        <v>0.05</v>
      </c>
      <c r="DT236" s="4">
        <v>-0.6</v>
      </c>
      <c r="DU236" s="4">
        <v>4</v>
      </c>
      <c r="DV236" s="4">
        <v>0</v>
      </c>
      <c r="DW236" s="4">
        <v>1487.7</v>
      </c>
      <c r="DX236" s="4">
        <v>399.95000000000005</v>
      </c>
      <c r="DY236" s="4">
        <v>2722</v>
      </c>
      <c r="DZ236" s="4">
        <v>-323</v>
      </c>
      <c r="EA236" s="4">
        <v>0.05</v>
      </c>
      <c r="EB236" s="4">
        <v>-0.79999999999999993</v>
      </c>
      <c r="EC236" s="4">
        <v>1</v>
      </c>
      <c r="ED236" s="4">
        <v>0</v>
      </c>
      <c r="EE236" s="4">
        <v>0</v>
      </c>
      <c r="EF236" s="4">
        <v>0</v>
      </c>
      <c r="EG236" s="4">
        <v>197</v>
      </c>
      <c r="EH236" s="4">
        <v>-4</v>
      </c>
      <c r="EI236" s="4">
        <v>0.05</v>
      </c>
      <c r="EJ236" s="4">
        <v>-0.7</v>
      </c>
      <c r="EK236" s="4">
        <v>93</v>
      </c>
      <c r="EL236" s="4">
        <v>-4</v>
      </c>
      <c r="EM236" s="4">
        <v>1348.65</v>
      </c>
      <c r="EN236" s="4">
        <v>112.45000000000005</v>
      </c>
      <c r="EO236" s="4">
        <v>13054</v>
      </c>
      <c r="EP236" s="4">
        <v>-7312</v>
      </c>
      <c r="EQ236" s="4">
        <v>0.05</v>
      </c>
      <c r="ER236" s="4">
        <v>-0.89999999999999991</v>
      </c>
      <c r="ES236" s="4">
        <v>1</v>
      </c>
      <c r="ET236" s="4">
        <v>0</v>
      </c>
      <c r="EU236" s="4">
        <v>0</v>
      </c>
      <c r="EV236" s="4">
        <v>0</v>
      </c>
      <c r="EW236" s="4">
        <v>157</v>
      </c>
      <c r="EX236" s="4">
        <v>-14</v>
      </c>
      <c r="EY236" s="4">
        <v>0.15</v>
      </c>
      <c r="EZ236" s="4">
        <v>-0.85</v>
      </c>
      <c r="FA236" s="4">
        <v>8</v>
      </c>
      <c r="FB236" s="4">
        <v>-2</v>
      </c>
      <c r="FC236" s="4">
        <v>1244.1500000000001</v>
      </c>
      <c r="FD236" s="4">
        <v>130.15000000000009</v>
      </c>
      <c r="FE236" s="4">
        <v>2857</v>
      </c>
      <c r="FF236" s="4">
        <v>-803</v>
      </c>
      <c r="FG236" s="4">
        <v>0.05</v>
      </c>
      <c r="FH236" s="4">
        <v>-0.95</v>
      </c>
      <c r="FI236" s="4">
        <v>2</v>
      </c>
      <c r="FJ236" s="4">
        <v>0</v>
      </c>
      <c r="FK236" s="4">
        <v>0</v>
      </c>
      <c r="FL236" s="4">
        <v>0</v>
      </c>
      <c r="FM236" s="4">
        <v>590</v>
      </c>
      <c r="FN236" s="4">
        <v>-2</v>
      </c>
      <c r="FO236" s="4">
        <v>0.1</v>
      </c>
      <c r="FP236" s="4">
        <v>-0.8</v>
      </c>
      <c r="FQ236" s="4">
        <v>95</v>
      </c>
      <c r="FR236" s="4">
        <v>-12</v>
      </c>
      <c r="FS236" s="4">
        <v>1170.05</v>
      </c>
      <c r="FT236" s="4">
        <v>144.59999999999991</v>
      </c>
      <c r="FU236" s="4">
        <v>5210</v>
      </c>
      <c r="FV236" s="4">
        <v>-766</v>
      </c>
      <c r="FW236" s="4">
        <v>0.1</v>
      </c>
      <c r="FX236" s="4">
        <v>-0.95000000000000007</v>
      </c>
      <c r="FY236" s="4">
        <v>1</v>
      </c>
      <c r="FZ236" s="4">
        <v>0</v>
      </c>
      <c r="GA236" s="4">
        <v>0</v>
      </c>
      <c r="GB236" s="4">
        <v>0</v>
      </c>
      <c r="GC236" s="4">
        <v>544</v>
      </c>
      <c r="GD236" s="4">
        <v>-27</v>
      </c>
      <c r="GE236" s="4">
        <v>0.05</v>
      </c>
      <c r="GF236" s="4">
        <v>-1.05</v>
      </c>
      <c r="GG236" s="4">
        <v>349</v>
      </c>
      <c r="GH236" s="4">
        <v>-48</v>
      </c>
      <c r="GI236" s="4">
        <v>1068</v>
      </c>
      <c r="GJ236" s="4">
        <v>127</v>
      </c>
      <c r="GK236" s="4">
        <v>7984</v>
      </c>
      <c r="GL236" s="4">
        <v>-1623</v>
      </c>
      <c r="GM236" s="4">
        <v>0.1</v>
      </c>
      <c r="GN236" s="4">
        <v>-1.0499999999999998</v>
      </c>
      <c r="GO236" s="4">
        <v>60</v>
      </c>
      <c r="GP236" s="4">
        <v>4</v>
      </c>
      <c r="GQ236" s="4">
        <v>993.85</v>
      </c>
      <c r="GR236" s="4">
        <v>117.89999999999998</v>
      </c>
      <c r="GS236" s="4">
        <v>573</v>
      </c>
      <c r="GT236" s="4">
        <v>-130</v>
      </c>
      <c r="GU236" s="4">
        <v>0.05</v>
      </c>
      <c r="GV236" s="4">
        <v>-1.1499999999999999</v>
      </c>
      <c r="GW236" s="4">
        <v>279</v>
      </c>
      <c r="GX236" s="4">
        <v>-15</v>
      </c>
      <c r="GY236" s="4">
        <v>972.15</v>
      </c>
      <c r="GZ236" s="4">
        <v>126.79999999999995</v>
      </c>
      <c r="HA236" s="4">
        <v>6180</v>
      </c>
      <c r="HB236" s="4">
        <v>-2565</v>
      </c>
      <c r="HC236" s="4">
        <v>0.1</v>
      </c>
      <c r="HD236" s="4">
        <v>-1.1499999999999999</v>
      </c>
      <c r="HE236" s="4">
        <v>55</v>
      </c>
      <c r="HF236" s="4">
        <v>-1</v>
      </c>
      <c r="HG236" s="4">
        <v>894.15</v>
      </c>
      <c r="HH236" s="4">
        <v>97.5</v>
      </c>
      <c r="HI236" s="4">
        <v>1270</v>
      </c>
      <c r="HJ236" s="4">
        <v>-145</v>
      </c>
      <c r="HK236" s="4">
        <v>0.1</v>
      </c>
      <c r="HL236" s="4">
        <v>-1.25</v>
      </c>
      <c r="HM236" s="4">
        <v>2322</v>
      </c>
      <c r="HN236" s="4">
        <v>-33</v>
      </c>
      <c r="HO236" s="4">
        <v>856.1</v>
      </c>
      <c r="HP236" s="4">
        <v>109.10000000000002</v>
      </c>
      <c r="HQ236" s="4">
        <v>27400</v>
      </c>
      <c r="HR236" s="4">
        <v>-5027</v>
      </c>
      <c r="HS236" s="4">
        <v>0.1</v>
      </c>
      <c r="HT236" s="4">
        <v>-1.4</v>
      </c>
      <c r="HU236" s="4">
        <v>118</v>
      </c>
      <c r="HV236" s="4">
        <v>-19</v>
      </c>
      <c r="HW236" s="4">
        <v>845.85</v>
      </c>
      <c r="HX236" s="4">
        <v>150.85000000000002</v>
      </c>
      <c r="HY236" s="4">
        <v>2331</v>
      </c>
      <c r="HZ236" s="4">
        <v>751</v>
      </c>
      <c r="IA236" s="4">
        <v>0.1</v>
      </c>
      <c r="IB236" s="4">
        <v>-1.5999999999999999</v>
      </c>
      <c r="IC236" s="4">
        <v>826</v>
      </c>
      <c r="ID236" s="4">
        <v>-76</v>
      </c>
      <c r="IE236" s="4">
        <v>768</v>
      </c>
      <c r="IF236" s="4">
        <v>119.39999999999998</v>
      </c>
      <c r="IG236" s="4">
        <v>9988</v>
      </c>
      <c r="IH236" s="4">
        <v>-3447</v>
      </c>
      <c r="II236" s="4">
        <v>0.05</v>
      </c>
      <c r="IJ236" s="4">
        <v>-1.75</v>
      </c>
      <c r="IK236" s="4">
        <v>147</v>
      </c>
      <c r="IL236" s="4">
        <v>-16</v>
      </c>
      <c r="IM236" s="4">
        <v>701.4</v>
      </c>
      <c r="IN236" s="4">
        <v>101.19999999999993</v>
      </c>
      <c r="IO236" s="4">
        <v>2488</v>
      </c>
      <c r="IP236" s="4">
        <v>-1120</v>
      </c>
      <c r="IQ236" s="4">
        <v>0.1</v>
      </c>
      <c r="IR236" s="4">
        <v>-1.9</v>
      </c>
      <c r="IS236" s="4">
        <v>2201</v>
      </c>
      <c r="IT236" s="4">
        <v>-553</v>
      </c>
      <c r="IU236" s="4">
        <v>659.85</v>
      </c>
      <c r="IV236" s="4">
        <v>113.5</v>
      </c>
      <c r="IW236" s="4">
        <v>21677</v>
      </c>
      <c r="IX236" s="4">
        <v>-1934</v>
      </c>
      <c r="IY236" s="4">
        <v>0.1</v>
      </c>
      <c r="IZ236" s="4">
        <v>-2.1</v>
      </c>
      <c r="JA236" s="4">
        <v>320</v>
      </c>
      <c r="JB236" s="4">
        <v>-82</v>
      </c>
      <c r="JC236" s="4">
        <v>605</v>
      </c>
      <c r="JD236" s="4">
        <v>114.89999999999998</v>
      </c>
      <c r="JE236" s="4">
        <v>4046</v>
      </c>
      <c r="JF236" s="4">
        <v>-1073</v>
      </c>
      <c r="JG236" s="4">
        <v>0.1</v>
      </c>
      <c r="JH236" s="4">
        <v>-2.2999999999999998</v>
      </c>
      <c r="JI236" s="4">
        <v>2972</v>
      </c>
      <c r="JJ236" s="4">
        <v>-403</v>
      </c>
      <c r="JK236" s="4">
        <v>558.5</v>
      </c>
      <c r="JL236" s="4">
        <v>110.14999999999998</v>
      </c>
      <c r="JM236" s="4">
        <v>19785</v>
      </c>
      <c r="JN236" s="4">
        <v>-2504</v>
      </c>
      <c r="JO236" s="4">
        <v>0.1</v>
      </c>
      <c r="JP236" s="4">
        <v>-2.6</v>
      </c>
      <c r="JQ236" s="5">
        <v>855</v>
      </c>
      <c r="JR236" s="4">
        <v>-120</v>
      </c>
      <c r="JS236" s="4">
        <v>510</v>
      </c>
      <c r="JT236" s="4">
        <v>118.89999999999998</v>
      </c>
      <c r="JU236" s="4">
        <v>7265</v>
      </c>
      <c r="JV236" s="4">
        <v>-2116</v>
      </c>
      <c r="JW236" s="4">
        <v>0.1</v>
      </c>
      <c r="JX236" s="4">
        <v>-2.8</v>
      </c>
      <c r="JY236" s="4">
        <v>3534</v>
      </c>
      <c r="JZ236" s="4">
        <v>-1274</v>
      </c>
      <c r="KA236" s="4">
        <v>460</v>
      </c>
      <c r="KB236" s="4">
        <v>113.5</v>
      </c>
      <c r="KC236" s="4">
        <v>30115</v>
      </c>
      <c r="KD236" s="4">
        <v>-3349</v>
      </c>
      <c r="KE236" s="4">
        <v>0.1</v>
      </c>
      <c r="KF236" s="4">
        <v>-3.1999999999999997</v>
      </c>
      <c r="KG236" s="4">
        <v>1291</v>
      </c>
      <c r="KH236" s="4">
        <v>-276</v>
      </c>
      <c r="KI236" s="4">
        <v>408</v>
      </c>
      <c r="KJ236" s="4">
        <v>109.64999999999998</v>
      </c>
      <c r="KK236" s="4">
        <v>13926</v>
      </c>
      <c r="KL236" s="4">
        <v>-732</v>
      </c>
      <c r="KM236" s="4">
        <v>0.1</v>
      </c>
      <c r="KN236" s="4">
        <v>-3.85</v>
      </c>
      <c r="KO236" s="4">
        <v>8894</v>
      </c>
      <c r="KP236" s="4">
        <v>-1196</v>
      </c>
      <c r="KQ236" s="4">
        <v>357.1</v>
      </c>
      <c r="KR236" s="4">
        <v>108.65000000000003</v>
      </c>
      <c r="KS236" s="4">
        <v>46883</v>
      </c>
      <c r="KT236" s="4">
        <v>813</v>
      </c>
      <c r="KU236" s="4">
        <v>0.15</v>
      </c>
      <c r="KV236" s="4">
        <v>-5</v>
      </c>
      <c r="KW236" s="4">
        <v>3463</v>
      </c>
      <c r="KX236" s="4">
        <v>-1143</v>
      </c>
      <c r="KY236" s="4">
        <v>307.3</v>
      </c>
      <c r="KZ236" s="4">
        <v>107.15</v>
      </c>
      <c r="LA236" s="4">
        <v>23601</v>
      </c>
      <c r="LB236" s="4">
        <v>-562</v>
      </c>
      <c r="LC236" s="4">
        <v>0.2</v>
      </c>
      <c r="LD236" s="4">
        <v>-7.05</v>
      </c>
    </row>
    <row r="237" spans="1:316" x14ac:dyDescent="0.25">
      <c r="A237" s="171">
        <v>44112.597927662035</v>
      </c>
      <c r="B237" s="172">
        <v>0.59722222222222221</v>
      </c>
      <c r="C237" s="4">
        <v>11861.2</v>
      </c>
      <c r="D237" s="4">
        <v>11850</v>
      </c>
      <c r="E237" s="173">
        <v>55.35</v>
      </c>
      <c r="F237" s="173">
        <v>-282.7</v>
      </c>
      <c r="G237" s="173">
        <v>338.05</v>
      </c>
      <c r="H237" s="173">
        <v>3019.9500000000021</v>
      </c>
      <c r="I237" s="173">
        <v>-3119.85</v>
      </c>
      <c r="J237" s="173">
        <v>6139.800000000002</v>
      </c>
      <c r="K237" s="127">
        <v>0</v>
      </c>
      <c r="L237" s="127">
        <v>0</v>
      </c>
      <c r="M237" s="127">
        <v>-20.53</v>
      </c>
      <c r="N237" s="127">
        <v>-18.11</v>
      </c>
      <c r="O237" s="127">
        <v>-0.78854939510027422</v>
      </c>
      <c r="P237" s="127">
        <v>-0.90108340726163105</v>
      </c>
      <c r="Q237" s="127">
        <v>1.3940545761994465</v>
      </c>
      <c r="R237" s="4">
        <v>152502</v>
      </c>
      <c r="S237" s="4">
        <v>234773</v>
      </c>
      <c r="T237" s="173">
        <v>11540.966666666667</v>
      </c>
      <c r="U237" s="173">
        <v>-2.0500000000010914</v>
      </c>
      <c r="V237" s="4">
        <v>185995</v>
      </c>
      <c r="W237" s="4">
        <v>-31658</v>
      </c>
      <c r="X237" s="173">
        <v>-320.23333333333358</v>
      </c>
      <c r="Y237" s="174">
        <v>-129070</v>
      </c>
      <c r="Z237" s="174">
        <v>306891</v>
      </c>
      <c r="AA237" s="174">
        <v>177821</v>
      </c>
      <c r="AB237" s="175">
        <v>82271</v>
      </c>
      <c r="AC237" s="175">
        <v>25</v>
      </c>
      <c r="AD237" s="176" t="e">
        <v>#REF!</v>
      </c>
      <c r="AE237" s="177">
        <v>5.9520033995783199E-2</v>
      </c>
      <c r="AF237" s="177">
        <v>-3.9612175904112965E-2</v>
      </c>
      <c r="AG237" s="177">
        <v>-0.28252405940746922</v>
      </c>
      <c r="AH237" s="177">
        <v>-0.22934912567129828</v>
      </c>
      <c r="AI237" s="127">
        <v>-1.0539561532323505</v>
      </c>
      <c r="AJ237" s="127">
        <v>1.8248175182481751E-3</v>
      </c>
      <c r="AK237" s="4" t="s">
        <v>21</v>
      </c>
      <c r="AL237" s="178">
        <v>11900</v>
      </c>
      <c r="AM237" s="178">
        <v>11800</v>
      </c>
      <c r="AN237" s="178">
        <v>11850</v>
      </c>
      <c r="AO237" s="178">
        <v>11950</v>
      </c>
      <c r="AS237" s="4">
        <v>5.3383179671688783</v>
      </c>
      <c r="AT237" s="4">
        <v>6.8151891423621134</v>
      </c>
      <c r="AU237" s="4">
        <v>9.2827300558256791</v>
      </c>
      <c r="AV237" s="4">
        <v>6.715942891136228</v>
      </c>
      <c r="AW237" s="4">
        <v>6.7128928653360864</v>
      </c>
      <c r="AX237" s="4">
        <v>4.2451747005839851</v>
      </c>
      <c r="AY237" s="4">
        <v>11.837209302325581</v>
      </c>
      <c r="AZ237" s="4">
        <v>19.754237288135592</v>
      </c>
      <c r="BA237" s="4">
        <v>12.955205811138015</v>
      </c>
      <c r="BB237" s="4">
        <v>16.92517006802721</v>
      </c>
      <c r="BC237" s="4">
        <v>9.9242973708068902</v>
      </c>
      <c r="BD237" s="4">
        <v>12.607476635514018</v>
      </c>
      <c r="BE237" s="4">
        <v>6.6571332436069985</v>
      </c>
      <c r="BF237" s="4">
        <v>8.4871495327102799</v>
      </c>
      <c r="BG237" s="4">
        <v>8.5319750990379166</v>
      </c>
      <c r="BH237" s="4">
        <v>10.695852534562212</v>
      </c>
      <c r="BI237" s="4">
        <v>13</v>
      </c>
      <c r="BJ237" s="4">
        <v>0</v>
      </c>
      <c r="BK237" s="4">
        <v>1845.15</v>
      </c>
      <c r="BL237" s="4">
        <v>105.15000000000009</v>
      </c>
      <c r="BM237" s="4">
        <v>12955</v>
      </c>
      <c r="BN237" s="4">
        <v>586</v>
      </c>
      <c r="BO237" s="4">
        <v>0.05</v>
      </c>
      <c r="BP237" s="4">
        <v>-0.45</v>
      </c>
      <c r="BQ237" s="4">
        <v>0</v>
      </c>
      <c r="BR237" s="4">
        <v>0</v>
      </c>
      <c r="BS237" s="4">
        <v>0</v>
      </c>
      <c r="BT237" s="4">
        <v>0</v>
      </c>
      <c r="BU237" s="4">
        <v>13</v>
      </c>
      <c r="BV237" s="4">
        <v>-1</v>
      </c>
      <c r="BW237" s="4">
        <v>0.05</v>
      </c>
      <c r="BX237" s="4">
        <v>-0.35000000000000003</v>
      </c>
      <c r="BY237" s="4">
        <v>4</v>
      </c>
      <c r="BZ237" s="4">
        <v>0</v>
      </c>
      <c r="CA237" s="4">
        <v>0</v>
      </c>
      <c r="CB237" s="4">
        <v>0</v>
      </c>
      <c r="CC237" s="4">
        <v>897</v>
      </c>
      <c r="CD237" s="4">
        <v>-18</v>
      </c>
      <c r="CE237" s="4">
        <v>0.05</v>
      </c>
      <c r="CF237" s="4">
        <v>-0.54999999999999993</v>
      </c>
      <c r="CG237" s="4">
        <v>2</v>
      </c>
      <c r="CH237" s="4">
        <v>0</v>
      </c>
      <c r="CI237" s="4">
        <v>0</v>
      </c>
      <c r="CJ237" s="4">
        <v>0</v>
      </c>
      <c r="CK237" s="4">
        <v>19</v>
      </c>
      <c r="CL237" s="4">
        <v>-10</v>
      </c>
      <c r="CM237" s="4">
        <v>0.05</v>
      </c>
      <c r="CN237" s="4">
        <v>-0.85</v>
      </c>
      <c r="CO237" s="4">
        <v>11</v>
      </c>
      <c r="CP237" s="4">
        <v>0</v>
      </c>
      <c r="CQ237" s="4">
        <v>0</v>
      </c>
      <c r="CR237" s="4">
        <v>0</v>
      </c>
      <c r="CS237" s="4">
        <v>4091</v>
      </c>
      <c r="CT237" s="4">
        <v>-574</v>
      </c>
      <c r="CU237" s="4">
        <v>0.05</v>
      </c>
      <c r="CV237" s="4">
        <v>-0.45</v>
      </c>
      <c r="CW237" s="4">
        <v>1</v>
      </c>
      <c r="CX237" s="4">
        <v>0</v>
      </c>
      <c r="CY237" s="4">
        <v>0</v>
      </c>
      <c r="CZ237" s="4">
        <v>0</v>
      </c>
      <c r="DA237" s="4">
        <v>113</v>
      </c>
      <c r="DB237" s="4">
        <v>-2</v>
      </c>
      <c r="DC237" s="4">
        <v>0.05</v>
      </c>
      <c r="DD237" s="4">
        <v>-0.54999999999999993</v>
      </c>
      <c r="DE237" s="4">
        <v>25</v>
      </c>
      <c r="DF237" s="4">
        <v>0</v>
      </c>
      <c r="DG237" s="4">
        <v>0</v>
      </c>
      <c r="DH237" s="4">
        <v>0</v>
      </c>
      <c r="DI237" s="4">
        <v>3275</v>
      </c>
      <c r="DJ237" s="4">
        <v>-740</v>
      </c>
      <c r="DK237" s="4">
        <v>0.05</v>
      </c>
      <c r="DL237" s="4">
        <v>-0.64999999999999991</v>
      </c>
      <c r="DM237" s="4">
        <v>0</v>
      </c>
      <c r="DN237" s="4">
        <v>0</v>
      </c>
      <c r="DO237" s="4">
        <v>0</v>
      </c>
      <c r="DP237" s="4">
        <v>0</v>
      </c>
      <c r="DQ237" s="4">
        <v>128</v>
      </c>
      <c r="DR237" s="4">
        <v>-5</v>
      </c>
      <c r="DS237" s="4">
        <v>0.05</v>
      </c>
      <c r="DT237" s="4">
        <v>-0.6</v>
      </c>
      <c r="DU237" s="4">
        <v>4</v>
      </c>
      <c r="DV237" s="4">
        <v>0</v>
      </c>
      <c r="DW237" s="4">
        <v>1487.7</v>
      </c>
      <c r="DX237" s="4">
        <v>399.95000000000005</v>
      </c>
      <c r="DY237" s="4">
        <v>2722</v>
      </c>
      <c r="DZ237" s="4">
        <v>-323</v>
      </c>
      <c r="EA237" s="4">
        <v>0.05</v>
      </c>
      <c r="EB237" s="4">
        <v>-0.79999999999999993</v>
      </c>
      <c r="EC237" s="4">
        <v>1</v>
      </c>
      <c r="ED237" s="4">
        <v>0</v>
      </c>
      <c r="EE237" s="4">
        <v>0</v>
      </c>
      <c r="EF237" s="4">
        <v>0</v>
      </c>
      <c r="EG237" s="4">
        <v>197</v>
      </c>
      <c r="EH237" s="4">
        <v>-4</v>
      </c>
      <c r="EI237" s="4">
        <v>0.05</v>
      </c>
      <c r="EJ237" s="4">
        <v>-0.7</v>
      </c>
      <c r="EK237" s="4">
        <v>93</v>
      </c>
      <c r="EL237" s="4">
        <v>-4</v>
      </c>
      <c r="EM237" s="4">
        <v>1348.65</v>
      </c>
      <c r="EN237" s="4">
        <v>112.45000000000005</v>
      </c>
      <c r="EO237" s="4">
        <v>13054</v>
      </c>
      <c r="EP237" s="4">
        <v>-7312</v>
      </c>
      <c r="EQ237" s="4">
        <v>0.05</v>
      </c>
      <c r="ER237" s="4">
        <v>-0.89999999999999991</v>
      </c>
      <c r="ES237" s="4">
        <v>1</v>
      </c>
      <c r="ET237" s="4">
        <v>0</v>
      </c>
      <c r="EU237" s="4">
        <v>0</v>
      </c>
      <c r="EV237" s="4">
        <v>0</v>
      </c>
      <c r="EW237" s="4">
        <v>157</v>
      </c>
      <c r="EX237" s="4">
        <v>-14</v>
      </c>
      <c r="EY237" s="4">
        <v>0.15</v>
      </c>
      <c r="EZ237" s="4">
        <v>-0.85</v>
      </c>
      <c r="FA237" s="4">
        <v>8</v>
      </c>
      <c r="FB237" s="4">
        <v>-2</v>
      </c>
      <c r="FC237" s="4">
        <v>1244.1500000000001</v>
      </c>
      <c r="FD237" s="4">
        <v>130.15000000000009</v>
      </c>
      <c r="FE237" s="4">
        <v>2857</v>
      </c>
      <c r="FF237" s="4">
        <v>-803</v>
      </c>
      <c r="FG237" s="4">
        <v>0.05</v>
      </c>
      <c r="FH237" s="4">
        <v>-0.95</v>
      </c>
      <c r="FI237" s="4">
        <v>2</v>
      </c>
      <c r="FJ237" s="4">
        <v>0</v>
      </c>
      <c r="FK237" s="4">
        <v>0</v>
      </c>
      <c r="FL237" s="4">
        <v>0</v>
      </c>
      <c r="FM237" s="4">
        <v>590</v>
      </c>
      <c r="FN237" s="4">
        <v>-2</v>
      </c>
      <c r="FO237" s="4">
        <v>0.1</v>
      </c>
      <c r="FP237" s="4">
        <v>-0.8</v>
      </c>
      <c r="FQ237" s="4">
        <v>95</v>
      </c>
      <c r="FR237" s="4">
        <v>-12</v>
      </c>
      <c r="FS237" s="4">
        <v>1170.05</v>
      </c>
      <c r="FT237" s="4">
        <v>144.59999999999991</v>
      </c>
      <c r="FU237" s="4">
        <v>5210</v>
      </c>
      <c r="FV237" s="4">
        <v>-766</v>
      </c>
      <c r="FW237" s="4">
        <v>0.1</v>
      </c>
      <c r="FX237" s="4">
        <v>-0.95000000000000007</v>
      </c>
      <c r="FY237" s="4">
        <v>1</v>
      </c>
      <c r="FZ237" s="4">
        <v>0</v>
      </c>
      <c r="GA237" s="4">
        <v>0</v>
      </c>
      <c r="GB237" s="4">
        <v>0</v>
      </c>
      <c r="GC237" s="4">
        <v>544</v>
      </c>
      <c r="GD237" s="4">
        <v>-27</v>
      </c>
      <c r="GE237" s="4">
        <v>0.05</v>
      </c>
      <c r="GF237" s="4">
        <v>-1.05</v>
      </c>
      <c r="GG237" s="4">
        <v>349</v>
      </c>
      <c r="GH237" s="4">
        <v>-48</v>
      </c>
      <c r="GI237" s="4">
        <v>1068</v>
      </c>
      <c r="GJ237" s="4">
        <v>127</v>
      </c>
      <c r="GK237" s="4">
        <v>7984</v>
      </c>
      <c r="GL237" s="4">
        <v>-1623</v>
      </c>
      <c r="GM237" s="4">
        <v>0.15</v>
      </c>
      <c r="GN237" s="4">
        <v>-0.99999999999999989</v>
      </c>
      <c r="GO237" s="4">
        <v>60</v>
      </c>
      <c r="GP237" s="4">
        <v>4</v>
      </c>
      <c r="GQ237" s="4">
        <v>993.85</v>
      </c>
      <c r="GR237" s="4">
        <v>117.89999999999998</v>
      </c>
      <c r="GS237" s="4">
        <v>576</v>
      </c>
      <c r="GT237" s="4">
        <v>-127</v>
      </c>
      <c r="GU237" s="4">
        <v>0.05</v>
      </c>
      <c r="GV237" s="4">
        <v>-1.1499999999999999</v>
      </c>
      <c r="GW237" s="4">
        <v>279</v>
      </c>
      <c r="GX237" s="4">
        <v>-15</v>
      </c>
      <c r="GY237" s="4">
        <v>972.15</v>
      </c>
      <c r="GZ237" s="4">
        <v>126.79999999999995</v>
      </c>
      <c r="HA237" s="4">
        <v>6242</v>
      </c>
      <c r="HB237" s="4">
        <v>-2503</v>
      </c>
      <c r="HC237" s="4">
        <v>0.1</v>
      </c>
      <c r="HD237" s="4">
        <v>-1.1499999999999999</v>
      </c>
      <c r="HE237" s="4">
        <v>55</v>
      </c>
      <c r="HF237" s="4">
        <v>-1</v>
      </c>
      <c r="HG237" s="4">
        <v>894.15</v>
      </c>
      <c r="HH237" s="4">
        <v>97.5</v>
      </c>
      <c r="HI237" s="4">
        <v>1270</v>
      </c>
      <c r="HJ237" s="4">
        <v>-145</v>
      </c>
      <c r="HK237" s="4">
        <v>0.1</v>
      </c>
      <c r="HL237" s="4">
        <v>-1.25</v>
      </c>
      <c r="HM237" s="4">
        <v>2322</v>
      </c>
      <c r="HN237" s="4">
        <v>-33</v>
      </c>
      <c r="HO237" s="4">
        <v>867.5</v>
      </c>
      <c r="HP237" s="4">
        <v>120.5</v>
      </c>
      <c r="HQ237" s="4">
        <v>27486</v>
      </c>
      <c r="HR237" s="4">
        <v>-4941</v>
      </c>
      <c r="HS237" s="4">
        <v>0.1</v>
      </c>
      <c r="HT237" s="4">
        <v>-1.4</v>
      </c>
      <c r="HU237" s="4">
        <v>118</v>
      </c>
      <c r="HV237" s="4">
        <v>-19</v>
      </c>
      <c r="HW237" s="4">
        <v>845.85</v>
      </c>
      <c r="HX237" s="4">
        <v>150.85000000000002</v>
      </c>
      <c r="HY237" s="4">
        <v>2331</v>
      </c>
      <c r="HZ237" s="4">
        <v>751</v>
      </c>
      <c r="IA237" s="4">
        <v>0.1</v>
      </c>
      <c r="IB237" s="4">
        <v>-1.5999999999999999</v>
      </c>
      <c r="IC237" s="4">
        <v>826</v>
      </c>
      <c r="ID237" s="4">
        <v>-76</v>
      </c>
      <c r="IE237" s="4">
        <v>768</v>
      </c>
      <c r="IF237" s="4">
        <v>119.39999999999998</v>
      </c>
      <c r="IG237" s="4">
        <v>10701</v>
      </c>
      <c r="IH237" s="4">
        <v>-2734</v>
      </c>
      <c r="II237" s="4">
        <v>0.1</v>
      </c>
      <c r="IJ237" s="4">
        <v>-1.7</v>
      </c>
      <c r="IK237" s="4">
        <v>147</v>
      </c>
      <c r="IL237" s="4">
        <v>-16</v>
      </c>
      <c r="IM237" s="4">
        <v>714.15</v>
      </c>
      <c r="IN237" s="4">
        <v>113.94999999999993</v>
      </c>
      <c r="IO237" s="4">
        <v>2488</v>
      </c>
      <c r="IP237" s="4">
        <v>-1120</v>
      </c>
      <c r="IQ237" s="4">
        <v>0.1</v>
      </c>
      <c r="IR237" s="4">
        <v>-1.9</v>
      </c>
      <c r="IS237" s="4">
        <v>2206</v>
      </c>
      <c r="IT237" s="4">
        <v>-548</v>
      </c>
      <c r="IU237" s="4">
        <v>665</v>
      </c>
      <c r="IV237" s="4">
        <v>118.64999999999998</v>
      </c>
      <c r="IW237" s="4">
        <v>21893</v>
      </c>
      <c r="IX237" s="4">
        <v>-1718</v>
      </c>
      <c r="IY237" s="4">
        <v>0.15</v>
      </c>
      <c r="IZ237" s="4">
        <v>-2.0500000000000003</v>
      </c>
      <c r="JA237" s="4">
        <v>321</v>
      </c>
      <c r="JB237" s="4">
        <v>-81</v>
      </c>
      <c r="JC237" s="4">
        <v>614.5</v>
      </c>
      <c r="JD237" s="4">
        <v>124.39999999999998</v>
      </c>
      <c r="JE237" s="4">
        <v>4047</v>
      </c>
      <c r="JF237" s="4">
        <v>-1072</v>
      </c>
      <c r="JG237" s="4">
        <v>0.15</v>
      </c>
      <c r="JH237" s="4">
        <v>-2.25</v>
      </c>
      <c r="JI237" s="4">
        <v>2972</v>
      </c>
      <c r="JJ237" s="4">
        <v>-403</v>
      </c>
      <c r="JK237" s="4">
        <v>561.35</v>
      </c>
      <c r="JL237" s="4">
        <v>113</v>
      </c>
      <c r="JM237" s="4">
        <v>19785</v>
      </c>
      <c r="JN237" s="4">
        <v>-2504</v>
      </c>
      <c r="JO237" s="4">
        <v>0.1</v>
      </c>
      <c r="JP237" s="4">
        <v>-2.6</v>
      </c>
      <c r="JQ237" s="5">
        <v>856</v>
      </c>
      <c r="JR237" s="4">
        <v>-119</v>
      </c>
      <c r="JS237" s="4">
        <v>518</v>
      </c>
      <c r="JT237" s="4">
        <v>126.89999999999998</v>
      </c>
      <c r="JU237" s="4">
        <v>7265</v>
      </c>
      <c r="JV237" s="4">
        <v>-2116</v>
      </c>
      <c r="JW237" s="4">
        <v>0.1</v>
      </c>
      <c r="JX237" s="4">
        <v>-2.8</v>
      </c>
      <c r="JY237" s="4">
        <v>3534</v>
      </c>
      <c r="JZ237" s="4">
        <v>-1274</v>
      </c>
      <c r="KA237" s="4">
        <v>466.2</v>
      </c>
      <c r="KB237" s="4">
        <v>119.69999999999999</v>
      </c>
      <c r="KC237" s="4">
        <v>30152</v>
      </c>
      <c r="KD237" s="4">
        <v>-3312</v>
      </c>
      <c r="KE237" s="4">
        <v>0.1</v>
      </c>
      <c r="KF237" s="4">
        <v>-3.1999999999999997</v>
      </c>
      <c r="KG237" s="4">
        <v>1302</v>
      </c>
      <c r="KH237" s="4">
        <v>-265</v>
      </c>
      <c r="KI237" s="4">
        <v>412.15</v>
      </c>
      <c r="KJ237" s="4">
        <v>113.79999999999995</v>
      </c>
      <c r="KK237" s="4">
        <v>13926</v>
      </c>
      <c r="KL237" s="4">
        <v>-732</v>
      </c>
      <c r="KM237" s="4">
        <v>0.15</v>
      </c>
      <c r="KN237" s="4">
        <v>-3.8000000000000003</v>
      </c>
      <c r="KO237" s="4">
        <v>8894</v>
      </c>
      <c r="KP237" s="4">
        <v>-1196</v>
      </c>
      <c r="KQ237" s="4">
        <v>365.45</v>
      </c>
      <c r="KR237" s="4">
        <v>117</v>
      </c>
      <c r="KS237" s="4">
        <v>47479</v>
      </c>
      <c r="KT237" s="4">
        <v>1409</v>
      </c>
      <c r="KU237" s="4">
        <v>0.1</v>
      </c>
      <c r="KV237" s="4">
        <v>-5.0500000000000007</v>
      </c>
      <c r="KW237" s="4">
        <v>3463</v>
      </c>
      <c r="KX237" s="4">
        <v>-1143</v>
      </c>
      <c r="KY237" s="4">
        <v>314.64999999999998</v>
      </c>
      <c r="KZ237" s="4">
        <v>114.49999999999997</v>
      </c>
      <c r="LA237" s="4">
        <v>23601</v>
      </c>
      <c r="LB237" s="4">
        <v>-562</v>
      </c>
      <c r="LC237" s="4">
        <v>0.2</v>
      </c>
      <c r="LD237" s="4">
        <v>-7.05</v>
      </c>
    </row>
    <row r="238" spans="1:316" x14ac:dyDescent="0.25">
      <c r="A238" s="171">
        <v>44112.597110300929</v>
      </c>
      <c r="B238" s="172">
        <v>0.59652777777777777</v>
      </c>
      <c r="C238" s="4">
        <v>11864.6</v>
      </c>
      <c r="D238" s="4">
        <v>11850</v>
      </c>
      <c r="E238" s="173">
        <v>52.3</v>
      </c>
      <c r="F238" s="173">
        <v>-280.75</v>
      </c>
      <c r="G238" s="173">
        <v>333.05</v>
      </c>
      <c r="H238" s="173">
        <v>2996.6000000000013</v>
      </c>
      <c r="I238" s="173">
        <v>-3111.15</v>
      </c>
      <c r="J238" s="173">
        <v>6107.7500000000018</v>
      </c>
      <c r="K238" s="127">
        <v>0</v>
      </c>
      <c r="L238" s="127">
        <v>0</v>
      </c>
      <c r="M238" s="127">
        <v>-20.53</v>
      </c>
      <c r="N238" s="127">
        <v>-18.11</v>
      </c>
      <c r="O238" s="127">
        <v>-0.79036165293253802</v>
      </c>
      <c r="P238" s="127">
        <v>-0.90246179007927119</v>
      </c>
      <c r="Q238" s="127">
        <v>1.3918349985856195</v>
      </c>
      <c r="R238" s="4">
        <v>159572</v>
      </c>
      <c r="S238" s="4">
        <v>243554</v>
      </c>
      <c r="T238" s="173">
        <v>11540.966666666667</v>
      </c>
      <c r="U238" s="173">
        <v>-2.0500000000010914</v>
      </c>
      <c r="V238" s="4">
        <v>185995</v>
      </c>
      <c r="W238" s="4">
        <v>-31658</v>
      </c>
      <c r="X238" s="173">
        <v>-323.63333333333321</v>
      </c>
      <c r="Y238" s="174">
        <v>-139374</v>
      </c>
      <c r="Z238" s="174">
        <v>313410</v>
      </c>
      <c r="AA238" s="174">
        <v>174036</v>
      </c>
      <c r="AB238" s="175">
        <v>83982</v>
      </c>
      <c r="AC238" s="175">
        <v>-2075</v>
      </c>
      <c r="AD238" s="176" t="e">
        <v>#REF!</v>
      </c>
      <c r="AE238" s="177">
        <v>5.7746412195885312E-2</v>
      </c>
      <c r="AF238" s="177">
        <v>-4.1516179667254377E-2</v>
      </c>
      <c r="AG238" s="177">
        <v>-0.30022339353789329</v>
      </c>
      <c r="AH238" s="177">
        <v>-0.23933382129080846</v>
      </c>
      <c r="AI238" s="127">
        <v>-0.9912811906954726</v>
      </c>
      <c r="AJ238" s="127">
        <v>1.8248175182481751E-3</v>
      </c>
      <c r="AK238" s="4" t="s">
        <v>21</v>
      </c>
      <c r="AL238" s="178">
        <v>11900</v>
      </c>
      <c r="AM238" s="178">
        <v>11800</v>
      </c>
      <c r="AN238" s="178">
        <v>11850</v>
      </c>
      <c r="AO238" s="178">
        <v>11950</v>
      </c>
      <c r="AS238" s="4">
        <v>5.330212860804636</v>
      </c>
      <c r="AT238" s="4">
        <v>6.8517132162395624</v>
      </c>
      <c r="AU238" s="4">
        <v>9.2989062219831453</v>
      </c>
      <c r="AV238" s="4">
        <v>6.8648888888888893</v>
      </c>
      <c r="AW238" s="4">
        <v>6.8327782244171358</v>
      </c>
      <c r="AX238" s="4">
        <v>4.2305900621118013</v>
      </c>
      <c r="AY238" s="4">
        <v>11.867843306069737</v>
      </c>
      <c r="AZ238" s="4">
        <v>19.754237288135592</v>
      </c>
      <c r="BA238" s="4">
        <v>13.461259079903147</v>
      </c>
      <c r="BB238" s="4">
        <v>17.204081632653061</v>
      </c>
      <c r="BC238" s="4">
        <v>9.9764279238440619</v>
      </c>
      <c r="BD238" s="4">
        <v>12.607476635514018</v>
      </c>
      <c r="BE238" s="4">
        <v>6.6574697173620461</v>
      </c>
      <c r="BF238" s="4">
        <v>8.4859813084112155</v>
      </c>
      <c r="BG238" s="4">
        <v>8.482478273058593</v>
      </c>
      <c r="BH238" s="4">
        <v>10.782642089093702</v>
      </c>
      <c r="BI238" s="4">
        <v>13</v>
      </c>
      <c r="BJ238" s="4">
        <v>0</v>
      </c>
      <c r="BK238" s="4">
        <v>1845.15</v>
      </c>
      <c r="BL238" s="4">
        <v>105.15000000000009</v>
      </c>
      <c r="BM238" s="4">
        <v>12956</v>
      </c>
      <c r="BN238" s="4">
        <v>587</v>
      </c>
      <c r="BO238" s="4">
        <v>0.05</v>
      </c>
      <c r="BP238" s="4">
        <v>-0.45</v>
      </c>
      <c r="BQ238" s="4">
        <v>0</v>
      </c>
      <c r="BR238" s="4">
        <v>0</v>
      </c>
      <c r="BS238" s="4">
        <v>0</v>
      </c>
      <c r="BT238" s="4">
        <v>0</v>
      </c>
      <c r="BU238" s="4">
        <v>13</v>
      </c>
      <c r="BV238" s="4">
        <v>-1</v>
      </c>
      <c r="BW238" s="4">
        <v>0.05</v>
      </c>
      <c r="BX238" s="4">
        <v>-0.35000000000000003</v>
      </c>
      <c r="BY238" s="4">
        <v>4</v>
      </c>
      <c r="BZ238" s="4">
        <v>0</v>
      </c>
      <c r="CA238" s="4">
        <v>0</v>
      </c>
      <c r="CB238" s="4">
        <v>0</v>
      </c>
      <c r="CC238" s="4">
        <v>897</v>
      </c>
      <c r="CD238" s="4">
        <v>-18</v>
      </c>
      <c r="CE238" s="4">
        <v>0.05</v>
      </c>
      <c r="CF238" s="4">
        <v>-0.54999999999999993</v>
      </c>
      <c r="CG238" s="4">
        <v>2</v>
      </c>
      <c r="CH238" s="4">
        <v>0</v>
      </c>
      <c r="CI238" s="4">
        <v>0</v>
      </c>
      <c r="CJ238" s="4">
        <v>0</v>
      </c>
      <c r="CK238" s="4">
        <v>19</v>
      </c>
      <c r="CL238" s="4">
        <v>-10</v>
      </c>
      <c r="CM238" s="4">
        <v>0.05</v>
      </c>
      <c r="CN238" s="4">
        <v>-0.85</v>
      </c>
      <c r="CO238" s="4">
        <v>11</v>
      </c>
      <c r="CP238" s="4">
        <v>0</v>
      </c>
      <c r="CQ238" s="4">
        <v>0</v>
      </c>
      <c r="CR238" s="4">
        <v>0</v>
      </c>
      <c r="CS238" s="4">
        <v>4091</v>
      </c>
      <c r="CT238" s="4">
        <v>-574</v>
      </c>
      <c r="CU238" s="4">
        <v>0.05</v>
      </c>
      <c r="CV238" s="4">
        <v>-0.45</v>
      </c>
      <c r="CW238" s="4">
        <v>1</v>
      </c>
      <c r="CX238" s="4">
        <v>0</v>
      </c>
      <c r="CY238" s="4">
        <v>0</v>
      </c>
      <c r="CZ238" s="4">
        <v>0</v>
      </c>
      <c r="DA238" s="4">
        <v>113</v>
      </c>
      <c r="DB238" s="4">
        <v>-2</v>
      </c>
      <c r="DC238" s="4">
        <v>0.05</v>
      </c>
      <c r="DD238" s="4">
        <v>-0.54999999999999993</v>
      </c>
      <c r="DE238" s="4">
        <v>25</v>
      </c>
      <c r="DF238" s="4">
        <v>0</v>
      </c>
      <c r="DG238" s="4">
        <v>0</v>
      </c>
      <c r="DH238" s="4">
        <v>0</v>
      </c>
      <c r="DI238" s="4">
        <v>3281</v>
      </c>
      <c r="DJ238" s="4">
        <v>-734</v>
      </c>
      <c r="DK238" s="4">
        <v>0.05</v>
      </c>
      <c r="DL238" s="4">
        <v>-0.64999999999999991</v>
      </c>
      <c r="DM238" s="4">
        <v>0</v>
      </c>
      <c r="DN238" s="4">
        <v>0</v>
      </c>
      <c r="DO238" s="4">
        <v>0</v>
      </c>
      <c r="DP238" s="4">
        <v>0</v>
      </c>
      <c r="DQ238" s="4">
        <v>128</v>
      </c>
      <c r="DR238" s="4">
        <v>-5</v>
      </c>
      <c r="DS238" s="4">
        <v>0.05</v>
      </c>
      <c r="DT238" s="4">
        <v>-0.6</v>
      </c>
      <c r="DU238" s="4">
        <v>4</v>
      </c>
      <c r="DV238" s="4">
        <v>0</v>
      </c>
      <c r="DW238" s="4">
        <v>1487.7</v>
      </c>
      <c r="DX238" s="4">
        <v>399.95000000000005</v>
      </c>
      <c r="DY238" s="4">
        <v>2725</v>
      </c>
      <c r="DZ238" s="4">
        <v>-320</v>
      </c>
      <c r="EA238" s="4">
        <v>0.15</v>
      </c>
      <c r="EB238" s="4">
        <v>-0.7</v>
      </c>
      <c r="EC238" s="4">
        <v>1</v>
      </c>
      <c r="ED238" s="4">
        <v>0</v>
      </c>
      <c r="EE238" s="4">
        <v>0</v>
      </c>
      <c r="EF238" s="4">
        <v>0</v>
      </c>
      <c r="EG238" s="4">
        <v>197</v>
      </c>
      <c r="EH238" s="4">
        <v>-4</v>
      </c>
      <c r="EI238" s="4">
        <v>0.05</v>
      </c>
      <c r="EJ238" s="4">
        <v>-0.7</v>
      </c>
      <c r="EK238" s="4">
        <v>93</v>
      </c>
      <c r="EL238" s="4">
        <v>-4</v>
      </c>
      <c r="EM238" s="4">
        <v>1348.65</v>
      </c>
      <c r="EN238" s="4">
        <v>112.45000000000005</v>
      </c>
      <c r="EO238" s="4">
        <v>13060</v>
      </c>
      <c r="EP238" s="4">
        <v>-7306</v>
      </c>
      <c r="EQ238" s="4">
        <v>0.05</v>
      </c>
      <c r="ER238" s="4">
        <v>-0.89999999999999991</v>
      </c>
      <c r="ES238" s="4">
        <v>1</v>
      </c>
      <c r="ET238" s="4">
        <v>0</v>
      </c>
      <c r="EU238" s="4">
        <v>0</v>
      </c>
      <c r="EV238" s="4">
        <v>0</v>
      </c>
      <c r="EW238" s="4">
        <v>157</v>
      </c>
      <c r="EX238" s="4">
        <v>-14</v>
      </c>
      <c r="EY238" s="4">
        <v>0.15</v>
      </c>
      <c r="EZ238" s="4">
        <v>-0.85</v>
      </c>
      <c r="FA238" s="4">
        <v>8</v>
      </c>
      <c r="FB238" s="4">
        <v>-2</v>
      </c>
      <c r="FC238" s="4">
        <v>1244.1500000000001</v>
      </c>
      <c r="FD238" s="4">
        <v>130.15000000000009</v>
      </c>
      <c r="FE238" s="4">
        <v>2855</v>
      </c>
      <c r="FF238" s="4">
        <v>-805</v>
      </c>
      <c r="FG238" s="4">
        <v>0.05</v>
      </c>
      <c r="FH238" s="4">
        <v>-0.95</v>
      </c>
      <c r="FI238" s="4">
        <v>2</v>
      </c>
      <c r="FJ238" s="4">
        <v>0</v>
      </c>
      <c r="FK238" s="4">
        <v>0</v>
      </c>
      <c r="FL238" s="4">
        <v>0</v>
      </c>
      <c r="FM238" s="4">
        <v>591</v>
      </c>
      <c r="FN238" s="4">
        <v>-1</v>
      </c>
      <c r="FO238" s="4">
        <v>0.1</v>
      </c>
      <c r="FP238" s="4">
        <v>-0.8</v>
      </c>
      <c r="FQ238" s="4">
        <v>95</v>
      </c>
      <c r="FR238" s="4">
        <v>-12</v>
      </c>
      <c r="FS238" s="4">
        <v>1170.05</v>
      </c>
      <c r="FT238" s="4">
        <v>144.59999999999991</v>
      </c>
      <c r="FU238" s="4">
        <v>5211</v>
      </c>
      <c r="FV238" s="4">
        <v>-765</v>
      </c>
      <c r="FW238" s="4">
        <v>0.1</v>
      </c>
      <c r="FX238" s="4">
        <v>-0.95000000000000007</v>
      </c>
      <c r="FY238" s="4">
        <v>1</v>
      </c>
      <c r="FZ238" s="4">
        <v>0</v>
      </c>
      <c r="GA238" s="4">
        <v>0</v>
      </c>
      <c r="GB238" s="4">
        <v>0</v>
      </c>
      <c r="GC238" s="4">
        <v>559</v>
      </c>
      <c r="GD238" s="4">
        <v>-12</v>
      </c>
      <c r="GE238" s="4">
        <v>0.05</v>
      </c>
      <c r="GF238" s="4">
        <v>-1.05</v>
      </c>
      <c r="GG238" s="4">
        <v>350</v>
      </c>
      <c r="GH238" s="4">
        <v>-47</v>
      </c>
      <c r="GI238" s="4">
        <v>1063</v>
      </c>
      <c r="GJ238" s="4">
        <v>122</v>
      </c>
      <c r="GK238" s="4">
        <v>7986</v>
      </c>
      <c r="GL238" s="4">
        <v>-1621</v>
      </c>
      <c r="GM238" s="4">
        <v>0.1</v>
      </c>
      <c r="GN238" s="4">
        <v>-1.0499999999999998</v>
      </c>
      <c r="GO238" s="4">
        <v>60</v>
      </c>
      <c r="GP238" s="4">
        <v>4</v>
      </c>
      <c r="GQ238" s="4">
        <v>993.85</v>
      </c>
      <c r="GR238" s="4">
        <v>117.89999999999998</v>
      </c>
      <c r="GS238" s="4">
        <v>576</v>
      </c>
      <c r="GT238" s="4">
        <v>-127</v>
      </c>
      <c r="GU238" s="4">
        <v>0.05</v>
      </c>
      <c r="GV238" s="4">
        <v>-1.1499999999999999</v>
      </c>
      <c r="GW238" s="4">
        <v>279</v>
      </c>
      <c r="GX238" s="4">
        <v>-15</v>
      </c>
      <c r="GY238" s="4">
        <v>972.15</v>
      </c>
      <c r="GZ238" s="4">
        <v>126.79999999999995</v>
      </c>
      <c r="HA238" s="4">
        <v>6259</v>
      </c>
      <c r="HB238" s="4">
        <v>-2486</v>
      </c>
      <c r="HC238" s="4">
        <v>0.1</v>
      </c>
      <c r="HD238" s="4">
        <v>-1.1499999999999999</v>
      </c>
      <c r="HE238" s="4">
        <v>55</v>
      </c>
      <c r="HF238" s="4">
        <v>-1</v>
      </c>
      <c r="HG238" s="4">
        <v>894.15</v>
      </c>
      <c r="HH238" s="4">
        <v>97.5</v>
      </c>
      <c r="HI238" s="4">
        <v>1270</v>
      </c>
      <c r="HJ238" s="4">
        <v>-145</v>
      </c>
      <c r="HK238" s="4">
        <v>0.1</v>
      </c>
      <c r="HL238" s="4">
        <v>-1.25</v>
      </c>
      <c r="HM238" s="4">
        <v>2323</v>
      </c>
      <c r="HN238" s="4">
        <v>-32</v>
      </c>
      <c r="HO238" s="4">
        <v>865</v>
      </c>
      <c r="HP238" s="4">
        <v>118</v>
      </c>
      <c r="HQ238" s="4">
        <v>27569</v>
      </c>
      <c r="HR238" s="4">
        <v>-4858</v>
      </c>
      <c r="HS238" s="4">
        <v>0.1</v>
      </c>
      <c r="HT238" s="4">
        <v>-1.4</v>
      </c>
      <c r="HU238" s="4">
        <v>118</v>
      </c>
      <c r="HV238" s="4">
        <v>-19</v>
      </c>
      <c r="HW238" s="4">
        <v>845.85</v>
      </c>
      <c r="HX238" s="4">
        <v>150.85000000000002</v>
      </c>
      <c r="HY238" s="4">
        <v>2331</v>
      </c>
      <c r="HZ238" s="4">
        <v>751</v>
      </c>
      <c r="IA238" s="4">
        <v>0.1</v>
      </c>
      <c r="IB238" s="4">
        <v>-1.5999999999999999</v>
      </c>
      <c r="IC238" s="4">
        <v>826</v>
      </c>
      <c r="ID238" s="4">
        <v>-76</v>
      </c>
      <c r="IE238" s="4">
        <v>768</v>
      </c>
      <c r="IF238" s="4">
        <v>119.39999999999998</v>
      </c>
      <c r="IG238" s="4">
        <v>11119</v>
      </c>
      <c r="IH238" s="4">
        <v>-2316</v>
      </c>
      <c r="II238" s="4">
        <v>0.1</v>
      </c>
      <c r="IJ238" s="4">
        <v>-1.7</v>
      </c>
      <c r="IK238" s="4">
        <v>147</v>
      </c>
      <c r="IL238" s="4">
        <v>-16</v>
      </c>
      <c r="IM238" s="4">
        <v>714.15</v>
      </c>
      <c r="IN238" s="4">
        <v>113.94999999999993</v>
      </c>
      <c r="IO238" s="4">
        <v>2529</v>
      </c>
      <c r="IP238" s="4">
        <v>-1079</v>
      </c>
      <c r="IQ238" s="4">
        <v>0.1</v>
      </c>
      <c r="IR238" s="4">
        <v>-1.9</v>
      </c>
      <c r="IS238" s="4">
        <v>2206</v>
      </c>
      <c r="IT238" s="4">
        <v>-548</v>
      </c>
      <c r="IU238" s="4">
        <v>665</v>
      </c>
      <c r="IV238" s="4">
        <v>118.64999999999998</v>
      </c>
      <c r="IW238" s="4">
        <v>22008</v>
      </c>
      <c r="IX238" s="4">
        <v>-1603</v>
      </c>
      <c r="IY238" s="4">
        <v>0.1</v>
      </c>
      <c r="IZ238" s="4">
        <v>-2.1</v>
      </c>
      <c r="JA238" s="4">
        <v>321</v>
      </c>
      <c r="JB238" s="4">
        <v>-81</v>
      </c>
      <c r="JC238" s="4">
        <v>614.5</v>
      </c>
      <c r="JD238" s="4">
        <v>124.39999999999998</v>
      </c>
      <c r="JE238" s="4">
        <v>4047</v>
      </c>
      <c r="JF238" s="4">
        <v>-1072</v>
      </c>
      <c r="JG238" s="4">
        <v>0.15</v>
      </c>
      <c r="JH238" s="4">
        <v>-2.25</v>
      </c>
      <c r="JI238" s="4">
        <v>2972</v>
      </c>
      <c r="JJ238" s="4">
        <v>-403</v>
      </c>
      <c r="JK238" s="4">
        <v>561.35</v>
      </c>
      <c r="JL238" s="4">
        <v>113</v>
      </c>
      <c r="JM238" s="4">
        <v>19786</v>
      </c>
      <c r="JN238" s="4">
        <v>-2503</v>
      </c>
      <c r="JO238" s="4">
        <v>0.1</v>
      </c>
      <c r="JP238" s="4">
        <v>-2.6</v>
      </c>
      <c r="JQ238" s="5">
        <v>856</v>
      </c>
      <c r="JR238" s="4">
        <v>-119</v>
      </c>
      <c r="JS238" s="4">
        <v>518</v>
      </c>
      <c r="JT238" s="4">
        <v>126.89999999999998</v>
      </c>
      <c r="JU238" s="4">
        <v>7264</v>
      </c>
      <c r="JV238" s="4">
        <v>-2117</v>
      </c>
      <c r="JW238" s="4">
        <v>0.1</v>
      </c>
      <c r="JX238" s="4">
        <v>-2.8</v>
      </c>
      <c r="JY238" s="4">
        <v>3567</v>
      </c>
      <c r="JZ238" s="4">
        <v>-1241</v>
      </c>
      <c r="KA238" s="4">
        <v>464</v>
      </c>
      <c r="KB238" s="4">
        <v>117.5</v>
      </c>
      <c r="KC238" s="4">
        <v>30257</v>
      </c>
      <c r="KD238" s="4">
        <v>-3207</v>
      </c>
      <c r="KE238" s="4">
        <v>0.1</v>
      </c>
      <c r="KF238" s="4">
        <v>-3.1999999999999997</v>
      </c>
      <c r="KG238" s="4">
        <v>1302</v>
      </c>
      <c r="KH238" s="4">
        <v>-265</v>
      </c>
      <c r="KI238" s="4">
        <v>411.95</v>
      </c>
      <c r="KJ238" s="4">
        <v>113.59999999999997</v>
      </c>
      <c r="KK238" s="4">
        <v>14039</v>
      </c>
      <c r="KL238" s="4">
        <v>-619</v>
      </c>
      <c r="KM238" s="4">
        <v>0.2</v>
      </c>
      <c r="KN238" s="4">
        <v>-3.75</v>
      </c>
      <c r="KO238" s="4">
        <v>8973</v>
      </c>
      <c r="KP238" s="4">
        <v>-1117</v>
      </c>
      <c r="KQ238" s="4">
        <v>363.25</v>
      </c>
      <c r="KR238" s="4">
        <v>114.80000000000001</v>
      </c>
      <c r="KS238" s="4">
        <v>47828</v>
      </c>
      <c r="KT238" s="4">
        <v>1758</v>
      </c>
      <c r="KU238" s="4">
        <v>0.1</v>
      </c>
      <c r="KV238" s="4">
        <v>-5.0500000000000007</v>
      </c>
      <c r="KW238" s="4">
        <v>3473</v>
      </c>
      <c r="KX238" s="4">
        <v>-1133</v>
      </c>
      <c r="KY238" s="4">
        <v>316.35000000000002</v>
      </c>
      <c r="KZ238" s="4">
        <v>116.20000000000002</v>
      </c>
      <c r="LA238" s="4">
        <v>23796</v>
      </c>
      <c r="LB238" s="4">
        <v>-367</v>
      </c>
      <c r="LC238" s="4">
        <v>0.15</v>
      </c>
      <c r="LD238" s="4">
        <v>-7.1</v>
      </c>
    </row>
    <row r="239" spans="1:316" x14ac:dyDescent="0.25">
      <c r="A239" s="171">
        <v>44112.595491319444</v>
      </c>
      <c r="B239" s="172">
        <v>0.59444444444444444</v>
      </c>
      <c r="C239" s="4">
        <v>11864.05</v>
      </c>
      <c r="D239" s="4">
        <v>11850</v>
      </c>
      <c r="E239" s="173">
        <v>57.499999999999993</v>
      </c>
      <c r="F239" s="173">
        <v>-284.34999999999997</v>
      </c>
      <c r="G239" s="173">
        <v>341.84999999999997</v>
      </c>
      <c r="H239" s="173">
        <v>3029.3500000000013</v>
      </c>
      <c r="I239" s="173">
        <v>-3141.4500000000003</v>
      </c>
      <c r="J239" s="173">
        <v>6170.8000000000011</v>
      </c>
      <c r="K239" s="127">
        <v>0</v>
      </c>
      <c r="L239" s="127">
        <v>0</v>
      </c>
      <c r="M239" s="127">
        <v>-20.53</v>
      </c>
      <c r="N239" s="127">
        <v>-18.11</v>
      </c>
      <c r="O239" s="127">
        <v>-0.79007090010294367</v>
      </c>
      <c r="P239" s="127">
        <v>-0.90224085554746447</v>
      </c>
      <c r="Q239" s="127">
        <v>1.3996283303229897</v>
      </c>
      <c r="R239" s="4">
        <v>154719</v>
      </c>
      <c r="S239" s="4">
        <v>240536</v>
      </c>
      <c r="T239" s="173">
        <v>11540.966666666667</v>
      </c>
      <c r="U239" s="173">
        <v>-2.0500000000010914</v>
      </c>
      <c r="V239" s="4">
        <v>185995</v>
      </c>
      <c r="W239" s="4">
        <v>-31658</v>
      </c>
      <c r="X239" s="173">
        <v>-323.08333333333212</v>
      </c>
      <c r="Y239" s="174">
        <v>-134791</v>
      </c>
      <c r="Z239" s="174">
        <v>309236</v>
      </c>
      <c r="AA239" s="174">
        <v>174445</v>
      </c>
      <c r="AB239" s="175">
        <v>85817</v>
      </c>
      <c r="AC239" s="175">
        <v>172</v>
      </c>
      <c r="AD239" s="176" t="e">
        <v>#REF!</v>
      </c>
      <c r="AE239" s="177">
        <v>6.4827144886930643E-2</v>
      </c>
      <c r="AF239" s="177">
        <v>-4.5462086986156641E-2</v>
      </c>
      <c r="AG239" s="177">
        <v>-0.32273750702121334</v>
      </c>
      <c r="AH239" s="177">
        <v>-0.25788248621820498</v>
      </c>
      <c r="AI239" s="127">
        <v>-0.98851872473361946</v>
      </c>
      <c r="AJ239" s="127">
        <v>1.8248175182481751E-3</v>
      </c>
      <c r="AK239" s="4" t="s">
        <v>21</v>
      </c>
      <c r="AL239" s="178">
        <v>11900</v>
      </c>
      <c r="AM239" s="178">
        <v>11800</v>
      </c>
      <c r="AN239" s="178">
        <v>11850</v>
      </c>
      <c r="AO239" s="178">
        <v>11950</v>
      </c>
      <c r="AS239" s="4">
        <v>5.2828786870703039</v>
      </c>
      <c r="AT239" s="4">
        <v>6.7295081967213113</v>
      </c>
      <c r="AU239" s="4">
        <v>9.3718800502783264</v>
      </c>
      <c r="AV239" s="4">
        <v>6.7917525773195875</v>
      </c>
      <c r="AW239" s="4">
        <v>6.8046108194476149</v>
      </c>
      <c r="AX239" s="4">
        <v>4.333595516665028</v>
      </c>
      <c r="AY239" s="4">
        <v>11.87231298366294</v>
      </c>
      <c r="AZ239" s="4">
        <v>19.754237288135592</v>
      </c>
      <c r="BA239" s="4">
        <v>13.487893462469733</v>
      </c>
      <c r="BB239" s="4">
        <v>17.204081632653061</v>
      </c>
      <c r="BC239" s="4">
        <v>9.984594472134118</v>
      </c>
      <c r="BD239" s="4">
        <v>12.613707165109034</v>
      </c>
      <c r="BE239" s="4">
        <v>6.6597105351733425</v>
      </c>
      <c r="BF239" s="4">
        <v>8.2194570135746599</v>
      </c>
      <c r="BG239" s="4">
        <v>8.4911789414729775</v>
      </c>
      <c r="BH239" s="4">
        <v>10.789673500379651</v>
      </c>
      <c r="BI239" s="4">
        <v>13</v>
      </c>
      <c r="BJ239" s="4">
        <v>0</v>
      </c>
      <c r="BK239" s="4">
        <v>1845.15</v>
      </c>
      <c r="BL239" s="4">
        <v>105.15000000000009</v>
      </c>
      <c r="BM239" s="4">
        <v>12956</v>
      </c>
      <c r="BN239" s="4">
        <v>587</v>
      </c>
      <c r="BO239" s="4">
        <v>0.05</v>
      </c>
      <c r="BP239" s="4">
        <v>-0.45</v>
      </c>
      <c r="BQ239" s="4">
        <v>0</v>
      </c>
      <c r="BR239" s="4">
        <v>0</v>
      </c>
      <c r="BS239" s="4">
        <v>0</v>
      </c>
      <c r="BT239" s="4">
        <v>0</v>
      </c>
      <c r="BU239" s="4">
        <v>13</v>
      </c>
      <c r="BV239" s="4">
        <v>-1</v>
      </c>
      <c r="BW239" s="4">
        <v>0.05</v>
      </c>
      <c r="BX239" s="4">
        <v>-0.35000000000000003</v>
      </c>
      <c r="BY239" s="4">
        <v>4</v>
      </c>
      <c r="BZ239" s="4">
        <v>0</v>
      </c>
      <c r="CA239" s="4">
        <v>0</v>
      </c>
      <c r="CB239" s="4">
        <v>0</v>
      </c>
      <c r="CC239" s="4">
        <v>897</v>
      </c>
      <c r="CD239" s="4">
        <v>-18</v>
      </c>
      <c r="CE239" s="4">
        <v>0.05</v>
      </c>
      <c r="CF239" s="4">
        <v>-0.54999999999999993</v>
      </c>
      <c r="CG239" s="4">
        <v>2</v>
      </c>
      <c r="CH239" s="4">
        <v>0</v>
      </c>
      <c r="CI239" s="4">
        <v>0</v>
      </c>
      <c r="CJ239" s="4">
        <v>0</v>
      </c>
      <c r="CK239" s="4">
        <v>19</v>
      </c>
      <c r="CL239" s="4">
        <v>-10</v>
      </c>
      <c r="CM239" s="4">
        <v>0.05</v>
      </c>
      <c r="CN239" s="4">
        <v>-0.85</v>
      </c>
      <c r="CO239" s="4">
        <v>11</v>
      </c>
      <c r="CP239" s="4">
        <v>0</v>
      </c>
      <c r="CQ239" s="4">
        <v>0</v>
      </c>
      <c r="CR239" s="4">
        <v>0</v>
      </c>
      <c r="CS239" s="4">
        <v>4091</v>
      </c>
      <c r="CT239" s="4">
        <v>-574</v>
      </c>
      <c r="CU239" s="4">
        <v>0.05</v>
      </c>
      <c r="CV239" s="4">
        <v>-0.45</v>
      </c>
      <c r="CW239" s="4">
        <v>1</v>
      </c>
      <c r="CX239" s="4">
        <v>0</v>
      </c>
      <c r="CY239" s="4">
        <v>0</v>
      </c>
      <c r="CZ239" s="4">
        <v>0</v>
      </c>
      <c r="DA239" s="4">
        <v>113</v>
      </c>
      <c r="DB239" s="4">
        <v>-2</v>
      </c>
      <c r="DC239" s="4">
        <v>0.05</v>
      </c>
      <c r="DD239" s="4">
        <v>-0.54999999999999993</v>
      </c>
      <c r="DE239" s="4">
        <v>25</v>
      </c>
      <c r="DF239" s="4">
        <v>0</v>
      </c>
      <c r="DG239" s="4">
        <v>0</v>
      </c>
      <c r="DH239" s="4">
        <v>0</v>
      </c>
      <c r="DI239" s="4">
        <v>3281</v>
      </c>
      <c r="DJ239" s="4">
        <v>-734</v>
      </c>
      <c r="DK239" s="4">
        <v>0.05</v>
      </c>
      <c r="DL239" s="4">
        <v>-0.64999999999999991</v>
      </c>
      <c r="DM239" s="4">
        <v>0</v>
      </c>
      <c r="DN239" s="4">
        <v>0</v>
      </c>
      <c r="DO239" s="4">
        <v>0</v>
      </c>
      <c r="DP239" s="4">
        <v>0</v>
      </c>
      <c r="DQ239" s="4">
        <v>128</v>
      </c>
      <c r="DR239" s="4">
        <v>-5</v>
      </c>
      <c r="DS239" s="4">
        <v>0.05</v>
      </c>
      <c r="DT239" s="4">
        <v>-0.6</v>
      </c>
      <c r="DU239" s="4">
        <v>4</v>
      </c>
      <c r="DV239" s="4">
        <v>0</v>
      </c>
      <c r="DW239" s="4">
        <v>1487.7</v>
      </c>
      <c r="DX239" s="4">
        <v>399.95000000000005</v>
      </c>
      <c r="DY239" s="4">
        <v>2725</v>
      </c>
      <c r="DZ239" s="4">
        <v>-320</v>
      </c>
      <c r="EA239" s="4">
        <v>0.1</v>
      </c>
      <c r="EB239" s="4">
        <v>-0.75</v>
      </c>
      <c r="EC239" s="4">
        <v>1</v>
      </c>
      <c r="ED239" s="4">
        <v>0</v>
      </c>
      <c r="EE239" s="4">
        <v>0</v>
      </c>
      <c r="EF239" s="4">
        <v>0</v>
      </c>
      <c r="EG239" s="4">
        <v>197</v>
      </c>
      <c r="EH239" s="4">
        <v>-4</v>
      </c>
      <c r="EI239" s="4">
        <v>0.05</v>
      </c>
      <c r="EJ239" s="4">
        <v>-0.7</v>
      </c>
      <c r="EK239" s="4">
        <v>93</v>
      </c>
      <c r="EL239" s="4">
        <v>-4</v>
      </c>
      <c r="EM239" s="4">
        <v>1348.65</v>
      </c>
      <c r="EN239" s="4">
        <v>112.45000000000005</v>
      </c>
      <c r="EO239" s="4">
        <v>13103</v>
      </c>
      <c r="EP239" s="4">
        <v>-7263</v>
      </c>
      <c r="EQ239" s="4">
        <v>0.05</v>
      </c>
      <c r="ER239" s="4">
        <v>-0.89999999999999991</v>
      </c>
      <c r="ES239" s="4">
        <v>1</v>
      </c>
      <c r="ET239" s="4">
        <v>0</v>
      </c>
      <c r="EU239" s="4">
        <v>0</v>
      </c>
      <c r="EV239" s="4">
        <v>0</v>
      </c>
      <c r="EW239" s="4">
        <v>157</v>
      </c>
      <c r="EX239" s="4">
        <v>-14</v>
      </c>
      <c r="EY239" s="4">
        <v>0.15</v>
      </c>
      <c r="EZ239" s="4">
        <v>-0.85</v>
      </c>
      <c r="FA239" s="4">
        <v>8</v>
      </c>
      <c r="FB239" s="4">
        <v>-2</v>
      </c>
      <c r="FC239" s="4">
        <v>1244.1500000000001</v>
      </c>
      <c r="FD239" s="4">
        <v>130.15000000000009</v>
      </c>
      <c r="FE239" s="4">
        <v>2855</v>
      </c>
      <c r="FF239" s="4">
        <v>-805</v>
      </c>
      <c r="FG239" s="4">
        <v>0.05</v>
      </c>
      <c r="FH239" s="4">
        <v>-0.95</v>
      </c>
      <c r="FI239" s="4">
        <v>2</v>
      </c>
      <c r="FJ239" s="4">
        <v>0</v>
      </c>
      <c r="FK239" s="4">
        <v>0</v>
      </c>
      <c r="FL239" s="4">
        <v>0</v>
      </c>
      <c r="FM239" s="4">
        <v>591</v>
      </c>
      <c r="FN239" s="4">
        <v>-1</v>
      </c>
      <c r="FO239" s="4">
        <v>0.1</v>
      </c>
      <c r="FP239" s="4">
        <v>-0.8</v>
      </c>
      <c r="FQ239" s="4">
        <v>101</v>
      </c>
      <c r="FR239" s="4">
        <v>-6</v>
      </c>
      <c r="FS239" s="4">
        <v>1170.05</v>
      </c>
      <c r="FT239" s="4">
        <v>144.59999999999991</v>
      </c>
      <c r="FU239" s="4">
        <v>5211</v>
      </c>
      <c r="FV239" s="4">
        <v>-765</v>
      </c>
      <c r="FW239" s="4">
        <v>0.1</v>
      </c>
      <c r="FX239" s="4">
        <v>-0.95000000000000007</v>
      </c>
      <c r="FY239" s="4">
        <v>1</v>
      </c>
      <c r="FZ239" s="4">
        <v>0</v>
      </c>
      <c r="GA239" s="4">
        <v>0</v>
      </c>
      <c r="GB239" s="4">
        <v>0</v>
      </c>
      <c r="GC239" s="4">
        <v>559</v>
      </c>
      <c r="GD239" s="4">
        <v>-12</v>
      </c>
      <c r="GE239" s="4">
        <v>0.05</v>
      </c>
      <c r="GF239" s="4">
        <v>-1.05</v>
      </c>
      <c r="GG239" s="4">
        <v>350</v>
      </c>
      <c r="GH239" s="4">
        <v>-47</v>
      </c>
      <c r="GI239" s="4">
        <v>1053</v>
      </c>
      <c r="GJ239" s="4">
        <v>112</v>
      </c>
      <c r="GK239" s="4">
        <v>7986</v>
      </c>
      <c r="GL239" s="4">
        <v>-1621</v>
      </c>
      <c r="GM239" s="4">
        <v>0.15</v>
      </c>
      <c r="GN239" s="4">
        <v>-0.99999999999999989</v>
      </c>
      <c r="GO239" s="4">
        <v>60</v>
      </c>
      <c r="GP239" s="4">
        <v>4</v>
      </c>
      <c r="GQ239" s="4">
        <v>993.85</v>
      </c>
      <c r="GR239" s="4">
        <v>117.89999999999998</v>
      </c>
      <c r="GS239" s="4">
        <v>576</v>
      </c>
      <c r="GT239" s="4">
        <v>-127</v>
      </c>
      <c r="GU239" s="4">
        <v>0.05</v>
      </c>
      <c r="GV239" s="4">
        <v>-1.1499999999999999</v>
      </c>
      <c r="GW239" s="4">
        <v>279</v>
      </c>
      <c r="GX239" s="4">
        <v>-15</v>
      </c>
      <c r="GY239" s="4">
        <v>972.15</v>
      </c>
      <c r="GZ239" s="4">
        <v>126.79999999999995</v>
      </c>
      <c r="HA239" s="4">
        <v>6445</v>
      </c>
      <c r="HB239" s="4">
        <v>-2300</v>
      </c>
      <c r="HC239" s="4">
        <v>0.1</v>
      </c>
      <c r="HD239" s="4">
        <v>-1.1499999999999999</v>
      </c>
      <c r="HE239" s="4">
        <v>55</v>
      </c>
      <c r="HF239" s="4">
        <v>-1</v>
      </c>
      <c r="HG239" s="4">
        <v>894.15</v>
      </c>
      <c r="HH239" s="4">
        <v>97.5</v>
      </c>
      <c r="HI239" s="4">
        <v>1270</v>
      </c>
      <c r="HJ239" s="4">
        <v>-145</v>
      </c>
      <c r="HK239" s="4">
        <v>0.1</v>
      </c>
      <c r="HL239" s="4">
        <v>-1.25</v>
      </c>
      <c r="HM239" s="4">
        <v>2326</v>
      </c>
      <c r="HN239" s="4">
        <v>-29</v>
      </c>
      <c r="HO239" s="4">
        <v>870</v>
      </c>
      <c r="HP239" s="4">
        <v>123</v>
      </c>
      <c r="HQ239" s="4">
        <v>27615</v>
      </c>
      <c r="HR239" s="4">
        <v>-4812</v>
      </c>
      <c r="HS239" s="4">
        <v>0.15</v>
      </c>
      <c r="HT239" s="4">
        <v>-1.35</v>
      </c>
      <c r="HU239" s="4">
        <v>118</v>
      </c>
      <c r="HV239" s="4">
        <v>-19</v>
      </c>
      <c r="HW239" s="4">
        <v>845.85</v>
      </c>
      <c r="HX239" s="4">
        <v>150.85000000000002</v>
      </c>
      <c r="HY239" s="4">
        <v>2331</v>
      </c>
      <c r="HZ239" s="4">
        <v>751</v>
      </c>
      <c r="IA239" s="4">
        <v>0.1</v>
      </c>
      <c r="IB239" s="4">
        <v>-1.5999999999999999</v>
      </c>
      <c r="IC239" s="4">
        <v>826</v>
      </c>
      <c r="ID239" s="4">
        <v>-76</v>
      </c>
      <c r="IE239" s="4">
        <v>770</v>
      </c>
      <c r="IF239" s="4">
        <v>121.39999999999998</v>
      </c>
      <c r="IG239" s="4">
        <v>11141</v>
      </c>
      <c r="IH239" s="4">
        <v>-2294</v>
      </c>
      <c r="II239" s="4">
        <v>0.2</v>
      </c>
      <c r="IJ239" s="4">
        <v>-1.6</v>
      </c>
      <c r="IK239" s="4">
        <v>147</v>
      </c>
      <c r="IL239" s="4">
        <v>-16</v>
      </c>
      <c r="IM239" s="4">
        <v>714.15</v>
      </c>
      <c r="IN239" s="4">
        <v>113.94999999999993</v>
      </c>
      <c r="IO239" s="4">
        <v>2529</v>
      </c>
      <c r="IP239" s="4">
        <v>-1079</v>
      </c>
      <c r="IQ239" s="4">
        <v>0.1</v>
      </c>
      <c r="IR239" s="4">
        <v>-1.9</v>
      </c>
      <c r="IS239" s="4">
        <v>2207</v>
      </c>
      <c r="IT239" s="4">
        <v>-547</v>
      </c>
      <c r="IU239" s="4">
        <v>671.05</v>
      </c>
      <c r="IV239" s="4">
        <v>124.69999999999993</v>
      </c>
      <c r="IW239" s="4">
        <v>22036</v>
      </c>
      <c r="IX239" s="4">
        <v>-1575</v>
      </c>
      <c r="IY239" s="4">
        <v>0.15</v>
      </c>
      <c r="IZ239" s="4">
        <v>-2.0500000000000003</v>
      </c>
      <c r="JA239" s="4">
        <v>321</v>
      </c>
      <c r="JB239" s="4">
        <v>-81</v>
      </c>
      <c r="JC239" s="4">
        <v>600.15</v>
      </c>
      <c r="JD239" s="4">
        <v>110.04999999999995</v>
      </c>
      <c r="JE239" s="4">
        <v>4049</v>
      </c>
      <c r="JF239" s="4">
        <v>-1070</v>
      </c>
      <c r="JG239" s="4">
        <v>0.1</v>
      </c>
      <c r="JH239" s="4">
        <v>-2.2999999999999998</v>
      </c>
      <c r="JI239" s="4">
        <v>2971</v>
      </c>
      <c r="JJ239" s="4">
        <v>-404</v>
      </c>
      <c r="JK239" s="4">
        <v>568</v>
      </c>
      <c r="JL239" s="4">
        <v>119.64999999999998</v>
      </c>
      <c r="JM239" s="4">
        <v>19786</v>
      </c>
      <c r="JN239" s="4">
        <v>-2503</v>
      </c>
      <c r="JO239" s="4">
        <v>0.1</v>
      </c>
      <c r="JP239" s="4">
        <v>-2.6</v>
      </c>
      <c r="JQ239" s="5">
        <v>884</v>
      </c>
      <c r="JR239" s="4">
        <v>-91</v>
      </c>
      <c r="JS239" s="4">
        <v>510</v>
      </c>
      <c r="JT239" s="4">
        <v>118.89999999999998</v>
      </c>
      <c r="JU239" s="4">
        <v>7266</v>
      </c>
      <c r="JV239" s="4">
        <v>-2115</v>
      </c>
      <c r="JW239" s="4">
        <v>0.1</v>
      </c>
      <c r="JX239" s="4">
        <v>-2.8</v>
      </c>
      <c r="JY239" s="4">
        <v>3571</v>
      </c>
      <c r="JZ239" s="4">
        <v>-1237</v>
      </c>
      <c r="KA239" s="4">
        <v>470</v>
      </c>
      <c r="KB239" s="4">
        <v>123.5</v>
      </c>
      <c r="KC239" s="4">
        <v>30322</v>
      </c>
      <c r="KD239" s="4">
        <v>-3142</v>
      </c>
      <c r="KE239" s="4">
        <v>0.1</v>
      </c>
      <c r="KF239" s="4">
        <v>-3.1999999999999997</v>
      </c>
      <c r="KG239" s="4">
        <v>1317</v>
      </c>
      <c r="KH239" s="4">
        <v>-250</v>
      </c>
      <c r="KI239" s="4">
        <v>422</v>
      </c>
      <c r="KJ239" s="4">
        <v>123.64999999999998</v>
      </c>
      <c r="KK239" s="4">
        <v>14210</v>
      </c>
      <c r="KL239" s="4">
        <v>-448</v>
      </c>
      <c r="KM239" s="4">
        <v>0.1</v>
      </c>
      <c r="KN239" s="4">
        <v>-3.85</v>
      </c>
      <c r="KO239" s="4">
        <v>9018</v>
      </c>
      <c r="KP239" s="4">
        <v>-1072</v>
      </c>
      <c r="KQ239" s="4">
        <v>366.35</v>
      </c>
      <c r="KR239" s="4">
        <v>117.90000000000003</v>
      </c>
      <c r="KS239" s="4">
        <v>47641</v>
      </c>
      <c r="KT239" s="4">
        <v>1571</v>
      </c>
      <c r="KU239" s="4">
        <v>0.15</v>
      </c>
      <c r="KV239" s="4">
        <v>-5</v>
      </c>
      <c r="KW239" s="4">
        <v>3538</v>
      </c>
      <c r="KX239" s="4">
        <v>-1068</v>
      </c>
      <c r="KY239" s="4">
        <v>322.7</v>
      </c>
      <c r="KZ239" s="4">
        <v>122.54999999999998</v>
      </c>
      <c r="LA239" s="4">
        <v>23809</v>
      </c>
      <c r="LB239" s="4">
        <v>-354</v>
      </c>
      <c r="LC239" s="4">
        <v>0.15</v>
      </c>
      <c r="LD239" s="4">
        <v>-7.1</v>
      </c>
    </row>
    <row r="240" spans="1:316" x14ac:dyDescent="0.25">
      <c r="A240" s="171">
        <v>44112.593436805553</v>
      </c>
      <c r="B240" s="172">
        <v>0.59236111111111112</v>
      </c>
      <c r="C240" s="4">
        <v>11868.9</v>
      </c>
      <c r="D240" s="4">
        <v>11850</v>
      </c>
      <c r="E240" s="173">
        <v>65.2</v>
      </c>
      <c r="F240" s="173">
        <v>-285.39999999999998</v>
      </c>
      <c r="G240" s="173">
        <v>350.59999999999997</v>
      </c>
      <c r="H240" s="173">
        <v>3042.9000000000015</v>
      </c>
      <c r="I240" s="173">
        <v>-3160.4</v>
      </c>
      <c r="J240" s="173">
        <v>6203.3000000000011</v>
      </c>
      <c r="K240" s="127">
        <v>0</v>
      </c>
      <c r="L240" s="127">
        <v>0</v>
      </c>
      <c r="M240" s="127">
        <v>-20.53</v>
      </c>
      <c r="N240" s="127">
        <v>-18.11</v>
      </c>
      <c r="O240" s="127">
        <v>-0.79260342216115287</v>
      </c>
      <c r="P240" s="127">
        <v>-0.90416253808758429</v>
      </c>
      <c r="Q240" s="127">
        <v>1.3995757913243694</v>
      </c>
      <c r="R240" s="4">
        <v>154742</v>
      </c>
      <c r="S240" s="4">
        <v>240543</v>
      </c>
      <c r="T240" s="173">
        <v>11540.966666666667</v>
      </c>
      <c r="U240" s="173">
        <v>-2.0500000000010914</v>
      </c>
      <c r="V240" s="4">
        <v>185995</v>
      </c>
      <c r="W240" s="4">
        <v>-31658</v>
      </c>
      <c r="X240" s="173">
        <v>-327.93333333333248</v>
      </c>
      <c r="Y240" s="174">
        <v>-134814</v>
      </c>
      <c r="Z240" s="174">
        <v>309229</v>
      </c>
      <c r="AA240" s="174">
        <v>174415</v>
      </c>
      <c r="AB240" s="175">
        <v>85801</v>
      </c>
      <c r="AC240" s="175">
        <v>172</v>
      </c>
      <c r="AD240" s="176" t="e">
        <v>#REF!</v>
      </c>
      <c r="AE240" s="177">
        <v>7.8293899674179976E-2</v>
      </c>
      <c r="AF240" s="177">
        <v>-4.9710975195502737E-2</v>
      </c>
      <c r="AG240" s="177">
        <v>-0.33998945670099784</v>
      </c>
      <c r="AH240" s="177">
        <v>-0.2763883055250661</v>
      </c>
      <c r="AI240" s="127">
        <v>-0.98678769846741932</v>
      </c>
      <c r="AJ240" s="127">
        <v>1.8248175182481751E-3</v>
      </c>
      <c r="AK240" s="4" t="s">
        <v>21</v>
      </c>
      <c r="AL240" s="178">
        <v>11900</v>
      </c>
      <c r="AM240" s="178">
        <v>11800</v>
      </c>
      <c r="AN240" s="178">
        <v>11850</v>
      </c>
      <c r="AO240" s="178">
        <v>11950</v>
      </c>
      <c r="AS240" s="4">
        <v>5.2828786870703039</v>
      </c>
      <c r="AT240" s="4">
        <v>6.7295081967213113</v>
      </c>
      <c r="AU240" s="4">
        <v>9.3718800502783264</v>
      </c>
      <c r="AV240" s="4">
        <v>6.7917525773195875</v>
      </c>
      <c r="AW240" s="4">
        <v>6.8046108194476149</v>
      </c>
      <c r="AX240" s="4">
        <v>4.333595516665028</v>
      </c>
      <c r="AY240" s="4">
        <v>11.87231298366294</v>
      </c>
      <c r="AZ240" s="4">
        <v>19.754237288135592</v>
      </c>
      <c r="BA240" s="4">
        <v>13.487893462469733</v>
      </c>
      <c r="BB240" s="4">
        <v>17.204081632653061</v>
      </c>
      <c r="BC240" s="4">
        <v>9.984594472134118</v>
      </c>
      <c r="BD240" s="4">
        <v>12.613707165109034</v>
      </c>
      <c r="BE240" s="4">
        <v>6.6597105351733425</v>
      </c>
      <c r="BF240" s="4">
        <v>8.2194570135746599</v>
      </c>
      <c r="BG240" s="4">
        <v>8.4911789414729775</v>
      </c>
      <c r="BH240" s="4">
        <v>10.604477611940299</v>
      </c>
      <c r="BI240" s="4">
        <v>13</v>
      </c>
      <c r="BJ240" s="4">
        <v>0</v>
      </c>
      <c r="BK240" s="4">
        <v>1845.15</v>
      </c>
      <c r="BL240" s="4">
        <v>105.15000000000009</v>
      </c>
      <c r="BM240" s="4">
        <v>12956</v>
      </c>
      <c r="BN240" s="4">
        <v>587</v>
      </c>
      <c r="BO240" s="4">
        <v>0.05</v>
      </c>
      <c r="BP240" s="4">
        <v>-0.45</v>
      </c>
      <c r="BQ240" s="4">
        <v>0</v>
      </c>
      <c r="BR240" s="4">
        <v>0</v>
      </c>
      <c r="BS240" s="4">
        <v>0</v>
      </c>
      <c r="BT240" s="4">
        <v>0</v>
      </c>
      <c r="BU240" s="4">
        <v>13</v>
      </c>
      <c r="BV240" s="4">
        <v>-1</v>
      </c>
      <c r="BW240" s="4">
        <v>0.05</v>
      </c>
      <c r="BX240" s="4">
        <v>-0.35000000000000003</v>
      </c>
      <c r="BY240" s="4">
        <v>4</v>
      </c>
      <c r="BZ240" s="4">
        <v>0</v>
      </c>
      <c r="CA240" s="4">
        <v>0</v>
      </c>
      <c r="CB240" s="4">
        <v>0</v>
      </c>
      <c r="CC240" s="4">
        <v>897</v>
      </c>
      <c r="CD240" s="4">
        <v>-18</v>
      </c>
      <c r="CE240" s="4">
        <v>0.05</v>
      </c>
      <c r="CF240" s="4">
        <v>-0.54999999999999993</v>
      </c>
      <c r="CG240" s="4">
        <v>2</v>
      </c>
      <c r="CH240" s="4">
        <v>0</v>
      </c>
      <c r="CI240" s="4">
        <v>0</v>
      </c>
      <c r="CJ240" s="4">
        <v>0</v>
      </c>
      <c r="CK240" s="4">
        <v>19</v>
      </c>
      <c r="CL240" s="4">
        <v>-10</v>
      </c>
      <c r="CM240" s="4">
        <v>0.05</v>
      </c>
      <c r="CN240" s="4">
        <v>-0.85</v>
      </c>
      <c r="CO240" s="4">
        <v>11</v>
      </c>
      <c r="CP240" s="4">
        <v>0</v>
      </c>
      <c r="CQ240" s="4">
        <v>0</v>
      </c>
      <c r="CR240" s="4">
        <v>0</v>
      </c>
      <c r="CS240" s="4">
        <v>4091</v>
      </c>
      <c r="CT240" s="4">
        <v>-574</v>
      </c>
      <c r="CU240" s="4">
        <v>0.05</v>
      </c>
      <c r="CV240" s="4">
        <v>-0.45</v>
      </c>
      <c r="CW240" s="4">
        <v>1</v>
      </c>
      <c r="CX240" s="4">
        <v>0</v>
      </c>
      <c r="CY240" s="4">
        <v>0</v>
      </c>
      <c r="CZ240" s="4">
        <v>0</v>
      </c>
      <c r="DA240" s="4">
        <v>113</v>
      </c>
      <c r="DB240" s="4">
        <v>-2</v>
      </c>
      <c r="DC240" s="4">
        <v>0.05</v>
      </c>
      <c r="DD240" s="4">
        <v>-0.54999999999999993</v>
      </c>
      <c r="DE240" s="4">
        <v>25</v>
      </c>
      <c r="DF240" s="4">
        <v>0</v>
      </c>
      <c r="DG240" s="4">
        <v>0</v>
      </c>
      <c r="DH240" s="4">
        <v>0</v>
      </c>
      <c r="DI240" s="4">
        <v>3281</v>
      </c>
      <c r="DJ240" s="4">
        <v>-734</v>
      </c>
      <c r="DK240" s="4">
        <v>0.05</v>
      </c>
      <c r="DL240" s="4">
        <v>-0.64999999999999991</v>
      </c>
      <c r="DM240" s="4">
        <v>0</v>
      </c>
      <c r="DN240" s="4">
        <v>0</v>
      </c>
      <c r="DO240" s="4">
        <v>0</v>
      </c>
      <c r="DP240" s="4">
        <v>0</v>
      </c>
      <c r="DQ240" s="4">
        <v>128</v>
      </c>
      <c r="DR240" s="4">
        <v>-5</v>
      </c>
      <c r="DS240" s="4">
        <v>0.05</v>
      </c>
      <c r="DT240" s="4">
        <v>-0.6</v>
      </c>
      <c r="DU240" s="4">
        <v>4</v>
      </c>
      <c r="DV240" s="4">
        <v>0</v>
      </c>
      <c r="DW240" s="4">
        <v>1487.7</v>
      </c>
      <c r="DX240" s="4">
        <v>399.95000000000005</v>
      </c>
      <c r="DY240" s="4">
        <v>2725</v>
      </c>
      <c r="DZ240" s="4">
        <v>-320</v>
      </c>
      <c r="EA240" s="4">
        <v>0.1</v>
      </c>
      <c r="EB240" s="4">
        <v>-0.75</v>
      </c>
      <c r="EC240" s="4">
        <v>1</v>
      </c>
      <c r="ED240" s="4">
        <v>0</v>
      </c>
      <c r="EE240" s="4">
        <v>0</v>
      </c>
      <c r="EF240" s="4">
        <v>0</v>
      </c>
      <c r="EG240" s="4">
        <v>197</v>
      </c>
      <c r="EH240" s="4">
        <v>-4</v>
      </c>
      <c r="EI240" s="4">
        <v>0.05</v>
      </c>
      <c r="EJ240" s="4">
        <v>-0.7</v>
      </c>
      <c r="EK240" s="4">
        <v>93</v>
      </c>
      <c r="EL240" s="4">
        <v>-4</v>
      </c>
      <c r="EM240" s="4">
        <v>1348.65</v>
      </c>
      <c r="EN240" s="4">
        <v>112.45000000000005</v>
      </c>
      <c r="EO240" s="4">
        <v>13103</v>
      </c>
      <c r="EP240" s="4">
        <v>-7263</v>
      </c>
      <c r="EQ240" s="4">
        <v>0.1</v>
      </c>
      <c r="ER240" s="4">
        <v>-0.85</v>
      </c>
      <c r="ES240" s="4">
        <v>1</v>
      </c>
      <c r="ET240" s="4">
        <v>0</v>
      </c>
      <c r="EU240" s="4">
        <v>0</v>
      </c>
      <c r="EV240" s="4">
        <v>0</v>
      </c>
      <c r="EW240" s="4">
        <v>157</v>
      </c>
      <c r="EX240" s="4">
        <v>-14</v>
      </c>
      <c r="EY240" s="4">
        <v>0.15</v>
      </c>
      <c r="EZ240" s="4">
        <v>-0.85</v>
      </c>
      <c r="FA240" s="4">
        <v>8</v>
      </c>
      <c r="FB240" s="4">
        <v>-2</v>
      </c>
      <c r="FC240" s="4">
        <v>1244.1500000000001</v>
      </c>
      <c r="FD240" s="4">
        <v>130.15000000000009</v>
      </c>
      <c r="FE240" s="4">
        <v>2855</v>
      </c>
      <c r="FF240" s="4">
        <v>-805</v>
      </c>
      <c r="FG240" s="4">
        <v>0.05</v>
      </c>
      <c r="FH240" s="4">
        <v>-0.95</v>
      </c>
      <c r="FI240" s="4">
        <v>2</v>
      </c>
      <c r="FJ240" s="4">
        <v>0</v>
      </c>
      <c r="FK240" s="4">
        <v>0</v>
      </c>
      <c r="FL240" s="4">
        <v>0</v>
      </c>
      <c r="FM240" s="4">
        <v>591</v>
      </c>
      <c r="FN240" s="4">
        <v>-1</v>
      </c>
      <c r="FO240" s="4">
        <v>0.1</v>
      </c>
      <c r="FP240" s="4">
        <v>-0.8</v>
      </c>
      <c r="FQ240" s="4">
        <v>101</v>
      </c>
      <c r="FR240" s="4">
        <v>-6</v>
      </c>
      <c r="FS240" s="4">
        <v>1148.45</v>
      </c>
      <c r="FT240" s="4">
        <v>123</v>
      </c>
      <c r="FU240" s="4">
        <v>5211</v>
      </c>
      <c r="FV240" s="4">
        <v>-765</v>
      </c>
      <c r="FW240" s="4">
        <v>0.05</v>
      </c>
      <c r="FX240" s="4">
        <v>-1</v>
      </c>
      <c r="FY240" s="4">
        <v>1</v>
      </c>
      <c r="FZ240" s="4">
        <v>0</v>
      </c>
      <c r="GA240" s="4">
        <v>0</v>
      </c>
      <c r="GB240" s="4">
        <v>0</v>
      </c>
      <c r="GC240" s="4">
        <v>559</v>
      </c>
      <c r="GD240" s="4">
        <v>-12</v>
      </c>
      <c r="GE240" s="4">
        <v>0.05</v>
      </c>
      <c r="GF240" s="4">
        <v>-1.05</v>
      </c>
      <c r="GG240" s="4">
        <v>350</v>
      </c>
      <c r="GH240" s="4">
        <v>-47</v>
      </c>
      <c r="GI240" s="4">
        <v>1053</v>
      </c>
      <c r="GJ240" s="4">
        <v>112</v>
      </c>
      <c r="GK240" s="4">
        <v>7986</v>
      </c>
      <c r="GL240" s="4">
        <v>-1621</v>
      </c>
      <c r="GM240" s="4">
        <v>0.1</v>
      </c>
      <c r="GN240" s="4">
        <v>-1.0499999999999998</v>
      </c>
      <c r="GO240" s="4">
        <v>60</v>
      </c>
      <c r="GP240" s="4">
        <v>4</v>
      </c>
      <c r="GQ240" s="4">
        <v>993.85</v>
      </c>
      <c r="GR240" s="4">
        <v>117.89999999999998</v>
      </c>
      <c r="GS240" s="4">
        <v>583</v>
      </c>
      <c r="GT240" s="4">
        <v>-120</v>
      </c>
      <c r="GU240" s="4">
        <v>0.05</v>
      </c>
      <c r="GV240" s="4">
        <v>-1.1499999999999999</v>
      </c>
      <c r="GW240" s="4">
        <v>279</v>
      </c>
      <c r="GX240" s="4">
        <v>-15</v>
      </c>
      <c r="GY240" s="4">
        <v>972.15</v>
      </c>
      <c r="GZ240" s="4">
        <v>126.79999999999995</v>
      </c>
      <c r="HA240" s="4">
        <v>6445</v>
      </c>
      <c r="HB240" s="4">
        <v>-2300</v>
      </c>
      <c r="HC240" s="4">
        <v>0.15</v>
      </c>
      <c r="HD240" s="4">
        <v>-1.1000000000000001</v>
      </c>
      <c r="HE240" s="4">
        <v>55</v>
      </c>
      <c r="HF240" s="4">
        <v>-1</v>
      </c>
      <c r="HG240" s="4">
        <v>894.15</v>
      </c>
      <c r="HH240" s="4">
        <v>97.5</v>
      </c>
      <c r="HI240" s="4">
        <v>1270</v>
      </c>
      <c r="HJ240" s="4">
        <v>-145</v>
      </c>
      <c r="HK240" s="4">
        <v>0.15</v>
      </c>
      <c r="HL240" s="4">
        <v>-1.2000000000000002</v>
      </c>
      <c r="HM240" s="4">
        <v>2326</v>
      </c>
      <c r="HN240" s="4">
        <v>-29</v>
      </c>
      <c r="HO240" s="4">
        <v>872.35</v>
      </c>
      <c r="HP240" s="4">
        <v>125.35000000000002</v>
      </c>
      <c r="HQ240" s="4">
        <v>27615</v>
      </c>
      <c r="HR240" s="4">
        <v>-4812</v>
      </c>
      <c r="HS240" s="4">
        <v>0.15</v>
      </c>
      <c r="HT240" s="4">
        <v>-1.35</v>
      </c>
      <c r="HU240" s="4">
        <v>118</v>
      </c>
      <c r="HV240" s="4">
        <v>-19</v>
      </c>
      <c r="HW240" s="4">
        <v>845.85</v>
      </c>
      <c r="HX240" s="4">
        <v>150.85000000000002</v>
      </c>
      <c r="HY240" s="4">
        <v>2331</v>
      </c>
      <c r="HZ240" s="4">
        <v>751</v>
      </c>
      <c r="IA240" s="4">
        <v>0.15</v>
      </c>
      <c r="IB240" s="4">
        <v>-1.55</v>
      </c>
      <c r="IC240" s="4">
        <v>826</v>
      </c>
      <c r="ID240" s="4">
        <v>-76</v>
      </c>
      <c r="IE240" s="4">
        <v>770</v>
      </c>
      <c r="IF240" s="4">
        <v>121.39999999999998</v>
      </c>
      <c r="IG240" s="4">
        <v>11141</v>
      </c>
      <c r="IH240" s="4">
        <v>-2294</v>
      </c>
      <c r="II240" s="4">
        <v>0.15</v>
      </c>
      <c r="IJ240" s="4">
        <v>-1.6500000000000001</v>
      </c>
      <c r="IK240" s="4">
        <v>147</v>
      </c>
      <c r="IL240" s="4">
        <v>-16</v>
      </c>
      <c r="IM240" s="4">
        <v>714.15</v>
      </c>
      <c r="IN240" s="4">
        <v>113.94999999999993</v>
      </c>
      <c r="IO240" s="4">
        <v>2529</v>
      </c>
      <c r="IP240" s="4">
        <v>-1079</v>
      </c>
      <c r="IQ240" s="4">
        <v>0.1</v>
      </c>
      <c r="IR240" s="4">
        <v>-1.9</v>
      </c>
      <c r="IS240" s="4">
        <v>2207</v>
      </c>
      <c r="IT240" s="4">
        <v>-547</v>
      </c>
      <c r="IU240" s="4">
        <v>672</v>
      </c>
      <c r="IV240" s="4">
        <v>125.64999999999998</v>
      </c>
      <c r="IW240" s="4">
        <v>22036</v>
      </c>
      <c r="IX240" s="4">
        <v>-1575</v>
      </c>
      <c r="IY240" s="4">
        <v>0.1</v>
      </c>
      <c r="IZ240" s="4">
        <v>-2.1</v>
      </c>
      <c r="JA240" s="4">
        <v>321</v>
      </c>
      <c r="JB240" s="4">
        <v>-81</v>
      </c>
      <c r="JC240" s="4">
        <v>600.15</v>
      </c>
      <c r="JD240" s="4">
        <v>110.04999999999995</v>
      </c>
      <c r="JE240" s="4">
        <v>4049</v>
      </c>
      <c r="JF240" s="4">
        <v>-1070</v>
      </c>
      <c r="JG240" s="4">
        <v>0.1</v>
      </c>
      <c r="JH240" s="4">
        <v>-2.2999999999999998</v>
      </c>
      <c r="JI240" s="4">
        <v>2971</v>
      </c>
      <c r="JJ240" s="4">
        <v>-404</v>
      </c>
      <c r="JK240" s="4">
        <v>567.75</v>
      </c>
      <c r="JL240" s="4">
        <v>119.39999999999998</v>
      </c>
      <c r="JM240" s="4">
        <v>19786</v>
      </c>
      <c r="JN240" s="4">
        <v>-2503</v>
      </c>
      <c r="JO240" s="4">
        <v>0.15</v>
      </c>
      <c r="JP240" s="4">
        <v>-2.5500000000000003</v>
      </c>
      <c r="JQ240" s="5">
        <v>884</v>
      </c>
      <c r="JR240" s="4">
        <v>-91</v>
      </c>
      <c r="JS240" s="4">
        <v>510</v>
      </c>
      <c r="JT240" s="4">
        <v>118.89999999999998</v>
      </c>
      <c r="JU240" s="4">
        <v>7266</v>
      </c>
      <c r="JV240" s="4">
        <v>-2115</v>
      </c>
      <c r="JW240" s="4">
        <v>0.1</v>
      </c>
      <c r="JX240" s="4">
        <v>-2.8</v>
      </c>
      <c r="JY240" s="4">
        <v>3571</v>
      </c>
      <c r="JZ240" s="4">
        <v>-1237</v>
      </c>
      <c r="KA240" s="4">
        <v>471.5</v>
      </c>
      <c r="KB240" s="4">
        <v>125</v>
      </c>
      <c r="KC240" s="4">
        <v>30322</v>
      </c>
      <c r="KD240" s="4">
        <v>-3142</v>
      </c>
      <c r="KE240" s="4">
        <v>0.1</v>
      </c>
      <c r="KF240" s="4">
        <v>-3.1999999999999997</v>
      </c>
      <c r="KG240" s="4">
        <v>1340</v>
      </c>
      <c r="KH240" s="4">
        <v>-227</v>
      </c>
      <c r="KI240" s="4">
        <v>419.7</v>
      </c>
      <c r="KJ240" s="4">
        <v>121.34999999999997</v>
      </c>
      <c r="KK240" s="4">
        <v>14210</v>
      </c>
      <c r="KL240" s="4">
        <v>-448</v>
      </c>
      <c r="KM240" s="4">
        <v>0.15</v>
      </c>
      <c r="KN240" s="4">
        <v>-3.8000000000000003</v>
      </c>
      <c r="KO240" s="4">
        <v>9018</v>
      </c>
      <c r="KP240" s="4">
        <v>-1072</v>
      </c>
      <c r="KQ240" s="4">
        <v>373.55</v>
      </c>
      <c r="KR240" s="4">
        <v>125.10000000000002</v>
      </c>
      <c r="KS240" s="4">
        <v>47641</v>
      </c>
      <c r="KT240" s="4">
        <v>1571</v>
      </c>
      <c r="KU240" s="4">
        <v>0.15</v>
      </c>
      <c r="KV240" s="4">
        <v>-5</v>
      </c>
      <c r="KW240" s="4">
        <v>3538</v>
      </c>
      <c r="KX240" s="4">
        <v>-1068</v>
      </c>
      <c r="KY240" s="4">
        <v>323.8</v>
      </c>
      <c r="KZ240" s="4">
        <v>123.65</v>
      </c>
      <c r="LA240" s="4">
        <v>23809</v>
      </c>
      <c r="LB240" s="4">
        <v>-354</v>
      </c>
      <c r="LC240" s="4">
        <v>0.15</v>
      </c>
      <c r="LD240" s="4">
        <v>-7.1</v>
      </c>
    </row>
    <row r="241" spans="1:316" x14ac:dyDescent="0.25">
      <c r="A241" s="171">
        <v>44112.593001388886</v>
      </c>
      <c r="B241" s="172">
        <v>0.59166666666666667</v>
      </c>
      <c r="C241" s="4">
        <v>11865.35</v>
      </c>
      <c r="D241" s="4">
        <v>11850</v>
      </c>
      <c r="E241" s="173">
        <v>66.400000000000006</v>
      </c>
      <c r="F241" s="173">
        <v>-284.64999999999998</v>
      </c>
      <c r="G241" s="173">
        <v>351.04999999999995</v>
      </c>
      <c r="H241" s="173">
        <v>3031.1000000000013</v>
      </c>
      <c r="I241" s="173">
        <v>-3141</v>
      </c>
      <c r="J241" s="173">
        <v>6172.1000000000013</v>
      </c>
      <c r="K241" s="127">
        <v>0</v>
      </c>
      <c r="L241" s="127">
        <v>0</v>
      </c>
      <c r="M241" s="127">
        <v>-20.53</v>
      </c>
      <c r="N241" s="127">
        <v>-18.11</v>
      </c>
      <c r="O241" s="127">
        <v>-0.79075665315380006</v>
      </c>
      <c r="P241" s="127">
        <v>-0.90276181060164817</v>
      </c>
      <c r="Q241" s="127">
        <v>1.3996161958655349</v>
      </c>
      <c r="R241" s="4">
        <v>153630</v>
      </c>
      <c r="S241" s="4">
        <v>239006</v>
      </c>
      <c r="T241" s="173">
        <v>11540.966666666667</v>
      </c>
      <c r="U241" s="173">
        <v>-2.0500000000010914</v>
      </c>
      <c r="V241" s="4">
        <v>185995</v>
      </c>
      <c r="W241" s="4">
        <v>-31658</v>
      </c>
      <c r="X241" s="173">
        <v>-324.38333333333321</v>
      </c>
      <c r="Y241" s="174">
        <v>-134280</v>
      </c>
      <c r="Z241" s="174">
        <v>307270</v>
      </c>
      <c r="AA241" s="174">
        <v>172990</v>
      </c>
      <c r="AB241" s="175">
        <v>85376</v>
      </c>
      <c r="AC241" s="175">
        <v>323</v>
      </c>
      <c r="AD241" s="176" t="e">
        <v>#REF!</v>
      </c>
      <c r="AE241" s="177">
        <v>9.2347563520359499E-2</v>
      </c>
      <c r="AF241" s="177">
        <v>-4.7736242698542312E-2</v>
      </c>
      <c r="AG241" s="177">
        <v>-0.3689089298499218</v>
      </c>
      <c r="AH241" s="177">
        <v>-0.27117514095038114</v>
      </c>
      <c r="AI241" s="127">
        <v>-0.9201666922038616</v>
      </c>
      <c r="AJ241" s="127">
        <v>1.8248175182481751E-3</v>
      </c>
      <c r="AK241" s="4" t="s">
        <v>21</v>
      </c>
      <c r="AL241" s="178">
        <v>11900</v>
      </c>
      <c r="AM241" s="178">
        <v>11800</v>
      </c>
      <c r="AN241" s="178">
        <v>11850</v>
      </c>
      <c r="AO241" s="178">
        <v>11950</v>
      </c>
      <c r="AS241" s="4">
        <v>5.3901519352334475</v>
      </c>
      <c r="AT241" s="4">
        <v>6.7305455552478541</v>
      </c>
      <c r="AU241" s="4">
        <v>9.3695187165775398</v>
      </c>
      <c r="AV241" s="4">
        <v>6.8656361474435199</v>
      </c>
      <c r="AW241" s="4">
        <v>6.7186835329676482</v>
      </c>
      <c r="AX241" s="4">
        <v>4.25244140625</v>
      </c>
      <c r="AY241" s="4">
        <v>11.992691315563199</v>
      </c>
      <c r="AZ241" s="4">
        <v>18.915254237288135</v>
      </c>
      <c r="BA241" s="4">
        <v>12.466101694915254</v>
      </c>
      <c r="BB241" s="4">
        <v>16.408163265306122</v>
      </c>
      <c r="BC241" s="4">
        <v>10.120978704123244</v>
      </c>
      <c r="BD241" s="4">
        <v>12.707165109034268</v>
      </c>
      <c r="BE241" s="4">
        <v>6.6304274654998316</v>
      </c>
      <c r="BF241" s="4">
        <v>8.2262443438914019</v>
      </c>
      <c r="BG241" s="4">
        <v>8.4122222222222227</v>
      </c>
      <c r="BH241" s="4">
        <v>10.794315632011967</v>
      </c>
      <c r="BI241" s="4">
        <v>13</v>
      </c>
      <c r="BJ241" s="4">
        <v>0</v>
      </c>
      <c r="BK241" s="4">
        <v>1845.15</v>
      </c>
      <c r="BL241" s="4">
        <v>105.15000000000009</v>
      </c>
      <c r="BM241" s="4">
        <v>12948</v>
      </c>
      <c r="BN241" s="4">
        <v>579</v>
      </c>
      <c r="BO241" s="4">
        <v>0.05</v>
      </c>
      <c r="BP241" s="4">
        <v>-0.45</v>
      </c>
      <c r="BQ241" s="4">
        <v>0</v>
      </c>
      <c r="BR241" s="4">
        <v>0</v>
      </c>
      <c r="BS241" s="4">
        <v>0</v>
      </c>
      <c r="BT241" s="4">
        <v>0</v>
      </c>
      <c r="BU241" s="4">
        <v>13</v>
      </c>
      <c r="BV241" s="4">
        <v>-1</v>
      </c>
      <c r="BW241" s="4">
        <v>0.05</v>
      </c>
      <c r="BX241" s="4">
        <v>-0.35000000000000003</v>
      </c>
      <c r="BY241" s="4">
        <v>4</v>
      </c>
      <c r="BZ241" s="4">
        <v>0</v>
      </c>
      <c r="CA241" s="4">
        <v>0</v>
      </c>
      <c r="CB241" s="4">
        <v>0</v>
      </c>
      <c r="CC241" s="4">
        <v>897</v>
      </c>
      <c r="CD241" s="4">
        <v>-18</v>
      </c>
      <c r="CE241" s="4">
        <v>0.05</v>
      </c>
      <c r="CF241" s="4">
        <v>-0.54999999999999993</v>
      </c>
      <c r="CG241" s="4">
        <v>2</v>
      </c>
      <c r="CH241" s="4">
        <v>0</v>
      </c>
      <c r="CI241" s="4">
        <v>0</v>
      </c>
      <c r="CJ241" s="4">
        <v>0</v>
      </c>
      <c r="CK241" s="4">
        <v>19</v>
      </c>
      <c r="CL241" s="4">
        <v>-10</v>
      </c>
      <c r="CM241" s="4">
        <v>0.05</v>
      </c>
      <c r="CN241" s="4">
        <v>-0.85</v>
      </c>
      <c r="CO241" s="4">
        <v>11</v>
      </c>
      <c r="CP241" s="4">
        <v>0</v>
      </c>
      <c r="CQ241" s="4">
        <v>0</v>
      </c>
      <c r="CR241" s="4">
        <v>0</v>
      </c>
      <c r="CS241" s="4">
        <v>4091</v>
      </c>
      <c r="CT241" s="4">
        <v>-574</v>
      </c>
      <c r="CU241" s="4">
        <v>0.05</v>
      </c>
      <c r="CV241" s="4">
        <v>-0.45</v>
      </c>
      <c r="CW241" s="4">
        <v>1</v>
      </c>
      <c r="CX241" s="4">
        <v>0</v>
      </c>
      <c r="CY241" s="4">
        <v>0</v>
      </c>
      <c r="CZ241" s="4">
        <v>0</v>
      </c>
      <c r="DA241" s="4">
        <v>113</v>
      </c>
      <c r="DB241" s="4">
        <v>-2</v>
      </c>
      <c r="DC241" s="4">
        <v>0.05</v>
      </c>
      <c r="DD241" s="4">
        <v>-0.54999999999999993</v>
      </c>
      <c r="DE241" s="4">
        <v>25</v>
      </c>
      <c r="DF241" s="4">
        <v>0</v>
      </c>
      <c r="DG241" s="4">
        <v>0</v>
      </c>
      <c r="DH241" s="4">
        <v>0</v>
      </c>
      <c r="DI241" s="4">
        <v>3281</v>
      </c>
      <c r="DJ241" s="4">
        <v>-734</v>
      </c>
      <c r="DK241" s="4">
        <v>0.05</v>
      </c>
      <c r="DL241" s="4">
        <v>-0.64999999999999991</v>
      </c>
      <c r="DM241" s="4">
        <v>0</v>
      </c>
      <c r="DN241" s="4">
        <v>0</v>
      </c>
      <c r="DO241" s="4">
        <v>0</v>
      </c>
      <c r="DP241" s="4">
        <v>0</v>
      </c>
      <c r="DQ241" s="4">
        <v>128</v>
      </c>
      <c r="DR241" s="4">
        <v>-5</v>
      </c>
      <c r="DS241" s="4">
        <v>0.05</v>
      </c>
      <c r="DT241" s="4">
        <v>-0.6</v>
      </c>
      <c r="DU241" s="4">
        <v>4</v>
      </c>
      <c r="DV241" s="4">
        <v>0</v>
      </c>
      <c r="DW241" s="4">
        <v>1487.7</v>
      </c>
      <c r="DX241" s="4">
        <v>399.95000000000005</v>
      </c>
      <c r="DY241" s="4">
        <v>2747</v>
      </c>
      <c r="DZ241" s="4">
        <v>-298</v>
      </c>
      <c r="EA241" s="4">
        <v>0.1</v>
      </c>
      <c r="EB241" s="4">
        <v>-0.75</v>
      </c>
      <c r="EC241" s="4">
        <v>1</v>
      </c>
      <c r="ED241" s="4">
        <v>0</v>
      </c>
      <c r="EE241" s="4">
        <v>0</v>
      </c>
      <c r="EF241" s="4">
        <v>0</v>
      </c>
      <c r="EG241" s="4">
        <v>197</v>
      </c>
      <c r="EH241" s="4">
        <v>-4</v>
      </c>
      <c r="EI241" s="4">
        <v>0.05</v>
      </c>
      <c r="EJ241" s="4">
        <v>-0.7</v>
      </c>
      <c r="EK241" s="4">
        <v>93</v>
      </c>
      <c r="EL241" s="4">
        <v>-4</v>
      </c>
      <c r="EM241" s="4">
        <v>1348.65</v>
      </c>
      <c r="EN241" s="4">
        <v>112.45000000000005</v>
      </c>
      <c r="EO241" s="4">
        <v>13117</v>
      </c>
      <c r="EP241" s="4">
        <v>-7249</v>
      </c>
      <c r="EQ241" s="4">
        <v>0.1</v>
      </c>
      <c r="ER241" s="4">
        <v>-0.85</v>
      </c>
      <c r="ES241" s="4">
        <v>1</v>
      </c>
      <c r="ET241" s="4">
        <v>0</v>
      </c>
      <c r="EU241" s="4">
        <v>0</v>
      </c>
      <c r="EV241" s="4">
        <v>0</v>
      </c>
      <c r="EW241" s="4">
        <v>157</v>
      </c>
      <c r="EX241" s="4">
        <v>-14</v>
      </c>
      <c r="EY241" s="4">
        <v>0.15</v>
      </c>
      <c r="EZ241" s="4">
        <v>-0.85</v>
      </c>
      <c r="FA241" s="4">
        <v>8</v>
      </c>
      <c r="FB241" s="4">
        <v>-2</v>
      </c>
      <c r="FC241" s="4">
        <v>1244.1500000000001</v>
      </c>
      <c r="FD241" s="4">
        <v>130.15000000000009</v>
      </c>
      <c r="FE241" s="4">
        <v>2851</v>
      </c>
      <c r="FF241" s="4">
        <v>-809</v>
      </c>
      <c r="FG241" s="4">
        <v>0.05</v>
      </c>
      <c r="FH241" s="4">
        <v>-0.95</v>
      </c>
      <c r="FI241" s="4">
        <v>2</v>
      </c>
      <c r="FJ241" s="4">
        <v>0</v>
      </c>
      <c r="FK241" s="4">
        <v>0</v>
      </c>
      <c r="FL241" s="4">
        <v>0</v>
      </c>
      <c r="FM241" s="4">
        <v>591</v>
      </c>
      <c r="FN241" s="4">
        <v>-1</v>
      </c>
      <c r="FO241" s="4">
        <v>0.1</v>
      </c>
      <c r="FP241" s="4">
        <v>-0.8</v>
      </c>
      <c r="FQ241" s="4">
        <v>101</v>
      </c>
      <c r="FR241" s="4">
        <v>-6</v>
      </c>
      <c r="FS241" s="4">
        <v>1148.45</v>
      </c>
      <c r="FT241" s="4">
        <v>123</v>
      </c>
      <c r="FU241" s="4">
        <v>5211</v>
      </c>
      <c r="FV241" s="4">
        <v>-765</v>
      </c>
      <c r="FW241" s="4">
        <v>0.05</v>
      </c>
      <c r="FX241" s="4">
        <v>-1</v>
      </c>
      <c r="FY241" s="4">
        <v>1</v>
      </c>
      <c r="FZ241" s="4">
        <v>0</v>
      </c>
      <c r="GA241" s="4">
        <v>0</v>
      </c>
      <c r="GB241" s="4">
        <v>0</v>
      </c>
      <c r="GC241" s="4">
        <v>558</v>
      </c>
      <c r="GD241" s="4">
        <v>-13</v>
      </c>
      <c r="GE241" s="4">
        <v>0.1</v>
      </c>
      <c r="GF241" s="4">
        <v>-1</v>
      </c>
      <c r="GG241" s="4">
        <v>350</v>
      </c>
      <c r="GH241" s="4">
        <v>-47</v>
      </c>
      <c r="GI241" s="4">
        <v>1053</v>
      </c>
      <c r="GJ241" s="4">
        <v>112</v>
      </c>
      <c r="GK241" s="4">
        <v>8008</v>
      </c>
      <c r="GL241" s="4">
        <v>-1599</v>
      </c>
      <c r="GM241" s="4">
        <v>0.1</v>
      </c>
      <c r="GN241" s="4">
        <v>-1.0499999999999998</v>
      </c>
      <c r="GO241" s="4">
        <v>60</v>
      </c>
      <c r="GP241" s="4">
        <v>4</v>
      </c>
      <c r="GQ241" s="4">
        <v>993.85</v>
      </c>
      <c r="GR241" s="4">
        <v>117.89999999999998</v>
      </c>
      <c r="GS241" s="4">
        <v>583</v>
      </c>
      <c r="GT241" s="4">
        <v>-120</v>
      </c>
      <c r="GU241" s="4">
        <v>0.05</v>
      </c>
      <c r="GV241" s="4">
        <v>-1.1499999999999999</v>
      </c>
      <c r="GW241" s="4">
        <v>279</v>
      </c>
      <c r="GX241" s="4">
        <v>-15</v>
      </c>
      <c r="GY241" s="4">
        <v>972.15</v>
      </c>
      <c r="GZ241" s="4">
        <v>126.79999999999995</v>
      </c>
      <c r="HA241" s="4">
        <v>6496</v>
      </c>
      <c r="HB241" s="4">
        <v>-2249</v>
      </c>
      <c r="HC241" s="4">
        <v>0.1</v>
      </c>
      <c r="HD241" s="4">
        <v>-1.1499999999999999</v>
      </c>
      <c r="HE241" s="4">
        <v>55</v>
      </c>
      <c r="HF241" s="4">
        <v>-1</v>
      </c>
      <c r="HG241" s="4">
        <v>894.15</v>
      </c>
      <c r="HH241" s="4">
        <v>97.5</v>
      </c>
      <c r="HI241" s="4">
        <v>1270</v>
      </c>
      <c r="HJ241" s="4">
        <v>-145</v>
      </c>
      <c r="HK241" s="4">
        <v>0.15</v>
      </c>
      <c r="HL241" s="4">
        <v>-1.2000000000000002</v>
      </c>
      <c r="HM241" s="4">
        <v>2326</v>
      </c>
      <c r="HN241" s="4">
        <v>-29</v>
      </c>
      <c r="HO241" s="4">
        <v>872.35</v>
      </c>
      <c r="HP241" s="4">
        <v>125.35000000000002</v>
      </c>
      <c r="HQ241" s="4">
        <v>27895</v>
      </c>
      <c r="HR241" s="4">
        <v>-4532</v>
      </c>
      <c r="HS241" s="4">
        <v>0.15</v>
      </c>
      <c r="HT241" s="4">
        <v>-1.35</v>
      </c>
      <c r="HU241" s="4">
        <v>118</v>
      </c>
      <c r="HV241" s="4">
        <v>-19</v>
      </c>
      <c r="HW241" s="4">
        <v>845.85</v>
      </c>
      <c r="HX241" s="4">
        <v>150.85000000000002</v>
      </c>
      <c r="HY241" s="4">
        <v>2232</v>
      </c>
      <c r="HZ241" s="4">
        <v>652</v>
      </c>
      <c r="IA241" s="4">
        <v>0.1</v>
      </c>
      <c r="IB241" s="4">
        <v>-1.5999999999999999</v>
      </c>
      <c r="IC241" s="4">
        <v>826</v>
      </c>
      <c r="ID241" s="4">
        <v>-76</v>
      </c>
      <c r="IE241" s="4">
        <v>770</v>
      </c>
      <c r="IF241" s="4">
        <v>121.39999999999998</v>
      </c>
      <c r="IG241" s="4">
        <v>10297</v>
      </c>
      <c r="IH241" s="4">
        <v>-3138</v>
      </c>
      <c r="II241" s="4">
        <v>0.15</v>
      </c>
      <c r="IJ241" s="4">
        <v>-1.6500000000000001</v>
      </c>
      <c r="IK241" s="4">
        <v>147</v>
      </c>
      <c r="IL241" s="4">
        <v>-16</v>
      </c>
      <c r="IM241" s="4">
        <v>714.15</v>
      </c>
      <c r="IN241" s="4">
        <v>113.94999999999993</v>
      </c>
      <c r="IO241" s="4">
        <v>2412</v>
      </c>
      <c r="IP241" s="4">
        <v>-1196</v>
      </c>
      <c r="IQ241" s="4">
        <v>0.15</v>
      </c>
      <c r="IR241" s="4">
        <v>-1.85</v>
      </c>
      <c r="IS241" s="4">
        <v>2207</v>
      </c>
      <c r="IT241" s="4">
        <v>-547</v>
      </c>
      <c r="IU241" s="4">
        <v>672</v>
      </c>
      <c r="IV241" s="4">
        <v>125.64999999999998</v>
      </c>
      <c r="IW241" s="4">
        <v>22337</v>
      </c>
      <c r="IX241" s="4">
        <v>-1274</v>
      </c>
      <c r="IY241" s="4">
        <v>0.1</v>
      </c>
      <c r="IZ241" s="4">
        <v>-2.1</v>
      </c>
      <c r="JA241" s="4">
        <v>321</v>
      </c>
      <c r="JB241" s="4">
        <v>-81</v>
      </c>
      <c r="JC241" s="4">
        <v>600.15</v>
      </c>
      <c r="JD241" s="4">
        <v>110.04999999999995</v>
      </c>
      <c r="JE241" s="4">
        <v>4079</v>
      </c>
      <c r="JF241" s="4">
        <v>-1040</v>
      </c>
      <c r="JG241" s="4">
        <v>0.15</v>
      </c>
      <c r="JH241" s="4">
        <v>-2.25</v>
      </c>
      <c r="JI241" s="4">
        <v>2971</v>
      </c>
      <c r="JJ241" s="4">
        <v>-404</v>
      </c>
      <c r="JK241" s="4">
        <v>567.75</v>
      </c>
      <c r="JL241" s="4">
        <v>119.39999999999998</v>
      </c>
      <c r="JM241" s="4">
        <v>19699</v>
      </c>
      <c r="JN241" s="4">
        <v>-2590</v>
      </c>
      <c r="JO241" s="4">
        <v>0.15</v>
      </c>
      <c r="JP241" s="4">
        <v>-2.5500000000000003</v>
      </c>
      <c r="JQ241" s="5">
        <v>884</v>
      </c>
      <c r="JR241" s="4">
        <v>-91</v>
      </c>
      <c r="JS241" s="4">
        <v>510</v>
      </c>
      <c r="JT241" s="4">
        <v>118.89999999999998</v>
      </c>
      <c r="JU241" s="4">
        <v>7272</v>
      </c>
      <c r="JV241" s="4">
        <v>-2109</v>
      </c>
      <c r="JW241" s="4">
        <v>0.1</v>
      </c>
      <c r="JX241" s="4">
        <v>-2.8</v>
      </c>
      <c r="JY241" s="4">
        <v>3600</v>
      </c>
      <c r="JZ241" s="4">
        <v>-1208</v>
      </c>
      <c r="KA241" s="4">
        <v>469.5</v>
      </c>
      <c r="KB241" s="4">
        <v>123</v>
      </c>
      <c r="KC241" s="4">
        <v>30284</v>
      </c>
      <c r="KD241" s="4">
        <v>-3180</v>
      </c>
      <c r="KE241" s="4">
        <v>0.15</v>
      </c>
      <c r="KF241" s="4">
        <v>-3.15</v>
      </c>
      <c r="KG241" s="4">
        <v>1337</v>
      </c>
      <c r="KH241" s="4">
        <v>-230</v>
      </c>
      <c r="KI241" s="4">
        <v>419.7</v>
      </c>
      <c r="KJ241" s="4">
        <v>121.34999999999997</v>
      </c>
      <c r="KK241" s="4">
        <v>14432</v>
      </c>
      <c r="KL241" s="4">
        <v>-226</v>
      </c>
      <c r="KM241" s="4">
        <v>0.15</v>
      </c>
      <c r="KN241" s="4">
        <v>-3.8000000000000003</v>
      </c>
      <c r="KO241" s="4">
        <v>9017</v>
      </c>
      <c r="KP241" s="4">
        <v>-1073</v>
      </c>
      <c r="KQ241" s="4">
        <v>370</v>
      </c>
      <c r="KR241" s="4">
        <v>121.55000000000001</v>
      </c>
      <c r="KS241" s="4">
        <v>48603</v>
      </c>
      <c r="KT241" s="4">
        <v>2533</v>
      </c>
      <c r="KU241" s="4">
        <v>0.2</v>
      </c>
      <c r="KV241" s="4">
        <v>-4.95</v>
      </c>
      <c r="KW241" s="4">
        <v>3611</v>
      </c>
      <c r="KX241" s="4">
        <v>-995</v>
      </c>
      <c r="KY241" s="4">
        <v>319</v>
      </c>
      <c r="KZ241" s="4">
        <v>118.85</v>
      </c>
      <c r="LA241" s="4">
        <v>24304</v>
      </c>
      <c r="LB241" s="4">
        <v>141</v>
      </c>
      <c r="LC241" s="4">
        <v>0.15</v>
      </c>
      <c r="LD241" s="4">
        <v>-7.1</v>
      </c>
    </row>
    <row r="242" spans="1:316" x14ac:dyDescent="0.25">
      <c r="A242" s="171">
        <v>44112.591400115743</v>
      </c>
      <c r="B242" s="172">
        <v>0.59027777777777779</v>
      </c>
      <c r="C242" s="4">
        <v>11854.75</v>
      </c>
      <c r="D242" s="4">
        <v>11850</v>
      </c>
      <c r="E242" s="173">
        <v>56.85</v>
      </c>
      <c r="F242" s="173">
        <v>-280.35000000000002</v>
      </c>
      <c r="G242" s="173">
        <v>337.20000000000005</v>
      </c>
      <c r="H242" s="173">
        <v>2928.150000000001</v>
      </c>
      <c r="I242" s="173">
        <v>-3040.9500000000003</v>
      </c>
      <c r="J242" s="173">
        <v>5969.1000000000013</v>
      </c>
      <c r="K242" s="127">
        <v>0</v>
      </c>
      <c r="L242" s="127">
        <v>0</v>
      </c>
      <c r="M242" s="127">
        <v>-20.53</v>
      </c>
      <c r="N242" s="127">
        <v>-18.11</v>
      </c>
      <c r="O242" s="127">
        <v>-0.78501150491254346</v>
      </c>
      <c r="P242" s="127">
        <v>-0.89838370476681118</v>
      </c>
      <c r="Q242" s="127">
        <v>1.4000856969671633</v>
      </c>
      <c r="R242" s="4">
        <v>153691</v>
      </c>
      <c r="S242" s="4">
        <v>239316</v>
      </c>
      <c r="T242" s="173">
        <v>11540.966666666667</v>
      </c>
      <c r="U242" s="173">
        <v>-2.0500000000010914</v>
      </c>
      <c r="V242" s="4">
        <v>185995</v>
      </c>
      <c r="W242" s="4">
        <v>-31658</v>
      </c>
      <c r="X242" s="173">
        <v>-313.78333333333285</v>
      </c>
      <c r="Y242" s="174">
        <v>-134269</v>
      </c>
      <c r="Z242" s="174">
        <v>306932</v>
      </c>
      <c r="AA242" s="174">
        <v>172663</v>
      </c>
      <c r="AB242" s="175">
        <v>85625</v>
      </c>
      <c r="AC242" s="175">
        <v>296</v>
      </c>
      <c r="AD242" s="176" t="e">
        <v>#REF!</v>
      </c>
      <c r="AE242" s="177">
        <v>0.10619193935512271</v>
      </c>
      <c r="AF242" s="177">
        <v>-4.8012768784602533E-2</v>
      </c>
      <c r="AG242" s="177">
        <v>-0.39505183771366226</v>
      </c>
      <c r="AH242" s="177">
        <v>-0.27711137360799154</v>
      </c>
      <c r="AI242" s="127">
        <v>-0.89703765481477182</v>
      </c>
      <c r="AJ242" s="127">
        <v>1.8248175182481751E-3</v>
      </c>
      <c r="AK242" s="4" t="s">
        <v>21</v>
      </c>
      <c r="AL242" s="178">
        <v>11900</v>
      </c>
      <c r="AM242" s="178">
        <v>11800</v>
      </c>
      <c r="AN242" s="178">
        <v>11850</v>
      </c>
      <c r="AO242" s="178">
        <v>11950</v>
      </c>
      <c r="AS242" s="4">
        <v>5.3901519352334475</v>
      </c>
      <c r="AT242" s="4">
        <v>6.6916299559471364</v>
      </c>
      <c r="AU242" s="4">
        <v>9.3695187165775398</v>
      </c>
      <c r="AV242" s="4">
        <v>6.8635958395245167</v>
      </c>
      <c r="AW242" s="4">
        <v>6.7186835329676482</v>
      </c>
      <c r="AX242" s="4">
        <v>4.25244140625</v>
      </c>
      <c r="AY242" s="4">
        <v>11.992691315563199</v>
      </c>
      <c r="AZ242" s="4">
        <v>18.915254237288135</v>
      </c>
      <c r="BA242" s="4">
        <v>12.466101694915254</v>
      </c>
      <c r="BB242" s="4">
        <v>16.408163265306122</v>
      </c>
      <c r="BC242" s="4">
        <v>10.120978704123244</v>
      </c>
      <c r="BD242" s="4">
        <v>12.707165109034268</v>
      </c>
      <c r="BE242" s="4">
        <v>6.5429234338747095</v>
      </c>
      <c r="BF242" s="4">
        <v>8.235294117647058</v>
      </c>
      <c r="BG242" s="4">
        <v>8.4005547850208053</v>
      </c>
      <c r="BH242" s="4">
        <v>10.888556469708302</v>
      </c>
      <c r="BI242" s="4">
        <v>13</v>
      </c>
      <c r="BJ242" s="4">
        <v>0</v>
      </c>
      <c r="BK242" s="4">
        <v>1845.15</v>
      </c>
      <c r="BL242" s="4">
        <v>105.15000000000009</v>
      </c>
      <c r="BM242" s="4">
        <v>12948</v>
      </c>
      <c r="BN242" s="4">
        <v>579</v>
      </c>
      <c r="BO242" s="4">
        <v>0.05</v>
      </c>
      <c r="BP242" s="4">
        <v>-0.45</v>
      </c>
      <c r="BQ242" s="4">
        <v>0</v>
      </c>
      <c r="BR242" s="4">
        <v>0</v>
      </c>
      <c r="BS242" s="4">
        <v>0</v>
      </c>
      <c r="BT242" s="4">
        <v>0</v>
      </c>
      <c r="BU242" s="4">
        <v>13</v>
      </c>
      <c r="BV242" s="4">
        <v>-1</v>
      </c>
      <c r="BW242" s="4">
        <v>0.05</v>
      </c>
      <c r="BX242" s="4">
        <v>-0.35000000000000003</v>
      </c>
      <c r="BY242" s="4">
        <v>4</v>
      </c>
      <c r="BZ242" s="4">
        <v>0</v>
      </c>
      <c r="CA242" s="4">
        <v>0</v>
      </c>
      <c r="CB242" s="4">
        <v>0</v>
      </c>
      <c r="CC242" s="4">
        <v>880</v>
      </c>
      <c r="CD242" s="4">
        <v>-35</v>
      </c>
      <c r="CE242" s="4">
        <v>0.05</v>
      </c>
      <c r="CF242" s="4">
        <v>-0.54999999999999993</v>
      </c>
      <c r="CG242" s="4">
        <v>2</v>
      </c>
      <c r="CH242" s="4">
        <v>0</v>
      </c>
      <c r="CI242" s="4">
        <v>0</v>
      </c>
      <c r="CJ242" s="4">
        <v>0</v>
      </c>
      <c r="CK242" s="4">
        <v>19</v>
      </c>
      <c r="CL242" s="4">
        <v>-10</v>
      </c>
      <c r="CM242" s="4">
        <v>0.05</v>
      </c>
      <c r="CN242" s="4">
        <v>-0.85</v>
      </c>
      <c r="CO242" s="4">
        <v>11</v>
      </c>
      <c r="CP242" s="4">
        <v>0</v>
      </c>
      <c r="CQ242" s="4">
        <v>0</v>
      </c>
      <c r="CR242" s="4">
        <v>0</v>
      </c>
      <c r="CS242" s="4">
        <v>4091</v>
      </c>
      <c r="CT242" s="4">
        <v>-574</v>
      </c>
      <c r="CU242" s="4">
        <v>0.05</v>
      </c>
      <c r="CV242" s="4">
        <v>-0.45</v>
      </c>
      <c r="CW242" s="4">
        <v>1</v>
      </c>
      <c r="CX242" s="4">
        <v>0</v>
      </c>
      <c r="CY242" s="4">
        <v>0</v>
      </c>
      <c r="CZ242" s="4">
        <v>0</v>
      </c>
      <c r="DA242" s="4">
        <v>113</v>
      </c>
      <c r="DB242" s="4">
        <v>-2</v>
      </c>
      <c r="DC242" s="4">
        <v>0.05</v>
      </c>
      <c r="DD242" s="4">
        <v>-0.54999999999999993</v>
      </c>
      <c r="DE242" s="4">
        <v>25</v>
      </c>
      <c r="DF242" s="4">
        <v>0</v>
      </c>
      <c r="DG242" s="4">
        <v>0</v>
      </c>
      <c r="DH242" s="4">
        <v>0</v>
      </c>
      <c r="DI242" s="4">
        <v>3281</v>
      </c>
      <c r="DJ242" s="4">
        <v>-734</v>
      </c>
      <c r="DK242" s="4">
        <v>0.05</v>
      </c>
      <c r="DL242" s="4">
        <v>-0.64999999999999991</v>
      </c>
      <c r="DM242" s="4">
        <v>0</v>
      </c>
      <c r="DN242" s="4">
        <v>0</v>
      </c>
      <c r="DO242" s="4">
        <v>0</v>
      </c>
      <c r="DP242" s="4">
        <v>0</v>
      </c>
      <c r="DQ242" s="4">
        <v>128</v>
      </c>
      <c r="DR242" s="4">
        <v>-5</v>
      </c>
      <c r="DS242" s="4">
        <v>0.05</v>
      </c>
      <c r="DT242" s="4">
        <v>-0.6</v>
      </c>
      <c r="DU242" s="4">
        <v>4</v>
      </c>
      <c r="DV242" s="4">
        <v>0</v>
      </c>
      <c r="DW242" s="4">
        <v>1487.7</v>
      </c>
      <c r="DX242" s="4">
        <v>399.95000000000005</v>
      </c>
      <c r="DY242" s="4">
        <v>2750</v>
      </c>
      <c r="DZ242" s="4">
        <v>-295</v>
      </c>
      <c r="EA242" s="4">
        <v>0.15</v>
      </c>
      <c r="EB242" s="4">
        <v>-0.7</v>
      </c>
      <c r="EC242" s="4">
        <v>1</v>
      </c>
      <c r="ED242" s="4">
        <v>0</v>
      </c>
      <c r="EE242" s="4">
        <v>0</v>
      </c>
      <c r="EF242" s="4">
        <v>0</v>
      </c>
      <c r="EG242" s="4">
        <v>197</v>
      </c>
      <c r="EH242" s="4">
        <v>-4</v>
      </c>
      <c r="EI242" s="4">
        <v>0.05</v>
      </c>
      <c r="EJ242" s="4">
        <v>-0.7</v>
      </c>
      <c r="EK242" s="4">
        <v>93</v>
      </c>
      <c r="EL242" s="4">
        <v>-4</v>
      </c>
      <c r="EM242" s="4">
        <v>1348.65</v>
      </c>
      <c r="EN242" s="4">
        <v>112.45000000000005</v>
      </c>
      <c r="EO242" s="4">
        <v>13194</v>
      </c>
      <c r="EP242" s="4">
        <v>-7172</v>
      </c>
      <c r="EQ242" s="4">
        <v>0.1</v>
      </c>
      <c r="ER242" s="4">
        <v>-0.85</v>
      </c>
      <c r="ES242" s="4">
        <v>1</v>
      </c>
      <c r="ET242" s="4">
        <v>0</v>
      </c>
      <c r="EU242" s="4">
        <v>0</v>
      </c>
      <c r="EV242" s="4">
        <v>0</v>
      </c>
      <c r="EW242" s="4">
        <v>157</v>
      </c>
      <c r="EX242" s="4">
        <v>-14</v>
      </c>
      <c r="EY242" s="4">
        <v>0.15</v>
      </c>
      <c r="EZ242" s="4">
        <v>-0.85</v>
      </c>
      <c r="FA242" s="4">
        <v>8</v>
      </c>
      <c r="FB242" s="4">
        <v>-2</v>
      </c>
      <c r="FC242" s="4">
        <v>1244.1500000000001</v>
      </c>
      <c r="FD242" s="4">
        <v>130.15000000000009</v>
      </c>
      <c r="FE242" s="4">
        <v>2851</v>
      </c>
      <c r="FF242" s="4">
        <v>-809</v>
      </c>
      <c r="FG242" s="4">
        <v>0.05</v>
      </c>
      <c r="FH242" s="4">
        <v>-0.95</v>
      </c>
      <c r="FI242" s="4">
        <v>2</v>
      </c>
      <c r="FJ242" s="4">
        <v>0</v>
      </c>
      <c r="FK242" s="4">
        <v>0</v>
      </c>
      <c r="FL242" s="4">
        <v>0</v>
      </c>
      <c r="FM242" s="4">
        <v>591</v>
      </c>
      <c r="FN242" s="4">
        <v>-1</v>
      </c>
      <c r="FO242" s="4">
        <v>0.1</v>
      </c>
      <c r="FP242" s="4">
        <v>-0.8</v>
      </c>
      <c r="FQ242" s="4">
        <v>101</v>
      </c>
      <c r="FR242" s="4">
        <v>-6</v>
      </c>
      <c r="FS242" s="4">
        <v>1148.45</v>
      </c>
      <c r="FT242" s="4">
        <v>123</v>
      </c>
      <c r="FU242" s="4">
        <v>5217</v>
      </c>
      <c r="FV242" s="4">
        <v>-759</v>
      </c>
      <c r="FW242" s="4">
        <v>0.05</v>
      </c>
      <c r="FX242" s="4">
        <v>-1</v>
      </c>
      <c r="FY242" s="4">
        <v>1</v>
      </c>
      <c r="FZ242" s="4">
        <v>0</v>
      </c>
      <c r="GA242" s="4">
        <v>0</v>
      </c>
      <c r="GB242" s="4">
        <v>0</v>
      </c>
      <c r="GC242" s="4">
        <v>558</v>
      </c>
      <c r="GD242" s="4">
        <v>-13</v>
      </c>
      <c r="GE242" s="4">
        <v>0.15</v>
      </c>
      <c r="GF242" s="4">
        <v>-0.95000000000000007</v>
      </c>
      <c r="GG242" s="4">
        <v>350</v>
      </c>
      <c r="GH242" s="4">
        <v>-47</v>
      </c>
      <c r="GI242" s="4">
        <v>1053</v>
      </c>
      <c r="GJ242" s="4">
        <v>112</v>
      </c>
      <c r="GK242" s="4">
        <v>8008</v>
      </c>
      <c r="GL242" s="4">
        <v>-1599</v>
      </c>
      <c r="GM242" s="4">
        <v>0.1</v>
      </c>
      <c r="GN242" s="4">
        <v>-1.0499999999999998</v>
      </c>
      <c r="GO242" s="4">
        <v>60</v>
      </c>
      <c r="GP242" s="4">
        <v>4</v>
      </c>
      <c r="GQ242" s="4">
        <v>993.85</v>
      </c>
      <c r="GR242" s="4">
        <v>117.89999999999998</v>
      </c>
      <c r="GS242" s="4">
        <v>583</v>
      </c>
      <c r="GT242" s="4">
        <v>-120</v>
      </c>
      <c r="GU242" s="4">
        <v>0.05</v>
      </c>
      <c r="GV242" s="4">
        <v>-1.1499999999999999</v>
      </c>
      <c r="GW242" s="4">
        <v>284</v>
      </c>
      <c r="GX242" s="4">
        <v>-10</v>
      </c>
      <c r="GY242" s="4">
        <v>960</v>
      </c>
      <c r="GZ242" s="4">
        <v>114.64999999999998</v>
      </c>
      <c r="HA242" s="4">
        <v>6576</v>
      </c>
      <c r="HB242" s="4">
        <v>-2169</v>
      </c>
      <c r="HC242" s="4">
        <v>0.1</v>
      </c>
      <c r="HD242" s="4">
        <v>-1.1499999999999999</v>
      </c>
      <c r="HE242" s="4">
        <v>55</v>
      </c>
      <c r="HF242" s="4">
        <v>-1</v>
      </c>
      <c r="HG242" s="4">
        <v>894.15</v>
      </c>
      <c r="HH242" s="4">
        <v>97.5</v>
      </c>
      <c r="HI242" s="4">
        <v>1270</v>
      </c>
      <c r="HJ242" s="4">
        <v>-145</v>
      </c>
      <c r="HK242" s="4">
        <v>0.15</v>
      </c>
      <c r="HL242" s="4">
        <v>-1.2000000000000002</v>
      </c>
      <c r="HM242" s="4">
        <v>2326</v>
      </c>
      <c r="HN242" s="4">
        <v>-29</v>
      </c>
      <c r="HO242" s="4">
        <v>866.9</v>
      </c>
      <c r="HP242" s="4">
        <v>119.89999999999998</v>
      </c>
      <c r="HQ242" s="4">
        <v>27895</v>
      </c>
      <c r="HR242" s="4">
        <v>-4532</v>
      </c>
      <c r="HS242" s="4">
        <v>0.1</v>
      </c>
      <c r="HT242" s="4">
        <v>-1.4</v>
      </c>
      <c r="HU242" s="4">
        <v>118</v>
      </c>
      <c r="HV242" s="4">
        <v>-19</v>
      </c>
      <c r="HW242" s="4">
        <v>845.85</v>
      </c>
      <c r="HX242" s="4">
        <v>150.85000000000002</v>
      </c>
      <c r="HY242" s="4">
        <v>2232</v>
      </c>
      <c r="HZ242" s="4">
        <v>652</v>
      </c>
      <c r="IA242" s="4">
        <v>0.1</v>
      </c>
      <c r="IB242" s="4">
        <v>-1.5999999999999999</v>
      </c>
      <c r="IC242" s="4">
        <v>826</v>
      </c>
      <c r="ID242" s="4">
        <v>-76</v>
      </c>
      <c r="IE242" s="4">
        <v>761</v>
      </c>
      <c r="IF242" s="4">
        <v>112.39999999999998</v>
      </c>
      <c r="IG242" s="4">
        <v>10297</v>
      </c>
      <c r="IH242" s="4">
        <v>-3138</v>
      </c>
      <c r="II242" s="4">
        <v>0.15</v>
      </c>
      <c r="IJ242" s="4">
        <v>-1.6500000000000001</v>
      </c>
      <c r="IK242" s="4">
        <v>147</v>
      </c>
      <c r="IL242" s="4">
        <v>-16</v>
      </c>
      <c r="IM242" s="4">
        <v>714.15</v>
      </c>
      <c r="IN242" s="4">
        <v>113.94999999999993</v>
      </c>
      <c r="IO242" s="4">
        <v>2412</v>
      </c>
      <c r="IP242" s="4">
        <v>-1196</v>
      </c>
      <c r="IQ242" s="4">
        <v>0.15</v>
      </c>
      <c r="IR242" s="4">
        <v>-1.85</v>
      </c>
      <c r="IS242" s="4">
        <v>2207</v>
      </c>
      <c r="IT242" s="4">
        <v>-547</v>
      </c>
      <c r="IU242" s="4">
        <v>666.35</v>
      </c>
      <c r="IV242" s="4">
        <v>120</v>
      </c>
      <c r="IW242" s="4">
        <v>22337</v>
      </c>
      <c r="IX242" s="4">
        <v>-1274</v>
      </c>
      <c r="IY242" s="4">
        <v>0.15</v>
      </c>
      <c r="IZ242" s="4">
        <v>-2.0500000000000003</v>
      </c>
      <c r="JA242" s="4">
        <v>321</v>
      </c>
      <c r="JB242" s="4">
        <v>-81</v>
      </c>
      <c r="JC242" s="4">
        <v>600.15</v>
      </c>
      <c r="JD242" s="4">
        <v>110.04999999999995</v>
      </c>
      <c r="JE242" s="4">
        <v>4079</v>
      </c>
      <c r="JF242" s="4">
        <v>-1040</v>
      </c>
      <c r="JG242" s="4">
        <v>0.15</v>
      </c>
      <c r="JH242" s="4">
        <v>-2.25</v>
      </c>
      <c r="JI242" s="4">
        <v>3017</v>
      </c>
      <c r="JJ242" s="4">
        <v>-358</v>
      </c>
      <c r="JK242" s="4">
        <v>561</v>
      </c>
      <c r="JL242" s="4">
        <v>112.64999999999998</v>
      </c>
      <c r="JM242" s="4">
        <v>19740</v>
      </c>
      <c r="JN242" s="4">
        <v>-2549</v>
      </c>
      <c r="JO242" s="4">
        <v>0.1</v>
      </c>
      <c r="JP242" s="4">
        <v>-2.6</v>
      </c>
      <c r="JQ242" s="5">
        <v>884</v>
      </c>
      <c r="JR242" s="4">
        <v>-91</v>
      </c>
      <c r="JS242" s="4">
        <v>510</v>
      </c>
      <c r="JT242" s="4">
        <v>118.89999999999998</v>
      </c>
      <c r="JU242" s="4">
        <v>7280</v>
      </c>
      <c r="JV242" s="4">
        <v>-2101</v>
      </c>
      <c r="JW242" s="4">
        <v>0.1</v>
      </c>
      <c r="JX242" s="4">
        <v>-2.8</v>
      </c>
      <c r="JY242" s="4">
        <v>3605</v>
      </c>
      <c r="JZ242" s="4">
        <v>-1203</v>
      </c>
      <c r="KA242" s="4">
        <v>464.05</v>
      </c>
      <c r="KB242" s="4">
        <v>117.55000000000001</v>
      </c>
      <c r="KC242" s="4">
        <v>30284</v>
      </c>
      <c r="KD242" s="4">
        <v>-3180</v>
      </c>
      <c r="KE242" s="4">
        <v>0.1</v>
      </c>
      <c r="KF242" s="4">
        <v>-3.1999999999999997</v>
      </c>
      <c r="KG242" s="4">
        <v>1337</v>
      </c>
      <c r="KH242" s="4">
        <v>-230</v>
      </c>
      <c r="KI242" s="4">
        <v>409.6</v>
      </c>
      <c r="KJ242" s="4">
        <v>111.25</v>
      </c>
      <c r="KK242" s="4">
        <v>14558</v>
      </c>
      <c r="KL242" s="4">
        <v>-100</v>
      </c>
      <c r="KM242" s="4">
        <v>0.15</v>
      </c>
      <c r="KN242" s="4">
        <v>-3.8000000000000003</v>
      </c>
      <c r="KO242" s="4">
        <v>9017</v>
      </c>
      <c r="KP242" s="4">
        <v>-1073</v>
      </c>
      <c r="KQ242" s="4">
        <v>364</v>
      </c>
      <c r="KR242" s="4">
        <v>115.55000000000001</v>
      </c>
      <c r="KS242" s="4">
        <v>48603</v>
      </c>
      <c r="KT242" s="4">
        <v>2533</v>
      </c>
      <c r="KU242" s="4">
        <v>0.15</v>
      </c>
      <c r="KV242" s="4">
        <v>-5</v>
      </c>
      <c r="KW242" s="4">
        <v>3632</v>
      </c>
      <c r="KX242" s="4">
        <v>-974</v>
      </c>
      <c r="KY242" s="4">
        <v>313.25</v>
      </c>
      <c r="KZ242" s="4">
        <v>113.1</v>
      </c>
      <c r="LA242" s="4">
        <v>24304</v>
      </c>
      <c r="LB242" s="4">
        <v>141</v>
      </c>
      <c r="LC242" s="4">
        <v>0.2</v>
      </c>
      <c r="LD242" s="4">
        <v>-7.05</v>
      </c>
    </row>
    <row r="243" spans="1:316" x14ac:dyDescent="0.25">
      <c r="A243" s="171">
        <v>44112.589413310183</v>
      </c>
      <c r="B243" s="172">
        <v>0.58888888888888891</v>
      </c>
      <c r="C243" s="4">
        <v>11858.1</v>
      </c>
      <c r="D243" s="4">
        <v>11850</v>
      </c>
      <c r="E243" s="173">
        <v>44.699999999999996</v>
      </c>
      <c r="F243" s="173">
        <v>-277.95</v>
      </c>
      <c r="G243" s="173">
        <v>322.64999999999998</v>
      </c>
      <c r="H243" s="173">
        <v>2862.3500000000013</v>
      </c>
      <c r="I243" s="173">
        <v>-3008.65</v>
      </c>
      <c r="J243" s="173">
        <v>5871.0000000000018</v>
      </c>
      <c r="K243" s="127">
        <v>0</v>
      </c>
      <c r="L243" s="127">
        <v>0</v>
      </c>
      <c r="M243" s="127">
        <v>-20.53</v>
      </c>
      <c r="N243" s="127">
        <v>-18.11</v>
      </c>
      <c r="O243" s="127">
        <v>-0.78686562541665994</v>
      </c>
      <c r="P243" s="127">
        <v>-0.89979999473667294</v>
      </c>
      <c r="Q243" s="127">
        <v>1.4241200354253394</v>
      </c>
      <c r="R243" s="4">
        <v>142723</v>
      </c>
      <c r="S243" s="4">
        <v>235195</v>
      </c>
      <c r="T243" s="173">
        <v>11540.966666666667</v>
      </c>
      <c r="U243" s="173">
        <v>-2.0500000000010914</v>
      </c>
      <c r="V243" s="4">
        <v>185995</v>
      </c>
      <c r="W243" s="4">
        <v>-31658</v>
      </c>
      <c r="X243" s="173">
        <v>-317.13333333333321</v>
      </c>
      <c r="Y243" s="174">
        <v>-133219</v>
      </c>
      <c r="Z243" s="174">
        <v>302601</v>
      </c>
      <c r="AA243" s="174">
        <v>169382</v>
      </c>
      <c r="AB243" s="175">
        <v>92472</v>
      </c>
      <c r="AC243" s="175">
        <v>3869</v>
      </c>
      <c r="AD243" s="176" t="e">
        <v>#REF!</v>
      </c>
      <c r="AE243" s="177">
        <v>0.11806284946226296</v>
      </c>
      <c r="AF243" s="177">
        <v>-4.8530790279163946E-2</v>
      </c>
      <c r="AG243" s="177">
        <v>-0.4263058703740783</v>
      </c>
      <c r="AH243" s="177">
        <v>-0.2723682115173664</v>
      </c>
      <c r="AI243" s="127">
        <v>-0.86022640452353571</v>
      </c>
      <c r="AJ243" s="127">
        <v>1.8248175182481751E-3</v>
      </c>
      <c r="AK243" s="4" t="s">
        <v>21</v>
      </c>
      <c r="AL243" s="178">
        <v>11900</v>
      </c>
      <c r="AM243" s="178">
        <v>11800</v>
      </c>
      <c r="AN243" s="178">
        <v>11850</v>
      </c>
      <c r="AO243" s="178">
        <v>11950</v>
      </c>
      <c r="AS243" s="4">
        <v>5.3638474295190717</v>
      </c>
      <c r="AT243" s="4">
        <v>6.7345799609265979</v>
      </c>
      <c r="AU243" s="4">
        <v>9.1704803493449774</v>
      </c>
      <c r="AV243" s="4">
        <v>7.1048744460856721</v>
      </c>
      <c r="AW243" s="4">
        <v>6.4467452362594999</v>
      </c>
      <c r="AX243" s="4">
        <v>4.304478189380017</v>
      </c>
      <c r="AY243" s="4">
        <v>12.05247311827957</v>
      </c>
      <c r="AZ243" s="4">
        <v>18.923728813559322</v>
      </c>
      <c r="BA243" s="4">
        <v>12.049636803874092</v>
      </c>
      <c r="BB243" s="4">
        <v>16.387755102040817</v>
      </c>
      <c r="BC243" s="4">
        <v>10.154055278658813</v>
      </c>
      <c r="BD243" s="4">
        <v>12.804347826086957</v>
      </c>
      <c r="BE243" s="4">
        <v>6.5397350993377481</v>
      </c>
      <c r="BF243" s="4">
        <v>8.1981981981981988</v>
      </c>
      <c r="BG243" s="4">
        <v>8.3827909542195265</v>
      </c>
      <c r="BH243" s="4">
        <v>10.823791821561338</v>
      </c>
      <c r="BI243" s="4">
        <v>13</v>
      </c>
      <c r="BJ243" s="4">
        <v>0</v>
      </c>
      <c r="BK243" s="4">
        <v>1845.15</v>
      </c>
      <c r="BL243" s="4">
        <v>105.15000000000009</v>
      </c>
      <c r="BM243" s="4">
        <v>12948</v>
      </c>
      <c r="BN243" s="4">
        <v>579</v>
      </c>
      <c r="BO243" s="4">
        <v>0.05</v>
      </c>
      <c r="BP243" s="4">
        <v>-0.45</v>
      </c>
      <c r="BQ243" s="4">
        <v>0</v>
      </c>
      <c r="BR243" s="4">
        <v>0</v>
      </c>
      <c r="BS243" s="4">
        <v>0</v>
      </c>
      <c r="BT243" s="4">
        <v>0</v>
      </c>
      <c r="BU243" s="4">
        <v>13</v>
      </c>
      <c r="BV243" s="4">
        <v>-1</v>
      </c>
      <c r="BW243" s="4">
        <v>0.05</v>
      </c>
      <c r="BX243" s="4">
        <v>-0.35000000000000003</v>
      </c>
      <c r="BY243" s="4">
        <v>4</v>
      </c>
      <c r="BZ243" s="4">
        <v>0</v>
      </c>
      <c r="CA243" s="4">
        <v>0</v>
      </c>
      <c r="CB243" s="4">
        <v>0</v>
      </c>
      <c r="CC243" s="4">
        <v>880</v>
      </c>
      <c r="CD243" s="4">
        <v>-35</v>
      </c>
      <c r="CE243" s="4">
        <v>0.05</v>
      </c>
      <c r="CF243" s="4">
        <v>-0.54999999999999993</v>
      </c>
      <c r="CG243" s="4">
        <v>2</v>
      </c>
      <c r="CH243" s="4">
        <v>0</v>
      </c>
      <c r="CI243" s="4">
        <v>0</v>
      </c>
      <c r="CJ243" s="4">
        <v>0</v>
      </c>
      <c r="CK243" s="4">
        <v>19</v>
      </c>
      <c r="CL243" s="4">
        <v>-10</v>
      </c>
      <c r="CM243" s="4">
        <v>0.05</v>
      </c>
      <c r="CN243" s="4">
        <v>-0.85</v>
      </c>
      <c r="CO243" s="4">
        <v>11</v>
      </c>
      <c r="CP243" s="4">
        <v>0</v>
      </c>
      <c r="CQ243" s="4">
        <v>0</v>
      </c>
      <c r="CR243" s="4">
        <v>0</v>
      </c>
      <c r="CS243" s="4">
        <v>4091</v>
      </c>
      <c r="CT243" s="4">
        <v>-574</v>
      </c>
      <c r="CU243" s="4">
        <v>0.05</v>
      </c>
      <c r="CV243" s="4">
        <v>-0.45</v>
      </c>
      <c r="CW243" s="4">
        <v>1</v>
      </c>
      <c r="CX243" s="4">
        <v>0</v>
      </c>
      <c r="CY243" s="4">
        <v>0</v>
      </c>
      <c r="CZ243" s="4">
        <v>0</v>
      </c>
      <c r="DA243" s="4">
        <v>113</v>
      </c>
      <c r="DB243" s="4">
        <v>-2</v>
      </c>
      <c r="DC243" s="4">
        <v>0.05</v>
      </c>
      <c r="DD243" s="4">
        <v>-0.54999999999999993</v>
      </c>
      <c r="DE243" s="4">
        <v>25</v>
      </c>
      <c r="DF243" s="4">
        <v>0</v>
      </c>
      <c r="DG243" s="4">
        <v>0</v>
      </c>
      <c r="DH243" s="4">
        <v>0</v>
      </c>
      <c r="DI243" s="4">
        <v>3281</v>
      </c>
      <c r="DJ243" s="4">
        <v>-734</v>
      </c>
      <c r="DK243" s="4">
        <v>0.05</v>
      </c>
      <c r="DL243" s="4">
        <v>-0.64999999999999991</v>
      </c>
      <c r="DM243" s="4">
        <v>0</v>
      </c>
      <c r="DN243" s="4">
        <v>0</v>
      </c>
      <c r="DO243" s="4">
        <v>0</v>
      </c>
      <c r="DP243" s="4">
        <v>0</v>
      </c>
      <c r="DQ243" s="4">
        <v>128</v>
      </c>
      <c r="DR243" s="4">
        <v>-5</v>
      </c>
      <c r="DS243" s="4">
        <v>0.05</v>
      </c>
      <c r="DT243" s="4">
        <v>-0.6</v>
      </c>
      <c r="DU243" s="4">
        <v>4</v>
      </c>
      <c r="DV243" s="4">
        <v>0</v>
      </c>
      <c r="DW243" s="4">
        <v>1487.7</v>
      </c>
      <c r="DX243" s="4">
        <v>399.95000000000005</v>
      </c>
      <c r="DY243" s="4">
        <v>2753</v>
      </c>
      <c r="DZ243" s="4">
        <v>-292</v>
      </c>
      <c r="EA243" s="4">
        <v>0.1</v>
      </c>
      <c r="EB243" s="4">
        <v>-0.75</v>
      </c>
      <c r="EC243" s="4">
        <v>1</v>
      </c>
      <c r="ED243" s="4">
        <v>0</v>
      </c>
      <c r="EE243" s="4">
        <v>0</v>
      </c>
      <c r="EF243" s="4">
        <v>0</v>
      </c>
      <c r="EG243" s="4">
        <v>197</v>
      </c>
      <c r="EH243" s="4">
        <v>-4</v>
      </c>
      <c r="EI243" s="4">
        <v>0.05</v>
      </c>
      <c r="EJ243" s="4">
        <v>-0.7</v>
      </c>
      <c r="EK243" s="4">
        <v>93</v>
      </c>
      <c r="EL243" s="4">
        <v>-4</v>
      </c>
      <c r="EM243" s="4">
        <v>1348.65</v>
      </c>
      <c r="EN243" s="4">
        <v>112.45000000000005</v>
      </c>
      <c r="EO243" s="4">
        <v>13194</v>
      </c>
      <c r="EP243" s="4">
        <v>-7172</v>
      </c>
      <c r="EQ243" s="4">
        <v>0.05</v>
      </c>
      <c r="ER243" s="4">
        <v>-0.89999999999999991</v>
      </c>
      <c r="ES243" s="4">
        <v>1</v>
      </c>
      <c r="ET243" s="4">
        <v>0</v>
      </c>
      <c r="EU243" s="4">
        <v>0</v>
      </c>
      <c r="EV243" s="4">
        <v>0</v>
      </c>
      <c r="EW243" s="4">
        <v>157</v>
      </c>
      <c r="EX243" s="4">
        <v>-14</v>
      </c>
      <c r="EY243" s="4">
        <v>0.15</v>
      </c>
      <c r="EZ243" s="4">
        <v>-0.85</v>
      </c>
      <c r="FA243" s="4">
        <v>8</v>
      </c>
      <c r="FB243" s="4">
        <v>-2</v>
      </c>
      <c r="FC243" s="4">
        <v>1244.1500000000001</v>
      </c>
      <c r="FD243" s="4">
        <v>130.15000000000009</v>
      </c>
      <c r="FE243" s="4">
        <v>2851</v>
      </c>
      <c r="FF243" s="4">
        <v>-809</v>
      </c>
      <c r="FG243" s="4">
        <v>0.05</v>
      </c>
      <c r="FH243" s="4">
        <v>-0.95</v>
      </c>
      <c r="FI243" s="4">
        <v>2</v>
      </c>
      <c r="FJ243" s="4">
        <v>0</v>
      </c>
      <c r="FK243" s="4">
        <v>0</v>
      </c>
      <c r="FL243" s="4">
        <v>0</v>
      </c>
      <c r="FM243" s="4">
        <v>591</v>
      </c>
      <c r="FN243" s="4">
        <v>-1</v>
      </c>
      <c r="FO243" s="4">
        <v>0.1</v>
      </c>
      <c r="FP243" s="4">
        <v>-0.8</v>
      </c>
      <c r="FQ243" s="4">
        <v>101</v>
      </c>
      <c r="FR243" s="4">
        <v>-6</v>
      </c>
      <c r="FS243" s="4">
        <v>1148.45</v>
      </c>
      <c r="FT243" s="4">
        <v>123</v>
      </c>
      <c r="FU243" s="4">
        <v>5217</v>
      </c>
      <c r="FV243" s="4">
        <v>-759</v>
      </c>
      <c r="FW243" s="4">
        <v>0.05</v>
      </c>
      <c r="FX243" s="4">
        <v>-1</v>
      </c>
      <c r="FY243" s="4">
        <v>1</v>
      </c>
      <c r="FZ243" s="4">
        <v>0</v>
      </c>
      <c r="GA243" s="4">
        <v>0</v>
      </c>
      <c r="GB243" s="4">
        <v>0</v>
      </c>
      <c r="GC243" s="4">
        <v>558</v>
      </c>
      <c r="GD243" s="4">
        <v>-13</v>
      </c>
      <c r="GE243" s="4">
        <v>0.1</v>
      </c>
      <c r="GF243" s="4">
        <v>-1</v>
      </c>
      <c r="GG243" s="4">
        <v>350</v>
      </c>
      <c r="GH243" s="4">
        <v>-47</v>
      </c>
      <c r="GI243" s="4">
        <v>1053</v>
      </c>
      <c r="GJ243" s="4">
        <v>112</v>
      </c>
      <c r="GK243" s="4">
        <v>8052</v>
      </c>
      <c r="GL243" s="4">
        <v>-1555</v>
      </c>
      <c r="GM243" s="4">
        <v>0.1</v>
      </c>
      <c r="GN243" s="4">
        <v>-1.0499999999999998</v>
      </c>
      <c r="GO243" s="4">
        <v>60</v>
      </c>
      <c r="GP243" s="4">
        <v>4</v>
      </c>
      <c r="GQ243" s="4">
        <v>993.85</v>
      </c>
      <c r="GR243" s="4">
        <v>117.89999999999998</v>
      </c>
      <c r="GS243" s="4">
        <v>583</v>
      </c>
      <c r="GT243" s="4">
        <v>-120</v>
      </c>
      <c r="GU243" s="4">
        <v>0.05</v>
      </c>
      <c r="GV243" s="4">
        <v>-1.1499999999999999</v>
      </c>
      <c r="GW243" s="4">
        <v>285</v>
      </c>
      <c r="GX243" s="4">
        <v>-9</v>
      </c>
      <c r="GY243" s="4">
        <v>960</v>
      </c>
      <c r="GZ243" s="4">
        <v>114.64999999999998</v>
      </c>
      <c r="HA243" s="4">
        <v>6646</v>
      </c>
      <c r="HB243" s="4">
        <v>-2099</v>
      </c>
      <c r="HC243" s="4">
        <v>0.1</v>
      </c>
      <c r="HD243" s="4">
        <v>-1.1499999999999999</v>
      </c>
      <c r="HE243" s="4">
        <v>55</v>
      </c>
      <c r="HF243" s="4">
        <v>-1</v>
      </c>
      <c r="HG243" s="4">
        <v>894.15</v>
      </c>
      <c r="HH243" s="4">
        <v>97.5</v>
      </c>
      <c r="HI243" s="4">
        <v>1272</v>
      </c>
      <c r="HJ243" s="4">
        <v>-143</v>
      </c>
      <c r="HK243" s="4">
        <v>0.1</v>
      </c>
      <c r="HL243" s="4">
        <v>-1.25</v>
      </c>
      <c r="HM243" s="4">
        <v>2325</v>
      </c>
      <c r="HN243" s="4">
        <v>-30</v>
      </c>
      <c r="HO243" s="4">
        <v>863.65</v>
      </c>
      <c r="HP243" s="4">
        <v>116.64999999999998</v>
      </c>
      <c r="HQ243" s="4">
        <v>28022</v>
      </c>
      <c r="HR243" s="4">
        <v>-4405</v>
      </c>
      <c r="HS243" s="4">
        <v>0.15</v>
      </c>
      <c r="HT243" s="4">
        <v>-1.35</v>
      </c>
      <c r="HU243" s="4">
        <v>118</v>
      </c>
      <c r="HV243" s="4">
        <v>-19</v>
      </c>
      <c r="HW243" s="4">
        <v>845.85</v>
      </c>
      <c r="HX243" s="4">
        <v>150.85000000000002</v>
      </c>
      <c r="HY243" s="4">
        <v>2233</v>
      </c>
      <c r="HZ243" s="4">
        <v>653</v>
      </c>
      <c r="IA243" s="4">
        <v>0.1</v>
      </c>
      <c r="IB243" s="4">
        <v>-1.5999999999999999</v>
      </c>
      <c r="IC243" s="4">
        <v>826</v>
      </c>
      <c r="ID243" s="4">
        <v>-76</v>
      </c>
      <c r="IE243" s="4">
        <v>761</v>
      </c>
      <c r="IF243" s="4">
        <v>112.39999999999998</v>
      </c>
      <c r="IG243" s="4">
        <v>9953</v>
      </c>
      <c r="IH243" s="4">
        <v>-3482</v>
      </c>
      <c r="II243" s="4">
        <v>0.1</v>
      </c>
      <c r="IJ243" s="4">
        <v>-1.7</v>
      </c>
      <c r="IK243" s="4">
        <v>147</v>
      </c>
      <c r="IL243" s="4">
        <v>-16</v>
      </c>
      <c r="IM243" s="4">
        <v>714.15</v>
      </c>
      <c r="IN243" s="4">
        <v>113.94999999999993</v>
      </c>
      <c r="IO243" s="4">
        <v>2409</v>
      </c>
      <c r="IP243" s="4">
        <v>-1199</v>
      </c>
      <c r="IQ243" s="4">
        <v>0.15</v>
      </c>
      <c r="IR243" s="4">
        <v>-1.85</v>
      </c>
      <c r="IS243" s="4">
        <v>2207</v>
      </c>
      <c r="IT243" s="4">
        <v>-547</v>
      </c>
      <c r="IU243" s="4">
        <v>657</v>
      </c>
      <c r="IV243" s="4">
        <v>110.64999999999998</v>
      </c>
      <c r="IW243" s="4">
        <v>22410</v>
      </c>
      <c r="IX243" s="4">
        <v>-1201</v>
      </c>
      <c r="IY243" s="4">
        <v>0.15</v>
      </c>
      <c r="IZ243" s="4">
        <v>-2.0500000000000003</v>
      </c>
      <c r="JA243" s="4">
        <v>322</v>
      </c>
      <c r="JB243" s="4">
        <v>-80</v>
      </c>
      <c r="JC243" s="4">
        <v>600</v>
      </c>
      <c r="JD243" s="4">
        <v>109.89999999999998</v>
      </c>
      <c r="JE243" s="4">
        <v>4123</v>
      </c>
      <c r="JF243" s="4">
        <v>-996</v>
      </c>
      <c r="JG243" s="4">
        <v>0.15</v>
      </c>
      <c r="JH243" s="4">
        <v>-2.25</v>
      </c>
      <c r="JI243" s="4">
        <v>3020</v>
      </c>
      <c r="JJ243" s="4">
        <v>-355</v>
      </c>
      <c r="JK243" s="4">
        <v>557.85</v>
      </c>
      <c r="JL243" s="4">
        <v>109.5</v>
      </c>
      <c r="JM243" s="4">
        <v>19750</v>
      </c>
      <c r="JN243" s="4">
        <v>-2539</v>
      </c>
      <c r="JO243" s="4">
        <v>0.1</v>
      </c>
      <c r="JP243" s="4">
        <v>-2.6</v>
      </c>
      <c r="JQ243" s="5">
        <v>888</v>
      </c>
      <c r="JR243" s="4">
        <v>-87</v>
      </c>
      <c r="JS243" s="4">
        <v>509.5</v>
      </c>
      <c r="JT243" s="4">
        <v>118.39999999999998</v>
      </c>
      <c r="JU243" s="4">
        <v>7280</v>
      </c>
      <c r="JV243" s="4">
        <v>-2101</v>
      </c>
      <c r="JW243" s="4">
        <v>0.1</v>
      </c>
      <c r="JX243" s="4">
        <v>-2.8</v>
      </c>
      <c r="JY243" s="4">
        <v>3626</v>
      </c>
      <c r="JZ243" s="4">
        <v>-1182</v>
      </c>
      <c r="KA243" s="4">
        <v>461</v>
      </c>
      <c r="KB243" s="4">
        <v>114.5</v>
      </c>
      <c r="KC243" s="4">
        <v>30396</v>
      </c>
      <c r="KD243" s="4">
        <v>-3068</v>
      </c>
      <c r="KE243" s="4">
        <v>0.15</v>
      </c>
      <c r="KF243" s="4">
        <v>-3.15</v>
      </c>
      <c r="KG243" s="4">
        <v>1345</v>
      </c>
      <c r="KH243" s="4">
        <v>-222</v>
      </c>
      <c r="KI243" s="4">
        <v>408.9</v>
      </c>
      <c r="KJ243" s="4">
        <v>110.54999999999995</v>
      </c>
      <c r="KK243" s="4">
        <v>14558</v>
      </c>
      <c r="KL243" s="4">
        <v>-100</v>
      </c>
      <c r="KM243" s="4">
        <v>0.2</v>
      </c>
      <c r="KN243" s="4">
        <v>-3.75</v>
      </c>
      <c r="KO243" s="4">
        <v>9045</v>
      </c>
      <c r="KP243" s="4">
        <v>-1045</v>
      </c>
      <c r="KQ243" s="4">
        <v>360.85</v>
      </c>
      <c r="KR243" s="4">
        <v>112.40000000000003</v>
      </c>
      <c r="KS243" s="4">
        <v>48516</v>
      </c>
      <c r="KT243" s="4">
        <v>2446</v>
      </c>
      <c r="KU243" s="4">
        <v>0.2</v>
      </c>
      <c r="KV243" s="4">
        <v>-4.95</v>
      </c>
      <c r="KW243" s="4">
        <v>3583</v>
      </c>
      <c r="KX243" s="4">
        <v>-1023</v>
      </c>
      <c r="KY243" s="4">
        <v>307.05</v>
      </c>
      <c r="KZ243" s="4">
        <v>106.9</v>
      </c>
      <c r="LA243" s="4">
        <v>24130</v>
      </c>
      <c r="LB243" s="4">
        <v>-33</v>
      </c>
      <c r="LC243" s="4">
        <v>0.25</v>
      </c>
      <c r="LD243" s="4">
        <v>-7</v>
      </c>
    </row>
    <row r="244" spans="1:316" x14ac:dyDescent="0.25">
      <c r="A244" s="171">
        <v>44112.588192013885</v>
      </c>
      <c r="B244" s="172">
        <v>0.58750000000000002</v>
      </c>
      <c r="C244" s="4">
        <v>11857.95</v>
      </c>
      <c r="D244" s="4">
        <v>11850</v>
      </c>
      <c r="E244" s="173">
        <v>52.85</v>
      </c>
      <c r="F244" s="173">
        <v>-279.64999999999998</v>
      </c>
      <c r="G244" s="173">
        <v>332.5</v>
      </c>
      <c r="H244" s="173">
        <v>2866.7000000000007</v>
      </c>
      <c r="I244" s="173">
        <v>-3029.5499999999997</v>
      </c>
      <c r="J244" s="173">
        <v>5896.25</v>
      </c>
      <c r="K244" s="127">
        <v>0</v>
      </c>
      <c r="L244" s="127">
        <v>0</v>
      </c>
      <c r="M244" s="127">
        <v>-20.53</v>
      </c>
      <c r="N244" s="127">
        <v>-18.11</v>
      </c>
      <c r="O244" s="127">
        <v>-0.7867833793975999</v>
      </c>
      <c r="P244" s="127">
        <v>-0.89973723728947286</v>
      </c>
      <c r="Q244" s="127">
        <v>1.4211947047461782</v>
      </c>
      <c r="R244" s="4">
        <v>142774</v>
      </c>
      <c r="S244" s="4">
        <v>233900</v>
      </c>
      <c r="T244" s="173">
        <v>11540.966666666667</v>
      </c>
      <c r="U244" s="173">
        <v>-2.0500000000010914</v>
      </c>
      <c r="V244" s="4">
        <v>185995</v>
      </c>
      <c r="W244" s="4">
        <v>-31658</v>
      </c>
      <c r="X244" s="173">
        <v>-316.98333333333358</v>
      </c>
      <c r="Y244" s="174">
        <v>-133222</v>
      </c>
      <c r="Z244" s="174">
        <v>300562</v>
      </c>
      <c r="AA244" s="174">
        <v>167340</v>
      </c>
      <c r="AB244" s="175">
        <v>91126</v>
      </c>
      <c r="AC244" s="175">
        <v>2151</v>
      </c>
      <c r="AD244" s="176" t="e">
        <v>#REF!</v>
      </c>
      <c r="AE244" s="177">
        <v>0.14726797339863751</v>
      </c>
      <c r="AF244" s="177">
        <v>-5.0867863726820207E-2</v>
      </c>
      <c r="AG244" s="177">
        <v>-0.45855460756736649</v>
      </c>
      <c r="AH244" s="177">
        <v>-0.27432252408105201</v>
      </c>
      <c r="AI244" s="127">
        <v>-0.8145542673582723</v>
      </c>
      <c r="AJ244" s="127">
        <v>1.8248175182481751E-3</v>
      </c>
      <c r="AK244" s="4" t="s">
        <v>21</v>
      </c>
      <c r="AL244" s="178">
        <v>11900</v>
      </c>
      <c r="AM244" s="178">
        <v>11800</v>
      </c>
      <c r="AN244" s="178">
        <v>11850</v>
      </c>
      <c r="AO244" s="178">
        <v>11950</v>
      </c>
      <c r="AS244" s="4">
        <v>5.3638474295190717</v>
      </c>
      <c r="AT244" s="4">
        <v>6.7345799609265979</v>
      </c>
      <c r="AU244" s="4">
        <v>9.1004366812227069</v>
      </c>
      <c r="AV244" s="4">
        <v>7.1048744460856721</v>
      </c>
      <c r="AW244" s="4">
        <v>6.4467452362594999</v>
      </c>
      <c r="AX244" s="4">
        <v>4.1770964309894572</v>
      </c>
      <c r="AY244" s="4">
        <v>12.12</v>
      </c>
      <c r="AZ244" s="4">
        <v>18.923728813559322</v>
      </c>
      <c r="BA244" s="4">
        <v>12.006031363088058</v>
      </c>
      <c r="BB244" s="4">
        <v>16.729166666666668</v>
      </c>
      <c r="BC244" s="4">
        <v>10.191209787041233</v>
      </c>
      <c r="BD244" s="4">
        <v>13.403726708074535</v>
      </c>
      <c r="BE244" s="4">
        <v>6.5397350993377481</v>
      </c>
      <c r="BF244" s="4">
        <v>8.2004504504504503</v>
      </c>
      <c r="BG244" s="4">
        <v>8.3827909542195265</v>
      </c>
      <c r="BH244" s="4">
        <v>10.753159851301115</v>
      </c>
      <c r="BI244" s="4">
        <v>13</v>
      </c>
      <c r="BJ244" s="4">
        <v>0</v>
      </c>
      <c r="BK244" s="4">
        <v>1845.15</v>
      </c>
      <c r="BL244" s="4">
        <v>105.15000000000009</v>
      </c>
      <c r="BM244" s="4">
        <v>12948</v>
      </c>
      <c r="BN244" s="4">
        <v>579</v>
      </c>
      <c r="BO244" s="4">
        <v>0.05</v>
      </c>
      <c r="BP244" s="4">
        <v>-0.45</v>
      </c>
      <c r="BQ244" s="4">
        <v>0</v>
      </c>
      <c r="BR244" s="4">
        <v>0</v>
      </c>
      <c r="BS244" s="4">
        <v>0</v>
      </c>
      <c r="BT244" s="4">
        <v>0</v>
      </c>
      <c r="BU244" s="4">
        <v>13</v>
      </c>
      <c r="BV244" s="4">
        <v>-1</v>
      </c>
      <c r="BW244" s="4">
        <v>0.05</v>
      </c>
      <c r="BX244" s="4">
        <v>-0.35000000000000003</v>
      </c>
      <c r="BY244" s="4">
        <v>4</v>
      </c>
      <c r="BZ244" s="4">
        <v>0</v>
      </c>
      <c r="CA244" s="4">
        <v>0</v>
      </c>
      <c r="CB244" s="4">
        <v>0</v>
      </c>
      <c r="CC244" s="4">
        <v>880</v>
      </c>
      <c r="CD244" s="4">
        <v>-35</v>
      </c>
      <c r="CE244" s="4">
        <v>0.05</v>
      </c>
      <c r="CF244" s="4">
        <v>-0.54999999999999993</v>
      </c>
      <c r="CG244" s="4">
        <v>2</v>
      </c>
      <c r="CH244" s="4">
        <v>0</v>
      </c>
      <c r="CI244" s="4">
        <v>0</v>
      </c>
      <c r="CJ244" s="4">
        <v>0</v>
      </c>
      <c r="CK244" s="4">
        <v>19</v>
      </c>
      <c r="CL244" s="4">
        <v>-10</v>
      </c>
      <c r="CM244" s="4">
        <v>0.05</v>
      </c>
      <c r="CN244" s="4">
        <v>-0.85</v>
      </c>
      <c r="CO244" s="4">
        <v>11</v>
      </c>
      <c r="CP244" s="4">
        <v>0</v>
      </c>
      <c r="CQ244" s="4">
        <v>0</v>
      </c>
      <c r="CR244" s="4">
        <v>0</v>
      </c>
      <c r="CS244" s="4">
        <v>4091</v>
      </c>
      <c r="CT244" s="4">
        <v>-574</v>
      </c>
      <c r="CU244" s="4">
        <v>0.05</v>
      </c>
      <c r="CV244" s="4">
        <v>-0.45</v>
      </c>
      <c r="CW244" s="4">
        <v>1</v>
      </c>
      <c r="CX244" s="4">
        <v>0</v>
      </c>
      <c r="CY244" s="4">
        <v>0</v>
      </c>
      <c r="CZ244" s="4">
        <v>0</v>
      </c>
      <c r="DA244" s="4">
        <v>113</v>
      </c>
      <c r="DB244" s="4">
        <v>-2</v>
      </c>
      <c r="DC244" s="4">
        <v>0.05</v>
      </c>
      <c r="DD244" s="4">
        <v>-0.54999999999999993</v>
      </c>
      <c r="DE244" s="4">
        <v>25</v>
      </c>
      <c r="DF244" s="4">
        <v>0</v>
      </c>
      <c r="DG244" s="4">
        <v>0</v>
      </c>
      <c r="DH244" s="4">
        <v>0</v>
      </c>
      <c r="DI244" s="4">
        <v>3281</v>
      </c>
      <c r="DJ244" s="4">
        <v>-734</v>
      </c>
      <c r="DK244" s="4">
        <v>0.05</v>
      </c>
      <c r="DL244" s="4">
        <v>-0.64999999999999991</v>
      </c>
      <c r="DM244" s="4">
        <v>0</v>
      </c>
      <c r="DN244" s="4">
        <v>0</v>
      </c>
      <c r="DO244" s="4">
        <v>0</v>
      </c>
      <c r="DP244" s="4">
        <v>0</v>
      </c>
      <c r="DQ244" s="4">
        <v>128</v>
      </c>
      <c r="DR244" s="4">
        <v>-5</v>
      </c>
      <c r="DS244" s="4">
        <v>0.05</v>
      </c>
      <c r="DT244" s="4">
        <v>-0.6</v>
      </c>
      <c r="DU244" s="4">
        <v>4</v>
      </c>
      <c r="DV244" s="4">
        <v>0</v>
      </c>
      <c r="DW244" s="4">
        <v>1487.7</v>
      </c>
      <c r="DX244" s="4">
        <v>399.95000000000005</v>
      </c>
      <c r="DY244" s="4">
        <v>2753</v>
      </c>
      <c r="DZ244" s="4">
        <v>-292</v>
      </c>
      <c r="EA244" s="4">
        <v>0.1</v>
      </c>
      <c r="EB244" s="4">
        <v>-0.75</v>
      </c>
      <c r="EC244" s="4">
        <v>1</v>
      </c>
      <c r="ED244" s="4">
        <v>0</v>
      </c>
      <c r="EE244" s="4">
        <v>0</v>
      </c>
      <c r="EF244" s="4">
        <v>0</v>
      </c>
      <c r="EG244" s="4">
        <v>197</v>
      </c>
      <c r="EH244" s="4">
        <v>-4</v>
      </c>
      <c r="EI244" s="4">
        <v>0.05</v>
      </c>
      <c r="EJ244" s="4">
        <v>-0.7</v>
      </c>
      <c r="EK244" s="4">
        <v>93</v>
      </c>
      <c r="EL244" s="4">
        <v>-4</v>
      </c>
      <c r="EM244" s="4">
        <v>1348.65</v>
      </c>
      <c r="EN244" s="4">
        <v>112.45000000000005</v>
      </c>
      <c r="EO244" s="4">
        <v>13227</v>
      </c>
      <c r="EP244" s="4">
        <v>-7139</v>
      </c>
      <c r="EQ244" s="4">
        <v>0.05</v>
      </c>
      <c r="ER244" s="4">
        <v>-0.89999999999999991</v>
      </c>
      <c r="ES244" s="4">
        <v>1</v>
      </c>
      <c r="ET244" s="4">
        <v>0</v>
      </c>
      <c r="EU244" s="4">
        <v>0</v>
      </c>
      <c r="EV244" s="4">
        <v>0</v>
      </c>
      <c r="EW244" s="4">
        <v>157</v>
      </c>
      <c r="EX244" s="4">
        <v>-14</v>
      </c>
      <c r="EY244" s="4">
        <v>0.15</v>
      </c>
      <c r="EZ244" s="4">
        <v>-0.85</v>
      </c>
      <c r="FA244" s="4">
        <v>8</v>
      </c>
      <c r="FB244" s="4">
        <v>-2</v>
      </c>
      <c r="FC244" s="4">
        <v>1244.1500000000001</v>
      </c>
      <c r="FD244" s="4">
        <v>130.15000000000009</v>
      </c>
      <c r="FE244" s="4">
        <v>2851</v>
      </c>
      <c r="FF244" s="4">
        <v>-809</v>
      </c>
      <c r="FG244" s="4">
        <v>0.05</v>
      </c>
      <c r="FH244" s="4">
        <v>-0.95</v>
      </c>
      <c r="FI244" s="4">
        <v>2</v>
      </c>
      <c r="FJ244" s="4">
        <v>0</v>
      </c>
      <c r="FK244" s="4">
        <v>0</v>
      </c>
      <c r="FL244" s="4">
        <v>0</v>
      </c>
      <c r="FM244" s="4">
        <v>591</v>
      </c>
      <c r="FN244" s="4">
        <v>-1</v>
      </c>
      <c r="FO244" s="4">
        <v>0.1</v>
      </c>
      <c r="FP244" s="4">
        <v>-0.8</v>
      </c>
      <c r="FQ244" s="4">
        <v>101</v>
      </c>
      <c r="FR244" s="4">
        <v>-6</v>
      </c>
      <c r="FS244" s="4">
        <v>1148.45</v>
      </c>
      <c r="FT244" s="4">
        <v>123</v>
      </c>
      <c r="FU244" s="4">
        <v>5217</v>
      </c>
      <c r="FV244" s="4">
        <v>-759</v>
      </c>
      <c r="FW244" s="4">
        <v>0.05</v>
      </c>
      <c r="FX244" s="4">
        <v>-1</v>
      </c>
      <c r="FY244" s="4">
        <v>1</v>
      </c>
      <c r="FZ244" s="4">
        <v>0</v>
      </c>
      <c r="GA244" s="4">
        <v>0</v>
      </c>
      <c r="GB244" s="4">
        <v>0</v>
      </c>
      <c r="GC244" s="4">
        <v>558</v>
      </c>
      <c r="GD244" s="4">
        <v>-13</v>
      </c>
      <c r="GE244" s="4">
        <v>0.1</v>
      </c>
      <c r="GF244" s="4">
        <v>-1</v>
      </c>
      <c r="GG244" s="4">
        <v>350</v>
      </c>
      <c r="GH244" s="4">
        <v>-47</v>
      </c>
      <c r="GI244" s="4">
        <v>1053</v>
      </c>
      <c r="GJ244" s="4">
        <v>112</v>
      </c>
      <c r="GK244" s="4">
        <v>8052</v>
      </c>
      <c r="GL244" s="4">
        <v>-1555</v>
      </c>
      <c r="GM244" s="4">
        <v>0.15</v>
      </c>
      <c r="GN244" s="4">
        <v>-0.99999999999999989</v>
      </c>
      <c r="GO244" s="4">
        <v>60</v>
      </c>
      <c r="GP244" s="4">
        <v>4</v>
      </c>
      <c r="GQ244" s="4">
        <v>993.85</v>
      </c>
      <c r="GR244" s="4">
        <v>117.89999999999998</v>
      </c>
      <c r="GS244" s="4">
        <v>583</v>
      </c>
      <c r="GT244" s="4">
        <v>-120</v>
      </c>
      <c r="GU244" s="4">
        <v>0.05</v>
      </c>
      <c r="GV244" s="4">
        <v>-1.1499999999999999</v>
      </c>
      <c r="GW244" s="4">
        <v>285</v>
      </c>
      <c r="GX244" s="4">
        <v>-9</v>
      </c>
      <c r="GY244" s="4">
        <v>960</v>
      </c>
      <c r="GZ244" s="4">
        <v>114.64999999999998</v>
      </c>
      <c r="HA244" s="4">
        <v>6646</v>
      </c>
      <c r="HB244" s="4">
        <v>-2099</v>
      </c>
      <c r="HC244" s="4">
        <v>0.1</v>
      </c>
      <c r="HD244" s="4">
        <v>-1.1499999999999999</v>
      </c>
      <c r="HE244" s="4">
        <v>55</v>
      </c>
      <c r="HF244" s="4">
        <v>-1</v>
      </c>
      <c r="HG244" s="4">
        <v>894.15</v>
      </c>
      <c r="HH244" s="4">
        <v>97.5</v>
      </c>
      <c r="HI244" s="4">
        <v>1272</v>
      </c>
      <c r="HJ244" s="4">
        <v>-143</v>
      </c>
      <c r="HK244" s="4">
        <v>0.1</v>
      </c>
      <c r="HL244" s="4">
        <v>-1.25</v>
      </c>
      <c r="HM244" s="4">
        <v>2325</v>
      </c>
      <c r="HN244" s="4">
        <v>-30</v>
      </c>
      <c r="HO244" s="4">
        <v>858</v>
      </c>
      <c r="HP244" s="4">
        <v>111</v>
      </c>
      <c r="HQ244" s="4">
        <v>28179</v>
      </c>
      <c r="HR244" s="4">
        <v>-4248</v>
      </c>
      <c r="HS244" s="4">
        <v>0.15</v>
      </c>
      <c r="HT244" s="4">
        <v>-1.35</v>
      </c>
      <c r="HU244" s="4">
        <v>118</v>
      </c>
      <c r="HV244" s="4">
        <v>-19</v>
      </c>
      <c r="HW244" s="4">
        <v>845.85</v>
      </c>
      <c r="HX244" s="4">
        <v>150.85000000000002</v>
      </c>
      <c r="HY244" s="4">
        <v>2233</v>
      </c>
      <c r="HZ244" s="4">
        <v>653</v>
      </c>
      <c r="IA244" s="4">
        <v>0.1</v>
      </c>
      <c r="IB244" s="4">
        <v>-1.5999999999999999</v>
      </c>
      <c r="IC244" s="4">
        <v>829</v>
      </c>
      <c r="ID244" s="4">
        <v>-73</v>
      </c>
      <c r="IE244" s="4">
        <v>762.55</v>
      </c>
      <c r="IF244" s="4">
        <v>113.94999999999993</v>
      </c>
      <c r="IG244" s="4">
        <v>9953</v>
      </c>
      <c r="IH244" s="4">
        <v>-3482</v>
      </c>
      <c r="II244" s="4">
        <v>0.15</v>
      </c>
      <c r="IJ244" s="4">
        <v>-1.6500000000000001</v>
      </c>
      <c r="IK244" s="4">
        <v>144</v>
      </c>
      <c r="IL244" s="4">
        <v>-19</v>
      </c>
      <c r="IM244" s="4">
        <v>701.5</v>
      </c>
      <c r="IN244" s="4">
        <v>101.29999999999995</v>
      </c>
      <c r="IO244" s="4">
        <v>2409</v>
      </c>
      <c r="IP244" s="4">
        <v>-1199</v>
      </c>
      <c r="IQ244" s="4">
        <v>0.1</v>
      </c>
      <c r="IR244" s="4">
        <v>-1.9</v>
      </c>
      <c r="IS244" s="4">
        <v>2207</v>
      </c>
      <c r="IT244" s="4">
        <v>-547</v>
      </c>
      <c r="IU244" s="4">
        <v>659.25</v>
      </c>
      <c r="IV244" s="4">
        <v>112.89999999999998</v>
      </c>
      <c r="IW244" s="4">
        <v>22492</v>
      </c>
      <c r="IX244" s="4">
        <v>-1119</v>
      </c>
      <c r="IY244" s="4">
        <v>0.15</v>
      </c>
      <c r="IZ244" s="4">
        <v>-2.0500000000000003</v>
      </c>
      <c r="JA244" s="4">
        <v>322</v>
      </c>
      <c r="JB244" s="4">
        <v>-80</v>
      </c>
      <c r="JC244" s="4">
        <v>600</v>
      </c>
      <c r="JD244" s="4">
        <v>109.89999999999998</v>
      </c>
      <c r="JE244" s="4">
        <v>4316</v>
      </c>
      <c r="JF244" s="4">
        <v>-803</v>
      </c>
      <c r="JG244" s="4">
        <v>0.1</v>
      </c>
      <c r="JH244" s="4">
        <v>-2.2999999999999998</v>
      </c>
      <c r="JI244" s="4">
        <v>3020</v>
      </c>
      <c r="JJ244" s="4">
        <v>-355</v>
      </c>
      <c r="JK244" s="4">
        <v>560.6</v>
      </c>
      <c r="JL244" s="4">
        <v>112.25</v>
      </c>
      <c r="JM244" s="4">
        <v>19750</v>
      </c>
      <c r="JN244" s="4">
        <v>-2539</v>
      </c>
      <c r="JO244" s="4">
        <v>0.15</v>
      </c>
      <c r="JP244" s="4">
        <v>-2.5500000000000003</v>
      </c>
      <c r="JQ244" s="5">
        <v>888</v>
      </c>
      <c r="JR244" s="4">
        <v>-87</v>
      </c>
      <c r="JS244" s="4">
        <v>512.15</v>
      </c>
      <c r="JT244" s="4">
        <v>121.04999999999995</v>
      </c>
      <c r="JU244" s="4">
        <v>7282</v>
      </c>
      <c r="JV244" s="4">
        <v>-2099</v>
      </c>
      <c r="JW244" s="4">
        <v>0.1</v>
      </c>
      <c r="JX244" s="4">
        <v>-2.8</v>
      </c>
      <c r="JY244" s="4">
        <v>3626</v>
      </c>
      <c r="JZ244" s="4">
        <v>-1182</v>
      </c>
      <c r="KA244" s="4">
        <v>455.2</v>
      </c>
      <c r="KB244" s="4">
        <v>108.69999999999999</v>
      </c>
      <c r="KC244" s="4">
        <v>30396</v>
      </c>
      <c r="KD244" s="4">
        <v>-3068</v>
      </c>
      <c r="KE244" s="4">
        <v>0.15</v>
      </c>
      <c r="KF244" s="4">
        <v>-3.15</v>
      </c>
      <c r="KG244" s="4">
        <v>1345</v>
      </c>
      <c r="KH244" s="4">
        <v>-222</v>
      </c>
      <c r="KI244" s="4">
        <v>404</v>
      </c>
      <c r="KJ244" s="4">
        <v>105.64999999999998</v>
      </c>
      <c r="KK244" s="4">
        <v>14463</v>
      </c>
      <c r="KL244" s="4">
        <v>-195</v>
      </c>
      <c r="KM244" s="4">
        <v>0.2</v>
      </c>
      <c r="KN244" s="4">
        <v>-3.75</v>
      </c>
      <c r="KO244" s="4">
        <v>9045</v>
      </c>
      <c r="KP244" s="4">
        <v>-1045</v>
      </c>
      <c r="KQ244" s="4">
        <v>360.9</v>
      </c>
      <c r="KR244" s="4">
        <v>112.44999999999999</v>
      </c>
      <c r="KS244" s="4">
        <v>48516</v>
      </c>
      <c r="KT244" s="4">
        <v>2446</v>
      </c>
      <c r="KU244" s="4">
        <v>0.2</v>
      </c>
      <c r="KV244" s="4">
        <v>-4.95</v>
      </c>
      <c r="KW244" s="4">
        <v>3583</v>
      </c>
      <c r="KX244" s="4">
        <v>-1023</v>
      </c>
      <c r="KY244" s="4">
        <v>309.3</v>
      </c>
      <c r="KZ244" s="4">
        <v>109.15</v>
      </c>
      <c r="LA244" s="4">
        <v>24130</v>
      </c>
      <c r="LB244" s="4">
        <v>-33</v>
      </c>
      <c r="LC244" s="4">
        <v>0.3</v>
      </c>
      <c r="LD244" s="4">
        <v>-6.95</v>
      </c>
    </row>
    <row r="245" spans="1:316" x14ac:dyDescent="0.25">
      <c r="A245" s="171">
        <v>44112.586570601852</v>
      </c>
      <c r="B245" s="172">
        <v>0.58611111111111114</v>
      </c>
      <c r="C245" s="4">
        <v>11855.45</v>
      </c>
      <c r="D245" s="4">
        <v>11850</v>
      </c>
      <c r="E245" s="173">
        <v>49.250000000000007</v>
      </c>
      <c r="F245" s="173">
        <v>-278.14999999999998</v>
      </c>
      <c r="G245" s="173">
        <v>327.39999999999998</v>
      </c>
      <c r="H245" s="173">
        <v>2836.0000000000018</v>
      </c>
      <c r="I245" s="173">
        <v>-3011.2999999999997</v>
      </c>
      <c r="J245" s="173">
        <v>5847.3000000000011</v>
      </c>
      <c r="K245" s="127">
        <v>0</v>
      </c>
      <c r="L245" s="127">
        <v>0</v>
      </c>
      <c r="M245" s="127">
        <v>-20.53</v>
      </c>
      <c r="N245" s="127">
        <v>-18.11</v>
      </c>
      <c r="O245" s="127">
        <v>-0.78540194502841065</v>
      </c>
      <c r="P245" s="127">
        <v>-0.89868220877525407</v>
      </c>
      <c r="Q245" s="127">
        <v>1.439086370295076</v>
      </c>
      <c r="R245" s="4">
        <v>143547</v>
      </c>
      <c r="S245" s="4">
        <v>243377</v>
      </c>
      <c r="T245" s="173">
        <v>11540.966666666667</v>
      </c>
      <c r="U245" s="173">
        <v>-2.0500000000010914</v>
      </c>
      <c r="V245" s="4">
        <v>185995</v>
      </c>
      <c r="W245" s="4">
        <v>-31658</v>
      </c>
      <c r="X245" s="173">
        <v>-314.48333333333358</v>
      </c>
      <c r="Y245" s="174">
        <v>-142911</v>
      </c>
      <c r="Z245" s="174">
        <v>307811</v>
      </c>
      <c r="AA245" s="174">
        <v>164900</v>
      </c>
      <c r="AB245" s="175">
        <v>99830</v>
      </c>
      <c r="AC245" s="175">
        <v>6820</v>
      </c>
      <c r="AD245" s="176" t="e">
        <v>#REF!</v>
      </c>
      <c r="AE245" s="177">
        <v>6.6683503448658421E-2</v>
      </c>
      <c r="AF245" s="177">
        <v>-5.1034139659148818E-2</v>
      </c>
      <c r="AG245" s="177">
        <v>-0.47912708540857218</v>
      </c>
      <c r="AH245" s="177">
        <v>-0.25737151395610408</v>
      </c>
      <c r="AI245" s="127">
        <v>-0.7364569516191537</v>
      </c>
      <c r="AJ245" s="127">
        <v>1.8248175182481751E-3</v>
      </c>
      <c r="AK245" s="4" t="s">
        <v>21</v>
      </c>
      <c r="AL245" s="178">
        <v>11900</v>
      </c>
      <c r="AM245" s="178">
        <v>11800</v>
      </c>
      <c r="AN245" s="178">
        <v>11950</v>
      </c>
      <c r="AO245" s="178">
        <v>11850</v>
      </c>
      <c r="AS245" s="4">
        <v>5.3738234968442029</v>
      </c>
      <c r="AT245" s="4">
        <v>6.7007481296758105</v>
      </c>
      <c r="AU245" s="4">
        <v>9.2158991420066538</v>
      </c>
      <c r="AV245" s="4">
        <v>7.1592450604541433</v>
      </c>
      <c r="AW245" s="4">
        <v>6.5437680515441015</v>
      </c>
      <c r="AX245" s="4">
        <v>4.0006615631792837</v>
      </c>
      <c r="AY245" s="4">
        <v>12.214193548387097</v>
      </c>
      <c r="AZ245" s="4">
        <v>18.923728813559322</v>
      </c>
      <c r="BA245" s="4">
        <v>12.118214716525936</v>
      </c>
      <c r="BB245" s="4">
        <v>16.715277777777779</v>
      </c>
      <c r="BC245" s="4">
        <v>10.298460144927537</v>
      </c>
      <c r="BD245" s="4">
        <v>13.947204968944099</v>
      </c>
      <c r="BE245" s="4">
        <v>6.5916195543731293</v>
      </c>
      <c r="BF245" s="4">
        <v>8.1981981981981988</v>
      </c>
      <c r="BG245" s="4">
        <v>8.417906336088155</v>
      </c>
      <c r="BH245" s="4">
        <v>10.884730538922156</v>
      </c>
      <c r="BI245" s="4">
        <v>13</v>
      </c>
      <c r="BJ245" s="4">
        <v>0</v>
      </c>
      <c r="BK245" s="4">
        <v>1845.15</v>
      </c>
      <c r="BL245" s="4">
        <v>105.15000000000009</v>
      </c>
      <c r="BM245" s="4">
        <v>12462</v>
      </c>
      <c r="BN245" s="4">
        <v>93</v>
      </c>
      <c r="BO245" s="4">
        <v>0.05</v>
      </c>
      <c r="BP245" s="4">
        <v>-0.45</v>
      </c>
      <c r="BQ245" s="4">
        <v>0</v>
      </c>
      <c r="BR245" s="4">
        <v>0</v>
      </c>
      <c r="BS245" s="4">
        <v>0</v>
      </c>
      <c r="BT245" s="4">
        <v>0</v>
      </c>
      <c r="BU245" s="4">
        <v>13</v>
      </c>
      <c r="BV245" s="4">
        <v>-1</v>
      </c>
      <c r="BW245" s="4">
        <v>0.05</v>
      </c>
      <c r="BX245" s="4">
        <v>-0.35000000000000003</v>
      </c>
      <c r="BY245" s="4">
        <v>4</v>
      </c>
      <c r="BZ245" s="4">
        <v>0</v>
      </c>
      <c r="CA245" s="4">
        <v>0</v>
      </c>
      <c r="CB245" s="4">
        <v>0</v>
      </c>
      <c r="CC245" s="4">
        <v>879</v>
      </c>
      <c r="CD245" s="4">
        <v>-36</v>
      </c>
      <c r="CE245" s="4">
        <v>0.05</v>
      </c>
      <c r="CF245" s="4">
        <v>-0.54999999999999993</v>
      </c>
      <c r="CG245" s="4">
        <v>2</v>
      </c>
      <c r="CH245" s="4">
        <v>0</v>
      </c>
      <c r="CI245" s="4">
        <v>0</v>
      </c>
      <c r="CJ245" s="4">
        <v>0</v>
      </c>
      <c r="CK245" s="4">
        <v>19</v>
      </c>
      <c r="CL245" s="4">
        <v>-10</v>
      </c>
      <c r="CM245" s="4">
        <v>0.05</v>
      </c>
      <c r="CN245" s="4">
        <v>-0.85</v>
      </c>
      <c r="CO245" s="4">
        <v>11</v>
      </c>
      <c r="CP245" s="4">
        <v>0</v>
      </c>
      <c r="CQ245" s="4">
        <v>0</v>
      </c>
      <c r="CR245" s="4">
        <v>0</v>
      </c>
      <c r="CS245" s="4">
        <v>4091</v>
      </c>
      <c r="CT245" s="4">
        <v>-574</v>
      </c>
      <c r="CU245" s="4">
        <v>0.05</v>
      </c>
      <c r="CV245" s="4">
        <v>-0.45</v>
      </c>
      <c r="CW245" s="4">
        <v>1</v>
      </c>
      <c r="CX245" s="4">
        <v>0</v>
      </c>
      <c r="CY245" s="4">
        <v>0</v>
      </c>
      <c r="CZ245" s="4">
        <v>0</v>
      </c>
      <c r="DA245" s="4">
        <v>113</v>
      </c>
      <c r="DB245" s="4">
        <v>-2</v>
      </c>
      <c r="DC245" s="4">
        <v>0.05</v>
      </c>
      <c r="DD245" s="4">
        <v>-0.54999999999999993</v>
      </c>
      <c r="DE245" s="4">
        <v>25</v>
      </c>
      <c r="DF245" s="4">
        <v>0</v>
      </c>
      <c r="DG245" s="4">
        <v>0</v>
      </c>
      <c r="DH245" s="4">
        <v>0</v>
      </c>
      <c r="DI245" s="4">
        <v>3281</v>
      </c>
      <c r="DJ245" s="4">
        <v>-734</v>
      </c>
      <c r="DK245" s="4">
        <v>0.05</v>
      </c>
      <c r="DL245" s="4">
        <v>-0.64999999999999991</v>
      </c>
      <c r="DM245" s="4">
        <v>0</v>
      </c>
      <c r="DN245" s="4">
        <v>0</v>
      </c>
      <c r="DO245" s="4">
        <v>0</v>
      </c>
      <c r="DP245" s="4">
        <v>0</v>
      </c>
      <c r="DQ245" s="4">
        <v>128</v>
      </c>
      <c r="DR245" s="4">
        <v>-5</v>
      </c>
      <c r="DS245" s="4">
        <v>0.05</v>
      </c>
      <c r="DT245" s="4">
        <v>-0.6</v>
      </c>
      <c r="DU245" s="4">
        <v>4</v>
      </c>
      <c r="DV245" s="4">
        <v>0</v>
      </c>
      <c r="DW245" s="4">
        <v>1487.7</v>
      </c>
      <c r="DX245" s="4">
        <v>399.95000000000005</v>
      </c>
      <c r="DY245" s="4">
        <v>2758</v>
      </c>
      <c r="DZ245" s="4">
        <v>-287</v>
      </c>
      <c r="EA245" s="4">
        <v>0.15</v>
      </c>
      <c r="EB245" s="4">
        <v>-0.7</v>
      </c>
      <c r="EC245" s="4">
        <v>1</v>
      </c>
      <c r="ED245" s="4">
        <v>0</v>
      </c>
      <c r="EE245" s="4">
        <v>0</v>
      </c>
      <c r="EF245" s="4">
        <v>0</v>
      </c>
      <c r="EG245" s="4">
        <v>197</v>
      </c>
      <c r="EH245" s="4">
        <v>-4</v>
      </c>
      <c r="EI245" s="4">
        <v>0.05</v>
      </c>
      <c r="EJ245" s="4">
        <v>-0.7</v>
      </c>
      <c r="EK245" s="4">
        <v>93</v>
      </c>
      <c r="EL245" s="4">
        <v>-4</v>
      </c>
      <c r="EM245" s="4">
        <v>1348.65</v>
      </c>
      <c r="EN245" s="4">
        <v>112.45000000000005</v>
      </c>
      <c r="EO245" s="4">
        <v>13231</v>
      </c>
      <c r="EP245" s="4">
        <v>-7135</v>
      </c>
      <c r="EQ245" s="4">
        <v>0.1</v>
      </c>
      <c r="ER245" s="4">
        <v>-0.85</v>
      </c>
      <c r="ES245" s="4">
        <v>1</v>
      </c>
      <c r="ET245" s="4">
        <v>0</v>
      </c>
      <c r="EU245" s="4">
        <v>0</v>
      </c>
      <c r="EV245" s="4">
        <v>0</v>
      </c>
      <c r="EW245" s="4">
        <v>157</v>
      </c>
      <c r="EX245" s="4">
        <v>-14</v>
      </c>
      <c r="EY245" s="4">
        <v>0.15</v>
      </c>
      <c r="EZ245" s="4">
        <v>-0.85</v>
      </c>
      <c r="FA245" s="4">
        <v>8</v>
      </c>
      <c r="FB245" s="4">
        <v>-2</v>
      </c>
      <c r="FC245" s="4">
        <v>1244.1500000000001</v>
      </c>
      <c r="FD245" s="4">
        <v>130.15000000000009</v>
      </c>
      <c r="FE245" s="4">
        <v>2851</v>
      </c>
      <c r="FF245" s="4">
        <v>-809</v>
      </c>
      <c r="FG245" s="4">
        <v>0.05</v>
      </c>
      <c r="FH245" s="4">
        <v>-0.95</v>
      </c>
      <c r="FI245" s="4">
        <v>2</v>
      </c>
      <c r="FJ245" s="4">
        <v>0</v>
      </c>
      <c r="FK245" s="4">
        <v>0</v>
      </c>
      <c r="FL245" s="4">
        <v>0</v>
      </c>
      <c r="FM245" s="4">
        <v>591</v>
      </c>
      <c r="FN245" s="4">
        <v>-1</v>
      </c>
      <c r="FO245" s="4">
        <v>0.1</v>
      </c>
      <c r="FP245" s="4">
        <v>-0.8</v>
      </c>
      <c r="FQ245" s="4">
        <v>101</v>
      </c>
      <c r="FR245" s="4">
        <v>-6</v>
      </c>
      <c r="FS245" s="4">
        <v>1148.45</v>
      </c>
      <c r="FT245" s="4">
        <v>123</v>
      </c>
      <c r="FU245" s="4">
        <v>5220</v>
      </c>
      <c r="FV245" s="4">
        <v>-756</v>
      </c>
      <c r="FW245" s="4">
        <v>0.05</v>
      </c>
      <c r="FX245" s="4">
        <v>-1</v>
      </c>
      <c r="FY245" s="4">
        <v>1</v>
      </c>
      <c r="FZ245" s="4">
        <v>0</v>
      </c>
      <c r="GA245" s="4">
        <v>0</v>
      </c>
      <c r="GB245" s="4">
        <v>0</v>
      </c>
      <c r="GC245" s="4">
        <v>558</v>
      </c>
      <c r="GD245" s="4">
        <v>-13</v>
      </c>
      <c r="GE245" s="4">
        <v>0.1</v>
      </c>
      <c r="GF245" s="4">
        <v>-1</v>
      </c>
      <c r="GG245" s="4">
        <v>350</v>
      </c>
      <c r="GH245" s="4">
        <v>-47</v>
      </c>
      <c r="GI245" s="4">
        <v>1053</v>
      </c>
      <c r="GJ245" s="4">
        <v>112</v>
      </c>
      <c r="GK245" s="4">
        <v>8081</v>
      </c>
      <c r="GL245" s="4">
        <v>-1526</v>
      </c>
      <c r="GM245" s="4">
        <v>0.1</v>
      </c>
      <c r="GN245" s="4">
        <v>-1.0499999999999998</v>
      </c>
      <c r="GO245" s="4">
        <v>60</v>
      </c>
      <c r="GP245" s="4">
        <v>4</v>
      </c>
      <c r="GQ245" s="4">
        <v>993.85</v>
      </c>
      <c r="GR245" s="4">
        <v>117.89999999999998</v>
      </c>
      <c r="GS245" s="4">
        <v>583</v>
      </c>
      <c r="GT245" s="4">
        <v>-120</v>
      </c>
      <c r="GU245" s="4">
        <v>0.05</v>
      </c>
      <c r="GV245" s="4">
        <v>-1.1499999999999999</v>
      </c>
      <c r="GW245" s="4">
        <v>285</v>
      </c>
      <c r="GX245" s="4">
        <v>-9</v>
      </c>
      <c r="GY245" s="4">
        <v>960</v>
      </c>
      <c r="GZ245" s="4">
        <v>114.64999999999998</v>
      </c>
      <c r="HA245" s="4">
        <v>6646</v>
      </c>
      <c r="HB245" s="4">
        <v>-2099</v>
      </c>
      <c r="HC245" s="4">
        <v>0.1</v>
      </c>
      <c r="HD245" s="4">
        <v>-1.1499999999999999</v>
      </c>
      <c r="HE245" s="4">
        <v>55</v>
      </c>
      <c r="HF245" s="4">
        <v>-1</v>
      </c>
      <c r="HG245" s="4">
        <v>894.15</v>
      </c>
      <c r="HH245" s="4">
        <v>97.5</v>
      </c>
      <c r="HI245" s="4">
        <v>1272</v>
      </c>
      <c r="HJ245" s="4">
        <v>-143</v>
      </c>
      <c r="HK245" s="4">
        <v>0.1</v>
      </c>
      <c r="HL245" s="4">
        <v>-1.25</v>
      </c>
      <c r="HM245" s="4">
        <v>2325</v>
      </c>
      <c r="HN245" s="4">
        <v>-30</v>
      </c>
      <c r="HO245" s="4">
        <v>860</v>
      </c>
      <c r="HP245" s="4">
        <v>113</v>
      </c>
      <c r="HQ245" s="4">
        <v>28398</v>
      </c>
      <c r="HR245" s="4">
        <v>-4029</v>
      </c>
      <c r="HS245" s="4">
        <v>0.15</v>
      </c>
      <c r="HT245" s="4">
        <v>-1.35</v>
      </c>
      <c r="HU245" s="4">
        <v>118</v>
      </c>
      <c r="HV245" s="4">
        <v>-19</v>
      </c>
      <c r="HW245" s="4">
        <v>845.85</v>
      </c>
      <c r="HX245" s="4">
        <v>150.85000000000002</v>
      </c>
      <c r="HY245" s="4">
        <v>2233</v>
      </c>
      <c r="HZ245" s="4">
        <v>653</v>
      </c>
      <c r="IA245" s="4">
        <v>0.15</v>
      </c>
      <c r="IB245" s="4">
        <v>-1.55</v>
      </c>
      <c r="IC245" s="4">
        <v>829</v>
      </c>
      <c r="ID245" s="4">
        <v>-73</v>
      </c>
      <c r="IE245" s="4">
        <v>755</v>
      </c>
      <c r="IF245" s="4">
        <v>106.39999999999998</v>
      </c>
      <c r="IG245" s="4">
        <v>10046</v>
      </c>
      <c r="IH245" s="4">
        <v>-3389</v>
      </c>
      <c r="II245" s="4">
        <v>0.1</v>
      </c>
      <c r="IJ245" s="4">
        <v>-1.7</v>
      </c>
      <c r="IK245" s="4">
        <v>144</v>
      </c>
      <c r="IL245" s="4">
        <v>-19</v>
      </c>
      <c r="IM245" s="4">
        <v>701.5</v>
      </c>
      <c r="IN245" s="4">
        <v>101.29999999999995</v>
      </c>
      <c r="IO245" s="4">
        <v>2407</v>
      </c>
      <c r="IP245" s="4">
        <v>-1201</v>
      </c>
      <c r="IQ245" s="4">
        <v>0.1</v>
      </c>
      <c r="IR245" s="4">
        <v>-1.9</v>
      </c>
      <c r="IS245" s="4">
        <v>2208</v>
      </c>
      <c r="IT245" s="4">
        <v>-546</v>
      </c>
      <c r="IU245" s="4">
        <v>658</v>
      </c>
      <c r="IV245" s="4">
        <v>111.64999999999998</v>
      </c>
      <c r="IW245" s="4">
        <v>22739</v>
      </c>
      <c r="IX245" s="4">
        <v>-872</v>
      </c>
      <c r="IY245" s="4">
        <v>0.1</v>
      </c>
      <c r="IZ245" s="4">
        <v>-2.1</v>
      </c>
      <c r="JA245" s="4">
        <v>322</v>
      </c>
      <c r="JB245" s="4">
        <v>-80</v>
      </c>
      <c r="JC245" s="4">
        <v>600</v>
      </c>
      <c r="JD245" s="4">
        <v>109.89999999999998</v>
      </c>
      <c r="JE245" s="4">
        <v>4491</v>
      </c>
      <c r="JF245" s="4">
        <v>-628</v>
      </c>
      <c r="JG245" s="4">
        <v>0.1</v>
      </c>
      <c r="JH245" s="4">
        <v>-2.2999999999999998</v>
      </c>
      <c r="JI245" s="4">
        <v>3007</v>
      </c>
      <c r="JJ245" s="4">
        <v>-368</v>
      </c>
      <c r="JK245" s="4">
        <v>558.4</v>
      </c>
      <c r="JL245" s="4">
        <v>110.04999999999995</v>
      </c>
      <c r="JM245" s="4">
        <v>19821</v>
      </c>
      <c r="JN245" s="4">
        <v>-2468</v>
      </c>
      <c r="JO245" s="4">
        <v>0.15</v>
      </c>
      <c r="JP245" s="4">
        <v>-2.5500000000000003</v>
      </c>
      <c r="JQ245" s="5">
        <v>888</v>
      </c>
      <c r="JR245" s="4">
        <v>-87</v>
      </c>
      <c r="JS245" s="4">
        <v>500.65</v>
      </c>
      <c r="JT245" s="4">
        <v>109.54999999999995</v>
      </c>
      <c r="JU245" s="4">
        <v>7280</v>
      </c>
      <c r="JV245" s="4">
        <v>-2101</v>
      </c>
      <c r="JW245" s="4">
        <v>0.1</v>
      </c>
      <c r="JX245" s="4">
        <v>-2.8</v>
      </c>
      <c r="JY245" s="4">
        <v>3630</v>
      </c>
      <c r="JZ245" s="4">
        <v>-1178</v>
      </c>
      <c r="KA245" s="4">
        <v>455</v>
      </c>
      <c r="KB245" s="4">
        <v>108.5</v>
      </c>
      <c r="KC245" s="4">
        <v>30557</v>
      </c>
      <c r="KD245" s="4">
        <v>-2907</v>
      </c>
      <c r="KE245" s="4">
        <v>0.15</v>
      </c>
      <c r="KF245" s="4">
        <v>-3.15</v>
      </c>
      <c r="KG245" s="4">
        <v>1336</v>
      </c>
      <c r="KH245" s="4">
        <v>-231</v>
      </c>
      <c r="KI245" s="4">
        <v>404.05</v>
      </c>
      <c r="KJ245" s="4">
        <v>105.69999999999999</v>
      </c>
      <c r="KK245" s="4">
        <v>14542</v>
      </c>
      <c r="KL245" s="4">
        <v>-116</v>
      </c>
      <c r="KM245" s="4">
        <v>0.2</v>
      </c>
      <c r="KN245" s="4">
        <v>-3.75</v>
      </c>
      <c r="KO245" s="4">
        <v>9031</v>
      </c>
      <c r="KP245" s="4">
        <v>-1059</v>
      </c>
      <c r="KQ245" s="4">
        <v>360</v>
      </c>
      <c r="KR245" s="4">
        <v>111.55000000000001</v>
      </c>
      <c r="KS245" s="4">
        <v>48531</v>
      </c>
      <c r="KT245" s="4">
        <v>2461</v>
      </c>
      <c r="KU245" s="4">
        <v>0.25</v>
      </c>
      <c r="KV245" s="4">
        <v>-4.9000000000000004</v>
      </c>
      <c r="KW245" s="4">
        <v>3609</v>
      </c>
      <c r="KX245" s="4">
        <v>-997</v>
      </c>
      <c r="KY245" s="4">
        <v>308.75</v>
      </c>
      <c r="KZ245" s="4">
        <v>108.6</v>
      </c>
      <c r="LA245" s="4">
        <v>24183</v>
      </c>
      <c r="LB245" s="4">
        <v>20</v>
      </c>
      <c r="LC245" s="4">
        <v>0.3</v>
      </c>
      <c r="LD245" s="4">
        <v>-6.95</v>
      </c>
    </row>
    <row r="246" spans="1:316" x14ac:dyDescent="0.25">
      <c r="A246" s="171">
        <v>44112.586154513891</v>
      </c>
      <c r="B246" s="172">
        <v>0.5854166666666667</v>
      </c>
      <c r="C246" s="4">
        <v>11842.65</v>
      </c>
      <c r="D246" s="4">
        <v>11850</v>
      </c>
      <c r="E246" s="173">
        <v>38.25</v>
      </c>
      <c r="F246" s="173">
        <v>-273.45</v>
      </c>
      <c r="G246" s="173">
        <v>311.7</v>
      </c>
      <c r="H246" s="173">
        <v>2756.8500000000004</v>
      </c>
      <c r="I246" s="173">
        <v>-2980.5499999999997</v>
      </c>
      <c r="J246" s="173">
        <v>5737.4</v>
      </c>
      <c r="K246" s="127">
        <v>0</v>
      </c>
      <c r="L246" s="127">
        <v>0</v>
      </c>
      <c r="M246" s="127">
        <v>-20.53</v>
      </c>
      <c r="N246" s="127">
        <v>-18.11</v>
      </c>
      <c r="O246" s="127">
        <v>-0.7780005029756103</v>
      </c>
      <c r="P246" s="127">
        <v>-0.89300026498994911</v>
      </c>
      <c r="Q246" s="127">
        <v>1.4391228774471283</v>
      </c>
      <c r="R246" s="4">
        <v>143565</v>
      </c>
      <c r="S246" s="4">
        <v>243420</v>
      </c>
      <c r="T246" s="173">
        <v>11540.966666666667</v>
      </c>
      <c r="U246" s="173">
        <v>-2.0500000000010914</v>
      </c>
      <c r="V246" s="4">
        <v>185995</v>
      </c>
      <c r="W246" s="4">
        <v>-31658</v>
      </c>
      <c r="X246" s="173">
        <v>-301.68333333333248</v>
      </c>
      <c r="Y246" s="174">
        <v>-142927</v>
      </c>
      <c r="Z246" s="174">
        <v>307770</v>
      </c>
      <c r="AA246" s="174">
        <v>164843</v>
      </c>
      <c r="AB246" s="175">
        <v>99855</v>
      </c>
      <c r="AC246" s="175">
        <v>6820</v>
      </c>
      <c r="AD246" s="176" t="e">
        <v>#REF!</v>
      </c>
      <c r="AE246" s="177">
        <v>-2.25302668562546E-3</v>
      </c>
      <c r="AF246" s="177">
        <v>-5.4209301131219398E-2</v>
      </c>
      <c r="AG246" s="177">
        <v>-0.51506144835130141</v>
      </c>
      <c r="AH246" s="177">
        <v>-0.252890694224152</v>
      </c>
      <c r="AI246" s="127">
        <v>-0.68751817287764616</v>
      </c>
      <c r="AJ246" s="127">
        <v>1.8248175182481751E-3</v>
      </c>
      <c r="AK246" s="4" t="s">
        <v>21</v>
      </c>
      <c r="AL246" s="178">
        <v>11900</v>
      </c>
      <c r="AM246" s="178">
        <v>11800</v>
      </c>
      <c r="AN246" s="178">
        <v>11950</v>
      </c>
      <c r="AO246" s="178">
        <v>11850</v>
      </c>
      <c r="AS246" s="4">
        <v>5.3738234968442029</v>
      </c>
      <c r="AT246" s="4">
        <v>6.7007481296758105</v>
      </c>
      <c r="AU246" s="4">
        <v>9.2158991420066538</v>
      </c>
      <c r="AV246" s="4">
        <v>7.1592450604541433</v>
      </c>
      <c r="AW246" s="4">
        <v>6.5437680515441015</v>
      </c>
      <c r="AX246" s="4">
        <v>4.0006615631792837</v>
      </c>
      <c r="AY246" s="4">
        <v>12.214193548387097</v>
      </c>
      <c r="AZ246" s="4">
        <v>18.923728813559322</v>
      </c>
      <c r="BA246" s="4">
        <v>12.118214716525936</v>
      </c>
      <c r="BB246" s="4">
        <v>16.715277777777779</v>
      </c>
      <c r="BC246" s="4">
        <v>10.298460144927537</v>
      </c>
      <c r="BD246" s="4">
        <v>13.947204968944099</v>
      </c>
      <c r="BE246" s="4">
        <v>6.5916195543731293</v>
      </c>
      <c r="BF246" s="4">
        <v>8.2454954954954953</v>
      </c>
      <c r="BG246" s="4">
        <v>8.417906336088155</v>
      </c>
      <c r="BH246" s="4">
        <v>10.884730538922156</v>
      </c>
      <c r="BI246" s="4">
        <v>13</v>
      </c>
      <c r="BJ246" s="4">
        <v>0</v>
      </c>
      <c r="BK246" s="4">
        <v>1845.15</v>
      </c>
      <c r="BL246" s="4">
        <v>105.15000000000009</v>
      </c>
      <c r="BM246" s="4">
        <v>12462</v>
      </c>
      <c r="BN246" s="4">
        <v>93</v>
      </c>
      <c r="BO246" s="4">
        <v>0.05</v>
      </c>
      <c r="BP246" s="4">
        <v>-0.45</v>
      </c>
      <c r="BQ246" s="4">
        <v>0</v>
      </c>
      <c r="BR246" s="4">
        <v>0</v>
      </c>
      <c r="BS246" s="4">
        <v>0</v>
      </c>
      <c r="BT246" s="4">
        <v>0</v>
      </c>
      <c r="BU246" s="4">
        <v>13</v>
      </c>
      <c r="BV246" s="4">
        <v>-1</v>
      </c>
      <c r="BW246" s="4">
        <v>0.05</v>
      </c>
      <c r="BX246" s="4">
        <v>-0.35000000000000003</v>
      </c>
      <c r="BY246" s="4">
        <v>4</v>
      </c>
      <c r="BZ246" s="4">
        <v>0</v>
      </c>
      <c r="CA246" s="4">
        <v>0</v>
      </c>
      <c r="CB246" s="4">
        <v>0</v>
      </c>
      <c r="CC246" s="4">
        <v>879</v>
      </c>
      <c r="CD246" s="4">
        <v>-36</v>
      </c>
      <c r="CE246" s="4">
        <v>0.1</v>
      </c>
      <c r="CF246" s="4">
        <v>-0.5</v>
      </c>
      <c r="CG246" s="4">
        <v>2</v>
      </c>
      <c r="CH246" s="4">
        <v>0</v>
      </c>
      <c r="CI246" s="4">
        <v>0</v>
      </c>
      <c r="CJ246" s="4">
        <v>0</v>
      </c>
      <c r="CK246" s="4">
        <v>19</v>
      </c>
      <c r="CL246" s="4">
        <v>-10</v>
      </c>
      <c r="CM246" s="4">
        <v>0.05</v>
      </c>
      <c r="CN246" s="4">
        <v>-0.85</v>
      </c>
      <c r="CO246" s="4">
        <v>11</v>
      </c>
      <c r="CP246" s="4">
        <v>0</v>
      </c>
      <c r="CQ246" s="4">
        <v>0</v>
      </c>
      <c r="CR246" s="4">
        <v>0</v>
      </c>
      <c r="CS246" s="4">
        <v>4091</v>
      </c>
      <c r="CT246" s="4">
        <v>-574</v>
      </c>
      <c r="CU246" s="4">
        <v>0.05</v>
      </c>
      <c r="CV246" s="4">
        <v>-0.45</v>
      </c>
      <c r="CW246" s="4">
        <v>1</v>
      </c>
      <c r="CX246" s="4">
        <v>0</v>
      </c>
      <c r="CY246" s="4">
        <v>0</v>
      </c>
      <c r="CZ246" s="4">
        <v>0</v>
      </c>
      <c r="DA246" s="4">
        <v>113</v>
      </c>
      <c r="DB246" s="4">
        <v>-2</v>
      </c>
      <c r="DC246" s="4">
        <v>0.05</v>
      </c>
      <c r="DD246" s="4">
        <v>-0.54999999999999993</v>
      </c>
      <c r="DE246" s="4">
        <v>25</v>
      </c>
      <c r="DF246" s="4">
        <v>0</v>
      </c>
      <c r="DG246" s="4">
        <v>0</v>
      </c>
      <c r="DH246" s="4">
        <v>0</v>
      </c>
      <c r="DI246" s="4">
        <v>3281</v>
      </c>
      <c r="DJ246" s="4">
        <v>-734</v>
      </c>
      <c r="DK246" s="4">
        <v>0.05</v>
      </c>
      <c r="DL246" s="4">
        <v>-0.64999999999999991</v>
      </c>
      <c r="DM246" s="4">
        <v>0</v>
      </c>
      <c r="DN246" s="4">
        <v>0</v>
      </c>
      <c r="DO246" s="4">
        <v>0</v>
      </c>
      <c r="DP246" s="4">
        <v>0</v>
      </c>
      <c r="DQ246" s="4">
        <v>128</v>
      </c>
      <c r="DR246" s="4">
        <v>-5</v>
      </c>
      <c r="DS246" s="4">
        <v>0.05</v>
      </c>
      <c r="DT246" s="4">
        <v>-0.6</v>
      </c>
      <c r="DU246" s="4">
        <v>4</v>
      </c>
      <c r="DV246" s="4">
        <v>0</v>
      </c>
      <c r="DW246" s="4">
        <v>1487.7</v>
      </c>
      <c r="DX246" s="4">
        <v>399.95000000000005</v>
      </c>
      <c r="DY246" s="4">
        <v>2758</v>
      </c>
      <c r="DZ246" s="4">
        <v>-287</v>
      </c>
      <c r="EA246" s="4">
        <v>0.15</v>
      </c>
      <c r="EB246" s="4">
        <v>-0.7</v>
      </c>
      <c r="EC246" s="4">
        <v>1</v>
      </c>
      <c r="ED246" s="4">
        <v>0</v>
      </c>
      <c r="EE246" s="4">
        <v>0</v>
      </c>
      <c r="EF246" s="4">
        <v>0</v>
      </c>
      <c r="EG246" s="4">
        <v>197</v>
      </c>
      <c r="EH246" s="4">
        <v>-4</v>
      </c>
      <c r="EI246" s="4">
        <v>0.05</v>
      </c>
      <c r="EJ246" s="4">
        <v>-0.7</v>
      </c>
      <c r="EK246" s="4">
        <v>93</v>
      </c>
      <c r="EL246" s="4">
        <v>-4</v>
      </c>
      <c r="EM246" s="4">
        <v>1348.65</v>
      </c>
      <c r="EN246" s="4">
        <v>112.45000000000005</v>
      </c>
      <c r="EO246" s="4">
        <v>13231</v>
      </c>
      <c r="EP246" s="4">
        <v>-7135</v>
      </c>
      <c r="EQ246" s="4">
        <v>0.05</v>
      </c>
      <c r="ER246" s="4">
        <v>-0.89999999999999991</v>
      </c>
      <c r="ES246" s="4">
        <v>1</v>
      </c>
      <c r="ET246" s="4">
        <v>0</v>
      </c>
      <c r="EU246" s="4">
        <v>0</v>
      </c>
      <c r="EV246" s="4">
        <v>0</v>
      </c>
      <c r="EW246" s="4">
        <v>157</v>
      </c>
      <c r="EX246" s="4">
        <v>-14</v>
      </c>
      <c r="EY246" s="4">
        <v>0.15</v>
      </c>
      <c r="EZ246" s="4">
        <v>-0.85</v>
      </c>
      <c r="FA246" s="4">
        <v>8</v>
      </c>
      <c r="FB246" s="4">
        <v>-2</v>
      </c>
      <c r="FC246" s="4">
        <v>1244.1500000000001</v>
      </c>
      <c r="FD246" s="4">
        <v>130.15000000000009</v>
      </c>
      <c r="FE246" s="4">
        <v>2851</v>
      </c>
      <c r="FF246" s="4">
        <v>-809</v>
      </c>
      <c r="FG246" s="4">
        <v>0.05</v>
      </c>
      <c r="FH246" s="4">
        <v>-0.95</v>
      </c>
      <c r="FI246" s="4">
        <v>2</v>
      </c>
      <c r="FJ246" s="4">
        <v>0</v>
      </c>
      <c r="FK246" s="4">
        <v>0</v>
      </c>
      <c r="FL246" s="4">
        <v>0</v>
      </c>
      <c r="FM246" s="4">
        <v>591</v>
      </c>
      <c r="FN246" s="4">
        <v>-1</v>
      </c>
      <c r="FO246" s="4">
        <v>0.1</v>
      </c>
      <c r="FP246" s="4">
        <v>-0.8</v>
      </c>
      <c r="FQ246" s="4">
        <v>101</v>
      </c>
      <c r="FR246" s="4">
        <v>-6</v>
      </c>
      <c r="FS246" s="4">
        <v>1148.45</v>
      </c>
      <c r="FT246" s="4">
        <v>123</v>
      </c>
      <c r="FU246" s="4">
        <v>5220</v>
      </c>
      <c r="FV246" s="4">
        <v>-756</v>
      </c>
      <c r="FW246" s="4">
        <v>0.05</v>
      </c>
      <c r="FX246" s="4">
        <v>-1</v>
      </c>
      <c r="FY246" s="4">
        <v>1</v>
      </c>
      <c r="FZ246" s="4">
        <v>0</v>
      </c>
      <c r="GA246" s="4">
        <v>0</v>
      </c>
      <c r="GB246" s="4">
        <v>0</v>
      </c>
      <c r="GC246" s="4">
        <v>558</v>
      </c>
      <c r="GD246" s="4">
        <v>-13</v>
      </c>
      <c r="GE246" s="4">
        <v>0.1</v>
      </c>
      <c r="GF246" s="4">
        <v>-1</v>
      </c>
      <c r="GG246" s="4">
        <v>350</v>
      </c>
      <c r="GH246" s="4">
        <v>-47</v>
      </c>
      <c r="GI246" s="4">
        <v>1053</v>
      </c>
      <c r="GJ246" s="4">
        <v>112</v>
      </c>
      <c r="GK246" s="4">
        <v>8081</v>
      </c>
      <c r="GL246" s="4">
        <v>-1526</v>
      </c>
      <c r="GM246" s="4">
        <v>0.1</v>
      </c>
      <c r="GN246" s="4">
        <v>-1.0499999999999998</v>
      </c>
      <c r="GO246" s="4">
        <v>60</v>
      </c>
      <c r="GP246" s="4">
        <v>4</v>
      </c>
      <c r="GQ246" s="4">
        <v>993.85</v>
      </c>
      <c r="GR246" s="4">
        <v>117.89999999999998</v>
      </c>
      <c r="GS246" s="4">
        <v>583</v>
      </c>
      <c r="GT246" s="4">
        <v>-120</v>
      </c>
      <c r="GU246" s="4">
        <v>0.05</v>
      </c>
      <c r="GV246" s="4">
        <v>-1.1499999999999999</v>
      </c>
      <c r="GW246" s="4">
        <v>285</v>
      </c>
      <c r="GX246" s="4">
        <v>-9</v>
      </c>
      <c r="GY246" s="4">
        <v>960</v>
      </c>
      <c r="GZ246" s="4">
        <v>114.64999999999998</v>
      </c>
      <c r="HA246" s="4">
        <v>6646</v>
      </c>
      <c r="HB246" s="4">
        <v>-2099</v>
      </c>
      <c r="HC246" s="4">
        <v>0.1</v>
      </c>
      <c r="HD246" s="4">
        <v>-1.1499999999999999</v>
      </c>
      <c r="HE246" s="4">
        <v>55</v>
      </c>
      <c r="HF246" s="4">
        <v>-1</v>
      </c>
      <c r="HG246" s="4">
        <v>894.15</v>
      </c>
      <c r="HH246" s="4">
        <v>97.5</v>
      </c>
      <c r="HI246" s="4">
        <v>1272</v>
      </c>
      <c r="HJ246" s="4">
        <v>-143</v>
      </c>
      <c r="HK246" s="4">
        <v>0.1</v>
      </c>
      <c r="HL246" s="4">
        <v>-1.25</v>
      </c>
      <c r="HM246" s="4">
        <v>2325</v>
      </c>
      <c r="HN246" s="4">
        <v>-30</v>
      </c>
      <c r="HO246" s="4">
        <v>854.25</v>
      </c>
      <c r="HP246" s="4">
        <v>107.25</v>
      </c>
      <c r="HQ246" s="4">
        <v>28398</v>
      </c>
      <c r="HR246" s="4">
        <v>-4029</v>
      </c>
      <c r="HS246" s="4">
        <v>0.15</v>
      </c>
      <c r="HT246" s="4">
        <v>-1.35</v>
      </c>
      <c r="HU246" s="4">
        <v>118</v>
      </c>
      <c r="HV246" s="4">
        <v>-19</v>
      </c>
      <c r="HW246" s="4">
        <v>845.85</v>
      </c>
      <c r="HX246" s="4">
        <v>150.85000000000002</v>
      </c>
      <c r="HY246" s="4">
        <v>2233</v>
      </c>
      <c r="HZ246" s="4">
        <v>653</v>
      </c>
      <c r="IA246" s="4">
        <v>0.1</v>
      </c>
      <c r="IB246" s="4">
        <v>-1.5999999999999999</v>
      </c>
      <c r="IC246" s="4">
        <v>829</v>
      </c>
      <c r="ID246" s="4">
        <v>-73</v>
      </c>
      <c r="IE246" s="4">
        <v>745</v>
      </c>
      <c r="IF246" s="4">
        <v>96.399999999999977</v>
      </c>
      <c r="IG246" s="4">
        <v>10046</v>
      </c>
      <c r="IH246" s="4">
        <v>-3389</v>
      </c>
      <c r="II246" s="4">
        <v>0.1</v>
      </c>
      <c r="IJ246" s="4">
        <v>-1.7</v>
      </c>
      <c r="IK246" s="4">
        <v>144</v>
      </c>
      <c r="IL246" s="4">
        <v>-19</v>
      </c>
      <c r="IM246" s="4">
        <v>701.5</v>
      </c>
      <c r="IN246" s="4">
        <v>101.29999999999995</v>
      </c>
      <c r="IO246" s="4">
        <v>2407</v>
      </c>
      <c r="IP246" s="4">
        <v>-1201</v>
      </c>
      <c r="IQ246" s="4">
        <v>0.15</v>
      </c>
      <c r="IR246" s="4">
        <v>-1.85</v>
      </c>
      <c r="IS246" s="4">
        <v>2208</v>
      </c>
      <c r="IT246" s="4">
        <v>-546</v>
      </c>
      <c r="IU246" s="4">
        <v>649.5</v>
      </c>
      <c r="IV246" s="4">
        <v>103.14999999999998</v>
      </c>
      <c r="IW246" s="4">
        <v>22739</v>
      </c>
      <c r="IX246" s="4">
        <v>-872</v>
      </c>
      <c r="IY246" s="4">
        <v>0.1</v>
      </c>
      <c r="IZ246" s="4">
        <v>-2.1</v>
      </c>
      <c r="JA246" s="4">
        <v>322</v>
      </c>
      <c r="JB246" s="4">
        <v>-80</v>
      </c>
      <c r="JC246" s="4">
        <v>600</v>
      </c>
      <c r="JD246" s="4">
        <v>109.89999999999998</v>
      </c>
      <c r="JE246" s="4">
        <v>4491</v>
      </c>
      <c r="JF246" s="4">
        <v>-628</v>
      </c>
      <c r="JG246" s="4">
        <v>0.1</v>
      </c>
      <c r="JH246" s="4">
        <v>-2.2999999999999998</v>
      </c>
      <c r="JI246" s="4">
        <v>3007</v>
      </c>
      <c r="JJ246" s="4">
        <v>-368</v>
      </c>
      <c r="JK246" s="4">
        <v>554.79999999999995</v>
      </c>
      <c r="JL246" s="4">
        <v>106.44999999999993</v>
      </c>
      <c r="JM246" s="4">
        <v>19821</v>
      </c>
      <c r="JN246" s="4">
        <v>-2468</v>
      </c>
      <c r="JO246" s="4">
        <v>0.1</v>
      </c>
      <c r="JP246" s="4">
        <v>-2.6</v>
      </c>
      <c r="JQ246" s="5">
        <v>888</v>
      </c>
      <c r="JR246" s="4">
        <v>-87</v>
      </c>
      <c r="JS246" s="4">
        <v>500.65</v>
      </c>
      <c r="JT246" s="4">
        <v>109.54999999999995</v>
      </c>
      <c r="JU246" s="4">
        <v>7322</v>
      </c>
      <c r="JV246" s="4">
        <v>-2059</v>
      </c>
      <c r="JW246" s="4">
        <v>0.1</v>
      </c>
      <c r="JX246" s="4">
        <v>-2.8</v>
      </c>
      <c r="JY246" s="4">
        <v>3630</v>
      </c>
      <c r="JZ246" s="4">
        <v>-1178</v>
      </c>
      <c r="KA246" s="4">
        <v>455</v>
      </c>
      <c r="KB246" s="4">
        <v>108.5</v>
      </c>
      <c r="KC246" s="4">
        <v>30557</v>
      </c>
      <c r="KD246" s="4">
        <v>-2907</v>
      </c>
      <c r="KE246" s="4">
        <v>0.15</v>
      </c>
      <c r="KF246" s="4">
        <v>-3.15</v>
      </c>
      <c r="KG246" s="4">
        <v>1336</v>
      </c>
      <c r="KH246" s="4">
        <v>-231</v>
      </c>
      <c r="KI246" s="4">
        <v>404</v>
      </c>
      <c r="KJ246" s="4">
        <v>105.64999999999998</v>
      </c>
      <c r="KK246" s="4">
        <v>14542</v>
      </c>
      <c r="KL246" s="4">
        <v>-116</v>
      </c>
      <c r="KM246" s="4">
        <v>0.15</v>
      </c>
      <c r="KN246" s="4">
        <v>-3.8000000000000003</v>
      </c>
      <c r="KO246" s="4">
        <v>9031</v>
      </c>
      <c r="KP246" s="4">
        <v>-1059</v>
      </c>
      <c r="KQ246" s="4">
        <v>352.3</v>
      </c>
      <c r="KR246" s="4">
        <v>103.85000000000002</v>
      </c>
      <c r="KS246" s="4">
        <v>48531</v>
      </c>
      <c r="KT246" s="4">
        <v>2461</v>
      </c>
      <c r="KU246" s="4">
        <v>0.2</v>
      </c>
      <c r="KV246" s="4">
        <v>-4.95</v>
      </c>
      <c r="KW246" s="4">
        <v>3609</v>
      </c>
      <c r="KX246" s="4">
        <v>-997</v>
      </c>
      <c r="KY246" s="4">
        <v>305.10000000000002</v>
      </c>
      <c r="KZ246" s="4">
        <v>104.95000000000002</v>
      </c>
      <c r="LA246" s="4">
        <v>24183</v>
      </c>
      <c r="LB246" s="4">
        <v>20</v>
      </c>
      <c r="LC246" s="4">
        <v>0.3</v>
      </c>
      <c r="LD246" s="4">
        <v>-6.95</v>
      </c>
    </row>
    <row r="247" spans="1:316" x14ac:dyDescent="0.25">
      <c r="A247" s="171">
        <v>44112.584121759261</v>
      </c>
      <c r="B247" s="172">
        <v>0.58263888888888882</v>
      </c>
      <c r="C247" s="4">
        <v>11855.35</v>
      </c>
      <c r="D247" s="4">
        <v>11850</v>
      </c>
      <c r="E247" s="173">
        <v>57.300000000000004</v>
      </c>
      <c r="F247" s="173">
        <v>-354.7</v>
      </c>
      <c r="G247" s="173">
        <v>412</v>
      </c>
      <c r="H247" s="173">
        <v>2894.6000000000008</v>
      </c>
      <c r="I247" s="173">
        <v>-3002.65</v>
      </c>
      <c r="J247" s="173">
        <v>5897.2500000000009</v>
      </c>
      <c r="K247" s="127">
        <v>0</v>
      </c>
      <c r="L247" s="127">
        <v>0</v>
      </c>
      <c r="M247" s="127">
        <v>-20.53</v>
      </c>
      <c r="N247" s="127">
        <v>-18.11</v>
      </c>
      <c r="O247" s="127">
        <v>-0.78534626599210722</v>
      </c>
      <c r="P247" s="127">
        <v>-0.89863964888130632</v>
      </c>
      <c r="Q247" s="127">
        <v>1.4603976641647876</v>
      </c>
      <c r="R247" s="4">
        <v>150637</v>
      </c>
      <c r="S247" s="4">
        <v>263711</v>
      </c>
      <c r="T247" s="173">
        <v>11540.966666666667</v>
      </c>
      <c r="U247" s="173">
        <v>-2.0500000000010914</v>
      </c>
      <c r="V247" s="4">
        <v>185995</v>
      </c>
      <c r="W247" s="4">
        <v>-31658</v>
      </c>
      <c r="X247" s="173">
        <v>-314.38333333333321</v>
      </c>
      <c r="Y247" s="174">
        <v>-158309</v>
      </c>
      <c r="Z247" s="174">
        <v>327133</v>
      </c>
      <c r="AA247" s="174">
        <v>168824</v>
      </c>
      <c r="AB247" s="175">
        <v>113074</v>
      </c>
      <c r="AC247" s="175">
        <v>14889</v>
      </c>
      <c r="AD247" s="176" t="e">
        <v>#REF!</v>
      </c>
      <c r="AE247" s="177">
        <v>1.1619645711329724E-2</v>
      </c>
      <c r="AF247" s="177">
        <v>-3.2575847116408804E-2</v>
      </c>
      <c r="AG247" s="177">
        <v>-0.33191300019305697</v>
      </c>
      <c r="AH247" s="177">
        <v>-0.14290924309271918</v>
      </c>
      <c r="AI247" s="127">
        <v>-0.3389703411042117</v>
      </c>
      <c r="AJ247" s="127">
        <v>1.8214936247723133E-3</v>
      </c>
      <c r="AK247" s="4" t="s">
        <v>21</v>
      </c>
      <c r="AL247" s="178">
        <v>11900</v>
      </c>
      <c r="AM247" s="178">
        <v>11800</v>
      </c>
      <c r="AN247" s="178">
        <v>11950</v>
      </c>
      <c r="AO247" s="178">
        <v>11850</v>
      </c>
      <c r="AS247" s="4">
        <v>5.3441300022109219</v>
      </c>
      <c r="AT247" s="4">
        <v>6.9169046259280416</v>
      </c>
      <c r="AU247" s="4">
        <v>9.139555244265452</v>
      </c>
      <c r="AV247" s="4">
        <v>7.4115933585785028</v>
      </c>
      <c r="AW247" s="4">
        <v>6.4895565732156815</v>
      </c>
      <c r="AX247" s="4">
        <v>4.0298195631528966</v>
      </c>
      <c r="AY247" s="4">
        <v>12.217204301075268</v>
      </c>
      <c r="AZ247" s="4">
        <v>18.923728813559322</v>
      </c>
      <c r="BA247" s="4">
        <v>12.198067632850242</v>
      </c>
      <c r="BB247" s="4">
        <v>16.645833333333332</v>
      </c>
      <c r="BC247" s="4">
        <v>10.043898156277436</v>
      </c>
      <c r="BD247" s="4">
        <v>14.24126984126984</v>
      </c>
      <c r="BE247" s="4">
        <v>6.64142091152815</v>
      </c>
      <c r="BF247" s="4">
        <v>8.2547914317925599</v>
      </c>
      <c r="BG247" s="4">
        <v>8.4262970079604713</v>
      </c>
      <c r="BH247" s="4">
        <v>10.647014925373135</v>
      </c>
      <c r="BI247" s="4">
        <v>13</v>
      </c>
      <c r="BJ247" s="4">
        <v>0</v>
      </c>
      <c r="BK247" s="4">
        <v>1845.15</v>
      </c>
      <c r="BL247" s="4">
        <v>105.15000000000009</v>
      </c>
      <c r="BM247" s="4">
        <v>12468</v>
      </c>
      <c r="BN247" s="4">
        <v>99</v>
      </c>
      <c r="BO247" s="4">
        <v>0.1</v>
      </c>
      <c r="BP247" s="4">
        <v>-0.4</v>
      </c>
      <c r="BQ247" s="4">
        <v>0</v>
      </c>
      <c r="BR247" s="4">
        <v>0</v>
      </c>
      <c r="BS247" s="4">
        <v>0</v>
      </c>
      <c r="BT247" s="4">
        <v>0</v>
      </c>
      <c r="BU247" s="4">
        <v>14</v>
      </c>
      <c r="BV247" s="4">
        <v>0</v>
      </c>
      <c r="BW247" s="4">
        <v>0.05</v>
      </c>
      <c r="BX247" s="4">
        <v>-0.35000000000000003</v>
      </c>
      <c r="BY247" s="4">
        <v>4</v>
      </c>
      <c r="BZ247" s="4">
        <v>0</v>
      </c>
      <c r="CA247" s="4">
        <v>0</v>
      </c>
      <c r="CB247" s="4">
        <v>0</v>
      </c>
      <c r="CC247" s="4">
        <v>878</v>
      </c>
      <c r="CD247" s="4">
        <v>-37</v>
      </c>
      <c r="CE247" s="4">
        <v>0.1</v>
      </c>
      <c r="CF247" s="4">
        <v>-0.5</v>
      </c>
      <c r="CG247" s="4">
        <v>2</v>
      </c>
      <c r="CH247" s="4">
        <v>0</v>
      </c>
      <c r="CI247" s="4">
        <v>0</v>
      </c>
      <c r="CJ247" s="4">
        <v>0</v>
      </c>
      <c r="CK247" s="4">
        <v>20</v>
      </c>
      <c r="CL247" s="4">
        <v>-9</v>
      </c>
      <c r="CM247" s="4">
        <v>0.05</v>
      </c>
      <c r="CN247" s="4">
        <v>-0.85</v>
      </c>
      <c r="CO247" s="4">
        <v>11</v>
      </c>
      <c r="CP247" s="4">
        <v>0</v>
      </c>
      <c r="CQ247" s="4">
        <v>0</v>
      </c>
      <c r="CR247" s="4">
        <v>0</v>
      </c>
      <c r="CS247" s="4">
        <v>4178</v>
      </c>
      <c r="CT247" s="4">
        <v>-487</v>
      </c>
      <c r="CU247" s="4">
        <v>0.05</v>
      </c>
      <c r="CV247" s="4">
        <v>-0.45</v>
      </c>
      <c r="CW247" s="4">
        <v>1</v>
      </c>
      <c r="CX247" s="4">
        <v>0</v>
      </c>
      <c r="CY247" s="4">
        <v>0</v>
      </c>
      <c r="CZ247" s="4">
        <v>0</v>
      </c>
      <c r="DA247" s="4">
        <v>113</v>
      </c>
      <c r="DB247" s="4">
        <v>-2</v>
      </c>
      <c r="DC247" s="4">
        <v>0.05</v>
      </c>
      <c r="DD247" s="4">
        <v>-0.54999999999999993</v>
      </c>
      <c r="DE247" s="4">
        <v>25</v>
      </c>
      <c r="DF247" s="4">
        <v>0</v>
      </c>
      <c r="DG247" s="4">
        <v>0</v>
      </c>
      <c r="DH247" s="4">
        <v>0</v>
      </c>
      <c r="DI247" s="4">
        <v>3299</v>
      </c>
      <c r="DJ247" s="4">
        <v>-716</v>
      </c>
      <c r="DK247" s="4">
        <v>0.05</v>
      </c>
      <c r="DL247" s="4">
        <v>-0.64999999999999991</v>
      </c>
      <c r="DM247" s="4">
        <v>0</v>
      </c>
      <c r="DN247" s="4">
        <v>0</v>
      </c>
      <c r="DO247" s="4">
        <v>0</v>
      </c>
      <c r="DP247" s="4">
        <v>0</v>
      </c>
      <c r="DQ247" s="4">
        <v>129</v>
      </c>
      <c r="DR247" s="4">
        <v>-4</v>
      </c>
      <c r="DS247" s="4">
        <v>0.05</v>
      </c>
      <c r="DT247" s="4">
        <v>-0.6</v>
      </c>
      <c r="DU247" s="4">
        <v>4</v>
      </c>
      <c r="DV247" s="4">
        <v>0</v>
      </c>
      <c r="DW247" s="4">
        <v>1487.7</v>
      </c>
      <c r="DX247" s="4">
        <v>399.95000000000005</v>
      </c>
      <c r="DY247" s="4">
        <v>2828</v>
      </c>
      <c r="DZ247" s="4">
        <v>-217</v>
      </c>
      <c r="EA247" s="4">
        <v>0.2</v>
      </c>
      <c r="EB247" s="4">
        <v>-0.64999999999999991</v>
      </c>
      <c r="EC247" s="4">
        <v>1</v>
      </c>
      <c r="ED247" s="4">
        <v>0</v>
      </c>
      <c r="EE247" s="4">
        <v>0</v>
      </c>
      <c r="EF247" s="4">
        <v>0</v>
      </c>
      <c r="EG247" s="4">
        <v>197</v>
      </c>
      <c r="EH247" s="4">
        <v>-4</v>
      </c>
      <c r="EI247" s="4">
        <v>0.05</v>
      </c>
      <c r="EJ247" s="4">
        <v>-0.7</v>
      </c>
      <c r="EK247" s="4">
        <v>93</v>
      </c>
      <c r="EL247" s="4">
        <v>-4</v>
      </c>
      <c r="EM247" s="4">
        <v>1348.65</v>
      </c>
      <c r="EN247" s="4">
        <v>112.45000000000005</v>
      </c>
      <c r="EO247" s="4">
        <v>13316</v>
      </c>
      <c r="EP247" s="4">
        <v>-7050</v>
      </c>
      <c r="EQ247" s="4">
        <v>0.1</v>
      </c>
      <c r="ER247" s="4">
        <v>-0.85</v>
      </c>
      <c r="ES247" s="4">
        <v>1</v>
      </c>
      <c r="ET247" s="4">
        <v>0</v>
      </c>
      <c r="EU247" s="4">
        <v>0</v>
      </c>
      <c r="EV247" s="4">
        <v>0</v>
      </c>
      <c r="EW247" s="4">
        <v>156</v>
      </c>
      <c r="EX247" s="4">
        <v>-15</v>
      </c>
      <c r="EY247" s="4">
        <v>0.15</v>
      </c>
      <c r="EZ247" s="4">
        <v>-0.85</v>
      </c>
      <c r="FA247" s="4">
        <v>8</v>
      </c>
      <c r="FB247" s="4">
        <v>-2</v>
      </c>
      <c r="FC247" s="4">
        <v>1244.1500000000001</v>
      </c>
      <c r="FD247" s="4">
        <v>130.15000000000009</v>
      </c>
      <c r="FE247" s="4">
        <v>2851</v>
      </c>
      <c r="FF247" s="4">
        <v>-809</v>
      </c>
      <c r="FG247" s="4">
        <v>0.05</v>
      </c>
      <c r="FH247" s="4">
        <v>-0.95</v>
      </c>
      <c r="FI247" s="4">
        <v>2</v>
      </c>
      <c r="FJ247" s="4">
        <v>0</v>
      </c>
      <c r="FK247" s="4">
        <v>0</v>
      </c>
      <c r="FL247" s="4">
        <v>0</v>
      </c>
      <c r="FM247" s="4">
        <v>591</v>
      </c>
      <c r="FN247" s="4">
        <v>-1</v>
      </c>
      <c r="FO247" s="4">
        <v>0.1</v>
      </c>
      <c r="FP247" s="4">
        <v>-0.8</v>
      </c>
      <c r="FQ247" s="4">
        <v>101</v>
      </c>
      <c r="FR247" s="4">
        <v>-6</v>
      </c>
      <c r="FS247" s="4">
        <v>1148.45</v>
      </c>
      <c r="FT247" s="4">
        <v>123</v>
      </c>
      <c r="FU247" s="4">
        <v>5221</v>
      </c>
      <c r="FV247" s="4">
        <v>-755</v>
      </c>
      <c r="FW247" s="4">
        <v>0.05</v>
      </c>
      <c r="FX247" s="4">
        <v>-1</v>
      </c>
      <c r="FY247" s="4">
        <v>1</v>
      </c>
      <c r="FZ247" s="4">
        <v>0</v>
      </c>
      <c r="GA247" s="4">
        <v>0</v>
      </c>
      <c r="GB247" s="4">
        <v>0</v>
      </c>
      <c r="GC247" s="4">
        <v>558</v>
      </c>
      <c r="GD247" s="4">
        <v>-13</v>
      </c>
      <c r="GE247" s="4">
        <v>0.1</v>
      </c>
      <c r="GF247" s="4">
        <v>-1</v>
      </c>
      <c r="GG247" s="4">
        <v>373</v>
      </c>
      <c r="GH247" s="4">
        <v>-24</v>
      </c>
      <c r="GI247" s="4">
        <v>1048.2</v>
      </c>
      <c r="GJ247" s="4">
        <v>107.20000000000005</v>
      </c>
      <c r="GK247" s="4">
        <v>8166</v>
      </c>
      <c r="GL247" s="4">
        <v>-1441</v>
      </c>
      <c r="GM247" s="4">
        <v>0.1</v>
      </c>
      <c r="GN247" s="4">
        <v>-1.0499999999999998</v>
      </c>
      <c r="GO247" s="4">
        <v>54</v>
      </c>
      <c r="GP247" s="4">
        <v>-2</v>
      </c>
      <c r="GQ247" s="4">
        <v>993.85</v>
      </c>
      <c r="GR247" s="4">
        <v>117.89999999999998</v>
      </c>
      <c r="GS247" s="4">
        <v>583</v>
      </c>
      <c r="GT247" s="4">
        <v>-120</v>
      </c>
      <c r="GU247" s="4">
        <v>0.05</v>
      </c>
      <c r="GV247" s="4">
        <v>-1.1499999999999999</v>
      </c>
      <c r="GW247" s="4">
        <v>282</v>
      </c>
      <c r="GX247" s="4">
        <v>-12</v>
      </c>
      <c r="GY247" s="4">
        <v>948.3</v>
      </c>
      <c r="GZ247" s="4">
        <v>102.94999999999993</v>
      </c>
      <c r="HA247" s="4">
        <v>6695</v>
      </c>
      <c r="HB247" s="4">
        <v>-2050</v>
      </c>
      <c r="HC247" s="4">
        <v>0.1</v>
      </c>
      <c r="HD247" s="4">
        <v>-1.1499999999999999</v>
      </c>
      <c r="HE247" s="4">
        <v>55</v>
      </c>
      <c r="HF247" s="4">
        <v>-1</v>
      </c>
      <c r="HG247" s="4">
        <v>894.15</v>
      </c>
      <c r="HH247" s="4">
        <v>97.5</v>
      </c>
      <c r="HI247" s="4">
        <v>1291</v>
      </c>
      <c r="HJ247" s="4">
        <v>-124</v>
      </c>
      <c r="HK247" s="4">
        <v>0.1</v>
      </c>
      <c r="HL247" s="4">
        <v>-1.25</v>
      </c>
      <c r="HM247" s="4">
        <v>2325</v>
      </c>
      <c r="HN247" s="4">
        <v>-30</v>
      </c>
      <c r="HO247" s="4">
        <v>860</v>
      </c>
      <c r="HP247" s="4">
        <v>113</v>
      </c>
      <c r="HQ247" s="4">
        <v>28405</v>
      </c>
      <c r="HR247" s="4">
        <v>-4022</v>
      </c>
      <c r="HS247" s="4">
        <v>0.1</v>
      </c>
      <c r="HT247" s="4">
        <v>-1.4</v>
      </c>
      <c r="HU247" s="4">
        <v>118</v>
      </c>
      <c r="HV247" s="4">
        <v>-19</v>
      </c>
      <c r="HW247" s="4">
        <v>845.85</v>
      </c>
      <c r="HX247" s="4">
        <v>150.85000000000002</v>
      </c>
      <c r="HY247" s="4">
        <v>2233</v>
      </c>
      <c r="HZ247" s="4">
        <v>653</v>
      </c>
      <c r="IA247" s="4">
        <v>0.15</v>
      </c>
      <c r="IB247" s="4">
        <v>-1.55</v>
      </c>
      <c r="IC247" s="4">
        <v>828</v>
      </c>
      <c r="ID247" s="4">
        <v>-74</v>
      </c>
      <c r="IE247" s="4">
        <v>769</v>
      </c>
      <c r="IF247" s="4">
        <v>120.39999999999998</v>
      </c>
      <c r="IG247" s="4">
        <v>10100</v>
      </c>
      <c r="IH247" s="4">
        <v>-3335</v>
      </c>
      <c r="II247" s="4">
        <v>0.15</v>
      </c>
      <c r="IJ247" s="4">
        <v>-1.6500000000000001</v>
      </c>
      <c r="IK247" s="4">
        <v>144</v>
      </c>
      <c r="IL247" s="4">
        <v>-19</v>
      </c>
      <c r="IM247" s="4">
        <v>701.5</v>
      </c>
      <c r="IN247" s="4">
        <v>101.29999999999995</v>
      </c>
      <c r="IO247" s="4">
        <v>2397</v>
      </c>
      <c r="IP247" s="4">
        <v>-1211</v>
      </c>
      <c r="IQ247" s="4">
        <v>0.05</v>
      </c>
      <c r="IR247" s="4">
        <v>-1.95</v>
      </c>
      <c r="IS247" s="4">
        <v>2278</v>
      </c>
      <c r="IT247" s="4">
        <v>-476</v>
      </c>
      <c r="IU247" s="4">
        <v>663.05</v>
      </c>
      <c r="IV247" s="4">
        <v>116.69999999999993</v>
      </c>
      <c r="IW247" s="4">
        <v>22880</v>
      </c>
      <c r="IX247" s="4">
        <v>-731</v>
      </c>
      <c r="IY247" s="4">
        <v>0.1</v>
      </c>
      <c r="IZ247" s="4">
        <v>-2.1</v>
      </c>
      <c r="JA247" s="4">
        <v>315</v>
      </c>
      <c r="JB247" s="4">
        <v>-87</v>
      </c>
      <c r="JC247" s="4">
        <v>578.5</v>
      </c>
      <c r="JD247" s="4">
        <v>88.399999999999977</v>
      </c>
      <c r="JE247" s="4">
        <v>4486</v>
      </c>
      <c r="JF247" s="4">
        <v>-633</v>
      </c>
      <c r="JG247" s="4">
        <v>0.05</v>
      </c>
      <c r="JH247" s="4">
        <v>-2.35</v>
      </c>
      <c r="JI247" s="4">
        <v>2984</v>
      </c>
      <c r="JJ247" s="4">
        <v>-391</v>
      </c>
      <c r="JK247" s="4">
        <v>566.9</v>
      </c>
      <c r="JL247" s="4">
        <v>118.54999999999995</v>
      </c>
      <c r="JM247" s="4">
        <v>19818</v>
      </c>
      <c r="JN247" s="4">
        <v>-2471</v>
      </c>
      <c r="JO247" s="4">
        <v>0.15</v>
      </c>
      <c r="JP247" s="4">
        <v>-2.5500000000000003</v>
      </c>
      <c r="JQ247" s="5">
        <v>887</v>
      </c>
      <c r="JR247" s="4">
        <v>-88</v>
      </c>
      <c r="JS247" s="4">
        <v>512</v>
      </c>
      <c r="JT247" s="4">
        <v>120.89999999999998</v>
      </c>
      <c r="JU247" s="4">
        <v>7322</v>
      </c>
      <c r="JV247" s="4">
        <v>-2059</v>
      </c>
      <c r="JW247" s="4">
        <v>0.15</v>
      </c>
      <c r="JX247" s="4">
        <v>-2.75</v>
      </c>
      <c r="JY247" s="4">
        <v>3643</v>
      </c>
      <c r="JZ247" s="4">
        <v>-1165</v>
      </c>
      <c r="KA247" s="4">
        <v>460.05</v>
      </c>
      <c r="KB247" s="4">
        <v>113.55000000000001</v>
      </c>
      <c r="KC247" s="4">
        <v>30697</v>
      </c>
      <c r="KD247" s="4">
        <v>-2767</v>
      </c>
      <c r="KE247" s="4">
        <v>0.1</v>
      </c>
      <c r="KF247" s="4">
        <v>-3.1999999999999997</v>
      </c>
      <c r="KG247" s="4">
        <v>1340</v>
      </c>
      <c r="KH247" s="4">
        <v>-227</v>
      </c>
      <c r="KI247" s="4">
        <v>409.9</v>
      </c>
      <c r="KJ247" s="4">
        <v>111.54999999999995</v>
      </c>
      <c r="KK247" s="4">
        <v>14267</v>
      </c>
      <c r="KL247" s="4">
        <v>-391</v>
      </c>
      <c r="KM247" s="4">
        <v>0.1</v>
      </c>
      <c r="KN247" s="4">
        <v>-3.85</v>
      </c>
      <c r="KO247" s="4">
        <v>9046</v>
      </c>
      <c r="KP247" s="4">
        <v>-1044</v>
      </c>
      <c r="KQ247" s="4">
        <v>367.9</v>
      </c>
      <c r="KR247" s="4">
        <v>119.44999999999999</v>
      </c>
      <c r="KS247" s="4">
        <v>48343</v>
      </c>
      <c r="KT247" s="4">
        <v>2273</v>
      </c>
      <c r="KU247" s="4">
        <v>0.2</v>
      </c>
      <c r="KV247" s="4">
        <v>-4.95</v>
      </c>
      <c r="KW247" s="4">
        <v>3502</v>
      </c>
      <c r="KX247" s="4">
        <v>-1104</v>
      </c>
      <c r="KY247" s="4">
        <v>316.8</v>
      </c>
      <c r="KZ247" s="4">
        <v>116.65</v>
      </c>
      <c r="LA247" s="4">
        <v>24223</v>
      </c>
      <c r="LB247" s="4">
        <v>60</v>
      </c>
      <c r="LC247" s="4">
        <v>0.2</v>
      </c>
      <c r="LD247" s="4">
        <v>-7.05</v>
      </c>
    </row>
    <row r="248" spans="1:316" x14ac:dyDescent="0.25">
      <c r="A248" s="171">
        <v>44112.583225925926</v>
      </c>
      <c r="B248" s="172">
        <v>0.58263888888888882</v>
      </c>
      <c r="C248" s="4">
        <v>11838.35</v>
      </c>
      <c r="D248" s="4">
        <v>11850</v>
      </c>
      <c r="E248" s="173">
        <v>51.85</v>
      </c>
      <c r="F248" s="173">
        <v>-346.75</v>
      </c>
      <c r="G248" s="173">
        <v>398.6</v>
      </c>
      <c r="H248" s="173">
        <v>2829.2000000000003</v>
      </c>
      <c r="I248" s="173">
        <v>-2969.5000000000005</v>
      </c>
      <c r="J248" s="173">
        <v>5798.7000000000007</v>
      </c>
      <c r="K248" s="127">
        <v>0</v>
      </c>
      <c r="L248" s="127">
        <v>0</v>
      </c>
      <c r="M248" s="127">
        <v>-20.53</v>
      </c>
      <c r="N248" s="127">
        <v>-18.11</v>
      </c>
      <c r="O248" s="127">
        <v>-0.77538417065717014</v>
      </c>
      <c r="P248" s="127">
        <v>-0.8909802492299721</v>
      </c>
      <c r="Q248" s="127">
        <v>1.4601563880172623</v>
      </c>
      <c r="R248" s="4">
        <v>150745</v>
      </c>
      <c r="S248" s="4">
        <v>263754</v>
      </c>
      <c r="T248" s="173">
        <v>11540.966666666667</v>
      </c>
      <c r="U248" s="173">
        <v>-2.0500000000010914</v>
      </c>
      <c r="V248" s="4">
        <v>185995</v>
      </c>
      <c r="W248" s="4">
        <v>-31658</v>
      </c>
      <c r="X248" s="173">
        <v>-297.38333333333321</v>
      </c>
      <c r="Y248" s="174">
        <v>-158233</v>
      </c>
      <c r="Z248" s="174">
        <v>327108</v>
      </c>
      <c r="AA248" s="174">
        <v>168875</v>
      </c>
      <c r="AB248" s="175">
        <v>113009</v>
      </c>
      <c r="AC248" s="175">
        <v>14809</v>
      </c>
      <c r="AD248" s="176" t="e">
        <v>#REF!</v>
      </c>
      <c r="AE248" s="177">
        <v>-2.5179328832870638E-2</v>
      </c>
      <c r="AF248" s="177">
        <v>2.2358707872074161E-3</v>
      </c>
      <c r="AG248" s="177">
        <v>-0.1969826033438655</v>
      </c>
      <c r="AH248" s="177">
        <v>-3.8207047951098676E-3</v>
      </c>
      <c r="AI248" s="127">
        <v>2.0127853984665541E-2</v>
      </c>
      <c r="AJ248" s="127">
        <v>1.8214936247723133E-3</v>
      </c>
      <c r="AK248" s="4" t="s">
        <v>21</v>
      </c>
      <c r="AL248" s="178">
        <v>11900</v>
      </c>
      <c r="AM248" s="178">
        <v>11800</v>
      </c>
      <c r="AN248" s="178">
        <v>11950</v>
      </c>
      <c r="AO248" s="178">
        <v>11850</v>
      </c>
      <c r="AS248" s="4">
        <v>5.3441300022109219</v>
      </c>
      <c r="AT248" s="4">
        <v>6.9169046259280416</v>
      </c>
      <c r="AU248" s="4">
        <v>9.139555244265452</v>
      </c>
      <c r="AV248" s="4">
        <v>7.4115933585785028</v>
      </c>
      <c r="AW248" s="4">
        <v>6.4895565732156815</v>
      </c>
      <c r="AX248" s="4">
        <v>4.0298195631528966</v>
      </c>
      <c r="AY248" s="4">
        <v>12.217204301075268</v>
      </c>
      <c r="AZ248" s="4">
        <v>18.991525423728813</v>
      </c>
      <c r="BA248" s="4">
        <v>12.198067632850242</v>
      </c>
      <c r="BB248" s="4">
        <v>16.645833333333332</v>
      </c>
      <c r="BC248" s="4">
        <v>10.043898156277436</v>
      </c>
      <c r="BD248" s="4">
        <v>14.24126984126984</v>
      </c>
      <c r="BE248" s="4">
        <v>6.64142091152815</v>
      </c>
      <c r="BF248" s="4">
        <v>8.2547914317925599</v>
      </c>
      <c r="BG248" s="4">
        <v>8.4262970079604713</v>
      </c>
      <c r="BH248" s="4">
        <v>10.647014925373135</v>
      </c>
      <c r="BI248" s="4">
        <v>13</v>
      </c>
      <c r="BJ248" s="4">
        <v>0</v>
      </c>
      <c r="BK248" s="4">
        <v>1845.15</v>
      </c>
      <c r="BL248" s="4">
        <v>105.15000000000009</v>
      </c>
      <c r="BM248" s="4">
        <v>12468</v>
      </c>
      <c r="BN248" s="4">
        <v>99</v>
      </c>
      <c r="BO248" s="4">
        <v>0.1</v>
      </c>
      <c r="BP248" s="4">
        <v>-0.4</v>
      </c>
      <c r="BQ248" s="4">
        <v>0</v>
      </c>
      <c r="BR248" s="4">
        <v>0</v>
      </c>
      <c r="BS248" s="4">
        <v>0</v>
      </c>
      <c r="BT248" s="4">
        <v>0</v>
      </c>
      <c r="BU248" s="4">
        <v>14</v>
      </c>
      <c r="BV248" s="4">
        <v>0</v>
      </c>
      <c r="BW248" s="4">
        <v>0.05</v>
      </c>
      <c r="BX248" s="4">
        <v>-0.35000000000000003</v>
      </c>
      <c r="BY248" s="4">
        <v>4</v>
      </c>
      <c r="BZ248" s="4">
        <v>0</v>
      </c>
      <c r="CA248" s="4">
        <v>0</v>
      </c>
      <c r="CB248" s="4">
        <v>0</v>
      </c>
      <c r="CC248" s="4">
        <v>879</v>
      </c>
      <c r="CD248" s="4">
        <v>-36</v>
      </c>
      <c r="CE248" s="4">
        <v>0.05</v>
      </c>
      <c r="CF248" s="4">
        <v>-0.54999999999999993</v>
      </c>
      <c r="CG248" s="4">
        <v>2</v>
      </c>
      <c r="CH248" s="4">
        <v>0</v>
      </c>
      <c r="CI248" s="4">
        <v>0</v>
      </c>
      <c r="CJ248" s="4">
        <v>0</v>
      </c>
      <c r="CK248" s="4">
        <v>20</v>
      </c>
      <c r="CL248" s="4">
        <v>-9</v>
      </c>
      <c r="CM248" s="4">
        <v>0.05</v>
      </c>
      <c r="CN248" s="4">
        <v>-0.85</v>
      </c>
      <c r="CO248" s="4">
        <v>11</v>
      </c>
      <c r="CP248" s="4">
        <v>0</v>
      </c>
      <c r="CQ248" s="4">
        <v>0</v>
      </c>
      <c r="CR248" s="4">
        <v>0</v>
      </c>
      <c r="CS248" s="4">
        <v>4178</v>
      </c>
      <c r="CT248" s="4">
        <v>-487</v>
      </c>
      <c r="CU248" s="4">
        <v>0.05</v>
      </c>
      <c r="CV248" s="4">
        <v>-0.45</v>
      </c>
      <c r="CW248" s="4">
        <v>1</v>
      </c>
      <c r="CX248" s="4">
        <v>0</v>
      </c>
      <c r="CY248" s="4">
        <v>0</v>
      </c>
      <c r="CZ248" s="4">
        <v>0</v>
      </c>
      <c r="DA248" s="4">
        <v>113</v>
      </c>
      <c r="DB248" s="4">
        <v>-2</v>
      </c>
      <c r="DC248" s="4">
        <v>0.05</v>
      </c>
      <c r="DD248" s="4">
        <v>-0.54999999999999993</v>
      </c>
      <c r="DE248" s="4">
        <v>25</v>
      </c>
      <c r="DF248" s="4">
        <v>0</v>
      </c>
      <c r="DG248" s="4">
        <v>0</v>
      </c>
      <c r="DH248" s="4">
        <v>0</v>
      </c>
      <c r="DI248" s="4">
        <v>3299</v>
      </c>
      <c r="DJ248" s="4">
        <v>-716</v>
      </c>
      <c r="DK248" s="4">
        <v>0.05</v>
      </c>
      <c r="DL248" s="4">
        <v>-0.64999999999999991</v>
      </c>
      <c r="DM248" s="4">
        <v>0</v>
      </c>
      <c r="DN248" s="4">
        <v>0</v>
      </c>
      <c r="DO248" s="4">
        <v>0</v>
      </c>
      <c r="DP248" s="4">
        <v>0</v>
      </c>
      <c r="DQ248" s="4">
        <v>129</v>
      </c>
      <c r="DR248" s="4">
        <v>-4</v>
      </c>
      <c r="DS248" s="4">
        <v>0.05</v>
      </c>
      <c r="DT248" s="4">
        <v>-0.6</v>
      </c>
      <c r="DU248" s="4">
        <v>4</v>
      </c>
      <c r="DV248" s="4">
        <v>0</v>
      </c>
      <c r="DW248" s="4">
        <v>1487.7</v>
      </c>
      <c r="DX248" s="4">
        <v>399.95000000000005</v>
      </c>
      <c r="DY248" s="4">
        <v>2828</v>
      </c>
      <c r="DZ248" s="4">
        <v>-217</v>
      </c>
      <c r="EA248" s="4">
        <v>0.2</v>
      </c>
      <c r="EB248" s="4">
        <v>-0.64999999999999991</v>
      </c>
      <c r="EC248" s="4">
        <v>1</v>
      </c>
      <c r="ED248" s="4">
        <v>0</v>
      </c>
      <c r="EE248" s="4">
        <v>0</v>
      </c>
      <c r="EF248" s="4">
        <v>0</v>
      </c>
      <c r="EG248" s="4">
        <v>197</v>
      </c>
      <c r="EH248" s="4">
        <v>-4</v>
      </c>
      <c r="EI248" s="4">
        <v>0.05</v>
      </c>
      <c r="EJ248" s="4">
        <v>-0.7</v>
      </c>
      <c r="EK248" s="4">
        <v>93</v>
      </c>
      <c r="EL248" s="4">
        <v>-4</v>
      </c>
      <c r="EM248" s="4">
        <v>1348.65</v>
      </c>
      <c r="EN248" s="4">
        <v>112.45000000000005</v>
      </c>
      <c r="EO248" s="4">
        <v>13326</v>
      </c>
      <c r="EP248" s="4">
        <v>-7040</v>
      </c>
      <c r="EQ248" s="4">
        <v>0.05</v>
      </c>
      <c r="ER248" s="4">
        <v>-0.89999999999999991</v>
      </c>
      <c r="ES248" s="4">
        <v>1</v>
      </c>
      <c r="ET248" s="4">
        <v>0</v>
      </c>
      <c r="EU248" s="4">
        <v>0</v>
      </c>
      <c r="EV248" s="4">
        <v>0</v>
      </c>
      <c r="EW248" s="4">
        <v>156</v>
      </c>
      <c r="EX248" s="4">
        <v>-15</v>
      </c>
      <c r="EY248" s="4">
        <v>0.15</v>
      </c>
      <c r="EZ248" s="4">
        <v>-0.85</v>
      </c>
      <c r="FA248" s="4">
        <v>8</v>
      </c>
      <c r="FB248" s="4">
        <v>-2</v>
      </c>
      <c r="FC248" s="4">
        <v>1244.1500000000001</v>
      </c>
      <c r="FD248" s="4">
        <v>130.15000000000009</v>
      </c>
      <c r="FE248" s="4">
        <v>2848</v>
      </c>
      <c r="FF248" s="4">
        <v>-812</v>
      </c>
      <c r="FG248" s="4">
        <v>0.05</v>
      </c>
      <c r="FH248" s="4">
        <v>-0.95</v>
      </c>
      <c r="FI248" s="4">
        <v>2</v>
      </c>
      <c r="FJ248" s="4">
        <v>0</v>
      </c>
      <c r="FK248" s="4">
        <v>0</v>
      </c>
      <c r="FL248" s="4">
        <v>0</v>
      </c>
      <c r="FM248" s="4">
        <v>591</v>
      </c>
      <c r="FN248" s="4">
        <v>-1</v>
      </c>
      <c r="FO248" s="4">
        <v>0.1</v>
      </c>
      <c r="FP248" s="4">
        <v>-0.8</v>
      </c>
      <c r="FQ248" s="4">
        <v>101</v>
      </c>
      <c r="FR248" s="4">
        <v>-6</v>
      </c>
      <c r="FS248" s="4">
        <v>1148.45</v>
      </c>
      <c r="FT248" s="4">
        <v>123</v>
      </c>
      <c r="FU248" s="4">
        <v>5231</v>
      </c>
      <c r="FV248" s="4">
        <v>-745</v>
      </c>
      <c r="FW248" s="4">
        <v>0.05</v>
      </c>
      <c r="FX248" s="4">
        <v>-1</v>
      </c>
      <c r="FY248" s="4">
        <v>1</v>
      </c>
      <c r="FZ248" s="4">
        <v>0</v>
      </c>
      <c r="GA248" s="4">
        <v>0</v>
      </c>
      <c r="GB248" s="4">
        <v>0</v>
      </c>
      <c r="GC248" s="4">
        <v>558</v>
      </c>
      <c r="GD248" s="4">
        <v>-13</v>
      </c>
      <c r="GE248" s="4">
        <v>0.1</v>
      </c>
      <c r="GF248" s="4">
        <v>-1</v>
      </c>
      <c r="GG248" s="4">
        <v>373</v>
      </c>
      <c r="GH248" s="4">
        <v>-24</v>
      </c>
      <c r="GI248" s="4">
        <v>1048.2</v>
      </c>
      <c r="GJ248" s="4">
        <v>107.20000000000005</v>
      </c>
      <c r="GK248" s="4">
        <v>8166</v>
      </c>
      <c r="GL248" s="4">
        <v>-1441</v>
      </c>
      <c r="GM248" s="4">
        <v>0.1</v>
      </c>
      <c r="GN248" s="4">
        <v>-1.0499999999999998</v>
      </c>
      <c r="GO248" s="4">
        <v>54</v>
      </c>
      <c r="GP248" s="4">
        <v>-2</v>
      </c>
      <c r="GQ248" s="4">
        <v>993.85</v>
      </c>
      <c r="GR248" s="4">
        <v>117.89999999999998</v>
      </c>
      <c r="GS248" s="4">
        <v>583</v>
      </c>
      <c r="GT248" s="4">
        <v>-120</v>
      </c>
      <c r="GU248" s="4">
        <v>0.05</v>
      </c>
      <c r="GV248" s="4">
        <v>-1.1499999999999999</v>
      </c>
      <c r="GW248" s="4">
        <v>282</v>
      </c>
      <c r="GX248" s="4">
        <v>-12</v>
      </c>
      <c r="GY248" s="4">
        <v>948.3</v>
      </c>
      <c r="GZ248" s="4">
        <v>102.94999999999993</v>
      </c>
      <c r="HA248" s="4">
        <v>6712</v>
      </c>
      <c r="HB248" s="4">
        <v>-2033</v>
      </c>
      <c r="HC248" s="4">
        <v>0.15</v>
      </c>
      <c r="HD248" s="4">
        <v>-1.1000000000000001</v>
      </c>
      <c r="HE248" s="4">
        <v>55</v>
      </c>
      <c r="HF248" s="4">
        <v>-1</v>
      </c>
      <c r="HG248" s="4">
        <v>894.15</v>
      </c>
      <c r="HH248" s="4">
        <v>97.5</v>
      </c>
      <c r="HI248" s="4">
        <v>1290</v>
      </c>
      <c r="HJ248" s="4">
        <v>-125</v>
      </c>
      <c r="HK248" s="4">
        <v>0.15</v>
      </c>
      <c r="HL248" s="4">
        <v>-1.2000000000000002</v>
      </c>
      <c r="HM248" s="4">
        <v>2325</v>
      </c>
      <c r="HN248" s="4">
        <v>-30</v>
      </c>
      <c r="HO248" s="4">
        <v>860</v>
      </c>
      <c r="HP248" s="4">
        <v>113</v>
      </c>
      <c r="HQ248" s="4">
        <v>28405</v>
      </c>
      <c r="HR248" s="4">
        <v>-4022</v>
      </c>
      <c r="HS248" s="4">
        <v>0.15</v>
      </c>
      <c r="HT248" s="4">
        <v>-1.35</v>
      </c>
      <c r="HU248" s="4">
        <v>118</v>
      </c>
      <c r="HV248" s="4">
        <v>-19</v>
      </c>
      <c r="HW248" s="4">
        <v>845.85</v>
      </c>
      <c r="HX248" s="4">
        <v>150.85000000000002</v>
      </c>
      <c r="HY248" s="4">
        <v>2241</v>
      </c>
      <c r="HZ248" s="4">
        <v>661</v>
      </c>
      <c r="IA248" s="4">
        <v>0.15</v>
      </c>
      <c r="IB248" s="4">
        <v>-1.55</v>
      </c>
      <c r="IC248" s="4">
        <v>828</v>
      </c>
      <c r="ID248" s="4">
        <v>-74</v>
      </c>
      <c r="IE248" s="4">
        <v>750</v>
      </c>
      <c r="IF248" s="4">
        <v>101.39999999999998</v>
      </c>
      <c r="IG248" s="4">
        <v>10100</v>
      </c>
      <c r="IH248" s="4">
        <v>-3335</v>
      </c>
      <c r="II248" s="4">
        <v>0.1</v>
      </c>
      <c r="IJ248" s="4">
        <v>-1.7</v>
      </c>
      <c r="IK248" s="4">
        <v>144</v>
      </c>
      <c r="IL248" s="4">
        <v>-19</v>
      </c>
      <c r="IM248" s="4">
        <v>701.5</v>
      </c>
      <c r="IN248" s="4">
        <v>101.29999999999995</v>
      </c>
      <c r="IO248" s="4">
        <v>2397</v>
      </c>
      <c r="IP248" s="4">
        <v>-1211</v>
      </c>
      <c r="IQ248" s="4">
        <v>0.05</v>
      </c>
      <c r="IR248" s="4">
        <v>-1.95</v>
      </c>
      <c r="IS248" s="4">
        <v>2278</v>
      </c>
      <c r="IT248" s="4">
        <v>-476</v>
      </c>
      <c r="IU248" s="4">
        <v>659.85</v>
      </c>
      <c r="IV248" s="4">
        <v>113.5</v>
      </c>
      <c r="IW248" s="4">
        <v>22880</v>
      </c>
      <c r="IX248" s="4">
        <v>-731</v>
      </c>
      <c r="IY248" s="4">
        <v>0.1</v>
      </c>
      <c r="IZ248" s="4">
        <v>-2.1</v>
      </c>
      <c r="JA248" s="4">
        <v>315</v>
      </c>
      <c r="JB248" s="4">
        <v>-87</v>
      </c>
      <c r="JC248" s="4">
        <v>578.5</v>
      </c>
      <c r="JD248" s="4">
        <v>88.399999999999977</v>
      </c>
      <c r="JE248" s="4">
        <v>4486</v>
      </c>
      <c r="JF248" s="4">
        <v>-633</v>
      </c>
      <c r="JG248" s="4">
        <v>0.05</v>
      </c>
      <c r="JH248" s="4">
        <v>-2.35</v>
      </c>
      <c r="JI248" s="4">
        <v>2984</v>
      </c>
      <c r="JJ248" s="4">
        <v>-391</v>
      </c>
      <c r="JK248" s="4">
        <v>559.29999999999995</v>
      </c>
      <c r="JL248" s="4">
        <v>110.94999999999993</v>
      </c>
      <c r="JM248" s="4">
        <v>19818</v>
      </c>
      <c r="JN248" s="4">
        <v>-2471</v>
      </c>
      <c r="JO248" s="4">
        <v>0.15</v>
      </c>
      <c r="JP248" s="4">
        <v>-2.5500000000000003</v>
      </c>
      <c r="JQ248" s="5">
        <v>887</v>
      </c>
      <c r="JR248" s="4">
        <v>-88</v>
      </c>
      <c r="JS248" s="4">
        <v>510</v>
      </c>
      <c r="JT248" s="4">
        <v>118.89999999999998</v>
      </c>
      <c r="JU248" s="4">
        <v>7322</v>
      </c>
      <c r="JV248" s="4">
        <v>-2059</v>
      </c>
      <c r="JW248" s="4">
        <v>0.15</v>
      </c>
      <c r="JX248" s="4">
        <v>-2.75</v>
      </c>
      <c r="JY248" s="4">
        <v>3643</v>
      </c>
      <c r="JZ248" s="4">
        <v>-1165</v>
      </c>
      <c r="KA248" s="4">
        <v>460</v>
      </c>
      <c r="KB248" s="4">
        <v>113.5</v>
      </c>
      <c r="KC248" s="4">
        <v>30697</v>
      </c>
      <c r="KD248" s="4">
        <v>-2767</v>
      </c>
      <c r="KE248" s="4">
        <v>0.1</v>
      </c>
      <c r="KF248" s="4">
        <v>-3.1999999999999997</v>
      </c>
      <c r="KG248" s="4">
        <v>1340</v>
      </c>
      <c r="KH248" s="4">
        <v>-227</v>
      </c>
      <c r="KI248" s="4">
        <v>410.55</v>
      </c>
      <c r="KJ248" s="4">
        <v>112.19999999999999</v>
      </c>
      <c r="KK248" s="4">
        <v>14267</v>
      </c>
      <c r="KL248" s="4">
        <v>-391</v>
      </c>
      <c r="KM248" s="4">
        <v>0.15</v>
      </c>
      <c r="KN248" s="4">
        <v>-3.8000000000000003</v>
      </c>
      <c r="KO248" s="4">
        <v>9046</v>
      </c>
      <c r="KP248" s="4">
        <v>-1044</v>
      </c>
      <c r="KQ248" s="4">
        <v>361</v>
      </c>
      <c r="KR248" s="4">
        <v>112.55000000000001</v>
      </c>
      <c r="KS248" s="4">
        <v>48343</v>
      </c>
      <c r="KT248" s="4">
        <v>2273</v>
      </c>
      <c r="KU248" s="4">
        <v>0.2</v>
      </c>
      <c r="KV248" s="4">
        <v>-4.95</v>
      </c>
      <c r="KW248" s="4">
        <v>3502</v>
      </c>
      <c r="KX248" s="4">
        <v>-1104</v>
      </c>
      <c r="KY248" s="4">
        <v>309.8</v>
      </c>
      <c r="KZ248" s="4">
        <v>109.65</v>
      </c>
      <c r="LA248" s="4">
        <v>24223</v>
      </c>
      <c r="LB248" s="4">
        <v>60</v>
      </c>
      <c r="LC248" s="4">
        <v>0.2</v>
      </c>
      <c r="LD248" s="4">
        <v>-7.05</v>
      </c>
    </row>
    <row r="249" spans="1:316" x14ac:dyDescent="0.25">
      <c r="A249" s="171">
        <v>44112.581519212959</v>
      </c>
      <c r="B249" s="172">
        <v>0.5805555555555556</v>
      </c>
      <c r="C249" s="4">
        <v>11874</v>
      </c>
      <c r="D249" s="4">
        <v>11850</v>
      </c>
      <c r="E249" s="173">
        <v>61.85</v>
      </c>
      <c r="F249" s="173">
        <v>-348.05</v>
      </c>
      <c r="G249" s="173">
        <v>409.90000000000003</v>
      </c>
      <c r="H249" s="173">
        <v>3143.1</v>
      </c>
      <c r="I249" s="173">
        <v>-2396.7000000000003</v>
      </c>
      <c r="J249" s="173">
        <v>5539.8</v>
      </c>
      <c r="K249" s="127">
        <v>0</v>
      </c>
      <c r="L249" s="127">
        <v>0</v>
      </c>
      <c r="M249" s="127">
        <v>-20.53</v>
      </c>
      <c r="N249" s="127">
        <v>-18.11</v>
      </c>
      <c r="O249" s="127">
        <v>-0.79519192188458798</v>
      </c>
      <c r="P249" s="127">
        <v>-0.90612029994111687</v>
      </c>
      <c r="Q249" s="127">
        <v>1.569166709069014</v>
      </c>
      <c r="R249" s="4">
        <v>146933</v>
      </c>
      <c r="S249" s="4">
        <v>309605</v>
      </c>
      <c r="T249" s="173">
        <v>11540.966666666667</v>
      </c>
      <c r="U249" s="173">
        <v>-2.0500000000010914</v>
      </c>
      <c r="V249" s="4">
        <v>185995</v>
      </c>
      <c r="W249" s="4">
        <v>-31658</v>
      </c>
      <c r="X249" s="173">
        <v>-333.03333333333285</v>
      </c>
      <c r="Y249" s="174">
        <v>-25697</v>
      </c>
      <c r="Z249" s="174">
        <v>371413</v>
      </c>
      <c r="AA249" s="174">
        <v>345716</v>
      </c>
      <c r="AB249" s="175">
        <v>162672</v>
      </c>
      <c r="AC249" s="175">
        <v>59043</v>
      </c>
      <c r="AD249" s="176" t="e">
        <v>#REF!</v>
      </c>
      <c r="AE249" s="177">
        <v>-6.5753975039881341E-2</v>
      </c>
      <c r="AF249" s="177">
        <v>1.3349784035015662E-2</v>
      </c>
      <c r="AG249" s="177">
        <v>-4.3112887300514595E-2</v>
      </c>
      <c r="AH249" s="177">
        <v>2.8907571801923819E-2</v>
      </c>
      <c r="AI249" s="127">
        <v>0.10064177953662508</v>
      </c>
      <c r="AJ249" s="127">
        <v>1.8214936247723133E-3</v>
      </c>
      <c r="AK249" s="4" t="s">
        <v>21</v>
      </c>
      <c r="AL249" s="178">
        <v>11900</v>
      </c>
      <c r="AM249" s="178">
        <v>11800</v>
      </c>
      <c r="AN249" s="178">
        <v>11850</v>
      </c>
      <c r="AO249" s="178">
        <v>11950</v>
      </c>
      <c r="AS249" s="4">
        <v>5.4478419251573023</v>
      </c>
      <c r="AT249" s="4">
        <v>6.8465401785714288</v>
      </c>
      <c r="AU249" s="4">
        <v>9.0986887508626637</v>
      </c>
      <c r="AV249" s="4">
        <v>7.5906536527654538</v>
      </c>
      <c r="AW249" s="4">
        <v>6.6046304541406942</v>
      </c>
      <c r="AX249" s="4">
        <v>4.0594068413391557</v>
      </c>
      <c r="AY249" s="4">
        <v>12.275698924731183</v>
      </c>
      <c r="AZ249" s="4">
        <v>18.991525423728813</v>
      </c>
      <c r="BA249" s="4">
        <v>12.198067632850242</v>
      </c>
      <c r="BB249" s="4">
        <v>16.572413793103447</v>
      </c>
      <c r="BC249" s="4">
        <v>9.9639330184628587</v>
      </c>
      <c r="BD249" s="4">
        <v>14.24126984126984</v>
      </c>
      <c r="BE249" s="4">
        <v>6.6631932773109241</v>
      </c>
      <c r="BF249" s="4">
        <v>8.394043528064147</v>
      </c>
      <c r="BG249" s="4">
        <v>8.4423129624554676</v>
      </c>
      <c r="BH249" s="4">
        <v>10.85854765506808</v>
      </c>
      <c r="BI249" s="4">
        <v>13</v>
      </c>
      <c r="BJ249" s="4">
        <v>0</v>
      </c>
      <c r="BK249" s="4">
        <v>0</v>
      </c>
      <c r="BL249" s="4">
        <v>0</v>
      </c>
      <c r="BM249" s="4">
        <v>12492</v>
      </c>
      <c r="BN249" s="4">
        <v>123</v>
      </c>
      <c r="BO249" s="4">
        <v>0.05</v>
      </c>
      <c r="BP249" s="4">
        <v>-0.45</v>
      </c>
      <c r="BQ249" s="4">
        <v>0</v>
      </c>
      <c r="BR249" s="4">
        <v>0</v>
      </c>
      <c r="BS249" s="4">
        <v>0</v>
      </c>
      <c r="BT249" s="4">
        <v>0</v>
      </c>
      <c r="BU249" s="4">
        <v>14</v>
      </c>
      <c r="BV249" s="4">
        <v>0</v>
      </c>
      <c r="BW249" s="4">
        <v>0.05</v>
      </c>
      <c r="BX249" s="4">
        <v>-0.35000000000000003</v>
      </c>
      <c r="BY249" s="4">
        <v>4</v>
      </c>
      <c r="BZ249" s="4">
        <v>0</v>
      </c>
      <c r="CA249" s="4">
        <v>0</v>
      </c>
      <c r="CB249" s="4">
        <v>0</v>
      </c>
      <c r="CC249" s="4">
        <v>879</v>
      </c>
      <c r="CD249" s="4">
        <v>-36</v>
      </c>
      <c r="CE249" s="4">
        <v>0.05</v>
      </c>
      <c r="CF249" s="4">
        <v>-0.54999999999999993</v>
      </c>
      <c r="CG249" s="4">
        <v>2</v>
      </c>
      <c r="CH249" s="4">
        <v>0</v>
      </c>
      <c r="CI249" s="4">
        <v>0</v>
      </c>
      <c r="CJ249" s="4">
        <v>0</v>
      </c>
      <c r="CK249" s="4">
        <v>20</v>
      </c>
      <c r="CL249" s="4">
        <v>-9</v>
      </c>
      <c r="CM249" s="4">
        <v>0.05</v>
      </c>
      <c r="CN249" s="4">
        <v>-0.85</v>
      </c>
      <c r="CO249" s="4">
        <v>11</v>
      </c>
      <c r="CP249" s="4">
        <v>0</v>
      </c>
      <c r="CQ249" s="4">
        <v>0</v>
      </c>
      <c r="CR249" s="4">
        <v>0</v>
      </c>
      <c r="CS249" s="4">
        <v>4178</v>
      </c>
      <c r="CT249" s="4">
        <v>-487</v>
      </c>
      <c r="CU249" s="4">
        <v>0.05</v>
      </c>
      <c r="CV249" s="4">
        <v>-0.45</v>
      </c>
      <c r="CW249" s="4">
        <v>1</v>
      </c>
      <c r="CX249" s="4">
        <v>0</v>
      </c>
      <c r="CY249" s="4">
        <v>0</v>
      </c>
      <c r="CZ249" s="4">
        <v>0</v>
      </c>
      <c r="DA249" s="4">
        <v>113</v>
      </c>
      <c r="DB249" s="4">
        <v>-2</v>
      </c>
      <c r="DC249" s="4">
        <v>0.05</v>
      </c>
      <c r="DD249" s="4">
        <v>-0.54999999999999993</v>
      </c>
      <c r="DE249" s="4">
        <v>25</v>
      </c>
      <c r="DF249" s="4">
        <v>0</v>
      </c>
      <c r="DG249" s="4">
        <v>0</v>
      </c>
      <c r="DH249" s="4">
        <v>0</v>
      </c>
      <c r="DI249" s="4">
        <v>3299</v>
      </c>
      <c r="DJ249" s="4">
        <v>-716</v>
      </c>
      <c r="DK249" s="4">
        <v>0.05</v>
      </c>
      <c r="DL249" s="4">
        <v>-0.64999999999999991</v>
      </c>
      <c r="DM249" s="4">
        <v>0</v>
      </c>
      <c r="DN249" s="4">
        <v>0</v>
      </c>
      <c r="DO249" s="4">
        <v>0</v>
      </c>
      <c r="DP249" s="4">
        <v>0</v>
      </c>
      <c r="DQ249" s="4">
        <v>129</v>
      </c>
      <c r="DR249" s="4">
        <v>-4</v>
      </c>
      <c r="DS249" s="4">
        <v>0.05</v>
      </c>
      <c r="DT249" s="4">
        <v>-0.6</v>
      </c>
      <c r="DU249" s="4">
        <v>4</v>
      </c>
      <c r="DV249" s="4">
        <v>0</v>
      </c>
      <c r="DW249" s="4">
        <v>1487.7</v>
      </c>
      <c r="DX249" s="4">
        <v>399.95000000000005</v>
      </c>
      <c r="DY249" s="4">
        <v>2828</v>
      </c>
      <c r="DZ249" s="4">
        <v>-217</v>
      </c>
      <c r="EA249" s="4">
        <v>0.1</v>
      </c>
      <c r="EB249" s="4">
        <v>-0.75</v>
      </c>
      <c r="EC249" s="4">
        <v>1</v>
      </c>
      <c r="ED249" s="4">
        <v>0</v>
      </c>
      <c r="EE249" s="4">
        <v>0</v>
      </c>
      <c r="EF249" s="4">
        <v>0</v>
      </c>
      <c r="EG249" s="4">
        <v>197</v>
      </c>
      <c r="EH249" s="4">
        <v>-4</v>
      </c>
      <c r="EI249" s="4">
        <v>0.05</v>
      </c>
      <c r="EJ249" s="4">
        <v>-0.7</v>
      </c>
      <c r="EK249" s="4">
        <v>93</v>
      </c>
      <c r="EL249" s="4">
        <v>-4</v>
      </c>
      <c r="EM249" s="4">
        <v>1386</v>
      </c>
      <c r="EN249" s="4">
        <v>149.79999999999995</v>
      </c>
      <c r="EO249" s="4">
        <v>13326</v>
      </c>
      <c r="EP249" s="4">
        <v>-7040</v>
      </c>
      <c r="EQ249" s="4">
        <v>0.1</v>
      </c>
      <c r="ER249" s="4">
        <v>-0.85</v>
      </c>
      <c r="ES249" s="4">
        <v>1</v>
      </c>
      <c r="ET249" s="4">
        <v>0</v>
      </c>
      <c r="EU249" s="4">
        <v>0</v>
      </c>
      <c r="EV249" s="4">
        <v>0</v>
      </c>
      <c r="EW249" s="4">
        <v>156</v>
      </c>
      <c r="EX249" s="4">
        <v>-15</v>
      </c>
      <c r="EY249" s="4">
        <v>0.15</v>
      </c>
      <c r="EZ249" s="4">
        <v>-0.85</v>
      </c>
      <c r="FA249" s="4">
        <v>8</v>
      </c>
      <c r="FB249" s="4">
        <v>-2</v>
      </c>
      <c r="FC249" s="4">
        <v>1280.0999999999999</v>
      </c>
      <c r="FD249" s="4">
        <v>166.09999999999991</v>
      </c>
      <c r="FE249" s="4">
        <v>2848</v>
      </c>
      <c r="FF249" s="4">
        <v>-812</v>
      </c>
      <c r="FG249" s="4">
        <v>0.05</v>
      </c>
      <c r="FH249" s="4">
        <v>-0.95</v>
      </c>
      <c r="FI249" s="4">
        <v>2</v>
      </c>
      <c r="FJ249" s="4">
        <v>0</v>
      </c>
      <c r="FK249" s="4">
        <v>0</v>
      </c>
      <c r="FL249" s="4">
        <v>0</v>
      </c>
      <c r="FM249" s="4">
        <v>591</v>
      </c>
      <c r="FN249" s="4">
        <v>-1</v>
      </c>
      <c r="FO249" s="4">
        <v>0.1</v>
      </c>
      <c r="FP249" s="4">
        <v>-0.8</v>
      </c>
      <c r="FQ249" s="4">
        <v>102</v>
      </c>
      <c r="FR249" s="4">
        <v>-5</v>
      </c>
      <c r="FS249" s="4">
        <v>1170.1500000000001</v>
      </c>
      <c r="FT249" s="4">
        <v>144.70000000000005</v>
      </c>
      <c r="FU249" s="4">
        <v>5231</v>
      </c>
      <c r="FV249" s="4">
        <v>-745</v>
      </c>
      <c r="FW249" s="4">
        <v>0.05</v>
      </c>
      <c r="FX249" s="4">
        <v>-1</v>
      </c>
      <c r="FY249" s="4">
        <v>1</v>
      </c>
      <c r="FZ249" s="4">
        <v>0</v>
      </c>
      <c r="GA249" s="4">
        <v>0</v>
      </c>
      <c r="GB249" s="4">
        <v>0</v>
      </c>
      <c r="GC249" s="4">
        <v>558</v>
      </c>
      <c r="GD249" s="4">
        <v>-13</v>
      </c>
      <c r="GE249" s="4">
        <v>0.1</v>
      </c>
      <c r="GF249" s="4">
        <v>-1</v>
      </c>
      <c r="GG249" s="4">
        <v>373</v>
      </c>
      <c r="GH249" s="4">
        <v>-24</v>
      </c>
      <c r="GI249" s="4">
        <v>1074.5</v>
      </c>
      <c r="GJ249" s="4">
        <v>133.5</v>
      </c>
      <c r="GK249" s="4">
        <v>8264</v>
      </c>
      <c r="GL249" s="4">
        <v>-1343</v>
      </c>
      <c r="GM249" s="4">
        <v>0.15</v>
      </c>
      <c r="GN249" s="4">
        <v>-0.99999999999999989</v>
      </c>
      <c r="GO249" s="4">
        <v>55</v>
      </c>
      <c r="GP249" s="4">
        <v>-1</v>
      </c>
      <c r="GQ249" s="4">
        <v>1054.45</v>
      </c>
      <c r="GR249" s="4">
        <v>178.5</v>
      </c>
      <c r="GS249" s="4">
        <v>583</v>
      </c>
      <c r="GT249" s="4">
        <v>-120</v>
      </c>
      <c r="GU249" s="4">
        <v>0.15</v>
      </c>
      <c r="GV249" s="4">
        <v>-1.05</v>
      </c>
      <c r="GW249" s="4">
        <v>282</v>
      </c>
      <c r="GX249" s="4">
        <v>-12</v>
      </c>
      <c r="GY249" s="4">
        <v>980</v>
      </c>
      <c r="GZ249" s="4">
        <v>134.64999999999998</v>
      </c>
      <c r="HA249" s="4">
        <v>6712</v>
      </c>
      <c r="HB249" s="4">
        <v>-2033</v>
      </c>
      <c r="HC249" s="4">
        <v>0.1</v>
      </c>
      <c r="HD249" s="4">
        <v>-1.1499999999999999</v>
      </c>
      <c r="HE249" s="4">
        <v>55</v>
      </c>
      <c r="HF249" s="4">
        <v>-1</v>
      </c>
      <c r="HG249" s="4">
        <v>922</v>
      </c>
      <c r="HH249" s="4">
        <v>125.35000000000002</v>
      </c>
      <c r="HI249" s="4">
        <v>1290</v>
      </c>
      <c r="HJ249" s="4">
        <v>-125</v>
      </c>
      <c r="HK249" s="4">
        <v>0.15</v>
      </c>
      <c r="HL249" s="4">
        <v>-1.2000000000000002</v>
      </c>
      <c r="HM249" s="4">
        <v>2325</v>
      </c>
      <c r="HN249" s="4">
        <v>-30</v>
      </c>
      <c r="HO249" s="4">
        <v>861.3</v>
      </c>
      <c r="HP249" s="4">
        <v>114.29999999999995</v>
      </c>
      <c r="HQ249" s="4">
        <v>28541</v>
      </c>
      <c r="HR249" s="4">
        <v>-3886</v>
      </c>
      <c r="HS249" s="4">
        <v>0.15</v>
      </c>
      <c r="HT249" s="4">
        <v>-1.35</v>
      </c>
      <c r="HU249" s="4">
        <v>118</v>
      </c>
      <c r="HV249" s="4">
        <v>-19</v>
      </c>
      <c r="HW249" s="4">
        <v>845.85</v>
      </c>
      <c r="HX249" s="4">
        <v>150.85000000000002</v>
      </c>
      <c r="HY249" s="4">
        <v>2241</v>
      </c>
      <c r="HZ249" s="4">
        <v>661</v>
      </c>
      <c r="IA249" s="4">
        <v>0.1</v>
      </c>
      <c r="IB249" s="4">
        <v>-1.5999999999999999</v>
      </c>
      <c r="IC249" s="4">
        <v>828</v>
      </c>
      <c r="ID249" s="4">
        <v>-74</v>
      </c>
      <c r="IE249" s="4">
        <v>775.1</v>
      </c>
      <c r="IF249" s="4">
        <v>126.5</v>
      </c>
      <c r="IG249" s="4">
        <v>10100</v>
      </c>
      <c r="IH249" s="4">
        <v>-3335</v>
      </c>
      <c r="II249" s="4">
        <v>0.1</v>
      </c>
      <c r="IJ249" s="4">
        <v>-1.7</v>
      </c>
      <c r="IK249" s="4">
        <v>145</v>
      </c>
      <c r="IL249" s="4">
        <v>-18</v>
      </c>
      <c r="IM249" s="4">
        <v>747</v>
      </c>
      <c r="IN249" s="4">
        <v>146.79999999999995</v>
      </c>
      <c r="IO249" s="4">
        <v>2403</v>
      </c>
      <c r="IP249" s="4">
        <v>-1205</v>
      </c>
      <c r="IQ249" s="4">
        <v>0.05</v>
      </c>
      <c r="IR249" s="4">
        <v>-1.95</v>
      </c>
      <c r="IS249" s="4">
        <v>2329</v>
      </c>
      <c r="IT249" s="4">
        <v>-425</v>
      </c>
      <c r="IU249" s="4">
        <v>670</v>
      </c>
      <c r="IV249" s="4">
        <v>123.64999999999998</v>
      </c>
      <c r="IW249" s="4">
        <v>23206</v>
      </c>
      <c r="IX249" s="4">
        <v>-405</v>
      </c>
      <c r="IY249" s="4">
        <v>0.15</v>
      </c>
      <c r="IZ249" s="4">
        <v>-2.0500000000000003</v>
      </c>
      <c r="JA249" s="4">
        <v>315</v>
      </c>
      <c r="JB249" s="4">
        <v>-87</v>
      </c>
      <c r="JC249" s="4">
        <v>630</v>
      </c>
      <c r="JD249" s="4">
        <v>139.89999999999998</v>
      </c>
      <c r="JE249" s="4">
        <v>4486</v>
      </c>
      <c r="JF249" s="4">
        <v>-633</v>
      </c>
      <c r="JG249" s="4">
        <v>0.15</v>
      </c>
      <c r="JH249" s="4">
        <v>-2.25</v>
      </c>
      <c r="JI249" s="4">
        <v>2975</v>
      </c>
      <c r="JJ249" s="4">
        <v>-400</v>
      </c>
      <c r="JK249" s="4">
        <v>555</v>
      </c>
      <c r="JL249" s="4">
        <v>106.64999999999998</v>
      </c>
      <c r="JM249" s="4">
        <v>19823</v>
      </c>
      <c r="JN249" s="4">
        <v>-2466</v>
      </c>
      <c r="JO249" s="4">
        <v>0.15</v>
      </c>
      <c r="JP249" s="4">
        <v>-2.5500000000000003</v>
      </c>
      <c r="JQ249" s="5">
        <v>873</v>
      </c>
      <c r="JR249" s="4">
        <v>-102</v>
      </c>
      <c r="JS249" s="4">
        <v>516.70000000000005</v>
      </c>
      <c r="JT249" s="4">
        <v>125.60000000000002</v>
      </c>
      <c r="JU249" s="4">
        <v>7328</v>
      </c>
      <c r="JV249" s="4">
        <v>-2053</v>
      </c>
      <c r="JW249" s="4">
        <v>0.15</v>
      </c>
      <c r="JX249" s="4">
        <v>-2.75</v>
      </c>
      <c r="JY249" s="4">
        <v>3649</v>
      </c>
      <c r="JZ249" s="4">
        <v>-1159</v>
      </c>
      <c r="KA249" s="4">
        <v>463.35</v>
      </c>
      <c r="KB249" s="4">
        <v>116.85000000000002</v>
      </c>
      <c r="KC249" s="4">
        <v>30806</v>
      </c>
      <c r="KD249" s="4">
        <v>-2658</v>
      </c>
      <c r="KE249" s="4">
        <v>0.15</v>
      </c>
      <c r="KF249" s="4">
        <v>-3.15</v>
      </c>
      <c r="KG249" s="4">
        <v>1322</v>
      </c>
      <c r="KH249" s="4">
        <v>-245</v>
      </c>
      <c r="KI249" s="4">
        <v>424.2</v>
      </c>
      <c r="KJ249" s="4">
        <v>125.84999999999997</v>
      </c>
      <c r="KK249" s="4">
        <v>14355</v>
      </c>
      <c r="KL249" s="4">
        <v>-303</v>
      </c>
      <c r="KM249" s="4">
        <v>0.15</v>
      </c>
      <c r="KN249" s="4">
        <v>-3.8000000000000003</v>
      </c>
      <c r="KO249" s="4">
        <v>9059</v>
      </c>
      <c r="KP249" s="4">
        <v>-1031</v>
      </c>
      <c r="KQ249" s="4">
        <v>363.9</v>
      </c>
      <c r="KR249" s="4">
        <v>115.44999999999999</v>
      </c>
      <c r="KS249" s="4">
        <v>49352</v>
      </c>
      <c r="KT249" s="4">
        <v>3282</v>
      </c>
      <c r="KU249" s="4">
        <v>0.1</v>
      </c>
      <c r="KV249" s="4">
        <v>-5.0500000000000007</v>
      </c>
      <c r="KW249" s="4">
        <v>3584</v>
      </c>
      <c r="KX249" s="4">
        <v>-1022</v>
      </c>
      <c r="KY249" s="4">
        <v>316.10000000000002</v>
      </c>
      <c r="KZ249" s="4">
        <v>115.95000000000002</v>
      </c>
      <c r="LA249" s="4">
        <v>24538</v>
      </c>
      <c r="LB249" s="4">
        <v>375</v>
      </c>
      <c r="LC249" s="4">
        <v>0.15</v>
      </c>
      <c r="LD249" s="4">
        <v>-7.1</v>
      </c>
    </row>
    <row r="250" spans="1:316" x14ac:dyDescent="0.25">
      <c r="A250" s="171">
        <v>44112.580280787035</v>
      </c>
      <c r="B250" s="172">
        <v>0.57916666666666672</v>
      </c>
      <c r="C250" s="4">
        <v>11891.75</v>
      </c>
      <c r="D250" s="4">
        <v>11900</v>
      </c>
      <c r="E250" s="173">
        <v>124.5</v>
      </c>
      <c r="F250" s="173">
        <v>-383.19999999999993</v>
      </c>
      <c r="G250" s="173">
        <v>507.69999999999993</v>
      </c>
      <c r="H250" s="173">
        <v>3772.7999999999997</v>
      </c>
      <c r="I250" s="173">
        <v>-2657.35</v>
      </c>
      <c r="J250" s="173">
        <v>6430.15</v>
      </c>
      <c r="K250" s="127">
        <v>0</v>
      </c>
      <c r="L250" s="127">
        <v>0</v>
      </c>
      <c r="M250" s="127">
        <v>-20.53</v>
      </c>
      <c r="N250" s="127">
        <v>-18.11</v>
      </c>
      <c r="O250" s="127">
        <v>-0.80364506524867674</v>
      </c>
      <c r="P250" s="127">
        <v>-0.91246703050311129</v>
      </c>
      <c r="Q250" s="127">
        <v>1.6152704002222855</v>
      </c>
      <c r="R250" s="4">
        <v>135930</v>
      </c>
      <c r="S250" s="4">
        <v>313578</v>
      </c>
      <c r="T250" s="173">
        <v>11540.966666666667</v>
      </c>
      <c r="U250" s="173">
        <v>-2.0500000000010914</v>
      </c>
      <c r="V250" s="4">
        <v>185995</v>
      </c>
      <c r="W250" s="4">
        <v>-31658</v>
      </c>
      <c r="X250" s="173">
        <v>-350.78333333333285</v>
      </c>
      <c r="Y250" s="174">
        <v>-27016</v>
      </c>
      <c r="Z250" s="174">
        <v>373800</v>
      </c>
      <c r="AA250" s="174">
        <v>346784</v>
      </c>
      <c r="AB250" s="175">
        <v>177648</v>
      </c>
      <c r="AC250" s="175">
        <v>72667</v>
      </c>
      <c r="AD250" s="176" t="e">
        <v>#REF!</v>
      </c>
      <c r="AE250" s="177">
        <v>-7.8544251949504915E-2</v>
      </c>
      <c r="AF250" s="177">
        <v>1.9835840381835421E-2</v>
      </c>
      <c r="AG250" s="177">
        <v>9.3931202205457337E-2</v>
      </c>
      <c r="AH250" s="177">
        <v>4.4930295598074453E-2</v>
      </c>
      <c r="AI250" s="127">
        <v>0.14180341167449242</v>
      </c>
      <c r="AJ250" s="127">
        <v>1.8214936247723133E-3</v>
      </c>
      <c r="AK250" s="4" t="s">
        <v>21</v>
      </c>
      <c r="AL250" s="178">
        <v>11900</v>
      </c>
      <c r="AM250" s="178">
        <v>11800</v>
      </c>
      <c r="AN250" s="178">
        <v>11850</v>
      </c>
      <c r="AO250" s="178">
        <v>11950</v>
      </c>
      <c r="AS250" s="4">
        <v>5.4299415720427735</v>
      </c>
      <c r="AT250" s="4">
        <v>6.9079276773296243</v>
      </c>
      <c r="AU250" s="4">
        <v>9.157603048146866</v>
      </c>
      <c r="AV250" s="4">
        <v>7.7514775413711581</v>
      </c>
      <c r="AW250" s="4">
        <v>6.6057009760425913</v>
      </c>
      <c r="AX250" s="4">
        <v>4.0043584854263141</v>
      </c>
      <c r="AY250" s="4">
        <v>12.281290322580645</v>
      </c>
      <c r="AZ250" s="4">
        <v>19.076271186440678</v>
      </c>
      <c r="BA250" s="4">
        <v>12.342995169082126</v>
      </c>
      <c r="BB250" s="4">
        <v>16.572413793103447</v>
      </c>
      <c r="BC250" s="4">
        <v>10.00513698630137</v>
      </c>
      <c r="BD250" s="4">
        <v>14.257142857142858</v>
      </c>
      <c r="BE250" s="4">
        <v>6.6514285714285712</v>
      </c>
      <c r="BF250" s="4">
        <v>8.331818181818182</v>
      </c>
      <c r="BG250" s="4">
        <v>8.4077616835200875</v>
      </c>
      <c r="BH250" s="4">
        <v>10.75982209043736</v>
      </c>
      <c r="BI250" s="4">
        <v>13</v>
      </c>
      <c r="BJ250" s="4">
        <v>0</v>
      </c>
      <c r="BK250" s="4">
        <v>0</v>
      </c>
      <c r="BL250" s="4">
        <v>0</v>
      </c>
      <c r="BM250" s="4">
        <v>12492</v>
      </c>
      <c r="BN250" s="4">
        <v>123</v>
      </c>
      <c r="BO250" s="4">
        <v>0.1</v>
      </c>
      <c r="BP250" s="4">
        <v>-0.4</v>
      </c>
      <c r="BQ250" s="4">
        <v>0</v>
      </c>
      <c r="BR250" s="4">
        <v>0</v>
      </c>
      <c r="BS250" s="4">
        <v>0</v>
      </c>
      <c r="BT250" s="4">
        <v>0</v>
      </c>
      <c r="BU250" s="4">
        <v>14</v>
      </c>
      <c r="BV250" s="4">
        <v>0</v>
      </c>
      <c r="BW250" s="4">
        <v>0.05</v>
      </c>
      <c r="BX250" s="4">
        <v>-0.35000000000000003</v>
      </c>
      <c r="BY250" s="4">
        <v>4</v>
      </c>
      <c r="BZ250" s="4">
        <v>0</v>
      </c>
      <c r="CA250" s="4">
        <v>0</v>
      </c>
      <c r="CB250" s="4">
        <v>0</v>
      </c>
      <c r="CC250" s="4">
        <v>879</v>
      </c>
      <c r="CD250" s="4">
        <v>-36</v>
      </c>
      <c r="CE250" s="4">
        <v>0.05</v>
      </c>
      <c r="CF250" s="4">
        <v>-0.54999999999999993</v>
      </c>
      <c r="CG250" s="4">
        <v>2</v>
      </c>
      <c r="CH250" s="4">
        <v>0</v>
      </c>
      <c r="CI250" s="4">
        <v>0</v>
      </c>
      <c r="CJ250" s="4">
        <v>0</v>
      </c>
      <c r="CK250" s="4">
        <v>20</v>
      </c>
      <c r="CL250" s="4">
        <v>-9</v>
      </c>
      <c r="CM250" s="4">
        <v>0.05</v>
      </c>
      <c r="CN250" s="4">
        <v>-0.85</v>
      </c>
      <c r="CO250" s="4">
        <v>11</v>
      </c>
      <c r="CP250" s="4">
        <v>0</v>
      </c>
      <c r="CQ250" s="4">
        <v>0</v>
      </c>
      <c r="CR250" s="4">
        <v>0</v>
      </c>
      <c r="CS250" s="4">
        <v>4178</v>
      </c>
      <c r="CT250" s="4">
        <v>-487</v>
      </c>
      <c r="CU250" s="4">
        <v>0.05</v>
      </c>
      <c r="CV250" s="4">
        <v>-0.45</v>
      </c>
      <c r="CW250" s="4">
        <v>1</v>
      </c>
      <c r="CX250" s="4">
        <v>0</v>
      </c>
      <c r="CY250" s="4">
        <v>0</v>
      </c>
      <c r="CZ250" s="4">
        <v>0</v>
      </c>
      <c r="DA250" s="4">
        <v>113</v>
      </c>
      <c r="DB250" s="4">
        <v>-2</v>
      </c>
      <c r="DC250" s="4">
        <v>0.05</v>
      </c>
      <c r="DD250" s="4">
        <v>-0.54999999999999993</v>
      </c>
      <c r="DE250" s="4">
        <v>25</v>
      </c>
      <c r="DF250" s="4">
        <v>0</v>
      </c>
      <c r="DG250" s="4">
        <v>0</v>
      </c>
      <c r="DH250" s="4">
        <v>0</v>
      </c>
      <c r="DI250" s="4">
        <v>3299</v>
      </c>
      <c r="DJ250" s="4">
        <v>-716</v>
      </c>
      <c r="DK250" s="4">
        <v>0.05</v>
      </c>
      <c r="DL250" s="4">
        <v>-0.64999999999999991</v>
      </c>
      <c r="DM250" s="4">
        <v>0</v>
      </c>
      <c r="DN250" s="4">
        <v>0</v>
      </c>
      <c r="DO250" s="4">
        <v>0</v>
      </c>
      <c r="DP250" s="4">
        <v>0</v>
      </c>
      <c r="DQ250" s="4">
        <v>129</v>
      </c>
      <c r="DR250" s="4">
        <v>-4</v>
      </c>
      <c r="DS250" s="4">
        <v>0.05</v>
      </c>
      <c r="DT250" s="4">
        <v>-0.6</v>
      </c>
      <c r="DU250" s="4">
        <v>4</v>
      </c>
      <c r="DV250" s="4">
        <v>0</v>
      </c>
      <c r="DW250" s="4">
        <v>1487.7</v>
      </c>
      <c r="DX250" s="4">
        <v>399.95000000000005</v>
      </c>
      <c r="DY250" s="4">
        <v>2828</v>
      </c>
      <c r="DZ250" s="4">
        <v>-217</v>
      </c>
      <c r="EA250" s="4">
        <v>0.05</v>
      </c>
      <c r="EB250" s="4">
        <v>-0.79999999999999993</v>
      </c>
      <c r="EC250" s="4">
        <v>1</v>
      </c>
      <c r="ED250" s="4">
        <v>0</v>
      </c>
      <c r="EE250" s="4">
        <v>0</v>
      </c>
      <c r="EF250" s="4">
        <v>0</v>
      </c>
      <c r="EG250" s="4">
        <v>197</v>
      </c>
      <c r="EH250" s="4">
        <v>-4</v>
      </c>
      <c r="EI250" s="4">
        <v>0.05</v>
      </c>
      <c r="EJ250" s="4">
        <v>-0.7</v>
      </c>
      <c r="EK250" s="4">
        <v>94</v>
      </c>
      <c r="EL250" s="4">
        <v>-3</v>
      </c>
      <c r="EM250" s="4">
        <v>1404.3</v>
      </c>
      <c r="EN250" s="4">
        <v>168.09999999999991</v>
      </c>
      <c r="EO250" s="4">
        <v>13420</v>
      </c>
      <c r="EP250" s="4">
        <v>-6946</v>
      </c>
      <c r="EQ250" s="4">
        <v>0.05</v>
      </c>
      <c r="ER250" s="4">
        <v>-0.89999999999999991</v>
      </c>
      <c r="ES250" s="4">
        <v>1</v>
      </c>
      <c r="ET250" s="4">
        <v>0</v>
      </c>
      <c r="EU250" s="4">
        <v>0</v>
      </c>
      <c r="EV250" s="4">
        <v>0</v>
      </c>
      <c r="EW250" s="4">
        <v>156</v>
      </c>
      <c r="EX250" s="4">
        <v>-15</v>
      </c>
      <c r="EY250" s="4">
        <v>0.15</v>
      </c>
      <c r="EZ250" s="4">
        <v>-0.85</v>
      </c>
      <c r="FA250" s="4">
        <v>8</v>
      </c>
      <c r="FB250" s="4">
        <v>-2</v>
      </c>
      <c r="FC250" s="4">
        <v>1280.0999999999999</v>
      </c>
      <c r="FD250" s="4">
        <v>166.09999999999991</v>
      </c>
      <c r="FE250" s="4">
        <v>2848</v>
      </c>
      <c r="FF250" s="4">
        <v>-812</v>
      </c>
      <c r="FG250" s="4">
        <v>0.1</v>
      </c>
      <c r="FH250" s="4">
        <v>-0.9</v>
      </c>
      <c r="FI250" s="4">
        <v>2</v>
      </c>
      <c r="FJ250" s="4">
        <v>0</v>
      </c>
      <c r="FK250" s="4">
        <v>0</v>
      </c>
      <c r="FL250" s="4">
        <v>0</v>
      </c>
      <c r="FM250" s="4">
        <v>591</v>
      </c>
      <c r="FN250" s="4">
        <v>-1</v>
      </c>
      <c r="FO250" s="4">
        <v>0.1</v>
      </c>
      <c r="FP250" s="4">
        <v>-0.8</v>
      </c>
      <c r="FQ250" s="4">
        <v>102</v>
      </c>
      <c r="FR250" s="4">
        <v>-5</v>
      </c>
      <c r="FS250" s="4">
        <v>1205</v>
      </c>
      <c r="FT250" s="4">
        <v>179.54999999999995</v>
      </c>
      <c r="FU250" s="4">
        <v>5231</v>
      </c>
      <c r="FV250" s="4">
        <v>-745</v>
      </c>
      <c r="FW250" s="4">
        <v>0.1</v>
      </c>
      <c r="FX250" s="4">
        <v>-0.95000000000000007</v>
      </c>
      <c r="FY250" s="4">
        <v>1</v>
      </c>
      <c r="FZ250" s="4">
        <v>0</v>
      </c>
      <c r="GA250" s="4">
        <v>0</v>
      </c>
      <c r="GB250" s="4">
        <v>0</v>
      </c>
      <c r="GC250" s="4">
        <v>558</v>
      </c>
      <c r="GD250" s="4">
        <v>-13</v>
      </c>
      <c r="GE250" s="4">
        <v>0.1</v>
      </c>
      <c r="GF250" s="4">
        <v>-1</v>
      </c>
      <c r="GG250" s="4">
        <v>374</v>
      </c>
      <c r="GH250" s="4">
        <v>-23</v>
      </c>
      <c r="GI250" s="4">
        <v>1105</v>
      </c>
      <c r="GJ250" s="4">
        <v>164</v>
      </c>
      <c r="GK250" s="4">
        <v>8568</v>
      </c>
      <c r="GL250" s="4">
        <v>-1039</v>
      </c>
      <c r="GM250" s="4">
        <v>0.1</v>
      </c>
      <c r="GN250" s="4">
        <v>-1.0499999999999998</v>
      </c>
      <c r="GO250" s="4">
        <v>55</v>
      </c>
      <c r="GP250" s="4">
        <v>-1</v>
      </c>
      <c r="GQ250" s="4">
        <v>1054.45</v>
      </c>
      <c r="GR250" s="4">
        <v>178.5</v>
      </c>
      <c r="GS250" s="4">
        <v>583</v>
      </c>
      <c r="GT250" s="4">
        <v>-120</v>
      </c>
      <c r="GU250" s="4">
        <v>0.15</v>
      </c>
      <c r="GV250" s="4">
        <v>-1.05</v>
      </c>
      <c r="GW250" s="4">
        <v>283</v>
      </c>
      <c r="GX250" s="4">
        <v>-11</v>
      </c>
      <c r="GY250" s="4">
        <v>998.5</v>
      </c>
      <c r="GZ250" s="4">
        <v>153.14999999999998</v>
      </c>
      <c r="HA250" s="4">
        <v>6716</v>
      </c>
      <c r="HB250" s="4">
        <v>-2029</v>
      </c>
      <c r="HC250" s="4">
        <v>0.15</v>
      </c>
      <c r="HD250" s="4">
        <v>-1.1000000000000001</v>
      </c>
      <c r="HE250" s="4">
        <v>55</v>
      </c>
      <c r="HF250" s="4">
        <v>-1</v>
      </c>
      <c r="HG250" s="4">
        <v>950</v>
      </c>
      <c r="HH250" s="4">
        <v>153.35000000000002</v>
      </c>
      <c r="HI250" s="4">
        <v>1290</v>
      </c>
      <c r="HJ250" s="4">
        <v>-125</v>
      </c>
      <c r="HK250" s="4">
        <v>0.15</v>
      </c>
      <c r="HL250" s="4">
        <v>-1.2000000000000002</v>
      </c>
      <c r="HM250" s="4">
        <v>2325</v>
      </c>
      <c r="HN250" s="4">
        <v>-30</v>
      </c>
      <c r="HO250" s="4">
        <v>897</v>
      </c>
      <c r="HP250" s="4">
        <v>150</v>
      </c>
      <c r="HQ250" s="4">
        <v>28554</v>
      </c>
      <c r="HR250" s="4">
        <v>-3873</v>
      </c>
      <c r="HS250" s="4">
        <v>0.15</v>
      </c>
      <c r="HT250" s="4">
        <v>-1.35</v>
      </c>
      <c r="HU250" s="4">
        <v>118</v>
      </c>
      <c r="HV250" s="4">
        <v>-19</v>
      </c>
      <c r="HW250" s="4">
        <v>845.85</v>
      </c>
      <c r="HX250" s="4">
        <v>150.85000000000002</v>
      </c>
      <c r="HY250" s="4">
        <v>2251</v>
      </c>
      <c r="HZ250" s="4">
        <v>671</v>
      </c>
      <c r="IA250" s="4">
        <v>0.1</v>
      </c>
      <c r="IB250" s="4">
        <v>-1.5999999999999999</v>
      </c>
      <c r="IC250" s="4">
        <v>828</v>
      </c>
      <c r="ID250" s="4">
        <v>-74</v>
      </c>
      <c r="IE250" s="4">
        <v>798.45</v>
      </c>
      <c r="IF250" s="4">
        <v>149.85000000000002</v>
      </c>
      <c r="IG250" s="4">
        <v>10220</v>
      </c>
      <c r="IH250" s="4">
        <v>-3215</v>
      </c>
      <c r="II250" s="4">
        <v>0.1</v>
      </c>
      <c r="IJ250" s="4">
        <v>-1.7</v>
      </c>
      <c r="IK250" s="4">
        <v>145</v>
      </c>
      <c r="IL250" s="4">
        <v>-18</v>
      </c>
      <c r="IM250" s="4">
        <v>747</v>
      </c>
      <c r="IN250" s="4">
        <v>146.79999999999995</v>
      </c>
      <c r="IO250" s="4">
        <v>2403</v>
      </c>
      <c r="IP250" s="4">
        <v>-1205</v>
      </c>
      <c r="IQ250" s="4">
        <v>0.1</v>
      </c>
      <c r="IR250" s="4">
        <v>-1.9</v>
      </c>
      <c r="IS250" s="4">
        <v>2336</v>
      </c>
      <c r="IT250" s="4">
        <v>-418</v>
      </c>
      <c r="IU250" s="4">
        <v>701.1</v>
      </c>
      <c r="IV250" s="4">
        <v>154.75</v>
      </c>
      <c r="IW250" s="4">
        <v>23372</v>
      </c>
      <c r="IX250" s="4">
        <v>-239</v>
      </c>
      <c r="IY250" s="4">
        <v>0.15</v>
      </c>
      <c r="IZ250" s="4">
        <v>-2.0500000000000003</v>
      </c>
      <c r="JA250" s="4">
        <v>315</v>
      </c>
      <c r="JB250" s="4">
        <v>-87</v>
      </c>
      <c r="JC250" s="4">
        <v>651</v>
      </c>
      <c r="JD250" s="4">
        <v>160.89999999999998</v>
      </c>
      <c r="JE250" s="4">
        <v>4491</v>
      </c>
      <c r="JF250" s="4">
        <v>-628</v>
      </c>
      <c r="JG250" s="4">
        <v>0.1</v>
      </c>
      <c r="JH250" s="4">
        <v>-2.2999999999999998</v>
      </c>
      <c r="JI250" s="4">
        <v>2975</v>
      </c>
      <c r="JJ250" s="4">
        <v>-400</v>
      </c>
      <c r="JK250" s="4">
        <v>597.79999999999995</v>
      </c>
      <c r="JL250" s="4">
        <v>149.44999999999993</v>
      </c>
      <c r="JM250" s="4">
        <v>19788</v>
      </c>
      <c r="JN250" s="4">
        <v>-2501</v>
      </c>
      <c r="JO250" s="4">
        <v>0.15</v>
      </c>
      <c r="JP250" s="4">
        <v>-2.5500000000000003</v>
      </c>
      <c r="JQ250" s="5">
        <v>880</v>
      </c>
      <c r="JR250" s="4">
        <v>-95</v>
      </c>
      <c r="JS250" s="4">
        <v>546.45000000000005</v>
      </c>
      <c r="JT250" s="4">
        <v>155.35000000000002</v>
      </c>
      <c r="JU250" s="4">
        <v>7332</v>
      </c>
      <c r="JV250" s="4">
        <v>-2049</v>
      </c>
      <c r="JW250" s="4">
        <v>0.1</v>
      </c>
      <c r="JX250" s="4">
        <v>-2.8</v>
      </c>
      <c r="JY250" s="4">
        <v>3659</v>
      </c>
      <c r="JZ250" s="4">
        <v>-1149</v>
      </c>
      <c r="KA250" s="4">
        <v>498.6</v>
      </c>
      <c r="KB250" s="4">
        <v>152.10000000000002</v>
      </c>
      <c r="KC250" s="4">
        <v>30764</v>
      </c>
      <c r="KD250" s="4">
        <v>-2700</v>
      </c>
      <c r="KE250" s="4">
        <v>0.1</v>
      </c>
      <c r="KF250" s="4">
        <v>-3.1999999999999997</v>
      </c>
      <c r="KG250" s="4">
        <v>1349</v>
      </c>
      <c r="KH250" s="4">
        <v>-218</v>
      </c>
      <c r="KI250" s="4">
        <v>446.75</v>
      </c>
      <c r="KJ250" s="4">
        <v>148.39999999999998</v>
      </c>
      <c r="KK250" s="4">
        <v>14515</v>
      </c>
      <c r="KL250" s="4">
        <v>-143</v>
      </c>
      <c r="KM250" s="4">
        <v>0.1</v>
      </c>
      <c r="KN250" s="4">
        <v>-3.85</v>
      </c>
      <c r="KO250" s="4">
        <v>9071</v>
      </c>
      <c r="KP250" s="4">
        <v>-1019</v>
      </c>
      <c r="KQ250" s="4">
        <v>397.2</v>
      </c>
      <c r="KR250" s="4">
        <v>148.75</v>
      </c>
      <c r="KS250" s="4">
        <v>49255</v>
      </c>
      <c r="KT250" s="4">
        <v>3185</v>
      </c>
      <c r="KU250" s="4">
        <v>0.15</v>
      </c>
      <c r="KV250" s="4">
        <v>-5</v>
      </c>
      <c r="KW250" s="4">
        <v>3595</v>
      </c>
      <c r="KX250" s="4">
        <v>-1011</v>
      </c>
      <c r="KY250" s="4">
        <v>347.3</v>
      </c>
      <c r="KZ250" s="4">
        <v>147.15</v>
      </c>
      <c r="LA250" s="4">
        <v>24834</v>
      </c>
      <c r="LB250" s="4">
        <v>671</v>
      </c>
      <c r="LC250" s="4">
        <v>0.15</v>
      </c>
      <c r="LD250" s="4">
        <v>-7.1</v>
      </c>
    </row>
    <row r="251" spans="1:316" x14ac:dyDescent="0.25">
      <c r="A251" s="171">
        <v>44112.578684143518</v>
      </c>
      <c r="B251" s="172">
        <v>0.57777777777777783</v>
      </c>
      <c r="C251" s="4">
        <v>11894.15</v>
      </c>
      <c r="D251" s="4">
        <v>11900</v>
      </c>
      <c r="E251" s="173">
        <v>129.35</v>
      </c>
      <c r="F251" s="173">
        <v>-385.99999999999994</v>
      </c>
      <c r="G251" s="173">
        <v>515.34999999999991</v>
      </c>
      <c r="H251" s="173">
        <v>3778.4</v>
      </c>
      <c r="I251" s="173">
        <v>-2655.8999999999996</v>
      </c>
      <c r="J251" s="173">
        <v>6434.2999999999993</v>
      </c>
      <c r="K251" s="127">
        <v>0</v>
      </c>
      <c r="L251" s="127">
        <v>0</v>
      </c>
      <c r="M251" s="127">
        <v>-20.53</v>
      </c>
      <c r="N251" s="127">
        <v>-18.11</v>
      </c>
      <c r="O251" s="127">
        <v>-0.80472581813432265</v>
      </c>
      <c r="P251" s="127">
        <v>-0.91327315865091518</v>
      </c>
      <c r="Q251" s="127">
        <v>1.6153655820858592</v>
      </c>
      <c r="R251" s="4">
        <v>135992</v>
      </c>
      <c r="S251" s="4">
        <v>313722</v>
      </c>
      <c r="T251" s="173">
        <v>11540.966666666667</v>
      </c>
      <c r="U251" s="173">
        <v>-2.0500000000010914</v>
      </c>
      <c r="V251" s="4">
        <v>185995</v>
      </c>
      <c r="W251" s="4">
        <v>-31658</v>
      </c>
      <c r="X251" s="173">
        <v>-353.18333333333248</v>
      </c>
      <c r="Y251" s="174">
        <v>157902</v>
      </c>
      <c r="Z251" s="174">
        <v>373774</v>
      </c>
      <c r="AA251" s="174">
        <v>531676</v>
      </c>
      <c r="AB251" s="175">
        <v>177730</v>
      </c>
      <c r="AC251" s="175">
        <v>72662</v>
      </c>
      <c r="AD251" s="176" t="e">
        <v>#REF!</v>
      </c>
      <c r="AE251" s="177">
        <v>-9.148941351309231E-2</v>
      </c>
      <c r="AF251" s="177">
        <v>7.2161288361875884E-3</v>
      </c>
      <c r="AG251" s="177">
        <v>0.10617896240053264</v>
      </c>
      <c r="AH251" s="177">
        <v>8.1346439359180484E-3</v>
      </c>
      <c r="AI251" s="127">
        <v>4.0552324941894848E-2</v>
      </c>
      <c r="AJ251" s="127">
        <v>1.8214936247723133E-3</v>
      </c>
      <c r="AK251" s="4" t="s">
        <v>21</v>
      </c>
      <c r="AL251" s="178">
        <v>11900</v>
      </c>
      <c r="AM251" s="178">
        <v>11800</v>
      </c>
      <c r="AN251" s="178">
        <v>11850</v>
      </c>
      <c r="AO251" s="178">
        <v>11950</v>
      </c>
      <c r="AS251" s="4">
        <v>5.4221708498458829</v>
      </c>
      <c r="AT251" s="4">
        <v>6.8754152823920265</v>
      </c>
      <c r="AU251" s="4">
        <v>9.135452660677263</v>
      </c>
      <c r="AV251" s="4">
        <v>7.7514775413711581</v>
      </c>
      <c r="AW251" s="4">
        <v>6.6057009760425913</v>
      </c>
      <c r="AX251" s="4">
        <v>4.0043584854263141</v>
      </c>
      <c r="AY251" s="4">
        <v>12.281290322580645</v>
      </c>
      <c r="AZ251" s="4">
        <v>19.076271186440678</v>
      </c>
      <c r="BA251" s="4">
        <v>12.342995169082126</v>
      </c>
      <c r="BB251" s="4">
        <v>16.572413793103447</v>
      </c>
      <c r="BC251" s="4">
        <v>9.9965782720273744</v>
      </c>
      <c r="BD251" s="4">
        <v>14.417721518987342</v>
      </c>
      <c r="BE251" s="4">
        <v>6.649193548387097</v>
      </c>
      <c r="BF251" s="4">
        <v>8.2776523702031604</v>
      </c>
      <c r="BG251" s="4">
        <v>8.4077616835200875</v>
      </c>
      <c r="BH251" s="4">
        <v>10.75982209043736</v>
      </c>
      <c r="BI251" s="4">
        <v>13</v>
      </c>
      <c r="BJ251" s="4">
        <v>0</v>
      </c>
      <c r="BK251" s="4">
        <v>0</v>
      </c>
      <c r="BL251" s="4">
        <v>0</v>
      </c>
      <c r="BM251" s="4">
        <v>12536</v>
      </c>
      <c r="BN251" s="4">
        <v>167</v>
      </c>
      <c r="BO251" s="4">
        <v>0.05</v>
      </c>
      <c r="BP251" s="4">
        <v>-0.45</v>
      </c>
      <c r="BQ251" s="4">
        <v>0</v>
      </c>
      <c r="BR251" s="4">
        <v>0</v>
      </c>
      <c r="BS251" s="4">
        <v>0</v>
      </c>
      <c r="BT251" s="4">
        <v>0</v>
      </c>
      <c r="BU251" s="4">
        <v>14</v>
      </c>
      <c r="BV251" s="4">
        <v>0</v>
      </c>
      <c r="BW251" s="4">
        <v>0.05</v>
      </c>
      <c r="BX251" s="4">
        <v>-0.35000000000000003</v>
      </c>
      <c r="BY251" s="4">
        <v>4</v>
      </c>
      <c r="BZ251" s="4">
        <v>0</v>
      </c>
      <c r="CA251" s="4">
        <v>0</v>
      </c>
      <c r="CB251" s="4">
        <v>0</v>
      </c>
      <c r="CC251" s="4">
        <v>879</v>
      </c>
      <c r="CD251" s="4">
        <v>-36</v>
      </c>
      <c r="CE251" s="4">
        <v>0.05</v>
      </c>
      <c r="CF251" s="4">
        <v>-0.54999999999999993</v>
      </c>
      <c r="CG251" s="4">
        <v>2</v>
      </c>
      <c r="CH251" s="4">
        <v>0</v>
      </c>
      <c r="CI251" s="4">
        <v>0</v>
      </c>
      <c r="CJ251" s="4">
        <v>0</v>
      </c>
      <c r="CK251" s="4">
        <v>20</v>
      </c>
      <c r="CL251" s="4">
        <v>-9</v>
      </c>
      <c r="CM251" s="4">
        <v>0.05</v>
      </c>
      <c r="CN251" s="4">
        <v>-0.85</v>
      </c>
      <c r="CO251" s="4">
        <v>11</v>
      </c>
      <c r="CP251" s="4">
        <v>0</v>
      </c>
      <c r="CQ251" s="4">
        <v>0</v>
      </c>
      <c r="CR251" s="4">
        <v>0</v>
      </c>
      <c r="CS251" s="4">
        <v>4178</v>
      </c>
      <c r="CT251" s="4">
        <v>-487</v>
      </c>
      <c r="CU251" s="4">
        <v>0.05</v>
      </c>
      <c r="CV251" s="4">
        <v>-0.45</v>
      </c>
      <c r="CW251" s="4">
        <v>1</v>
      </c>
      <c r="CX251" s="4">
        <v>0</v>
      </c>
      <c r="CY251" s="4">
        <v>0</v>
      </c>
      <c r="CZ251" s="4">
        <v>0</v>
      </c>
      <c r="DA251" s="4">
        <v>113</v>
      </c>
      <c r="DB251" s="4">
        <v>-2</v>
      </c>
      <c r="DC251" s="4">
        <v>0.05</v>
      </c>
      <c r="DD251" s="4">
        <v>-0.54999999999999993</v>
      </c>
      <c r="DE251" s="4">
        <v>25</v>
      </c>
      <c r="DF251" s="4">
        <v>0</v>
      </c>
      <c r="DG251" s="4">
        <v>0</v>
      </c>
      <c r="DH251" s="4">
        <v>0</v>
      </c>
      <c r="DI251" s="4">
        <v>3299</v>
      </c>
      <c r="DJ251" s="4">
        <v>-716</v>
      </c>
      <c r="DK251" s="4">
        <v>0.05</v>
      </c>
      <c r="DL251" s="4">
        <v>-0.64999999999999991</v>
      </c>
      <c r="DM251" s="4">
        <v>0</v>
      </c>
      <c r="DN251" s="4">
        <v>0</v>
      </c>
      <c r="DO251" s="4">
        <v>0</v>
      </c>
      <c r="DP251" s="4">
        <v>0</v>
      </c>
      <c r="DQ251" s="4">
        <v>129</v>
      </c>
      <c r="DR251" s="4">
        <v>-4</v>
      </c>
      <c r="DS251" s="4">
        <v>0.05</v>
      </c>
      <c r="DT251" s="4">
        <v>-0.6</v>
      </c>
      <c r="DU251" s="4">
        <v>4</v>
      </c>
      <c r="DV251" s="4">
        <v>0</v>
      </c>
      <c r="DW251" s="4">
        <v>1487.7</v>
      </c>
      <c r="DX251" s="4">
        <v>399.95000000000005</v>
      </c>
      <c r="DY251" s="4">
        <v>2828</v>
      </c>
      <c r="DZ251" s="4">
        <v>-217</v>
      </c>
      <c r="EA251" s="4">
        <v>0.05</v>
      </c>
      <c r="EB251" s="4">
        <v>-0.79999999999999993</v>
      </c>
      <c r="EC251" s="4">
        <v>1</v>
      </c>
      <c r="ED251" s="4">
        <v>0</v>
      </c>
      <c r="EE251" s="4">
        <v>0</v>
      </c>
      <c r="EF251" s="4">
        <v>0</v>
      </c>
      <c r="EG251" s="4">
        <v>197</v>
      </c>
      <c r="EH251" s="4">
        <v>-4</v>
      </c>
      <c r="EI251" s="4">
        <v>0.05</v>
      </c>
      <c r="EJ251" s="4">
        <v>-0.7</v>
      </c>
      <c r="EK251" s="4">
        <v>94</v>
      </c>
      <c r="EL251" s="4">
        <v>-3</v>
      </c>
      <c r="EM251" s="4">
        <v>1404.3</v>
      </c>
      <c r="EN251" s="4">
        <v>168.09999999999991</v>
      </c>
      <c r="EO251" s="4">
        <v>13420</v>
      </c>
      <c r="EP251" s="4">
        <v>-6946</v>
      </c>
      <c r="EQ251" s="4">
        <v>0.05</v>
      </c>
      <c r="ER251" s="4">
        <v>-0.89999999999999991</v>
      </c>
      <c r="ES251" s="4">
        <v>1</v>
      </c>
      <c r="ET251" s="4">
        <v>0</v>
      </c>
      <c r="EU251" s="4">
        <v>0</v>
      </c>
      <c r="EV251" s="4">
        <v>0</v>
      </c>
      <c r="EW251" s="4">
        <v>156</v>
      </c>
      <c r="EX251" s="4">
        <v>-15</v>
      </c>
      <c r="EY251" s="4">
        <v>0.15</v>
      </c>
      <c r="EZ251" s="4">
        <v>-0.85</v>
      </c>
      <c r="FA251" s="4">
        <v>8</v>
      </c>
      <c r="FB251" s="4">
        <v>-2</v>
      </c>
      <c r="FC251" s="4">
        <v>1280.0999999999999</v>
      </c>
      <c r="FD251" s="4">
        <v>166.09999999999991</v>
      </c>
      <c r="FE251" s="4">
        <v>2848</v>
      </c>
      <c r="FF251" s="4">
        <v>-812</v>
      </c>
      <c r="FG251" s="4">
        <v>0.1</v>
      </c>
      <c r="FH251" s="4">
        <v>-0.9</v>
      </c>
      <c r="FI251" s="4">
        <v>2</v>
      </c>
      <c r="FJ251" s="4">
        <v>0</v>
      </c>
      <c r="FK251" s="4">
        <v>0</v>
      </c>
      <c r="FL251" s="4">
        <v>0</v>
      </c>
      <c r="FM251" s="4">
        <v>591</v>
      </c>
      <c r="FN251" s="4">
        <v>-1</v>
      </c>
      <c r="FO251" s="4">
        <v>0.1</v>
      </c>
      <c r="FP251" s="4">
        <v>-0.8</v>
      </c>
      <c r="FQ251" s="4">
        <v>102</v>
      </c>
      <c r="FR251" s="4">
        <v>-5</v>
      </c>
      <c r="FS251" s="4">
        <v>1205</v>
      </c>
      <c r="FT251" s="4">
        <v>179.54999999999995</v>
      </c>
      <c r="FU251" s="4">
        <v>5231</v>
      </c>
      <c r="FV251" s="4">
        <v>-745</v>
      </c>
      <c r="FW251" s="4">
        <v>0.1</v>
      </c>
      <c r="FX251" s="4">
        <v>-0.95000000000000007</v>
      </c>
      <c r="FY251" s="4">
        <v>1</v>
      </c>
      <c r="FZ251" s="4">
        <v>0</v>
      </c>
      <c r="GA251" s="4">
        <v>0</v>
      </c>
      <c r="GB251" s="4">
        <v>0</v>
      </c>
      <c r="GC251" s="4">
        <v>558</v>
      </c>
      <c r="GD251" s="4">
        <v>-13</v>
      </c>
      <c r="GE251" s="4">
        <v>0.1</v>
      </c>
      <c r="GF251" s="4">
        <v>-1</v>
      </c>
      <c r="GG251" s="4">
        <v>374</v>
      </c>
      <c r="GH251" s="4">
        <v>-23</v>
      </c>
      <c r="GI251" s="4">
        <v>1105</v>
      </c>
      <c r="GJ251" s="4">
        <v>164</v>
      </c>
      <c r="GK251" s="4">
        <v>8568</v>
      </c>
      <c r="GL251" s="4">
        <v>-1039</v>
      </c>
      <c r="GM251" s="4">
        <v>0.1</v>
      </c>
      <c r="GN251" s="4">
        <v>-1.0499999999999998</v>
      </c>
      <c r="GO251" s="4">
        <v>55</v>
      </c>
      <c r="GP251" s="4">
        <v>-1</v>
      </c>
      <c r="GQ251" s="4">
        <v>1054.45</v>
      </c>
      <c r="GR251" s="4">
        <v>178.5</v>
      </c>
      <c r="GS251" s="4">
        <v>583</v>
      </c>
      <c r="GT251" s="4">
        <v>-120</v>
      </c>
      <c r="GU251" s="4">
        <v>0.15</v>
      </c>
      <c r="GV251" s="4">
        <v>-1.05</v>
      </c>
      <c r="GW251" s="4">
        <v>283</v>
      </c>
      <c r="GX251" s="4">
        <v>-11</v>
      </c>
      <c r="GY251" s="4">
        <v>998.5</v>
      </c>
      <c r="GZ251" s="4">
        <v>153.14999999999998</v>
      </c>
      <c r="HA251" s="4">
        <v>6738</v>
      </c>
      <c r="HB251" s="4">
        <v>-2007</v>
      </c>
      <c r="HC251" s="4">
        <v>0.1</v>
      </c>
      <c r="HD251" s="4">
        <v>-1.1499999999999999</v>
      </c>
      <c r="HE251" s="4">
        <v>55</v>
      </c>
      <c r="HF251" s="4">
        <v>-1</v>
      </c>
      <c r="HG251" s="4">
        <v>922.2</v>
      </c>
      <c r="HH251" s="4">
        <v>125.55000000000007</v>
      </c>
      <c r="HI251" s="4">
        <v>1285</v>
      </c>
      <c r="HJ251" s="4">
        <v>-130</v>
      </c>
      <c r="HK251" s="4">
        <v>0.15</v>
      </c>
      <c r="HL251" s="4">
        <v>-1.2000000000000002</v>
      </c>
      <c r="HM251" s="4">
        <v>2325</v>
      </c>
      <c r="HN251" s="4">
        <v>-30</v>
      </c>
      <c r="HO251" s="4">
        <v>907</v>
      </c>
      <c r="HP251" s="4">
        <v>160</v>
      </c>
      <c r="HQ251" s="4">
        <v>28554</v>
      </c>
      <c r="HR251" s="4">
        <v>-3873</v>
      </c>
      <c r="HS251" s="4">
        <v>0.1</v>
      </c>
      <c r="HT251" s="4">
        <v>-1.4</v>
      </c>
      <c r="HU251" s="4">
        <v>118</v>
      </c>
      <c r="HV251" s="4">
        <v>-19</v>
      </c>
      <c r="HW251" s="4">
        <v>845.85</v>
      </c>
      <c r="HX251" s="4">
        <v>150.85000000000002</v>
      </c>
      <c r="HY251" s="4">
        <v>2251</v>
      </c>
      <c r="HZ251" s="4">
        <v>671</v>
      </c>
      <c r="IA251" s="4">
        <v>0.1</v>
      </c>
      <c r="IB251" s="4">
        <v>-1.5999999999999999</v>
      </c>
      <c r="IC251" s="4">
        <v>828</v>
      </c>
      <c r="ID251" s="4">
        <v>-74</v>
      </c>
      <c r="IE251" s="4">
        <v>801.95</v>
      </c>
      <c r="IF251" s="4">
        <v>153.35000000000002</v>
      </c>
      <c r="IG251" s="4">
        <v>10220</v>
      </c>
      <c r="IH251" s="4">
        <v>-3215</v>
      </c>
      <c r="II251" s="4">
        <v>0.1</v>
      </c>
      <c r="IJ251" s="4">
        <v>-1.7</v>
      </c>
      <c r="IK251" s="4">
        <v>145</v>
      </c>
      <c r="IL251" s="4">
        <v>-18</v>
      </c>
      <c r="IM251" s="4">
        <v>747</v>
      </c>
      <c r="IN251" s="4">
        <v>146.79999999999995</v>
      </c>
      <c r="IO251" s="4">
        <v>2403</v>
      </c>
      <c r="IP251" s="4">
        <v>-1205</v>
      </c>
      <c r="IQ251" s="4">
        <v>0.1</v>
      </c>
      <c r="IR251" s="4">
        <v>-1.9</v>
      </c>
      <c r="IS251" s="4">
        <v>2338</v>
      </c>
      <c r="IT251" s="4">
        <v>-416</v>
      </c>
      <c r="IU251" s="4">
        <v>701.1</v>
      </c>
      <c r="IV251" s="4">
        <v>154.75</v>
      </c>
      <c r="IW251" s="4">
        <v>23372</v>
      </c>
      <c r="IX251" s="4">
        <v>-239</v>
      </c>
      <c r="IY251" s="4">
        <v>0.1</v>
      </c>
      <c r="IZ251" s="4">
        <v>-2.1</v>
      </c>
      <c r="JA251" s="4">
        <v>316</v>
      </c>
      <c r="JB251" s="4">
        <v>-86</v>
      </c>
      <c r="JC251" s="4">
        <v>651</v>
      </c>
      <c r="JD251" s="4">
        <v>160.89999999999998</v>
      </c>
      <c r="JE251" s="4">
        <v>4556</v>
      </c>
      <c r="JF251" s="4">
        <v>-563</v>
      </c>
      <c r="JG251" s="4">
        <v>0.15</v>
      </c>
      <c r="JH251" s="4">
        <v>-2.25</v>
      </c>
      <c r="JI251" s="4">
        <v>2976</v>
      </c>
      <c r="JJ251" s="4">
        <v>-399</v>
      </c>
      <c r="JK251" s="4">
        <v>601</v>
      </c>
      <c r="JL251" s="4">
        <v>152.64999999999998</v>
      </c>
      <c r="JM251" s="4">
        <v>19788</v>
      </c>
      <c r="JN251" s="4">
        <v>-2501</v>
      </c>
      <c r="JO251" s="4">
        <v>0.2</v>
      </c>
      <c r="JP251" s="4">
        <v>-2.5</v>
      </c>
      <c r="JQ251" s="5">
        <v>886</v>
      </c>
      <c r="JR251" s="4">
        <v>-89</v>
      </c>
      <c r="JS251" s="4">
        <v>546.6</v>
      </c>
      <c r="JT251" s="4">
        <v>155.5</v>
      </c>
      <c r="JU251" s="4">
        <v>7334</v>
      </c>
      <c r="JV251" s="4">
        <v>-2047</v>
      </c>
      <c r="JW251" s="4">
        <v>0.15</v>
      </c>
      <c r="JX251" s="4">
        <v>-2.75</v>
      </c>
      <c r="JY251" s="4">
        <v>3659</v>
      </c>
      <c r="JZ251" s="4">
        <v>-1149</v>
      </c>
      <c r="KA251" s="4">
        <v>498</v>
      </c>
      <c r="KB251" s="4">
        <v>151.5</v>
      </c>
      <c r="KC251" s="4">
        <v>30764</v>
      </c>
      <c r="KD251" s="4">
        <v>-2700</v>
      </c>
      <c r="KE251" s="4">
        <v>0.1</v>
      </c>
      <c r="KF251" s="4">
        <v>-3.1999999999999997</v>
      </c>
      <c r="KG251" s="4">
        <v>1349</v>
      </c>
      <c r="KH251" s="4">
        <v>-218</v>
      </c>
      <c r="KI251" s="4">
        <v>448</v>
      </c>
      <c r="KJ251" s="4">
        <v>149.64999999999998</v>
      </c>
      <c r="KK251" s="4">
        <v>14515</v>
      </c>
      <c r="KL251" s="4">
        <v>-143</v>
      </c>
      <c r="KM251" s="4">
        <v>0.2</v>
      </c>
      <c r="KN251" s="4">
        <v>-3.75</v>
      </c>
      <c r="KO251" s="4">
        <v>9084</v>
      </c>
      <c r="KP251" s="4">
        <v>-1006</v>
      </c>
      <c r="KQ251" s="4">
        <v>398</v>
      </c>
      <c r="KR251" s="4">
        <v>149.55000000000001</v>
      </c>
      <c r="KS251" s="4">
        <v>49255</v>
      </c>
      <c r="KT251" s="4">
        <v>3185</v>
      </c>
      <c r="KU251" s="4">
        <v>0.15</v>
      </c>
      <c r="KV251" s="4">
        <v>-5</v>
      </c>
      <c r="KW251" s="4">
        <v>3612</v>
      </c>
      <c r="KX251" s="4">
        <v>-994</v>
      </c>
      <c r="KY251" s="4">
        <v>349.95</v>
      </c>
      <c r="KZ251" s="4">
        <v>149.79999999999998</v>
      </c>
      <c r="LA251" s="4">
        <v>24834</v>
      </c>
      <c r="LB251" s="4">
        <v>671</v>
      </c>
      <c r="LC251" s="4">
        <v>0.2</v>
      </c>
      <c r="LD251" s="4">
        <v>-7.05</v>
      </c>
    </row>
    <row r="252" spans="1:316" x14ac:dyDescent="0.25">
      <c r="A252" s="171">
        <v>44112.577059027775</v>
      </c>
      <c r="B252" s="172">
        <v>0.57638888888888895</v>
      </c>
      <c r="C252" s="4">
        <v>11899.1</v>
      </c>
      <c r="D252" s="4">
        <v>11900</v>
      </c>
      <c r="E252" s="173">
        <v>144.6</v>
      </c>
      <c r="F252" s="173">
        <v>-389.4</v>
      </c>
      <c r="G252" s="173">
        <v>534</v>
      </c>
      <c r="H252" s="173">
        <v>3865.6499999999996</v>
      </c>
      <c r="I252" s="173">
        <v>-2704.6</v>
      </c>
      <c r="J252" s="173">
        <v>6570.25</v>
      </c>
      <c r="K252" s="127">
        <v>0</v>
      </c>
      <c r="L252" s="127">
        <v>0</v>
      </c>
      <c r="M252" s="127">
        <v>-20.53</v>
      </c>
      <c r="N252" s="127">
        <v>-18.11</v>
      </c>
      <c r="O252" s="127">
        <v>-0.80691091079606336</v>
      </c>
      <c r="P252" s="127">
        <v>-0.91489920979239825</v>
      </c>
      <c r="Q252" s="127">
        <v>1.6265343300183486</v>
      </c>
      <c r="R252" s="4">
        <v>131975</v>
      </c>
      <c r="S252" s="4">
        <v>312334</v>
      </c>
      <c r="T252" s="173">
        <v>11540.966666666667</v>
      </c>
      <c r="U252" s="173">
        <v>-2.0500000000010914</v>
      </c>
      <c r="V252" s="4">
        <v>185995</v>
      </c>
      <c r="W252" s="4">
        <v>-31658</v>
      </c>
      <c r="X252" s="173">
        <v>-358.13333333333321</v>
      </c>
      <c r="Y252" s="174">
        <v>151013</v>
      </c>
      <c r="Z252" s="174">
        <v>371906</v>
      </c>
      <c r="AA252" s="174">
        <v>522919</v>
      </c>
      <c r="AB252" s="175">
        <v>180359</v>
      </c>
      <c r="AC252" s="175">
        <v>74441</v>
      </c>
      <c r="AD252" s="176" t="e">
        <v>#REF!</v>
      </c>
      <c r="AE252" s="177">
        <v>-9.5222021480355246E-2</v>
      </c>
      <c r="AF252" s="177">
        <v>-8.3424661252058888E-3</v>
      </c>
      <c r="AG252" s="177">
        <v>0.1466152467182805</v>
      </c>
      <c r="AH252" s="177">
        <v>-3.6208757070046393E-2</v>
      </c>
      <c r="AI252" s="127">
        <v>-8.2330776206840289E-2</v>
      </c>
      <c r="AJ252" s="127">
        <v>1.8214936247723133E-3</v>
      </c>
      <c r="AK252" s="4" t="s">
        <v>21</v>
      </c>
      <c r="AL252" s="178">
        <v>11900</v>
      </c>
      <c r="AM252" s="178">
        <v>11800</v>
      </c>
      <c r="AN252" s="178">
        <v>11850</v>
      </c>
      <c r="AO252" s="178">
        <v>11950</v>
      </c>
      <c r="AS252" s="4">
        <v>5.4274548656979302</v>
      </c>
      <c r="AT252" s="4">
        <v>6.892303433001107</v>
      </c>
      <c r="AU252" s="4">
        <v>9.2674498963372489</v>
      </c>
      <c r="AV252" s="4">
        <v>7.8027210884353737</v>
      </c>
      <c r="AW252" s="4">
        <v>6.6065573770491799</v>
      </c>
      <c r="AX252" s="4">
        <v>4.0738559130040777</v>
      </c>
      <c r="AY252" s="4">
        <v>12.278279569892472</v>
      </c>
      <c r="AZ252" s="4">
        <v>19.084745762711865</v>
      </c>
      <c r="BA252" s="4">
        <v>12.347826086956522</v>
      </c>
      <c r="BB252" s="4">
        <v>16.606896551724137</v>
      </c>
      <c r="BC252" s="4">
        <v>9.969204448246364</v>
      </c>
      <c r="BD252" s="4">
        <v>14.468354430379748</v>
      </c>
      <c r="BE252" s="4">
        <v>6.67741935483871</v>
      </c>
      <c r="BF252" s="4">
        <v>8.2776523702031604</v>
      </c>
      <c r="BG252" s="4">
        <v>8.3992903930131</v>
      </c>
      <c r="BH252" s="4">
        <v>10.673274596182084</v>
      </c>
      <c r="BI252" s="4">
        <v>13</v>
      </c>
      <c r="BJ252" s="4">
        <v>0</v>
      </c>
      <c r="BK252" s="4">
        <v>0</v>
      </c>
      <c r="BL252" s="4">
        <v>0</v>
      </c>
      <c r="BM252" s="4">
        <v>12536</v>
      </c>
      <c r="BN252" s="4">
        <v>167</v>
      </c>
      <c r="BO252" s="4">
        <v>0.05</v>
      </c>
      <c r="BP252" s="4">
        <v>-0.45</v>
      </c>
      <c r="BQ252" s="4">
        <v>0</v>
      </c>
      <c r="BR252" s="4">
        <v>0</v>
      </c>
      <c r="BS252" s="4">
        <v>0</v>
      </c>
      <c r="BT252" s="4">
        <v>0</v>
      </c>
      <c r="BU252" s="4">
        <v>14</v>
      </c>
      <c r="BV252" s="4">
        <v>0</v>
      </c>
      <c r="BW252" s="4">
        <v>0.05</v>
      </c>
      <c r="BX252" s="4">
        <v>-0.35000000000000003</v>
      </c>
      <c r="BY252" s="4">
        <v>4</v>
      </c>
      <c r="BZ252" s="4">
        <v>0</v>
      </c>
      <c r="CA252" s="4">
        <v>0</v>
      </c>
      <c r="CB252" s="4">
        <v>0</v>
      </c>
      <c r="CC252" s="4">
        <v>879</v>
      </c>
      <c r="CD252" s="4">
        <v>-36</v>
      </c>
      <c r="CE252" s="4">
        <v>0.05</v>
      </c>
      <c r="CF252" s="4">
        <v>-0.54999999999999993</v>
      </c>
      <c r="CG252" s="4">
        <v>2</v>
      </c>
      <c r="CH252" s="4">
        <v>0</v>
      </c>
      <c r="CI252" s="4">
        <v>0</v>
      </c>
      <c r="CJ252" s="4">
        <v>0</v>
      </c>
      <c r="CK252" s="4">
        <v>20</v>
      </c>
      <c r="CL252" s="4">
        <v>-9</v>
      </c>
      <c r="CM252" s="4">
        <v>0.05</v>
      </c>
      <c r="CN252" s="4">
        <v>-0.85</v>
      </c>
      <c r="CO252" s="4">
        <v>11</v>
      </c>
      <c r="CP252" s="4">
        <v>0</v>
      </c>
      <c r="CQ252" s="4">
        <v>0</v>
      </c>
      <c r="CR252" s="4">
        <v>0</v>
      </c>
      <c r="CS252" s="4">
        <v>4204</v>
      </c>
      <c r="CT252" s="4">
        <v>-461</v>
      </c>
      <c r="CU252" s="4">
        <v>0.05</v>
      </c>
      <c r="CV252" s="4">
        <v>-0.45</v>
      </c>
      <c r="CW252" s="4">
        <v>1</v>
      </c>
      <c r="CX252" s="4">
        <v>0</v>
      </c>
      <c r="CY252" s="4">
        <v>0</v>
      </c>
      <c r="CZ252" s="4">
        <v>0</v>
      </c>
      <c r="DA252" s="4">
        <v>113</v>
      </c>
      <c r="DB252" s="4">
        <v>-2</v>
      </c>
      <c r="DC252" s="4">
        <v>0.05</v>
      </c>
      <c r="DD252" s="4">
        <v>-0.54999999999999993</v>
      </c>
      <c r="DE252" s="4">
        <v>25</v>
      </c>
      <c r="DF252" s="4">
        <v>0</v>
      </c>
      <c r="DG252" s="4">
        <v>0</v>
      </c>
      <c r="DH252" s="4">
        <v>0</v>
      </c>
      <c r="DI252" s="4">
        <v>3299</v>
      </c>
      <c r="DJ252" s="4">
        <v>-716</v>
      </c>
      <c r="DK252" s="4">
        <v>0.05</v>
      </c>
      <c r="DL252" s="4">
        <v>-0.64999999999999991</v>
      </c>
      <c r="DM252" s="4">
        <v>0</v>
      </c>
      <c r="DN252" s="4">
        <v>0</v>
      </c>
      <c r="DO252" s="4">
        <v>0</v>
      </c>
      <c r="DP252" s="4">
        <v>0</v>
      </c>
      <c r="DQ252" s="4">
        <v>129</v>
      </c>
      <c r="DR252" s="4">
        <v>-4</v>
      </c>
      <c r="DS252" s="4">
        <v>0.05</v>
      </c>
      <c r="DT252" s="4">
        <v>-0.6</v>
      </c>
      <c r="DU252" s="4">
        <v>4</v>
      </c>
      <c r="DV252" s="4">
        <v>0</v>
      </c>
      <c r="DW252" s="4">
        <v>1487.7</v>
      </c>
      <c r="DX252" s="4">
        <v>399.95000000000005</v>
      </c>
      <c r="DY252" s="4">
        <v>2828</v>
      </c>
      <c r="DZ252" s="4">
        <v>-217</v>
      </c>
      <c r="EA252" s="4">
        <v>0.05</v>
      </c>
      <c r="EB252" s="4">
        <v>-0.79999999999999993</v>
      </c>
      <c r="EC252" s="4">
        <v>1</v>
      </c>
      <c r="ED252" s="4">
        <v>0</v>
      </c>
      <c r="EE252" s="4">
        <v>0</v>
      </c>
      <c r="EF252" s="4">
        <v>0</v>
      </c>
      <c r="EG252" s="4">
        <v>197</v>
      </c>
      <c r="EH252" s="4">
        <v>-4</v>
      </c>
      <c r="EI252" s="4">
        <v>0.05</v>
      </c>
      <c r="EJ252" s="4">
        <v>-0.7</v>
      </c>
      <c r="EK252" s="4">
        <v>94</v>
      </c>
      <c r="EL252" s="4">
        <v>-3</v>
      </c>
      <c r="EM252" s="4">
        <v>1404.3</v>
      </c>
      <c r="EN252" s="4">
        <v>168.09999999999991</v>
      </c>
      <c r="EO252" s="4">
        <v>13420</v>
      </c>
      <c r="EP252" s="4">
        <v>-6946</v>
      </c>
      <c r="EQ252" s="4">
        <v>0.1</v>
      </c>
      <c r="ER252" s="4">
        <v>-0.85</v>
      </c>
      <c r="ES252" s="4">
        <v>1</v>
      </c>
      <c r="ET252" s="4">
        <v>0</v>
      </c>
      <c r="EU252" s="4">
        <v>0</v>
      </c>
      <c r="EV252" s="4">
        <v>0</v>
      </c>
      <c r="EW252" s="4">
        <v>156</v>
      </c>
      <c r="EX252" s="4">
        <v>-15</v>
      </c>
      <c r="EY252" s="4">
        <v>0.15</v>
      </c>
      <c r="EZ252" s="4">
        <v>-0.85</v>
      </c>
      <c r="FA252" s="4">
        <v>8</v>
      </c>
      <c r="FB252" s="4">
        <v>-2</v>
      </c>
      <c r="FC252" s="4">
        <v>1280.0999999999999</v>
      </c>
      <c r="FD252" s="4">
        <v>166.09999999999991</v>
      </c>
      <c r="FE252" s="4">
        <v>2850</v>
      </c>
      <c r="FF252" s="4">
        <v>-810</v>
      </c>
      <c r="FG252" s="4">
        <v>0.05</v>
      </c>
      <c r="FH252" s="4">
        <v>-0.95</v>
      </c>
      <c r="FI252" s="4">
        <v>2</v>
      </c>
      <c r="FJ252" s="4">
        <v>0</v>
      </c>
      <c r="FK252" s="4">
        <v>0</v>
      </c>
      <c r="FL252" s="4">
        <v>0</v>
      </c>
      <c r="FM252" s="4">
        <v>592</v>
      </c>
      <c r="FN252" s="4">
        <v>0</v>
      </c>
      <c r="FO252" s="4">
        <v>0.1</v>
      </c>
      <c r="FP252" s="4">
        <v>-0.8</v>
      </c>
      <c r="FQ252" s="4">
        <v>105</v>
      </c>
      <c r="FR252" s="4">
        <v>-2</v>
      </c>
      <c r="FS252" s="4">
        <v>1205</v>
      </c>
      <c r="FT252" s="4">
        <v>179.54999999999995</v>
      </c>
      <c r="FU252" s="4">
        <v>5232</v>
      </c>
      <c r="FV252" s="4">
        <v>-744</v>
      </c>
      <c r="FW252" s="4">
        <v>0.1</v>
      </c>
      <c r="FX252" s="4">
        <v>-0.95000000000000007</v>
      </c>
      <c r="FY252" s="4">
        <v>1</v>
      </c>
      <c r="FZ252" s="4">
        <v>0</v>
      </c>
      <c r="GA252" s="4">
        <v>0</v>
      </c>
      <c r="GB252" s="4">
        <v>0</v>
      </c>
      <c r="GC252" s="4">
        <v>558</v>
      </c>
      <c r="GD252" s="4">
        <v>-13</v>
      </c>
      <c r="GE252" s="4">
        <v>0.1</v>
      </c>
      <c r="GF252" s="4">
        <v>-1</v>
      </c>
      <c r="GG252" s="4">
        <v>374</v>
      </c>
      <c r="GH252" s="4">
        <v>-23</v>
      </c>
      <c r="GI252" s="4">
        <v>1105.75</v>
      </c>
      <c r="GJ252" s="4">
        <v>164.75</v>
      </c>
      <c r="GK252" s="4">
        <v>8706</v>
      </c>
      <c r="GL252" s="4">
        <v>-901</v>
      </c>
      <c r="GM252" s="4">
        <v>0.1</v>
      </c>
      <c r="GN252" s="4">
        <v>-1.0499999999999998</v>
      </c>
      <c r="GO252" s="4">
        <v>55</v>
      </c>
      <c r="GP252" s="4">
        <v>-1</v>
      </c>
      <c r="GQ252" s="4">
        <v>1054.45</v>
      </c>
      <c r="GR252" s="4">
        <v>178.5</v>
      </c>
      <c r="GS252" s="4">
        <v>583</v>
      </c>
      <c r="GT252" s="4">
        <v>-120</v>
      </c>
      <c r="GU252" s="4">
        <v>0.05</v>
      </c>
      <c r="GV252" s="4">
        <v>-1.1499999999999999</v>
      </c>
      <c r="GW252" s="4">
        <v>283</v>
      </c>
      <c r="GX252" s="4">
        <v>-11</v>
      </c>
      <c r="GY252" s="4">
        <v>998.5</v>
      </c>
      <c r="GZ252" s="4">
        <v>153.14999999999998</v>
      </c>
      <c r="HA252" s="4">
        <v>6738</v>
      </c>
      <c r="HB252" s="4">
        <v>-2007</v>
      </c>
      <c r="HC252" s="4">
        <v>0.1</v>
      </c>
      <c r="HD252" s="4">
        <v>-1.1499999999999999</v>
      </c>
      <c r="HE252" s="4">
        <v>55</v>
      </c>
      <c r="HF252" s="4">
        <v>-1</v>
      </c>
      <c r="HG252" s="4">
        <v>922.2</v>
      </c>
      <c r="HH252" s="4">
        <v>125.55000000000007</v>
      </c>
      <c r="HI252" s="4">
        <v>1286</v>
      </c>
      <c r="HJ252" s="4">
        <v>-129</v>
      </c>
      <c r="HK252" s="4">
        <v>0.1</v>
      </c>
      <c r="HL252" s="4">
        <v>-1.25</v>
      </c>
      <c r="HM252" s="4">
        <v>2325</v>
      </c>
      <c r="HN252" s="4">
        <v>-30</v>
      </c>
      <c r="HO252" s="4">
        <v>907</v>
      </c>
      <c r="HP252" s="4">
        <v>160</v>
      </c>
      <c r="HQ252" s="4">
        <v>28547</v>
      </c>
      <c r="HR252" s="4">
        <v>-3880</v>
      </c>
      <c r="HS252" s="4">
        <v>0.1</v>
      </c>
      <c r="HT252" s="4">
        <v>-1.4</v>
      </c>
      <c r="HU252" s="4">
        <v>118</v>
      </c>
      <c r="HV252" s="4">
        <v>-19</v>
      </c>
      <c r="HW252" s="4">
        <v>845.85</v>
      </c>
      <c r="HX252" s="4">
        <v>150.85000000000002</v>
      </c>
      <c r="HY252" s="4">
        <v>2252</v>
      </c>
      <c r="HZ252" s="4">
        <v>672</v>
      </c>
      <c r="IA252" s="4">
        <v>0.1</v>
      </c>
      <c r="IB252" s="4">
        <v>-1.5999999999999999</v>
      </c>
      <c r="IC252" s="4">
        <v>828</v>
      </c>
      <c r="ID252" s="4">
        <v>-74</v>
      </c>
      <c r="IE252" s="4">
        <v>801</v>
      </c>
      <c r="IF252" s="4">
        <v>152.39999999999998</v>
      </c>
      <c r="IG252" s="4">
        <v>10224</v>
      </c>
      <c r="IH252" s="4">
        <v>-3211</v>
      </c>
      <c r="II252" s="4">
        <v>0.1</v>
      </c>
      <c r="IJ252" s="4">
        <v>-1.7</v>
      </c>
      <c r="IK252" s="4">
        <v>145</v>
      </c>
      <c r="IL252" s="4">
        <v>-18</v>
      </c>
      <c r="IM252" s="4">
        <v>747</v>
      </c>
      <c r="IN252" s="4">
        <v>146.79999999999995</v>
      </c>
      <c r="IO252" s="4">
        <v>2408</v>
      </c>
      <c r="IP252" s="4">
        <v>-1200</v>
      </c>
      <c r="IQ252" s="4">
        <v>0.1</v>
      </c>
      <c r="IR252" s="4">
        <v>-1.9</v>
      </c>
      <c r="IS252" s="4">
        <v>2338</v>
      </c>
      <c r="IT252" s="4">
        <v>-416</v>
      </c>
      <c r="IU252" s="4">
        <v>707</v>
      </c>
      <c r="IV252" s="4">
        <v>160.64999999999998</v>
      </c>
      <c r="IW252" s="4">
        <v>23308</v>
      </c>
      <c r="IX252" s="4">
        <v>-303</v>
      </c>
      <c r="IY252" s="4">
        <v>0.15</v>
      </c>
      <c r="IZ252" s="4">
        <v>-2.0500000000000003</v>
      </c>
      <c r="JA252" s="4">
        <v>316</v>
      </c>
      <c r="JB252" s="4">
        <v>-86</v>
      </c>
      <c r="JC252" s="4">
        <v>649.70000000000005</v>
      </c>
      <c r="JD252" s="4">
        <v>159.60000000000002</v>
      </c>
      <c r="JE252" s="4">
        <v>4572</v>
      </c>
      <c r="JF252" s="4">
        <v>-547</v>
      </c>
      <c r="JG252" s="4">
        <v>0.1</v>
      </c>
      <c r="JH252" s="4">
        <v>-2.2999999999999998</v>
      </c>
      <c r="JI252" s="4">
        <v>2976</v>
      </c>
      <c r="JJ252" s="4">
        <v>-399</v>
      </c>
      <c r="JK252" s="4">
        <v>605.20000000000005</v>
      </c>
      <c r="JL252" s="4">
        <v>156.85000000000002</v>
      </c>
      <c r="JM252" s="4">
        <v>19872</v>
      </c>
      <c r="JN252" s="4">
        <v>-2417</v>
      </c>
      <c r="JO252" s="4">
        <v>0.15</v>
      </c>
      <c r="JP252" s="4">
        <v>-2.5500000000000003</v>
      </c>
      <c r="JQ252" s="5">
        <v>886</v>
      </c>
      <c r="JR252" s="4">
        <v>-89</v>
      </c>
      <c r="JS252" s="4">
        <v>555</v>
      </c>
      <c r="JT252" s="4">
        <v>163.89999999999998</v>
      </c>
      <c r="JU252" s="4">
        <v>7334</v>
      </c>
      <c r="JV252" s="4">
        <v>-2047</v>
      </c>
      <c r="JW252" s="4">
        <v>0.1</v>
      </c>
      <c r="JX252" s="4">
        <v>-2.8</v>
      </c>
      <c r="JY252" s="4">
        <v>3664</v>
      </c>
      <c r="JZ252" s="4">
        <v>-1144</v>
      </c>
      <c r="KA252" s="4">
        <v>505</v>
      </c>
      <c r="KB252" s="4">
        <v>158.5</v>
      </c>
      <c r="KC252" s="4">
        <v>30775</v>
      </c>
      <c r="KD252" s="4">
        <v>-2689</v>
      </c>
      <c r="KE252" s="4">
        <v>0.1</v>
      </c>
      <c r="KF252" s="4">
        <v>-3.1999999999999997</v>
      </c>
      <c r="KG252" s="4">
        <v>1362</v>
      </c>
      <c r="KH252" s="4">
        <v>-205</v>
      </c>
      <c r="KI252" s="4">
        <v>458.8</v>
      </c>
      <c r="KJ252" s="4">
        <v>160.44999999999999</v>
      </c>
      <c r="KK252" s="4">
        <v>14537</v>
      </c>
      <c r="KL252" s="4">
        <v>-121</v>
      </c>
      <c r="KM252" s="4">
        <v>0.1</v>
      </c>
      <c r="KN252" s="4">
        <v>-3.85</v>
      </c>
      <c r="KO252" s="4">
        <v>9084</v>
      </c>
      <c r="KP252" s="4">
        <v>-1006</v>
      </c>
      <c r="KQ252" s="4">
        <v>404.3</v>
      </c>
      <c r="KR252" s="4">
        <v>155.85000000000002</v>
      </c>
      <c r="KS252" s="4">
        <v>49303</v>
      </c>
      <c r="KT252" s="4">
        <v>3233</v>
      </c>
      <c r="KU252" s="4">
        <v>0.1</v>
      </c>
      <c r="KV252" s="4">
        <v>-5.0500000000000007</v>
      </c>
      <c r="KW252" s="4">
        <v>3612</v>
      </c>
      <c r="KX252" s="4">
        <v>-994</v>
      </c>
      <c r="KY252" s="4">
        <v>353.05</v>
      </c>
      <c r="KZ252" s="4">
        <v>152.9</v>
      </c>
      <c r="LA252" s="4">
        <v>24895</v>
      </c>
      <c r="LB252" s="4">
        <v>732</v>
      </c>
      <c r="LC252" s="4">
        <v>0.15</v>
      </c>
      <c r="LD252" s="4">
        <v>-7.1</v>
      </c>
    </row>
    <row r="253" spans="1:316" x14ac:dyDescent="0.25">
      <c r="A253" s="171">
        <v>44112.575433796294</v>
      </c>
      <c r="B253" s="172">
        <v>0.57500000000000007</v>
      </c>
      <c r="C253" s="4">
        <v>11896.25</v>
      </c>
      <c r="D253" s="4">
        <v>11900</v>
      </c>
      <c r="E253" s="173">
        <v>151.44999999999999</v>
      </c>
      <c r="F253" s="173">
        <v>-390.9</v>
      </c>
      <c r="G253" s="173">
        <v>542.34999999999991</v>
      </c>
      <c r="H253" s="173">
        <v>3839.1499999999996</v>
      </c>
      <c r="I253" s="173">
        <v>-2547.25</v>
      </c>
      <c r="J253" s="173">
        <v>6386.4</v>
      </c>
      <c r="K253" s="127">
        <v>0</v>
      </c>
      <c r="L253" s="127">
        <v>0</v>
      </c>
      <c r="M253" s="127">
        <v>-20.53</v>
      </c>
      <c r="N253" s="127">
        <v>-18.11</v>
      </c>
      <c r="O253" s="127">
        <v>-0.80565997909176312</v>
      </c>
      <c r="P253" s="127">
        <v>-0.91396894614591373</v>
      </c>
      <c r="Q253" s="127">
        <v>1.5582192643072352</v>
      </c>
      <c r="R253" s="4">
        <v>151873</v>
      </c>
      <c r="S253" s="4">
        <v>312139</v>
      </c>
      <c r="T253" s="173">
        <v>11540.966666666667</v>
      </c>
      <c r="U253" s="173">
        <v>-2.0500000000010914</v>
      </c>
      <c r="V253" s="4">
        <v>185995</v>
      </c>
      <c r="W253" s="4">
        <v>-31658</v>
      </c>
      <c r="X253" s="173">
        <v>-355.28333333333285</v>
      </c>
      <c r="Y253" s="174">
        <v>163127</v>
      </c>
      <c r="Z253" s="174">
        <v>371423</v>
      </c>
      <c r="AA253" s="174">
        <v>534550</v>
      </c>
      <c r="AB253" s="175">
        <v>160266</v>
      </c>
      <c r="AC253" s="175">
        <v>53988</v>
      </c>
      <c r="AD253" s="176" t="e">
        <v>#REF!</v>
      </c>
      <c r="AE253" s="177">
        <v>-9.6170203871820556E-2</v>
      </c>
      <c r="AF253" s="177">
        <v>-1.0958035759628997E-2</v>
      </c>
      <c r="AG253" s="177">
        <v>-4.4614107748215271E-3</v>
      </c>
      <c r="AH253" s="177">
        <v>-4.6643436596913904E-2</v>
      </c>
      <c r="AI253" s="127">
        <v>-0.10896712897464077</v>
      </c>
      <c r="AJ253" s="127">
        <v>1.8214936247723133E-3</v>
      </c>
      <c r="AK253" s="4" t="s">
        <v>21</v>
      </c>
      <c r="AL253" s="178">
        <v>11900</v>
      </c>
      <c r="AM253" s="178">
        <v>11800</v>
      </c>
      <c r="AN253" s="178">
        <v>11850</v>
      </c>
      <c r="AO253" s="178">
        <v>11950</v>
      </c>
      <c r="AS253" s="4">
        <v>5.439837219533656</v>
      </c>
      <c r="AT253" s="4">
        <v>6.865951004679328</v>
      </c>
      <c r="AU253" s="4">
        <v>9.1503733876442634</v>
      </c>
      <c r="AV253" s="4">
        <v>7.9870435806831566</v>
      </c>
      <c r="AW253" s="4">
        <v>6.371428571428571</v>
      </c>
      <c r="AX253" s="4">
        <v>4.0310871677117373</v>
      </c>
      <c r="AY253" s="4">
        <v>12.28</v>
      </c>
      <c r="AZ253" s="4">
        <v>19.084745762711865</v>
      </c>
      <c r="BA253" s="4">
        <v>12.359903381642512</v>
      </c>
      <c r="BB253" s="4">
        <v>16.606896551724137</v>
      </c>
      <c r="BC253" s="4">
        <v>9.969204448246364</v>
      </c>
      <c r="BD253" s="4">
        <v>14.468354430379748</v>
      </c>
      <c r="BE253" s="4">
        <v>6.659838817998657</v>
      </c>
      <c r="BF253" s="4">
        <v>8.2990970654627532</v>
      </c>
      <c r="BG253" s="4">
        <v>8.4060622610595299</v>
      </c>
      <c r="BH253" s="4">
        <v>10.674008810572687</v>
      </c>
      <c r="BI253" s="4">
        <v>13</v>
      </c>
      <c r="BJ253" s="4">
        <v>0</v>
      </c>
      <c r="BK253" s="4">
        <v>0</v>
      </c>
      <c r="BL253" s="4">
        <v>0</v>
      </c>
      <c r="BM253" s="4">
        <v>12554</v>
      </c>
      <c r="BN253" s="4">
        <v>185</v>
      </c>
      <c r="BO253" s="4">
        <v>0.1</v>
      </c>
      <c r="BP253" s="4">
        <v>-0.4</v>
      </c>
      <c r="BQ253" s="4">
        <v>0</v>
      </c>
      <c r="BR253" s="4">
        <v>0</v>
      </c>
      <c r="BS253" s="4">
        <v>0</v>
      </c>
      <c r="BT253" s="4">
        <v>0</v>
      </c>
      <c r="BU253" s="4">
        <v>14</v>
      </c>
      <c r="BV253" s="4">
        <v>0</v>
      </c>
      <c r="BW253" s="4">
        <v>0.05</v>
      </c>
      <c r="BX253" s="4">
        <v>-0.35000000000000003</v>
      </c>
      <c r="BY253" s="4">
        <v>4</v>
      </c>
      <c r="BZ253" s="4">
        <v>0</v>
      </c>
      <c r="CA253" s="4">
        <v>0</v>
      </c>
      <c r="CB253" s="4">
        <v>0</v>
      </c>
      <c r="CC253" s="4">
        <v>879</v>
      </c>
      <c r="CD253" s="4">
        <v>-36</v>
      </c>
      <c r="CE253" s="4">
        <v>0.05</v>
      </c>
      <c r="CF253" s="4">
        <v>-0.54999999999999993</v>
      </c>
      <c r="CG253" s="4">
        <v>2</v>
      </c>
      <c r="CH253" s="4">
        <v>0</v>
      </c>
      <c r="CI253" s="4">
        <v>0</v>
      </c>
      <c r="CJ253" s="4">
        <v>0</v>
      </c>
      <c r="CK253" s="4">
        <v>20</v>
      </c>
      <c r="CL253" s="4">
        <v>-9</v>
      </c>
      <c r="CM253" s="4">
        <v>0.05</v>
      </c>
      <c r="CN253" s="4">
        <v>-0.85</v>
      </c>
      <c r="CO253" s="4">
        <v>11</v>
      </c>
      <c r="CP253" s="4">
        <v>0</v>
      </c>
      <c r="CQ253" s="4">
        <v>0</v>
      </c>
      <c r="CR253" s="4">
        <v>0</v>
      </c>
      <c r="CS253" s="4">
        <v>4204</v>
      </c>
      <c r="CT253" s="4">
        <v>-461</v>
      </c>
      <c r="CU253" s="4">
        <v>0.05</v>
      </c>
      <c r="CV253" s="4">
        <v>-0.45</v>
      </c>
      <c r="CW253" s="4">
        <v>1</v>
      </c>
      <c r="CX253" s="4">
        <v>0</v>
      </c>
      <c r="CY253" s="4">
        <v>0</v>
      </c>
      <c r="CZ253" s="4">
        <v>0</v>
      </c>
      <c r="DA253" s="4">
        <v>113</v>
      </c>
      <c r="DB253" s="4">
        <v>-2</v>
      </c>
      <c r="DC253" s="4">
        <v>0.05</v>
      </c>
      <c r="DD253" s="4">
        <v>-0.54999999999999993</v>
      </c>
      <c r="DE253" s="4">
        <v>25</v>
      </c>
      <c r="DF253" s="4">
        <v>0</v>
      </c>
      <c r="DG253" s="4">
        <v>0</v>
      </c>
      <c r="DH253" s="4">
        <v>0</v>
      </c>
      <c r="DI253" s="4">
        <v>3299</v>
      </c>
      <c r="DJ253" s="4">
        <v>-716</v>
      </c>
      <c r="DK253" s="4">
        <v>0.05</v>
      </c>
      <c r="DL253" s="4">
        <v>-0.64999999999999991</v>
      </c>
      <c r="DM253" s="4">
        <v>0</v>
      </c>
      <c r="DN253" s="4">
        <v>0</v>
      </c>
      <c r="DO253" s="4">
        <v>0</v>
      </c>
      <c r="DP253" s="4">
        <v>0</v>
      </c>
      <c r="DQ253" s="4">
        <v>129</v>
      </c>
      <c r="DR253" s="4">
        <v>-4</v>
      </c>
      <c r="DS253" s="4">
        <v>0.05</v>
      </c>
      <c r="DT253" s="4">
        <v>-0.6</v>
      </c>
      <c r="DU253" s="4">
        <v>4</v>
      </c>
      <c r="DV253" s="4">
        <v>0</v>
      </c>
      <c r="DW253" s="4">
        <v>1487.7</v>
      </c>
      <c r="DX253" s="4">
        <v>399.95000000000005</v>
      </c>
      <c r="DY253" s="4">
        <v>2828</v>
      </c>
      <c r="DZ253" s="4">
        <v>-217</v>
      </c>
      <c r="EA253" s="4">
        <v>0.05</v>
      </c>
      <c r="EB253" s="4">
        <v>-0.79999999999999993</v>
      </c>
      <c r="EC253" s="4">
        <v>1</v>
      </c>
      <c r="ED253" s="4">
        <v>0</v>
      </c>
      <c r="EE253" s="4">
        <v>0</v>
      </c>
      <c r="EF253" s="4">
        <v>0</v>
      </c>
      <c r="EG253" s="4">
        <v>197</v>
      </c>
      <c r="EH253" s="4">
        <v>-4</v>
      </c>
      <c r="EI253" s="4">
        <v>0.05</v>
      </c>
      <c r="EJ253" s="4">
        <v>-0.7</v>
      </c>
      <c r="EK253" s="4">
        <v>94</v>
      </c>
      <c r="EL253" s="4">
        <v>-3</v>
      </c>
      <c r="EM253" s="4">
        <v>1404.3</v>
      </c>
      <c r="EN253" s="4">
        <v>168.09999999999991</v>
      </c>
      <c r="EO253" s="4">
        <v>13522</v>
      </c>
      <c r="EP253" s="4">
        <v>-6844</v>
      </c>
      <c r="EQ253" s="4">
        <v>0.1</v>
      </c>
      <c r="ER253" s="4">
        <v>-0.85</v>
      </c>
      <c r="ES253" s="4">
        <v>1</v>
      </c>
      <c r="ET253" s="4">
        <v>0</v>
      </c>
      <c r="EU253" s="4">
        <v>0</v>
      </c>
      <c r="EV253" s="4">
        <v>0</v>
      </c>
      <c r="EW253" s="4">
        <v>156</v>
      </c>
      <c r="EX253" s="4">
        <v>-15</v>
      </c>
      <c r="EY253" s="4">
        <v>0.15</v>
      </c>
      <c r="EZ253" s="4">
        <v>-0.85</v>
      </c>
      <c r="FA253" s="4">
        <v>8</v>
      </c>
      <c r="FB253" s="4">
        <v>-2</v>
      </c>
      <c r="FC253" s="4">
        <v>1280.0999999999999</v>
      </c>
      <c r="FD253" s="4">
        <v>166.09999999999991</v>
      </c>
      <c r="FE253" s="4">
        <v>2850</v>
      </c>
      <c r="FF253" s="4">
        <v>-810</v>
      </c>
      <c r="FG253" s="4">
        <v>0.05</v>
      </c>
      <c r="FH253" s="4">
        <v>-0.95</v>
      </c>
      <c r="FI253" s="4">
        <v>2</v>
      </c>
      <c r="FJ253" s="4">
        <v>0</v>
      </c>
      <c r="FK253" s="4">
        <v>0</v>
      </c>
      <c r="FL253" s="4">
        <v>0</v>
      </c>
      <c r="FM253" s="4">
        <v>592</v>
      </c>
      <c r="FN253" s="4">
        <v>0</v>
      </c>
      <c r="FO253" s="4">
        <v>0.1</v>
      </c>
      <c r="FP253" s="4">
        <v>-0.8</v>
      </c>
      <c r="FQ253" s="4">
        <v>105</v>
      </c>
      <c r="FR253" s="4">
        <v>-2</v>
      </c>
      <c r="FS253" s="4">
        <v>1198</v>
      </c>
      <c r="FT253" s="4">
        <v>172.54999999999995</v>
      </c>
      <c r="FU253" s="4">
        <v>5232</v>
      </c>
      <c r="FV253" s="4">
        <v>-744</v>
      </c>
      <c r="FW253" s="4">
        <v>0.1</v>
      </c>
      <c r="FX253" s="4">
        <v>-0.95000000000000007</v>
      </c>
      <c r="FY253" s="4">
        <v>1</v>
      </c>
      <c r="FZ253" s="4">
        <v>0</v>
      </c>
      <c r="GA253" s="4">
        <v>0</v>
      </c>
      <c r="GB253" s="4">
        <v>0</v>
      </c>
      <c r="GC253" s="4">
        <v>558</v>
      </c>
      <c r="GD253" s="4">
        <v>-13</v>
      </c>
      <c r="GE253" s="4">
        <v>0.1</v>
      </c>
      <c r="GF253" s="4">
        <v>-1</v>
      </c>
      <c r="GG253" s="4">
        <v>385</v>
      </c>
      <c r="GH253" s="4">
        <v>-12</v>
      </c>
      <c r="GI253" s="4">
        <v>1074</v>
      </c>
      <c r="GJ253" s="4">
        <v>133</v>
      </c>
      <c r="GK253" s="4">
        <v>8743</v>
      </c>
      <c r="GL253" s="4">
        <v>-864</v>
      </c>
      <c r="GM253" s="4">
        <v>0.15</v>
      </c>
      <c r="GN253" s="4">
        <v>-0.99999999999999989</v>
      </c>
      <c r="GO253" s="4">
        <v>55</v>
      </c>
      <c r="GP253" s="4">
        <v>-1</v>
      </c>
      <c r="GQ253" s="4">
        <v>1054.45</v>
      </c>
      <c r="GR253" s="4">
        <v>178.5</v>
      </c>
      <c r="GS253" s="4">
        <v>584</v>
      </c>
      <c r="GT253" s="4">
        <v>-119</v>
      </c>
      <c r="GU253" s="4">
        <v>0.1</v>
      </c>
      <c r="GV253" s="4">
        <v>-1.0999999999999999</v>
      </c>
      <c r="GW253" s="4">
        <v>283</v>
      </c>
      <c r="GX253" s="4">
        <v>-11</v>
      </c>
      <c r="GY253" s="4">
        <v>998.5</v>
      </c>
      <c r="GZ253" s="4">
        <v>153.14999999999998</v>
      </c>
      <c r="HA253" s="4">
        <v>6739</v>
      </c>
      <c r="HB253" s="4">
        <v>-2006</v>
      </c>
      <c r="HC253" s="4">
        <v>0.1</v>
      </c>
      <c r="HD253" s="4">
        <v>-1.1499999999999999</v>
      </c>
      <c r="HE253" s="4">
        <v>55</v>
      </c>
      <c r="HF253" s="4">
        <v>-1</v>
      </c>
      <c r="HG253" s="4">
        <v>922.2</v>
      </c>
      <c r="HH253" s="4">
        <v>125.55000000000007</v>
      </c>
      <c r="HI253" s="4">
        <v>1286</v>
      </c>
      <c r="HJ253" s="4">
        <v>-129</v>
      </c>
      <c r="HK253" s="4">
        <v>0.1</v>
      </c>
      <c r="HL253" s="4">
        <v>-1.25</v>
      </c>
      <c r="HM253" s="4">
        <v>2325</v>
      </c>
      <c r="HN253" s="4">
        <v>-30</v>
      </c>
      <c r="HO253" s="4">
        <v>907</v>
      </c>
      <c r="HP253" s="4">
        <v>160</v>
      </c>
      <c r="HQ253" s="4">
        <v>28551</v>
      </c>
      <c r="HR253" s="4">
        <v>-3876</v>
      </c>
      <c r="HS253" s="4">
        <v>0.15</v>
      </c>
      <c r="HT253" s="4">
        <v>-1.35</v>
      </c>
      <c r="HU253" s="4">
        <v>118</v>
      </c>
      <c r="HV253" s="4">
        <v>-19</v>
      </c>
      <c r="HW253" s="4">
        <v>845.85</v>
      </c>
      <c r="HX253" s="4">
        <v>150.85000000000002</v>
      </c>
      <c r="HY253" s="4">
        <v>2252</v>
      </c>
      <c r="HZ253" s="4">
        <v>672</v>
      </c>
      <c r="IA253" s="4">
        <v>0.1</v>
      </c>
      <c r="IB253" s="4">
        <v>-1.5999999999999999</v>
      </c>
      <c r="IC253" s="4">
        <v>828</v>
      </c>
      <c r="ID253" s="4">
        <v>-74</v>
      </c>
      <c r="IE253" s="4">
        <v>801</v>
      </c>
      <c r="IF253" s="4">
        <v>152.39999999999998</v>
      </c>
      <c r="IG253" s="4">
        <v>10234</v>
      </c>
      <c r="IH253" s="4">
        <v>-3201</v>
      </c>
      <c r="II253" s="4">
        <v>0.1</v>
      </c>
      <c r="IJ253" s="4">
        <v>-1.7</v>
      </c>
      <c r="IK253" s="4">
        <v>145</v>
      </c>
      <c r="IL253" s="4">
        <v>-18</v>
      </c>
      <c r="IM253" s="4">
        <v>747</v>
      </c>
      <c r="IN253" s="4">
        <v>146.79999999999995</v>
      </c>
      <c r="IO253" s="4">
        <v>2408</v>
      </c>
      <c r="IP253" s="4">
        <v>-1200</v>
      </c>
      <c r="IQ253" s="4">
        <v>0.1</v>
      </c>
      <c r="IR253" s="4">
        <v>-1.9</v>
      </c>
      <c r="IS253" s="4">
        <v>2338</v>
      </c>
      <c r="IT253" s="4">
        <v>-416</v>
      </c>
      <c r="IU253" s="4">
        <v>699.5</v>
      </c>
      <c r="IV253" s="4">
        <v>153.14999999999998</v>
      </c>
      <c r="IW253" s="4">
        <v>23308</v>
      </c>
      <c r="IX253" s="4">
        <v>-303</v>
      </c>
      <c r="IY253" s="4">
        <v>0.1</v>
      </c>
      <c r="IZ253" s="4">
        <v>-2.1</v>
      </c>
      <c r="JA253" s="4">
        <v>316</v>
      </c>
      <c r="JB253" s="4">
        <v>-86</v>
      </c>
      <c r="JC253" s="4">
        <v>649.70000000000005</v>
      </c>
      <c r="JD253" s="4">
        <v>159.60000000000002</v>
      </c>
      <c r="JE253" s="4">
        <v>4572</v>
      </c>
      <c r="JF253" s="4">
        <v>-547</v>
      </c>
      <c r="JG253" s="4">
        <v>0.1</v>
      </c>
      <c r="JH253" s="4">
        <v>-2.2999999999999998</v>
      </c>
      <c r="JI253" s="4">
        <v>2978</v>
      </c>
      <c r="JJ253" s="4">
        <v>-397</v>
      </c>
      <c r="JK253" s="4">
        <v>610</v>
      </c>
      <c r="JL253" s="4">
        <v>161.64999999999998</v>
      </c>
      <c r="JM253" s="4">
        <v>19833</v>
      </c>
      <c r="JN253" s="4">
        <v>-2456</v>
      </c>
      <c r="JO253" s="4">
        <v>0.15</v>
      </c>
      <c r="JP253" s="4">
        <v>-2.5500000000000003</v>
      </c>
      <c r="JQ253" s="5">
        <v>886</v>
      </c>
      <c r="JR253" s="4">
        <v>-89</v>
      </c>
      <c r="JS253" s="4">
        <v>549.29999999999995</v>
      </c>
      <c r="JT253" s="4">
        <v>158.19999999999993</v>
      </c>
      <c r="JU253" s="4">
        <v>7353</v>
      </c>
      <c r="JV253" s="4">
        <v>-2028</v>
      </c>
      <c r="JW253" s="4">
        <v>0.15</v>
      </c>
      <c r="JX253" s="4">
        <v>-2.75</v>
      </c>
      <c r="JY253" s="4">
        <v>3662</v>
      </c>
      <c r="JZ253" s="4">
        <v>-1146</v>
      </c>
      <c r="KA253" s="4">
        <v>504.3</v>
      </c>
      <c r="KB253" s="4">
        <v>157.80000000000001</v>
      </c>
      <c r="KC253" s="4">
        <v>30783</v>
      </c>
      <c r="KD253" s="4">
        <v>-2681</v>
      </c>
      <c r="KE253" s="4">
        <v>0.1</v>
      </c>
      <c r="KF253" s="4">
        <v>-3.1999999999999997</v>
      </c>
      <c r="KG253" s="4">
        <v>1362</v>
      </c>
      <c r="KH253" s="4">
        <v>-205</v>
      </c>
      <c r="KI253" s="4">
        <v>456.6</v>
      </c>
      <c r="KJ253" s="4">
        <v>158.25</v>
      </c>
      <c r="KK253" s="4">
        <v>14538</v>
      </c>
      <c r="KL253" s="4">
        <v>-120</v>
      </c>
      <c r="KM253" s="4">
        <v>0.1</v>
      </c>
      <c r="KN253" s="4">
        <v>-3.85</v>
      </c>
      <c r="KO253" s="4">
        <v>9092</v>
      </c>
      <c r="KP253" s="4">
        <v>-998</v>
      </c>
      <c r="KQ253" s="4">
        <v>407.4</v>
      </c>
      <c r="KR253" s="4">
        <v>158.94999999999999</v>
      </c>
      <c r="KS253" s="4">
        <v>49459</v>
      </c>
      <c r="KT253" s="4">
        <v>3389</v>
      </c>
      <c r="KU253" s="4">
        <v>0.1</v>
      </c>
      <c r="KV253" s="4">
        <v>-5.0500000000000007</v>
      </c>
      <c r="KW253" s="4">
        <v>3633</v>
      </c>
      <c r="KX253" s="4">
        <v>-973</v>
      </c>
      <c r="KY253" s="4">
        <v>358</v>
      </c>
      <c r="KZ253" s="4">
        <v>157.85</v>
      </c>
      <c r="LA253" s="4">
        <v>24944</v>
      </c>
      <c r="LB253" s="4">
        <v>781</v>
      </c>
      <c r="LC253" s="4">
        <v>0.2</v>
      </c>
      <c r="LD253" s="4">
        <v>-7.05</v>
      </c>
    </row>
    <row r="254" spans="1:316" x14ac:dyDescent="0.25">
      <c r="A254" s="171">
        <v>44112.574610995369</v>
      </c>
      <c r="B254" s="172">
        <v>0.57361111111111118</v>
      </c>
      <c r="C254" s="4">
        <v>11889.3</v>
      </c>
      <c r="D254" s="4">
        <v>11900</v>
      </c>
      <c r="E254" s="173">
        <v>132.5</v>
      </c>
      <c r="F254" s="173">
        <v>-385.6</v>
      </c>
      <c r="G254" s="173">
        <v>518.1</v>
      </c>
      <c r="H254" s="173">
        <v>3688.0999999999995</v>
      </c>
      <c r="I254" s="173">
        <v>-2494.4499999999998</v>
      </c>
      <c r="J254" s="173">
        <v>6182.5499999999993</v>
      </c>
      <c r="K254" s="127">
        <v>0</v>
      </c>
      <c r="L254" s="127">
        <v>0</v>
      </c>
      <c r="M254" s="127">
        <v>-20.53</v>
      </c>
      <c r="N254" s="127">
        <v>-18.11</v>
      </c>
      <c r="O254" s="127">
        <v>-0.80252708973176845</v>
      </c>
      <c r="P254" s="127">
        <v>-0.91163184527034546</v>
      </c>
      <c r="Q254" s="127">
        <v>1.5574209021307996</v>
      </c>
      <c r="R254" s="4">
        <v>152265</v>
      </c>
      <c r="S254" s="4">
        <v>312369</v>
      </c>
      <c r="T254" s="173">
        <v>11540.966666666667</v>
      </c>
      <c r="U254" s="173">
        <v>-2.0500000000010914</v>
      </c>
      <c r="V254" s="4">
        <v>185995</v>
      </c>
      <c r="W254" s="4">
        <v>-31658</v>
      </c>
      <c r="X254" s="173">
        <v>-348.33333333333212</v>
      </c>
      <c r="Y254" s="174">
        <v>163043</v>
      </c>
      <c r="Z254" s="174">
        <v>371097</v>
      </c>
      <c r="AA254" s="174">
        <v>534140</v>
      </c>
      <c r="AB254" s="175">
        <v>160104</v>
      </c>
      <c r="AC254" s="175">
        <v>53948</v>
      </c>
      <c r="AD254" s="176" t="e">
        <v>#REF!</v>
      </c>
      <c r="AE254" s="177">
        <v>-0.10611339665102885</v>
      </c>
      <c r="AF254" s="177">
        <v>-1.1055723298604074E-2</v>
      </c>
      <c r="AG254" s="177">
        <v>2.6311761656570423E-2</v>
      </c>
      <c r="AH254" s="177">
        <v>-4.9162884724160909E-2</v>
      </c>
      <c r="AI254" s="127">
        <v>-0.12011985012713665</v>
      </c>
      <c r="AJ254" s="127">
        <v>1.8181818181818182E-3</v>
      </c>
      <c r="AK254" s="4" t="s">
        <v>21</v>
      </c>
      <c r="AL254" s="178">
        <v>11900</v>
      </c>
      <c r="AM254" s="178">
        <v>11800</v>
      </c>
      <c r="AN254" s="178">
        <v>11850</v>
      </c>
      <c r="AO254" s="178">
        <v>11950</v>
      </c>
      <c r="AS254" s="4">
        <v>5.4506281683932114</v>
      </c>
      <c r="AT254" s="4">
        <v>6.8565145684441999</v>
      </c>
      <c r="AU254" s="4">
        <v>9.1503733876442634</v>
      </c>
      <c r="AV254" s="4">
        <v>7.9814487632508833</v>
      </c>
      <c r="AW254" s="4">
        <v>6.371428571428571</v>
      </c>
      <c r="AX254" s="4">
        <v>4.0310871677117373</v>
      </c>
      <c r="AY254" s="4">
        <v>12.283010752688172</v>
      </c>
      <c r="AZ254" s="4">
        <v>19.084745762711865</v>
      </c>
      <c r="BA254" s="4">
        <v>12.362318840579711</v>
      </c>
      <c r="BB254" s="4">
        <v>16.606896551724137</v>
      </c>
      <c r="BC254" s="4">
        <v>9.9564288765484843</v>
      </c>
      <c r="BD254" s="4">
        <v>14.490506329113924</v>
      </c>
      <c r="BE254" s="4">
        <v>6.6663309835515276</v>
      </c>
      <c r="BF254" s="4">
        <v>8.2990970654627532</v>
      </c>
      <c r="BG254" s="4">
        <v>8.4108167167440584</v>
      </c>
      <c r="BH254" s="4">
        <v>10.746705710102489</v>
      </c>
      <c r="BI254" s="4">
        <v>13</v>
      </c>
      <c r="BJ254" s="4">
        <v>0</v>
      </c>
      <c r="BK254" s="4">
        <v>0</v>
      </c>
      <c r="BL254" s="4">
        <v>0</v>
      </c>
      <c r="BM254" s="4">
        <v>12554</v>
      </c>
      <c r="BN254" s="4">
        <v>185</v>
      </c>
      <c r="BO254" s="4">
        <v>0.1</v>
      </c>
      <c r="BP254" s="4">
        <v>-0.4</v>
      </c>
      <c r="BQ254" s="4">
        <v>0</v>
      </c>
      <c r="BR254" s="4">
        <v>0</v>
      </c>
      <c r="BS254" s="4">
        <v>0</v>
      </c>
      <c r="BT254" s="4">
        <v>0</v>
      </c>
      <c r="BU254" s="4">
        <v>14</v>
      </c>
      <c r="BV254" s="4">
        <v>0</v>
      </c>
      <c r="BW254" s="4">
        <v>0.05</v>
      </c>
      <c r="BX254" s="4">
        <v>-0.35000000000000003</v>
      </c>
      <c r="BY254" s="4">
        <v>4</v>
      </c>
      <c r="BZ254" s="4">
        <v>0</v>
      </c>
      <c r="CA254" s="4">
        <v>0</v>
      </c>
      <c r="CB254" s="4">
        <v>0</v>
      </c>
      <c r="CC254" s="4">
        <v>879</v>
      </c>
      <c r="CD254" s="4">
        <v>-36</v>
      </c>
      <c r="CE254" s="4">
        <v>0.05</v>
      </c>
      <c r="CF254" s="4">
        <v>-0.54999999999999993</v>
      </c>
      <c r="CG254" s="4">
        <v>2</v>
      </c>
      <c r="CH254" s="4">
        <v>0</v>
      </c>
      <c r="CI254" s="4">
        <v>0</v>
      </c>
      <c r="CJ254" s="4">
        <v>0</v>
      </c>
      <c r="CK254" s="4">
        <v>20</v>
      </c>
      <c r="CL254" s="4">
        <v>-9</v>
      </c>
      <c r="CM254" s="4">
        <v>0.05</v>
      </c>
      <c r="CN254" s="4">
        <v>-0.85</v>
      </c>
      <c r="CO254" s="4">
        <v>11</v>
      </c>
      <c r="CP254" s="4">
        <v>0</v>
      </c>
      <c r="CQ254" s="4">
        <v>0</v>
      </c>
      <c r="CR254" s="4">
        <v>0</v>
      </c>
      <c r="CS254" s="4">
        <v>4204</v>
      </c>
      <c r="CT254" s="4">
        <v>-461</v>
      </c>
      <c r="CU254" s="4">
        <v>0.05</v>
      </c>
      <c r="CV254" s="4">
        <v>-0.45</v>
      </c>
      <c r="CW254" s="4">
        <v>1</v>
      </c>
      <c r="CX254" s="4">
        <v>0</v>
      </c>
      <c r="CY254" s="4">
        <v>0</v>
      </c>
      <c r="CZ254" s="4">
        <v>0</v>
      </c>
      <c r="DA254" s="4">
        <v>113</v>
      </c>
      <c r="DB254" s="4">
        <v>-2</v>
      </c>
      <c r="DC254" s="4">
        <v>0.05</v>
      </c>
      <c r="DD254" s="4">
        <v>-0.54999999999999993</v>
      </c>
      <c r="DE254" s="4">
        <v>25</v>
      </c>
      <c r="DF254" s="4">
        <v>0</v>
      </c>
      <c r="DG254" s="4">
        <v>0</v>
      </c>
      <c r="DH254" s="4">
        <v>0</v>
      </c>
      <c r="DI254" s="4">
        <v>3299</v>
      </c>
      <c r="DJ254" s="4">
        <v>-716</v>
      </c>
      <c r="DK254" s="4">
        <v>0.05</v>
      </c>
      <c r="DL254" s="4">
        <v>-0.64999999999999991</v>
      </c>
      <c r="DM254" s="4">
        <v>0</v>
      </c>
      <c r="DN254" s="4">
        <v>0</v>
      </c>
      <c r="DO254" s="4">
        <v>0</v>
      </c>
      <c r="DP254" s="4">
        <v>0</v>
      </c>
      <c r="DQ254" s="4">
        <v>129</v>
      </c>
      <c r="DR254" s="4">
        <v>-4</v>
      </c>
      <c r="DS254" s="4">
        <v>0.05</v>
      </c>
      <c r="DT254" s="4">
        <v>-0.6</v>
      </c>
      <c r="DU254" s="4">
        <v>4</v>
      </c>
      <c r="DV254" s="4">
        <v>0</v>
      </c>
      <c r="DW254" s="4">
        <v>1487.7</v>
      </c>
      <c r="DX254" s="4">
        <v>399.95000000000005</v>
      </c>
      <c r="DY254" s="4">
        <v>2828</v>
      </c>
      <c r="DZ254" s="4">
        <v>-217</v>
      </c>
      <c r="EA254" s="4">
        <v>0.05</v>
      </c>
      <c r="EB254" s="4">
        <v>-0.79999999999999993</v>
      </c>
      <c r="EC254" s="4">
        <v>1</v>
      </c>
      <c r="ED254" s="4">
        <v>0</v>
      </c>
      <c r="EE254" s="4">
        <v>0</v>
      </c>
      <c r="EF254" s="4">
        <v>0</v>
      </c>
      <c r="EG254" s="4">
        <v>197</v>
      </c>
      <c r="EH254" s="4">
        <v>-4</v>
      </c>
      <c r="EI254" s="4">
        <v>0.05</v>
      </c>
      <c r="EJ254" s="4">
        <v>-0.7</v>
      </c>
      <c r="EK254" s="4">
        <v>96</v>
      </c>
      <c r="EL254" s="4">
        <v>-1</v>
      </c>
      <c r="EM254" s="4">
        <v>1398</v>
      </c>
      <c r="EN254" s="4">
        <v>161.79999999999995</v>
      </c>
      <c r="EO254" s="4">
        <v>13622</v>
      </c>
      <c r="EP254" s="4">
        <v>-6744</v>
      </c>
      <c r="EQ254" s="4">
        <v>0.05</v>
      </c>
      <c r="ER254" s="4">
        <v>-0.89999999999999991</v>
      </c>
      <c r="ES254" s="4">
        <v>1</v>
      </c>
      <c r="ET254" s="4">
        <v>0</v>
      </c>
      <c r="EU254" s="4">
        <v>0</v>
      </c>
      <c r="EV254" s="4">
        <v>0</v>
      </c>
      <c r="EW254" s="4">
        <v>156</v>
      </c>
      <c r="EX254" s="4">
        <v>-15</v>
      </c>
      <c r="EY254" s="4">
        <v>0.15</v>
      </c>
      <c r="EZ254" s="4">
        <v>-0.85</v>
      </c>
      <c r="FA254" s="4">
        <v>8</v>
      </c>
      <c r="FB254" s="4">
        <v>-2</v>
      </c>
      <c r="FC254" s="4">
        <v>1280.0999999999999</v>
      </c>
      <c r="FD254" s="4">
        <v>166.09999999999991</v>
      </c>
      <c r="FE254" s="4">
        <v>2851</v>
      </c>
      <c r="FF254" s="4">
        <v>-809</v>
      </c>
      <c r="FG254" s="4">
        <v>0.05</v>
      </c>
      <c r="FH254" s="4">
        <v>-0.95</v>
      </c>
      <c r="FI254" s="4">
        <v>2</v>
      </c>
      <c r="FJ254" s="4">
        <v>0</v>
      </c>
      <c r="FK254" s="4">
        <v>0</v>
      </c>
      <c r="FL254" s="4">
        <v>0</v>
      </c>
      <c r="FM254" s="4">
        <v>592</v>
      </c>
      <c r="FN254" s="4">
        <v>0</v>
      </c>
      <c r="FO254" s="4">
        <v>0.1</v>
      </c>
      <c r="FP254" s="4">
        <v>-0.8</v>
      </c>
      <c r="FQ254" s="4">
        <v>105</v>
      </c>
      <c r="FR254" s="4">
        <v>-2</v>
      </c>
      <c r="FS254" s="4">
        <v>1198</v>
      </c>
      <c r="FT254" s="4">
        <v>172.54999999999995</v>
      </c>
      <c r="FU254" s="4">
        <v>5232</v>
      </c>
      <c r="FV254" s="4">
        <v>-744</v>
      </c>
      <c r="FW254" s="4">
        <v>0.1</v>
      </c>
      <c r="FX254" s="4">
        <v>-0.95000000000000007</v>
      </c>
      <c r="FY254" s="4">
        <v>1</v>
      </c>
      <c r="FZ254" s="4">
        <v>0</v>
      </c>
      <c r="GA254" s="4">
        <v>0</v>
      </c>
      <c r="GB254" s="4">
        <v>0</v>
      </c>
      <c r="GC254" s="4">
        <v>558</v>
      </c>
      <c r="GD254" s="4">
        <v>-13</v>
      </c>
      <c r="GE254" s="4">
        <v>0.1</v>
      </c>
      <c r="GF254" s="4">
        <v>-1</v>
      </c>
      <c r="GG254" s="4">
        <v>385</v>
      </c>
      <c r="GH254" s="4">
        <v>-12</v>
      </c>
      <c r="GI254" s="4">
        <v>1074</v>
      </c>
      <c r="GJ254" s="4">
        <v>133</v>
      </c>
      <c r="GK254" s="4">
        <v>8743</v>
      </c>
      <c r="GL254" s="4">
        <v>-864</v>
      </c>
      <c r="GM254" s="4">
        <v>0.15</v>
      </c>
      <c r="GN254" s="4">
        <v>-0.99999999999999989</v>
      </c>
      <c r="GO254" s="4">
        <v>55</v>
      </c>
      <c r="GP254" s="4">
        <v>-1</v>
      </c>
      <c r="GQ254" s="4">
        <v>1017.6</v>
      </c>
      <c r="GR254" s="4">
        <v>141.64999999999998</v>
      </c>
      <c r="GS254" s="4">
        <v>584</v>
      </c>
      <c r="GT254" s="4">
        <v>-119</v>
      </c>
      <c r="GU254" s="4">
        <v>0.05</v>
      </c>
      <c r="GV254" s="4">
        <v>-1.1499999999999999</v>
      </c>
      <c r="GW254" s="4">
        <v>283</v>
      </c>
      <c r="GX254" s="4">
        <v>-11</v>
      </c>
      <c r="GY254" s="4">
        <v>998.5</v>
      </c>
      <c r="GZ254" s="4">
        <v>153.14999999999998</v>
      </c>
      <c r="HA254" s="4">
        <v>6745</v>
      </c>
      <c r="HB254" s="4">
        <v>-2000</v>
      </c>
      <c r="HC254" s="4">
        <v>0.15</v>
      </c>
      <c r="HD254" s="4">
        <v>-1.1000000000000001</v>
      </c>
      <c r="HE254" s="4">
        <v>55</v>
      </c>
      <c r="HF254" s="4">
        <v>-1</v>
      </c>
      <c r="HG254" s="4">
        <v>922.2</v>
      </c>
      <c r="HH254" s="4">
        <v>125.55000000000007</v>
      </c>
      <c r="HI254" s="4">
        <v>1286</v>
      </c>
      <c r="HJ254" s="4">
        <v>-129</v>
      </c>
      <c r="HK254" s="4">
        <v>0.1</v>
      </c>
      <c r="HL254" s="4">
        <v>-1.25</v>
      </c>
      <c r="HM254" s="4">
        <v>2325</v>
      </c>
      <c r="HN254" s="4">
        <v>-30</v>
      </c>
      <c r="HO254" s="4">
        <v>898.1</v>
      </c>
      <c r="HP254" s="4">
        <v>151.10000000000002</v>
      </c>
      <c r="HQ254" s="4">
        <v>28558</v>
      </c>
      <c r="HR254" s="4">
        <v>-3869</v>
      </c>
      <c r="HS254" s="4">
        <v>0.15</v>
      </c>
      <c r="HT254" s="4">
        <v>-1.35</v>
      </c>
      <c r="HU254" s="4">
        <v>118</v>
      </c>
      <c r="HV254" s="4">
        <v>-19</v>
      </c>
      <c r="HW254" s="4">
        <v>845.85</v>
      </c>
      <c r="HX254" s="4">
        <v>150.85000000000002</v>
      </c>
      <c r="HY254" s="4">
        <v>2252</v>
      </c>
      <c r="HZ254" s="4">
        <v>672</v>
      </c>
      <c r="IA254" s="4">
        <v>0.1</v>
      </c>
      <c r="IB254" s="4">
        <v>-1.5999999999999999</v>
      </c>
      <c r="IC254" s="4">
        <v>828</v>
      </c>
      <c r="ID254" s="4">
        <v>-74</v>
      </c>
      <c r="IE254" s="4">
        <v>801</v>
      </c>
      <c r="IF254" s="4">
        <v>152.39999999999998</v>
      </c>
      <c r="IG254" s="4">
        <v>10236</v>
      </c>
      <c r="IH254" s="4">
        <v>-3199</v>
      </c>
      <c r="II254" s="4">
        <v>0.1</v>
      </c>
      <c r="IJ254" s="4">
        <v>-1.7</v>
      </c>
      <c r="IK254" s="4">
        <v>145</v>
      </c>
      <c r="IL254" s="4">
        <v>-18</v>
      </c>
      <c r="IM254" s="4">
        <v>747</v>
      </c>
      <c r="IN254" s="4">
        <v>146.79999999999995</v>
      </c>
      <c r="IO254" s="4">
        <v>2408</v>
      </c>
      <c r="IP254" s="4">
        <v>-1200</v>
      </c>
      <c r="IQ254" s="4">
        <v>0.15</v>
      </c>
      <c r="IR254" s="4">
        <v>-1.85</v>
      </c>
      <c r="IS254" s="4">
        <v>2341</v>
      </c>
      <c r="IT254" s="4">
        <v>-413</v>
      </c>
      <c r="IU254" s="4">
        <v>699.5</v>
      </c>
      <c r="IV254" s="4">
        <v>153.14999999999998</v>
      </c>
      <c r="IW254" s="4">
        <v>23308</v>
      </c>
      <c r="IX254" s="4">
        <v>-303</v>
      </c>
      <c r="IY254" s="4">
        <v>0.15</v>
      </c>
      <c r="IZ254" s="4">
        <v>-2.0500000000000003</v>
      </c>
      <c r="JA254" s="4">
        <v>316</v>
      </c>
      <c r="JB254" s="4">
        <v>-86</v>
      </c>
      <c r="JC254" s="4">
        <v>649.70000000000005</v>
      </c>
      <c r="JD254" s="4">
        <v>159.60000000000002</v>
      </c>
      <c r="JE254" s="4">
        <v>4579</v>
      </c>
      <c r="JF254" s="4">
        <v>-540</v>
      </c>
      <c r="JG254" s="4">
        <v>0.15</v>
      </c>
      <c r="JH254" s="4">
        <v>-2.25</v>
      </c>
      <c r="JI254" s="4">
        <v>2979</v>
      </c>
      <c r="JJ254" s="4">
        <v>-396</v>
      </c>
      <c r="JK254" s="4">
        <v>598.95000000000005</v>
      </c>
      <c r="JL254" s="4">
        <v>150.60000000000002</v>
      </c>
      <c r="JM254" s="4">
        <v>19859</v>
      </c>
      <c r="JN254" s="4">
        <v>-2430</v>
      </c>
      <c r="JO254" s="4">
        <v>0.15</v>
      </c>
      <c r="JP254" s="4">
        <v>-2.5500000000000003</v>
      </c>
      <c r="JQ254" s="5">
        <v>886</v>
      </c>
      <c r="JR254" s="4">
        <v>-89</v>
      </c>
      <c r="JS254" s="4">
        <v>549.29999999999995</v>
      </c>
      <c r="JT254" s="4">
        <v>158.19999999999993</v>
      </c>
      <c r="JU254" s="4">
        <v>7353</v>
      </c>
      <c r="JV254" s="4">
        <v>-2028</v>
      </c>
      <c r="JW254" s="4">
        <v>0.1</v>
      </c>
      <c r="JX254" s="4">
        <v>-2.8</v>
      </c>
      <c r="JY254" s="4">
        <v>3661</v>
      </c>
      <c r="JZ254" s="4">
        <v>-1147</v>
      </c>
      <c r="KA254" s="4">
        <v>498</v>
      </c>
      <c r="KB254" s="4">
        <v>151.5</v>
      </c>
      <c r="KC254" s="4">
        <v>30792</v>
      </c>
      <c r="KD254" s="4">
        <v>-2672</v>
      </c>
      <c r="KE254" s="4">
        <v>0.1</v>
      </c>
      <c r="KF254" s="4">
        <v>-3.1999999999999997</v>
      </c>
      <c r="KG254" s="4">
        <v>1366</v>
      </c>
      <c r="KH254" s="4">
        <v>-201</v>
      </c>
      <c r="KI254" s="4">
        <v>447.5</v>
      </c>
      <c r="KJ254" s="4">
        <v>149.14999999999998</v>
      </c>
      <c r="KK254" s="4">
        <v>14680</v>
      </c>
      <c r="KL254" s="4">
        <v>22</v>
      </c>
      <c r="KM254" s="4">
        <v>0.15</v>
      </c>
      <c r="KN254" s="4">
        <v>-3.8000000000000003</v>
      </c>
      <c r="KO254" s="4">
        <v>9074</v>
      </c>
      <c r="KP254" s="4">
        <v>-1016</v>
      </c>
      <c r="KQ254" s="4">
        <v>397.7</v>
      </c>
      <c r="KR254" s="4">
        <v>149.25</v>
      </c>
      <c r="KS254" s="4">
        <v>49459</v>
      </c>
      <c r="KT254" s="4">
        <v>3389</v>
      </c>
      <c r="KU254" s="4">
        <v>0.1</v>
      </c>
      <c r="KV254" s="4">
        <v>-5.0500000000000007</v>
      </c>
      <c r="KW254" s="4">
        <v>3638</v>
      </c>
      <c r="KX254" s="4">
        <v>-968</v>
      </c>
      <c r="KY254" s="4">
        <v>346.5</v>
      </c>
      <c r="KZ254" s="4">
        <v>146.35</v>
      </c>
      <c r="LA254" s="4">
        <v>24944</v>
      </c>
      <c r="LB254" s="4">
        <v>781</v>
      </c>
      <c r="LC254" s="4">
        <v>0.2</v>
      </c>
      <c r="LD254" s="4">
        <v>-7.05</v>
      </c>
    </row>
    <row r="255" spans="1:316" x14ac:dyDescent="0.25">
      <c r="A255" s="171">
        <v>44112.572971759262</v>
      </c>
      <c r="B255" s="172">
        <v>0.57222222222222219</v>
      </c>
      <c r="C255" s="4">
        <v>11895.65</v>
      </c>
      <c r="D255" s="4">
        <v>11900</v>
      </c>
      <c r="E255" s="173">
        <v>127.15</v>
      </c>
      <c r="F255" s="173">
        <v>-384</v>
      </c>
      <c r="G255" s="173">
        <v>511.15</v>
      </c>
      <c r="H255" s="173">
        <v>3684.55</v>
      </c>
      <c r="I255" s="173">
        <v>-2492.65</v>
      </c>
      <c r="J255" s="173">
        <v>6177.2000000000007</v>
      </c>
      <c r="K255" s="127">
        <v>0</v>
      </c>
      <c r="L255" s="127">
        <v>0</v>
      </c>
      <c r="M255" s="127">
        <v>-20.53</v>
      </c>
      <c r="N255" s="127">
        <v>-18.11</v>
      </c>
      <c r="O255" s="127">
        <v>-0.80539416053783808</v>
      </c>
      <c r="P255" s="127">
        <v>-0.91377105223131261</v>
      </c>
      <c r="Q255" s="127">
        <v>1.5527017991032781</v>
      </c>
      <c r="R255" s="4">
        <v>152332</v>
      </c>
      <c r="S255" s="4">
        <v>310222</v>
      </c>
      <c r="T255" s="173">
        <v>11540.966666666667</v>
      </c>
      <c r="U255" s="173">
        <v>-2.0500000000010914</v>
      </c>
      <c r="V255" s="4">
        <v>185995</v>
      </c>
      <c r="W255" s="4">
        <v>-31658</v>
      </c>
      <c r="X255" s="173">
        <v>-354.68333333333248</v>
      </c>
      <c r="Y255" s="174">
        <v>-18156</v>
      </c>
      <c r="Z255" s="174">
        <v>368656</v>
      </c>
      <c r="AA255" s="174">
        <v>350500</v>
      </c>
      <c r="AB255" s="175">
        <v>157890</v>
      </c>
      <c r="AC255" s="175">
        <v>51583</v>
      </c>
      <c r="AD255" s="176" t="e">
        <v>#REF!</v>
      </c>
      <c r="AE255" s="177">
        <v>-0.1165450950828838</v>
      </c>
      <c r="AF255" s="177">
        <v>-5.68525553037285E-3</v>
      </c>
      <c r="AG255" s="177">
        <v>9.0759437922902676E-3</v>
      </c>
      <c r="AH255" s="177">
        <v>-3.0142137860324589E-2</v>
      </c>
      <c r="AI255" s="127">
        <v>-6.7668346298196472E-2</v>
      </c>
      <c r="AJ255" s="127">
        <v>1.8181818181818182E-3</v>
      </c>
      <c r="AK255" s="4" t="s">
        <v>21</v>
      </c>
      <c r="AL255" s="178">
        <v>11900</v>
      </c>
      <c r="AM255" s="178">
        <v>11800</v>
      </c>
      <c r="AN255" s="178">
        <v>11850</v>
      </c>
      <c r="AO255" s="178">
        <v>11950</v>
      </c>
      <c r="AS255" s="4">
        <v>5.4701344500771434</v>
      </c>
      <c r="AT255" s="4">
        <v>6.8617372182517871</v>
      </c>
      <c r="AU255" s="4">
        <v>9.1022169571839573</v>
      </c>
      <c r="AV255" s="4">
        <v>8.0144884683619164</v>
      </c>
      <c r="AW255" s="4">
        <v>6.4179389312977095</v>
      </c>
      <c r="AX255" s="4">
        <v>4.0535524920466592</v>
      </c>
      <c r="AY255" s="4">
        <v>12.283010752688172</v>
      </c>
      <c r="AZ255" s="4">
        <v>19.084745762711865</v>
      </c>
      <c r="BA255" s="4">
        <v>12.362318840579711</v>
      </c>
      <c r="BB255" s="4">
        <v>16.627586206896552</v>
      </c>
      <c r="BC255" s="4">
        <v>9.9560017086715078</v>
      </c>
      <c r="BD255" s="4">
        <v>14.490506329113924</v>
      </c>
      <c r="BE255" s="4">
        <v>6.6663309835515276</v>
      </c>
      <c r="BF255" s="4">
        <v>8.4627539503386</v>
      </c>
      <c r="BG255" s="4">
        <v>8.4108167167440584</v>
      </c>
      <c r="BH255" s="4">
        <v>10.746705710102489</v>
      </c>
      <c r="BI255" s="4">
        <v>13</v>
      </c>
      <c r="BJ255" s="4">
        <v>0</v>
      </c>
      <c r="BK255" s="4">
        <v>0</v>
      </c>
      <c r="BL255" s="4">
        <v>0</v>
      </c>
      <c r="BM255" s="4">
        <v>12587</v>
      </c>
      <c r="BN255" s="4">
        <v>218</v>
      </c>
      <c r="BO255" s="4">
        <v>0.1</v>
      </c>
      <c r="BP255" s="4">
        <v>-0.4</v>
      </c>
      <c r="BQ255" s="4">
        <v>0</v>
      </c>
      <c r="BR255" s="4">
        <v>0</v>
      </c>
      <c r="BS255" s="4">
        <v>0</v>
      </c>
      <c r="BT255" s="4">
        <v>0</v>
      </c>
      <c r="BU255" s="4">
        <v>14</v>
      </c>
      <c r="BV255" s="4">
        <v>0</v>
      </c>
      <c r="BW255" s="4">
        <v>0.05</v>
      </c>
      <c r="BX255" s="4">
        <v>-0.35000000000000003</v>
      </c>
      <c r="BY255" s="4">
        <v>4</v>
      </c>
      <c r="BZ255" s="4">
        <v>0</v>
      </c>
      <c r="CA255" s="4">
        <v>0</v>
      </c>
      <c r="CB255" s="4">
        <v>0</v>
      </c>
      <c r="CC255" s="4">
        <v>879</v>
      </c>
      <c r="CD255" s="4">
        <v>-36</v>
      </c>
      <c r="CE255" s="4">
        <v>0.05</v>
      </c>
      <c r="CF255" s="4">
        <v>-0.54999999999999993</v>
      </c>
      <c r="CG255" s="4">
        <v>2</v>
      </c>
      <c r="CH255" s="4">
        <v>0</v>
      </c>
      <c r="CI255" s="4">
        <v>0</v>
      </c>
      <c r="CJ255" s="4">
        <v>0</v>
      </c>
      <c r="CK255" s="4">
        <v>20</v>
      </c>
      <c r="CL255" s="4">
        <v>-9</v>
      </c>
      <c r="CM255" s="4">
        <v>0.05</v>
      </c>
      <c r="CN255" s="4">
        <v>-0.85</v>
      </c>
      <c r="CO255" s="4">
        <v>11</v>
      </c>
      <c r="CP255" s="4">
        <v>0</v>
      </c>
      <c r="CQ255" s="4">
        <v>0</v>
      </c>
      <c r="CR255" s="4">
        <v>0</v>
      </c>
      <c r="CS255" s="4">
        <v>4204</v>
      </c>
      <c r="CT255" s="4">
        <v>-461</v>
      </c>
      <c r="CU255" s="4">
        <v>0.05</v>
      </c>
      <c r="CV255" s="4">
        <v>-0.45</v>
      </c>
      <c r="CW255" s="4">
        <v>1</v>
      </c>
      <c r="CX255" s="4">
        <v>0</v>
      </c>
      <c r="CY255" s="4">
        <v>0</v>
      </c>
      <c r="CZ255" s="4">
        <v>0</v>
      </c>
      <c r="DA255" s="4">
        <v>113</v>
      </c>
      <c r="DB255" s="4">
        <v>-2</v>
      </c>
      <c r="DC255" s="4">
        <v>0.05</v>
      </c>
      <c r="DD255" s="4">
        <v>-0.54999999999999993</v>
      </c>
      <c r="DE255" s="4">
        <v>25</v>
      </c>
      <c r="DF255" s="4">
        <v>0</v>
      </c>
      <c r="DG255" s="4">
        <v>0</v>
      </c>
      <c r="DH255" s="4">
        <v>0</v>
      </c>
      <c r="DI255" s="4">
        <v>3299</v>
      </c>
      <c r="DJ255" s="4">
        <v>-716</v>
      </c>
      <c r="DK255" s="4">
        <v>0.05</v>
      </c>
      <c r="DL255" s="4">
        <v>-0.64999999999999991</v>
      </c>
      <c r="DM255" s="4">
        <v>0</v>
      </c>
      <c r="DN255" s="4">
        <v>0</v>
      </c>
      <c r="DO255" s="4">
        <v>0</v>
      </c>
      <c r="DP255" s="4">
        <v>0</v>
      </c>
      <c r="DQ255" s="4">
        <v>129</v>
      </c>
      <c r="DR255" s="4">
        <v>-4</v>
      </c>
      <c r="DS255" s="4">
        <v>0.05</v>
      </c>
      <c r="DT255" s="4">
        <v>-0.6</v>
      </c>
      <c r="DU255" s="4">
        <v>4</v>
      </c>
      <c r="DV255" s="4">
        <v>0</v>
      </c>
      <c r="DW255" s="4">
        <v>1487.7</v>
      </c>
      <c r="DX255" s="4">
        <v>399.95000000000005</v>
      </c>
      <c r="DY255" s="4">
        <v>2828</v>
      </c>
      <c r="DZ255" s="4">
        <v>-217</v>
      </c>
      <c r="EA255" s="4">
        <v>0.05</v>
      </c>
      <c r="EB255" s="4">
        <v>-0.79999999999999993</v>
      </c>
      <c r="EC255" s="4">
        <v>1</v>
      </c>
      <c r="ED255" s="4">
        <v>0</v>
      </c>
      <c r="EE255" s="4">
        <v>0</v>
      </c>
      <c r="EF255" s="4">
        <v>0</v>
      </c>
      <c r="EG255" s="4">
        <v>197</v>
      </c>
      <c r="EH255" s="4">
        <v>-4</v>
      </c>
      <c r="EI255" s="4">
        <v>0.05</v>
      </c>
      <c r="EJ255" s="4">
        <v>-0.7</v>
      </c>
      <c r="EK255" s="4">
        <v>96</v>
      </c>
      <c r="EL255" s="4">
        <v>-1</v>
      </c>
      <c r="EM255" s="4">
        <v>1398</v>
      </c>
      <c r="EN255" s="4">
        <v>161.79999999999995</v>
      </c>
      <c r="EO255" s="4">
        <v>13622</v>
      </c>
      <c r="EP255" s="4">
        <v>-6744</v>
      </c>
      <c r="EQ255" s="4">
        <v>0.1</v>
      </c>
      <c r="ER255" s="4">
        <v>-0.85</v>
      </c>
      <c r="ES255" s="4">
        <v>1</v>
      </c>
      <c r="ET255" s="4">
        <v>0</v>
      </c>
      <c r="EU255" s="4">
        <v>0</v>
      </c>
      <c r="EV255" s="4">
        <v>0</v>
      </c>
      <c r="EW255" s="4">
        <v>156</v>
      </c>
      <c r="EX255" s="4">
        <v>-15</v>
      </c>
      <c r="EY255" s="4">
        <v>0.15</v>
      </c>
      <c r="EZ255" s="4">
        <v>-0.85</v>
      </c>
      <c r="FA255" s="4">
        <v>8</v>
      </c>
      <c r="FB255" s="4">
        <v>-2</v>
      </c>
      <c r="FC255" s="4">
        <v>1280.0999999999999</v>
      </c>
      <c r="FD255" s="4">
        <v>166.09999999999991</v>
      </c>
      <c r="FE255" s="4">
        <v>2851</v>
      </c>
      <c r="FF255" s="4">
        <v>-809</v>
      </c>
      <c r="FG255" s="4">
        <v>0.05</v>
      </c>
      <c r="FH255" s="4">
        <v>-0.95</v>
      </c>
      <c r="FI255" s="4">
        <v>2</v>
      </c>
      <c r="FJ255" s="4">
        <v>0</v>
      </c>
      <c r="FK255" s="4">
        <v>0</v>
      </c>
      <c r="FL255" s="4">
        <v>0</v>
      </c>
      <c r="FM255" s="4">
        <v>592</v>
      </c>
      <c r="FN255" s="4">
        <v>0</v>
      </c>
      <c r="FO255" s="4">
        <v>0.1</v>
      </c>
      <c r="FP255" s="4">
        <v>-0.8</v>
      </c>
      <c r="FQ255" s="4">
        <v>105</v>
      </c>
      <c r="FR255" s="4">
        <v>-2</v>
      </c>
      <c r="FS255" s="4">
        <v>1198</v>
      </c>
      <c r="FT255" s="4">
        <v>172.54999999999995</v>
      </c>
      <c r="FU255" s="4">
        <v>5232</v>
      </c>
      <c r="FV255" s="4">
        <v>-744</v>
      </c>
      <c r="FW255" s="4">
        <v>0.05</v>
      </c>
      <c r="FX255" s="4">
        <v>-1</v>
      </c>
      <c r="FY255" s="4">
        <v>1</v>
      </c>
      <c r="FZ255" s="4">
        <v>0</v>
      </c>
      <c r="GA255" s="4">
        <v>0</v>
      </c>
      <c r="GB255" s="4">
        <v>0</v>
      </c>
      <c r="GC255" s="4">
        <v>558</v>
      </c>
      <c r="GD255" s="4">
        <v>-13</v>
      </c>
      <c r="GE255" s="4">
        <v>0.1</v>
      </c>
      <c r="GF255" s="4">
        <v>-1</v>
      </c>
      <c r="GG255" s="4">
        <v>385</v>
      </c>
      <c r="GH255" s="4">
        <v>-12</v>
      </c>
      <c r="GI255" s="4">
        <v>1074</v>
      </c>
      <c r="GJ255" s="4">
        <v>133</v>
      </c>
      <c r="GK255" s="4">
        <v>8743</v>
      </c>
      <c r="GL255" s="4">
        <v>-864</v>
      </c>
      <c r="GM255" s="4">
        <v>0.1</v>
      </c>
      <c r="GN255" s="4">
        <v>-1.0499999999999998</v>
      </c>
      <c r="GO255" s="4">
        <v>55</v>
      </c>
      <c r="GP255" s="4">
        <v>-1</v>
      </c>
      <c r="GQ255" s="4">
        <v>1017.6</v>
      </c>
      <c r="GR255" s="4">
        <v>141.64999999999998</v>
      </c>
      <c r="GS255" s="4">
        <v>584</v>
      </c>
      <c r="GT255" s="4">
        <v>-119</v>
      </c>
      <c r="GU255" s="4">
        <v>0.05</v>
      </c>
      <c r="GV255" s="4">
        <v>-1.1499999999999999</v>
      </c>
      <c r="GW255" s="4">
        <v>283</v>
      </c>
      <c r="GX255" s="4">
        <v>-11</v>
      </c>
      <c r="GY255" s="4">
        <v>998.5</v>
      </c>
      <c r="GZ255" s="4">
        <v>153.14999999999998</v>
      </c>
      <c r="HA255" s="4">
        <v>6745</v>
      </c>
      <c r="HB255" s="4">
        <v>-2000</v>
      </c>
      <c r="HC255" s="4">
        <v>0.1</v>
      </c>
      <c r="HD255" s="4">
        <v>-1.1499999999999999</v>
      </c>
      <c r="HE255" s="4">
        <v>55</v>
      </c>
      <c r="HF255" s="4">
        <v>-1</v>
      </c>
      <c r="HG255" s="4">
        <v>922.2</v>
      </c>
      <c r="HH255" s="4">
        <v>125.55000000000007</v>
      </c>
      <c r="HI255" s="4">
        <v>1286</v>
      </c>
      <c r="HJ255" s="4">
        <v>-129</v>
      </c>
      <c r="HK255" s="4">
        <v>0.1</v>
      </c>
      <c r="HL255" s="4">
        <v>-1.25</v>
      </c>
      <c r="HM255" s="4">
        <v>2325</v>
      </c>
      <c r="HN255" s="4">
        <v>-30</v>
      </c>
      <c r="HO255" s="4">
        <v>898.1</v>
      </c>
      <c r="HP255" s="4">
        <v>151.10000000000002</v>
      </c>
      <c r="HQ255" s="4">
        <v>28558</v>
      </c>
      <c r="HR255" s="4">
        <v>-3869</v>
      </c>
      <c r="HS255" s="4">
        <v>0.1</v>
      </c>
      <c r="HT255" s="4">
        <v>-1.4</v>
      </c>
      <c r="HU255" s="4">
        <v>118</v>
      </c>
      <c r="HV255" s="4">
        <v>-19</v>
      </c>
      <c r="HW255" s="4">
        <v>845.85</v>
      </c>
      <c r="HX255" s="4">
        <v>150.85000000000002</v>
      </c>
      <c r="HY255" s="4">
        <v>2252</v>
      </c>
      <c r="HZ255" s="4">
        <v>672</v>
      </c>
      <c r="IA255" s="4">
        <v>0.1</v>
      </c>
      <c r="IB255" s="4">
        <v>-1.5999999999999999</v>
      </c>
      <c r="IC255" s="4">
        <v>828</v>
      </c>
      <c r="ID255" s="4">
        <v>-74</v>
      </c>
      <c r="IE255" s="4">
        <v>801</v>
      </c>
      <c r="IF255" s="4">
        <v>152.39999999999998</v>
      </c>
      <c r="IG255" s="4">
        <v>10236</v>
      </c>
      <c r="IH255" s="4">
        <v>-3199</v>
      </c>
      <c r="II255" s="4">
        <v>0.1</v>
      </c>
      <c r="IJ255" s="4">
        <v>-1.7</v>
      </c>
      <c r="IK255" s="4">
        <v>145</v>
      </c>
      <c r="IL255" s="4">
        <v>-18</v>
      </c>
      <c r="IM255" s="4">
        <v>747</v>
      </c>
      <c r="IN255" s="4">
        <v>146.79999999999995</v>
      </c>
      <c r="IO255" s="4">
        <v>2411</v>
      </c>
      <c r="IP255" s="4">
        <v>-1197</v>
      </c>
      <c r="IQ255" s="4">
        <v>0.15</v>
      </c>
      <c r="IR255" s="4">
        <v>-1.85</v>
      </c>
      <c r="IS255" s="4">
        <v>2341</v>
      </c>
      <c r="IT255" s="4">
        <v>-413</v>
      </c>
      <c r="IU255" s="4">
        <v>697</v>
      </c>
      <c r="IV255" s="4">
        <v>150.64999999999998</v>
      </c>
      <c r="IW255" s="4">
        <v>23307</v>
      </c>
      <c r="IX255" s="4">
        <v>-304</v>
      </c>
      <c r="IY255" s="4">
        <v>0.1</v>
      </c>
      <c r="IZ255" s="4">
        <v>-2.1</v>
      </c>
      <c r="JA255" s="4">
        <v>316</v>
      </c>
      <c r="JB255" s="4">
        <v>-86</v>
      </c>
      <c r="JC255" s="4">
        <v>649.70000000000005</v>
      </c>
      <c r="JD255" s="4">
        <v>159.60000000000002</v>
      </c>
      <c r="JE255" s="4">
        <v>4579</v>
      </c>
      <c r="JF255" s="4">
        <v>-540</v>
      </c>
      <c r="JG255" s="4">
        <v>0.1</v>
      </c>
      <c r="JH255" s="4">
        <v>-2.2999999999999998</v>
      </c>
      <c r="JI255" s="4">
        <v>2979</v>
      </c>
      <c r="JJ255" s="4">
        <v>-396</v>
      </c>
      <c r="JK255" s="4">
        <v>600</v>
      </c>
      <c r="JL255" s="4">
        <v>151.64999999999998</v>
      </c>
      <c r="JM255" s="4">
        <v>19859</v>
      </c>
      <c r="JN255" s="4">
        <v>-2430</v>
      </c>
      <c r="JO255" s="4">
        <v>0.1</v>
      </c>
      <c r="JP255" s="4">
        <v>-2.6</v>
      </c>
      <c r="JQ255" s="5">
        <v>886</v>
      </c>
      <c r="JR255" s="4">
        <v>-89</v>
      </c>
      <c r="JS255" s="4">
        <v>549.29999999999995</v>
      </c>
      <c r="JT255" s="4">
        <v>158.19999999999993</v>
      </c>
      <c r="JU255" s="4">
        <v>7498</v>
      </c>
      <c r="JV255" s="4">
        <v>-1883</v>
      </c>
      <c r="JW255" s="4">
        <v>0.1</v>
      </c>
      <c r="JX255" s="4">
        <v>-2.8</v>
      </c>
      <c r="JY255" s="4">
        <v>3661</v>
      </c>
      <c r="JZ255" s="4">
        <v>-1147</v>
      </c>
      <c r="KA255" s="4">
        <v>498.35</v>
      </c>
      <c r="KB255" s="4">
        <v>151.85000000000002</v>
      </c>
      <c r="KC255" s="4">
        <v>30792</v>
      </c>
      <c r="KD255" s="4">
        <v>-2672</v>
      </c>
      <c r="KE255" s="4">
        <v>0.1</v>
      </c>
      <c r="KF255" s="4">
        <v>-3.1999999999999997</v>
      </c>
      <c r="KG255" s="4">
        <v>1366</v>
      </c>
      <c r="KH255" s="4">
        <v>-201</v>
      </c>
      <c r="KI255" s="4">
        <v>448.4</v>
      </c>
      <c r="KJ255" s="4">
        <v>150.04999999999995</v>
      </c>
      <c r="KK255" s="4">
        <v>14680</v>
      </c>
      <c r="KL255" s="4">
        <v>22</v>
      </c>
      <c r="KM255" s="4">
        <v>0.1</v>
      </c>
      <c r="KN255" s="4">
        <v>-3.85</v>
      </c>
      <c r="KO255" s="4">
        <v>9074</v>
      </c>
      <c r="KP255" s="4">
        <v>-1016</v>
      </c>
      <c r="KQ255" s="4">
        <v>398.75</v>
      </c>
      <c r="KR255" s="4">
        <v>150.30000000000001</v>
      </c>
      <c r="KS255" s="4">
        <v>49636</v>
      </c>
      <c r="KT255" s="4">
        <v>3566</v>
      </c>
      <c r="KU255" s="4">
        <v>0.15</v>
      </c>
      <c r="KV255" s="4">
        <v>-5</v>
      </c>
      <c r="KW255" s="4">
        <v>3638</v>
      </c>
      <c r="KX255" s="4">
        <v>-968</v>
      </c>
      <c r="KY255" s="4">
        <v>350.5</v>
      </c>
      <c r="KZ255" s="4">
        <v>150.35</v>
      </c>
      <c r="LA255" s="4">
        <v>24963</v>
      </c>
      <c r="LB255" s="4">
        <v>800</v>
      </c>
      <c r="LC255" s="4">
        <v>0.15</v>
      </c>
      <c r="LD255" s="4">
        <v>-7.1</v>
      </c>
    </row>
    <row r="256" spans="1:316" x14ac:dyDescent="0.25">
      <c r="A256" s="171">
        <v>44112.571302893521</v>
      </c>
      <c r="B256" s="172">
        <v>0.57013888888888886</v>
      </c>
      <c r="C256" s="4">
        <v>11891.85</v>
      </c>
      <c r="D256" s="4">
        <v>11900</v>
      </c>
      <c r="E256" s="173">
        <v>127.85</v>
      </c>
      <c r="F256" s="173">
        <v>-383.65</v>
      </c>
      <c r="G256" s="173">
        <v>511.5</v>
      </c>
      <c r="H256" s="173">
        <v>3666.6499999999992</v>
      </c>
      <c r="I256" s="173">
        <v>-2462.2999999999997</v>
      </c>
      <c r="J256" s="173">
        <v>6128.9499999999989</v>
      </c>
      <c r="K256" s="127">
        <v>0</v>
      </c>
      <c r="L256" s="127">
        <v>0</v>
      </c>
      <c r="M256" s="127">
        <v>-20.53</v>
      </c>
      <c r="N256" s="127">
        <v>-18.11</v>
      </c>
      <c r="O256" s="127">
        <v>-0.80369037949984434</v>
      </c>
      <c r="P256" s="127">
        <v>-0.91250085493186561</v>
      </c>
      <c r="Q256" s="127">
        <v>1.5636077975468392</v>
      </c>
      <c r="R256" s="4">
        <v>150077</v>
      </c>
      <c r="S256" s="4">
        <v>311899</v>
      </c>
      <c r="T256" s="173">
        <v>11540.966666666667</v>
      </c>
      <c r="U256" s="173">
        <v>-2.0500000000010914</v>
      </c>
      <c r="V256" s="4">
        <v>185995</v>
      </c>
      <c r="W256" s="4">
        <v>-31658</v>
      </c>
      <c r="X256" s="173">
        <v>-350.88333333333321</v>
      </c>
      <c r="Y256" s="174">
        <v>160999</v>
      </c>
      <c r="Z256" s="174">
        <v>370385</v>
      </c>
      <c r="AA256" s="174">
        <v>531384</v>
      </c>
      <c r="AB256" s="175">
        <v>161822</v>
      </c>
      <c r="AC256" s="175">
        <v>54475</v>
      </c>
      <c r="AD256" s="176" t="e">
        <v>#REF!</v>
      </c>
      <c r="AE256" s="177">
        <v>-0.12637926100434937</v>
      </c>
      <c r="AF256" s="177">
        <v>-3.0255540160724279E-3</v>
      </c>
      <c r="AG256" s="177">
        <v>-0.13842014944394623</v>
      </c>
      <c r="AH256" s="177">
        <v>-2.077657186616156E-2</v>
      </c>
      <c r="AI256" s="127">
        <v>-3.5736054687335914E-2</v>
      </c>
      <c r="AJ256" s="127">
        <v>1.8181818181818182E-3</v>
      </c>
      <c r="AK256" s="4" t="s">
        <v>21</v>
      </c>
      <c r="AL256" s="178">
        <v>11900</v>
      </c>
      <c r="AM256" s="178">
        <v>11800</v>
      </c>
      <c r="AN256" s="178">
        <v>11850</v>
      </c>
      <c r="AO256" s="178">
        <v>11950</v>
      </c>
      <c r="AS256" s="4">
        <v>5.5211719181868437</v>
      </c>
      <c r="AT256" s="4">
        <v>6.8413263907919974</v>
      </c>
      <c r="AU256" s="4">
        <v>9.2279133722928837</v>
      </c>
      <c r="AV256" s="4">
        <v>8.1862048549437532</v>
      </c>
      <c r="AW256" s="4">
        <v>6.4296108826320788</v>
      </c>
      <c r="AX256" s="4">
        <v>4.0869603524229072</v>
      </c>
      <c r="AY256" s="4">
        <v>12.286451612903226</v>
      </c>
      <c r="AZ256" s="4">
        <v>19.084745762711865</v>
      </c>
      <c r="BA256" s="4">
        <v>12.354644149577805</v>
      </c>
      <c r="BB256" s="4">
        <v>16.627586206896552</v>
      </c>
      <c r="BC256" s="4">
        <v>9.92018779342723</v>
      </c>
      <c r="BD256" s="4">
        <v>14.5</v>
      </c>
      <c r="BE256" s="4">
        <v>6.658274588788184</v>
      </c>
      <c r="BF256" s="4">
        <v>8.4543404735062015</v>
      </c>
      <c r="BG256" s="4">
        <v>8.4153468050245763</v>
      </c>
      <c r="BH256" s="4">
        <v>10.798245614035087</v>
      </c>
      <c r="BI256" s="4">
        <v>13</v>
      </c>
      <c r="BJ256" s="4">
        <v>0</v>
      </c>
      <c r="BK256" s="4">
        <v>0</v>
      </c>
      <c r="BL256" s="4">
        <v>0</v>
      </c>
      <c r="BM256" s="4">
        <v>12590</v>
      </c>
      <c r="BN256" s="4">
        <v>221</v>
      </c>
      <c r="BO256" s="4">
        <v>0.05</v>
      </c>
      <c r="BP256" s="4">
        <v>-0.45</v>
      </c>
      <c r="BQ256" s="4">
        <v>0</v>
      </c>
      <c r="BR256" s="4">
        <v>0</v>
      </c>
      <c r="BS256" s="4">
        <v>0</v>
      </c>
      <c r="BT256" s="4">
        <v>0</v>
      </c>
      <c r="BU256" s="4">
        <v>14</v>
      </c>
      <c r="BV256" s="4">
        <v>0</v>
      </c>
      <c r="BW256" s="4">
        <v>0.05</v>
      </c>
      <c r="BX256" s="4">
        <v>-0.35000000000000003</v>
      </c>
      <c r="BY256" s="4">
        <v>4</v>
      </c>
      <c r="BZ256" s="4">
        <v>0</v>
      </c>
      <c r="CA256" s="4">
        <v>0</v>
      </c>
      <c r="CB256" s="4">
        <v>0</v>
      </c>
      <c r="CC256" s="4">
        <v>878</v>
      </c>
      <c r="CD256" s="4">
        <v>-37</v>
      </c>
      <c r="CE256" s="4">
        <v>0.1</v>
      </c>
      <c r="CF256" s="4">
        <v>-0.5</v>
      </c>
      <c r="CG256" s="4">
        <v>2</v>
      </c>
      <c r="CH256" s="4">
        <v>0</v>
      </c>
      <c r="CI256" s="4">
        <v>0</v>
      </c>
      <c r="CJ256" s="4">
        <v>0</v>
      </c>
      <c r="CK256" s="4">
        <v>20</v>
      </c>
      <c r="CL256" s="4">
        <v>-9</v>
      </c>
      <c r="CM256" s="4">
        <v>0.05</v>
      </c>
      <c r="CN256" s="4">
        <v>-0.85</v>
      </c>
      <c r="CO256" s="4">
        <v>11</v>
      </c>
      <c r="CP256" s="4">
        <v>0</v>
      </c>
      <c r="CQ256" s="4">
        <v>0</v>
      </c>
      <c r="CR256" s="4">
        <v>0</v>
      </c>
      <c r="CS256" s="4">
        <v>4204</v>
      </c>
      <c r="CT256" s="4">
        <v>-461</v>
      </c>
      <c r="CU256" s="4">
        <v>0.05</v>
      </c>
      <c r="CV256" s="4">
        <v>-0.45</v>
      </c>
      <c r="CW256" s="4">
        <v>1</v>
      </c>
      <c r="CX256" s="4">
        <v>0</v>
      </c>
      <c r="CY256" s="4">
        <v>0</v>
      </c>
      <c r="CZ256" s="4">
        <v>0</v>
      </c>
      <c r="DA256" s="4">
        <v>113</v>
      </c>
      <c r="DB256" s="4">
        <v>-2</v>
      </c>
      <c r="DC256" s="4">
        <v>0.05</v>
      </c>
      <c r="DD256" s="4">
        <v>-0.54999999999999993</v>
      </c>
      <c r="DE256" s="4">
        <v>25</v>
      </c>
      <c r="DF256" s="4">
        <v>0</v>
      </c>
      <c r="DG256" s="4">
        <v>0</v>
      </c>
      <c r="DH256" s="4">
        <v>0</v>
      </c>
      <c r="DI256" s="4">
        <v>3299</v>
      </c>
      <c r="DJ256" s="4">
        <v>-716</v>
      </c>
      <c r="DK256" s="4">
        <v>0.05</v>
      </c>
      <c r="DL256" s="4">
        <v>-0.64999999999999991</v>
      </c>
      <c r="DM256" s="4">
        <v>0</v>
      </c>
      <c r="DN256" s="4">
        <v>0</v>
      </c>
      <c r="DO256" s="4">
        <v>0</v>
      </c>
      <c r="DP256" s="4">
        <v>0</v>
      </c>
      <c r="DQ256" s="4">
        <v>129</v>
      </c>
      <c r="DR256" s="4">
        <v>-4</v>
      </c>
      <c r="DS256" s="4">
        <v>0.05</v>
      </c>
      <c r="DT256" s="4">
        <v>-0.6</v>
      </c>
      <c r="DU256" s="4">
        <v>4</v>
      </c>
      <c r="DV256" s="4">
        <v>0</v>
      </c>
      <c r="DW256" s="4">
        <v>1487.7</v>
      </c>
      <c r="DX256" s="4">
        <v>399.95000000000005</v>
      </c>
      <c r="DY256" s="4">
        <v>2828</v>
      </c>
      <c r="DZ256" s="4">
        <v>-217</v>
      </c>
      <c r="EA256" s="4">
        <v>0.05</v>
      </c>
      <c r="EB256" s="4">
        <v>-0.79999999999999993</v>
      </c>
      <c r="EC256" s="4">
        <v>1</v>
      </c>
      <c r="ED256" s="4">
        <v>0</v>
      </c>
      <c r="EE256" s="4">
        <v>0</v>
      </c>
      <c r="EF256" s="4">
        <v>0</v>
      </c>
      <c r="EG256" s="4">
        <v>197</v>
      </c>
      <c r="EH256" s="4">
        <v>-4</v>
      </c>
      <c r="EI256" s="4">
        <v>0.05</v>
      </c>
      <c r="EJ256" s="4">
        <v>-0.7</v>
      </c>
      <c r="EK256" s="4">
        <v>96</v>
      </c>
      <c r="EL256" s="4">
        <v>-1</v>
      </c>
      <c r="EM256" s="4">
        <v>1398</v>
      </c>
      <c r="EN256" s="4">
        <v>161.79999999999995</v>
      </c>
      <c r="EO256" s="4">
        <v>13623</v>
      </c>
      <c r="EP256" s="4">
        <v>-6743</v>
      </c>
      <c r="EQ256" s="4">
        <v>0.05</v>
      </c>
      <c r="ER256" s="4">
        <v>-0.89999999999999991</v>
      </c>
      <c r="ES256" s="4">
        <v>1</v>
      </c>
      <c r="ET256" s="4">
        <v>0</v>
      </c>
      <c r="EU256" s="4">
        <v>0</v>
      </c>
      <c r="EV256" s="4">
        <v>0</v>
      </c>
      <c r="EW256" s="4">
        <v>156</v>
      </c>
      <c r="EX256" s="4">
        <v>-15</v>
      </c>
      <c r="EY256" s="4">
        <v>0.15</v>
      </c>
      <c r="EZ256" s="4">
        <v>-0.85</v>
      </c>
      <c r="FA256" s="4">
        <v>8</v>
      </c>
      <c r="FB256" s="4">
        <v>-2</v>
      </c>
      <c r="FC256" s="4">
        <v>1280.0999999999999</v>
      </c>
      <c r="FD256" s="4">
        <v>166.09999999999991</v>
      </c>
      <c r="FE256" s="4">
        <v>2851</v>
      </c>
      <c r="FF256" s="4">
        <v>-809</v>
      </c>
      <c r="FG256" s="4">
        <v>0.05</v>
      </c>
      <c r="FH256" s="4">
        <v>-0.95</v>
      </c>
      <c r="FI256" s="4">
        <v>2</v>
      </c>
      <c r="FJ256" s="4">
        <v>0</v>
      </c>
      <c r="FK256" s="4">
        <v>0</v>
      </c>
      <c r="FL256" s="4">
        <v>0</v>
      </c>
      <c r="FM256" s="4">
        <v>592</v>
      </c>
      <c r="FN256" s="4">
        <v>0</v>
      </c>
      <c r="FO256" s="4">
        <v>0.1</v>
      </c>
      <c r="FP256" s="4">
        <v>-0.8</v>
      </c>
      <c r="FQ256" s="4">
        <v>105</v>
      </c>
      <c r="FR256" s="4">
        <v>-2</v>
      </c>
      <c r="FS256" s="4">
        <v>1198</v>
      </c>
      <c r="FT256" s="4">
        <v>172.54999999999995</v>
      </c>
      <c r="FU256" s="4">
        <v>5218</v>
      </c>
      <c r="FV256" s="4">
        <v>-758</v>
      </c>
      <c r="FW256" s="4">
        <v>0.1</v>
      </c>
      <c r="FX256" s="4">
        <v>-0.95000000000000007</v>
      </c>
      <c r="FY256" s="4">
        <v>1</v>
      </c>
      <c r="FZ256" s="4">
        <v>0</v>
      </c>
      <c r="GA256" s="4">
        <v>0</v>
      </c>
      <c r="GB256" s="4">
        <v>0</v>
      </c>
      <c r="GC256" s="4">
        <v>558</v>
      </c>
      <c r="GD256" s="4">
        <v>-13</v>
      </c>
      <c r="GE256" s="4">
        <v>0.1</v>
      </c>
      <c r="GF256" s="4">
        <v>-1</v>
      </c>
      <c r="GG256" s="4">
        <v>385</v>
      </c>
      <c r="GH256" s="4">
        <v>-12</v>
      </c>
      <c r="GI256" s="4">
        <v>1074</v>
      </c>
      <c r="GJ256" s="4">
        <v>133</v>
      </c>
      <c r="GK256" s="4">
        <v>8763</v>
      </c>
      <c r="GL256" s="4">
        <v>-844</v>
      </c>
      <c r="GM256" s="4">
        <v>0.1</v>
      </c>
      <c r="GN256" s="4">
        <v>-1.0499999999999998</v>
      </c>
      <c r="GO256" s="4">
        <v>55</v>
      </c>
      <c r="GP256" s="4">
        <v>-1</v>
      </c>
      <c r="GQ256" s="4">
        <v>1017.6</v>
      </c>
      <c r="GR256" s="4">
        <v>141.64999999999998</v>
      </c>
      <c r="GS256" s="4">
        <v>584</v>
      </c>
      <c r="GT256" s="4">
        <v>-119</v>
      </c>
      <c r="GU256" s="4">
        <v>0.05</v>
      </c>
      <c r="GV256" s="4">
        <v>-1.1499999999999999</v>
      </c>
      <c r="GW256" s="4">
        <v>283</v>
      </c>
      <c r="GX256" s="4">
        <v>-11</v>
      </c>
      <c r="GY256" s="4">
        <v>996</v>
      </c>
      <c r="GZ256" s="4">
        <v>150.64999999999998</v>
      </c>
      <c r="HA256" s="4">
        <v>6758</v>
      </c>
      <c r="HB256" s="4">
        <v>-1987</v>
      </c>
      <c r="HC256" s="4">
        <v>0.15</v>
      </c>
      <c r="HD256" s="4">
        <v>-1.1000000000000001</v>
      </c>
      <c r="HE256" s="4">
        <v>55</v>
      </c>
      <c r="HF256" s="4">
        <v>-1</v>
      </c>
      <c r="HG256" s="4">
        <v>922.2</v>
      </c>
      <c r="HH256" s="4">
        <v>125.55000000000007</v>
      </c>
      <c r="HI256" s="4">
        <v>1286</v>
      </c>
      <c r="HJ256" s="4">
        <v>-129</v>
      </c>
      <c r="HK256" s="4">
        <v>0.1</v>
      </c>
      <c r="HL256" s="4">
        <v>-1.25</v>
      </c>
      <c r="HM256" s="4">
        <v>2325</v>
      </c>
      <c r="HN256" s="4">
        <v>-30</v>
      </c>
      <c r="HO256" s="4">
        <v>899.55</v>
      </c>
      <c r="HP256" s="4">
        <v>152.54999999999995</v>
      </c>
      <c r="HQ256" s="4">
        <v>28566</v>
      </c>
      <c r="HR256" s="4">
        <v>-3861</v>
      </c>
      <c r="HS256" s="4">
        <v>0.1</v>
      </c>
      <c r="HT256" s="4">
        <v>-1.4</v>
      </c>
      <c r="HU256" s="4">
        <v>118</v>
      </c>
      <c r="HV256" s="4">
        <v>-19</v>
      </c>
      <c r="HW256" s="4">
        <v>845.85</v>
      </c>
      <c r="HX256" s="4">
        <v>150.85000000000002</v>
      </c>
      <c r="HY256" s="4">
        <v>2252</v>
      </c>
      <c r="HZ256" s="4">
        <v>672</v>
      </c>
      <c r="IA256" s="4">
        <v>0.1</v>
      </c>
      <c r="IB256" s="4">
        <v>-1.5999999999999999</v>
      </c>
      <c r="IC256" s="4">
        <v>829</v>
      </c>
      <c r="ID256" s="4">
        <v>-73</v>
      </c>
      <c r="IE256" s="4">
        <v>800.75</v>
      </c>
      <c r="IF256" s="4">
        <v>152.14999999999998</v>
      </c>
      <c r="IG256" s="4">
        <v>10242</v>
      </c>
      <c r="IH256" s="4">
        <v>-3193</v>
      </c>
      <c r="II256" s="4">
        <v>0.1</v>
      </c>
      <c r="IJ256" s="4">
        <v>-1.7</v>
      </c>
      <c r="IK256" s="4">
        <v>145</v>
      </c>
      <c r="IL256" s="4">
        <v>-18</v>
      </c>
      <c r="IM256" s="4">
        <v>747</v>
      </c>
      <c r="IN256" s="4">
        <v>146.79999999999995</v>
      </c>
      <c r="IO256" s="4">
        <v>2411</v>
      </c>
      <c r="IP256" s="4">
        <v>-1197</v>
      </c>
      <c r="IQ256" s="4">
        <v>0.1</v>
      </c>
      <c r="IR256" s="4">
        <v>-1.9</v>
      </c>
      <c r="IS256" s="4">
        <v>2343</v>
      </c>
      <c r="IT256" s="4">
        <v>-411</v>
      </c>
      <c r="IU256" s="4">
        <v>696</v>
      </c>
      <c r="IV256" s="4">
        <v>149.64999999999998</v>
      </c>
      <c r="IW256" s="4">
        <v>23243</v>
      </c>
      <c r="IX256" s="4">
        <v>-368</v>
      </c>
      <c r="IY256" s="4">
        <v>0.1</v>
      </c>
      <c r="IZ256" s="4">
        <v>-2.1</v>
      </c>
      <c r="JA256" s="4">
        <v>316</v>
      </c>
      <c r="JB256" s="4">
        <v>-86</v>
      </c>
      <c r="JC256" s="4">
        <v>649.70000000000005</v>
      </c>
      <c r="JD256" s="4">
        <v>159.60000000000002</v>
      </c>
      <c r="JE256" s="4">
        <v>4582</v>
      </c>
      <c r="JF256" s="4">
        <v>-537</v>
      </c>
      <c r="JG256" s="4">
        <v>0.1</v>
      </c>
      <c r="JH256" s="4">
        <v>-2.2999999999999998</v>
      </c>
      <c r="JI256" s="4">
        <v>2979</v>
      </c>
      <c r="JJ256" s="4">
        <v>-396</v>
      </c>
      <c r="JK256" s="4">
        <v>596.70000000000005</v>
      </c>
      <c r="JL256" s="4">
        <v>148.35000000000002</v>
      </c>
      <c r="JM256" s="4">
        <v>19835</v>
      </c>
      <c r="JN256" s="4">
        <v>-2454</v>
      </c>
      <c r="JO256" s="4">
        <v>0.15</v>
      </c>
      <c r="JP256" s="4">
        <v>-2.5500000000000003</v>
      </c>
      <c r="JQ256" s="5">
        <v>887</v>
      </c>
      <c r="JR256" s="4">
        <v>-88</v>
      </c>
      <c r="JS256" s="4">
        <v>550.4</v>
      </c>
      <c r="JT256" s="4">
        <v>159.29999999999995</v>
      </c>
      <c r="JU256" s="4">
        <v>7499</v>
      </c>
      <c r="JV256" s="4">
        <v>-1882</v>
      </c>
      <c r="JW256" s="4">
        <v>0.1</v>
      </c>
      <c r="JX256" s="4">
        <v>-2.8</v>
      </c>
      <c r="JY256" s="4">
        <v>3662</v>
      </c>
      <c r="JZ256" s="4">
        <v>-1146</v>
      </c>
      <c r="KA256" s="4">
        <v>496.95</v>
      </c>
      <c r="KB256" s="4">
        <v>150.44999999999999</v>
      </c>
      <c r="KC256" s="4">
        <v>30817</v>
      </c>
      <c r="KD256" s="4">
        <v>-2647</v>
      </c>
      <c r="KE256" s="4">
        <v>0.1</v>
      </c>
      <c r="KF256" s="4">
        <v>-3.1999999999999997</v>
      </c>
      <c r="KG256" s="4">
        <v>1368</v>
      </c>
      <c r="KH256" s="4">
        <v>-199</v>
      </c>
      <c r="KI256" s="4">
        <v>445</v>
      </c>
      <c r="KJ256" s="4">
        <v>146.64999999999998</v>
      </c>
      <c r="KK256" s="4">
        <v>14772</v>
      </c>
      <c r="KL256" s="4">
        <v>114</v>
      </c>
      <c r="KM256" s="4">
        <v>0.1</v>
      </c>
      <c r="KN256" s="4">
        <v>-3.85</v>
      </c>
      <c r="KO256" s="4">
        <v>9045</v>
      </c>
      <c r="KP256" s="4">
        <v>-1045</v>
      </c>
      <c r="KQ256" s="4">
        <v>396.3</v>
      </c>
      <c r="KR256" s="4">
        <v>147.85000000000002</v>
      </c>
      <c r="KS256" s="4">
        <v>49939</v>
      </c>
      <c r="KT256" s="4">
        <v>3869</v>
      </c>
      <c r="KU256" s="4">
        <v>0.15</v>
      </c>
      <c r="KV256" s="4">
        <v>-5</v>
      </c>
      <c r="KW256" s="4">
        <v>3649</v>
      </c>
      <c r="KX256" s="4">
        <v>-957</v>
      </c>
      <c r="KY256" s="4">
        <v>346</v>
      </c>
      <c r="KZ256" s="4">
        <v>145.85</v>
      </c>
      <c r="LA256" s="4">
        <v>24964</v>
      </c>
      <c r="LB256" s="4">
        <v>801</v>
      </c>
      <c r="LC256" s="4">
        <v>0.15</v>
      </c>
      <c r="LD256" s="4">
        <v>-7.1</v>
      </c>
    </row>
    <row r="257" spans="1:316" x14ac:dyDescent="0.25">
      <c r="A257" s="171">
        <v>44112.570527546297</v>
      </c>
      <c r="B257" s="172">
        <v>0.56944444444444442</v>
      </c>
      <c r="C257" s="4">
        <v>11890.85</v>
      </c>
      <c r="D257" s="4">
        <v>11900</v>
      </c>
      <c r="E257" s="173">
        <v>126.30000000000001</v>
      </c>
      <c r="F257" s="173">
        <v>-382.8</v>
      </c>
      <c r="G257" s="173">
        <v>509.1</v>
      </c>
      <c r="H257" s="173">
        <v>3668.6</v>
      </c>
      <c r="I257" s="173">
        <v>-2460.75</v>
      </c>
      <c r="J257" s="173">
        <v>6129.35</v>
      </c>
      <c r="K257" s="127">
        <v>0</v>
      </c>
      <c r="L257" s="127">
        <v>0</v>
      </c>
      <c r="M257" s="127">
        <v>-20.53</v>
      </c>
      <c r="N257" s="127">
        <v>-18.11</v>
      </c>
      <c r="O257" s="127">
        <v>-0.80323612103216557</v>
      </c>
      <c r="P257" s="127">
        <v>-0.91216168002756348</v>
      </c>
      <c r="Q257" s="127">
        <v>1.5798220186861351</v>
      </c>
      <c r="R257" s="4">
        <v>148232</v>
      </c>
      <c r="S257" s="4">
        <v>316683</v>
      </c>
      <c r="T257" s="173">
        <v>11540.966666666667</v>
      </c>
      <c r="U257" s="173">
        <v>-2.0500000000010914</v>
      </c>
      <c r="V257" s="4">
        <v>185995</v>
      </c>
      <c r="W257" s="4">
        <v>-31658</v>
      </c>
      <c r="X257" s="173">
        <v>-349.88333333333321</v>
      </c>
      <c r="Y257" s="174">
        <v>-20266</v>
      </c>
      <c r="Z257" s="174">
        <v>374539</v>
      </c>
      <c r="AA257" s="174">
        <v>354273</v>
      </c>
      <c r="AB257" s="175">
        <v>168451</v>
      </c>
      <c r="AC257" s="175">
        <v>61452</v>
      </c>
      <c r="AD257" s="176" t="e">
        <v>#REF!</v>
      </c>
      <c r="AE257" s="177">
        <v>-0.14695153800503155</v>
      </c>
      <c r="AF257" s="177">
        <v>1.3971417774753209E-3</v>
      </c>
      <c r="AG257" s="177">
        <v>-0.1599937722923605</v>
      </c>
      <c r="AH257" s="177">
        <v>-2.2366977000971931E-3</v>
      </c>
      <c r="AI257" s="127">
        <v>6.7725065067877838E-3</v>
      </c>
      <c r="AJ257" s="127">
        <v>1.8181818181818182E-3</v>
      </c>
      <c r="AK257" s="4" t="s">
        <v>21</v>
      </c>
      <c r="AL257" s="178">
        <v>11900</v>
      </c>
      <c r="AM257" s="178">
        <v>11800</v>
      </c>
      <c r="AN257" s="178">
        <v>11850</v>
      </c>
      <c r="AO257" s="178">
        <v>11950</v>
      </c>
      <c r="AS257" s="4">
        <v>5.5518461198319695</v>
      </c>
      <c r="AT257" s="4">
        <v>6.8568300027374764</v>
      </c>
      <c r="AU257" s="4">
        <v>9.2859104170241977</v>
      </c>
      <c r="AV257" s="4">
        <v>8.1653936545240899</v>
      </c>
      <c r="AW257" s="4">
        <v>6.5316842105263158</v>
      </c>
      <c r="AX257" s="4">
        <v>4.0155948834764326</v>
      </c>
      <c r="AY257" s="4">
        <v>12.276559139784947</v>
      </c>
      <c r="AZ257" s="4">
        <v>19.084745762711865</v>
      </c>
      <c r="BA257" s="4">
        <v>12.399276236429433</v>
      </c>
      <c r="BB257" s="4">
        <v>16.520547945205479</v>
      </c>
      <c r="BC257" s="4">
        <v>9.8952745849297568</v>
      </c>
      <c r="BD257" s="4">
        <v>14.5</v>
      </c>
      <c r="BE257" s="4">
        <v>6.6562604900973481</v>
      </c>
      <c r="BF257" s="4">
        <v>8.5817361894024806</v>
      </c>
      <c r="BG257" s="4">
        <v>8.433642818132169</v>
      </c>
      <c r="BH257" s="4">
        <v>10.782481751824818</v>
      </c>
      <c r="BI257" s="4">
        <v>13</v>
      </c>
      <c r="BJ257" s="4">
        <v>0</v>
      </c>
      <c r="BK257" s="4">
        <v>0</v>
      </c>
      <c r="BL257" s="4">
        <v>0</v>
      </c>
      <c r="BM257" s="4">
        <v>12662</v>
      </c>
      <c r="BN257" s="4">
        <v>293</v>
      </c>
      <c r="BO257" s="4">
        <v>0.05</v>
      </c>
      <c r="BP257" s="4">
        <v>-0.45</v>
      </c>
      <c r="BQ257" s="4">
        <v>0</v>
      </c>
      <c r="BR257" s="4">
        <v>0</v>
      </c>
      <c r="BS257" s="4">
        <v>0</v>
      </c>
      <c r="BT257" s="4">
        <v>0</v>
      </c>
      <c r="BU257" s="4">
        <v>14</v>
      </c>
      <c r="BV257" s="4">
        <v>0</v>
      </c>
      <c r="BW257" s="4">
        <v>0.05</v>
      </c>
      <c r="BX257" s="4">
        <v>-0.35000000000000003</v>
      </c>
      <c r="BY257" s="4">
        <v>4</v>
      </c>
      <c r="BZ257" s="4">
        <v>0</v>
      </c>
      <c r="CA257" s="4">
        <v>0</v>
      </c>
      <c r="CB257" s="4">
        <v>0</v>
      </c>
      <c r="CC257" s="4">
        <v>878</v>
      </c>
      <c r="CD257" s="4">
        <v>-37</v>
      </c>
      <c r="CE257" s="4">
        <v>0.1</v>
      </c>
      <c r="CF257" s="4">
        <v>-0.5</v>
      </c>
      <c r="CG257" s="4">
        <v>2</v>
      </c>
      <c r="CH257" s="4">
        <v>0</v>
      </c>
      <c r="CI257" s="4">
        <v>0</v>
      </c>
      <c r="CJ257" s="4">
        <v>0</v>
      </c>
      <c r="CK257" s="4">
        <v>20</v>
      </c>
      <c r="CL257" s="4">
        <v>-9</v>
      </c>
      <c r="CM257" s="4">
        <v>0.05</v>
      </c>
      <c r="CN257" s="4">
        <v>-0.85</v>
      </c>
      <c r="CO257" s="4">
        <v>11</v>
      </c>
      <c r="CP257" s="4">
        <v>0</v>
      </c>
      <c r="CQ257" s="4">
        <v>0</v>
      </c>
      <c r="CR257" s="4">
        <v>0</v>
      </c>
      <c r="CS257" s="4">
        <v>4236</v>
      </c>
      <c r="CT257" s="4">
        <v>-429</v>
      </c>
      <c r="CU257" s="4">
        <v>0.05</v>
      </c>
      <c r="CV257" s="4">
        <v>-0.45</v>
      </c>
      <c r="CW257" s="4">
        <v>1</v>
      </c>
      <c r="CX257" s="4">
        <v>0</v>
      </c>
      <c r="CY257" s="4">
        <v>0</v>
      </c>
      <c r="CZ257" s="4">
        <v>0</v>
      </c>
      <c r="DA257" s="4">
        <v>113</v>
      </c>
      <c r="DB257" s="4">
        <v>-2</v>
      </c>
      <c r="DC257" s="4">
        <v>0.05</v>
      </c>
      <c r="DD257" s="4">
        <v>-0.54999999999999993</v>
      </c>
      <c r="DE257" s="4">
        <v>25</v>
      </c>
      <c r="DF257" s="4">
        <v>0</v>
      </c>
      <c r="DG257" s="4">
        <v>0</v>
      </c>
      <c r="DH257" s="4">
        <v>0</v>
      </c>
      <c r="DI257" s="4">
        <v>3316</v>
      </c>
      <c r="DJ257" s="4">
        <v>-699</v>
      </c>
      <c r="DK257" s="4">
        <v>0.05</v>
      </c>
      <c r="DL257" s="4">
        <v>-0.64999999999999991</v>
      </c>
      <c r="DM257" s="4">
        <v>0</v>
      </c>
      <c r="DN257" s="4">
        <v>0</v>
      </c>
      <c r="DO257" s="4">
        <v>0</v>
      </c>
      <c r="DP257" s="4">
        <v>0</v>
      </c>
      <c r="DQ257" s="4">
        <v>129</v>
      </c>
      <c r="DR257" s="4">
        <v>-4</v>
      </c>
      <c r="DS257" s="4">
        <v>0.05</v>
      </c>
      <c r="DT257" s="4">
        <v>-0.6</v>
      </c>
      <c r="DU257" s="4">
        <v>4</v>
      </c>
      <c r="DV257" s="4">
        <v>0</v>
      </c>
      <c r="DW257" s="4">
        <v>1487.7</v>
      </c>
      <c r="DX257" s="4">
        <v>399.95000000000005</v>
      </c>
      <c r="DY257" s="4">
        <v>2828</v>
      </c>
      <c r="DZ257" s="4">
        <v>-217</v>
      </c>
      <c r="EA257" s="4">
        <v>0.05</v>
      </c>
      <c r="EB257" s="4">
        <v>-0.79999999999999993</v>
      </c>
      <c r="EC257" s="4">
        <v>1</v>
      </c>
      <c r="ED257" s="4">
        <v>0</v>
      </c>
      <c r="EE257" s="4">
        <v>0</v>
      </c>
      <c r="EF257" s="4">
        <v>0</v>
      </c>
      <c r="EG257" s="4">
        <v>197</v>
      </c>
      <c r="EH257" s="4">
        <v>-4</v>
      </c>
      <c r="EI257" s="4">
        <v>0.05</v>
      </c>
      <c r="EJ257" s="4">
        <v>-0.7</v>
      </c>
      <c r="EK257" s="4">
        <v>96</v>
      </c>
      <c r="EL257" s="4">
        <v>-1</v>
      </c>
      <c r="EM257" s="4">
        <v>1398</v>
      </c>
      <c r="EN257" s="4">
        <v>161.79999999999995</v>
      </c>
      <c r="EO257" s="4">
        <v>13627</v>
      </c>
      <c r="EP257" s="4">
        <v>-6739</v>
      </c>
      <c r="EQ257" s="4">
        <v>0.1</v>
      </c>
      <c r="ER257" s="4">
        <v>-0.85</v>
      </c>
      <c r="ES257" s="4">
        <v>1</v>
      </c>
      <c r="ET257" s="4">
        <v>0</v>
      </c>
      <c r="EU257" s="4">
        <v>0</v>
      </c>
      <c r="EV257" s="4">
        <v>0</v>
      </c>
      <c r="EW257" s="4">
        <v>156</v>
      </c>
      <c r="EX257" s="4">
        <v>-15</v>
      </c>
      <c r="EY257" s="4">
        <v>0.15</v>
      </c>
      <c r="EZ257" s="4">
        <v>-0.85</v>
      </c>
      <c r="FA257" s="4">
        <v>8</v>
      </c>
      <c r="FB257" s="4">
        <v>-2</v>
      </c>
      <c r="FC257" s="4">
        <v>1280.0999999999999</v>
      </c>
      <c r="FD257" s="4">
        <v>166.09999999999991</v>
      </c>
      <c r="FE257" s="4">
        <v>2886</v>
      </c>
      <c r="FF257" s="4">
        <v>-774</v>
      </c>
      <c r="FG257" s="4">
        <v>0.05</v>
      </c>
      <c r="FH257" s="4">
        <v>-0.95</v>
      </c>
      <c r="FI257" s="4">
        <v>2</v>
      </c>
      <c r="FJ257" s="4">
        <v>0</v>
      </c>
      <c r="FK257" s="4">
        <v>0</v>
      </c>
      <c r="FL257" s="4">
        <v>0</v>
      </c>
      <c r="FM257" s="4">
        <v>592</v>
      </c>
      <c r="FN257" s="4">
        <v>0</v>
      </c>
      <c r="FO257" s="4">
        <v>0.1</v>
      </c>
      <c r="FP257" s="4">
        <v>-0.8</v>
      </c>
      <c r="FQ257" s="4">
        <v>105</v>
      </c>
      <c r="FR257" s="4">
        <v>-2</v>
      </c>
      <c r="FS257" s="4">
        <v>1198</v>
      </c>
      <c r="FT257" s="4">
        <v>172.54999999999995</v>
      </c>
      <c r="FU257" s="4">
        <v>5246</v>
      </c>
      <c r="FV257" s="4">
        <v>-730</v>
      </c>
      <c r="FW257" s="4">
        <v>0.1</v>
      </c>
      <c r="FX257" s="4">
        <v>-0.95000000000000007</v>
      </c>
      <c r="FY257" s="4">
        <v>1</v>
      </c>
      <c r="FZ257" s="4">
        <v>0</v>
      </c>
      <c r="GA257" s="4">
        <v>0</v>
      </c>
      <c r="GB257" s="4">
        <v>0</v>
      </c>
      <c r="GC257" s="4">
        <v>558</v>
      </c>
      <c r="GD257" s="4">
        <v>-13</v>
      </c>
      <c r="GE257" s="4">
        <v>0.1</v>
      </c>
      <c r="GF257" s="4">
        <v>-1</v>
      </c>
      <c r="GG257" s="4">
        <v>385</v>
      </c>
      <c r="GH257" s="4">
        <v>-12</v>
      </c>
      <c r="GI257" s="4">
        <v>1074</v>
      </c>
      <c r="GJ257" s="4">
        <v>133</v>
      </c>
      <c r="GK257" s="4">
        <v>8763</v>
      </c>
      <c r="GL257" s="4">
        <v>-844</v>
      </c>
      <c r="GM257" s="4">
        <v>0.1</v>
      </c>
      <c r="GN257" s="4">
        <v>-1.0499999999999998</v>
      </c>
      <c r="GO257" s="4">
        <v>55</v>
      </c>
      <c r="GP257" s="4">
        <v>-1</v>
      </c>
      <c r="GQ257" s="4">
        <v>1017.6</v>
      </c>
      <c r="GR257" s="4">
        <v>141.64999999999998</v>
      </c>
      <c r="GS257" s="4">
        <v>586</v>
      </c>
      <c r="GT257" s="4">
        <v>-117</v>
      </c>
      <c r="GU257" s="4">
        <v>0.05</v>
      </c>
      <c r="GV257" s="4">
        <v>-1.1499999999999999</v>
      </c>
      <c r="GW257" s="4">
        <v>283</v>
      </c>
      <c r="GX257" s="4">
        <v>-11</v>
      </c>
      <c r="GY257" s="4">
        <v>996</v>
      </c>
      <c r="GZ257" s="4">
        <v>150.64999999999998</v>
      </c>
      <c r="HA257" s="4">
        <v>6765</v>
      </c>
      <c r="HB257" s="4">
        <v>-1980</v>
      </c>
      <c r="HC257" s="4">
        <v>0.1</v>
      </c>
      <c r="HD257" s="4">
        <v>-1.1499999999999999</v>
      </c>
      <c r="HE257" s="4">
        <v>55</v>
      </c>
      <c r="HF257" s="4">
        <v>-1</v>
      </c>
      <c r="HG257" s="4">
        <v>922.2</v>
      </c>
      <c r="HH257" s="4">
        <v>125.55000000000007</v>
      </c>
      <c r="HI257" s="4">
        <v>1286</v>
      </c>
      <c r="HJ257" s="4">
        <v>-129</v>
      </c>
      <c r="HK257" s="4">
        <v>0.1</v>
      </c>
      <c r="HL257" s="4">
        <v>-1.25</v>
      </c>
      <c r="HM257" s="4">
        <v>2325</v>
      </c>
      <c r="HN257" s="4">
        <v>-30</v>
      </c>
      <c r="HO257" s="4">
        <v>899.55</v>
      </c>
      <c r="HP257" s="4">
        <v>152.54999999999995</v>
      </c>
      <c r="HQ257" s="4">
        <v>28543</v>
      </c>
      <c r="HR257" s="4">
        <v>-3884</v>
      </c>
      <c r="HS257" s="4">
        <v>0.1</v>
      </c>
      <c r="HT257" s="4">
        <v>-1.4</v>
      </c>
      <c r="HU257" s="4">
        <v>118</v>
      </c>
      <c r="HV257" s="4">
        <v>-19</v>
      </c>
      <c r="HW257" s="4">
        <v>845.85</v>
      </c>
      <c r="HX257" s="4">
        <v>150.85000000000002</v>
      </c>
      <c r="HY257" s="4">
        <v>2252</v>
      </c>
      <c r="HZ257" s="4">
        <v>672</v>
      </c>
      <c r="IA257" s="4">
        <v>0.1</v>
      </c>
      <c r="IB257" s="4">
        <v>-1.5999999999999999</v>
      </c>
      <c r="IC257" s="4">
        <v>829</v>
      </c>
      <c r="ID257" s="4">
        <v>-73</v>
      </c>
      <c r="IE257" s="4">
        <v>800.75</v>
      </c>
      <c r="IF257" s="4">
        <v>152.14999999999998</v>
      </c>
      <c r="IG257" s="4">
        <v>10279</v>
      </c>
      <c r="IH257" s="4">
        <v>-3156</v>
      </c>
      <c r="II257" s="4">
        <v>0.1</v>
      </c>
      <c r="IJ257" s="4">
        <v>-1.7</v>
      </c>
      <c r="IK257" s="4">
        <v>146</v>
      </c>
      <c r="IL257" s="4">
        <v>-17</v>
      </c>
      <c r="IM257" s="4">
        <v>747</v>
      </c>
      <c r="IN257" s="4">
        <v>146.79999999999995</v>
      </c>
      <c r="IO257" s="4">
        <v>2412</v>
      </c>
      <c r="IP257" s="4">
        <v>-1196</v>
      </c>
      <c r="IQ257" s="4">
        <v>0.1</v>
      </c>
      <c r="IR257" s="4">
        <v>-1.9</v>
      </c>
      <c r="IS257" s="4">
        <v>2349</v>
      </c>
      <c r="IT257" s="4">
        <v>-405</v>
      </c>
      <c r="IU257" s="4">
        <v>696.05</v>
      </c>
      <c r="IV257" s="4">
        <v>149.69999999999993</v>
      </c>
      <c r="IW257" s="4">
        <v>23244</v>
      </c>
      <c r="IX257" s="4">
        <v>-367</v>
      </c>
      <c r="IY257" s="4">
        <v>0.15</v>
      </c>
      <c r="IZ257" s="4">
        <v>-2.0500000000000003</v>
      </c>
      <c r="JA257" s="4">
        <v>316</v>
      </c>
      <c r="JB257" s="4">
        <v>-86</v>
      </c>
      <c r="JC257" s="4">
        <v>649.70000000000005</v>
      </c>
      <c r="JD257" s="4">
        <v>159.60000000000002</v>
      </c>
      <c r="JE257" s="4">
        <v>4582</v>
      </c>
      <c r="JF257" s="4">
        <v>-537</v>
      </c>
      <c r="JG257" s="4">
        <v>0.1</v>
      </c>
      <c r="JH257" s="4">
        <v>-2.2999999999999998</v>
      </c>
      <c r="JI257" s="4">
        <v>2979</v>
      </c>
      <c r="JJ257" s="4">
        <v>-396</v>
      </c>
      <c r="JK257" s="4">
        <v>598.29999999999995</v>
      </c>
      <c r="JL257" s="4">
        <v>149.94999999999993</v>
      </c>
      <c r="JM257" s="4">
        <v>19829</v>
      </c>
      <c r="JN257" s="4">
        <v>-2460</v>
      </c>
      <c r="JO257" s="4">
        <v>0.1</v>
      </c>
      <c r="JP257" s="4">
        <v>-2.6</v>
      </c>
      <c r="JQ257" s="5">
        <v>887</v>
      </c>
      <c r="JR257" s="4">
        <v>-88</v>
      </c>
      <c r="JS257" s="4">
        <v>550.4</v>
      </c>
      <c r="JT257" s="4">
        <v>159.29999999999995</v>
      </c>
      <c r="JU257" s="4">
        <v>7612</v>
      </c>
      <c r="JV257" s="4">
        <v>-1769</v>
      </c>
      <c r="JW257" s="4">
        <v>0.1</v>
      </c>
      <c r="JX257" s="4">
        <v>-2.8</v>
      </c>
      <c r="JY257" s="4">
        <v>3662</v>
      </c>
      <c r="JZ257" s="4">
        <v>-1146</v>
      </c>
      <c r="KA257" s="4">
        <v>496</v>
      </c>
      <c r="KB257" s="4">
        <v>149.5</v>
      </c>
      <c r="KC257" s="4">
        <v>30884</v>
      </c>
      <c r="KD257" s="4">
        <v>-2580</v>
      </c>
      <c r="KE257" s="4">
        <v>0.1</v>
      </c>
      <c r="KF257" s="4">
        <v>-3.1999999999999997</v>
      </c>
      <c r="KG257" s="4">
        <v>1370</v>
      </c>
      <c r="KH257" s="4">
        <v>-197</v>
      </c>
      <c r="KI257" s="4">
        <v>452</v>
      </c>
      <c r="KJ257" s="4">
        <v>153.64999999999998</v>
      </c>
      <c r="KK257" s="4">
        <v>14772</v>
      </c>
      <c r="KL257" s="4">
        <v>114</v>
      </c>
      <c r="KM257" s="4">
        <v>0.1</v>
      </c>
      <c r="KN257" s="4">
        <v>-3.85</v>
      </c>
      <c r="KO257" s="4">
        <v>9046</v>
      </c>
      <c r="KP257" s="4">
        <v>-1044</v>
      </c>
      <c r="KQ257" s="4">
        <v>396.5</v>
      </c>
      <c r="KR257" s="4">
        <v>148.05000000000001</v>
      </c>
      <c r="KS257" s="4">
        <v>50222</v>
      </c>
      <c r="KT257" s="4">
        <v>4152</v>
      </c>
      <c r="KU257" s="4">
        <v>0.1</v>
      </c>
      <c r="KV257" s="4">
        <v>-5.0500000000000007</v>
      </c>
      <c r="KW257" s="4">
        <v>3653</v>
      </c>
      <c r="KX257" s="4">
        <v>-953</v>
      </c>
      <c r="KY257" s="4">
        <v>346.05</v>
      </c>
      <c r="KZ257" s="4">
        <v>145.9</v>
      </c>
      <c r="LA257" s="4">
        <v>25048</v>
      </c>
      <c r="LB257" s="4">
        <v>885</v>
      </c>
      <c r="LC257" s="4">
        <v>0.2</v>
      </c>
      <c r="LD257" s="4">
        <v>-7.05</v>
      </c>
    </row>
    <row r="258" spans="1:316" x14ac:dyDescent="0.25">
      <c r="A258" s="171">
        <v>44112.568959837961</v>
      </c>
      <c r="B258" s="172">
        <v>0.56805555555555554</v>
      </c>
      <c r="C258" s="4">
        <v>11890.1</v>
      </c>
      <c r="D258" s="4">
        <v>11900</v>
      </c>
      <c r="E258" s="173">
        <v>125.85</v>
      </c>
      <c r="F258" s="173">
        <v>-381.65000000000003</v>
      </c>
      <c r="G258" s="173">
        <v>507.5</v>
      </c>
      <c r="H258" s="173">
        <v>3655.5499999999993</v>
      </c>
      <c r="I258" s="173">
        <v>-2457.85</v>
      </c>
      <c r="J258" s="173">
        <v>6113.4</v>
      </c>
      <c r="K258" s="127">
        <v>0</v>
      </c>
      <c r="L258" s="127">
        <v>0</v>
      </c>
      <c r="M258" s="127">
        <v>-20.53</v>
      </c>
      <c r="N258" s="127">
        <v>-18.11</v>
      </c>
      <c r="O258" s="127">
        <v>-0.80289379310023123</v>
      </c>
      <c r="P258" s="127">
        <v>-0.91190593574091228</v>
      </c>
      <c r="Q258" s="127">
        <v>1.5793142366798623</v>
      </c>
      <c r="R258" s="4">
        <v>148398</v>
      </c>
      <c r="S258" s="4">
        <v>316705</v>
      </c>
      <c r="T258" s="173">
        <v>11540.966666666667</v>
      </c>
      <c r="U258" s="173">
        <v>-2.0500000000010914</v>
      </c>
      <c r="V258" s="4">
        <v>185995</v>
      </c>
      <c r="W258" s="4">
        <v>-31658</v>
      </c>
      <c r="X258" s="173">
        <v>-349.13333333333321</v>
      </c>
      <c r="Y258" s="174">
        <v>-20430</v>
      </c>
      <c r="Z258" s="174">
        <v>374517</v>
      </c>
      <c r="AA258" s="174">
        <v>354087</v>
      </c>
      <c r="AB258" s="175">
        <v>168307</v>
      </c>
      <c r="AC258" s="175">
        <v>61452</v>
      </c>
      <c r="AD258" s="176" t="e">
        <v>#REF!</v>
      </c>
      <c r="AE258" s="177">
        <v>-0.17545727139490866</v>
      </c>
      <c r="AF258" s="177">
        <v>5.9022328947791105E-3</v>
      </c>
      <c r="AG258" s="177">
        <v>1.0506051821968563E-2</v>
      </c>
      <c r="AH258" s="177">
        <v>1.6929614745378161E-2</v>
      </c>
      <c r="AI258" s="127">
        <v>4.9524252757306576E-2</v>
      </c>
      <c r="AJ258" s="127">
        <v>1.8181818181818182E-3</v>
      </c>
      <c r="AK258" s="4" t="s">
        <v>21</v>
      </c>
      <c r="AL258" s="178">
        <v>11900</v>
      </c>
      <c r="AM258" s="178">
        <v>11800</v>
      </c>
      <c r="AN258" s="178">
        <v>11850</v>
      </c>
      <c r="AO258" s="178">
        <v>11950</v>
      </c>
      <c r="AS258" s="4">
        <v>5.5518461198319695</v>
      </c>
      <c r="AT258" s="4">
        <v>6.8568300027374764</v>
      </c>
      <c r="AU258" s="4">
        <v>9.2859104170241977</v>
      </c>
      <c r="AV258" s="4">
        <v>8.1653936545240899</v>
      </c>
      <c r="AW258" s="4">
        <v>6.5316842105263158</v>
      </c>
      <c r="AX258" s="4">
        <v>4.0155948834764326</v>
      </c>
      <c r="AY258" s="4">
        <v>12.276559139784947</v>
      </c>
      <c r="AZ258" s="4">
        <v>19.084745762711865</v>
      </c>
      <c r="BA258" s="4">
        <v>12.399276236429433</v>
      </c>
      <c r="BB258" s="4">
        <v>16.520547945205479</v>
      </c>
      <c r="BC258" s="4">
        <v>9.8952745849297568</v>
      </c>
      <c r="BD258" s="4">
        <v>14.534810126582279</v>
      </c>
      <c r="BE258" s="4">
        <v>6.6562604900973481</v>
      </c>
      <c r="BF258" s="4">
        <v>8.5817361894024806</v>
      </c>
      <c r="BG258" s="4">
        <v>8.433642818132169</v>
      </c>
      <c r="BH258" s="4">
        <v>10.782481751824818</v>
      </c>
      <c r="BI258" s="4">
        <v>13</v>
      </c>
      <c r="BJ258" s="4">
        <v>0</v>
      </c>
      <c r="BK258" s="4">
        <v>0</v>
      </c>
      <c r="BL258" s="4">
        <v>0</v>
      </c>
      <c r="BM258" s="4">
        <v>12662</v>
      </c>
      <c r="BN258" s="4">
        <v>293</v>
      </c>
      <c r="BO258" s="4">
        <v>0.05</v>
      </c>
      <c r="BP258" s="4">
        <v>-0.45</v>
      </c>
      <c r="BQ258" s="4">
        <v>0</v>
      </c>
      <c r="BR258" s="4">
        <v>0</v>
      </c>
      <c r="BS258" s="4">
        <v>0</v>
      </c>
      <c r="BT258" s="4">
        <v>0</v>
      </c>
      <c r="BU258" s="4">
        <v>14</v>
      </c>
      <c r="BV258" s="4">
        <v>0</v>
      </c>
      <c r="BW258" s="4">
        <v>0.05</v>
      </c>
      <c r="BX258" s="4">
        <v>-0.35000000000000003</v>
      </c>
      <c r="BY258" s="4">
        <v>4</v>
      </c>
      <c r="BZ258" s="4">
        <v>0</v>
      </c>
      <c r="CA258" s="4">
        <v>0</v>
      </c>
      <c r="CB258" s="4">
        <v>0</v>
      </c>
      <c r="CC258" s="4">
        <v>878</v>
      </c>
      <c r="CD258" s="4">
        <v>-37</v>
      </c>
      <c r="CE258" s="4">
        <v>0.1</v>
      </c>
      <c r="CF258" s="4">
        <v>-0.5</v>
      </c>
      <c r="CG258" s="4">
        <v>2</v>
      </c>
      <c r="CH258" s="4">
        <v>0</v>
      </c>
      <c r="CI258" s="4">
        <v>0</v>
      </c>
      <c r="CJ258" s="4">
        <v>0</v>
      </c>
      <c r="CK258" s="4">
        <v>20</v>
      </c>
      <c r="CL258" s="4">
        <v>-9</v>
      </c>
      <c r="CM258" s="4">
        <v>0.05</v>
      </c>
      <c r="CN258" s="4">
        <v>-0.85</v>
      </c>
      <c r="CO258" s="4">
        <v>11</v>
      </c>
      <c r="CP258" s="4">
        <v>0</v>
      </c>
      <c r="CQ258" s="4">
        <v>0</v>
      </c>
      <c r="CR258" s="4">
        <v>0</v>
      </c>
      <c r="CS258" s="4">
        <v>4236</v>
      </c>
      <c r="CT258" s="4">
        <v>-429</v>
      </c>
      <c r="CU258" s="4">
        <v>0.05</v>
      </c>
      <c r="CV258" s="4">
        <v>-0.45</v>
      </c>
      <c r="CW258" s="4">
        <v>1</v>
      </c>
      <c r="CX258" s="4">
        <v>0</v>
      </c>
      <c r="CY258" s="4">
        <v>0</v>
      </c>
      <c r="CZ258" s="4">
        <v>0</v>
      </c>
      <c r="DA258" s="4">
        <v>113</v>
      </c>
      <c r="DB258" s="4">
        <v>-2</v>
      </c>
      <c r="DC258" s="4">
        <v>0.05</v>
      </c>
      <c r="DD258" s="4">
        <v>-0.54999999999999993</v>
      </c>
      <c r="DE258" s="4">
        <v>25</v>
      </c>
      <c r="DF258" s="4">
        <v>0</v>
      </c>
      <c r="DG258" s="4">
        <v>0</v>
      </c>
      <c r="DH258" s="4">
        <v>0</v>
      </c>
      <c r="DI258" s="4">
        <v>3316</v>
      </c>
      <c r="DJ258" s="4">
        <v>-699</v>
      </c>
      <c r="DK258" s="4">
        <v>0.15</v>
      </c>
      <c r="DL258" s="4">
        <v>-0.54999999999999993</v>
      </c>
      <c r="DM258" s="4">
        <v>0</v>
      </c>
      <c r="DN258" s="4">
        <v>0</v>
      </c>
      <c r="DO258" s="4">
        <v>0</v>
      </c>
      <c r="DP258" s="4">
        <v>0</v>
      </c>
      <c r="DQ258" s="4">
        <v>129</v>
      </c>
      <c r="DR258" s="4">
        <v>-4</v>
      </c>
      <c r="DS258" s="4">
        <v>0.05</v>
      </c>
      <c r="DT258" s="4">
        <v>-0.6</v>
      </c>
      <c r="DU258" s="4">
        <v>4</v>
      </c>
      <c r="DV258" s="4">
        <v>0</v>
      </c>
      <c r="DW258" s="4">
        <v>1487.7</v>
      </c>
      <c r="DX258" s="4">
        <v>399.95000000000005</v>
      </c>
      <c r="DY258" s="4">
        <v>2828</v>
      </c>
      <c r="DZ258" s="4">
        <v>-217</v>
      </c>
      <c r="EA258" s="4">
        <v>0.05</v>
      </c>
      <c r="EB258" s="4">
        <v>-0.79999999999999993</v>
      </c>
      <c r="EC258" s="4">
        <v>1</v>
      </c>
      <c r="ED258" s="4">
        <v>0</v>
      </c>
      <c r="EE258" s="4">
        <v>0</v>
      </c>
      <c r="EF258" s="4">
        <v>0</v>
      </c>
      <c r="EG258" s="4">
        <v>197</v>
      </c>
      <c r="EH258" s="4">
        <v>-4</v>
      </c>
      <c r="EI258" s="4">
        <v>0.05</v>
      </c>
      <c r="EJ258" s="4">
        <v>-0.7</v>
      </c>
      <c r="EK258" s="4">
        <v>96</v>
      </c>
      <c r="EL258" s="4">
        <v>-1</v>
      </c>
      <c r="EM258" s="4">
        <v>1398</v>
      </c>
      <c r="EN258" s="4">
        <v>161.79999999999995</v>
      </c>
      <c r="EO258" s="4">
        <v>13631</v>
      </c>
      <c r="EP258" s="4">
        <v>-6735</v>
      </c>
      <c r="EQ258" s="4">
        <v>0.1</v>
      </c>
      <c r="ER258" s="4">
        <v>-0.85</v>
      </c>
      <c r="ES258" s="4">
        <v>1</v>
      </c>
      <c r="ET258" s="4">
        <v>0</v>
      </c>
      <c r="EU258" s="4">
        <v>0</v>
      </c>
      <c r="EV258" s="4">
        <v>0</v>
      </c>
      <c r="EW258" s="4">
        <v>156</v>
      </c>
      <c r="EX258" s="4">
        <v>-15</v>
      </c>
      <c r="EY258" s="4">
        <v>0.15</v>
      </c>
      <c r="EZ258" s="4">
        <v>-0.85</v>
      </c>
      <c r="FA258" s="4">
        <v>8</v>
      </c>
      <c r="FB258" s="4">
        <v>-2</v>
      </c>
      <c r="FC258" s="4">
        <v>1280.0999999999999</v>
      </c>
      <c r="FD258" s="4">
        <v>166.09999999999991</v>
      </c>
      <c r="FE258" s="4">
        <v>2902</v>
      </c>
      <c r="FF258" s="4">
        <v>-758</v>
      </c>
      <c r="FG258" s="4">
        <v>0.05</v>
      </c>
      <c r="FH258" s="4">
        <v>-0.95</v>
      </c>
      <c r="FI258" s="4">
        <v>2</v>
      </c>
      <c r="FJ258" s="4">
        <v>0</v>
      </c>
      <c r="FK258" s="4">
        <v>0</v>
      </c>
      <c r="FL258" s="4">
        <v>0</v>
      </c>
      <c r="FM258" s="4">
        <v>592</v>
      </c>
      <c r="FN258" s="4">
        <v>0</v>
      </c>
      <c r="FO258" s="4">
        <v>0.2</v>
      </c>
      <c r="FP258" s="4">
        <v>-0.7</v>
      </c>
      <c r="FQ258" s="4">
        <v>105</v>
      </c>
      <c r="FR258" s="4">
        <v>-2</v>
      </c>
      <c r="FS258" s="4">
        <v>1198</v>
      </c>
      <c r="FT258" s="4">
        <v>172.54999999999995</v>
      </c>
      <c r="FU258" s="4">
        <v>5246</v>
      </c>
      <c r="FV258" s="4">
        <v>-730</v>
      </c>
      <c r="FW258" s="4">
        <v>0.1</v>
      </c>
      <c r="FX258" s="4">
        <v>-0.95000000000000007</v>
      </c>
      <c r="FY258" s="4">
        <v>1</v>
      </c>
      <c r="FZ258" s="4">
        <v>0</v>
      </c>
      <c r="GA258" s="4">
        <v>0</v>
      </c>
      <c r="GB258" s="4">
        <v>0</v>
      </c>
      <c r="GC258" s="4">
        <v>558</v>
      </c>
      <c r="GD258" s="4">
        <v>-13</v>
      </c>
      <c r="GE258" s="4">
        <v>0.1</v>
      </c>
      <c r="GF258" s="4">
        <v>-1</v>
      </c>
      <c r="GG258" s="4">
        <v>385</v>
      </c>
      <c r="GH258" s="4">
        <v>-12</v>
      </c>
      <c r="GI258" s="4">
        <v>1074</v>
      </c>
      <c r="GJ258" s="4">
        <v>133</v>
      </c>
      <c r="GK258" s="4">
        <v>8763</v>
      </c>
      <c r="GL258" s="4">
        <v>-844</v>
      </c>
      <c r="GM258" s="4">
        <v>0.1</v>
      </c>
      <c r="GN258" s="4">
        <v>-1.0499999999999998</v>
      </c>
      <c r="GO258" s="4">
        <v>55</v>
      </c>
      <c r="GP258" s="4">
        <v>-1</v>
      </c>
      <c r="GQ258" s="4">
        <v>1017.6</v>
      </c>
      <c r="GR258" s="4">
        <v>141.64999999999998</v>
      </c>
      <c r="GS258" s="4">
        <v>577</v>
      </c>
      <c r="GT258" s="4">
        <v>-126</v>
      </c>
      <c r="GU258" s="4">
        <v>0.1</v>
      </c>
      <c r="GV258" s="4">
        <v>-1.0999999999999999</v>
      </c>
      <c r="GW258" s="4">
        <v>284</v>
      </c>
      <c r="GX258" s="4">
        <v>-10</v>
      </c>
      <c r="GY258" s="4">
        <v>1000</v>
      </c>
      <c r="GZ258" s="4">
        <v>154.64999999999998</v>
      </c>
      <c r="HA258" s="4">
        <v>6765</v>
      </c>
      <c r="HB258" s="4">
        <v>-1980</v>
      </c>
      <c r="HC258" s="4">
        <v>0.1</v>
      </c>
      <c r="HD258" s="4">
        <v>-1.1499999999999999</v>
      </c>
      <c r="HE258" s="4">
        <v>55</v>
      </c>
      <c r="HF258" s="4">
        <v>-1</v>
      </c>
      <c r="HG258" s="4">
        <v>922.2</v>
      </c>
      <c r="HH258" s="4">
        <v>125.55000000000007</v>
      </c>
      <c r="HI258" s="4">
        <v>1286</v>
      </c>
      <c r="HJ258" s="4">
        <v>-129</v>
      </c>
      <c r="HK258" s="4">
        <v>0.1</v>
      </c>
      <c r="HL258" s="4">
        <v>-1.25</v>
      </c>
      <c r="HM258" s="4">
        <v>2325</v>
      </c>
      <c r="HN258" s="4">
        <v>-30</v>
      </c>
      <c r="HO258" s="4">
        <v>899.55</v>
      </c>
      <c r="HP258" s="4">
        <v>152.54999999999995</v>
      </c>
      <c r="HQ258" s="4">
        <v>28543</v>
      </c>
      <c r="HR258" s="4">
        <v>-3884</v>
      </c>
      <c r="HS258" s="4">
        <v>0.1</v>
      </c>
      <c r="HT258" s="4">
        <v>-1.4</v>
      </c>
      <c r="HU258" s="4">
        <v>118</v>
      </c>
      <c r="HV258" s="4">
        <v>-19</v>
      </c>
      <c r="HW258" s="4">
        <v>839.55</v>
      </c>
      <c r="HX258" s="4">
        <v>144.54999999999995</v>
      </c>
      <c r="HY258" s="4">
        <v>2252</v>
      </c>
      <c r="HZ258" s="4">
        <v>672</v>
      </c>
      <c r="IA258" s="4">
        <v>0.1</v>
      </c>
      <c r="IB258" s="4">
        <v>-1.5999999999999999</v>
      </c>
      <c r="IC258" s="4">
        <v>829</v>
      </c>
      <c r="ID258" s="4">
        <v>-73</v>
      </c>
      <c r="IE258" s="4">
        <v>800.75</v>
      </c>
      <c r="IF258" s="4">
        <v>152.14999999999998</v>
      </c>
      <c r="IG258" s="4">
        <v>10279</v>
      </c>
      <c r="IH258" s="4">
        <v>-3156</v>
      </c>
      <c r="II258" s="4">
        <v>0.1</v>
      </c>
      <c r="IJ258" s="4">
        <v>-1.7</v>
      </c>
      <c r="IK258" s="4">
        <v>146</v>
      </c>
      <c r="IL258" s="4">
        <v>-17</v>
      </c>
      <c r="IM258" s="4">
        <v>732</v>
      </c>
      <c r="IN258" s="4">
        <v>131.79999999999995</v>
      </c>
      <c r="IO258" s="4">
        <v>2412</v>
      </c>
      <c r="IP258" s="4">
        <v>-1196</v>
      </c>
      <c r="IQ258" s="4">
        <v>0.15</v>
      </c>
      <c r="IR258" s="4">
        <v>-1.85</v>
      </c>
      <c r="IS258" s="4">
        <v>2349</v>
      </c>
      <c r="IT258" s="4">
        <v>-405</v>
      </c>
      <c r="IU258" s="4">
        <v>699.25</v>
      </c>
      <c r="IV258" s="4">
        <v>152.89999999999998</v>
      </c>
      <c r="IW258" s="4">
        <v>23244</v>
      </c>
      <c r="IX258" s="4">
        <v>-367</v>
      </c>
      <c r="IY258" s="4">
        <v>0.1</v>
      </c>
      <c r="IZ258" s="4">
        <v>-2.1</v>
      </c>
      <c r="JA258" s="4">
        <v>316</v>
      </c>
      <c r="JB258" s="4">
        <v>-86</v>
      </c>
      <c r="JC258" s="4">
        <v>649.70000000000005</v>
      </c>
      <c r="JD258" s="4">
        <v>159.60000000000002</v>
      </c>
      <c r="JE258" s="4">
        <v>4593</v>
      </c>
      <c r="JF258" s="4">
        <v>-526</v>
      </c>
      <c r="JG258" s="4">
        <v>0.1</v>
      </c>
      <c r="JH258" s="4">
        <v>-2.2999999999999998</v>
      </c>
      <c r="JI258" s="4">
        <v>2979</v>
      </c>
      <c r="JJ258" s="4">
        <v>-396</v>
      </c>
      <c r="JK258" s="4">
        <v>598.29999999999995</v>
      </c>
      <c r="JL258" s="4">
        <v>149.94999999999993</v>
      </c>
      <c r="JM258" s="4">
        <v>19829</v>
      </c>
      <c r="JN258" s="4">
        <v>-2460</v>
      </c>
      <c r="JO258" s="4">
        <v>0.15</v>
      </c>
      <c r="JP258" s="4">
        <v>-2.5500000000000003</v>
      </c>
      <c r="JQ258" s="5">
        <v>887</v>
      </c>
      <c r="JR258" s="4">
        <v>-88</v>
      </c>
      <c r="JS258" s="4">
        <v>550.4</v>
      </c>
      <c r="JT258" s="4">
        <v>159.29999999999995</v>
      </c>
      <c r="JU258" s="4">
        <v>7612</v>
      </c>
      <c r="JV258" s="4">
        <v>-1769</v>
      </c>
      <c r="JW258" s="4">
        <v>0.1</v>
      </c>
      <c r="JX258" s="4">
        <v>-2.8</v>
      </c>
      <c r="JY258" s="4">
        <v>3662</v>
      </c>
      <c r="JZ258" s="4">
        <v>-1146</v>
      </c>
      <c r="KA258" s="4">
        <v>496.2</v>
      </c>
      <c r="KB258" s="4">
        <v>149.69999999999999</v>
      </c>
      <c r="KC258" s="4">
        <v>30884</v>
      </c>
      <c r="KD258" s="4">
        <v>-2580</v>
      </c>
      <c r="KE258" s="4">
        <v>0.1</v>
      </c>
      <c r="KF258" s="4">
        <v>-3.1999999999999997</v>
      </c>
      <c r="KG258" s="4">
        <v>1370</v>
      </c>
      <c r="KH258" s="4">
        <v>-197</v>
      </c>
      <c r="KI258" s="4">
        <v>452</v>
      </c>
      <c r="KJ258" s="4">
        <v>153.64999999999998</v>
      </c>
      <c r="KK258" s="4">
        <v>14772</v>
      </c>
      <c r="KL258" s="4">
        <v>114</v>
      </c>
      <c r="KM258" s="4">
        <v>0.1</v>
      </c>
      <c r="KN258" s="4">
        <v>-3.85</v>
      </c>
      <c r="KO258" s="4">
        <v>9046</v>
      </c>
      <c r="KP258" s="4">
        <v>-1044</v>
      </c>
      <c r="KQ258" s="4">
        <v>397.35</v>
      </c>
      <c r="KR258" s="4">
        <v>148.90000000000003</v>
      </c>
      <c r="KS258" s="4">
        <v>50222</v>
      </c>
      <c r="KT258" s="4">
        <v>4152</v>
      </c>
      <c r="KU258" s="4">
        <v>0.1</v>
      </c>
      <c r="KV258" s="4">
        <v>-5.0500000000000007</v>
      </c>
      <c r="KW258" s="4">
        <v>3653</v>
      </c>
      <c r="KX258" s="4">
        <v>-953</v>
      </c>
      <c r="KY258" s="4">
        <v>346.55</v>
      </c>
      <c r="KZ258" s="4">
        <v>146.4</v>
      </c>
      <c r="LA258" s="4">
        <v>25048</v>
      </c>
      <c r="LB258" s="4">
        <v>885</v>
      </c>
      <c r="LC258" s="4">
        <v>0.15</v>
      </c>
      <c r="LD258" s="4">
        <v>-7.1</v>
      </c>
    </row>
    <row r="259" spans="1:316" x14ac:dyDescent="0.25">
      <c r="A259" s="171">
        <v>44112.567361805559</v>
      </c>
      <c r="B259" s="172">
        <v>0.56666666666666665</v>
      </c>
      <c r="C259" s="4">
        <v>11894.6</v>
      </c>
      <c r="D259" s="4">
        <v>11900</v>
      </c>
      <c r="E259" s="173">
        <v>124.35</v>
      </c>
      <c r="F259" s="173">
        <v>-383.5</v>
      </c>
      <c r="G259" s="173">
        <v>507.85</v>
      </c>
      <c r="H259" s="173">
        <v>3658.6500000000005</v>
      </c>
      <c r="I259" s="173">
        <v>-2462.7999999999997</v>
      </c>
      <c r="J259" s="173">
        <v>6121.4500000000007</v>
      </c>
      <c r="K259" s="127">
        <v>0</v>
      </c>
      <c r="L259" s="127">
        <v>0</v>
      </c>
      <c r="M259" s="127">
        <v>-20.53</v>
      </c>
      <c r="N259" s="127">
        <v>-18.11</v>
      </c>
      <c r="O259" s="127">
        <v>-0.80492689256515737</v>
      </c>
      <c r="P259" s="127">
        <v>-0.91342300260842013</v>
      </c>
      <c r="Q259" s="127">
        <v>1.597141287582666</v>
      </c>
      <c r="R259" s="4">
        <v>148551</v>
      </c>
      <c r="S259" s="4">
        <v>325384</v>
      </c>
      <c r="T259" s="173">
        <v>11540.966666666667</v>
      </c>
      <c r="U259" s="173">
        <v>-2.0500000000010914</v>
      </c>
      <c r="V259" s="4">
        <v>185995</v>
      </c>
      <c r="W259" s="4">
        <v>-31658</v>
      </c>
      <c r="X259" s="173">
        <v>-353.63333333333321</v>
      </c>
      <c r="Y259" s="174">
        <v>-16789</v>
      </c>
      <c r="Z259" s="174">
        <v>381550</v>
      </c>
      <c r="AA259" s="174">
        <v>364761</v>
      </c>
      <c r="AB259" s="175">
        <v>176833</v>
      </c>
      <c r="AC259" s="175">
        <v>68277</v>
      </c>
      <c r="AD259" s="176" t="e">
        <v>#REF!</v>
      </c>
      <c r="AE259" s="177">
        <v>-0.2107018697897397</v>
      </c>
      <c r="AF259" s="177">
        <v>5.4607742759212709E-3</v>
      </c>
      <c r="AG259" s="177">
        <v>-1.7155341852531841E-2</v>
      </c>
      <c r="AH259" s="177">
        <v>1.2330583497879176E-2</v>
      </c>
      <c r="AI259" s="127">
        <v>3.3745897497004421E-2</v>
      </c>
      <c r="AJ259" s="127">
        <v>1.8181818181818182E-3</v>
      </c>
      <c r="AK259" s="4" t="s">
        <v>21</v>
      </c>
      <c r="AL259" s="178">
        <v>11900</v>
      </c>
      <c r="AM259" s="178">
        <v>11800</v>
      </c>
      <c r="AN259" s="178">
        <v>11850</v>
      </c>
      <c r="AO259" s="178">
        <v>11950</v>
      </c>
      <c r="AS259" s="4">
        <v>5.579860727312921</v>
      </c>
      <c r="AT259" s="4">
        <v>6.8531984691088024</v>
      </c>
      <c r="AU259" s="4">
        <v>9.2889344262295079</v>
      </c>
      <c r="AV259" s="4">
        <v>8.3454706927175852</v>
      </c>
      <c r="AW259" s="4">
        <v>6.6325709445150363</v>
      </c>
      <c r="AX259" s="4">
        <v>4.0986507797441742</v>
      </c>
      <c r="AY259" s="4">
        <v>12.281720430107526</v>
      </c>
      <c r="AZ259" s="4">
        <v>19.101694915254239</v>
      </c>
      <c r="BA259" s="4">
        <v>12.45717732207479</v>
      </c>
      <c r="BB259" s="4">
        <v>18.890410958904109</v>
      </c>
      <c r="BC259" s="4">
        <v>9.9361430395913146</v>
      </c>
      <c r="BD259" s="4">
        <v>14.534810126582279</v>
      </c>
      <c r="BE259" s="4">
        <v>6.6548138208654812</v>
      </c>
      <c r="BF259" s="4">
        <v>8.8105975197294253</v>
      </c>
      <c r="BG259" s="4">
        <v>8.4347351174221732</v>
      </c>
      <c r="BH259" s="4">
        <v>10.82043795620438</v>
      </c>
      <c r="BI259" s="4">
        <v>13</v>
      </c>
      <c r="BJ259" s="4">
        <v>0</v>
      </c>
      <c r="BK259" s="4">
        <v>0</v>
      </c>
      <c r="BL259" s="4">
        <v>0</v>
      </c>
      <c r="BM259" s="4">
        <v>12341</v>
      </c>
      <c r="BN259" s="4">
        <v>-28</v>
      </c>
      <c r="BO259" s="4">
        <v>0.05</v>
      </c>
      <c r="BP259" s="4">
        <v>-0.45</v>
      </c>
      <c r="BQ259" s="4">
        <v>0</v>
      </c>
      <c r="BR259" s="4">
        <v>0</v>
      </c>
      <c r="BS259" s="4">
        <v>0</v>
      </c>
      <c r="BT259" s="4">
        <v>0</v>
      </c>
      <c r="BU259" s="4">
        <v>14</v>
      </c>
      <c r="BV259" s="4">
        <v>0</v>
      </c>
      <c r="BW259" s="4">
        <v>0.05</v>
      </c>
      <c r="BX259" s="4">
        <v>-0.35000000000000003</v>
      </c>
      <c r="BY259" s="4">
        <v>4</v>
      </c>
      <c r="BZ259" s="4">
        <v>0</v>
      </c>
      <c r="CA259" s="4">
        <v>0</v>
      </c>
      <c r="CB259" s="4">
        <v>0</v>
      </c>
      <c r="CC259" s="4">
        <v>878</v>
      </c>
      <c r="CD259" s="4">
        <v>-37</v>
      </c>
      <c r="CE259" s="4">
        <v>0.1</v>
      </c>
      <c r="CF259" s="4">
        <v>-0.5</v>
      </c>
      <c r="CG259" s="4">
        <v>2</v>
      </c>
      <c r="CH259" s="4">
        <v>0</v>
      </c>
      <c r="CI259" s="4">
        <v>0</v>
      </c>
      <c r="CJ259" s="4">
        <v>0</v>
      </c>
      <c r="CK259" s="4">
        <v>20</v>
      </c>
      <c r="CL259" s="4">
        <v>-9</v>
      </c>
      <c r="CM259" s="4">
        <v>0.05</v>
      </c>
      <c r="CN259" s="4">
        <v>-0.85</v>
      </c>
      <c r="CO259" s="4">
        <v>11</v>
      </c>
      <c r="CP259" s="4">
        <v>0</v>
      </c>
      <c r="CQ259" s="4">
        <v>0</v>
      </c>
      <c r="CR259" s="4">
        <v>0</v>
      </c>
      <c r="CS259" s="4">
        <v>4278</v>
      </c>
      <c r="CT259" s="4">
        <v>-387</v>
      </c>
      <c r="CU259" s="4">
        <v>0.1</v>
      </c>
      <c r="CV259" s="4">
        <v>-0.4</v>
      </c>
      <c r="CW259" s="4">
        <v>1</v>
      </c>
      <c r="CX259" s="4">
        <v>0</v>
      </c>
      <c r="CY259" s="4">
        <v>0</v>
      </c>
      <c r="CZ259" s="4">
        <v>0</v>
      </c>
      <c r="DA259" s="4">
        <v>113</v>
      </c>
      <c r="DB259" s="4">
        <v>-2</v>
      </c>
      <c r="DC259" s="4">
        <v>0.05</v>
      </c>
      <c r="DD259" s="4">
        <v>-0.54999999999999993</v>
      </c>
      <c r="DE259" s="4">
        <v>25</v>
      </c>
      <c r="DF259" s="4">
        <v>0</v>
      </c>
      <c r="DG259" s="4">
        <v>0</v>
      </c>
      <c r="DH259" s="4">
        <v>0</v>
      </c>
      <c r="DI259" s="4">
        <v>3320</v>
      </c>
      <c r="DJ259" s="4">
        <v>-695</v>
      </c>
      <c r="DK259" s="4">
        <v>0.1</v>
      </c>
      <c r="DL259" s="4">
        <v>-0.6</v>
      </c>
      <c r="DM259" s="4">
        <v>0</v>
      </c>
      <c r="DN259" s="4">
        <v>0</v>
      </c>
      <c r="DO259" s="4">
        <v>0</v>
      </c>
      <c r="DP259" s="4">
        <v>0</v>
      </c>
      <c r="DQ259" s="4">
        <v>129</v>
      </c>
      <c r="DR259" s="4">
        <v>-4</v>
      </c>
      <c r="DS259" s="4">
        <v>0.05</v>
      </c>
      <c r="DT259" s="4">
        <v>-0.6</v>
      </c>
      <c r="DU259" s="4">
        <v>4</v>
      </c>
      <c r="DV259" s="4">
        <v>0</v>
      </c>
      <c r="DW259" s="4">
        <v>1487.7</v>
      </c>
      <c r="DX259" s="4">
        <v>399.95000000000005</v>
      </c>
      <c r="DY259" s="4">
        <v>2828</v>
      </c>
      <c r="DZ259" s="4">
        <v>-217</v>
      </c>
      <c r="EA259" s="4">
        <v>0.05</v>
      </c>
      <c r="EB259" s="4">
        <v>-0.79999999999999993</v>
      </c>
      <c r="EC259" s="4">
        <v>1</v>
      </c>
      <c r="ED259" s="4">
        <v>0</v>
      </c>
      <c r="EE259" s="4">
        <v>0</v>
      </c>
      <c r="EF259" s="4">
        <v>0</v>
      </c>
      <c r="EG259" s="4">
        <v>197</v>
      </c>
      <c r="EH259" s="4">
        <v>-4</v>
      </c>
      <c r="EI259" s="4">
        <v>0.05</v>
      </c>
      <c r="EJ259" s="4">
        <v>-0.7</v>
      </c>
      <c r="EK259" s="4">
        <v>96</v>
      </c>
      <c r="EL259" s="4">
        <v>-1</v>
      </c>
      <c r="EM259" s="4">
        <v>1398</v>
      </c>
      <c r="EN259" s="4">
        <v>161.79999999999995</v>
      </c>
      <c r="EO259" s="4">
        <v>13631</v>
      </c>
      <c r="EP259" s="4">
        <v>-6735</v>
      </c>
      <c r="EQ259" s="4">
        <v>0.1</v>
      </c>
      <c r="ER259" s="4">
        <v>-0.85</v>
      </c>
      <c r="ES259" s="4">
        <v>1</v>
      </c>
      <c r="ET259" s="4">
        <v>0</v>
      </c>
      <c r="EU259" s="4">
        <v>0</v>
      </c>
      <c r="EV259" s="4">
        <v>0</v>
      </c>
      <c r="EW259" s="4">
        <v>156</v>
      </c>
      <c r="EX259" s="4">
        <v>-15</v>
      </c>
      <c r="EY259" s="4">
        <v>0.15</v>
      </c>
      <c r="EZ259" s="4">
        <v>-0.85</v>
      </c>
      <c r="FA259" s="4">
        <v>8</v>
      </c>
      <c r="FB259" s="4">
        <v>-2</v>
      </c>
      <c r="FC259" s="4">
        <v>1280.0999999999999</v>
      </c>
      <c r="FD259" s="4">
        <v>166.09999999999991</v>
      </c>
      <c r="FE259" s="4">
        <v>2902</v>
      </c>
      <c r="FF259" s="4">
        <v>-758</v>
      </c>
      <c r="FG259" s="4">
        <v>0.05</v>
      </c>
      <c r="FH259" s="4">
        <v>-0.95</v>
      </c>
      <c r="FI259" s="4">
        <v>2</v>
      </c>
      <c r="FJ259" s="4">
        <v>0</v>
      </c>
      <c r="FK259" s="4">
        <v>0</v>
      </c>
      <c r="FL259" s="4">
        <v>0</v>
      </c>
      <c r="FM259" s="4">
        <v>592</v>
      </c>
      <c r="FN259" s="4">
        <v>0</v>
      </c>
      <c r="FO259" s="4">
        <v>0.2</v>
      </c>
      <c r="FP259" s="4">
        <v>-0.7</v>
      </c>
      <c r="FQ259" s="4">
        <v>105</v>
      </c>
      <c r="FR259" s="4">
        <v>-2</v>
      </c>
      <c r="FS259" s="4">
        <v>1198</v>
      </c>
      <c r="FT259" s="4">
        <v>172.54999999999995</v>
      </c>
      <c r="FU259" s="4">
        <v>5318</v>
      </c>
      <c r="FV259" s="4">
        <v>-658</v>
      </c>
      <c r="FW259" s="4">
        <v>0.1</v>
      </c>
      <c r="FX259" s="4">
        <v>-0.95000000000000007</v>
      </c>
      <c r="FY259" s="4">
        <v>1</v>
      </c>
      <c r="FZ259" s="4">
        <v>0</v>
      </c>
      <c r="GA259" s="4">
        <v>0</v>
      </c>
      <c r="GB259" s="4">
        <v>0</v>
      </c>
      <c r="GC259" s="4">
        <v>558</v>
      </c>
      <c r="GD259" s="4">
        <v>-13</v>
      </c>
      <c r="GE259" s="4">
        <v>0.1</v>
      </c>
      <c r="GF259" s="4">
        <v>-1</v>
      </c>
      <c r="GG259" s="4">
        <v>385</v>
      </c>
      <c r="GH259" s="4">
        <v>-12</v>
      </c>
      <c r="GI259" s="4">
        <v>1074</v>
      </c>
      <c r="GJ259" s="4">
        <v>133</v>
      </c>
      <c r="GK259" s="4">
        <v>8765</v>
      </c>
      <c r="GL259" s="4">
        <v>-842</v>
      </c>
      <c r="GM259" s="4">
        <v>0.1</v>
      </c>
      <c r="GN259" s="4">
        <v>-1.0499999999999998</v>
      </c>
      <c r="GO259" s="4">
        <v>55</v>
      </c>
      <c r="GP259" s="4">
        <v>-1</v>
      </c>
      <c r="GQ259" s="4">
        <v>1017.6</v>
      </c>
      <c r="GR259" s="4">
        <v>141.64999999999998</v>
      </c>
      <c r="GS259" s="4">
        <v>577</v>
      </c>
      <c r="GT259" s="4">
        <v>-126</v>
      </c>
      <c r="GU259" s="4">
        <v>0.1</v>
      </c>
      <c r="GV259" s="4">
        <v>-1.0999999999999999</v>
      </c>
      <c r="GW259" s="4">
        <v>284</v>
      </c>
      <c r="GX259" s="4">
        <v>-10</v>
      </c>
      <c r="GY259" s="4">
        <v>1000</v>
      </c>
      <c r="GZ259" s="4">
        <v>154.64999999999998</v>
      </c>
      <c r="HA259" s="4">
        <v>6778</v>
      </c>
      <c r="HB259" s="4">
        <v>-1967</v>
      </c>
      <c r="HC259" s="4">
        <v>0.1</v>
      </c>
      <c r="HD259" s="4">
        <v>-1.1499999999999999</v>
      </c>
      <c r="HE259" s="4">
        <v>55</v>
      </c>
      <c r="HF259" s="4">
        <v>-1</v>
      </c>
      <c r="HG259" s="4">
        <v>922.2</v>
      </c>
      <c r="HH259" s="4">
        <v>125.55000000000007</v>
      </c>
      <c r="HI259" s="4">
        <v>1286</v>
      </c>
      <c r="HJ259" s="4">
        <v>-129</v>
      </c>
      <c r="HK259" s="4">
        <v>0.2</v>
      </c>
      <c r="HL259" s="4">
        <v>-1.1500000000000001</v>
      </c>
      <c r="HM259" s="4">
        <v>2325</v>
      </c>
      <c r="HN259" s="4">
        <v>-30</v>
      </c>
      <c r="HO259" s="4">
        <v>899.55</v>
      </c>
      <c r="HP259" s="4">
        <v>152.54999999999995</v>
      </c>
      <c r="HQ259" s="4">
        <v>28555</v>
      </c>
      <c r="HR259" s="4">
        <v>-3872</v>
      </c>
      <c r="HS259" s="4">
        <v>0.15</v>
      </c>
      <c r="HT259" s="4">
        <v>-1.35</v>
      </c>
      <c r="HU259" s="4">
        <v>118</v>
      </c>
      <c r="HV259" s="4">
        <v>-19</v>
      </c>
      <c r="HW259" s="4">
        <v>839.55</v>
      </c>
      <c r="HX259" s="4">
        <v>144.54999999999995</v>
      </c>
      <c r="HY259" s="4">
        <v>2254</v>
      </c>
      <c r="HZ259" s="4">
        <v>674</v>
      </c>
      <c r="IA259" s="4">
        <v>0.1</v>
      </c>
      <c r="IB259" s="4">
        <v>-1.5999999999999999</v>
      </c>
      <c r="IC259" s="4">
        <v>829</v>
      </c>
      <c r="ID259" s="4">
        <v>-73</v>
      </c>
      <c r="IE259" s="4">
        <v>800.75</v>
      </c>
      <c r="IF259" s="4">
        <v>152.14999999999998</v>
      </c>
      <c r="IG259" s="4">
        <v>10327</v>
      </c>
      <c r="IH259" s="4">
        <v>-3108</v>
      </c>
      <c r="II259" s="4">
        <v>0.15</v>
      </c>
      <c r="IJ259" s="4">
        <v>-1.6500000000000001</v>
      </c>
      <c r="IK259" s="4">
        <v>146</v>
      </c>
      <c r="IL259" s="4">
        <v>-17</v>
      </c>
      <c r="IM259" s="4">
        <v>732</v>
      </c>
      <c r="IN259" s="4">
        <v>131.79999999999995</v>
      </c>
      <c r="IO259" s="4">
        <v>2758</v>
      </c>
      <c r="IP259" s="4">
        <v>-850</v>
      </c>
      <c r="IQ259" s="4">
        <v>0.1</v>
      </c>
      <c r="IR259" s="4">
        <v>-1.9</v>
      </c>
      <c r="IS259" s="4">
        <v>2349</v>
      </c>
      <c r="IT259" s="4">
        <v>-405</v>
      </c>
      <c r="IU259" s="4">
        <v>699.25</v>
      </c>
      <c r="IV259" s="4">
        <v>152.89999999999998</v>
      </c>
      <c r="IW259" s="4">
        <v>23340</v>
      </c>
      <c r="IX259" s="4">
        <v>-271</v>
      </c>
      <c r="IY259" s="4">
        <v>0.1</v>
      </c>
      <c r="IZ259" s="4">
        <v>-2.1</v>
      </c>
      <c r="JA259" s="4">
        <v>316</v>
      </c>
      <c r="JB259" s="4">
        <v>-86</v>
      </c>
      <c r="JC259" s="4">
        <v>649.70000000000005</v>
      </c>
      <c r="JD259" s="4">
        <v>159.60000000000002</v>
      </c>
      <c r="JE259" s="4">
        <v>4593</v>
      </c>
      <c r="JF259" s="4">
        <v>-526</v>
      </c>
      <c r="JG259" s="4">
        <v>0.1</v>
      </c>
      <c r="JH259" s="4">
        <v>-2.2999999999999998</v>
      </c>
      <c r="JI259" s="4">
        <v>2981</v>
      </c>
      <c r="JJ259" s="4">
        <v>-394</v>
      </c>
      <c r="JK259" s="4">
        <v>598</v>
      </c>
      <c r="JL259" s="4">
        <v>149.64999999999998</v>
      </c>
      <c r="JM259" s="4">
        <v>19838</v>
      </c>
      <c r="JN259" s="4">
        <v>-2451</v>
      </c>
      <c r="JO259" s="4">
        <v>0.1</v>
      </c>
      <c r="JP259" s="4">
        <v>-2.6</v>
      </c>
      <c r="JQ259" s="5">
        <v>887</v>
      </c>
      <c r="JR259" s="4">
        <v>-88</v>
      </c>
      <c r="JS259" s="4">
        <v>550.4</v>
      </c>
      <c r="JT259" s="4">
        <v>159.29999999999995</v>
      </c>
      <c r="JU259" s="4">
        <v>7815</v>
      </c>
      <c r="JV259" s="4">
        <v>-1566</v>
      </c>
      <c r="JW259" s="4">
        <v>0.15</v>
      </c>
      <c r="JX259" s="4">
        <v>-2.75</v>
      </c>
      <c r="JY259" s="4">
        <v>3662</v>
      </c>
      <c r="JZ259" s="4">
        <v>-1146</v>
      </c>
      <c r="KA259" s="4">
        <v>498.35</v>
      </c>
      <c r="KB259" s="4">
        <v>151.85000000000002</v>
      </c>
      <c r="KC259" s="4">
        <v>30888</v>
      </c>
      <c r="KD259" s="4">
        <v>-2576</v>
      </c>
      <c r="KE259" s="4">
        <v>0.1</v>
      </c>
      <c r="KF259" s="4">
        <v>-3.1999999999999997</v>
      </c>
      <c r="KG259" s="4">
        <v>1370</v>
      </c>
      <c r="KH259" s="4">
        <v>-197</v>
      </c>
      <c r="KI259" s="4">
        <v>452</v>
      </c>
      <c r="KJ259" s="4">
        <v>153.64999999999998</v>
      </c>
      <c r="KK259" s="4">
        <v>14824</v>
      </c>
      <c r="KL259" s="4">
        <v>166</v>
      </c>
      <c r="KM259" s="4">
        <v>0.1</v>
      </c>
      <c r="KN259" s="4">
        <v>-3.85</v>
      </c>
      <c r="KO259" s="4">
        <v>9047</v>
      </c>
      <c r="KP259" s="4">
        <v>-1043</v>
      </c>
      <c r="KQ259" s="4">
        <v>398.05</v>
      </c>
      <c r="KR259" s="4">
        <v>149.60000000000002</v>
      </c>
      <c r="KS259" s="4">
        <v>50481</v>
      </c>
      <c r="KT259" s="4">
        <v>4411</v>
      </c>
      <c r="KU259" s="4">
        <v>0.1</v>
      </c>
      <c r="KV259" s="4">
        <v>-5.0500000000000007</v>
      </c>
      <c r="KW259" s="4">
        <v>3658</v>
      </c>
      <c r="KX259" s="4">
        <v>-948</v>
      </c>
      <c r="KY259" s="4">
        <v>347.7</v>
      </c>
      <c r="KZ259" s="4">
        <v>147.54999999999998</v>
      </c>
      <c r="LA259" s="4">
        <v>25069</v>
      </c>
      <c r="LB259" s="4">
        <v>906</v>
      </c>
      <c r="LC259" s="4">
        <v>0.2</v>
      </c>
      <c r="LD259" s="4">
        <v>-7.05</v>
      </c>
    </row>
    <row r="260" spans="1:316" x14ac:dyDescent="0.25">
      <c r="A260" s="171">
        <v>44112.566556481484</v>
      </c>
      <c r="B260" s="172">
        <v>0.56597222222222221</v>
      </c>
      <c r="C260" s="4">
        <v>11895.4</v>
      </c>
      <c r="D260" s="4">
        <v>11900</v>
      </c>
      <c r="E260" s="173">
        <v>136.35</v>
      </c>
      <c r="F260" s="173">
        <v>-387.5</v>
      </c>
      <c r="G260" s="173">
        <v>523.85</v>
      </c>
      <c r="H260" s="173">
        <v>3694.25</v>
      </c>
      <c r="I260" s="173">
        <v>-2482.9499999999998</v>
      </c>
      <c r="J260" s="173">
        <v>6177.2</v>
      </c>
      <c r="K260" s="127">
        <v>0</v>
      </c>
      <c r="L260" s="127">
        <v>0</v>
      </c>
      <c r="M260" s="127">
        <v>-20.53</v>
      </c>
      <c r="N260" s="127">
        <v>-18.11</v>
      </c>
      <c r="O260" s="127">
        <v>-0.80528314751100105</v>
      </c>
      <c r="P260" s="127">
        <v>-0.91368838404230901</v>
      </c>
      <c r="Q260" s="127">
        <v>1.5962459254505228</v>
      </c>
      <c r="R260" s="4">
        <v>148933</v>
      </c>
      <c r="S260" s="4">
        <v>325570</v>
      </c>
      <c r="T260" s="173">
        <v>11540.966666666667</v>
      </c>
      <c r="U260" s="173">
        <v>-2.0500000000010914</v>
      </c>
      <c r="V260" s="4">
        <v>185995</v>
      </c>
      <c r="W260" s="4">
        <v>-31658</v>
      </c>
      <c r="X260" s="173">
        <v>-354.43333333333248</v>
      </c>
      <c r="Y260" s="174">
        <v>159645</v>
      </c>
      <c r="Z260" s="174">
        <v>381364</v>
      </c>
      <c r="AA260" s="174">
        <v>541009</v>
      </c>
      <c r="AB260" s="175">
        <v>176637</v>
      </c>
      <c r="AC260" s="175">
        <v>68024</v>
      </c>
      <c r="AD260" s="176" t="e">
        <v>#REF!</v>
      </c>
      <c r="AE260" s="177">
        <v>-0.11410809916506799</v>
      </c>
      <c r="AF260" s="177">
        <v>-4.7971569474075632E-4</v>
      </c>
      <c r="AG260" s="177">
        <v>-2.0413949522993043E-3</v>
      </c>
      <c r="AH260" s="177">
        <v>-7.1414254238448618E-3</v>
      </c>
      <c r="AI260" s="127">
        <v>-2.3280639011206274E-2</v>
      </c>
      <c r="AJ260" s="127">
        <v>1.8181818181818182E-3</v>
      </c>
      <c r="AK260" s="4" t="s">
        <v>21</v>
      </c>
      <c r="AL260" s="178">
        <v>11900</v>
      </c>
      <c r="AM260" s="178">
        <v>11800</v>
      </c>
      <c r="AN260" s="178">
        <v>11850</v>
      </c>
      <c r="AO260" s="178">
        <v>11950</v>
      </c>
      <c r="AS260" s="4">
        <v>5.579860727312921</v>
      </c>
      <c r="AT260" s="4">
        <v>6.8531984691088024</v>
      </c>
      <c r="AU260" s="4">
        <v>9.2889344262295079</v>
      </c>
      <c r="AV260" s="4">
        <v>8.3454706927175852</v>
      </c>
      <c r="AW260" s="4">
        <v>6.6325709445150363</v>
      </c>
      <c r="AX260" s="4">
        <v>4.0986507797441742</v>
      </c>
      <c r="AY260" s="4">
        <v>12.276440240756664</v>
      </c>
      <c r="AZ260" s="4">
        <v>19.101694915254239</v>
      </c>
      <c r="BA260" s="4">
        <v>12.557297949336551</v>
      </c>
      <c r="BB260" s="4">
        <v>18.931506849315067</v>
      </c>
      <c r="BC260" s="4">
        <v>9.9502339430029778</v>
      </c>
      <c r="BD260" s="4">
        <v>14.459119496855346</v>
      </c>
      <c r="BE260" s="4">
        <v>6.6665548473666556</v>
      </c>
      <c r="BF260" s="4">
        <v>8.8105975197294253</v>
      </c>
      <c r="BG260" s="4">
        <v>8.4071856287425142</v>
      </c>
      <c r="BH260" s="4">
        <v>10.78109090909091</v>
      </c>
      <c r="BI260" s="4">
        <v>13</v>
      </c>
      <c r="BJ260" s="4">
        <v>0</v>
      </c>
      <c r="BK260" s="4">
        <v>0</v>
      </c>
      <c r="BL260" s="4">
        <v>0</v>
      </c>
      <c r="BM260" s="4">
        <v>12350</v>
      </c>
      <c r="BN260" s="4">
        <v>-19</v>
      </c>
      <c r="BO260" s="4">
        <v>0.05</v>
      </c>
      <c r="BP260" s="4">
        <v>-0.45</v>
      </c>
      <c r="BQ260" s="4">
        <v>0</v>
      </c>
      <c r="BR260" s="4">
        <v>0</v>
      </c>
      <c r="BS260" s="4">
        <v>0</v>
      </c>
      <c r="BT260" s="4">
        <v>0</v>
      </c>
      <c r="BU260" s="4">
        <v>14</v>
      </c>
      <c r="BV260" s="4">
        <v>0</v>
      </c>
      <c r="BW260" s="4">
        <v>0.05</v>
      </c>
      <c r="BX260" s="4">
        <v>-0.35000000000000003</v>
      </c>
      <c r="BY260" s="4">
        <v>4</v>
      </c>
      <c r="BZ260" s="4">
        <v>0</v>
      </c>
      <c r="CA260" s="4">
        <v>0</v>
      </c>
      <c r="CB260" s="4">
        <v>0</v>
      </c>
      <c r="CC260" s="4">
        <v>878</v>
      </c>
      <c r="CD260" s="4">
        <v>-37</v>
      </c>
      <c r="CE260" s="4">
        <v>0.1</v>
      </c>
      <c r="CF260" s="4">
        <v>-0.5</v>
      </c>
      <c r="CG260" s="4">
        <v>2</v>
      </c>
      <c r="CH260" s="4">
        <v>0</v>
      </c>
      <c r="CI260" s="4">
        <v>0</v>
      </c>
      <c r="CJ260" s="4">
        <v>0</v>
      </c>
      <c r="CK260" s="4">
        <v>20</v>
      </c>
      <c r="CL260" s="4">
        <v>-9</v>
      </c>
      <c r="CM260" s="4">
        <v>0.05</v>
      </c>
      <c r="CN260" s="4">
        <v>-0.85</v>
      </c>
      <c r="CO260" s="4">
        <v>11</v>
      </c>
      <c r="CP260" s="4">
        <v>0</v>
      </c>
      <c r="CQ260" s="4">
        <v>0</v>
      </c>
      <c r="CR260" s="4">
        <v>0</v>
      </c>
      <c r="CS260" s="4">
        <v>4278</v>
      </c>
      <c r="CT260" s="4">
        <v>-387</v>
      </c>
      <c r="CU260" s="4">
        <v>0.1</v>
      </c>
      <c r="CV260" s="4">
        <v>-0.4</v>
      </c>
      <c r="CW260" s="4">
        <v>1</v>
      </c>
      <c r="CX260" s="4">
        <v>0</v>
      </c>
      <c r="CY260" s="4">
        <v>0</v>
      </c>
      <c r="CZ260" s="4">
        <v>0</v>
      </c>
      <c r="DA260" s="4">
        <v>113</v>
      </c>
      <c r="DB260" s="4">
        <v>-2</v>
      </c>
      <c r="DC260" s="4">
        <v>0.05</v>
      </c>
      <c r="DD260" s="4">
        <v>-0.54999999999999993</v>
      </c>
      <c r="DE260" s="4">
        <v>25</v>
      </c>
      <c r="DF260" s="4">
        <v>0</v>
      </c>
      <c r="DG260" s="4">
        <v>0</v>
      </c>
      <c r="DH260" s="4">
        <v>0</v>
      </c>
      <c r="DI260" s="4">
        <v>3320</v>
      </c>
      <c r="DJ260" s="4">
        <v>-695</v>
      </c>
      <c r="DK260" s="4">
        <v>0.1</v>
      </c>
      <c r="DL260" s="4">
        <v>-0.6</v>
      </c>
      <c r="DM260" s="4">
        <v>0</v>
      </c>
      <c r="DN260" s="4">
        <v>0</v>
      </c>
      <c r="DO260" s="4">
        <v>0</v>
      </c>
      <c r="DP260" s="4">
        <v>0</v>
      </c>
      <c r="DQ260" s="4">
        <v>129</v>
      </c>
      <c r="DR260" s="4">
        <v>-4</v>
      </c>
      <c r="DS260" s="4">
        <v>0.05</v>
      </c>
      <c r="DT260" s="4">
        <v>-0.6</v>
      </c>
      <c r="DU260" s="4">
        <v>4</v>
      </c>
      <c r="DV260" s="4">
        <v>0</v>
      </c>
      <c r="DW260" s="4">
        <v>1487.7</v>
      </c>
      <c r="DX260" s="4">
        <v>399.95000000000005</v>
      </c>
      <c r="DY260" s="4">
        <v>2828</v>
      </c>
      <c r="DZ260" s="4">
        <v>-217</v>
      </c>
      <c r="EA260" s="4">
        <v>0.05</v>
      </c>
      <c r="EB260" s="4">
        <v>-0.79999999999999993</v>
      </c>
      <c r="EC260" s="4">
        <v>1</v>
      </c>
      <c r="ED260" s="4">
        <v>0</v>
      </c>
      <c r="EE260" s="4">
        <v>0</v>
      </c>
      <c r="EF260" s="4">
        <v>0</v>
      </c>
      <c r="EG260" s="4">
        <v>197</v>
      </c>
      <c r="EH260" s="4">
        <v>-4</v>
      </c>
      <c r="EI260" s="4">
        <v>0.05</v>
      </c>
      <c r="EJ260" s="4">
        <v>-0.7</v>
      </c>
      <c r="EK260" s="4">
        <v>96</v>
      </c>
      <c r="EL260" s="4">
        <v>-1</v>
      </c>
      <c r="EM260" s="4">
        <v>1398</v>
      </c>
      <c r="EN260" s="4">
        <v>161.79999999999995</v>
      </c>
      <c r="EO260" s="4">
        <v>13631</v>
      </c>
      <c r="EP260" s="4">
        <v>-6735</v>
      </c>
      <c r="EQ260" s="4">
        <v>0.1</v>
      </c>
      <c r="ER260" s="4">
        <v>-0.85</v>
      </c>
      <c r="ES260" s="4">
        <v>1</v>
      </c>
      <c r="ET260" s="4">
        <v>0</v>
      </c>
      <c r="EU260" s="4">
        <v>0</v>
      </c>
      <c r="EV260" s="4">
        <v>0</v>
      </c>
      <c r="EW260" s="4">
        <v>156</v>
      </c>
      <c r="EX260" s="4">
        <v>-15</v>
      </c>
      <c r="EY260" s="4">
        <v>0.15</v>
      </c>
      <c r="EZ260" s="4">
        <v>-0.85</v>
      </c>
      <c r="FA260" s="4">
        <v>8</v>
      </c>
      <c r="FB260" s="4">
        <v>-2</v>
      </c>
      <c r="FC260" s="4">
        <v>1280.0999999999999</v>
      </c>
      <c r="FD260" s="4">
        <v>166.09999999999991</v>
      </c>
      <c r="FE260" s="4">
        <v>2908</v>
      </c>
      <c r="FF260" s="4">
        <v>-752</v>
      </c>
      <c r="FG260" s="4">
        <v>0.05</v>
      </c>
      <c r="FH260" s="4">
        <v>-0.95</v>
      </c>
      <c r="FI260" s="4">
        <v>2</v>
      </c>
      <c r="FJ260" s="4">
        <v>0</v>
      </c>
      <c r="FK260" s="4">
        <v>0</v>
      </c>
      <c r="FL260" s="4">
        <v>0</v>
      </c>
      <c r="FM260" s="4">
        <v>592</v>
      </c>
      <c r="FN260" s="4">
        <v>0</v>
      </c>
      <c r="FO260" s="4">
        <v>0.2</v>
      </c>
      <c r="FP260" s="4">
        <v>-0.7</v>
      </c>
      <c r="FQ260" s="4">
        <v>105</v>
      </c>
      <c r="FR260" s="4">
        <v>-2</v>
      </c>
      <c r="FS260" s="4">
        <v>1198</v>
      </c>
      <c r="FT260" s="4">
        <v>172.54999999999995</v>
      </c>
      <c r="FU260" s="4">
        <v>5320</v>
      </c>
      <c r="FV260" s="4">
        <v>-656</v>
      </c>
      <c r="FW260" s="4">
        <v>0.1</v>
      </c>
      <c r="FX260" s="4">
        <v>-0.95000000000000007</v>
      </c>
      <c r="FY260" s="4">
        <v>1</v>
      </c>
      <c r="FZ260" s="4">
        <v>0</v>
      </c>
      <c r="GA260" s="4">
        <v>0</v>
      </c>
      <c r="GB260" s="4">
        <v>0</v>
      </c>
      <c r="GC260" s="4">
        <v>558</v>
      </c>
      <c r="GD260" s="4">
        <v>-13</v>
      </c>
      <c r="GE260" s="4">
        <v>0.1</v>
      </c>
      <c r="GF260" s="4">
        <v>-1</v>
      </c>
      <c r="GG260" s="4">
        <v>385</v>
      </c>
      <c r="GH260" s="4">
        <v>-12</v>
      </c>
      <c r="GI260" s="4">
        <v>1074</v>
      </c>
      <c r="GJ260" s="4">
        <v>133</v>
      </c>
      <c r="GK260" s="4">
        <v>8712</v>
      </c>
      <c r="GL260" s="4">
        <v>-895</v>
      </c>
      <c r="GM260" s="4">
        <v>0.1</v>
      </c>
      <c r="GN260" s="4">
        <v>-1.0499999999999998</v>
      </c>
      <c r="GO260" s="4">
        <v>55</v>
      </c>
      <c r="GP260" s="4">
        <v>-1</v>
      </c>
      <c r="GQ260" s="4">
        <v>1017.6</v>
      </c>
      <c r="GR260" s="4">
        <v>141.64999999999998</v>
      </c>
      <c r="GS260" s="4">
        <v>617</v>
      </c>
      <c r="GT260" s="4">
        <v>-86</v>
      </c>
      <c r="GU260" s="4">
        <v>0.1</v>
      </c>
      <c r="GV260" s="4">
        <v>-1.0999999999999999</v>
      </c>
      <c r="GW260" s="4">
        <v>285</v>
      </c>
      <c r="GX260" s="4">
        <v>-9</v>
      </c>
      <c r="GY260" s="4">
        <v>1000</v>
      </c>
      <c r="GZ260" s="4">
        <v>154.64999999999998</v>
      </c>
      <c r="HA260" s="4">
        <v>6778</v>
      </c>
      <c r="HB260" s="4">
        <v>-1967</v>
      </c>
      <c r="HC260" s="4">
        <v>0.1</v>
      </c>
      <c r="HD260" s="4">
        <v>-1.1499999999999999</v>
      </c>
      <c r="HE260" s="4">
        <v>55</v>
      </c>
      <c r="HF260" s="4">
        <v>-1</v>
      </c>
      <c r="HG260" s="4">
        <v>922.2</v>
      </c>
      <c r="HH260" s="4">
        <v>125.55000000000007</v>
      </c>
      <c r="HI260" s="4">
        <v>1286</v>
      </c>
      <c r="HJ260" s="4">
        <v>-129</v>
      </c>
      <c r="HK260" s="4">
        <v>0.2</v>
      </c>
      <c r="HL260" s="4">
        <v>-1.1500000000000001</v>
      </c>
      <c r="HM260" s="4">
        <v>2326</v>
      </c>
      <c r="HN260" s="4">
        <v>-29</v>
      </c>
      <c r="HO260" s="4">
        <v>894.1</v>
      </c>
      <c r="HP260" s="4">
        <v>147.10000000000002</v>
      </c>
      <c r="HQ260" s="4">
        <v>28555</v>
      </c>
      <c r="HR260" s="4">
        <v>-3872</v>
      </c>
      <c r="HS260" s="4">
        <v>0.1</v>
      </c>
      <c r="HT260" s="4">
        <v>-1.4</v>
      </c>
      <c r="HU260" s="4">
        <v>118</v>
      </c>
      <c r="HV260" s="4">
        <v>-19</v>
      </c>
      <c r="HW260" s="4">
        <v>839.55</v>
      </c>
      <c r="HX260" s="4">
        <v>144.54999999999995</v>
      </c>
      <c r="HY260" s="4">
        <v>2254</v>
      </c>
      <c r="HZ260" s="4">
        <v>674</v>
      </c>
      <c r="IA260" s="4">
        <v>0.1</v>
      </c>
      <c r="IB260" s="4">
        <v>-1.5999999999999999</v>
      </c>
      <c r="IC260" s="4">
        <v>829</v>
      </c>
      <c r="ID260" s="4">
        <v>-73</v>
      </c>
      <c r="IE260" s="4">
        <v>797</v>
      </c>
      <c r="IF260" s="4">
        <v>148.39999999999998</v>
      </c>
      <c r="IG260" s="4">
        <v>10410</v>
      </c>
      <c r="IH260" s="4">
        <v>-3025</v>
      </c>
      <c r="II260" s="4">
        <v>0.1</v>
      </c>
      <c r="IJ260" s="4">
        <v>-1.7</v>
      </c>
      <c r="IK260" s="4">
        <v>146</v>
      </c>
      <c r="IL260" s="4">
        <v>-17</v>
      </c>
      <c r="IM260" s="4">
        <v>732</v>
      </c>
      <c r="IN260" s="4">
        <v>131.79999999999995</v>
      </c>
      <c r="IO260" s="4">
        <v>2764</v>
      </c>
      <c r="IP260" s="4">
        <v>-844</v>
      </c>
      <c r="IQ260" s="4">
        <v>0.1</v>
      </c>
      <c r="IR260" s="4">
        <v>-1.9</v>
      </c>
      <c r="IS260" s="4">
        <v>2351</v>
      </c>
      <c r="IT260" s="4">
        <v>-403</v>
      </c>
      <c r="IU260" s="4">
        <v>699.65</v>
      </c>
      <c r="IV260" s="4">
        <v>153.29999999999995</v>
      </c>
      <c r="IW260" s="4">
        <v>23393</v>
      </c>
      <c r="IX260" s="4">
        <v>-218</v>
      </c>
      <c r="IY260" s="4">
        <v>0.15</v>
      </c>
      <c r="IZ260" s="4">
        <v>-2.0500000000000003</v>
      </c>
      <c r="JA260" s="4">
        <v>318</v>
      </c>
      <c r="JB260" s="4">
        <v>-84</v>
      </c>
      <c r="JC260" s="4">
        <v>649.70000000000005</v>
      </c>
      <c r="JD260" s="4">
        <v>159.60000000000002</v>
      </c>
      <c r="JE260" s="4">
        <v>4598</v>
      </c>
      <c r="JF260" s="4">
        <v>-521</v>
      </c>
      <c r="JG260" s="4">
        <v>0.1</v>
      </c>
      <c r="JH260" s="4">
        <v>-2.2999999999999998</v>
      </c>
      <c r="JI260" s="4">
        <v>2981</v>
      </c>
      <c r="JJ260" s="4">
        <v>-394</v>
      </c>
      <c r="JK260" s="4">
        <v>602.79999999999995</v>
      </c>
      <c r="JL260" s="4">
        <v>154.44999999999993</v>
      </c>
      <c r="JM260" s="4">
        <v>19873</v>
      </c>
      <c r="JN260" s="4">
        <v>-2416</v>
      </c>
      <c r="JO260" s="4">
        <v>0.15</v>
      </c>
      <c r="JP260" s="4">
        <v>-2.5500000000000003</v>
      </c>
      <c r="JQ260" s="5">
        <v>887</v>
      </c>
      <c r="JR260" s="4">
        <v>-88</v>
      </c>
      <c r="JS260" s="4">
        <v>550</v>
      </c>
      <c r="JT260" s="4">
        <v>158.89999999999998</v>
      </c>
      <c r="JU260" s="4">
        <v>7815</v>
      </c>
      <c r="JV260" s="4">
        <v>-1566</v>
      </c>
      <c r="JW260" s="4">
        <v>0.1</v>
      </c>
      <c r="JX260" s="4">
        <v>-2.8</v>
      </c>
      <c r="JY260" s="4">
        <v>3674</v>
      </c>
      <c r="JZ260" s="4">
        <v>-1134</v>
      </c>
      <c r="KA260" s="4">
        <v>500</v>
      </c>
      <c r="KB260" s="4">
        <v>153.5</v>
      </c>
      <c r="KC260" s="4">
        <v>30888</v>
      </c>
      <c r="KD260" s="4">
        <v>-2576</v>
      </c>
      <c r="KE260" s="4">
        <v>0.15</v>
      </c>
      <c r="KF260" s="4">
        <v>-3.15</v>
      </c>
      <c r="KG260" s="4">
        <v>1375</v>
      </c>
      <c r="KH260" s="4">
        <v>-192</v>
      </c>
      <c r="KI260" s="4">
        <v>452</v>
      </c>
      <c r="KJ260" s="4">
        <v>153.64999999999998</v>
      </c>
      <c r="KK260" s="4">
        <v>14824</v>
      </c>
      <c r="KL260" s="4">
        <v>166</v>
      </c>
      <c r="KM260" s="4">
        <v>0.15</v>
      </c>
      <c r="KN260" s="4">
        <v>-3.8000000000000003</v>
      </c>
      <c r="KO260" s="4">
        <v>9047</v>
      </c>
      <c r="KP260" s="4">
        <v>-1043</v>
      </c>
      <c r="KQ260" s="4">
        <v>400</v>
      </c>
      <c r="KR260" s="4">
        <v>151.55000000000001</v>
      </c>
      <c r="KS260" s="4">
        <v>50481</v>
      </c>
      <c r="KT260" s="4">
        <v>4411</v>
      </c>
      <c r="KU260" s="4">
        <v>0.15</v>
      </c>
      <c r="KV260" s="4">
        <v>-5</v>
      </c>
      <c r="KW260" s="4">
        <v>3658</v>
      </c>
      <c r="KX260" s="4">
        <v>-948</v>
      </c>
      <c r="KY260" s="4">
        <v>351.7</v>
      </c>
      <c r="KZ260" s="4">
        <v>151.54999999999998</v>
      </c>
      <c r="LA260" s="4">
        <v>25069</v>
      </c>
      <c r="LB260" s="4">
        <v>906</v>
      </c>
      <c r="LC260" s="4">
        <v>0.15</v>
      </c>
      <c r="LD260" s="4">
        <v>-7.1</v>
      </c>
    </row>
    <row r="261" spans="1:316" x14ac:dyDescent="0.25">
      <c r="A261" s="171">
        <v>44112.564809027775</v>
      </c>
      <c r="B261" s="172">
        <v>0.56388888888888888</v>
      </c>
      <c r="C261" s="4">
        <v>11894.05</v>
      </c>
      <c r="D261" s="4">
        <v>11900</v>
      </c>
      <c r="E261" s="173">
        <v>124.5</v>
      </c>
      <c r="F261" s="173">
        <v>-381.9</v>
      </c>
      <c r="G261" s="173">
        <v>506.4</v>
      </c>
      <c r="H261" s="173">
        <v>3619.1499999999992</v>
      </c>
      <c r="I261" s="173">
        <v>-2455.4499999999998</v>
      </c>
      <c r="J261" s="173">
        <v>6074.5999999999985</v>
      </c>
      <c r="K261" s="127">
        <v>0</v>
      </c>
      <c r="L261" s="127">
        <v>0</v>
      </c>
      <c r="M261" s="127">
        <v>-20.53</v>
      </c>
      <c r="N261" s="127">
        <v>-18.11</v>
      </c>
      <c r="O261" s="127">
        <v>-0.80468106811755058</v>
      </c>
      <c r="P261" s="127">
        <v>-0.91323980436562679</v>
      </c>
      <c r="Q261" s="127">
        <v>1.5899652113227098</v>
      </c>
      <c r="R261" s="4">
        <v>148116</v>
      </c>
      <c r="S261" s="4">
        <v>321296</v>
      </c>
      <c r="T261" s="173">
        <v>11540.966666666667</v>
      </c>
      <c r="U261" s="173">
        <v>-2.0500000000010914</v>
      </c>
      <c r="V261" s="4">
        <v>185995</v>
      </c>
      <c r="W261" s="4">
        <v>-31658</v>
      </c>
      <c r="X261" s="173">
        <v>-353.08333333333212</v>
      </c>
      <c r="Y261" s="174">
        <v>-16578</v>
      </c>
      <c r="Z261" s="174">
        <v>376706</v>
      </c>
      <c r="AA261" s="174">
        <v>360128</v>
      </c>
      <c r="AB261" s="175">
        <v>173180</v>
      </c>
      <c r="AC261" s="175">
        <v>63982</v>
      </c>
      <c r="AD261" s="176" t="e">
        <v>#REF!</v>
      </c>
      <c r="AE261" s="177">
        <v>-1.1885732326579494E-2</v>
      </c>
      <c r="AF261" s="177">
        <v>-4.7817639346678991E-3</v>
      </c>
      <c r="AG261" s="177">
        <v>0.16293784739868081</v>
      </c>
      <c r="AH261" s="177">
        <v>-1.8874863180627692E-2</v>
      </c>
      <c r="AI261" s="127">
        <v>-5.8920973827659241E-2</v>
      </c>
      <c r="AJ261" s="127">
        <v>1.8181818181818182E-3</v>
      </c>
      <c r="AK261" s="4" t="s">
        <v>21</v>
      </c>
      <c r="AL261" s="178">
        <v>11900</v>
      </c>
      <c r="AM261" s="178">
        <v>11800</v>
      </c>
      <c r="AN261" s="178">
        <v>11850</v>
      </c>
      <c r="AO261" s="178">
        <v>11950</v>
      </c>
      <c r="AS261" s="4">
        <v>5.6012819096032711</v>
      </c>
      <c r="AT261" s="4">
        <v>6.8726079825041007</v>
      </c>
      <c r="AU261" s="4">
        <v>9.2468063362289215</v>
      </c>
      <c r="AV261" s="4">
        <v>8.380698638247484</v>
      </c>
      <c r="AW261" s="4">
        <v>6.6042611538867204</v>
      </c>
      <c r="AX261" s="4">
        <v>4.1916274108968095</v>
      </c>
      <c r="AY261" s="4">
        <v>12.276440240756664</v>
      </c>
      <c r="AZ261" s="4">
        <v>19.101694915254239</v>
      </c>
      <c r="BA261" s="4">
        <v>12.557297949336551</v>
      </c>
      <c r="BB261" s="4">
        <v>18.931506849315067</v>
      </c>
      <c r="BC261" s="4">
        <v>9.9460034013605441</v>
      </c>
      <c r="BD261" s="4">
        <v>14.459119496855346</v>
      </c>
      <c r="BE261" s="4">
        <v>6.6665548473666556</v>
      </c>
      <c r="BF261" s="4">
        <v>8.8883878241262675</v>
      </c>
      <c r="BG261" s="4">
        <v>8.4093630919978217</v>
      </c>
      <c r="BH261" s="4">
        <v>10.635125448028674</v>
      </c>
      <c r="BI261" s="4">
        <v>13</v>
      </c>
      <c r="BJ261" s="4">
        <v>0</v>
      </c>
      <c r="BK261" s="4">
        <v>0</v>
      </c>
      <c r="BL261" s="4">
        <v>0</v>
      </c>
      <c r="BM261" s="4">
        <v>12350</v>
      </c>
      <c r="BN261" s="4">
        <v>-19</v>
      </c>
      <c r="BO261" s="4">
        <v>0.05</v>
      </c>
      <c r="BP261" s="4">
        <v>-0.45</v>
      </c>
      <c r="BQ261" s="4">
        <v>0</v>
      </c>
      <c r="BR261" s="4">
        <v>0</v>
      </c>
      <c r="BS261" s="4">
        <v>0</v>
      </c>
      <c r="BT261" s="4">
        <v>0</v>
      </c>
      <c r="BU261" s="4">
        <v>14</v>
      </c>
      <c r="BV261" s="4">
        <v>0</v>
      </c>
      <c r="BW261" s="4">
        <v>0.05</v>
      </c>
      <c r="BX261" s="4">
        <v>-0.35000000000000003</v>
      </c>
      <c r="BY261" s="4">
        <v>4</v>
      </c>
      <c r="BZ261" s="4">
        <v>0</v>
      </c>
      <c r="CA261" s="4">
        <v>0</v>
      </c>
      <c r="CB261" s="4">
        <v>0</v>
      </c>
      <c r="CC261" s="4">
        <v>878</v>
      </c>
      <c r="CD261" s="4">
        <v>-37</v>
      </c>
      <c r="CE261" s="4">
        <v>0.1</v>
      </c>
      <c r="CF261" s="4">
        <v>-0.5</v>
      </c>
      <c r="CG261" s="4">
        <v>2</v>
      </c>
      <c r="CH261" s="4">
        <v>0</v>
      </c>
      <c r="CI261" s="4">
        <v>0</v>
      </c>
      <c r="CJ261" s="4">
        <v>0</v>
      </c>
      <c r="CK261" s="4">
        <v>20</v>
      </c>
      <c r="CL261" s="4">
        <v>-9</v>
      </c>
      <c r="CM261" s="4">
        <v>0.05</v>
      </c>
      <c r="CN261" s="4">
        <v>-0.85</v>
      </c>
      <c r="CO261" s="4">
        <v>11</v>
      </c>
      <c r="CP261" s="4">
        <v>0</v>
      </c>
      <c r="CQ261" s="4">
        <v>0</v>
      </c>
      <c r="CR261" s="4">
        <v>0</v>
      </c>
      <c r="CS261" s="4">
        <v>4278</v>
      </c>
      <c r="CT261" s="4">
        <v>-387</v>
      </c>
      <c r="CU261" s="4">
        <v>0.1</v>
      </c>
      <c r="CV261" s="4">
        <v>-0.4</v>
      </c>
      <c r="CW261" s="4">
        <v>1</v>
      </c>
      <c r="CX261" s="4">
        <v>0</v>
      </c>
      <c r="CY261" s="4">
        <v>0</v>
      </c>
      <c r="CZ261" s="4">
        <v>0</v>
      </c>
      <c r="DA261" s="4">
        <v>113</v>
      </c>
      <c r="DB261" s="4">
        <v>-2</v>
      </c>
      <c r="DC261" s="4">
        <v>0.05</v>
      </c>
      <c r="DD261" s="4">
        <v>-0.54999999999999993</v>
      </c>
      <c r="DE261" s="4">
        <v>25</v>
      </c>
      <c r="DF261" s="4">
        <v>0</v>
      </c>
      <c r="DG261" s="4">
        <v>0</v>
      </c>
      <c r="DH261" s="4">
        <v>0</v>
      </c>
      <c r="DI261" s="4">
        <v>3320</v>
      </c>
      <c r="DJ261" s="4">
        <v>-695</v>
      </c>
      <c r="DK261" s="4">
        <v>0.1</v>
      </c>
      <c r="DL261" s="4">
        <v>-0.6</v>
      </c>
      <c r="DM261" s="4">
        <v>0</v>
      </c>
      <c r="DN261" s="4">
        <v>0</v>
      </c>
      <c r="DO261" s="4">
        <v>0</v>
      </c>
      <c r="DP261" s="4">
        <v>0</v>
      </c>
      <c r="DQ261" s="4">
        <v>129</v>
      </c>
      <c r="DR261" s="4">
        <v>-4</v>
      </c>
      <c r="DS261" s="4">
        <v>0.05</v>
      </c>
      <c r="DT261" s="4">
        <v>-0.6</v>
      </c>
      <c r="DU261" s="4">
        <v>4</v>
      </c>
      <c r="DV261" s="4">
        <v>0</v>
      </c>
      <c r="DW261" s="4">
        <v>1487.7</v>
      </c>
      <c r="DX261" s="4">
        <v>399.95000000000005</v>
      </c>
      <c r="DY261" s="4">
        <v>2831</v>
      </c>
      <c r="DZ261" s="4">
        <v>-214</v>
      </c>
      <c r="EA261" s="4">
        <v>0.05</v>
      </c>
      <c r="EB261" s="4">
        <v>-0.79999999999999993</v>
      </c>
      <c r="EC261" s="4">
        <v>1</v>
      </c>
      <c r="ED261" s="4">
        <v>0</v>
      </c>
      <c r="EE261" s="4">
        <v>0</v>
      </c>
      <c r="EF261" s="4">
        <v>0</v>
      </c>
      <c r="EG261" s="4">
        <v>197</v>
      </c>
      <c r="EH261" s="4">
        <v>-4</v>
      </c>
      <c r="EI261" s="4">
        <v>0.05</v>
      </c>
      <c r="EJ261" s="4">
        <v>-0.7</v>
      </c>
      <c r="EK261" s="4">
        <v>96</v>
      </c>
      <c r="EL261" s="4">
        <v>-1</v>
      </c>
      <c r="EM261" s="4">
        <v>1398</v>
      </c>
      <c r="EN261" s="4">
        <v>161.79999999999995</v>
      </c>
      <c r="EO261" s="4">
        <v>13659</v>
      </c>
      <c r="EP261" s="4">
        <v>-6707</v>
      </c>
      <c r="EQ261" s="4">
        <v>0.1</v>
      </c>
      <c r="ER261" s="4">
        <v>-0.85</v>
      </c>
      <c r="ES261" s="4">
        <v>1</v>
      </c>
      <c r="ET261" s="4">
        <v>0</v>
      </c>
      <c r="EU261" s="4">
        <v>0</v>
      </c>
      <c r="EV261" s="4">
        <v>0</v>
      </c>
      <c r="EW261" s="4">
        <v>156</v>
      </c>
      <c r="EX261" s="4">
        <v>-15</v>
      </c>
      <c r="EY261" s="4">
        <v>0.15</v>
      </c>
      <c r="EZ261" s="4">
        <v>-0.85</v>
      </c>
      <c r="FA261" s="4">
        <v>8</v>
      </c>
      <c r="FB261" s="4">
        <v>-2</v>
      </c>
      <c r="FC261" s="4">
        <v>1280.0999999999999</v>
      </c>
      <c r="FD261" s="4">
        <v>166.09999999999991</v>
      </c>
      <c r="FE261" s="4">
        <v>2908</v>
      </c>
      <c r="FF261" s="4">
        <v>-752</v>
      </c>
      <c r="FG261" s="4">
        <v>0.05</v>
      </c>
      <c r="FH261" s="4">
        <v>-0.95</v>
      </c>
      <c r="FI261" s="4">
        <v>2</v>
      </c>
      <c r="FJ261" s="4">
        <v>0</v>
      </c>
      <c r="FK261" s="4">
        <v>0</v>
      </c>
      <c r="FL261" s="4">
        <v>0</v>
      </c>
      <c r="FM261" s="4">
        <v>592</v>
      </c>
      <c r="FN261" s="4">
        <v>0</v>
      </c>
      <c r="FO261" s="4">
        <v>0.2</v>
      </c>
      <c r="FP261" s="4">
        <v>-0.7</v>
      </c>
      <c r="FQ261" s="4">
        <v>105</v>
      </c>
      <c r="FR261" s="4">
        <v>-2</v>
      </c>
      <c r="FS261" s="4">
        <v>1198</v>
      </c>
      <c r="FT261" s="4">
        <v>172.54999999999995</v>
      </c>
      <c r="FU261" s="4">
        <v>5320</v>
      </c>
      <c r="FV261" s="4">
        <v>-656</v>
      </c>
      <c r="FW261" s="4">
        <v>0.1</v>
      </c>
      <c r="FX261" s="4">
        <v>-0.95000000000000007</v>
      </c>
      <c r="FY261" s="4">
        <v>1</v>
      </c>
      <c r="FZ261" s="4">
        <v>0</v>
      </c>
      <c r="GA261" s="4">
        <v>0</v>
      </c>
      <c r="GB261" s="4">
        <v>0</v>
      </c>
      <c r="GC261" s="4">
        <v>559</v>
      </c>
      <c r="GD261" s="4">
        <v>-12</v>
      </c>
      <c r="GE261" s="4">
        <v>0.1</v>
      </c>
      <c r="GF261" s="4">
        <v>-1</v>
      </c>
      <c r="GG261" s="4">
        <v>385</v>
      </c>
      <c r="GH261" s="4">
        <v>-12</v>
      </c>
      <c r="GI261" s="4">
        <v>1074</v>
      </c>
      <c r="GJ261" s="4">
        <v>133</v>
      </c>
      <c r="GK261" s="4">
        <v>8762</v>
      </c>
      <c r="GL261" s="4">
        <v>-845</v>
      </c>
      <c r="GM261" s="4">
        <v>0.1</v>
      </c>
      <c r="GN261" s="4">
        <v>-1.0499999999999998</v>
      </c>
      <c r="GO261" s="4">
        <v>55</v>
      </c>
      <c r="GP261" s="4">
        <v>-1</v>
      </c>
      <c r="GQ261" s="4">
        <v>1017.6</v>
      </c>
      <c r="GR261" s="4">
        <v>141.64999999999998</v>
      </c>
      <c r="GS261" s="4">
        <v>649</v>
      </c>
      <c r="GT261" s="4">
        <v>-54</v>
      </c>
      <c r="GU261" s="4">
        <v>0.05</v>
      </c>
      <c r="GV261" s="4">
        <v>-1.1499999999999999</v>
      </c>
      <c r="GW261" s="4">
        <v>287</v>
      </c>
      <c r="GX261" s="4">
        <v>-7</v>
      </c>
      <c r="GY261" s="4">
        <v>996.4</v>
      </c>
      <c r="GZ261" s="4">
        <v>151.04999999999995</v>
      </c>
      <c r="HA261" s="4">
        <v>6778</v>
      </c>
      <c r="HB261" s="4">
        <v>-1967</v>
      </c>
      <c r="HC261" s="4">
        <v>0.1</v>
      </c>
      <c r="HD261" s="4">
        <v>-1.1499999999999999</v>
      </c>
      <c r="HE261" s="4">
        <v>55</v>
      </c>
      <c r="HF261" s="4">
        <v>-1</v>
      </c>
      <c r="HG261" s="4">
        <v>922.2</v>
      </c>
      <c r="HH261" s="4">
        <v>125.55000000000007</v>
      </c>
      <c r="HI261" s="4">
        <v>1286</v>
      </c>
      <c r="HJ261" s="4">
        <v>-129</v>
      </c>
      <c r="HK261" s="4">
        <v>0.2</v>
      </c>
      <c r="HL261" s="4">
        <v>-1.1500000000000001</v>
      </c>
      <c r="HM261" s="4">
        <v>2326</v>
      </c>
      <c r="HN261" s="4">
        <v>-29</v>
      </c>
      <c r="HO261" s="4">
        <v>899.65</v>
      </c>
      <c r="HP261" s="4">
        <v>152.64999999999998</v>
      </c>
      <c r="HQ261" s="4">
        <v>28555</v>
      </c>
      <c r="HR261" s="4">
        <v>-3872</v>
      </c>
      <c r="HS261" s="4">
        <v>0.1</v>
      </c>
      <c r="HT261" s="4">
        <v>-1.4</v>
      </c>
      <c r="HU261" s="4">
        <v>118</v>
      </c>
      <c r="HV261" s="4">
        <v>-19</v>
      </c>
      <c r="HW261" s="4">
        <v>839.55</v>
      </c>
      <c r="HX261" s="4">
        <v>144.54999999999995</v>
      </c>
      <c r="HY261" s="4">
        <v>2254</v>
      </c>
      <c r="HZ261" s="4">
        <v>674</v>
      </c>
      <c r="IA261" s="4">
        <v>0.1</v>
      </c>
      <c r="IB261" s="4">
        <v>-1.5999999999999999</v>
      </c>
      <c r="IC261" s="4">
        <v>829</v>
      </c>
      <c r="ID261" s="4">
        <v>-73</v>
      </c>
      <c r="IE261" s="4">
        <v>797</v>
      </c>
      <c r="IF261" s="4">
        <v>148.39999999999998</v>
      </c>
      <c r="IG261" s="4">
        <v>10410</v>
      </c>
      <c r="IH261" s="4">
        <v>-3025</v>
      </c>
      <c r="II261" s="4">
        <v>0.1</v>
      </c>
      <c r="IJ261" s="4">
        <v>-1.7</v>
      </c>
      <c r="IK261" s="4">
        <v>146</v>
      </c>
      <c r="IL261" s="4">
        <v>-17</v>
      </c>
      <c r="IM261" s="4">
        <v>732</v>
      </c>
      <c r="IN261" s="4">
        <v>131.79999999999995</v>
      </c>
      <c r="IO261" s="4">
        <v>2764</v>
      </c>
      <c r="IP261" s="4">
        <v>-844</v>
      </c>
      <c r="IQ261" s="4">
        <v>0.1</v>
      </c>
      <c r="IR261" s="4">
        <v>-1.9</v>
      </c>
      <c r="IS261" s="4">
        <v>2352</v>
      </c>
      <c r="IT261" s="4">
        <v>-402</v>
      </c>
      <c r="IU261" s="4">
        <v>695</v>
      </c>
      <c r="IV261" s="4">
        <v>148.64999999999998</v>
      </c>
      <c r="IW261" s="4">
        <v>23393</v>
      </c>
      <c r="IX261" s="4">
        <v>-218</v>
      </c>
      <c r="IY261" s="4">
        <v>0.15</v>
      </c>
      <c r="IZ261" s="4">
        <v>-2.0500000000000003</v>
      </c>
      <c r="JA261" s="4">
        <v>318</v>
      </c>
      <c r="JB261" s="4">
        <v>-84</v>
      </c>
      <c r="JC261" s="4">
        <v>640</v>
      </c>
      <c r="JD261" s="4">
        <v>149.89999999999998</v>
      </c>
      <c r="JE261" s="4">
        <v>4598</v>
      </c>
      <c r="JF261" s="4">
        <v>-521</v>
      </c>
      <c r="JG261" s="4">
        <v>0.1</v>
      </c>
      <c r="JH261" s="4">
        <v>-2.2999999999999998</v>
      </c>
      <c r="JI261" s="4">
        <v>2981</v>
      </c>
      <c r="JJ261" s="4">
        <v>-394</v>
      </c>
      <c r="JK261" s="4">
        <v>599.35</v>
      </c>
      <c r="JL261" s="4">
        <v>151</v>
      </c>
      <c r="JM261" s="4">
        <v>19873</v>
      </c>
      <c r="JN261" s="4">
        <v>-2416</v>
      </c>
      <c r="JO261" s="4">
        <v>0.1</v>
      </c>
      <c r="JP261" s="4">
        <v>-2.6</v>
      </c>
      <c r="JQ261" s="5">
        <v>887</v>
      </c>
      <c r="JR261" s="4">
        <v>-88</v>
      </c>
      <c r="JS261" s="4">
        <v>550</v>
      </c>
      <c r="JT261" s="4">
        <v>158.89999999999998</v>
      </c>
      <c r="JU261" s="4">
        <v>7884</v>
      </c>
      <c r="JV261" s="4">
        <v>-1497</v>
      </c>
      <c r="JW261" s="4">
        <v>0.1</v>
      </c>
      <c r="JX261" s="4">
        <v>-2.8</v>
      </c>
      <c r="JY261" s="4">
        <v>3674</v>
      </c>
      <c r="JZ261" s="4">
        <v>-1134</v>
      </c>
      <c r="KA261" s="4">
        <v>494.2</v>
      </c>
      <c r="KB261" s="4">
        <v>147.69999999999999</v>
      </c>
      <c r="KC261" s="4">
        <v>30896</v>
      </c>
      <c r="KD261" s="4">
        <v>-2568</v>
      </c>
      <c r="KE261" s="4">
        <v>0.1</v>
      </c>
      <c r="KF261" s="4">
        <v>-3.1999999999999997</v>
      </c>
      <c r="KG261" s="4">
        <v>1395</v>
      </c>
      <c r="KH261" s="4">
        <v>-172</v>
      </c>
      <c r="KI261" s="4">
        <v>444.1</v>
      </c>
      <c r="KJ261" s="4">
        <v>145.75</v>
      </c>
      <c r="KK261" s="4">
        <v>14836</v>
      </c>
      <c r="KL261" s="4">
        <v>178</v>
      </c>
      <c r="KM261" s="4">
        <v>0.1</v>
      </c>
      <c r="KN261" s="4">
        <v>-3.85</v>
      </c>
      <c r="KO261" s="4">
        <v>9049</v>
      </c>
      <c r="KP261" s="4">
        <v>-1041</v>
      </c>
      <c r="KQ261" s="4">
        <v>393.85</v>
      </c>
      <c r="KR261" s="4">
        <v>145.40000000000003</v>
      </c>
      <c r="KS261" s="4">
        <v>50686</v>
      </c>
      <c r="KT261" s="4">
        <v>4616</v>
      </c>
      <c r="KU261" s="4">
        <v>0.15</v>
      </c>
      <c r="KV261" s="4">
        <v>-5</v>
      </c>
      <c r="KW261" s="4">
        <v>3658</v>
      </c>
      <c r="KX261" s="4">
        <v>-948</v>
      </c>
      <c r="KY261" s="4">
        <v>348.5</v>
      </c>
      <c r="KZ261" s="4">
        <v>148.35</v>
      </c>
      <c r="LA261" s="4">
        <v>25140</v>
      </c>
      <c r="LB261" s="4">
        <v>977</v>
      </c>
      <c r="LC261" s="4">
        <v>0.2</v>
      </c>
      <c r="LD261" s="4">
        <v>-7.05</v>
      </c>
    </row>
    <row r="262" spans="1:316" x14ac:dyDescent="0.25">
      <c r="A262" s="171">
        <v>44112.563053703707</v>
      </c>
      <c r="B262" s="172">
        <v>0.5625</v>
      </c>
      <c r="C262" s="4">
        <v>11896.6</v>
      </c>
      <c r="D262" s="4">
        <v>11900</v>
      </c>
      <c r="E262" s="173">
        <v>133.19999999999999</v>
      </c>
      <c r="F262" s="173">
        <v>-288.79999999999995</v>
      </c>
      <c r="G262" s="173">
        <v>421.99999999999994</v>
      </c>
      <c r="H262" s="173">
        <v>3657.3500000000004</v>
      </c>
      <c r="I262" s="173">
        <v>-2467.8999999999996</v>
      </c>
      <c r="J262" s="173">
        <v>6125.25</v>
      </c>
      <c r="K262" s="127">
        <v>0</v>
      </c>
      <c r="L262" s="127">
        <v>0</v>
      </c>
      <c r="M262" s="127">
        <v>-20.53</v>
      </c>
      <c r="N262" s="127">
        <v>-18.11</v>
      </c>
      <c r="O262" s="127">
        <v>-0.8058146416237475</v>
      </c>
      <c r="P262" s="127">
        <v>-0.91408405298125017</v>
      </c>
      <c r="Q262" s="127">
        <v>1.5702009317424586</v>
      </c>
      <c r="R262" s="4">
        <v>154578</v>
      </c>
      <c r="S262" s="4">
        <v>322097</v>
      </c>
      <c r="T262" s="173">
        <v>11540.966666666667</v>
      </c>
      <c r="U262" s="173">
        <v>-2.0500000000010914</v>
      </c>
      <c r="V262" s="4">
        <v>185995</v>
      </c>
      <c r="W262" s="4">
        <v>-31658</v>
      </c>
      <c r="X262" s="173">
        <v>-355.63333333333321</v>
      </c>
      <c r="Y262" s="174">
        <v>163336</v>
      </c>
      <c r="Z262" s="174">
        <v>375661</v>
      </c>
      <c r="AA262" s="174">
        <v>538997</v>
      </c>
      <c r="AB262" s="175">
        <v>167519</v>
      </c>
      <c r="AC262" s="175">
        <v>58136</v>
      </c>
      <c r="AD262" s="176" t="e">
        <v>#REF!</v>
      </c>
      <c r="AE262" s="177">
        <v>-9.9536133527251026E-3</v>
      </c>
      <c r="AF262" s="177">
        <v>-8.2996314569543563E-3</v>
      </c>
      <c r="AG262" s="177">
        <v>2.5740868513104743E-2</v>
      </c>
      <c r="AH262" s="177">
        <v>-3.0370462646642029E-2</v>
      </c>
      <c r="AI262" s="127">
        <v>-7.9369639593235466E-2</v>
      </c>
      <c r="AJ262" s="127">
        <v>1.8181818181818182E-3</v>
      </c>
      <c r="AK262" s="4" t="s">
        <v>21</v>
      </c>
      <c r="AL262" s="178">
        <v>11900</v>
      </c>
      <c r="AM262" s="178">
        <v>11800</v>
      </c>
      <c r="AN262" s="178">
        <v>11850</v>
      </c>
      <c r="AO262" s="178">
        <v>11950</v>
      </c>
      <c r="AS262" s="4">
        <v>5.5989629302736095</v>
      </c>
      <c r="AT262" s="4">
        <v>6.8851075415191945</v>
      </c>
      <c r="AU262" s="4">
        <v>9.1296358732299385</v>
      </c>
      <c r="AV262" s="4">
        <v>8.4186115214180202</v>
      </c>
      <c r="AW262" s="4">
        <v>6.5758933222210647</v>
      </c>
      <c r="AX262" s="4">
        <v>4.286215978928885</v>
      </c>
      <c r="AY262" s="4">
        <v>12.284608770421324</v>
      </c>
      <c r="AZ262" s="4">
        <v>19.127118644067796</v>
      </c>
      <c r="BA262" s="4">
        <v>12.551807228915663</v>
      </c>
      <c r="BB262" s="4">
        <v>18.972602739726028</v>
      </c>
      <c r="BC262" s="4">
        <v>10.014030612244898</v>
      </c>
      <c r="BD262" s="4">
        <v>14.49685534591195</v>
      </c>
      <c r="BE262" s="4">
        <v>6.7061388795706138</v>
      </c>
      <c r="BF262" s="4">
        <v>9.3111612175873724</v>
      </c>
      <c r="BG262" s="4">
        <v>8.4341782502044147</v>
      </c>
      <c r="BH262" s="4">
        <v>10.630107526881721</v>
      </c>
      <c r="BI262" s="4">
        <v>13</v>
      </c>
      <c r="BJ262" s="4">
        <v>0</v>
      </c>
      <c r="BK262" s="4">
        <v>0</v>
      </c>
      <c r="BL262" s="4">
        <v>0</v>
      </c>
      <c r="BM262" s="4">
        <v>12350</v>
      </c>
      <c r="BN262" s="4">
        <v>-19</v>
      </c>
      <c r="BO262" s="4">
        <v>0.05</v>
      </c>
      <c r="BP262" s="4">
        <v>-0.45</v>
      </c>
      <c r="BQ262" s="4">
        <v>0</v>
      </c>
      <c r="BR262" s="4">
        <v>0</v>
      </c>
      <c r="BS262" s="4">
        <v>0</v>
      </c>
      <c r="BT262" s="4">
        <v>0</v>
      </c>
      <c r="BU262" s="4">
        <v>14</v>
      </c>
      <c r="BV262" s="4">
        <v>0</v>
      </c>
      <c r="BW262" s="4">
        <v>0.05</v>
      </c>
      <c r="BX262" s="4">
        <v>-0.35000000000000003</v>
      </c>
      <c r="BY262" s="4">
        <v>4</v>
      </c>
      <c r="BZ262" s="4">
        <v>0</v>
      </c>
      <c r="CA262" s="4">
        <v>0</v>
      </c>
      <c r="CB262" s="4">
        <v>0</v>
      </c>
      <c r="CC262" s="4">
        <v>878</v>
      </c>
      <c r="CD262" s="4">
        <v>-37</v>
      </c>
      <c r="CE262" s="4">
        <v>0.1</v>
      </c>
      <c r="CF262" s="4">
        <v>-0.5</v>
      </c>
      <c r="CG262" s="4">
        <v>2</v>
      </c>
      <c r="CH262" s="4">
        <v>0</v>
      </c>
      <c r="CI262" s="4">
        <v>0</v>
      </c>
      <c r="CJ262" s="4">
        <v>0</v>
      </c>
      <c r="CK262" s="4">
        <v>20</v>
      </c>
      <c r="CL262" s="4">
        <v>-9</v>
      </c>
      <c r="CM262" s="4">
        <v>0.05</v>
      </c>
      <c r="CN262" s="4">
        <v>-0.85</v>
      </c>
      <c r="CO262" s="4">
        <v>11</v>
      </c>
      <c r="CP262" s="4">
        <v>0</v>
      </c>
      <c r="CQ262" s="4">
        <v>0</v>
      </c>
      <c r="CR262" s="4">
        <v>0</v>
      </c>
      <c r="CS262" s="4">
        <v>4278</v>
      </c>
      <c r="CT262" s="4">
        <v>-387</v>
      </c>
      <c r="CU262" s="4">
        <v>0.1</v>
      </c>
      <c r="CV262" s="4">
        <v>-0.4</v>
      </c>
      <c r="CW262" s="4">
        <v>1</v>
      </c>
      <c r="CX262" s="4">
        <v>0</v>
      </c>
      <c r="CY262" s="4">
        <v>0</v>
      </c>
      <c r="CZ262" s="4">
        <v>0</v>
      </c>
      <c r="DA262" s="4">
        <v>113</v>
      </c>
      <c r="DB262" s="4">
        <v>-2</v>
      </c>
      <c r="DC262" s="4">
        <v>0.05</v>
      </c>
      <c r="DD262" s="4">
        <v>-0.54999999999999993</v>
      </c>
      <c r="DE262" s="4">
        <v>25</v>
      </c>
      <c r="DF262" s="4">
        <v>0</v>
      </c>
      <c r="DG262" s="4">
        <v>0</v>
      </c>
      <c r="DH262" s="4">
        <v>0</v>
      </c>
      <c r="DI262" s="4">
        <v>3320</v>
      </c>
      <c r="DJ262" s="4">
        <v>-695</v>
      </c>
      <c r="DK262" s="4">
        <v>0.1</v>
      </c>
      <c r="DL262" s="4">
        <v>-0.6</v>
      </c>
      <c r="DM262" s="4">
        <v>0</v>
      </c>
      <c r="DN262" s="4">
        <v>0</v>
      </c>
      <c r="DO262" s="4">
        <v>0</v>
      </c>
      <c r="DP262" s="4">
        <v>0</v>
      </c>
      <c r="DQ262" s="4">
        <v>129</v>
      </c>
      <c r="DR262" s="4">
        <v>-4</v>
      </c>
      <c r="DS262" s="4">
        <v>0.05</v>
      </c>
      <c r="DT262" s="4">
        <v>-0.6</v>
      </c>
      <c r="DU262" s="4">
        <v>4</v>
      </c>
      <c r="DV262" s="4">
        <v>0</v>
      </c>
      <c r="DW262" s="4">
        <v>1487.7</v>
      </c>
      <c r="DX262" s="4">
        <v>399.95000000000005</v>
      </c>
      <c r="DY262" s="4">
        <v>2831</v>
      </c>
      <c r="DZ262" s="4">
        <v>-214</v>
      </c>
      <c r="EA262" s="4">
        <v>0.1</v>
      </c>
      <c r="EB262" s="4">
        <v>-0.75</v>
      </c>
      <c r="EC262" s="4">
        <v>1</v>
      </c>
      <c r="ED262" s="4">
        <v>0</v>
      </c>
      <c r="EE262" s="4">
        <v>0</v>
      </c>
      <c r="EF262" s="4">
        <v>0</v>
      </c>
      <c r="EG262" s="4">
        <v>197</v>
      </c>
      <c r="EH262" s="4">
        <v>-4</v>
      </c>
      <c r="EI262" s="4">
        <v>0.05</v>
      </c>
      <c r="EJ262" s="4">
        <v>-0.7</v>
      </c>
      <c r="EK262" s="4">
        <v>96</v>
      </c>
      <c r="EL262" s="4">
        <v>-1</v>
      </c>
      <c r="EM262" s="4">
        <v>1398</v>
      </c>
      <c r="EN262" s="4">
        <v>161.79999999999995</v>
      </c>
      <c r="EO262" s="4">
        <v>13835</v>
      </c>
      <c r="EP262" s="4">
        <v>-6531</v>
      </c>
      <c r="EQ262" s="4">
        <v>0.05</v>
      </c>
      <c r="ER262" s="4">
        <v>-0.89999999999999991</v>
      </c>
      <c r="ES262" s="4">
        <v>1</v>
      </c>
      <c r="ET262" s="4">
        <v>0</v>
      </c>
      <c r="EU262" s="4">
        <v>0</v>
      </c>
      <c r="EV262" s="4">
        <v>0</v>
      </c>
      <c r="EW262" s="4">
        <v>156</v>
      </c>
      <c r="EX262" s="4">
        <v>-15</v>
      </c>
      <c r="EY262" s="4">
        <v>0.15</v>
      </c>
      <c r="EZ262" s="4">
        <v>-0.85</v>
      </c>
      <c r="FA262" s="4">
        <v>8</v>
      </c>
      <c r="FB262" s="4">
        <v>-2</v>
      </c>
      <c r="FC262" s="4">
        <v>1280.0999999999999</v>
      </c>
      <c r="FD262" s="4">
        <v>166.09999999999991</v>
      </c>
      <c r="FE262" s="4">
        <v>2908</v>
      </c>
      <c r="FF262" s="4">
        <v>-752</v>
      </c>
      <c r="FG262" s="4">
        <v>0.05</v>
      </c>
      <c r="FH262" s="4">
        <v>-0.95</v>
      </c>
      <c r="FI262" s="4">
        <v>2</v>
      </c>
      <c r="FJ262" s="4">
        <v>0</v>
      </c>
      <c r="FK262" s="4">
        <v>0</v>
      </c>
      <c r="FL262" s="4">
        <v>0</v>
      </c>
      <c r="FM262" s="4">
        <v>592</v>
      </c>
      <c r="FN262" s="4">
        <v>0</v>
      </c>
      <c r="FO262" s="4">
        <v>0.2</v>
      </c>
      <c r="FP262" s="4">
        <v>-0.7</v>
      </c>
      <c r="FQ262" s="4">
        <v>105</v>
      </c>
      <c r="FR262" s="4">
        <v>-2</v>
      </c>
      <c r="FS262" s="4">
        <v>1198</v>
      </c>
      <c r="FT262" s="4">
        <v>172.54999999999995</v>
      </c>
      <c r="FU262" s="4">
        <v>5320</v>
      </c>
      <c r="FV262" s="4">
        <v>-656</v>
      </c>
      <c r="FW262" s="4">
        <v>0.1</v>
      </c>
      <c r="FX262" s="4">
        <v>-0.95000000000000007</v>
      </c>
      <c r="FY262" s="4">
        <v>1</v>
      </c>
      <c r="FZ262" s="4">
        <v>0</v>
      </c>
      <c r="GA262" s="4">
        <v>0</v>
      </c>
      <c r="GB262" s="4">
        <v>0</v>
      </c>
      <c r="GC262" s="4">
        <v>559</v>
      </c>
      <c r="GD262" s="4">
        <v>-12</v>
      </c>
      <c r="GE262" s="4">
        <v>0.1</v>
      </c>
      <c r="GF262" s="4">
        <v>-1</v>
      </c>
      <c r="GG262" s="4">
        <v>385</v>
      </c>
      <c r="GH262" s="4">
        <v>-12</v>
      </c>
      <c r="GI262" s="4">
        <v>1074</v>
      </c>
      <c r="GJ262" s="4">
        <v>133</v>
      </c>
      <c r="GK262" s="4">
        <v>8762</v>
      </c>
      <c r="GL262" s="4">
        <v>-845</v>
      </c>
      <c r="GM262" s="4">
        <v>0.1</v>
      </c>
      <c r="GN262" s="4">
        <v>-1.0499999999999998</v>
      </c>
      <c r="GO262" s="4">
        <v>55</v>
      </c>
      <c r="GP262" s="4">
        <v>-1</v>
      </c>
      <c r="GQ262" s="4">
        <v>1017.6</v>
      </c>
      <c r="GR262" s="4">
        <v>141.64999999999998</v>
      </c>
      <c r="GS262" s="4">
        <v>649</v>
      </c>
      <c r="GT262" s="4">
        <v>-54</v>
      </c>
      <c r="GU262" s="4">
        <v>0.05</v>
      </c>
      <c r="GV262" s="4">
        <v>-1.1499999999999999</v>
      </c>
      <c r="GW262" s="4">
        <v>287</v>
      </c>
      <c r="GX262" s="4">
        <v>-7</v>
      </c>
      <c r="GY262" s="4">
        <v>998</v>
      </c>
      <c r="GZ262" s="4">
        <v>152.64999999999998</v>
      </c>
      <c r="HA262" s="4">
        <v>6778</v>
      </c>
      <c r="HB262" s="4">
        <v>-1967</v>
      </c>
      <c r="HC262" s="4">
        <v>0.1</v>
      </c>
      <c r="HD262" s="4">
        <v>-1.1499999999999999</v>
      </c>
      <c r="HE262" s="4">
        <v>55</v>
      </c>
      <c r="HF262" s="4">
        <v>-1</v>
      </c>
      <c r="HG262" s="4">
        <v>922.2</v>
      </c>
      <c r="HH262" s="4">
        <v>125.55000000000007</v>
      </c>
      <c r="HI262" s="4">
        <v>1286</v>
      </c>
      <c r="HJ262" s="4">
        <v>-129</v>
      </c>
      <c r="HK262" s="4">
        <v>0.2</v>
      </c>
      <c r="HL262" s="4">
        <v>-1.1500000000000001</v>
      </c>
      <c r="HM262" s="4">
        <v>2326</v>
      </c>
      <c r="HN262" s="4">
        <v>-29</v>
      </c>
      <c r="HO262" s="4">
        <v>898.4</v>
      </c>
      <c r="HP262" s="4">
        <v>151.39999999999998</v>
      </c>
      <c r="HQ262" s="4">
        <v>28574</v>
      </c>
      <c r="HR262" s="4">
        <v>-3853</v>
      </c>
      <c r="HS262" s="4">
        <v>0.1</v>
      </c>
      <c r="HT262" s="4">
        <v>-1.4</v>
      </c>
      <c r="HU262" s="4">
        <v>118</v>
      </c>
      <c r="HV262" s="4">
        <v>-19</v>
      </c>
      <c r="HW262" s="4">
        <v>839.55</v>
      </c>
      <c r="HX262" s="4">
        <v>144.54999999999995</v>
      </c>
      <c r="HY262" s="4">
        <v>2257</v>
      </c>
      <c r="HZ262" s="4">
        <v>677</v>
      </c>
      <c r="IA262" s="4">
        <v>0.1</v>
      </c>
      <c r="IB262" s="4">
        <v>-1.5999999999999999</v>
      </c>
      <c r="IC262" s="4">
        <v>830</v>
      </c>
      <c r="ID262" s="4">
        <v>-72</v>
      </c>
      <c r="IE262" s="4">
        <v>803</v>
      </c>
      <c r="IF262" s="4">
        <v>154.39999999999998</v>
      </c>
      <c r="IG262" s="4">
        <v>10418</v>
      </c>
      <c r="IH262" s="4">
        <v>-3017</v>
      </c>
      <c r="II262" s="4">
        <v>0.15</v>
      </c>
      <c r="IJ262" s="4">
        <v>-1.6500000000000001</v>
      </c>
      <c r="IK262" s="4">
        <v>146</v>
      </c>
      <c r="IL262" s="4">
        <v>-17</v>
      </c>
      <c r="IM262" s="4">
        <v>732</v>
      </c>
      <c r="IN262" s="4">
        <v>131.79999999999995</v>
      </c>
      <c r="IO262" s="4">
        <v>2770</v>
      </c>
      <c r="IP262" s="4">
        <v>-838</v>
      </c>
      <c r="IQ262" s="4">
        <v>0.1</v>
      </c>
      <c r="IR262" s="4">
        <v>-1.9</v>
      </c>
      <c r="IS262" s="4">
        <v>2352</v>
      </c>
      <c r="IT262" s="4">
        <v>-402</v>
      </c>
      <c r="IU262" s="4">
        <v>690</v>
      </c>
      <c r="IV262" s="4">
        <v>143.64999999999998</v>
      </c>
      <c r="IW262" s="4">
        <v>23553</v>
      </c>
      <c r="IX262" s="4">
        <v>-58</v>
      </c>
      <c r="IY262" s="4">
        <v>0.15</v>
      </c>
      <c r="IZ262" s="4">
        <v>-2.0500000000000003</v>
      </c>
      <c r="JA262" s="4">
        <v>318</v>
      </c>
      <c r="JB262" s="4">
        <v>-84</v>
      </c>
      <c r="JC262" s="4">
        <v>640</v>
      </c>
      <c r="JD262" s="4">
        <v>149.89999999999998</v>
      </c>
      <c r="JE262" s="4">
        <v>4610</v>
      </c>
      <c r="JF262" s="4">
        <v>-509</v>
      </c>
      <c r="JG262" s="4">
        <v>0.1</v>
      </c>
      <c r="JH262" s="4">
        <v>-2.2999999999999998</v>
      </c>
      <c r="JI262" s="4">
        <v>2981</v>
      </c>
      <c r="JJ262" s="4">
        <v>-394</v>
      </c>
      <c r="JK262" s="4">
        <v>599.35</v>
      </c>
      <c r="JL262" s="4">
        <v>151</v>
      </c>
      <c r="JM262" s="4">
        <v>19991</v>
      </c>
      <c r="JN262" s="4">
        <v>-2298</v>
      </c>
      <c r="JO262" s="4">
        <v>0.15</v>
      </c>
      <c r="JP262" s="4">
        <v>-2.5500000000000003</v>
      </c>
      <c r="JQ262" s="5">
        <v>887</v>
      </c>
      <c r="JR262" s="4">
        <v>-88</v>
      </c>
      <c r="JS262" s="4">
        <v>548.70000000000005</v>
      </c>
      <c r="JT262" s="4">
        <v>157.60000000000002</v>
      </c>
      <c r="JU262" s="4">
        <v>8259</v>
      </c>
      <c r="JV262" s="4">
        <v>-1122</v>
      </c>
      <c r="JW262" s="4">
        <v>0.15</v>
      </c>
      <c r="JX262" s="4">
        <v>-2.75</v>
      </c>
      <c r="JY262" s="4">
        <v>3669</v>
      </c>
      <c r="JZ262" s="4">
        <v>-1139</v>
      </c>
      <c r="KA262" s="4">
        <v>499</v>
      </c>
      <c r="KB262" s="4">
        <v>152.5</v>
      </c>
      <c r="KC262" s="4">
        <v>30945</v>
      </c>
      <c r="KD262" s="4">
        <v>-2519</v>
      </c>
      <c r="KE262" s="4">
        <v>0.1</v>
      </c>
      <c r="KF262" s="4">
        <v>-3.1999999999999997</v>
      </c>
      <c r="KG262" s="4">
        <v>1395</v>
      </c>
      <c r="KH262" s="4">
        <v>-172</v>
      </c>
      <c r="KI262" s="4">
        <v>447</v>
      </c>
      <c r="KJ262" s="4">
        <v>148.64999999999998</v>
      </c>
      <c r="KK262" s="4">
        <v>14829</v>
      </c>
      <c r="KL262" s="4">
        <v>171</v>
      </c>
      <c r="KM262" s="4">
        <v>0.15</v>
      </c>
      <c r="KN262" s="4">
        <v>-3.8000000000000003</v>
      </c>
      <c r="KO262" s="4">
        <v>9064</v>
      </c>
      <c r="KP262" s="4">
        <v>-1026</v>
      </c>
      <c r="KQ262" s="4">
        <v>400</v>
      </c>
      <c r="KR262" s="4">
        <v>151.55000000000001</v>
      </c>
      <c r="KS262" s="4">
        <v>50749</v>
      </c>
      <c r="KT262" s="4">
        <v>4679</v>
      </c>
      <c r="KU262" s="4">
        <v>0.2</v>
      </c>
      <c r="KV262" s="4">
        <v>-4.95</v>
      </c>
      <c r="KW262" s="4">
        <v>3673</v>
      </c>
      <c r="KX262" s="4">
        <v>-933</v>
      </c>
      <c r="KY262" s="4">
        <v>350</v>
      </c>
      <c r="KZ262" s="4">
        <v>149.85</v>
      </c>
      <c r="LA262" s="4">
        <v>25289</v>
      </c>
      <c r="LB262" s="4">
        <v>1126</v>
      </c>
      <c r="LC262" s="4">
        <v>0.2</v>
      </c>
      <c r="LD262" s="4">
        <v>-7.05</v>
      </c>
    </row>
    <row r="263" spans="1:316" x14ac:dyDescent="0.25">
      <c r="A263" s="171">
        <v>44112.562179050925</v>
      </c>
      <c r="B263" s="172">
        <v>0.56111111111111112</v>
      </c>
      <c r="C263" s="4">
        <v>11898.85</v>
      </c>
      <c r="D263" s="4">
        <v>11900</v>
      </c>
      <c r="E263" s="173">
        <v>129.94999999999999</v>
      </c>
      <c r="F263" s="173">
        <v>-288.05</v>
      </c>
      <c r="G263" s="173">
        <v>418</v>
      </c>
      <c r="H263" s="173">
        <v>3634.8000000000006</v>
      </c>
      <c r="I263" s="173">
        <v>-2451.9</v>
      </c>
      <c r="J263" s="173">
        <v>6086.7000000000007</v>
      </c>
      <c r="K263" s="127">
        <v>0</v>
      </c>
      <c r="L263" s="127">
        <v>0</v>
      </c>
      <c r="M263" s="127">
        <v>-20.53</v>
      </c>
      <c r="N263" s="127">
        <v>-18.11</v>
      </c>
      <c r="O263" s="127">
        <v>-0.80680194779599468</v>
      </c>
      <c r="P263" s="127">
        <v>-0.91481824571563208</v>
      </c>
      <c r="Q263" s="127">
        <v>1.5704691965869026</v>
      </c>
      <c r="R263" s="4">
        <v>154591</v>
      </c>
      <c r="S263" s="4">
        <v>322246</v>
      </c>
      <c r="T263" s="173">
        <v>11540.966666666667</v>
      </c>
      <c r="U263" s="173">
        <v>-2.0500000000010914</v>
      </c>
      <c r="V263" s="4">
        <v>185995</v>
      </c>
      <c r="W263" s="4">
        <v>-31658</v>
      </c>
      <c r="X263" s="173">
        <v>-357.88333333333321</v>
      </c>
      <c r="Y263" s="174">
        <v>163347</v>
      </c>
      <c r="Z263" s="174">
        <v>375512</v>
      </c>
      <c r="AA263" s="174">
        <v>538859</v>
      </c>
      <c r="AB263" s="175">
        <v>167655</v>
      </c>
      <c r="AC263" s="175">
        <v>58136</v>
      </c>
      <c r="AD263" s="176" t="e">
        <v>#REF!</v>
      </c>
      <c r="AE263" s="177">
        <v>-7.2827546787977756E-3</v>
      </c>
      <c r="AF263" s="177">
        <v>-1.0299967493660182E-2</v>
      </c>
      <c r="AG263" s="177">
        <v>-0.13105884579332858</v>
      </c>
      <c r="AH263" s="177">
        <v>-3.5304702071013778E-2</v>
      </c>
      <c r="AI263" s="127">
        <v>-9.4375544405053094E-2</v>
      </c>
      <c r="AJ263" s="127">
        <v>1.8181818181818182E-3</v>
      </c>
      <c r="AK263" s="4" t="s">
        <v>21</v>
      </c>
      <c r="AL263" s="178">
        <v>11900</v>
      </c>
      <c r="AM263" s="178">
        <v>11800</v>
      </c>
      <c r="AN263" s="178">
        <v>11850</v>
      </c>
      <c r="AO263" s="178">
        <v>11950</v>
      </c>
      <c r="AS263" s="4">
        <v>5.5989629302736095</v>
      </c>
      <c r="AT263" s="4">
        <v>6.8851075415191945</v>
      </c>
      <c r="AU263" s="4">
        <v>9.1296358732299385</v>
      </c>
      <c r="AV263" s="4">
        <v>8.4186115214180202</v>
      </c>
      <c r="AW263" s="4">
        <v>6.5758933222210647</v>
      </c>
      <c r="AX263" s="4">
        <v>4.286215978928885</v>
      </c>
      <c r="AY263" s="4">
        <v>12.279329608938548</v>
      </c>
      <c r="AZ263" s="4">
        <v>19.127118644067796</v>
      </c>
      <c r="BA263" s="4">
        <v>12.551807228915663</v>
      </c>
      <c r="BB263" s="4">
        <v>18.972602739726028</v>
      </c>
      <c r="BC263" s="4">
        <v>10.014030612244898</v>
      </c>
      <c r="BD263" s="4">
        <v>14.49685534591195</v>
      </c>
      <c r="BE263" s="4">
        <v>6.7061388795706138</v>
      </c>
      <c r="BF263" s="4">
        <v>9.3111612175873724</v>
      </c>
      <c r="BG263" s="4">
        <v>8.4341782502044147</v>
      </c>
      <c r="BH263" s="4">
        <v>10.630107526881721</v>
      </c>
      <c r="BI263" s="4">
        <v>13</v>
      </c>
      <c r="BJ263" s="4">
        <v>0</v>
      </c>
      <c r="BK263" s="4">
        <v>0</v>
      </c>
      <c r="BL263" s="4">
        <v>0</v>
      </c>
      <c r="BM263" s="4">
        <v>12350</v>
      </c>
      <c r="BN263" s="4">
        <v>-19</v>
      </c>
      <c r="BO263" s="4">
        <v>0.1</v>
      </c>
      <c r="BP263" s="4">
        <v>-0.4</v>
      </c>
      <c r="BQ263" s="4">
        <v>0</v>
      </c>
      <c r="BR263" s="4">
        <v>0</v>
      </c>
      <c r="BS263" s="4">
        <v>0</v>
      </c>
      <c r="BT263" s="4">
        <v>0</v>
      </c>
      <c r="BU263" s="4">
        <v>14</v>
      </c>
      <c r="BV263" s="4">
        <v>0</v>
      </c>
      <c r="BW263" s="4">
        <v>0.05</v>
      </c>
      <c r="BX263" s="4">
        <v>-0.35000000000000003</v>
      </c>
      <c r="BY263" s="4">
        <v>4</v>
      </c>
      <c r="BZ263" s="4">
        <v>0</v>
      </c>
      <c r="CA263" s="4">
        <v>0</v>
      </c>
      <c r="CB263" s="4">
        <v>0</v>
      </c>
      <c r="CC263" s="4">
        <v>878</v>
      </c>
      <c r="CD263" s="4">
        <v>-37</v>
      </c>
      <c r="CE263" s="4">
        <v>0.1</v>
      </c>
      <c r="CF263" s="4">
        <v>-0.5</v>
      </c>
      <c r="CG263" s="4">
        <v>2</v>
      </c>
      <c r="CH263" s="4">
        <v>0</v>
      </c>
      <c r="CI263" s="4">
        <v>0</v>
      </c>
      <c r="CJ263" s="4">
        <v>0</v>
      </c>
      <c r="CK263" s="4">
        <v>20</v>
      </c>
      <c r="CL263" s="4">
        <v>-9</v>
      </c>
      <c r="CM263" s="4">
        <v>0.05</v>
      </c>
      <c r="CN263" s="4">
        <v>-0.85</v>
      </c>
      <c r="CO263" s="4">
        <v>11</v>
      </c>
      <c r="CP263" s="4">
        <v>0</v>
      </c>
      <c r="CQ263" s="4">
        <v>0</v>
      </c>
      <c r="CR263" s="4">
        <v>0</v>
      </c>
      <c r="CS263" s="4">
        <v>4278</v>
      </c>
      <c r="CT263" s="4">
        <v>-387</v>
      </c>
      <c r="CU263" s="4">
        <v>0.1</v>
      </c>
      <c r="CV263" s="4">
        <v>-0.4</v>
      </c>
      <c r="CW263" s="4">
        <v>1</v>
      </c>
      <c r="CX263" s="4">
        <v>0</v>
      </c>
      <c r="CY263" s="4">
        <v>0</v>
      </c>
      <c r="CZ263" s="4">
        <v>0</v>
      </c>
      <c r="DA263" s="4">
        <v>113</v>
      </c>
      <c r="DB263" s="4">
        <v>-2</v>
      </c>
      <c r="DC263" s="4">
        <v>0.05</v>
      </c>
      <c r="DD263" s="4">
        <v>-0.54999999999999993</v>
      </c>
      <c r="DE263" s="4">
        <v>25</v>
      </c>
      <c r="DF263" s="4">
        <v>0</v>
      </c>
      <c r="DG263" s="4">
        <v>0</v>
      </c>
      <c r="DH263" s="4">
        <v>0</v>
      </c>
      <c r="DI263" s="4">
        <v>3330</v>
      </c>
      <c r="DJ263" s="4">
        <v>-685</v>
      </c>
      <c r="DK263" s="4">
        <v>0.1</v>
      </c>
      <c r="DL263" s="4">
        <v>-0.6</v>
      </c>
      <c r="DM263" s="4">
        <v>0</v>
      </c>
      <c r="DN263" s="4">
        <v>0</v>
      </c>
      <c r="DO263" s="4">
        <v>0</v>
      </c>
      <c r="DP263" s="4">
        <v>0</v>
      </c>
      <c r="DQ263" s="4">
        <v>129</v>
      </c>
      <c r="DR263" s="4">
        <v>-4</v>
      </c>
      <c r="DS263" s="4">
        <v>0.05</v>
      </c>
      <c r="DT263" s="4">
        <v>-0.6</v>
      </c>
      <c r="DU263" s="4">
        <v>4</v>
      </c>
      <c r="DV263" s="4">
        <v>0</v>
      </c>
      <c r="DW263" s="4">
        <v>1487.7</v>
      </c>
      <c r="DX263" s="4">
        <v>399.95000000000005</v>
      </c>
      <c r="DY263" s="4">
        <v>2834</v>
      </c>
      <c r="DZ263" s="4">
        <v>-211</v>
      </c>
      <c r="EA263" s="4">
        <v>0.1</v>
      </c>
      <c r="EB263" s="4">
        <v>-0.75</v>
      </c>
      <c r="EC263" s="4">
        <v>1</v>
      </c>
      <c r="ED263" s="4">
        <v>0</v>
      </c>
      <c r="EE263" s="4">
        <v>0</v>
      </c>
      <c r="EF263" s="4">
        <v>0</v>
      </c>
      <c r="EG263" s="4">
        <v>197</v>
      </c>
      <c r="EH263" s="4">
        <v>-4</v>
      </c>
      <c r="EI263" s="4">
        <v>0.05</v>
      </c>
      <c r="EJ263" s="4">
        <v>-0.7</v>
      </c>
      <c r="EK263" s="4">
        <v>96</v>
      </c>
      <c r="EL263" s="4">
        <v>-1</v>
      </c>
      <c r="EM263" s="4">
        <v>1398</v>
      </c>
      <c r="EN263" s="4">
        <v>161.79999999999995</v>
      </c>
      <c r="EO263" s="4">
        <v>13835</v>
      </c>
      <c r="EP263" s="4">
        <v>-6531</v>
      </c>
      <c r="EQ263" s="4">
        <v>0.05</v>
      </c>
      <c r="ER263" s="4">
        <v>-0.89999999999999991</v>
      </c>
      <c r="ES263" s="4">
        <v>1</v>
      </c>
      <c r="ET263" s="4">
        <v>0</v>
      </c>
      <c r="EU263" s="4">
        <v>0</v>
      </c>
      <c r="EV263" s="4">
        <v>0</v>
      </c>
      <c r="EW263" s="4">
        <v>156</v>
      </c>
      <c r="EX263" s="4">
        <v>-15</v>
      </c>
      <c r="EY263" s="4">
        <v>0.15</v>
      </c>
      <c r="EZ263" s="4">
        <v>-0.85</v>
      </c>
      <c r="FA263" s="4">
        <v>8</v>
      </c>
      <c r="FB263" s="4">
        <v>-2</v>
      </c>
      <c r="FC263" s="4">
        <v>1280.0999999999999</v>
      </c>
      <c r="FD263" s="4">
        <v>166.09999999999991</v>
      </c>
      <c r="FE263" s="4">
        <v>3044</v>
      </c>
      <c r="FF263" s="4">
        <v>-616</v>
      </c>
      <c r="FG263" s="4">
        <v>0.05</v>
      </c>
      <c r="FH263" s="4">
        <v>-0.95</v>
      </c>
      <c r="FI263" s="4">
        <v>2</v>
      </c>
      <c r="FJ263" s="4">
        <v>0</v>
      </c>
      <c r="FK263" s="4">
        <v>0</v>
      </c>
      <c r="FL263" s="4">
        <v>0</v>
      </c>
      <c r="FM263" s="4">
        <v>592</v>
      </c>
      <c r="FN263" s="4">
        <v>0</v>
      </c>
      <c r="FO263" s="4">
        <v>0.2</v>
      </c>
      <c r="FP263" s="4">
        <v>-0.7</v>
      </c>
      <c r="FQ263" s="4">
        <v>105</v>
      </c>
      <c r="FR263" s="4">
        <v>-2</v>
      </c>
      <c r="FS263" s="4">
        <v>1198</v>
      </c>
      <c r="FT263" s="4">
        <v>172.54999999999995</v>
      </c>
      <c r="FU263" s="4">
        <v>5320</v>
      </c>
      <c r="FV263" s="4">
        <v>-656</v>
      </c>
      <c r="FW263" s="4">
        <v>0.1</v>
      </c>
      <c r="FX263" s="4">
        <v>-0.95000000000000007</v>
      </c>
      <c r="FY263" s="4">
        <v>1</v>
      </c>
      <c r="FZ263" s="4">
        <v>0</v>
      </c>
      <c r="GA263" s="4">
        <v>0</v>
      </c>
      <c r="GB263" s="4">
        <v>0</v>
      </c>
      <c r="GC263" s="4">
        <v>559</v>
      </c>
      <c r="GD263" s="4">
        <v>-12</v>
      </c>
      <c r="GE263" s="4">
        <v>0.1</v>
      </c>
      <c r="GF263" s="4">
        <v>-1</v>
      </c>
      <c r="GG263" s="4">
        <v>385</v>
      </c>
      <c r="GH263" s="4">
        <v>-12</v>
      </c>
      <c r="GI263" s="4">
        <v>1074</v>
      </c>
      <c r="GJ263" s="4">
        <v>133</v>
      </c>
      <c r="GK263" s="4">
        <v>8762</v>
      </c>
      <c r="GL263" s="4">
        <v>-845</v>
      </c>
      <c r="GM263" s="4">
        <v>0.1</v>
      </c>
      <c r="GN263" s="4">
        <v>-1.0499999999999998</v>
      </c>
      <c r="GO263" s="4">
        <v>55</v>
      </c>
      <c r="GP263" s="4">
        <v>-1</v>
      </c>
      <c r="GQ263" s="4">
        <v>1017.6</v>
      </c>
      <c r="GR263" s="4">
        <v>141.64999999999998</v>
      </c>
      <c r="GS263" s="4">
        <v>649</v>
      </c>
      <c r="GT263" s="4">
        <v>-54</v>
      </c>
      <c r="GU263" s="4">
        <v>0.05</v>
      </c>
      <c r="GV263" s="4">
        <v>-1.1499999999999999</v>
      </c>
      <c r="GW263" s="4">
        <v>287</v>
      </c>
      <c r="GX263" s="4">
        <v>-7</v>
      </c>
      <c r="GY263" s="4">
        <v>998</v>
      </c>
      <c r="GZ263" s="4">
        <v>152.64999999999998</v>
      </c>
      <c r="HA263" s="4">
        <v>6778</v>
      </c>
      <c r="HB263" s="4">
        <v>-1967</v>
      </c>
      <c r="HC263" s="4">
        <v>0.1</v>
      </c>
      <c r="HD263" s="4">
        <v>-1.1499999999999999</v>
      </c>
      <c r="HE263" s="4">
        <v>55</v>
      </c>
      <c r="HF263" s="4">
        <v>-1</v>
      </c>
      <c r="HG263" s="4">
        <v>922.2</v>
      </c>
      <c r="HH263" s="4">
        <v>125.55000000000007</v>
      </c>
      <c r="HI263" s="4">
        <v>1286</v>
      </c>
      <c r="HJ263" s="4">
        <v>-129</v>
      </c>
      <c r="HK263" s="4">
        <v>0.2</v>
      </c>
      <c r="HL263" s="4">
        <v>-1.1500000000000001</v>
      </c>
      <c r="HM263" s="4">
        <v>2327</v>
      </c>
      <c r="HN263" s="4">
        <v>-28</v>
      </c>
      <c r="HO263" s="4">
        <v>898.4</v>
      </c>
      <c r="HP263" s="4">
        <v>151.39999999999998</v>
      </c>
      <c r="HQ263" s="4">
        <v>28574</v>
      </c>
      <c r="HR263" s="4">
        <v>-3853</v>
      </c>
      <c r="HS263" s="4">
        <v>0.1</v>
      </c>
      <c r="HT263" s="4">
        <v>-1.4</v>
      </c>
      <c r="HU263" s="4">
        <v>118</v>
      </c>
      <c r="HV263" s="4">
        <v>-19</v>
      </c>
      <c r="HW263" s="4">
        <v>839.55</v>
      </c>
      <c r="HX263" s="4">
        <v>144.54999999999995</v>
      </c>
      <c r="HY263" s="4">
        <v>2257</v>
      </c>
      <c r="HZ263" s="4">
        <v>677</v>
      </c>
      <c r="IA263" s="4">
        <v>0.1</v>
      </c>
      <c r="IB263" s="4">
        <v>-1.5999999999999999</v>
      </c>
      <c r="IC263" s="4">
        <v>830</v>
      </c>
      <c r="ID263" s="4">
        <v>-72</v>
      </c>
      <c r="IE263" s="4">
        <v>799.25</v>
      </c>
      <c r="IF263" s="4">
        <v>150.64999999999998</v>
      </c>
      <c r="IG263" s="4">
        <v>10418</v>
      </c>
      <c r="IH263" s="4">
        <v>-3017</v>
      </c>
      <c r="II263" s="4">
        <v>0.15</v>
      </c>
      <c r="IJ263" s="4">
        <v>-1.6500000000000001</v>
      </c>
      <c r="IK263" s="4">
        <v>146</v>
      </c>
      <c r="IL263" s="4">
        <v>-17</v>
      </c>
      <c r="IM263" s="4">
        <v>732</v>
      </c>
      <c r="IN263" s="4">
        <v>131.79999999999995</v>
      </c>
      <c r="IO263" s="4">
        <v>2770</v>
      </c>
      <c r="IP263" s="4">
        <v>-838</v>
      </c>
      <c r="IQ263" s="4">
        <v>0.1</v>
      </c>
      <c r="IR263" s="4">
        <v>-1.9</v>
      </c>
      <c r="IS263" s="4">
        <v>2352</v>
      </c>
      <c r="IT263" s="4">
        <v>-402</v>
      </c>
      <c r="IU263" s="4">
        <v>690</v>
      </c>
      <c r="IV263" s="4">
        <v>143.64999999999998</v>
      </c>
      <c r="IW263" s="4">
        <v>23553</v>
      </c>
      <c r="IX263" s="4">
        <v>-58</v>
      </c>
      <c r="IY263" s="4">
        <v>0.1</v>
      </c>
      <c r="IZ263" s="4">
        <v>-2.1</v>
      </c>
      <c r="JA263" s="4">
        <v>318</v>
      </c>
      <c r="JB263" s="4">
        <v>-84</v>
      </c>
      <c r="JC263" s="4">
        <v>640</v>
      </c>
      <c r="JD263" s="4">
        <v>149.89999999999998</v>
      </c>
      <c r="JE263" s="4">
        <v>4610</v>
      </c>
      <c r="JF263" s="4">
        <v>-509</v>
      </c>
      <c r="JG263" s="4">
        <v>0.1</v>
      </c>
      <c r="JH263" s="4">
        <v>-2.2999999999999998</v>
      </c>
      <c r="JI263" s="4">
        <v>2981</v>
      </c>
      <c r="JJ263" s="4">
        <v>-394</v>
      </c>
      <c r="JK263" s="4">
        <v>597.04999999999995</v>
      </c>
      <c r="JL263" s="4">
        <v>148.69999999999993</v>
      </c>
      <c r="JM263" s="4">
        <v>19991</v>
      </c>
      <c r="JN263" s="4">
        <v>-2298</v>
      </c>
      <c r="JO263" s="4">
        <v>0.15</v>
      </c>
      <c r="JP263" s="4">
        <v>-2.5500000000000003</v>
      </c>
      <c r="JQ263" s="5">
        <v>887</v>
      </c>
      <c r="JR263" s="4">
        <v>-88</v>
      </c>
      <c r="JS263" s="4">
        <v>548.70000000000005</v>
      </c>
      <c r="JT263" s="4">
        <v>157.60000000000002</v>
      </c>
      <c r="JU263" s="4">
        <v>8259</v>
      </c>
      <c r="JV263" s="4">
        <v>-1122</v>
      </c>
      <c r="JW263" s="4">
        <v>0.2</v>
      </c>
      <c r="JX263" s="4">
        <v>-2.6999999999999997</v>
      </c>
      <c r="JY263" s="4">
        <v>3669</v>
      </c>
      <c r="JZ263" s="4">
        <v>-1139</v>
      </c>
      <c r="KA263" s="4">
        <v>498.7</v>
      </c>
      <c r="KB263" s="4">
        <v>152.19999999999999</v>
      </c>
      <c r="KC263" s="4">
        <v>30945</v>
      </c>
      <c r="KD263" s="4">
        <v>-2519</v>
      </c>
      <c r="KE263" s="4">
        <v>0.1</v>
      </c>
      <c r="KF263" s="4">
        <v>-3.1999999999999997</v>
      </c>
      <c r="KG263" s="4">
        <v>1395</v>
      </c>
      <c r="KH263" s="4">
        <v>-172</v>
      </c>
      <c r="KI263" s="4">
        <v>447</v>
      </c>
      <c r="KJ263" s="4">
        <v>148.64999999999998</v>
      </c>
      <c r="KK263" s="4">
        <v>14829</v>
      </c>
      <c r="KL263" s="4">
        <v>171</v>
      </c>
      <c r="KM263" s="4">
        <v>0.2</v>
      </c>
      <c r="KN263" s="4">
        <v>-3.75</v>
      </c>
      <c r="KO263" s="4">
        <v>9064</v>
      </c>
      <c r="KP263" s="4">
        <v>-1026</v>
      </c>
      <c r="KQ263" s="4">
        <v>396.75</v>
      </c>
      <c r="KR263" s="4">
        <v>148.30000000000001</v>
      </c>
      <c r="KS263" s="4">
        <v>50749</v>
      </c>
      <c r="KT263" s="4">
        <v>4679</v>
      </c>
      <c r="KU263" s="4">
        <v>0.15</v>
      </c>
      <c r="KV263" s="4">
        <v>-5</v>
      </c>
      <c r="KW263" s="4">
        <v>3673</v>
      </c>
      <c r="KX263" s="4">
        <v>-933</v>
      </c>
      <c r="KY263" s="4">
        <v>348.2</v>
      </c>
      <c r="KZ263" s="4">
        <v>148.04999999999998</v>
      </c>
      <c r="LA263" s="4">
        <v>25289</v>
      </c>
      <c r="LB263" s="4">
        <v>1126</v>
      </c>
      <c r="LC263" s="4">
        <v>0.15</v>
      </c>
      <c r="LD263" s="4">
        <v>-7.1</v>
      </c>
    </row>
    <row r="264" spans="1:316" x14ac:dyDescent="0.25">
      <c r="A264" s="171">
        <v>44112.560456481478</v>
      </c>
      <c r="B264" s="172">
        <v>0.55972222222222223</v>
      </c>
      <c r="C264" s="4">
        <v>11884.6</v>
      </c>
      <c r="D264" s="4">
        <v>11900</v>
      </c>
      <c r="E264" s="173">
        <v>119.75</v>
      </c>
      <c r="F264" s="173">
        <v>-286.45</v>
      </c>
      <c r="G264" s="173">
        <v>406.2</v>
      </c>
      <c r="H264" s="173">
        <v>3518.3500000000004</v>
      </c>
      <c r="I264" s="173">
        <v>-2410.5499999999997</v>
      </c>
      <c r="J264" s="173">
        <v>5928.9</v>
      </c>
      <c r="K264" s="127">
        <v>0</v>
      </c>
      <c r="L264" s="127">
        <v>0</v>
      </c>
      <c r="M264" s="127">
        <v>-20.53</v>
      </c>
      <c r="N264" s="127">
        <v>-18.11</v>
      </c>
      <c r="O264" s="127">
        <v>-0.80033981361996387</v>
      </c>
      <c r="P264" s="127">
        <v>-0.90999407950999667</v>
      </c>
      <c r="Q264" s="127">
        <v>1.5598818173896083</v>
      </c>
      <c r="R264" s="4">
        <v>157227</v>
      </c>
      <c r="S264" s="4">
        <v>321283</v>
      </c>
      <c r="T264" s="173">
        <v>11540.966666666667</v>
      </c>
      <c r="U264" s="173">
        <v>-2.0500000000010914</v>
      </c>
      <c r="V264" s="4">
        <v>185995</v>
      </c>
      <c r="W264" s="4">
        <v>-31658</v>
      </c>
      <c r="X264" s="173">
        <v>-343.63333333333321</v>
      </c>
      <c r="Y264" s="174">
        <v>-14681</v>
      </c>
      <c r="Z264" s="174">
        <v>374609</v>
      </c>
      <c r="AA264" s="174">
        <v>359928</v>
      </c>
      <c r="AB264" s="175">
        <v>164056</v>
      </c>
      <c r="AC264" s="175">
        <v>56174</v>
      </c>
      <c r="AD264" s="176" t="e">
        <v>#REF!</v>
      </c>
      <c r="AE264" s="177">
        <v>-6.2025011606982681E-3</v>
      </c>
      <c r="AF264" s="177">
        <v>-1.0645658445392737E-2</v>
      </c>
      <c r="AG264" s="177">
        <v>-0.14347484623969498</v>
      </c>
      <c r="AH264" s="177">
        <v>-3.5147624483486524E-2</v>
      </c>
      <c r="AI264" s="127">
        <v>-0.10132859508515064</v>
      </c>
      <c r="AJ264" s="127">
        <v>1.8181818181818182E-3</v>
      </c>
      <c r="AK264" s="4" t="s">
        <v>21</v>
      </c>
      <c r="AL264" s="178">
        <v>11900</v>
      </c>
      <c r="AM264" s="178">
        <v>11800</v>
      </c>
      <c r="AN264" s="178">
        <v>11850</v>
      </c>
      <c r="AO264" s="178">
        <v>11950</v>
      </c>
      <c r="AS264" s="4">
        <v>5.598544171170178</v>
      </c>
      <c r="AT264" s="4">
        <v>6.88622754491018</v>
      </c>
      <c r="AU264" s="4">
        <v>9.1013615733736764</v>
      </c>
      <c r="AV264" s="4">
        <v>8.2920892494928999</v>
      </c>
      <c r="AW264" s="4">
        <v>6.5694645441389294</v>
      </c>
      <c r="AX264" s="4">
        <v>4.369725091927859</v>
      </c>
      <c r="AY264" s="4">
        <v>12.281478298238074</v>
      </c>
      <c r="AZ264" s="4">
        <v>19.127118644067796</v>
      </c>
      <c r="BA264" s="4">
        <v>12.525810324129651</v>
      </c>
      <c r="BB264" s="4">
        <v>18.993150684931507</v>
      </c>
      <c r="BC264" s="4">
        <v>10.011479591836734</v>
      </c>
      <c r="BD264" s="4">
        <v>14.49685534591195</v>
      </c>
      <c r="BE264" s="4">
        <v>6.7308079114984913</v>
      </c>
      <c r="BF264" s="4">
        <v>9.3190529875986474</v>
      </c>
      <c r="BG264" s="4">
        <v>8.4298938197658586</v>
      </c>
      <c r="BH264" s="4">
        <v>10.625626342161775</v>
      </c>
      <c r="BI264" s="4">
        <v>13</v>
      </c>
      <c r="BJ264" s="4">
        <v>0</v>
      </c>
      <c r="BK264" s="4">
        <v>0</v>
      </c>
      <c r="BL264" s="4">
        <v>0</v>
      </c>
      <c r="BM264" s="4">
        <v>12124</v>
      </c>
      <c r="BN264" s="4">
        <v>-245</v>
      </c>
      <c r="BO264" s="4">
        <v>0.05</v>
      </c>
      <c r="BP264" s="4">
        <v>-0.45</v>
      </c>
      <c r="BQ264" s="4">
        <v>0</v>
      </c>
      <c r="BR264" s="4">
        <v>0</v>
      </c>
      <c r="BS264" s="4">
        <v>0</v>
      </c>
      <c r="BT264" s="4">
        <v>0</v>
      </c>
      <c r="BU264" s="4">
        <v>14</v>
      </c>
      <c r="BV264" s="4">
        <v>0</v>
      </c>
      <c r="BW264" s="4">
        <v>0.05</v>
      </c>
      <c r="BX264" s="4">
        <v>-0.35000000000000003</v>
      </c>
      <c r="BY264" s="4">
        <v>4</v>
      </c>
      <c r="BZ264" s="4">
        <v>0</v>
      </c>
      <c r="CA264" s="4">
        <v>0</v>
      </c>
      <c r="CB264" s="4">
        <v>0</v>
      </c>
      <c r="CC264" s="4">
        <v>878</v>
      </c>
      <c r="CD264" s="4">
        <v>-37</v>
      </c>
      <c r="CE264" s="4">
        <v>0.1</v>
      </c>
      <c r="CF264" s="4">
        <v>-0.5</v>
      </c>
      <c r="CG264" s="4">
        <v>2</v>
      </c>
      <c r="CH264" s="4">
        <v>0</v>
      </c>
      <c r="CI264" s="4">
        <v>0</v>
      </c>
      <c r="CJ264" s="4">
        <v>0</v>
      </c>
      <c r="CK264" s="4">
        <v>20</v>
      </c>
      <c r="CL264" s="4">
        <v>-9</v>
      </c>
      <c r="CM264" s="4">
        <v>0.05</v>
      </c>
      <c r="CN264" s="4">
        <v>-0.85</v>
      </c>
      <c r="CO264" s="4">
        <v>11</v>
      </c>
      <c r="CP264" s="4">
        <v>0</v>
      </c>
      <c r="CQ264" s="4">
        <v>0</v>
      </c>
      <c r="CR264" s="4">
        <v>0</v>
      </c>
      <c r="CS264" s="4">
        <v>4278</v>
      </c>
      <c r="CT264" s="4">
        <v>-387</v>
      </c>
      <c r="CU264" s="4">
        <v>0.1</v>
      </c>
      <c r="CV264" s="4">
        <v>-0.4</v>
      </c>
      <c r="CW264" s="4">
        <v>1</v>
      </c>
      <c r="CX264" s="4">
        <v>0</v>
      </c>
      <c r="CY264" s="4">
        <v>0</v>
      </c>
      <c r="CZ264" s="4">
        <v>0</v>
      </c>
      <c r="DA264" s="4">
        <v>113</v>
      </c>
      <c r="DB264" s="4">
        <v>-2</v>
      </c>
      <c r="DC264" s="4">
        <v>0.05</v>
      </c>
      <c r="DD264" s="4">
        <v>-0.54999999999999993</v>
      </c>
      <c r="DE264" s="4">
        <v>25</v>
      </c>
      <c r="DF264" s="4">
        <v>0</v>
      </c>
      <c r="DG264" s="4">
        <v>0</v>
      </c>
      <c r="DH264" s="4">
        <v>0</v>
      </c>
      <c r="DI264" s="4">
        <v>3330</v>
      </c>
      <c r="DJ264" s="4">
        <v>-685</v>
      </c>
      <c r="DK264" s="4">
        <v>0.1</v>
      </c>
      <c r="DL264" s="4">
        <v>-0.6</v>
      </c>
      <c r="DM264" s="4">
        <v>0</v>
      </c>
      <c r="DN264" s="4">
        <v>0</v>
      </c>
      <c r="DO264" s="4">
        <v>0</v>
      </c>
      <c r="DP264" s="4">
        <v>0</v>
      </c>
      <c r="DQ264" s="4">
        <v>129</v>
      </c>
      <c r="DR264" s="4">
        <v>-4</v>
      </c>
      <c r="DS264" s="4">
        <v>0.05</v>
      </c>
      <c r="DT264" s="4">
        <v>-0.6</v>
      </c>
      <c r="DU264" s="4">
        <v>4</v>
      </c>
      <c r="DV264" s="4">
        <v>0</v>
      </c>
      <c r="DW264" s="4">
        <v>1487.7</v>
      </c>
      <c r="DX264" s="4">
        <v>399.95000000000005</v>
      </c>
      <c r="DY264" s="4">
        <v>2860</v>
      </c>
      <c r="DZ264" s="4">
        <v>-185</v>
      </c>
      <c r="EA264" s="4">
        <v>0.1</v>
      </c>
      <c r="EB264" s="4">
        <v>-0.75</v>
      </c>
      <c r="EC264" s="4">
        <v>1</v>
      </c>
      <c r="ED264" s="4">
        <v>0</v>
      </c>
      <c r="EE264" s="4">
        <v>0</v>
      </c>
      <c r="EF264" s="4">
        <v>0</v>
      </c>
      <c r="EG264" s="4">
        <v>197</v>
      </c>
      <c r="EH264" s="4">
        <v>-4</v>
      </c>
      <c r="EI264" s="4">
        <v>0.05</v>
      </c>
      <c r="EJ264" s="4">
        <v>-0.7</v>
      </c>
      <c r="EK264" s="4">
        <v>96</v>
      </c>
      <c r="EL264" s="4">
        <v>-1</v>
      </c>
      <c r="EM264" s="4">
        <v>1398</v>
      </c>
      <c r="EN264" s="4">
        <v>161.79999999999995</v>
      </c>
      <c r="EO264" s="4">
        <v>13870</v>
      </c>
      <c r="EP264" s="4">
        <v>-6496</v>
      </c>
      <c r="EQ264" s="4">
        <v>0.05</v>
      </c>
      <c r="ER264" s="4">
        <v>-0.89999999999999991</v>
      </c>
      <c r="ES264" s="4">
        <v>1</v>
      </c>
      <c r="ET264" s="4">
        <v>0</v>
      </c>
      <c r="EU264" s="4">
        <v>0</v>
      </c>
      <c r="EV264" s="4">
        <v>0</v>
      </c>
      <c r="EW264" s="4">
        <v>156</v>
      </c>
      <c r="EX264" s="4">
        <v>-15</v>
      </c>
      <c r="EY264" s="4">
        <v>0.15</v>
      </c>
      <c r="EZ264" s="4">
        <v>-0.85</v>
      </c>
      <c r="FA264" s="4">
        <v>8</v>
      </c>
      <c r="FB264" s="4">
        <v>-2</v>
      </c>
      <c r="FC264" s="4">
        <v>1280.0999999999999</v>
      </c>
      <c r="FD264" s="4">
        <v>166.09999999999991</v>
      </c>
      <c r="FE264" s="4">
        <v>3044</v>
      </c>
      <c r="FF264" s="4">
        <v>-616</v>
      </c>
      <c r="FG264" s="4">
        <v>0.05</v>
      </c>
      <c r="FH264" s="4">
        <v>-0.95</v>
      </c>
      <c r="FI264" s="4">
        <v>2</v>
      </c>
      <c r="FJ264" s="4">
        <v>0</v>
      </c>
      <c r="FK264" s="4">
        <v>0</v>
      </c>
      <c r="FL264" s="4">
        <v>0</v>
      </c>
      <c r="FM264" s="4">
        <v>592</v>
      </c>
      <c r="FN264" s="4">
        <v>0</v>
      </c>
      <c r="FO264" s="4">
        <v>0.2</v>
      </c>
      <c r="FP264" s="4">
        <v>-0.7</v>
      </c>
      <c r="FQ264" s="4">
        <v>105</v>
      </c>
      <c r="FR264" s="4">
        <v>-2</v>
      </c>
      <c r="FS264" s="4">
        <v>1198</v>
      </c>
      <c r="FT264" s="4">
        <v>172.54999999999995</v>
      </c>
      <c r="FU264" s="4">
        <v>5320</v>
      </c>
      <c r="FV264" s="4">
        <v>-656</v>
      </c>
      <c r="FW264" s="4">
        <v>0.1</v>
      </c>
      <c r="FX264" s="4">
        <v>-0.95000000000000007</v>
      </c>
      <c r="FY264" s="4">
        <v>1</v>
      </c>
      <c r="FZ264" s="4">
        <v>0</v>
      </c>
      <c r="GA264" s="4">
        <v>0</v>
      </c>
      <c r="GB264" s="4">
        <v>0</v>
      </c>
      <c r="GC264" s="4">
        <v>559</v>
      </c>
      <c r="GD264" s="4">
        <v>-12</v>
      </c>
      <c r="GE264" s="4">
        <v>0.1</v>
      </c>
      <c r="GF264" s="4">
        <v>-1</v>
      </c>
      <c r="GG264" s="4">
        <v>385</v>
      </c>
      <c r="GH264" s="4">
        <v>-12</v>
      </c>
      <c r="GI264" s="4">
        <v>1074</v>
      </c>
      <c r="GJ264" s="4">
        <v>133</v>
      </c>
      <c r="GK264" s="4">
        <v>8762</v>
      </c>
      <c r="GL264" s="4">
        <v>-845</v>
      </c>
      <c r="GM264" s="4">
        <v>0.1</v>
      </c>
      <c r="GN264" s="4">
        <v>-1.0499999999999998</v>
      </c>
      <c r="GO264" s="4">
        <v>55</v>
      </c>
      <c r="GP264" s="4">
        <v>-1</v>
      </c>
      <c r="GQ264" s="4">
        <v>1017.6</v>
      </c>
      <c r="GR264" s="4">
        <v>141.64999999999998</v>
      </c>
      <c r="GS264" s="4">
        <v>649</v>
      </c>
      <c r="GT264" s="4">
        <v>-54</v>
      </c>
      <c r="GU264" s="4">
        <v>0.05</v>
      </c>
      <c r="GV264" s="4">
        <v>-1.1499999999999999</v>
      </c>
      <c r="GW264" s="4">
        <v>288</v>
      </c>
      <c r="GX264" s="4">
        <v>-6</v>
      </c>
      <c r="GY264" s="4">
        <v>982</v>
      </c>
      <c r="GZ264" s="4">
        <v>136.64999999999998</v>
      </c>
      <c r="HA264" s="4">
        <v>6779</v>
      </c>
      <c r="HB264" s="4">
        <v>-1966</v>
      </c>
      <c r="HC264" s="4">
        <v>0.15</v>
      </c>
      <c r="HD264" s="4">
        <v>-1.1000000000000001</v>
      </c>
      <c r="HE264" s="4">
        <v>55</v>
      </c>
      <c r="HF264" s="4">
        <v>-1</v>
      </c>
      <c r="HG264" s="4">
        <v>922.2</v>
      </c>
      <c r="HH264" s="4">
        <v>125.55000000000007</v>
      </c>
      <c r="HI264" s="4">
        <v>1286</v>
      </c>
      <c r="HJ264" s="4">
        <v>-129</v>
      </c>
      <c r="HK264" s="4">
        <v>0.2</v>
      </c>
      <c r="HL264" s="4">
        <v>-1.1500000000000001</v>
      </c>
      <c r="HM264" s="4">
        <v>2327</v>
      </c>
      <c r="HN264" s="4">
        <v>-28</v>
      </c>
      <c r="HO264" s="4">
        <v>889.75</v>
      </c>
      <c r="HP264" s="4">
        <v>142.75</v>
      </c>
      <c r="HQ264" s="4">
        <v>28579</v>
      </c>
      <c r="HR264" s="4">
        <v>-3848</v>
      </c>
      <c r="HS264" s="4">
        <v>0.1</v>
      </c>
      <c r="HT264" s="4">
        <v>-1.4</v>
      </c>
      <c r="HU264" s="4">
        <v>118</v>
      </c>
      <c r="HV264" s="4">
        <v>-19</v>
      </c>
      <c r="HW264" s="4">
        <v>839.55</v>
      </c>
      <c r="HX264" s="4">
        <v>144.54999999999995</v>
      </c>
      <c r="HY264" s="4">
        <v>2257</v>
      </c>
      <c r="HZ264" s="4">
        <v>677</v>
      </c>
      <c r="IA264" s="4">
        <v>0.1</v>
      </c>
      <c r="IB264" s="4">
        <v>-1.5999999999999999</v>
      </c>
      <c r="IC264" s="4">
        <v>833</v>
      </c>
      <c r="ID264" s="4">
        <v>-69</v>
      </c>
      <c r="IE264" s="4">
        <v>782.55</v>
      </c>
      <c r="IF264" s="4">
        <v>133.94999999999993</v>
      </c>
      <c r="IG264" s="4">
        <v>10434</v>
      </c>
      <c r="IH264" s="4">
        <v>-3001</v>
      </c>
      <c r="II264" s="4">
        <v>0.1</v>
      </c>
      <c r="IJ264" s="4">
        <v>-1.7</v>
      </c>
      <c r="IK264" s="4">
        <v>146</v>
      </c>
      <c r="IL264" s="4">
        <v>-17</v>
      </c>
      <c r="IM264" s="4">
        <v>732</v>
      </c>
      <c r="IN264" s="4">
        <v>131.79999999999995</v>
      </c>
      <c r="IO264" s="4">
        <v>2773</v>
      </c>
      <c r="IP264" s="4">
        <v>-835</v>
      </c>
      <c r="IQ264" s="4">
        <v>0.1</v>
      </c>
      <c r="IR264" s="4">
        <v>-1.9</v>
      </c>
      <c r="IS264" s="4">
        <v>2352</v>
      </c>
      <c r="IT264" s="4">
        <v>-402</v>
      </c>
      <c r="IU264" s="4">
        <v>690</v>
      </c>
      <c r="IV264" s="4">
        <v>143.64999999999998</v>
      </c>
      <c r="IW264" s="4">
        <v>23547</v>
      </c>
      <c r="IX264" s="4">
        <v>-64</v>
      </c>
      <c r="IY264" s="4">
        <v>0.1</v>
      </c>
      <c r="IZ264" s="4">
        <v>-2.1</v>
      </c>
      <c r="JA264" s="4">
        <v>318</v>
      </c>
      <c r="JB264" s="4">
        <v>-84</v>
      </c>
      <c r="JC264" s="4">
        <v>640</v>
      </c>
      <c r="JD264" s="4">
        <v>149.89999999999998</v>
      </c>
      <c r="JE264" s="4">
        <v>4610</v>
      </c>
      <c r="JF264" s="4">
        <v>-509</v>
      </c>
      <c r="JG264" s="4">
        <v>0.1</v>
      </c>
      <c r="JH264" s="4">
        <v>-2.2999999999999998</v>
      </c>
      <c r="JI264" s="4">
        <v>2983</v>
      </c>
      <c r="JJ264" s="4">
        <v>-392</v>
      </c>
      <c r="JK264" s="4">
        <v>590.79999999999995</v>
      </c>
      <c r="JL264" s="4">
        <v>142.44999999999993</v>
      </c>
      <c r="JM264" s="4">
        <v>20078</v>
      </c>
      <c r="JN264" s="4">
        <v>-2211</v>
      </c>
      <c r="JO264" s="4">
        <v>0.1</v>
      </c>
      <c r="JP264" s="4">
        <v>-2.6</v>
      </c>
      <c r="JQ264" s="5">
        <v>887</v>
      </c>
      <c r="JR264" s="4">
        <v>-88</v>
      </c>
      <c r="JS264" s="4">
        <v>541.04999999999995</v>
      </c>
      <c r="JT264" s="4">
        <v>149.94999999999993</v>
      </c>
      <c r="JU264" s="4">
        <v>8266</v>
      </c>
      <c r="JV264" s="4">
        <v>-1115</v>
      </c>
      <c r="JW264" s="4">
        <v>0.15</v>
      </c>
      <c r="JX264" s="4">
        <v>-2.75</v>
      </c>
      <c r="JY264" s="4">
        <v>3673</v>
      </c>
      <c r="JZ264" s="4">
        <v>-1135</v>
      </c>
      <c r="KA264" s="4">
        <v>489</v>
      </c>
      <c r="KB264" s="4">
        <v>142.5</v>
      </c>
      <c r="KC264" s="4">
        <v>30963</v>
      </c>
      <c r="KD264" s="4">
        <v>-2501</v>
      </c>
      <c r="KE264" s="4">
        <v>0.1</v>
      </c>
      <c r="KF264" s="4">
        <v>-3.1999999999999997</v>
      </c>
      <c r="KG264" s="4">
        <v>1397</v>
      </c>
      <c r="KH264" s="4">
        <v>-170</v>
      </c>
      <c r="KI264" s="4">
        <v>438.35</v>
      </c>
      <c r="KJ264" s="4">
        <v>140</v>
      </c>
      <c r="KK264" s="4">
        <v>14844</v>
      </c>
      <c r="KL264" s="4">
        <v>186</v>
      </c>
      <c r="KM264" s="4">
        <v>0.2</v>
      </c>
      <c r="KN264" s="4">
        <v>-3.75</v>
      </c>
      <c r="KO264" s="4">
        <v>9067</v>
      </c>
      <c r="KP264" s="4">
        <v>-1023</v>
      </c>
      <c r="KQ264" s="4">
        <v>391.5</v>
      </c>
      <c r="KR264" s="4">
        <v>143.05000000000001</v>
      </c>
      <c r="KS264" s="4">
        <v>50762</v>
      </c>
      <c r="KT264" s="4">
        <v>4692</v>
      </c>
      <c r="KU264" s="4">
        <v>0.15</v>
      </c>
      <c r="KV264" s="4">
        <v>-5</v>
      </c>
      <c r="KW264" s="4">
        <v>3674</v>
      </c>
      <c r="KX264" s="4">
        <v>-932</v>
      </c>
      <c r="KY264" s="4">
        <v>341</v>
      </c>
      <c r="KZ264" s="4">
        <v>140.85</v>
      </c>
      <c r="LA264" s="4">
        <v>25300</v>
      </c>
      <c r="LB264" s="4">
        <v>1137</v>
      </c>
      <c r="LC264" s="4">
        <v>0.15</v>
      </c>
      <c r="LD264" s="4">
        <v>-7.1</v>
      </c>
    </row>
    <row r="265" spans="1:316" x14ac:dyDescent="0.25">
      <c r="A265" s="171">
        <v>44112.558705555559</v>
      </c>
      <c r="B265" s="172">
        <v>0.55763888888888891</v>
      </c>
      <c r="C265" s="4">
        <v>11888.2</v>
      </c>
      <c r="D265" s="4">
        <v>11900</v>
      </c>
      <c r="E265" s="173">
        <v>116.5</v>
      </c>
      <c r="F265" s="173">
        <v>-285.39999999999998</v>
      </c>
      <c r="G265" s="173">
        <v>401.9</v>
      </c>
      <c r="H265" s="173">
        <v>3511.0499999999997</v>
      </c>
      <c r="I265" s="173">
        <v>-2405.5499999999997</v>
      </c>
      <c r="J265" s="173">
        <v>5916.5999999999995</v>
      </c>
      <c r="K265" s="127">
        <v>0</v>
      </c>
      <c r="L265" s="127">
        <v>0</v>
      </c>
      <c r="M265" s="127">
        <v>-20.53</v>
      </c>
      <c r="N265" s="127">
        <v>-18.11</v>
      </c>
      <c r="O265" s="127">
        <v>-0.80202023684386337</v>
      </c>
      <c r="P265" s="127">
        <v>-0.91125277006978167</v>
      </c>
      <c r="Q265" s="127">
        <v>1.5657355053511679</v>
      </c>
      <c r="R265" s="4">
        <v>157025</v>
      </c>
      <c r="S265" s="4">
        <v>323788</v>
      </c>
      <c r="T265" s="173">
        <v>11540.966666666667</v>
      </c>
      <c r="U265" s="173">
        <v>-2.0500000000010914</v>
      </c>
      <c r="V265" s="4">
        <v>185995</v>
      </c>
      <c r="W265" s="4">
        <v>-31658</v>
      </c>
      <c r="X265" s="173">
        <v>-347.23333333333358</v>
      </c>
      <c r="Y265" s="174">
        <v>-19221</v>
      </c>
      <c r="Z265" s="174">
        <v>376486</v>
      </c>
      <c r="AA265" s="174">
        <v>357265</v>
      </c>
      <c r="AB265" s="175">
        <v>166763</v>
      </c>
      <c r="AC265" s="175">
        <v>57051</v>
      </c>
      <c r="AD265" s="176" t="e">
        <v>#REF!</v>
      </c>
      <c r="AE265" s="177">
        <v>-6.1676459434201521E-3</v>
      </c>
      <c r="AF265" s="177">
        <v>-8.2802812762556161E-3</v>
      </c>
      <c r="AG265" s="177">
        <v>-0.16305555395975552</v>
      </c>
      <c r="AH265" s="177">
        <v>-2.7342843433989381E-2</v>
      </c>
      <c r="AI265" s="127">
        <v>-8.5622422142808102E-2</v>
      </c>
      <c r="AJ265" s="127">
        <v>1.8181818181818182E-3</v>
      </c>
      <c r="AK265" s="4" t="s">
        <v>21</v>
      </c>
      <c r="AL265" s="178">
        <v>11900</v>
      </c>
      <c r="AM265" s="178">
        <v>11800</v>
      </c>
      <c r="AN265" s="178">
        <v>11850</v>
      </c>
      <c r="AO265" s="178">
        <v>11950</v>
      </c>
      <c r="AS265" s="4">
        <v>5.6102779003087777</v>
      </c>
      <c r="AT265" s="4">
        <v>7.0225911812738158</v>
      </c>
      <c r="AU265" s="4">
        <v>9.0601440777349644</v>
      </c>
      <c r="AV265" s="4">
        <v>8.2970153578672843</v>
      </c>
      <c r="AW265" s="4">
        <v>6.6050228310502286</v>
      </c>
      <c r="AX265" s="4">
        <v>4.4409242079467877</v>
      </c>
      <c r="AY265" s="4">
        <v>12.303394929093253</v>
      </c>
      <c r="AZ265" s="4">
        <v>19.135593220338983</v>
      </c>
      <c r="BA265" s="4">
        <v>12.573829531812725</v>
      </c>
      <c r="BB265" s="4">
        <v>18.993150684931507</v>
      </c>
      <c r="BC265" s="4">
        <v>10.007224819379516</v>
      </c>
      <c r="BD265" s="4">
        <v>14.49685534591195</v>
      </c>
      <c r="BE265" s="4">
        <v>6.7271203486423063</v>
      </c>
      <c r="BF265" s="4">
        <v>9.4340473506200677</v>
      </c>
      <c r="BG265" s="4">
        <v>8.4936019602504764</v>
      </c>
      <c r="BH265" s="4">
        <v>10.944166070150322</v>
      </c>
      <c r="BI265" s="4">
        <v>13</v>
      </c>
      <c r="BJ265" s="4">
        <v>0</v>
      </c>
      <c r="BK265" s="4">
        <v>0</v>
      </c>
      <c r="BL265" s="4">
        <v>0</v>
      </c>
      <c r="BM265" s="4">
        <v>11946</v>
      </c>
      <c r="BN265" s="4">
        <v>-423</v>
      </c>
      <c r="BO265" s="4">
        <v>0.05</v>
      </c>
      <c r="BP265" s="4">
        <v>-0.45</v>
      </c>
      <c r="BQ265" s="4">
        <v>0</v>
      </c>
      <c r="BR265" s="4">
        <v>0</v>
      </c>
      <c r="BS265" s="4">
        <v>0</v>
      </c>
      <c r="BT265" s="4">
        <v>0</v>
      </c>
      <c r="BU265" s="4">
        <v>14</v>
      </c>
      <c r="BV265" s="4">
        <v>0</v>
      </c>
      <c r="BW265" s="4">
        <v>0.05</v>
      </c>
      <c r="BX265" s="4">
        <v>-0.35000000000000003</v>
      </c>
      <c r="BY265" s="4">
        <v>4</v>
      </c>
      <c r="BZ265" s="4">
        <v>0</v>
      </c>
      <c r="CA265" s="4">
        <v>0</v>
      </c>
      <c r="CB265" s="4">
        <v>0</v>
      </c>
      <c r="CC265" s="4">
        <v>890</v>
      </c>
      <c r="CD265" s="4">
        <v>-25</v>
      </c>
      <c r="CE265" s="4">
        <v>0.1</v>
      </c>
      <c r="CF265" s="4">
        <v>-0.5</v>
      </c>
      <c r="CG265" s="4">
        <v>2</v>
      </c>
      <c r="CH265" s="4">
        <v>0</v>
      </c>
      <c r="CI265" s="4">
        <v>0</v>
      </c>
      <c r="CJ265" s="4">
        <v>0</v>
      </c>
      <c r="CK265" s="4">
        <v>20</v>
      </c>
      <c r="CL265" s="4">
        <v>-9</v>
      </c>
      <c r="CM265" s="4">
        <v>0.05</v>
      </c>
      <c r="CN265" s="4">
        <v>-0.85</v>
      </c>
      <c r="CO265" s="4">
        <v>11</v>
      </c>
      <c r="CP265" s="4">
        <v>0</v>
      </c>
      <c r="CQ265" s="4">
        <v>0</v>
      </c>
      <c r="CR265" s="4">
        <v>0</v>
      </c>
      <c r="CS265" s="4">
        <v>4286</v>
      </c>
      <c r="CT265" s="4">
        <v>-379</v>
      </c>
      <c r="CU265" s="4">
        <v>0.05</v>
      </c>
      <c r="CV265" s="4">
        <v>-0.45</v>
      </c>
      <c r="CW265" s="4">
        <v>1</v>
      </c>
      <c r="CX265" s="4">
        <v>0</v>
      </c>
      <c r="CY265" s="4">
        <v>0</v>
      </c>
      <c r="CZ265" s="4">
        <v>0</v>
      </c>
      <c r="DA265" s="4">
        <v>113</v>
      </c>
      <c r="DB265" s="4">
        <v>-2</v>
      </c>
      <c r="DC265" s="4">
        <v>0.05</v>
      </c>
      <c r="DD265" s="4">
        <v>-0.54999999999999993</v>
      </c>
      <c r="DE265" s="4">
        <v>25</v>
      </c>
      <c r="DF265" s="4">
        <v>0</v>
      </c>
      <c r="DG265" s="4">
        <v>0</v>
      </c>
      <c r="DH265" s="4">
        <v>0</v>
      </c>
      <c r="DI265" s="4">
        <v>3330</v>
      </c>
      <c r="DJ265" s="4">
        <v>-685</v>
      </c>
      <c r="DK265" s="4">
        <v>0.1</v>
      </c>
      <c r="DL265" s="4">
        <v>-0.6</v>
      </c>
      <c r="DM265" s="4">
        <v>0</v>
      </c>
      <c r="DN265" s="4">
        <v>0</v>
      </c>
      <c r="DO265" s="4">
        <v>0</v>
      </c>
      <c r="DP265" s="4">
        <v>0</v>
      </c>
      <c r="DQ265" s="4">
        <v>129</v>
      </c>
      <c r="DR265" s="4">
        <v>-4</v>
      </c>
      <c r="DS265" s="4">
        <v>0.05</v>
      </c>
      <c r="DT265" s="4">
        <v>-0.6</v>
      </c>
      <c r="DU265" s="4">
        <v>4</v>
      </c>
      <c r="DV265" s="4">
        <v>0</v>
      </c>
      <c r="DW265" s="4">
        <v>1487.7</v>
      </c>
      <c r="DX265" s="4">
        <v>399.95000000000005</v>
      </c>
      <c r="DY265" s="4">
        <v>2860</v>
      </c>
      <c r="DZ265" s="4">
        <v>-185</v>
      </c>
      <c r="EA265" s="4">
        <v>0.05</v>
      </c>
      <c r="EB265" s="4">
        <v>-0.79999999999999993</v>
      </c>
      <c r="EC265" s="4">
        <v>1</v>
      </c>
      <c r="ED265" s="4">
        <v>0</v>
      </c>
      <c r="EE265" s="4">
        <v>0</v>
      </c>
      <c r="EF265" s="4">
        <v>0</v>
      </c>
      <c r="EG265" s="4">
        <v>197</v>
      </c>
      <c r="EH265" s="4">
        <v>-4</v>
      </c>
      <c r="EI265" s="4">
        <v>0.05</v>
      </c>
      <c r="EJ265" s="4">
        <v>-0.7</v>
      </c>
      <c r="EK265" s="4">
        <v>96</v>
      </c>
      <c r="EL265" s="4">
        <v>-1</v>
      </c>
      <c r="EM265" s="4">
        <v>1398</v>
      </c>
      <c r="EN265" s="4">
        <v>161.79999999999995</v>
      </c>
      <c r="EO265" s="4">
        <v>13900</v>
      </c>
      <c r="EP265" s="4">
        <v>-6466</v>
      </c>
      <c r="EQ265" s="4">
        <v>0.05</v>
      </c>
      <c r="ER265" s="4">
        <v>-0.89999999999999991</v>
      </c>
      <c r="ES265" s="4">
        <v>1</v>
      </c>
      <c r="ET265" s="4">
        <v>0</v>
      </c>
      <c r="EU265" s="4">
        <v>0</v>
      </c>
      <c r="EV265" s="4">
        <v>0</v>
      </c>
      <c r="EW265" s="4">
        <v>156</v>
      </c>
      <c r="EX265" s="4">
        <v>-15</v>
      </c>
      <c r="EY265" s="4">
        <v>0.15</v>
      </c>
      <c r="EZ265" s="4">
        <v>-0.85</v>
      </c>
      <c r="FA265" s="4">
        <v>8</v>
      </c>
      <c r="FB265" s="4">
        <v>-2</v>
      </c>
      <c r="FC265" s="4">
        <v>1280.0999999999999</v>
      </c>
      <c r="FD265" s="4">
        <v>166.09999999999991</v>
      </c>
      <c r="FE265" s="4">
        <v>3048</v>
      </c>
      <c r="FF265" s="4">
        <v>-612</v>
      </c>
      <c r="FG265" s="4">
        <v>0.05</v>
      </c>
      <c r="FH265" s="4">
        <v>-0.95</v>
      </c>
      <c r="FI265" s="4">
        <v>2</v>
      </c>
      <c r="FJ265" s="4">
        <v>0</v>
      </c>
      <c r="FK265" s="4">
        <v>0</v>
      </c>
      <c r="FL265" s="4">
        <v>0</v>
      </c>
      <c r="FM265" s="4">
        <v>592</v>
      </c>
      <c r="FN265" s="4">
        <v>0</v>
      </c>
      <c r="FO265" s="4">
        <v>0.2</v>
      </c>
      <c r="FP265" s="4">
        <v>-0.7</v>
      </c>
      <c r="FQ265" s="4">
        <v>105</v>
      </c>
      <c r="FR265" s="4">
        <v>-2</v>
      </c>
      <c r="FS265" s="4">
        <v>1198</v>
      </c>
      <c r="FT265" s="4">
        <v>172.54999999999995</v>
      </c>
      <c r="FU265" s="4">
        <v>5288</v>
      </c>
      <c r="FV265" s="4">
        <v>-688</v>
      </c>
      <c r="FW265" s="4">
        <v>0.15</v>
      </c>
      <c r="FX265" s="4">
        <v>-0.9</v>
      </c>
      <c r="FY265" s="4">
        <v>1</v>
      </c>
      <c r="FZ265" s="4">
        <v>0</v>
      </c>
      <c r="GA265" s="4">
        <v>0</v>
      </c>
      <c r="GB265" s="4">
        <v>0</v>
      </c>
      <c r="GC265" s="4">
        <v>559</v>
      </c>
      <c r="GD265" s="4">
        <v>-12</v>
      </c>
      <c r="GE265" s="4">
        <v>0.1</v>
      </c>
      <c r="GF265" s="4">
        <v>-1</v>
      </c>
      <c r="GG265" s="4">
        <v>385</v>
      </c>
      <c r="GH265" s="4">
        <v>-12</v>
      </c>
      <c r="GI265" s="4">
        <v>1074</v>
      </c>
      <c r="GJ265" s="4">
        <v>133</v>
      </c>
      <c r="GK265" s="4">
        <v>8762</v>
      </c>
      <c r="GL265" s="4">
        <v>-845</v>
      </c>
      <c r="GM265" s="4">
        <v>0.1</v>
      </c>
      <c r="GN265" s="4">
        <v>-1.0499999999999998</v>
      </c>
      <c r="GO265" s="4">
        <v>55</v>
      </c>
      <c r="GP265" s="4">
        <v>-1</v>
      </c>
      <c r="GQ265" s="4">
        <v>1017.6</v>
      </c>
      <c r="GR265" s="4">
        <v>141.64999999999998</v>
      </c>
      <c r="GS265" s="4">
        <v>709</v>
      </c>
      <c r="GT265" s="4">
        <v>6</v>
      </c>
      <c r="GU265" s="4">
        <v>0.2</v>
      </c>
      <c r="GV265" s="4">
        <v>-1</v>
      </c>
      <c r="GW265" s="4">
        <v>288</v>
      </c>
      <c r="GX265" s="4">
        <v>-6</v>
      </c>
      <c r="GY265" s="4">
        <v>982</v>
      </c>
      <c r="GZ265" s="4">
        <v>136.64999999999998</v>
      </c>
      <c r="HA265" s="4">
        <v>6779</v>
      </c>
      <c r="HB265" s="4">
        <v>-1966</v>
      </c>
      <c r="HC265" s="4">
        <v>0.15</v>
      </c>
      <c r="HD265" s="4">
        <v>-1.1000000000000001</v>
      </c>
      <c r="HE265" s="4">
        <v>55</v>
      </c>
      <c r="HF265" s="4">
        <v>-1</v>
      </c>
      <c r="HG265" s="4">
        <v>922.2</v>
      </c>
      <c r="HH265" s="4">
        <v>125.55000000000007</v>
      </c>
      <c r="HI265" s="4">
        <v>1286</v>
      </c>
      <c r="HJ265" s="4">
        <v>-129</v>
      </c>
      <c r="HK265" s="4">
        <v>0.2</v>
      </c>
      <c r="HL265" s="4">
        <v>-1.1500000000000001</v>
      </c>
      <c r="HM265" s="4">
        <v>2327</v>
      </c>
      <c r="HN265" s="4">
        <v>-28</v>
      </c>
      <c r="HO265" s="4">
        <v>891.85</v>
      </c>
      <c r="HP265" s="4">
        <v>144.85000000000002</v>
      </c>
      <c r="HQ265" s="4">
        <v>28630</v>
      </c>
      <c r="HR265" s="4">
        <v>-3797</v>
      </c>
      <c r="HS265" s="4">
        <v>0.15</v>
      </c>
      <c r="HT265" s="4">
        <v>-1.35</v>
      </c>
      <c r="HU265" s="4">
        <v>118</v>
      </c>
      <c r="HV265" s="4">
        <v>-19</v>
      </c>
      <c r="HW265" s="4">
        <v>842.1</v>
      </c>
      <c r="HX265" s="4">
        <v>147.10000000000002</v>
      </c>
      <c r="HY265" s="4">
        <v>2258</v>
      </c>
      <c r="HZ265" s="4">
        <v>678</v>
      </c>
      <c r="IA265" s="4">
        <v>0.15</v>
      </c>
      <c r="IB265" s="4">
        <v>-1.55</v>
      </c>
      <c r="IC265" s="4">
        <v>833</v>
      </c>
      <c r="ID265" s="4">
        <v>-69</v>
      </c>
      <c r="IE265" s="4">
        <v>782.55</v>
      </c>
      <c r="IF265" s="4">
        <v>133.94999999999993</v>
      </c>
      <c r="IG265" s="4">
        <v>10474</v>
      </c>
      <c r="IH265" s="4">
        <v>-2961</v>
      </c>
      <c r="II265" s="4">
        <v>0.1</v>
      </c>
      <c r="IJ265" s="4">
        <v>-1.7</v>
      </c>
      <c r="IK265" s="4">
        <v>146</v>
      </c>
      <c r="IL265" s="4">
        <v>-17</v>
      </c>
      <c r="IM265" s="4">
        <v>732</v>
      </c>
      <c r="IN265" s="4">
        <v>131.79999999999995</v>
      </c>
      <c r="IO265" s="4">
        <v>2773</v>
      </c>
      <c r="IP265" s="4">
        <v>-835</v>
      </c>
      <c r="IQ265" s="4">
        <v>0.1</v>
      </c>
      <c r="IR265" s="4">
        <v>-1.9</v>
      </c>
      <c r="IS265" s="4">
        <v>2353</v>
      </c>
      <c r="IT265" s="4">
        <v>-401</v>
      </c>
      <c r="IU265" s="4">
        <v>693.55</v>
      </c>
      <c r="IV265" s="4">
        <v>147.19999999999993</v>
      </c>
      <c r="IW265" s="4">
        <v>23547</v>
      </c>
      <c r="IX265" s="4">
        <v>-64</v>
      </c>
      <c r="IY265" s="4">
        <v>0.1</v>
      </c>
      <c r="IZ265" s="4">
        <v>-2.1</v>
      </c>
      <c r="JA265" s="4">
        <v>318</v>
      </c>
      <c r="JB265" s="4">
        <v>-84</v>
      </c>
      <c r="JC265" s="4">
        <v>640</v>
      </c>
      <c r="JD265" s="4">
        <v>149.89999999999998</v>
      </c>
      <c r="JE265" s="4">
        <v>4610</v>
      </c>
      <c r="JF265" s="4">
        <v>-509</v>
      </c>
      <c r="JG265" s="4">
        <v>0.1</v>
      </c>
      <c r="JH265" s="4">
        <v>-2.2999999999999998</v>
      </c>
      <c r="JI265" s="4">
        <v>2983</v>
      </c>
      <c r="JJ265" s="4">
        <v>-392</v>
      </c>
      <c r="JK265" s="4">
        <v>589</v>
      </c>
      <c r="JL265" s="4">
        <v>140.64999999999998</v>
      </c>
      <c r="JM265" s="4">
        <v>20067</v>
      </c>
      <c r="JN265" s="4">
        <v>-2222</v>
      </c>
      <c r="JO265" s="4">
        <v>0.1</v>
      </c>
      <c r="JP265" s="4">
        <v>-2.6</v>
      </c>
      <c r="JQ265" s="5">
        <v>887</v>
      </c>
      <c r="JR265" s="4">
        <v>-88</v>
      </c>
      <c r="JS265" s="4">
        <v>541.04999999999995</v>
      </c>
      <c r="JT265" s="4">
        <v>149.94999999999993</v>
      </c>
      <c r="JU265" s="4">
        <v>8368</v>
      </c>
      <c r="JV265" s="4">
        <v>-1013</v>
      </c>
      <c r="JW265" s="4">
        <v>0.15</v>
      </c>
      <c r="JX265" s="4">
        <v>-2.75</v>
      </c>
      <c r="JY265" s="4">
        <v>3673</v>
      </c>
      <c r="JZ265" s="4">
        <v>-1135</v>
      </c>
      <c r="KA265" s="4">
        <v>489</v>
      </c>
      <c r="KB265" s="4">
        <v>142.5</v>
      </c>
      <c r="KC265" s="4">
        <v>31197</v>
      </c>
      <c r="KD265" s="4">
        <v>-2267</v>
      </c>
      <c r="KE265" s="4">
        <v>0.15</v>
      </c>
      <c r="KF265" s="4">
        <v>-3.15</v>
      </c>
      <c r="KG265" s="4">
        <v>1397</v>
      </c>
      <c r="KH265" s="4">
        <v>-170</v>
      </c>
      <c r="KI265" s="4">
        <v>438.35</v>
      </c>
      <c r="KJ265" s="4">
        <v>140</v>
      </c>
      <c r="KK265" s="4">
        <v>15289</v>
      </c>
      <c r="KL265" s="4">
        <v>631</v>
      </c>
      <c r="KM265" s="4">
        <v>0.2</v>
      </c>
      <c r="KN265" s="4">
        <v>-3.75</v>
      </c>
      <c r="KO265" s="4">
        <v>9068</v>
      </c>
      <c r="KP265" s="4">
        <v>-1022</v>
      </c>
      <c r="KQ265" s="4">
        <v>388</v>
      </c>
      <c r="KR265" s="4">
        <v>139.55000000000001</v>
      </c>
      <c r="KS265" s="4">
        <v>50874</v>
      </c>
      <c r="KT265" s="4">
        <v>4804</v>
      </c>
      <c r="KU265" s="4">
        <v>0.15</v>
      </c>
      <c r="KV265" s="4">
        <v>-5</v>
      </c>
      <c r="KW265" s="4">
        <v>3674</v>
      </c>
      <c r="KX265" s="4">
        <v>-932</v>
      </c>
      <c r="KY265" s="4">
        <v>340.75</v>
      </c>
      <c r="KZ265" s="4">
        <v>140.6</v>
      </c>
      <c r="LA265" s="4">
        <v>25801</v>
      </c>
      <c r="LB265" s="4">
        <v>1638</v>
      </c>
      <c r="LC265" s="4">
        <v>0.15</v>
      </c>
      <c r="LD265" s="4">
        <v>-7.1</v>
      </c>
    </row>
    <row r="266" spans="1:316" x14ac:dyDescent="0.25">
      <c r="A266" s="171">
        <v>44112.55787060185</v>
      </c>
      <c r="B266" s="172">
        <v>0.55694444444444446</v>
      </c>
      <c r="C266" s="4">
        <v>11887.1</v>
      </c>
      <c r="D266" s="4">
        <v>11900</v>
      </c>
      <c r="E266" s="173">
        <v>115.5</v>
      </c>
      <c r="F266" s="173">
        <v>-285.09999999999997</v>
      </c>
      <c r="G266" s="173">
        <v>400.59999999999997</v>
      </c>
      <c r="H266" s="173">
        <v>3506.3</v>
      </c>
      <c r="I266" s="173">
        <v>-2403</v>
      </c>
      <c r="J266" s="173">
        <v>5909.3</v>
      </c>
      <c r="K266" s="127">
        <v>0</v>
      </c>
      <c r="L266" s="127">
        <v>0</v>
      </c>
      <c r="M266" s="127">
        <v>-20.53</v>
      </c>
      <c r="N266" s="127">
        <v>-18.11</v>
      </c>
      <c r="O266" s="127">
        <v>-0.80151030924691036</v>
      </c>
      <c r="P266" s="127">
        <v>-0.91087112611572396</v>
      </c>
      <c r="Q266" s="127">
        <v>1.5650627584675687</v>
      </c>
      <c r="R266" s="4">
        <v>157188</v>
      </c>
      <c r="S266" s="4">
        <v>323719</v>
      </c>
      <c r="T266" s="173">
        <v>11540.966666666667</v>
      </c>
      <c r="U266" s="173">
        <v>-2.0500000000010914</v>
      </c>
      <c r="V266" s="4">
        <v>185995</v>
      </c>
      <c r="W266" s="4">
        <v>-31658</v>
      </c>
      <c r="X266" s="173">
        <v>-346.13333333333321</v>
      </c>
      <c r="Y266" s="174">
        <v>-19230</v>
      </c>
      <c r="Z266" s="174">
        <v>376571</v>
      </c>
      <c r="AA266" s="174">
        <v>357341</v>
      </c>
      <c r="AB266" s="175">
        <v>166531</v>
      </c>
      <c r="AC266" s="175">
        <v>57026</v>
      </c>
      <c r="AD266" s="176" t="e">
        <v>#REF!</v>
      </c>
      <c r="AE266" s="177">
        <v>-6.5110099012391379E-3</v>
      </c>
      <c r="AF266" s="177">
        <v>-3.3849558705060013E-3</v>
      </c>
      <c r="AG266" s="177">
        <v>-0.17565954584230745</v>
      </c>
      <c r="AH266" s="177">
        <v>-1.2147172075444589E-2</v>
      </c>
      <c r="AI266" s="127">
        <v>-5.3658875394308379E-2</v>
      </c>
      <c r="AJ266" s="127">
        <v>1.8181818181818182E-3</v>
      </c>
      <c r="AK266" s="4" t="s">
        <v>21</v>
      </c>
      <c r="AL266" s="178">
        <v>11900</v>
      </c>
      <c r="AM266" s="178">
        <v>11800</v>
      </c>
      <c r="AN266" s="178">
        <v>11850</v>
      </c>
      <c r="AO266" s="178">
        <v>11950</v>
      </c>
      <c r="AS266" s="4">
        <v>5.6096592788620576</v>
      </c>
      <c r="AT266" s="4">
        <v>6.9507004310344831</v>
      </c>
      <c r="AU266" s="4">
        <v>9.0601440777349644</v>
      </c>
      <c r="AV266" s="4">
        <v>8.1808571428571426</v>
      </c>
      <c r="AW266" s="4">
        <v>6.6050228310502286</v>
      </c>
      <c r="AX266" s="4">
        <v>4.4409242079467877</v>
      </c>
      <c r="AY266" s="4">
        <v>12.303394929093253</v>
      </c>
      <c r="AZ266" s="4">
        <v>19.135593220338983</v>
      </c>
      <c r="BA266" s="4">
        <v>12.573829531812725</v>
      </c>
      <c r="BB266" s="4">
        <v>18.993150684931507</v>
      </c>
      <c r="BC266" s="4">
        <v>10.007224819379516</v>
      </c>
      <c r="BD266" s="4">
        <v>14.50314465408805</v>
      </c>
      <c r="BE266" s="4">
        <v>6.7332439678284182</v>
      </c>
      <c r="BF266" s="4">
        <v>9.4340473506200677</v>
      </c>
      <c r="BG266" s="4">
        <v>8.4936019602504764</v>
      </c>
      <c r="BH266" s="4">
        <v>10.944166070150322</v>
      </c>
      <c r="BI266" s="4">
        <v>13</v>
      </c>
      <c r="BJ266" s="4">
        <v>0</v>
      </c>
      <c r="BK266" s="4">
        <v>0</v>
      </c>
      <c r="BL266" s="4">
        <v>0</v>
      </c>
      <c r="BM266" s="4">
        <v>11846</v>
      </c>
      <c r="BN266" s="4">
        <v>-523</v>
      </c>
      <c r="BO266" s="4">
        <v>0.05</v>
      </c>
      <c r="BP266" s="4">
        <v>-0.45</v>
      </c>
      <c r="BQ266" s="4">
        <v>0</v>
      </c>
      <c r="BR266" s="4">
        <v>0</v>
      </c>
      <c r="BS266" s="4">
        <v>0</v>
      </c>
      <c r="BT266" s="4">
        <v>0</v>
      </c>
      <c r="BU266" s="4">
        <v>14</v>
      </c>
      <c r="BV266" s="4">
        <v>0</v>
      </c>
      <c r="BW266" s="4">
        <v>0.05</v>
      </c>
      <c r="BX266" s="4">
        <v>-0.35000000000000003</v>
      </c>
      <c r="BY266" s="4">
        <v>4</v>
      </c>
      <c r="BZ266" s="4">
        <v>0</v>
      </c>
      <c r="CA266" s="4">
        <v>0</v>
      </c>
      <c r="CB266" s="4">
        <v>0</v>
      </c>
      <c r="CC266" s="4">
        <v>878</v>
      </c>
      <c r="CD266" s="4">
        <v>-37</v>
      </c>
      <c r="CE266" s="4">
        <v>0.1</v>
      </c>
      <c r="CF266" s="4">
        <v>-0.5</v>
      </c>
      <c r="CG266" s="4">
        <v>2</v>
      </c>
      <c r="CH266" s="4">
        <v>0</v>
      </c>
      <c r="CI266" s="4">
        <v>0</v>
      </c>
      <c r="CJ266" s="4">
        <v>0</v>
      </c>
      <c r="CK266" s="4">
        <v>20</v>
      </c>
      <c r="CL266" s="4">
        <v>-9</v>
      </c>
      <c r="CM266" s="4">
        <v>0.05</v>
      </c>
      <c r="CN266" s="4">
        <v>-0.85</v>
      </c>
      <c r="CO266" s="4">
        <v>11</v>
      </c>
      <c r="CP266" s="4">
        <v>0</v>
      </c>
      <c r="CQ266" s="4">
        <v>0</v>
      </c>
      <c r="CR266" s="4">
        <v>0</v>
      </c>
      <c r="CS266" s="4">
        <v>4286</v>
      </c>
      <c r="CT266" s="4">
        <v>-379</v>
      </c>
      <c r="CU266" s="4">
        <v>0.05</v>
      </c>
      <c r="CV266" s="4">
        <v>-0.45</v>
      </c>
      <c r="CW266" s="4">
        <v>1</v>
      </c>
      <c r="CX266" s="4">
        <v>0</v>
      </c>
      <c r="CY266" s="4">
        <v>0</v>
      </c>
      <c r="CZ266" s="4">
        <v>0</v>
      </c>
      <c r="DA266" s="4">
        <v>113</v>
      </c>
      <c r="DB266" s="4">
        <v>-2</v>
      </c>
      <c r="DC266" s="4">
        <v>0.05</v>
      </c>
      <c r="DD266" s="4">
        <v>-0.54999999999999993</v>
      </c>
      <c r="DE266" s="4">
        <v>25</v>
      </c>
      <c r="DF266" s="4">
        <v>0</v>
      </c>
      <c r="DG266" s="4">
        <v>0</v>
      </c>
      <c r="DH266" s="4">
        <v>0</v>
      </c>
      <c r="DI266" s="4">
        <v>3330</v>
      </c>
      <c r="DJ266" s="4">
        <v>-685</v>
      </c>
      <c r="DK266" s="4">
        <v>0.1</v>
      </c>
      <c r="DL266" s="4">
        <v>-0.6</v>
      </c>
      <c r="DM266" s="4">
        <v>0</v>
      </c>
      <c r="DN266" s="4">
        <v>0</v>
      </c>
      <c r="DO266" s="4">
        <v>0</v>
      </c>
      <c r="DP266" s="4">
        <v>0</v>
      </c>
      <c r="DQ266" s="4">
        <v>129</v>
      </c>
      <c r="DR266" s="4">
        <v>-4</v>
      </c>
      <c r="DS266" s="4">
        <v>0.05</v>
      </c>
      <c r="DT266" s="4">
        <v>-0.6</v>
      </c>
      <c r="DU266" s="4">
        <v>4</v>
      </c>
      <c r="DV266" s="4">
        <v>0</v>
      </c>
      <c r="DW266" s="4">
        <v>1487.7</v>
      </c>
      <c r="DX266" s="4">
        <v>399.95000000000005</v>
      </c>
      <c r="DY266" s="4">
        <v>2860</v>
      </c>
      <c r="DZ266" s="4">
        <v>-185</v>
      </c>
      <c r="EA266" s="4">
        <v>0.05</v>
      </c>
      <c r="EB266" s="4">
        <v>-0.79999999999999993</v>
      </c>
      <c r="EC266" s="4">
        <v>1</v>
      </c>
      <c r="ED266" s="4">
        <v>0</v>
      </c>
      <c r="EE266" s="4">
        <v>0</v>
      </c>
      <c r="EF266" s="4">
        <v>0</v>
      </c>
      <c r="EG266" s="4">
        <v>197</v>
      </c>
      <c r="EH266" s="4">
        <v>-4</v>
      </c>
      <c r="EI266" s="4">
        <v>0.05</v>
      </c>
      <c r="EJ266" s="4">
        <v>-0.7</v>
      </c>
      <c r="EK266" s="4">
        <v>96</v>
      </c>
      <c r="EL266" s="4">
        <v>-1</v>
      </c>
      <c r="EM266" s="4">
        <v>1398</v>
      </c>
      <c r="EN266" s="4">
        <v>161.79999999999995</v>
      </c>
      <c r="EO266" s="4">
        <v>13900</v>
      </c>
      <c r="EP266" s="4">
        <v>-6466</v>
      </c>
      <c r="EQ266" s="4">
        <v>0.05</v>
      </c>
      <c r="ER266" s="4">
        <v>-0.89999999999999991</v>
      </c>
      <c r="ES266" s="4">
        <v>1</v>
      </c>
      <c r="ET266" s="4">
        <v>0</v>
      </c>
      <c r="EU266" s="4">
        <v>0</v>
      </c>
      <c r="EV266" s="4">
        <v>0</v>
      </c>
      <c r="EW266" s="4">
        <v>156</v>
      </c>
      <c r="EX266" s="4">
        <v>-15</v>
      </c>
      <c r="EY266" s="4">
        <v>0.15</v>
      </c>
      <c r="EZ266" s="4">
        <v>-0.85</v>
      </c>
      <c r="FA266" s="4">
        <v>8</v>
      </c>
      <c r="FB266" s="4">
        <v>-2</v>
      </c>
      <c r="FC266" s="4">
        <v>1280.0999999999999</v>
      </c>
      <c r="FD266" s="4">
        <v>166.09999999999991</v>
      </c>
      <c r="FE266" s="4">
        <v>3048</v>
      </c>
      <c r="FF266" s="4">
        <v>-612</v>
      </c>
      <c r="FG266" s="4">
        <v>0.05</v>
      </c>
      <c r="FH266" s="4">
        <v>-0.95</v>
      </c>
      <c r="FI266" s="4">
        <v>2</v>
      </c>
      <c r="FJ266" s="4">
        <v>0</v>
      </c>
      <c r="FK266" s="4">
        <v>0</v>
      </c>
      <c r="FL266" s="4">
        <v>0</v>
      </c>
      <c r="FM266" s="4">
        <v>592</v>
      </c>
      <c r="FN266" s="4">
        <v>0</v>
      </c>
      <c r="FO266" s="4">
        <v>0.2</v>
      </c>
      <c r="FP266" s="4">
        <v>-0.7</v>
      </c>
      <c r="FQ266" s="4">
        <v>107</v>
      </c>
      <c r="FR266" s="4">
        <v>0</v>
      </c>
      <c r="FS266" s="4">
        <v>1198</v>
      </c>
      <c r="FT266" s="4">
        <v>172.54999999999995</v>
      </c>
      <c r="FU266" s="4">
        <v>5290</v>
      </c>
      <c r="FV266" s="4">
        <v>-686</v>
      </c>
      <c r="FW266" s="4">
        <v>0.15</v>
      </c>
      <c r="FX266" s="4">
        <v>-0.9</v>
      </c>
      <c r="FY266" s="4">
        <v>1</v>
      </c>
      <c r="FZ266" s="4">
        <v>0</v>
      </c>
      <c r="GA266" s="4">
        <v>0</v>
      </c>
      <c r="GB266" s="4">
        <v>0</v>
      </c>
      <c r="GC266" s="4">
        <v>559</v>
      </c>
      <c r="GD266" s="4">
        <v>-12</v>
      </c>
      <c r="GE266" s="4">
        <v>0.1</v>
      </c>
      <c r="GF266" s="4">
        <v>-1</v>
      </c>
      <c r="GG266" s="4">
        <v>385</v>
      </c>
      <c r="GH266" s="4">
        <v>-12</v>
      </c>
      <c r="GI266" s="4">
        <v>1074</v>
      </c>
      <c r="GJ266" s="4">
        <v>133</v>
      </c>
      <c r="GK266" s="4">
        <v>8768</v>
      </c>
      <c r="GL266" s="4">
        <v>-839</v>
      </c>
      <c r="GM266" s="4">
        <v>0.1</v>
      </c>
      <c r="GN266" s="4">
        <v>-1.0499999999999998</v>
      </c>
      <c r="GO266" s="4">
        <v>55</v>
      </c>
      <c r="GP266" s="4">
        <v>-1</v>
      </c>
      <c r="GQ266" s="4">
        <v>1017.6</v>
      </c>
      <c r="GR266" s="4">
        <v>141.64999999999998</v>
      </c>
      <c r="GS266" s="4">
        <v>717</v>
      </c>
      <c r="GT266" s="4">
        <v>14</v>
      </c>
      <c r="GU266" s="4">
        <v>0.1</v>
      </c>
      <c r="GV266" s="4">
        <v>-1.0999999999999999</v>
      </c>
      <c r="GW266" s="4">
        <v>288</v>
      </c>
      <c r="GX266" s="4">
        <v>-6</v>
      </c>
      <c r="GY266" s="4">
        <v>982</v>
      </c>
      <c r="GZ266" s="4">
        <v>136.64999999999998</v>
      </c>
      <c r="HA266" s="4">
        <v>6779</v>
      </c>
      <c r="HB266" s="4">
        <v>-1966</v>
      </c>
      <c r="HC266" s="4">
        <v>0.15</v>
      </c>
      <c r="HD266" s="4">
        <v>-1.1000000000000001</v>
      </c>
      <c r="HE266" s="4">
        <v>55</v>
      </c>
      <c r="HF266" s="4">
        <v>-1</v>
      </c>
      <c r="HG266" s="4">
        <v>922.2</v>
      </c>
      <c r="HH266" s="4">
        <v>125.55000000000007</v>
      </c>
      <c r="HI266" s="4">
        <v>1286</v>
      </c>
      <c r="HJ266" s="4">
        <v>-129</v>
      </c>
      <c r="HK266" s="4">
        <v>0.2</v>
      </c>
      <c r="HL266" s="4">
        <v>-1.1500000000000001</v>
      </c>
      <c r="HM266" s="4">
        <v>2327</v>
      </c>
      <c r="HN266" s="4">
        <v>-28</v>
      </c>
      <c r="HO266" s="4">
        <v>891.85</v>
      </c>
      <c r="HP266" s="4">
        <v>144.85000000000002</v>
      </c>
      <c r="HQ266" s="4">
        <v>28630</v>
      </c>
      <c r="HR266" s="4">
        <v>-3797</v>
      </c>
      <c r="HS266" s="4">
        <v>0.1</v>
      </c>
      <c r="HT266" s="4">
        <v>-1.4</v>
      </c>
      <c r="HU266" s="4">
        <v>118</v>
      </c>
      <c r="HV266" s="4">
        <v>-19</v>
      </c>
      <c r="HW266" s="4">
        <v>842.1</v>
      </c>
      <c r="HX266" s="4">
        <v>147.10000000000002</v>
      </c>
      <c r="HY266" s="4">
        <v>2258</v>
      </c>
      <c r="HZ266" s="4">
        <v>678</v>
      </c>
      <c r="IA266" s="4">
        <v>0.15</v>
      </c>
      <c r="IB266" s="4">
        <v>-1.55</v>
      </c>
      <c r="IC266" s="4">
        <v>833</v>
      </c>
      <c r="ID266" s="4">
        <v>-69</v>
      </c>
      <c r="IE266" s="4">
        <v>782.55</v>
      </c>
      <c r="IF266" s="4">
        <v>133.94999999999993</v>
      </c>
      <c r="IG266" s="4">
        <v>10474</v>
      </c>
      <c r="IH266" s="4">
        <v>-2961</v>
      </c>
      <c r="II266" s="4">
        <v>0.1</v>
      </c>
      <c r="IJ266" s="4">
        <v>-1.7</v>
      </c>
      <c r="IK266" s="4">
        <v>146</v>
      </c>
      <c r="IL266" s="4">
        <v>-17</v>
      </c>
      <c r="IM266" s="4">
        <v>732</v>
      </c>
      <c r="IN266" s="4">
        <v>131.79999999999995</v>
      </c>
      <c r="IO266" s="4">
        <v>2773</v>
      </c>
      <c r="IP266" s="4">
        <v>-835</v>
      </c>
      <c r="IQ266" s="4">
        <v>0.1</v>
      </c>
      <c r="IR266" s="4">
        <v>-1.9</v>
      </c>
      <c r="IS266" s="4">
        <v>2353</v>
      </c>
      <c r="IT266" s="4">
        <v>-401</v>
      </c>
      <c r="IU266" s="4">
        <v>693.55</v>
      </c>
      <c r="IV266" s="4">
        <v>147.19999999999993</v>
      </c>
      <c r="IW266" s="4">
        <v>23547</v>
      </c>
      <c r="IX266" s="4">
        <v>-64</v>
      </c>
      <c r="IY266" s="4">
        <v>0.1</v>
      </c>
      <c r="IZ266" s="4">
        <v>-2.1</v>
      </c>
      <c r="JA266" s="4">
        <v>318</v>
      </c>
      <c r="JB266" s="4">
        <v>-84</v>
      </c>
      <c r="JC266" s="4">
        <v>640</v>
      </c>
      <c r="JD266" s="4">
        <v>149.89999999999998</v>
      </c>
      <c r="JE266" s="4">
        <v>4612</v>
      </c>
      <c r="JF266" s="4">
        <v>-507</v>
      </c>
      <c r="JG266" s="4">
        <v>0.15</v>
      </c>
      <c r="JH266" s="4">
        <v>-2.25</v>
      </c>
      <c r="JI266" s="4">
        <v>2984</v>
      </c>
      <c r="JJ266" s="4">
        <v>-391</v>
      </c>
      <c r="JK266" s="4">
        <v>589</v>
      </c>
      <c r="JL266" s="4">
        <v>140.64999999999998</v>
      </c>
      <c r="JM266" s="4">
        <v>20092</v>
      </c>
      <c r="JN266" s="4">
        <v>-2197</v>
      </c>
      <c r="JO266" s="4">
        <v>0.1</v>
      </c>
      <c r="JP266" s="4">
        <v>-2.6</v>
      </c>
      <c r="JQ266" s="5">
        <v>887</v>
      </c>
      <c r="JR266" s="4">
        <v>-88</v>
      </c>
      <c r="JS266" s="4">
        <v>541.04999999999995</v>
      </c>
      <c r="JT266" s="4">
        <v>149.94999999999993</v>
      </c>
      <c r="JU266" s="4">
        <v>8368</v>
      </c>
      <c r="JV266" s="4">
        <v>-1013</v>
      </c>
      <c r="JW266" s="4">
        <v>0.2</v>
      </c>
      <c r="JX266" s="4">
        <v>-2.6999999999999997</v>
      </c>
      <c r="JY266" s="4">
        <v>3673</v>
      </c>
      <c r="JZ266" s="4">
        <v>-1135</v>
      </c>
      <c r="KA266" s="4">
        <v>489</v>
      </c>
      <c r="KB266" s="4">
        <v>142.5</v>
      </c>
      <c r="KC266" s="4">
        <v>31197</v>
      </c>
      <c r="KD266" s="4">
        <v>-2267</v>
      </c>
      <c r="KE266" s="4">
        <v>0.15</v>
      </c>
      <c r="KF266" s="4">
        <v>-3.15</v>
      </c>
      <c r="KG266" s="4">
        <v>1397</v>
      </c>
      <c r="KH266" s="4">
        <v>-170</v>
      </c>
      <c r="KI266" s="4">
        <v>438.35</v>
      </c>
      <c r="KJ266" s="4">
        <v>140</v>
      </c>
      <c r="KK266" s="4">
        <v>15289</v>
      </c>
      <c r="KL266" s="4">
        <v>631</v>
      </c>
      <c r="KM266" s="4">
        <v>0.15</v>
      </c>
      <c r="KN266" s="4">
        <v>-3.8000000000000003</v>
      </c>
      <c r="KO266" s="4">
        <v>9069</v>
      </c>
      <c r="KP266" s="4">
        <v>-1021</v>
      </c>
      <c r="KQ266" s="4">
        <v>388</v>
      </c>
      <c r="KR266" s="4">
        <v>139.55000000000001</v>
      </c>
      <c r="KS266" s="4">
        <v>50874</v>
      </c>
      <c r="KT266" s="4">
        <v>4804</v>
      </c>
      <c r="KU266" s="4">
        <v>0.15</v>
      </c>
      <c r="KV266" s="4">
        <v>-5</v>
      </c>
      <c r="KW266" s="4">
        <v>3712</v>
      </c>
      <c r="KX266" s="4">
        <v>-894</v>
      </c>
      <c r="KY266" s="4">
        <v>340</v>
      </c>
      <c r="KZ266" s="4">
        <v>139.85</v>
      </c>
      <c r="LA266" s="4">
        <v>25801</v>
      </c>
      <c r="LB266" s="4">
        <v>1638</v>
      </c>
      <c r="LC266" s="4">
        <v>0.2</v>
      </c>
      <c r="LD266" s="4">
        <v>-7.05</v>
      </c>
    </row>
    <row r="267" spans="1:316" x14ac:dyDescent="0.25">
      <c r="A267" s="171">
        <v>44112.556611458334</v>
      </c>
      <c r="B267" s="172">
        <v>0.55555555555555558</v>
      </c>
      <c r="C267" s="4">
        <v>11888.2</v>
      </c>
      <c r="D267" s="4">
        <v>11900</v>
      </c>
      <c r="E267" s="173">
        <v>117.55000000000001</v>
      </c>
      <c r="F267" s="173">
        <v>-285.09999999999997</v>
      </c>
      <c r="G267" s="173">
        <v>402.65</v>
      </c>
      <c r="H267" s="173">
        <v>3528.3500000000004</v>
      </c>
      <c r="I267" s="173">
        <v>-2409.15</v>
      </c>
      <c r="J267" s="173">
        <v>5937.5</v>
      </c>
      <c r="K267" s="127">
        <v>0</v>
      </c>
      <c r="L267" s="127">
        <v>0</v>
      </c>
      <c r="M267" s="127">
        <v>-20.53</v>
      </c>
      <c r="N267" s="127">
        <v>-18.11</v>
      </c>
      <c r="O267" s="127">
        <v>-0.80202023684386337</v>
      </c>
      <c r="P267" s="127">
        <v>-0.91125277006978167</v>
      </c>
      <c r="Q267" s="127">
        <v>1.5803668060958844</v>
      </c>
      <c r="R267" s="4">
        <v>153879</v>
      </c>
      <c r="S267" s="4">
        <v>325865</v>
      </c>
      <c r="T267" s="173">
        <v>11540.966666666667</v>
      </c>
      <c r="U267" s="173">
        <v>-2.0500000000010914</v>
      </c>
      <c r="V267" s="4">
        <v>185995</v>
      </c>
      <c r="W267" s="4">
        <v>-31658</v>
      </c>
      <c r="X267" s="173">
        <v>-347.23333333333358</v>
      </c>
      <c r="Y267" s="174">
        <v>-18997</v>
      </c>
      <c r="Z267" s="174">
        <v>378533</v>
      </c>
      <c r="AA267" s="174">
        <v>359536</v>
      </c>
      <c r="AB267" s="175">
        <v>171986</v>
      </c>
      <c r="AC267" s="175">
        <v>61340</v>
      </c>
      <c r="AD267" s="176" t="e">
        <v>#REF!</v>
      </c>
      <c r="AE267" s="177">
        <v>-6.8815549101892267E-3</v>
      </c>
      <c r="AF267" s="177">
        <v>-1.8722755845273799E-3</v>
      </c>
      <c r="AG267" s="177">
        <v>-0.20304946869407134</v>
      </c>
      <c r="AH267" s="177">
        <v>-8.2088376718207293E-3</v>
      </c>
      <c r="AI267" s="127">
        <v>-4.7325905938706447E-2</v>
      </c>
      <c r="AJ267" s="127">
        <v>1.8181818181818182E-3</v>
      </c>
      <c r="AK267" s="4" t="s">
        <v>21</v>
      </c>
      <c r="AL267" s="178">
        <v>11900</v>
      </c>
      <c r="AM267" s="178">
        <v>11800</v>
      </c>
      <c r="AN267" s="178">
        <v>11850</v>
      </c>
      <c r="AO267" s="178">
        <v>11950</v>
      </c>
      <c r="AS267" s="4">
        <v>5.6539521552199314</v>
      </c>
      <c r="AT267" s="4">
        <v>6.9507004310344831</v>
      </c>
      <c r="AU267" s="4">
        <v>9.0808909730363432</v>
      </c>
      <c r="AV267" s="4">
        <v>8.1834285714285713</v>
      </c>
      <c r="AW267" s="4">
        <v>6.5826982492276001</v>
      </c>
      <c r="AX267" s="4">
        <v>4.4568821826476004</v>
      </c>
      <c r="AY267" s="4">
        <v>12.307262569832401</v>
      </c>
      <c r="AZ267" s="4">
        <v>19.135593220338983</v>
      </c>
      <c r="BA267" s="4">
        <v>12.573829531812725</v>
      </c>
      <c r="BB267" s="4">
        <v>18.993150684931507</v>
      </c>
      <c r="BC267" s="4">
        <v>10.006799830004249</v>
      </c>
      <c r="BD267" s="4">
        <v>14.50314465408805</v>
      </c>
      <c r="BE267" s="4">
        <v>6.7332439678284182</v>
      </c>
      <c r="BF267" s="4">
        <v>9.4340473506200677</v>
      </c>
      <c r="BG267" s="4">
        <v>8.4955102040816328</v>
      </c>
      <c r="BH267" s="4">
        <v>10.944166070150322</v>
      </c>
      <c r="BI267" s="4">
        <v>13</v>
      </c>
      <c r="BJ267" s="4">
        <v>0</v>
      </c>
      <c r="BK267" s="4">
        <v>0</v>
      </c>
      <c r="BL267" s="4">
        <v>0</v>
      </c>
      <c r="BM267" s="4">
        <v>11846</v>
      </c>
      <c r="BN267" s="4">
        <v>-523</v>
      </c>
      <c r="BO267" s="4">
        <v>0.1</v>
      </c>
      <c r="BP267" s="4">
        <v>-0.4</v>
      </c>
      <c r="BQ267" s="4">
        <v>0</v>
      </c>
      <c r="BR267" s="4">
        <v>0</v>
      </c>
      <c r="BS267" s="4">
        <v>0</v>
      </c>
      <c r="BT267" s="4">
        <v>0</v>
      </c>
      <c r="BU267" s="4">
        <v>14</v>
      </c>
      <c r="BV267" s="4">
        <v>0</v>
      </c>
      <c r="BW267" s="4">
        <v>0.05</v>
      </c>
      <c r="BX267" s="4">
        <v>-0.35000000000000003</v>
      </c>
      <c r="BY267" s="4">
        <v>4</v>
      </c>
      <c r="BZ267" s="4">
        <v>0</v>
      </c>
      <c r="CA267" s="4">
        <v>0</v>
      </c>
      <c r="CB267" s="4">
        <v>0</v>
      </c>
      <c r="CC267" s="4">
        <v>878</v>
      </c>
      <c r="CD267" s="4">
        <v>-37</v>
      </c>
      <c r="CE267" s="4">
        <v>0.1</v>
      </c>
      <c r="CF267" s="4">
        <v>-0.5</v>
      </c>
      <c r="CG267" s="4">
        <v>2</v>
      </c>
      <c r="CH267" s="4">
        <v>0</v>
      </c>
      <c r="CI267" s="4">
        <v>0</v>
      </c>
      <c r="CJ267" s="4">
        <v>0</v>
      </c>
      <c r="CK267" s="4">
        <v>20</v>
      </c>
      <c r="CL267" s="4">
        <v>-9</v>
      </c>
      <c r="CM267" s="4">
        <v>0.05</v>
      </c>
      <c r="CN267" s="4">
        <v>-0.85</v>
      </c>
      <c r="CO267" s="4">
        <v>11</v>
      </c>
      <c r="CP267" s="4">
        <v>0</v>
      </c>
      <c r="CQ267" s="4">
        <v>0</v>
      </c>
      <c r="CR267" s="4">
        <v>0</v>
      </c>
      <c r="CS267" s="4">
        <v>4286</v>
      </c>
      <c r="CT267" s="4">
        <v>-379</v>
      </c>
      <c r="CU267" s="4">
        <v>0.05</v>
      </c>
      <c r="CV267" s="4">
        <v>-0.45</v>
      </c>
      <c r="CW267" s="4">
        <v>1</v>
      </c>
      <c r="CX267" s="4">
        <v>0</v>
      </c>
      <c r="CY267" s="4">
        <v>0</v>
      </c>
      <c r="CZ267" s="4">
        <v>0</v>
      </c>
      <c r="DA267" s="4">
        <v>113</v>
      </c>
      <c r="DB267" s="4">
        <v>-2</v>
      </c>
      <c r="DC267" s="4">
        <v>0.05</v>
      </c>
      <c r="DD267" s="4">
        <v>-0.54999999999999993</v>
      </c>
      <c r="DE267" s="4">
        <v>25</v>
      </c>
      <c r="DF267" s="4">
        <v>0</v>
      </c>
      <c r="DG267" s="4">
        <v>0</v>
      </c>
      <c r="DH267" s="4">
        <v>0</v>
      </c>
      <c r="DI267" s="4">
        <v>3330</v>
      </c>
      <c r="DJ267" s="4">
        <v>-685</v>
      </c>
      <c r="DK267" s="4">
        <v>0.05</v>
      </c>
      <c r="DL267" s="4">
        <v>-0.64999999999999991</v>
      </c>
      <c r="DM267" s="4">
        <v>0</v>
      </c>
      <c r="DN267" s="4">
        <v>0</v>
      </c>
      <c r="DO267" s="4">
        <v>0</v>
      </c>
      <c r="DP267" s="4">
        <v>0</v>
      </c>
      <c r="DQ267" s="4">
        <v>129</v>
      </c>
      <c r="DR267" s="4">
        <v>-4</v>
      </c>
      <c r="DS267" s="4">
        <v>0.05</v>
      </c>
      <c r="DT267" s="4">
        <v>-0.6</v>
      </c>
      <c r="DU267" s="4">
        <v>4</v>
      </c>
      <c r="DV267" s="4">
        <v>0</v>
      </c>
      <c r="DW267" s="4">
        <v>1487.7</v>
      </c>
      <c r="DX267" s="4">
        <v>399.95000000000005</v>
      </c>
      <c r="DY267" s="4">
        <v>2889</v>
      </c>
      <c r="DZ267" s="4">
        <v>-156</v>
      </c>
      <c r="EA267" s="4">
        <v>0.1</v>
      </c>
      <c r="EB267" s="4">
        <v>-0.75</v>
      </c>
      <c r="EC267" s="4">
        <v>1</v>
      </c>
      <c r="ED267" s="4">
        <v>0</v>
      </c>
      <c r="EE267" s="4">
        <v>0</v>
      </c>
      <c r="EF267" s="4">
        <v>0</v>
      </c>
      <c r="EG267" s="4">
        <v>197</v>
      </c>
      <c r="EH267" s="4">
        <v>-4</v>
      </c>
      <c r="EI267" s="4">
        <v>0.05</v>
      </c>
      <c r="EJ267" s="4">
        <v>-0.7</v>
      </c>
      <c r="EK267" s="4">
        <v>96</v>
      </c>
      <c r="EL267" s="4">
        <v>-1</v>
      </c>
      <c r="EM267" s="4">
        <v>1398</v>
      </c>
      <c r="EN267" s="4">
        <v>161.79999999999995</v>
      </c>
      <c r="EO267" s="4">
        <v>13900</v>
      </c>
      <c r="EP267" s="4">
        <v>-6466</v>
      </c>
      <c r="EQ267" s="4">
        <v>0.05</v>
      </c>
      <c r="ER267" s="4">
        <v>-0.89999999999999991</v>
      </c>
      <c r="ES267" s="4">
        <v>1</v>
      </c>
      <c r="ET267" s="4">
        <v>0</v>
      </c>
      <c r="EU267" s="4">
        <v>0</v>
      </c>
      <c r="EV267" s="4">
        <v>0</v>
      </c>
      <c r="EW267" s="4">
        <v>156</v>
      </c>
      <c r="EX267" s="4">
        <v>-15</v>
      </c>
      <c r="EY267" s="4">
        <v>0.15</v>
      </c>
      <c r="EZ267" s="4">
        <v>-0.85</v>
      </c>
      <c r="FA267" s="4">
        <v>8</v>
      </c>
      <c r="FB267" s="4">
        <v>-2</v>
      </c>
      <c r="FC267" s="4">
        <v>1280.0999999999999</v>
      </c>
      <c r="FD267" s="4">
        <v>166.09999999999991</v>
      </c>
      <c r="FE267" s="4">
        <v>3048</v>
      </c>
      <c r="FF267" s="4">
        <v>-612</v>
      </c>
      <c r="FG267" s="4">
        <v>0.05</v>
      </c>
      <c r="FH267" s="4">
        <v>-0.95</v>
      </c>
      <c r="FI267" s="4">
        <v>2</v>
      </c>
      <c r="FJ267" s="4">
        <v>0</v>
      </c>
      <c r="FK267" s="4">
        <v>0</v>
      </c>
      <c r="FL267" s="4">
        <v>0</v>
      </c>
      <c r="FM267" s="4">
        <v>592</v>
      </c>
      <c r="FN267" s="4">
        <v>0</v>
      </c>
      <c r="FO267" s="4">
        <v>0.2</v>
      </c>
      <c r="FP267" s="4">
        <v>-0.7</v>
      </c>
      <c r="FQ267" s="4">
        <v>107</v>
      </c>
      <c r="FR267" s="4">
        <v>0</v>
      </c>
      <c r="FS267" s="4">
        <v>1194.05</v>
      </c>
      <c r="FT267" s="4">
        <v>168.59999999999991</v>
      </c>
      <c r="FU267" s="4">
        <v>5294</v>
      </c>
      <c r="FV267" s="4">
        <v>-682</v>
      </c>
      <c r="FW267" s="4">
        <v>0.1</v>
      </c>
      <c r="FX267" s="4">
        <v>-0.95000000000000007</v>
      </c>
      <c r="FY267" s="4">
        <v>1</v>
      </c>
      <c r="FZ267" s="4">
        <v>0</v>
      </c>
      <c r="GA267" s="4">
        <v>0</v>
      </c>
      <c r="GB267" s="4">
        <v>0</v>
      </c>
      <c r="GC267" s="4">
        <v>559</v>
      </c>
      <c r="GD267" s="4">
        <v>-12</v>
      </c>
      <c r="GE267" s="4">
        <v>0.1</v>
      </c>
      <c r="GF267" s="4">
        <v>-1</v>
      </c>
      <c r="GG267" s="4">
        <v>385</v>
      </c>
      <c r="GH267" s="4">
        <v>-12</v>
      </c>
      <c r="GI267" s="4">
        <v>1074</v>
      </c>
      <c r="GJ267" s="4">
        <v>133</v>
      </c>
      <c r="GK267" s="4">
        <v>8781</v>
      </c>
      <c r="GL267" s="4">
        <v>-826</v>
      </c>
      <c r="GM267" s="4">
        <v>0.15</v>
      </c>
      <c r="GN267" s="4">
        <v>-0.99999999999999989</v>
      </c>
      <c r="GO267" s="4">
        <v>55</v>
      </c>
      <c r="GP267" s="4">
        <v>-1</v>
      </c>
      <c r="GQ267" s="4">
        <v>1017.6</v>
      </c>
      <c r="GR267" s="4">
        <v>141.64999999999998</v>
      </c>
      <c r="GS267" s="4">
        <v>717</v>
      </c>
      <c r="GT267" s="4">
        <v>14</v>
      </c>
      <c r="GU267" s="4">
        <v>0.1</v>
      </c>
      <c r="GV267" s="4">
        <v>-1.0999999999999999</v>
      </c>
      <c r="GW267" s="4">
        <v>288</v>
      </c>
      <c r="GX267" s="4">
        <v>-6</v>
      </c>
      <c r="GY267" s="4">
        <v>982</v>
      </c>
      <c r="GZ267" s="4">
        <v>136.64999999999998</v>
      </c>
      <c r="HA267" s="4">
        <v>6779</v>
      </c>
      <c r="HB267" s="4">
        <v>-1966</v>
      </c>
      <c r="HC267" s="4">
        <v>0.15</v>
      </c>
      <c r="HD267" s="4">
        <v>-1.1000000000000001</v>
      </c>
      <c r="HE267" s="4">
        <v>55</v>
      </c>
      <c r="HF267" s="4">
        <v>-1</v>
      </c>
      <c r="HG267" s="4">
        <v>922.2</v>
      </c>
      <c r="HH267" s="4">
        <v>125.55000000000007</v>
      </c>
      <c r="HI267" s="4">
        <v>1300</v>
      </c>
      <c r="HJ267" s="4">
        <v>-115</v>
      </c>
      <c r="HK267" s="4">
        <v>0.2</v>
      </c>
      <c r="HL267" s="4">
        <v>-1.1500000000000001</v>
      </c>
      <c r="HM267" s="4">
        <v>2327</v>
      </c>
      <c r="HN267" s="4">
        <v>-28</v>
      </c>
      <c r="HO267" s="4">
        <v>891.85</v>
      </c>
      <c r="HP267" s="4">
        <v>144.85000000000002</v>
      </c>
      <c r="HQ267" s="4">
        <v>28639</v>
      </c>
      <c r="HR267" s="4">
        <v>-3788</v>
      </c>
      <c r="HS267" s="4">
        <v>0.1</v>
      </c>
      <c r="HT267" s="4">
        <v>-1.4</v>
      </c>
      <c r="HU267" s="4">
        <v>118</v>
      </c>
      <c r="HV267" s="4">
        <v>-19</v>
      </c>
      <c r="HW267" s="4">
        <v>842.1</v>
      </c>
      <c r="HX267" s="4">
        <v>147.10000000000002</v>
      </c>
      <c r="HY267" s="4">
        <v>2258</v>
      </c>
      <c r="HZ267" s="4">
        <v>678</v>
      </c>
      <c r="IA267" s="4">
        <v>0.15</v>
      </c>
      <c r="IB267" s="4">
        <v>-1.55</v>
      </c>
      <c r="IC267" s="4">
        <v>833</v>
      </c>
      <c r="ID267" s="4">
        <v>-69</v>
      </c>
      <c r="IE267" s="4">
        <v>782.55</v>
      </c>
      <c r="IF267" s="4">
        <v>133.94999999999993</v>
      </c>
      <c r="IG267" s="4">
        <v>10474</v>
      </c>
      <c r="IH267" s="4">
        <v>-2961</v>
      </c>
      <c r="II267" s="4">
        <v>0.1</v>
      </c>
      <c r="IJ267" s="4">
        <v>-1.7</v>
      </c>
      <c r="IK267" s="4">
        <v>146</v>
      </c>
      <c r="IL267" s="4">
        <v>-17</v>
      </c>
      <c r="IM267" s="4">
        <v>732</v>
      </c>
      <c r="IN267" s="4">
        <v>131.79999999999995</v>
      </c>
      <c r="IO267" s="4">
        <v>2773</v>
      </c>
      <c r="IP267" s="4">
        <v>-835</v>
      </c>
      <c r="IQ267" s="4">
        <v>0.1</v>
      </c>
      <c r="IR267" s="4">
        <v>-1.9</v>
      </c>
      <c r="IS267" s="4">
        <v>2353</v>
      </c>
      <c r="IT267" s="4">
        <v>-401</v>
      </c>
      <c r="IU267" s="4">
        <v>693.55</v>
      </c>
      <c r="IV267" s="4">
        <v>147.19999999999993</v>
      </c>
      <c r="IW267" s="4">
        <v>23546</v>
      </c>
      <c r="IX267" s="4">
        <v>-65</v>
      </c>
      <c r="IY267" s="4">
        <v>0.15</v>
      </c>
      <c r="IZ267" s="4">
        <v>-2.0500000000000003</v>
      </c>
      <c r="JA267" s="4">
        <v>318</v>
      </c>
      <c r="JB267" s="4">
        <v>-84</v>
      </c>
      <c r="JC267" s="4">
        <v>640.04999999999995</v>
      </c>
      <c r="JD267" s="4">
        <v>149.94999999999993</v>
      </c>
      <c r="JE267" s="4">
        <v>4612</v>
      </c>
      <c r="JF267" s="4">
        <v>-507</v>
      </c>
      <c r="JG267" s="4">
        <v>0.15</v>
      </c>
      <c r="JH267" s="4">
        <v>-2.25</v>
      </c>
      <c r="JI267" s="4">
        <v>2984</v>
      </c>
      <c r="JJ267" s="4">
        <v>-391</v>
      </c>
      <c r="JK267" s="4">
        <v>595</v>
      </c>
      <c r="JL267" s="4">
        <v>146.64999999999998</v>
      </c>
      <c r="JM267" s="4">
        <v>20092</v>
      </c>
      <c r="JN267" s="4">
        <v>-2197</v>
      </c>
      <c r="JO267" s="4">
        <v>0.1</v>
      </c>
      <c r="JP267" s="4">
        <v>-2.6</v>
      </c>
      <c r="JQ267" s="5">
        <v>887</v>
      </c>
      <c r="JR267" s="4">
        <v>-88</v>
      </c>
      <c r="JS267" s="4">
        <v>544</v>
      </c>
      <c r="JT267" s="4">
        <v>152.89999999999998</v>
      </c>
      <c r="JU267" s="4">
        <v>8368</v>
      </c>
      <c r="JV267" s="4">
        <v>-1013</v>
      </c>
      <c r="JW267" s="4">
        <v>0.15</v>
      </c>
      <c r="JX267" s="4">
        <v>-2.75</v>
      </c>
      <c r="JY267" s="4">
        <v>3675</v>
      </c>
      <c r="JZ267" s="4">
        <v>-1133</v>
      </c>
      <c r="KA267" s="4">
        <v>490</v>
      </c>
      <c r="KB267" s="4">
        <v>143.5</v>
      </c>
      <c r="KC267" s="4">
        <v>31221</v>
      </c>
      <c r="KD267" s="4">
        <v>-2243</v>
      </c>
      <c r="KE267" s="4">
        <v>0.1</v>
      </c>
      <c r="KF267" s="4">
        <v>-3.1999999999999997</v>
      </c>
      <c r="KG267" s="4">
        <v>1397</v>
      </c>
      <c r="KH267" s="4">
        <v>-170</v>
      </c>
      <c r="KI267" s="4">
        <v>441.05</v>
      </c>
      <c r="KJ267" s="4">
        <v>142.69999999999999</v>
      </c>
      <c r="KK267" s="4">
        <v>15289</v>
      </c>
      <c r="KL267" s="4">
        <v>631</v>
      </c>
      <c r="KM267" s="4">
        <v>0.2</v>
      </c>
      <c r="KN267" s="4">
        <v>-3.75</v>
      </c>
      <c r="KO267" s="4">
        <v>9071</v>
      </c>
      <c r="KP267" s="4">
        <v>-1019</v>
      </c>
      <c r="KQ267" s="4">
        <v>391.85</v>
      </c>
      <c r="KR267" s="4">
        <v>143.40000000000003</v>
      </c>
      <c r="KS267" s="4">
        <v>51287</v>
      </c>
      <c r="KT267" s="4">
        <v>5217</v>
      </c>
      <c r="KU267" s="4">
        <v>0.2</v>
      </c>
      <c r="KV267" s="4">
        <v>-4.95</v>
      </c>
      <c r="KW267" s="4">
        <v>3712</v>
      </c>
      <c r="KX267" s="4">
        <v>-894</v>
      </c>
      <c r="KY267" s="4">
        <v>341.35</v>
      </c>
      <c r="KZ267" s="4">
        <v>141.20000000000002</v>
      </c>
      <c r="LA267" s="4">
        <v>25801</v>
      </c>
      <c r="LB267" s="4">
        <v>1638</v>
      </c>
      <c r="LC267" s="4">
        <v>0.2</v>
      </c>
      <c r="LD267" s="4">
        <v>-7.05</v>
      </c>
    </row>
    <row r="268" spans="1:316" x14ac:dyDescent="0.25">
      <c r="A268" s="171">
        <v>44112.555427893516</v>
      </c>
      <c r="B268" s="172">
        <v>0.55486111111111114</v>
      </c>
      <c r="C268" s="4">
        <v>11889.5</v>
      </c>
      <c r="D268" s="4">
        <v>11900</v>
      </c>
      <c r="E268" s="173">
        <v>117.5</v>
      </c>
      <c r="F268" s="173">
        <v>-285</v>
      </c>
      <c r="G268" s="173">
        <v>402.5</v>
      </c>
      <c r="H268" s="173">
        <v>3527.0500000000011</v>
      </c>
      <c r="I268" s="173">
        <v>-2410.75</v>
      </c>
      <c r="J268" s="173">
        <v>5937.8000000000011</v>
      </c>
      <c r="K268" s="127">
        <v>0</v>
      </c>
      <c r="L268" s="127">
        <v>0</v>
      </c>
      <c r="M268" s="127">
        <v>-20.53</v>
      </c>
      <c r="N268" s="127">
        <v>-18.11</v>
      </c>
      <c r="O268" s="127">
        <v>-0.80261891642233152</v>
      </c>
      <c r="P268" s="127">
        <v>-0.91170049381292173</v>
      </c>
      <c r="Q268" s="127">
        <v>1.5879861014943411</v>
      </c>
      <c r="R268" s="4">
        <v>151859</v>
      </c>
      <c r="S268" s="4">
        <v>326304</v>
      </c>
      <c r="T268" s="173">
        <v>11540.966666666667</v>
      </c>
      <c r="U268" s="173">
        <v>-2.0500000000010914</v>
      </c>
      <c r="V268" s="4">
        <v>185995</v>
      </c>
      <c r="W268" s="4">
        <v>-31658</v>
      </c>
      <c r="X268" s="173">
        <v>-348.53333333333285</v>
      </c>
      <c r="Y268" s="174">
        <v>-18409</v>
      </c>
      <c r="Z268" s="174">
        <v>378776</v>
      </c>
      <c r="AA268" s="174">
        <v>360367</v>
      </c>
      <c r="AB268" s="175">
        <v>174445</v>
      </c>
      <c r="AC268" s="175">
        <v>63637</v>
      </c>
      <c r="AD268" s="176" t="e">
        <v>#REF!</v>
      </c>
      <c r="AE268" s="177">
        <v>-9.5594459734362515E-3</v>
      </c>
      <c r="AF268" s="177">
        <v>-1.5597233416213784E-3</v>
      </c>
      <c r="AG268" s="177">
        <v>-6.252695999865121E-2</v>
      </c>
      <c r="AH268" s="177">
        <v>-7.2069310222749247E-3</v>
      </c>
      <c r="AI268" s="127">
        <v>-4.1954339032507934E-2</v>
      </c>
      <c r="AJ268" s="127">
        <v>1.8181818181818182E-3</v>
      </c>
      <c r="AK268" s="4" t="s">
        <v>21</v>
      </c>
      <c r="AL268" s="178">
        <v>11900</v>
      </c>
      <c r="AM268" s="178">
        <v>11800</v>
      </c>
      <c r="AN268" s="178">
        <v>11850</v>
      </c>
      <c r="AO268" s="178">
        <v>11950</v>
      </c>
      <c r="AS268" s="4">
        <v>5.6760004409657148</v>
      </c>
      <c r="AT268" s="4">
        <v>6.9666577036837856</v>
      </c>
      <c r="AU268" s="4">
        <v>9.0952860258345911</v>
      </c>
      <c r="AV268" s="4">
        <v>8.2405027135104252</v>
      </c>
      <c r="AW268" s="4">
        <v>6.5442740286298564</v>
      </c>
      <c r="AX268" s="4">
        <v>4.4870890984401166</v>
      </c>
      <c r="AY268" s="4">
        <v>12.31413837559089</v>
      </c>
      <c r="AZ268" s="4">
        <v>19.135593220338983</v>
      </c>
      <c r="BA268" s="4">
        <v>12.590636254501801</v>
      </c>
      <c r="BB268" s="4">
        <v>18.993150684931507</v>
      </c>
      <c r="BC268" s="4">
        <v>10.003399915002126</v>
      </c>
      <c r="BD268" s="4">
        <v>14.539184952978056</v>
      </c>
      <c r="BE268" s="4">
        <v>6.7463136729222519</v>
      </c>
      <c r="BF268" s="4">
        <v>9.5558060879368654</v>
      </c>
      <c r="BG268" s="4">
        <v>8.4494015233949948</v>
      </c>
      <c r="BH268" s="4">
        <v>10.96137339055794</v>
      </c>
      <c r="BI268" s="4">
        <v>13</v>
      </c>
      <c r="BJ268" s="4">
        <v>0</v>
      </c>
      <c r="BK268" s="4">
        <v>0</v>
      </c>
      <c r="BL268" s="4">
        <v>0</v>
      </c>
      <c r="BM268" s="4">
        <v>11846</v>
      </c>
      <c r="BN268" s="4">
        <v>-523</v>
      </c>
      <c r="BO268" s="4">
        <v>0.1</v>
      </c>
      <c r="BP268" s="4">
        <v>-0.4</v>
      </c>
      <c r="BQ268" s="4">
        <v>0</v>
      </c>
      <c r="BR268" s="4">
        <v>0</v>
      </c>
      <c r="BS268" s="4">
        <v>0</v>
      </c>
      <c r="BT268" s="4">
        <v>0</v>
      </c>
      <c r="BU268" s="4">
        <v>14</v>
      </c>
      <c r="BV268" s="4">
        <v>0</v>
      </c>
      <c r="BW268" s="4">
        <v>0.05</v>
      </c>
      <c r="BX268" s="4">
        <v>-0.35000000000000003</v>
      </c>
      <c r="BY268" s="4">
        <v>4</v>
      </c>
      <c r="BZ268" s="4">
        <v>0</v>
      </c>
      <c r="CA268" s="4">
        <v>0</v>
      </c>
      <c r="CB268" s="4">
        <v>0</v>
      </c>
      <c r="CC268" s="4">
        <v>918</v>
      </c>
      <c r="CD268" s="4">
        <v>3</v>
      </c>
      <c r="CE268" s="4">
        <v>0.1</v>
      </c>
      <c r="CF268" s="4">
        <v>-0.5</v>
      </c>
      <c r="CG268" s="4">
        <v>2</v>
      </c>
      <c r="CH268" s="4">
        <v>0</v>
      </c>
      <c r="CI268" s="4">
        <v>0</v>
      </c>
      <c r="CJ268" s="4">
        <v>0</v>
      </c>
      <c r="CK268" s="4">
        <v>20</v>
      </c>
      <c r="CL268" s="4">
        <v>-9</v>
      </c>
      <c r="CM268" s="4">
        <v>0.05</v>
      </c>
      <c r="CN268" s="4">
        <v>-0.85</v>
      </c>
      <c r="CO268" s="4">
        <v>11</v>
      </c>
      <c r="CP268" s="4">
        <v>0</v>
      </c>
      <c r="CQ268" s="4">
        <v>0</v>
      </c>
      <c r="CR268" s="4">
        <v>0</v>
      </c>
      <c r="CS268" s="4">
        <v>4286</v>
      </c>
      <c r="CT268" s="4">
        <v>-379</v>
      </c>
      <c r="CU268" s="4">
        <v>0.05</v>
      </c>
      <c r="CV268" s="4">
        <v>-0.45</v>
      </c>
      <c r="CW268" s="4">
        <v>1</v>
      </c>
      <c r="CX268" s="4">
        <v>0</v>
      </c>
      <c r="CY268" s="4">
        <v>0</v>
      </c>
      <c r="CZ268" s="4">
        <v>0</v>
      </c>
      <c r="DA268" s="4">
        <v>113</v>
      </c>
      <c r="DB268" s="4">
        <v>-2</v>
      </c>
      <c r="DC268" s="4">
        <v>0.05</v>
      </c>
      <c r="DD268" s="4">
        <v>-0.54999999999999993</v>
      </c>
      <c r="DE268" s="4">
        <v>25</v>
      </c>
      <c r="DF268" s="4">
        <v>0</v>
      </c>
      <c r="DG268" s="4">
        <v>0</v>
      </c>
      <c r="DH268" s="4">
        <v>0</v>
      </c>
      <c r="DI268" s="4">
        <v>3334</v>
      </c>
      <c r="DJ268" s="4">
        <v>-681</v>
      </c>
      <c r="DK268" s="4">
        <v>0.05</v>
      </c>
      <c r="DL268" s="4">
        <v>-0.64999999999999991</v>
      </c>
      <c r="DM268" s="4">
        <v>0</v>
      </c>
      <c r="DN268" s="4">
        <v>0</v>
      </c>
      <c r="DO268" s="4">
        <v>0</v>
      </c>
      <c r="DP268" s="4">
        <v>0</v>
      </c>
      <c r="DQ268" s="4">
        <v>129</v>
      </c>
      <c r="DR268" s="4">
        <v>-4</v>
      </c>
      <c r="DS268" s="4">
        <v>0.05</v>
      </c>
      <c r="DT268" s="4">
        <v>-0.6</v>
      </c>
      <c r="DU268" s="4">
        <v>4</v>
      </c>
      <c r="DV268" s="4">
        <v>0</v>
      </c>
      <c r="DW268" s="4">
        <v>1487.7</v>
      </c>
      <c r="DX268" s="4">
        <v>399.95000000000005</v>
      </c>
      <c r="DY268" s="4">
        <v>2889</v>
      </c>
      <c r="DZ268" s="4">
        <v>-156</v>
      </c>
      <c r="EA268" s="4">
        <v>0.15</v>
      </c>
      <c r="EB268" s="4">
        <v>-0.7</v>
      </c>
      <c r="EC268" s="4">
        <v>1</v>
      </c>
      <c r="ED268" s="4">
        <v>0</v>
      </c>
      <c r="EE268" s="4">
        <v>0</v>
      </c>
      <c r="EF268" s="4">
        <v>0</v>
      </c>
      <c r="EG268" s="4">
        <v>197</v>
      </c>
      <c r="EH268" s="4">
        <v>-4</v>
      </c>
      <c r="EI268" s="4">
        <v>0.05</v>
      </c>
      <c r="EJ268" s="4">
        <v>-0.7</v>
      </c>
      <c r="EK268" s="4">
        <v>96</v>
      </c>
      <c r="EL268" s="4">
        <v>-1</v>
      </c>
      <c r="EM268" s="4">
        <v>1398</v>
      </c>
      <c r="EN268" s="4">
        <v>161.79999999999995</v>
      </c>
      <c r="EO268" s="4">
        <v>13918</v>
      </c>
      <c r="EP268" s="4">
        <v>-6448</v>
      </c>
      <c r="EQ268" s="4">
        <v>0.05</v>
      </c>
      <c r="ER268" s="4">
        <v>-0.89999999999999991</v>
      </c>
      <c r="ES268" s="4">
        <v>1</v>
      </c>
      <c r="ET268" s="4">
        <v>0</v>
      </c>
      <c r="EU268" s="4">
        <v>0</v>
      </c>
      <c r="EV268" s="4">
        <v>0</v>
      </c>
      <c r="EW268" s="4">
        <v>156</v>
      </c>
      <c r="EX268" s="4">
        <v>-15</v>
      </c>
      <c r="EY268" s="4">
        <v>0.15</v>
      </c>
      <c r="EZ268" s="4">
        <v>-0.85</v>
      </c>
      <c r="FA268" s="4">
        <v>8</v>
      </c>
      <c r="FB268" s="4">
        <v>-2</v>
      </c>
      <c r="FC268" s="4">
        <v>1280.0999999999999</v>
      </c>
      <c r="FD268" s="4">
        <v>166.09999999999991</v>
      </c>
      <c r="FE268" s="4">
        <v>3048</v>
      </c>
      <c r="FF268" s="4">
        <v>-612</v>
      </c>
      <c r="FG268" s="4">
        <v>0.05</v>
      </c>
      <c r="FH268" s="4">
        <v>-0.95</v>
      </c>
      <c r="FI268" s="4">
        <v>2</v>
      </c>
      <c r="FJ268" s="4">
        <v>0</v>
      </c>
      <c r="FK268" s="4">
        <v>0</v>
      </c>
      <c r="FL268" s="4">
        <v>0</v>
      </c>
      <c r="FM268" s="4">
        <v>592</v>
      </c>
      <c r="FN268" s="4">
        <v>0</v>
      </c>
      <c r="FO268" s="4">
        <v>0.2</v>
      </c>
      <c r="FP268" s="4">
        <v>-0.7</v>
      </c>
      <c r="FQ268" s="4">
        <v>107</v>
      </c>
      <c r="FR268" s="4">
        <v>0</v>
      </c>
      <c r="FS268" s="4">
        <v>1194.05</v>
      </c>
      <c r="FT268" s="4">
        <v>168.59999999999991</v>
      </c>
      <c r="FU268" s="4">
        <v>5294</v>
      </c>
      <c r="FV268" s="4">
        <v>-682</v>
      </c>
      <c r="FW268" s="4">
        <v>0.1</v>
      </c>
      <c r="FX268" s="4">
        <v>-0.95000000000000007</v>
      </c>
      <c r="FY268" s="4">
        <v>1</v>
      </c>
      <c r="FZ268" s="4">
        <v>0</v>
      </c>
      <c r="GA268" s="4">
        <v>0</v>
      </c>
      <c r="GB268" s="4">
        <v>0</v>
      </c>
      <c r="GC268" s="4">
        <v>559</v>
      </c>
      <c r="GD268" s="4">
        <v>-12</v>
      </c>
      <c r="GE268" s="4">
        <v>0.1</v>
      </c>
      <c r="GF268" s="4">
        <v>-1</v>
      </c>
      <c r="GG268" s="4">
        <v>385</v>
      </c>
      <c r="GH268" s="4">
        <v>-12</v>
      </c>
      <c r="GI268" s="4">
        <v>1074</v>
      </c>
      <c r="GJ268" s="4">
        <v>133</v>
      </c>
      <c r="GK268" s="4">
        <v>8781</v>
      </c>
      <c r="GL268" s="4">
        <v>-826</v>
      </c>
      <c r="GM268" s="4">
        <v>0.15</v>
      </c>
      <c r="GN268" s="4">
        <v>-0.99999999999999989</v>
      </c>
      <c r="GO268" s="4">
        <v>55</v>
      </c>
      <c r="GP268" s="4">
        <v>-1</v>
      </c>
      <c r="GQ268" s="4">
        <v>1017.6</v>
      </c>
      <c r="GR268" s="4">
        <v>141.64999999999998</v>
      </c>
      <c r="GS268" s="4">
        <v>717</v>
      </c>
      <c r="GT268" s="4">
        <v>14</v>
      </c>
      <c r="GU268" s="4">
        <v>0.1</v>
      </c>
      <c r="GV268" s="4">
        <v>-1.0999999999999999</v>
      </c>
      <c r="GW268" s="4">
        <v>288</v>
      </c>
      <c r="GX268" s="4">
        <v>-6</v>
      </c>
      <c r="GY268" s="4">
        <v>982</v>
      </c>
      <c r="GZ268" s="4">
        <v>136.64999999999998</v>
      </c>
      <c r="HA268" s="4">
        <v>6782</v>
      </c>
      <c r="HB268" s="4">
        <v>-1963</v>
      </c>
      <c r="HC268" s="4">
        <v>0.15</v>
      </c>
      <c r="HD268" s="4">
        <v>-1.1000000000000001</v>
      </c>
      <c r="HE268" s="4">
        <v>55</v>
      </c>
      <c r="HF268" s="4">
        <v>-1</v>
      </c>
      <c r="HG268" s="4">
        <v>922.2</v>
      </c>
      <c r="HH268" s="4">
        <v>125.55000000000007</v>
      </c>
      <c r="HI268" s="4">
        <v>1300</v>
      </c>
      <c r="HJ268" s="4">
        <v>-115</v>
      </c>
      <c r="HK268" s="4">
        <v>0.1</v>
      </c>
      <c r="HL268" s="4">
        <v>-1.25</v>
      </c>
      <c r="HM268" s="4">
        <v>2327</v>
      </c>
      <c r="HN268" s="4">
        <v>-28</v>
      </c>
      <c r="HO268" s="4">
        <v>893</v>
      </c>
      <c r="HP268" s="4">
        <v>146</v>
      </c>
      <c r="HQ268" s="4">
        <v>28655</v>
      </c>
      <c r="HR268" s="4">
        <v>-3772</v>
      </c>
      <c r="HS268" s="4">
        <v>0.1</v>
      </c>
      <c r="HT268" s="4">
        <v>-1.4</v>
      </c>
      <c r="HU268" s="4">
        <v>118</v>
      </c>
      <c r="HV268" s="4">
        <v>-19</v>
      </c>
      <c r="HW268" s="4">
        <v>842.1</v>
      </c>
      <c r="HX268" s="4">
        <v>147.10000000000002</v>
      </c>
      <c r="HY268" s="4">
        <v>2258</v>
      </c>
      <c r="HZ268" s="4">
        <v>678</v>
      </c>
      <c r="IA268" s="4">
        <v>0.15</v>
      </c>
      <c r="IB268" s="4">
        <v>-1.55</v>
      </c>
      <c r="IC268" s="4">
        <v>833</v>
      </c>
      <c r="ID268" s="4">
        <v>-69</v>
      </c>
      <c r="IE268" s="4">
        <v>782.55</v>
      </c>
      <c r="IF268" s="4">
        <v>133.94999999999993</v>
      </c>
      <c r="IG268" s="4">
        <v>10488</v>
      </c>
      <c r="IH268" s="4">
        <v>-2947</v>
      </c>
      <c r="II268" s="4">
        <v>0.1</v>
      </c>
      <c r="IJ268" s="4">
        <v>-1.7</v>
      </c>
      <c r="IK268" s="4">
        <v>146</v>
      </c>
      <c r="IL268" s="4">
        <v>-17</v>
      </c>
      <c r="IM268" s="4">
        <v>732</v>
      </c>
      <c r="IN268" s="4">
        <v>131.79999999999995</v>
      </c>
      <c r="IO268" s="4">
        <v>2773</v>
      </c>
      <c r="IP268" s="4">
        <v>-835</v>
      </c>
      <c r="IQ268" s="4">
        <v>0.1</v>
      </c>
      <c r="IR268" s="4">
        <v>-1.9</v>
      </c>
      <c r="IS268" s="4">
        <v>2353</v>
      </c>
      <c r="IT268" s="4">
        <v>-401</v>
      </c>
      <c r="IU268" s="4">
        <v>693.55</v>
      </c>
      <c r="IV268" s="4">
        <v>147.19999999999993</v>
      </c>
      <c r="IW268" s="4">
        <v>23538</v>
      </c>
      <c r="IX268" s="4">
        <v>-73</v>
      </c>
      <c r="IY268" s="4">
        <v>0.1</v>
      </c>
      <c r="IZ268" s="4">
        <v>-2.1</v>
      </c>
      <c r="JA268" s="4">
        <v>319</v>
      </c>
      <c r="JB268" s="4">
        <v>-83</v>
      </c>
      <c r="JC268" s="4">
        <v>640.04999999999995</v>
      </c>
      <c r="JD268" s="4">
        <v>149.94999999999993</v>
      </c>
      <c r="JE268" s="4">
        <v>4638</v>
      </c>
      <c r="JF268" s="4">
        <v>-481</v>
      </c>
      <c r="JG268" s="4">
        <v>0.15</v>
      </c>
      <c r="JH268" s="4">
        <v>-2.25</v>
      </c>
      <c r="JI268" s="4">
        <v>2984</v>
      </c>
      <c r="JJ268" s="4">
        <v>-391</v>
      </c>
      <c r="JK268" s="4">
        <v>595</v>
      </c>
      <c r="JL268" s="4">
        <v>146.64999999999998</v>
      </c>
      <c r="JM268" s="4">
        <v>20131</v>
      </c>
      <c r="JN268" s="4">
        <v>-2158</v>
      </c>
      <c r="JO268" s="4">
        <v>0.1</v>
      </c>
      <c r="JP268" s="4">
        <v>-2.6</v>
      </c>
      <c r="JQ268" s="5">
        <v>887</v>
      </c>
      <c r="JR268" s="4">
        <v>-88</v>
      </c>
      <c r="JS268" s="4">
        <v>544</v>
      </c>
      <c r="JT268" s="4">
        <v>152.89999999999998</v>
      </c>
      <c r="JU268" s="4">
        <v>8476</v>
      </c>
      <c r="JV268" s="4">
        <v>-905</v>
      </c>
      <c r="JW268" s="4">
        <v>0.15</v>
      </c>
      <c r="JX268" s="4">
        <v>-2.75</v>
      </c>
      <c r="JY268" s="4">
        <v>3676</v>
      </c>
      <c r="JZ268" s="4">
        <v>-1132</v>
      </c>
      <c r="KA268" s="4">
        <v>490</v>
      </c>
      <c r="KB268" s="4">
        <v>143.5</v>
      </c>
      <c r="KC268" s="4">
        <v>31060</v>
      </c>
      <c r="KD268" s="4">
        <v>-2404</v>
      </c>
      <c r="KE268" s="4">
        <v>0.15</v>
      </c>
      <c r="KF268" s="4">
        <v>-3.15</v>
      </c>
      <c r="KG268" s="4">
        <v>1398</v>
      </c>
      <c r="KH268" s="4">
        <v>-169</v>
      </c>
      <c r="KI268" s="4">
        <v>442</v>
      </c>
      <c r="KJ268" s="4">
        <v>143.64999999999998</v>
      </c>
      <c r="KK268" s="4">
        <v>15324</v>
      </c>
      <c r="KL268" s="4">
        <v>666</v>
      </c>
      <c r="KM268" s="4">
        <v>0.2</v>
      </c>
      <c r="KN268" s="4">
        <v>-3.75</v>
      </c>
      <c r="KO268" s="4">
        <v>9071</v>
      </c>
      <c r="KP268" s="4">
        <v>-1019</v>
      </c>
      <c r="KQ268" s="4">
        <v>392.65</v>
      </c>
      <c r="KR268" s="4">
        <v>144.19999999999999</v>
      </c>
      <c r="KS268" s="4">
        <v>51487</v>
      </c>
      <c r="KT268" s="4">
        <v>5417</v>
      </c>
      <c r="KU268" s="4">
        <v>0.2</v>
      </c>
      <c r="KV268" s="4">
        <v>-4.95</v>
      </c>
      <c r="KW268" s="4">
        <v>3719</v>
      </c>
      <c r="KX268" s="4">
        <v>-887</v>
      </c>
      <c r="KY268" s="4">
        <v>341.1</v>
      </c>
      <c r="KZ268" s="4">
        <v>140.95000000000002</v>
      </c>
      <c r="LA268" s="4">
        <v>25909</v>
      </c>
      <c r="LB268" s="4">
        <v>1746</v>
      </c>
      <c r="LC268" s="4">
        <v>0.15</v>
      </c>
      <c r="LD268" s="4">
        <v>-7.1</v>
      </c>
    </row>
    <row r="269" spans="1:316" x14ac:dyDescent="0.25">
      <c r="A269" s="171">
        <v>44112.553403935184</v>
      </c>
      <c r="B269" s="172">
        <v>0.55277777777777781</v>
      </c>
      <c r="C269" s="4">
        <v>11890.7</v>
      </c>
      <c r="D269" s="4">
        <v>11900</v>
      </c>
      <c r="E269" s="173">
        <v>119.35000000000001</v>
      </c>
      <c r="F269" s="173">
        <v>-284.95</v>
      </c>
      <c r="G269" s="173">
        <v>404.3</v>
      </c>
      <c r="H269" s="173">
        <v>3548.3000000000006</v>
      </c>
      <c r="I269" s="173">
        <v>-2416.8000000000002</v>
      </c>
      <c r="J269" s="173">
        <v>5965.1</v>
      </c>
      <c r="K269" s="127">
        <v>0</v>
      </c>
      <c r="L269" s="127">
        <v>0</v>
      </c>
      <c r="M269" s="127">
        <v>-20.53</v>
      </c>
      <c r="N269" s="127">
        <v>-18.11</v>
      </c>
      <c r="O269" s="127">
        <v>-0.80316776781540977</v>
      </c>
      <c r="P269" s="127">
        <v>-0.91211062492603523</v>
      </c>
      <c r="Q269" s="127">
        <v>1.58806263257389</v>
      </c>
      <c r="R269" s="4">
        <v>151882</v>
      </c>
      <c r="S269" s="4">
        <v>326377</v>
      </c>
      <c r="T269" s="173">
        <v>11540.966666666667</v>
      </c>
      <c r="U269" s="173">
        <v>-2.0500000000010914</v>
      </c>
      <c r="V269" s="4">
        <v>185995</v>
      </c>
      <c r="W269" s="4">
        <v>-31658</v>
      </c>
      <c r="X269" s="173">
        <v>-349.73333333333358</v>
      </c>
      <c r="Y269" s="174">
        <v>-18468</v>
      </c>
      <c r="Z269" s="174">
        <v>378687</v>
      </c>
      <c r="AA269" s="174">
        <v>360219</v>
      </c>
      <c r="AB269" s="175">
        <v>174495</v>
      </c>
      <c r="AC269" s="175">
        <v>63637</v>
      </c>
      <c r="AD269" s="176" t="e">
        <v>#REF!</v>
      </c>
      <c r="AE269" s="177">
        <v>-1.3278630497234377E-2</v>
      </c>
      <c r="AF269" s="177">
        <v>-3.4666389678371765E-3</v>
      </c>
      <c r="AG269" s="177">
        <v>7.2764247204496479E-2</v>
      </c>
      <c r="AH269" s="177">
        <v>-1.3154458396960304E-2</v>
      </c>
      <c r="AI269" s="127">
        <v>-3.8633658644709426E-2</v>
      </c>
      <c r="AJ269" s="127">
        <v>1.8181818181818182E-3</v>
      </c>
      <c r="AK269" s="4" t="s">
        <v>21</v>
      </c>
      <c r="AL269" s="178">
        <v>11900</v>
      </c>
      <c r="AM269" s="178">
        <v>11800</v>
      </c>
      <c r="AN269" s="178">
        <v>11850</v>
      </c>
      <c r="AO269" s="178">
        <v>11950</v>
      </c>
      <c r="AS269" s="4">
        <v>5.6716237056620402</v>
      </c>
      <c r="AT269" s="4">
        <v>6.936813922356091</v>
      </c>
      <c r="AU269" s="4">
        <v>9.0952860258345911</v>
      </c>
      <c r="AV269" s="4">
        <v>8.2405027135104252</v>
      </c>
      <c r="AW269" s="4">
        <v>6.5442740286298564</v>
      </c>
      <c r="AX269" s="4">
        <v>4.4870890984401166</v>
      </c>
      <c r="AY269" s="4">
        <v>12.31413837559089</v>
      </c>
      <c r="AZ269" s="4">
        <v>19.135593220338983</v>
      </c>
      <c r="BA269" s="4">
        <v>12.590636254501801</v>
      </c>
      <c r="BB269" s="4">
        <v>18.993150684931507</v>
      </c>
      <c r="BC269" s="4">
        <v>9.9898132427843809</v>
      </c>
      <c r="BD269" s="4">
        <v>14.539184952978056</v>
      </c>
      <c r="BE269" s="4">
        <v>6.7463136729222519</v>
      </c>
      <c r="BF269" s="4">
        <v>9.6459977452085681</v>
      </c>
      <c r="BG269" s="4">
        <v>8.4494015233949948</v>
      </c>
      <c r="BH269" s="4">
        <v>10.96137339055794</v>
      </c>
      <c r="BI269" s="4">
        <v>13</v>
      </c>
      <c r="BJ269" s="4">
        <v>0</v>
      </c>
      <c r="BK269" s="4">
        <v>0</v>
      </c>
      <c r="BL269" s="4">
        <v>0</v>
      </c>
      <c r="BM269" s="4">
        <v>11846</v>
      </c>
      <c r="BN269" s="4">
        <v>-523</v>
      </c>
      <c r="BO269" s="4">
        <v>0.05</v>
      </c>
      <c r="BP269" s="4">
        <v>-0.45</v>
      </c>
      <c r="BQ269" s="4">
        <v>0</v>
      </c>
      <c r="BR269" s="4">
        <v>0</v>
      </c>
      <c r="BS269" s="4">
        <v>0</v>
      </c>
      <c r="BT269" s="4">
        <v>0</v>
      </c>
      <c r="BU269" s="4">
        <v>14</v>
      </c>
      <c r="BV269" s="4">
        <v>0</v>
      </c>
      <c r="BW269" s="4">
        <v>0.05</v>
      </c>
      <c r="BX269" s="4">
        <v>-0.35000000000000003</v>
      </c>
      <c r="BY269" s="4">
        <v>4</v>
      </c>
      <c r="BZ269" s="4">
        <v>0</v>
      </c>
      <c r="CA269" s="4">
        <v>0</v>
      </c>
      <c r="CB269" s="4">
        <v>0</v>
      </c>
      <c r="CC269" s="4">
        <v>918</v>
      </c>
      <c r="CD269" s="4">
        <v>3</v>
      </c>
      <c r="CE269" s="4">
        <v>0.1</v>
      </c>
      <c r="CF269" s="4">
        <v>-0.5</v>
      </c>
      <c r="CG269" s="4">
        <v>2</v>
      </c>
      <c r="CH269" s="4">
        <v>0</v>
      </c>
      <c r="CI269" s="4">
        <v>0</v>
      </c>
      <c r="CJ269" s="4">
        <v>0</v>
      </c>
      <c r="CK269" s="4">
        <v>20</v>
      </c>
      <c r="CL269" s="4">
        <v>-9</v>
      </c>
      <c r="CM269" s="4">
        <v>0.05</v>
      </c>
      <c r="CN269" s="4">
        <v>-0.85</v>
      </c>
      <c r="CO269" s="4">
        <v>11</v>
      </c>
      <c r="CP269" s="4">
        <v>0</v>
      </c>
      <c r="CQ269" s="4">
        <v>0</v>
      </c>
      <c r="CR269" s="4">
        <v>0</v>
      </c>
      <c r="CS269" s="4">
        <v>4286</v>
      </c>
      <c r="CT269" s="4">
        <v>-379</v>
      </c>
      <c r="CU269" s="4">
        <v>0.05</v>
      </c>
      <c r="CV269" s="4">
        <v>-0.45</v>
      </c>
      <c r="CW269" s="4">
        <v>1</v>
      </c>
      <c r="CX269" s="4">
        <v>0</v>
      </c>
      <c r="CY269" s="4">
        <v>0</v>
      </c>
      <c r="CZ269" s="4">
        <v>0</v>
      </c>
      <c r="DA269" s="4">
        <v>113</v>
      </c>
      <c r="DB269" s="4">
        <v>-2</v>
      </c>
      <c r="DC269" s="4">
        <v>0.05</v>
      </c>
      <c r="DD269" s="4">
        <v>-0.54999999999999993</v>
      </c>
      <c r="DE269" s="4">
        <v>25</v>
      </c>
      <c r="DF269" s="4">
        <v>0</v>
      </c>
      <c r="DG269" s="4">
        <v>0</v>
      </c>
      <c r="DH269" s="4">
        <v>0</v>
      </c>
      <c r="DI269" s="4">
        <v>3334</v>
      </c>
      <c r="DJ269" s="4">
        <v>-681</v>
      </c>
      <c r="DK269" s="4">
        <v>0.05</v>
      </c>
      <c r="DL269" s="4">
        <v>-0.64999999999999991</v>
      </c>
      <c r="DM269" s="4">
        <v>0</v>
      </c>
      <c r="DN269" s="4">
        <v>0</v>
      </c>
      <c r="DO269" s="4">
        <v>0</v>
      </c>
      <c r="DP269" s="4">
        <v>0</v>
      </c>
      <c r="DQ269" s="4">
        <v>129</v>
      </c>
      <c r="DR269" s="4">
        <v>-4</v>
      </c>
      <c r="DS269" s="4">
        <v>0.1</v>
      </c>
      <c r="DT269" s="4">
        <v>-0.55000000000000004</v>
      </c>
      <c r="DU269" s="4">
        <v>4</v>
      </c>
      <c r="DV269" s="4">
        <v>0</v>
      </c>
      <c r="DW269" s="4">
        <v>1487.7</v>
      </c>
      <c r="DX269" s="4">
        <v>399.95000000000005</v>
      </c>
      <c r="DY269" s="4">
        <v>2889</v>
      </c>
      <c r="DZ269" s="4">
        <v>-156</v>
      </c>
      <c r="EA269" s="4">
        <v>0.15</v>
      </c>
      <c r="EB269" s="4">
        <v>-0.7</v>
      </c>
      <c r="EC269" s="4">
        <v>1</v>
      </c>
      <c r="ED269" s="4">
        <v>0</v>
      </c>
      <c r="EE269" s="4">
        <v>0</v>
      </c>
      <c r="EF269" s="4">
        <v>0</v>
      </c>
      <c r="EG269" s="4">
        <v>197</v>
      </c>
      <c r="EH269" s="4">
        <v>-4</v>
      </c>
      <c r="EI269" s="4">
        <v>0.05</v>
      </c>
      <c r="EJ269" s="4">
        <v>-0.7</v>
      </c>
      <c r="EK269" s="4">
        <v>96</v>
      </c>
      <c r="EL269" s="4">
        <v>-1</v>
      </c>
      <c r="EM269" s="4">
        <v>1398</v>
      </c>
      <c r="EN269" s="4">
        <v>161.79999999999995</v>
      </c>
      <c r="EO269" s="4">
        <v>13918</v>
      </c>
      <c r="EP269" s="4">
        <v>-6448</v>
      </c>
      <c r="EQ269" s="4">
        <v>0.05</v>
      </c>
      <c r="ER269" s="4">
        <v>-0.89999999999999991</v>
      </c>
      <c r="ES269" s="4">
        <v>1</v>
      </c>
      <c r="ET269" s="4">
        <v>0</v>
      </c>
      <c r="EU269" s="4">
        <v>0</v>
      </c>
      <c r="EV269" s="4">
        <v>0</v>
      </c>
      <c r="EW269" s="4">
        <v>156</v>
      </c>
      <c r="EX269" s="4">
        <v>-15</v>
      </c>
      <c r="EY269" s="4">
        <v>0.15</v>
      </c>
      <c r="EZ269" s="4">
        <v>-0.85</v>
      </c>
      <c r="FA269" s="4">
        <v>8</v>
      </c>
      <c r="FB269" s="4">
        <v>-2</v>
      </c>
      <c r="FC269" s="4">
        <v>1280.0999999999999</v>
      </c>
      <c r="FD269" s="4">
        <v>166.09999999999991</v>
      </c>
      <c r="FE269" s="4">
        <v>3048</v>
      </c>
      <c r="FF269" s="4">
        <v>-612</v>
      </c>
      <c r="FG269" s="4">
        <v>0.1</v>
      </c>
      <c r="FH269" s="4">
        <v>-0.9</v>
      </c>
      <c r="FI269" s="4">
        <v>2</v>
      </c>
      <c r="FJ269" s="4">
        <v>0</v>
      </c>
      <c r="FK269" s="4">
        <v>0</v>
      </c>
      <c r="FL269" s="4">
        <v>0</v>
      </c>
      <c r="FM269" s="4">
        <v>592</v>
      </c>
      <c r="FN269" s="4">
        <v>0</v>
      </c>
      <c r="FO269" s="4">
        <v>0.2</v>
      </c>
      <c r="FP269" s="4">
        <v>-0.7</v>
      </c>
      <c r="FQ269" s="4">
        <v>107</v>
      </c>
      <c r="FR269" s="4">
        <v>0</v>
      </c>
      <c r="FS269" s="4">
        <v>1194.05</v>
      </c>
      <c r="FT269" s="4">
        <v>168.59999999999991</v>
      </c>
      <c r="FU269" s="4">
        <v>5297</v>
      </c>
      <c r="FV269" s="4">
        <v>-679</v>
      </c>
      <c r="FW269" s="4">
        <v>0.1</v>
      </c>
      <c r="FX269" s="4">
        <v>-0.95000000000000007</v>
      </c>
      <c r="FY269" s="4">
        <v>1</v>
      </c>
      <c r="FZ269" s="4">
        <v>0</v>
      </c>
      <c r="GA269" s="4">
        <v>0</v>
      </c>
      <c r="GB269" s="4">
        <v>0</v>
      </c>
      <c r="GC269" s="4">
        <v>559</v>
      </c>
      <c r="GD269" s="4">
        <v>-12</v>
      </c>
      <c r="GE269" s="4">
        <v>0.15</v>
      </c>
      <c r="GF269" s="4">
        <v>-0.95000000000000007</v>
      </c>
      <c r="GG269" s="4">
        <v>385</v>
      </c>
      <c r="GH269" s="4">
        <v>-12</v>
      </c>
      <c r="GI269" s="4">
        <v>1074</v>
      </c>
      <c r="GJ269" s="4">
        <v>133</v>
      </c>
      <c r="GK269" s="4">
        <v>8781</v>
      </c>
      <c r="GL269" s="4">
        <v>-826</v>
      </c>
      <c r="GM269" s="4">
        <v>0.1</v>
      </c>
      <c r="GN269" s="4">
        <v>-1.0499999999999998</v>
      </c>
      <c r="GO269" s="4">
        <v>55</v>
      </c>
      <c r="GP269" s="4">
        <v>-1</v>
      </c>
      <c r="GQ269" s="4">
        <v>1017.6</v>
      </c>
      <c r="GR269" s="4">
        <v>141.64999999999998</v>
      </c>
      <c r="GS269" s="4">
        <v>717</v>
      </c>
      <c r="GT269" s="4">
        <v>14</v>
      </c>
      <c r="GU269" s="4">
        <v>0.1</v>
      </c>
      <c r="GV269" s="4">
        <v>-1.0999999999999999</v>
      </c>
      <c r="GW269" s="4">
        <v>288</v>
      </c>
      <c r="GX269" s="4">
        <v>-6</v>
      </c>
      <c r="GY269" s="4">
        <v>982</v>
      </c>
      <c r="GZ269" s="4">
        <v>136.64999999999998</v>
      </c>
      <c r="HA269" s="4">
        <v>6782</v>
      </c>
      <c r="HB269" s="4">
        <v>-1963</v>
      </c>
      <c r="HC269" s="4">
        <v>0.1</v>
      </c>
      <c r="HD269" s="4">
        <v>-1.1499999999999999</v>
      </c>
      <c r="HE269" s="4">
        <v>55</v>
      </c>
      <c r="HF269" s="4">
        <v>-1</v>
      </c>
      <c r="HG269" s="4">
        <v>922.2</v>
      </c>
      <c r="HH269" s="4">
        <v>125.55000000000007</v>
      </c>
      <c r="HI269" s="4">
        <v>1300</v>
      </c>
      <c r="HJ269" s="4">
        <v>-115</v>
      </c>
      <c r="HK269" s="4">
        <v>0.1</v>
      </c>
      <c r="HL269" s="4">
        <v>-1.25</v>
      </c>
      <c r="HM269" s="4">
        <v>2327</v>
      </c>
      <c r="HN269" s="4">
        <v>-28</v>
      </c>
      <c r="HO269" s="4">
        <v>893</v>
      </c>
      <c r="HP269" s="4">
        <v>146</v>
      </c>
      <c r="HQ269" s="4">
        <v>28655</v>
      </c>
      <c r="HR269" s="4">
        <v>-3772</v>
      </c>
      <c r="HS269" s="4">
        <v>0.15</v>
      </c>
      <c r="HT269" s="4">
        <v>-1.35</v>
      </c>
      <c r="HU269" s="4">
        <v>118</v>
      </c>
      <c r="HV269" s="4">
        <v>-19</v>
      </c>
      <c r="HW269" s="4">
        <v>842.1</v>
      </c>
      <c r="HX269" s="4">
        <v>147.10000000000002</v>
      </c>
      <c r="HY269" s="4">
        <v>2258</v>
      </c>
      <c r="HZ269" s="4">
        <v>678</v>
      </c>
      <c r="IA269" s="4">
        <v>0.15</v>
      </c>
      <c r="IB269" s="4">
        <v>-1.55</v>
      </c>
      <c r="IC269" s="4">
        <v>833</v>
      </c>
      <c r="ID269" s="4">
        <v>-69</v>
      </c>
      <c r="IE269" s="4">
        <v>782.55</v>
      </c>
      <c r="IF269" s="4">
        <v>133.94999999999993</v>
      </c>
      <c r="IG269" s="4">
        <v>10488</v>
      </c>
      <c r="IH269" s="4">
        <v>-2947</v>
      </c>
      <c r="II269" s="4">
        <v>0.15</v>
      </c>
      <c r="IJ269" s="4">
        <v>-1.6500000000000001</v>
      </c>
      <c r="IK269" s="4">
        <v>146</v>
      </c>
      <c r="IL269" s="4">
        <v>-17</v>
      </c>
      <c r="IM269" s="4">
        <v>732</v>
      </c>
      <c r="IN269" s="4">
        <v>131.79999999999995</v>
      </c>
      <c r="IO269" s="4">
        <v>2773</v>
      </c>
      <c r="IP269" s="4">
        <v>-835</v>
      </c>
      <c r="IQ269" s="4">
        <v>0.1</v>
      </c>
      <c r="IR269" s="4">
        <v>-1.9</v>
      </c>
      <c r="IS269" s="4">
        <v>2356</v>
      </c>
      <c r="IT269" s="4">
        <v>-398</v>
      </c>
      <c r="IU269" s="4">
        <v>695</v>
      </c>
      <c r="IV269" s="4">
        <v>148.64999999999998</v>
      </c>
      <c r="IW269" s="4">
        <v>23536</v>
      </c>
      <c r="IX269" s="4">
        <v>-75</v>
      </c>
      <c r="IY269" s="4">
        <v>0.1</v>
      </c>
      <c r="IZ269" s="4">
        <v>-2.1</v>
      </c>
      <c r="JA269" s="4">
        <v>319</v>
      </c>
      <c r="JB269" s="4">
        <v>-83</v>
      </c>
      <c r="JC269" s="4">
        <v>642.35</v>
      </c>
      <c r="JD269" s="4">
        <v>152.25</v>
      </c>
      <c r="JE269" s="4">
        <v>4638</v>
      </c>
      <c r="JF269" s="4">
        <v>-481</v>
      </c>
      <c r="JG269" s="4">
        <v>0.1</v>
      </c>
      <c r="JH269" s="4">
        <v>-2.2999999999999998</v>
      </c>
      <c r="JI269" s="4">
        <v>2984</v>
      </c>
      <c r="JJ269" s="4">
        <v>-391</v>
      </c>
      <c r="JK269" s="4">
        <v>595</v>
      </c>
      <c r="JL269" s="4">
        <v>146.64999999999998</v>
      </c>
      <c r="JM269" s="4">
        <v>20131</v>
      </c>
      <c r="JN269" s="4">
        <v>-2158</v>
      </c>
      <c r="JO269" s="4">
        <v>0.1</v>
      </c>
      <c r="JP269" s="4">
        <v>-2.6</v>
      </c>
      <c r="JQ269" s="5">
        <v>887</v>
      </c>
      <c r="JR269" s="4">
        <v>-88</v>
      </c>
      <c r="JS269" s="4">
        <v>544</v>
      </c>
      <c r="JT269" s="4">
        <v>152.89999999999998</v>
      </c>
      <c r="JU269" s="4">
        <v>8556</v>
      </c>
      <c r="JV269" s="4">
        <v>-825</v>
      </c>
      <c r="JW269" s="4">
        <v>0.15</v>
      </c>
      <c r="JX269" s="4">
        <v>-2.75</v>
      </c>
      <c r="JY269" s="4">
        <v>3676</v>
      </c>
      <c r="JZ269" s="4">
        <v>-1132</v>
      </c>
      <c r="KA269" s="4">
        <v>493.5</v>
      </c>
      <c r="KB269" s="4">
        <v>147</v>
      </c>
      <c r="KC269" s="4">
        <v>31060</v>
      </c>
      <c r="KD269" s="4">
        <v>-2404</v>
      </c>
      <c r="KE269" s="4">
        <v>0.15</v>
      </c>
      <c r="KF269" s="4">
        <v>-3.15</v>
      </c>
      <c r="KG269" s="4">
        <v>1398</v>
      </c>
      <c r="KH269" s="4">
        <v>-169</v>
      </c>
      <c r="KI269" s="4">
        <v>442.55</v>
      </c>
      <c r="KJ269" s="4">
        <v>144.19999999999999</v>
      </c>
      <c r="KK269" s="4">
        <v>15324</v>
      </c>
      <c r="KL269" s="4">
        <v>666</v>
      </c>
      <c r="KM269" s="4">
        <v>0.15</v>
      </c>
      <c r="KN269" s="4">
        <v>-3.8000000000000003</v>
      </c>
      <c r="KO269" s="4">
        <v>9078</v>
      </c>
      <c r="KP269" s="4">
        <v>-1012</v>
      </c>
      <c r="KQ269" s="4">
        <v>394.95</v>
      </c>
      <c r="KR269" s="4">
        <v>146.5</v>
      </c>
      <c r="KS269" s="4">
        <v>51487</v>
      </c>
      <c r="KT269" s="4">
        <v>5417</v>
      </c>
      <c r="KU269" s="4">
        <v>0.15</v>
      </c>
      <c r="KV269" s="4">
        <v>-5</v>
      </c>
      <c r="KW269" s="4">
        <v>3735</v>
      </c>
      <c r="KX269" s="4">
        <v>-871</v>
      </c>
      <c r="KY269" s="4">
        <v>343.5</v>
      </c>
      <c r="KZ269" s="4">
        <v>143.35</v>
      </c>
      <c r="LA269" s="4">
        <v>25909</v>
      </c>
      <c r="LB269" s="4">
        <v>1746</v>
      </c>
      <c r="LC269" s="4">
        <v>0.15</v>
      </c>
      <c r="LD269" s="4">
        <v>-7.1</v>
      </c>
    </row>
    <row r="270" spans="1:316" x14ac:dyDescent="0.25">
      <c r="A270" s="171">
        <v>44112.552586805556</v>
      </c>
      <c r="B270" s="172">
        <v>0.55208333333333337</v>
      </c>
      <c r="C270" s="4">
        <v>11893.85</v>
      </c>
      <c r="D270" s="4">
        <v>11900</v>
      </c>
      <c r="E270" s="173">
        <v>127.4</v>
      </c>
      <c r="F270" s="173">
        <v>-286.39999999999998</v>
      </c>
      <c r="G270" s="173">
        <v>413.79999999999995</v>
      </c>
      <c r="H270" s="173">
        <v>3580.7000000000007</v>
      </c>
      <c r="I270" s="173">
        <v>-2425.65</v>
      </c>
      <c r="J270" s="173">
        <v>6006.35</v>
      </c>
      <c r="K270" s="127">
        <v>0</v>
      </c>
      <c r="L270" s="127">
        <v>0</v>
      </c>
      <c r="M270" s="127">
        <v>-20.53</v>
      </c>
      <c r="N270" s="127">
        <v>-18.11</v>
      </c>
      <c r="O270" s="127">
        <v>-0.80459149506609595</v>
      </c>
      <c r="P270" s="127">
        <v>-0.91317303498959645</v>
      </c>
      <c r="Q270" s="127">
        <v>1.5888632102576579</v>
      </c>
      <c r="R270" s="4">
        <v>152095</v>
      </c>
      <c r="S270" s="4">
        <v>327097</v>
      </c>
      <c r="T270" s="173">
        <v>11540.966666666667</v>
      </c>
      <c r="U270" s="173">
        <v>-2.0500000000010914</v>
      </c>
      <c r="V270" s="4">
        <v>185995</v>
      </c>
      <c r="W270" s="4">
        <v>-31658</v>
      </c>
      <c r="X270" s="173">
        <v>-352.88333333333321</v>
      </c>
      <c r="Y270" s="174">
        <v>157473</v>
      </c>
      <c r="Z270" s="174">
        <v>379373</v>
      </c>
      <c r="AA270" s="174">
        <v>536846</v>
      </c>
      <c r="AB270" s="175">
        <v>175002</v>
      </c>
      <c r="AC270" s="175">
        <v>65301</v>
      </c>
      <c r="AD270" s="176" t="e">
        <v>#REF!</v>
      </c>
      <c r="AE270" s="177">
        <v>-1.1290096713629313E-2</v>
      </c>
      <c r="AF270" s="177">
        <v>-4.2710142676510012E-3</v>
      </c>
      <c r="AG270" s="177">
        <v>8.8180873188572761E-2</v>
      </c>
      <c r="AH270" s="177">
        <v>-1.1438493829672399E-2</v>
      </c>
      <c r="AI270" s="127">
        <v>-2.4931383049439471E-2</v>
      </c>
      <c r="AJ270" s="127">
        <v>1.8181818181818182E-3</v>
      </c>
      <c r="AK270" s="4" t="s">
        <v>21</v>
      </c>
      <c r="AL270" s="178">
        <v>11900</v>
      </c>
      <c r="AM270" s="178">
        <v>11800</v>
      </c>
      <c r="AN270" s="178">
        <v>11850</v>
      </c>
      <c r="AO270" s="178">
        <v>11950</v>
      </c>
      <c r="AS270" s="4">
        <v>5.724388631857237</v>
      </c>
      <c r="AT270" s="4">
        <v>7.0969210174029449</v>
      </c>
      <c r="AU270" s="4">
        <v>9.179016503873358</v>
      </c>
      <c r="AV270" s="4">
        <v>8.3138540478905352</v>
      </c>
      <c r="AW270" s="4">
        <v>6.5533891384238467</v>
      </c>
      <c r="AX270" s="4">
        <v>4.6473656294200847</v>
      </c>
      <c r="AY270" s="4">
        <v>12.308848797250858</v>
      </c>
      <c r="AZ270" s="4">
        <v>19.135593220338983</v>
      </c>
      <c r="BA270" s="4">
        <v>12.590636254501801</v>
      </c>
      <c r="BB270" s="4">
        <v>19.027397260273972</v>
      </c>
      <c r="BC270" s="4">
        <v>9.9898132427843809</v>
      </c>
      <c r="BD270" s="4">
        <v>14.517241379310345</v>
      </c>
      <c r="BE270" s="4">
        <v>6.7597184986595176</v>
      </c>
      <c r="BF270" s="4">
        <v>9.6459977452085681</v>
      </c>
      <c r="BG270" s="4">
        <v>8.4331521739130437</v>
      </c>
      <c r="BH270" s="4">
        <v>10.92877492877493</v>
      </c>
      <c r="BI270" s="4">
        <v>13</v>
      </c>
      <c r="BJ270" s="4">
        <v>0</v>
      </c>
      <c r="BK270" s="4">
        <v>0</v>
      </c>
      <c r="BL270" s="4">
        <v>0</v>
      </c>
      <c r="BM270" s="4">
        <v>11846</v>
      </c>
      <c r="BN270" s="4">
        <v>-523</v>
      </c>
      <c r="BO270" s="4">
        <v>0.05</v>
      </c>
      <c r="BP270" s="4">
        <v>-0.45</v>
      </c>
      <c r="BQ270" s="4">
        <v>0</v>
      </c>
      <c r="BR270" s="4">
        <v>0</v>
      </c>
      <c r="BS270" s="4">
        <v>0</v>
      </c>
      <c r="BT270" s="4">
        <v>0</v>
      </c>
      <c r="BU270" s="4">
        <v>14</v>
      </c>
      <c r="BV270" s="4">
        <v>0</v>
      </c>
      <c r="BW270" s="4">
        <v>0.05</v>
      </c>
      <c r="BX270" s="4">
        <v>-0.35000000000000003</v>
      </c>
      <c r="BY270" s="4">
        <v>4</v>
      </c>
      <c r="BZ270" s="4">
        <v>0</v>
      </c>
      <c r="CA270" s="4">
        <v>0</v>
      </c>
      <c r="CB270" s="4">
        <v>0</v>
      </c>
      <c r="CC270" s="4">
        <v>918</v>
      </c>
      <c r="CD270" s="4">
        <v>3</v>
      </c>
      <c r="CE270" s="4">
        <v>0.05</v>
      </c>
      <c r="CF270" s="4">
        <v>-0.54999999999999993</v>
      </c>
      <c r="CG270" s="4">
        <v>2</v>
      </c>
      <c r="CH270" s="4">
        <v>0</v>
      </c>
      <c r="CI270" s="4">
        <v>0</v>
      </c>
      <c r="CJ270" s="4">
        <v>0</v>
      </c>
      <c r="CK270" s="4">
        <v>20</v>
      </c>
      <c r="CL270" s="4">
        <v>-9</v>
      </c>
      <c r="CM270" s="4">
        <v>0.05</v>
      </c>
      <c r="CN270" s="4">
        <v>-0.85</v>
      </c>
      <c r="CO270" s="4">
        <v>11</v>
      </c>
      <c r="CP270" s="4">
        <v>0</v>
      </c>
      <c r="CQ270" s="4">
        <v>0</v>
      </c>
      <c r="CR270" s="4">
        <v>0</v>
      </c>
      <c r="CS270" s="4">
        <v>4286</v>
      </c>
      <c r="CT270" s="4">
        <v>-379</v>
      </c>
      <c r="CU270" s="4">
        <v>0.05</v>
      </c>
      <c r="CV270" s="4">
        <v>-0.45</v>
      </c>
      <c r="CW270" s="4">
        <v>1</v>
      </c>
      <c r="CX270" s="4">
        <v>0</v>
      </c>
      <c r="CY270" s="4">
        <v>0</v>
      </c>
      <c r="CZ270" s="4">
        <v>0</v>
      </c>
      <c r="DA270" s="4">
        <v>113</v>
      </c>
      <c r="DB270" s="4">
        <v>-2</v>
      </c>
      <c r="DC270" s="4">
        <v>0.05</v>
      </c>
      <c r="DD270" s="4">
        <v>-0.54999999999999993</v>
      </c>
      <c r="DE270" s="4">
        <v>25</v>
      </c>
      <c r="DF270" s="4">
        <v>0</v>
      </c>
      <c r="DG270" s="4">
        <v>0</v>
      </c>
      <c r="DH270" s="4">
        <v>0</v>
      </c>
      <c r="DI270" s="4">
        <v>3334</v>
      </c>
      <c r="DJ270" s="4">
        <v>-681</v>
      </c>
      <c r="DK270" s="4">
        <v>0.1</v>
      </c>
      <c r="DL270" s="4">
        <v>-0.6</v>
      </c>
      <c r="DM270" s="4">
        <v>0</v>
      </c>
      <c r="DN270" s="4">
        <v>0</v>
      </c>
      <c r="DO270" s="4">
        <v>0</v>
      </c>
      <c r="DP270" s="4">
        <v>0</v>
      </c>
      <c r="DQ270" s="4">
        <v>129</v>
      </c>
      <c r="DR270" s="4">
        <v>-4</v>
      </c>
      <c r="DS270" s="4">
        <v>0.1</v>
      </c>
      <c r="DT270" s="4">
        <v>-0.55000000000000004</v>
      </c>
      <c r="DU270" s="4">
        <v>4</v>
      </c>
      <c r="DV270" s="4">
        <v>0</v>
      </c>
      <c r="DW270" s="4">
        <v>1487.7</v>
      </c>
      <c r="DX270" s="4">
        <v>399.95000000000005</v>
      </c>
      <c r="DY270" s="4">
        <v>2889</v>
      </c>
      <c r="DZ270" s="4">
        <v>-156</v>
      </c>
      <c r="EA270" s="4">
        <v>0.1</v>
      </c>
      <c r="EB270" s="4">
        <v>-0.75</v>
      </c>
      <c r="EC270" s="4">
        <v>1</v>
      </c>
      <c r="ED270" s="4">
        <v>0</v>
      </c>
      <c r="EE270" s="4">
        <v>0</v>
      </c>
      <c r="EF270" s="4">
        <v>0</v>
      </c>
      <c r="EG270" s="4">
        <v>197</v>
      </c>
      <c r="EH270" s="4">
        <v>-4</v>
      </c>
      <c r="EI270" s="4">
        <v>0.05</v>
      </c>
      <c r="EJ270" s="4">
        <v>-0.7</v>
      </c>
      <c r="EK270" s="4">
        <v>96</v>
      </c>
      <c r="EL270" s="4">
        <v>-1</v>
      </c>
      <c r="EM270" s="4">
        <v>1398</v>
      </c>
      <c r="EN270" s="4">
        <v>161.79999999999995</v>
      </c>
      <c r="EO270" s="4">
        <v>13922</v>
      </c>
      <c r="EP270" s="4">
        <v>-6444</v>
      </c>
      <c r="EQ270" s="4">
        <v>0.05</v>
      </c>
      <c r="ER270" s="4">
        <v>-0.89999999999999991</v>
      </c>
      <c r="ES270" s="4">
        <v>1</v>
      </c>
      <c r="ET270" s="4">
        <v>0</v>
      </c>
      <c r="EU270" s="4">
        <v>0</v>
      </c>
      <c r="EV270" s="4">
        <v>0</v>
      </c>
      <c r="EW270" s="4">
        <v>156</v>
      </c>
      <c r="EX270" s="4">
        <v>-15</v>
      </c>
      <c r="EY270" s="4">
        <v>0.1</v>
      </c>
      <c r="EZ270" s="4">
        <v>-0.9</v>
      </c>
      <c r="FA270" s="4">
        <v>8</v>
      </c>
      <c r="FB270" s="4">
        <v>-2</v>
      </c>
      <c r="FC270" s="4">
        <v>1280.0999999999999</v>
      </c>
      <c r="FD270" s="4">
        <v>166.09999999999991</v>
      </c>
      <c r="FE270" s="4">
        <v>3048</v>
      </c>
      <c r="FF270" s="4">
        <v>-612</v>
      </c>
      <c r="FG270" s="4">
        <v>0.1</v>
      </c>
      <c r="FH270" s="4">
        <v>-0.9</v>
      </c>
      <c r="FI270" s="4">
        <v>2</v>
      </c>
      <c r="FJ270" s="4">
        <v>0</v>
      </c>
      <c r="FK270" s="4">
        <v>0</v>
      </c>
      <c r="FL270" s="4">
        <v>0</v>
      </c>
      <c r="FM270" s="4">
        <v>592</v>
      </c>
      <c r="FN270" s="4">
        <v>0</v>
      </c>
      <c r="FO270" s="4">
        <v>0.2</v>
      </c>
      <c r="FP270" s="4">
        <v>-0.7</v>
      </c>
      <c r="FQ270" s="4">
        <v>107</v>
      </c>
      <c r="FR270" s="4">
        <v>0</v>
      </c>
      <c r="FS270" s="4">
        <v>1194.05</v>
      </c>
      <c r="FT270" s="4">
        <v>168.59999999999991</v>
      </c>
      <c r="FU270" s="4">
        <v>5298</v>
      </c>
      <c r="FV270" s="4">
        <v>-678</v>
      </c>
      <c r="FW270" s="4">
        <v>0.1</v>
      </c>
      <c r="FX270" s="4">
        <v>-0.95000000000000007</v>
      </c>
      <c r="FY270" s="4">
        <v>1</v>
      </c>
      <c r="FZ270" s="4">
        <v>0</v>
      </c>
      <c r="GA270" s="4">
        <v>0</v>
      </c>
      <c r="GB270" s="4">
        <v>0</v>
      </c>
      <c r="GC270" s="4">
        <v>559</v>
      </c>
      <c r="GD270" s="4">
        <v>-12</v>
      </c>
      <c r="GE270" s="4">
        <v>0.15</v>
      </c>
      <c r="GF270" s="4">
        <v>-0.95000000000000007</v>
      </c>
      <c r="GG270" s="4">
        <v>385</v>
      </c>
      <c r="GH270" s="4">
        <v>-12</v>
      </c>
      <c r="GI270" s="4">
        <v>1074</v>
      </c>
      <c r="GJ270" s="4">
        <v>133</v>
      </c>
      <c r="GK270" s="4">
        <v>8781</v>
      </c>
      <c r="GL270" s="4">
        <v>-826</v>
      </c>
      <c r="GM270" s="4">
        <v>0.1</v>
      </c>
      <c r="GN270" s="4">
        <v>-1.0499999999999998</v>
      </c>
      <c r="GO270" s="4">
        <v>55</v>
      </c>
      <c r="GP270" s="4">
        <v>-1</v>
      </c>
      <c r="GQ270" s="4">
        <v>1017.6</v>
      </c>
      <c r="GR270" s="4">
        <v>141.64999999999998</v>
      </c>
      <c r="GS270" s="4">
        <v>717</v>
      </c>
      <c r="GT270" s="4">
        <v>14</v>
      </c>
      <c r="GU270" s="4">
        <v>0.1</v>
      </c>
      <c r="GV270" s="4">
        <v>-1.0999999999999999</v>
      </c>
      <c r="GW270" s="4">
        <v>288</v>
      </c>
      <c r="GX270" s="4">
        <v>-6</v>
      </c>
      <c r="GY270" s="4">
        <v>982</v>
      </c>
      <c r="GZ270" s="4">
        <v>136.64999999999998</v>
      </c>
      <c r="HA270" s="4">
        <v>6782</v>
      </c>
      <c r="HB270" s="4">
        <v>-1963</v>
      </c>
      <c r="HC270" s="4">
        <v>0.1</v>
      </c>
      <c r="HD270" s="4">
        <v>-1.1499999999999999</v>
      </c>
      <c r="HE270" s="4">
        <v>55</v>
      </c>
      <c r="HF270" s="4">
        <v>-1</v>
      </c>
      <c r="HG270" s="4">
        <v>922.2</v>
      </c>
      <c r="HH270" s="4">
        <v>125.55000000000007</v>
      </c>
      <c r="HI270" s="4">
        <v>1300</v>
      </c>
      <c r="HJ270" s="4">
        <v>-115</v>
      </c>
      <c r="HK270" s="4">
        <v>0.1</v>
      </c>
      <c r="HL270" s="4">
        <v>-1.25</v>
      </c>
      <c r="HM270" s="4">
        <v>2328</v>
      </c>
      <c r="HN270" s="4">
        <v>-27</v>
      </c>
      <c r="HO270" s="4">
        <v>896.05</v>
      </c>
      <c r="HP270" s="4">
        <v>149.04999999999995</v>
      </c>
      <c r="HQ270" s="4">
        <v>28655</v>
      </c>
      <c r="HR270" s="4">
        <v>-3772</v>
      </c>
      <c r="HS270" s="4">
        <v>0.1</v>
      </c>
      <c r="HT270" s="4">
        <v>-1.4</v>
      </c>
      <c r="HU270" s="4">
        <v>118</v>
      </c>
      <c r="HV270" s="4">
        <v>-19</v>
      </c>
      <c r="HW270" s="4">
        <v>842.1</v>
      </c>
      <c r="HX270" s="4">
        <v>147.10000000000002</v>
      </c>
      <c r="HY270" s="4">
        <v>2258</v>
      </c>
      <c r="HZ270" s="4">
        <v>678</v>
      </c>
      <c r="IA270" s="4">
        <v>0.15</v>
      </c>
      <c r="IB270" s="4">
        <v>-1.55</v>
      </c>
      <c r="IC270" s="4">
        <v>833</v>
      </c>
      <c r="ID270" s="4">
        <v>-69</v>
      </c>
      <c r="IE270" s="4">
        <v>782.55</v>
      </c>
      <c r="IF270" s="4">
        <v>133.94999999999993</v>
      </c>
      <c r="IG270" s="4">
        <v>10488</v>
      </c>
      <c r="IH270" s="4">
        <v>-2947</v>
      </c>
      <c r="II270" s="4">
        <v>0.1</v>
      </c>
      <c r="IJ270" s="4">
        <v>-1.7</v>
      </c>
      <c r="IK270" s="4">
        <v>146</v>
      </c>
      <c r="IL270" s="4">
        <v>-17</v>
      </c>
      <c r="IM270" s="4">
        <v>732</v>
      </c>
      <c r="IN270" s="4">
        <v>131.79999999999995</v>
      </c>
      <c r="IO270" s="4">
        <v>2778</v>
      </c>
      <c r="IP270" s="4">
        <v>-830</v>
      </c>
      <c r="IQ270" s="4">
        <v>0.1</v>
      </c>
      <c r="IR270" s="4">
        <v>-1.9</v>
      </c>
      <c r="IS270" s="4">
        <v>2356</v>
      </c>
      <c r="IT270" s="4">
        <v>-398</v>
      </c>
      <c r="IU270" s="4">
        <v>695</v>
      </c>
      <c r="IV270" s="4">
        <v>148.64999999999998</v>
      </c>
      <c r="IW270" s="4">
        <v>23536</v>
      </c>
      <c r="IX270" s="4">
        <v>-75</v>
      </c>
      <c r="IY270" s="4">
        <v>0.15</v>
      </c>
      <c r="IZ270" s="4">
        <v>-2.0500000000000003</v>
      </c>
      <c r="JA270" s="4">
        <v>319</v>
      </c>
      <c r="JB270" s="4">
        <v>-83</v>
      </c>
      <c r="JC270" s="4">
        <v>642.35</v>
      </c>
      <c r="JD270" s="4">
        <v>152.25</v>
      </c>
      <c r="JE270" s="4">
        <v>4631</v>
      </c>
      <c r="JF270" s="4">
        <v>-488</v>
      </c>
      <c r="JG270" s="4">
        <v>0.1</v>
      </c>
      <c r="JH270" s="4">
        <v>-2.2999999999999998</v>
      </c>
      <c r="JI270" s="4">
        <v>2984</v>
      </c>
      <c r="JJ270" s="4">
        <v>-391</v>
      </c>
      <c r="JK270" s="4">
        <v>596</v>
      </c>
      <c r="JL270" s="4">
        <v>147.64999999999998</v>
      </c>
      <c r="JM270" s="4">
        <v>20171</v>
      </c>
      <c r="JN270" s="4">
        <v>-2118</v>
      </c>
      <c r="JO270" s="4">
        <v>0.1</v>
      </c>
      <c r="JP270" s="4">
        <v>-2.6</v>
      </c>
      <c r="JQ270" s="5">
        <v>887</v>
      </c>
      <c r="JR270" s="4">
        <v>-88</v>
      </c>
      <c r="JS270" s="4">
        <v>545</v>
      </c>
      <c r="JT270" s="4">
        <v>153.89999999999998</v>
      </c>
      <c r="JU270" s="4">
        <v>8556</v>
      </c>
      <c r="JV270" s="4">
        <v>-825</v>
      </c>
      <c r="JW270" s="4">
        <v>0.2</v>
      </c>
      <c r="JX270" s="4">
        <v>-2.6999999999999997</v>
      </c>
      <c r="JY270" s="4">
        <v>3680</v>
      </c>
      <c r="JZ270" s="4">
        <v>-1128</v>
      </c>
      <c r="KA270" s="4">
        <v>495</v>
      </c>
      <c r="KB270" s="4">
        <v>148.5</v>
      </c>
      <c r="KC270" s="4">
        <v>31034</v>
      </c>
      <c r="KD270" s="4">
        <v>-2430</v>
      </c>
      <c r="KE270" s="4">
        <v>0.15</v>
      </c>
      <c r="KF270" s="4">
        <v>-3.15</v>
      </c>
      <c r="KG270" s="4">
        <v>1404</v>
      </c>
      <c r="KH270" s="4">
        <v>-163</v>
      </c>
      <c r="KI270" s="4">
        <v>445</v>
      </c>
      <c r="KJ270" s="4">
        <v>146.64999999999998</v>
      </c>
      <c r="KK270" s="4">
        <v>15344</v>
      </c>
      <c r="KL270" s="4">
        <v>686</v>
      </c>
      <c r="KM270" s="4">
        <v>0.2</v>
      </c>
      <c r="KN270" s="4">
        <v>-3.75</v>
      </c>
      <c r="KO270" s="4">
        <v>9078</v>
      </c>
      <c r="KP270" s="4">
        <v>-1012</v>
      </c>
      <c r="KQ270" s="4">
        <v>395</v>
      </c>
      <c r="KR270" s="4">
        <v>146.55000000000001</v>
      </c>
      <c r="KS270" s="4">
        <v>51966</v>
      </c>
      <c r="KT270" s="4">
        <v>5896</v>
      </c>
      <c r="KU270" s="4">
        <v>0.15</v>
      </c>
      <c r="KV270" s="4">
        <v>-5</v>
      </c>
      <c r="KW270" s="4">
        <v>3735</v>
      </c>
      <c r="KX270" s="4">
        <v>-871</v>
      </c>
      <c r="KY270" s="4">
        <v>344.55</v>
      </c>
      <c r="KZ270" s="4">
        <v>144.4</v>
      </c>
      <c r="LA270" s="4">
        <v>26507</v>
      </c>
      <c r="LB270" s="4">
        <v>2344</v>
      </c>
      <c r="LC270" s="4">
        <v>0.2</v>
      </c>
      <c r="LD270" s="4">
        <v>-7.05</v>
      </c>
    </row>
    <row r="271" spans="1:316" x14ac:dyDescent="0.25">
      <c r="A271" s="171">
        <v>44112.550623148149</v>
      </c>
      <c r="B271" s="172">
        <v>0.54999999999999993</v>
      </c>
      <c r="C271" s="4">
        <v>11897.2</v>
      </c>
      <c r="D271" s="4">
        <v>11900</v>
      </c>
      <c r="E271" s="173">
        <v>128.19999999999999</v>
      </c>
      <c r="F271" s="173">
        <v>-286.59999999999997</v>
      </c>
      <c r="G271" s="173">
        <v>414.79999999999995</v>
      </c>
      <c r="H271" s="173">
        <v>3566.3</v>
      </c>
      <c r="I271" s="173">
        <v>-2428.6</v>
      </c>
      <c r="J271" s="173">
        <v>5994.9</v>
      </c>
      <c r="K271" s="127">
        <v>0</v>
      </c>
      <c r="L271" s="127">
        <v>0</v>
      </c>
      <c r="M271" s="127">
        <v>-20.53</v>
      </c>
      <c r="N271" s="127">
        <v>-18.11</v>
      </c>
      <c r="O271" s="127">
        <v>-0.80607909719287651</v>
      </c>
      <c r="P271" s="127">
        <v>-0.91428081338490097</v>
      </c>
      <c r="Q271" s="127">
        <v>1.5806042842261065</v>
      </c>
      <c r="R271" s="4">
        <v>154274</v>
      </c>
      <c r="S271" s="4">
        <v>326603</v>
      </c>
      <c r="T271" s="173">
        <v>11540.966666666667</v>
      </c>
      <c r="U271" s="173">
        <v>-2.0500000000010914</v>
      </c>
      <c r="V271" s="4">
        <v>185995</v>
      </c>
      <c r="W271" s="4">
        <v>-31658</v>
      </c>
      <c r="X271" s="173">
        <v>-356.23333333333358</v>
      </c>
      <c r="Y271" s="174">
        <v>158722</v>
      </c>
      <c r="Z271" s="174">
        <v>378629</v>
      </c>
      <c r="AA271" s="174">
        <v>537351</v>
      </c>
      <c r="AB271" s="175">
        <v>172329</v>
      </c>
      <c r="AC271" s="175">
        <v>65023</v>
      </c>
      <c r="AD271" s="176" t="e">
        <v>#REF!</v>
      </c>
      <c r="AE271" s="177">
        <v>-1.0776228190344676E-2</v>
      </c>
      <c r="AF271" s="177">
        <v>-2.764333694743461E-3</v>
      </c>
      <c r="AG271" s="177">
        <v>0.12075231074261589</v>
      </c>
      <c r="AH271" s="177">
        <v>-2.6475738645773904E-3</v>
      </c>
      <c r="AI271" s="127">
        <v>-6.464926780338413E-3</v>
      </c>
      <c r="AJ271" s="127">
        <v>1.8181818181818182E-3</v>
      </c>
      <c r="AK271" s="4" t="s">
        <v>21</v>
      </c>
      <c r="AL271" s="178">
        <v>11900</v>
      </c>
      <c r="AM271" s="178">
        <v>11800</v>
      </c>
      <c r="AN271" s="178">
        <v>11850</v>
      </c>
      <c r="AO271" s="178">
        <v>11950</v>
      </c>
      <c r="AS271" s="4">
        <v>5.770466549295775</v>
      </c>
      <c r="AT271" s="4">
        <v>7.1215203426124196</v>
      </c>
      <c r="AU271" s="4">
        <v>9.080923894981721</v>
      </c>
      <c r="AV271" s="4">
        <v>8.2898633257403187</v>
      </c>
      <c r="AW271" s="4">
        <v>6.6100866021395825</v>
      </c>
      <c r="AX271" s="4">
        <v>4.7049237472766885</v>
      </c>
      <c r="AY271" s="4">
        <v>12.398024903392013</v>
      </c>
      <c r="AZ271" s="4">
        <v>19.135593220338983</v>
      </c>
      <c r="BA271" s="4">
        <v>12.590636254501801</v>
      </c>
      <c r="BB271" s="4">
        <v>19.027397260273972</v>
      </c>
      <c r="BC271" s="4">
        <v>9.985993208828523</v>
      </c>
      <c r="BD271" s="4">
        <v>14.517241379310345</v>
      </c>
      <c r="BE271" s="4">
        <v>6.7486595174262733</v>
      </c>
      <c r="BF271" s="4">
        <v>9.6282194848824183</v>
      </c>
      <c r="BG271" s="4">
        <v>8.3867388362652235</v>
      </c>
      <c r="BH271" s="4">
        <v>10.992882562277581</v>
      </c>
      <c r="BI271" s="4">
        <v>13</v>
      </c>
      <c r="BJ271" s="4">
        <v>0</v>
      </c>
      <c r="BK271" s="4">
        <v>0</v>
      </c>
      <c r="BL271" s="4">
        <v>0</v>
      </c>
      <c r="BM271" s="4">
        <v>11847</v>
      </c>
      <c r="BN271" s="4">
        <v>-522</v>
      </c>
      <c r="BO271" s="4">
        <v>0.05</v>
      </c>
      <c r="BP271" s="4">
        <v>-0.45</v>
      </c>
      <c r="BQ271" s="4">
        <v>0</v>
      </c>
      <c r="BR271" s="4">
        <v>0</v>
      </c>
      <c r="BS271" s="4">
        <v>0</v>
      </c>
      <c r="BT271" s="4">
        <v>0</v>
      </c>
      <c r="BU271" s="4">
        <v>14</v>
      </c>
      <c r="BV271" s="4">
        <v>0</v>
      </c>
      <c r="BW271" s="4">
        <v>0.05</v>
      </c>
      <c r="BX271" s="4">
        <v>-0.35000000000000003</v>
      </c>
      <c r="BY271" s="4">
        <v>4</v>
      </c>
      <c r="BZ271" s="4">
        <v>0</v>
      </c>
      <c r="CA271" s="4">
        <v>0</v>
      </c>
      <c r="CB271" s="4">
        <v>0</v>
      </c>
      <c r="CC271" s="4">
        <v>919</v>
      </c>
      <c r="CD271" s="4">
        <v>4</v>
      </c>
      <c r="CE271" s="4">
        <v>0.05</v>
      </c>
      <c r="CF271" s="4">
        <v>-0.54999999999999993</v>
      </c>
      <c r="CG271" s="4">
        <v>2</v>
      </c>
      <c r="CH271" s="4">
        <v>0</v>
      </c>
      <c r="CI271" s="4">
        <v>0</v>
      </c>
      <c r="CJ271" s="4">
        <v>0</v>
      </c>
      <c r="CK271" s="4">
        <v>20</v>
      </c>
      <c r="CL271" s="4">
        <v>-9</v>
      </c>
      <c r="CM271" s="4">
        <v>0.05</v>
      </c>
      <c r="CN271" s="4">
        <v>-0.85</v>
      </c>
      <c r="CO271" s="4">
        <v>11</v>
      </c>
      <c r="CP271" s="4">
        <v>0</v>
      </c>
      <c r="CQ271" s="4">
        <v>0</v>
      </c>
      <c r="CR271" s="4">
        <v>0</v>
      </c>
      <c r="CS271" s="4">
        <v>4286</v>
      </c>
      <c r="CT271" s="4">
        <v>-379</v>
      </c>
      <c r="CU271" s="4">
        <v>0.05</v>
      </c>
      <c r="CV271" s="4">
        <v>-0.45</v>
      </c>
      <c r="CW271" s="4">
        <v>1</v>
      </c>
      <c r="CX271" s="4">
        <v>0</v>
      </c>
      <c r="CY271" s="4">
        <v>0</v>
      </c>
      <c r="CZ271" s="4">
        <v>0</v>
      </c>
      <c r="DA271" s="4">
        <v>113</v>
      </c>
      <c r="DB271" s="4">
        <v>-2</v>
      </c>
      <c r="DC271" s="4">
        <v>0.05</v>
      </c>
      <c r="DD271" s="4">
        <v>-0.54999999999999993</v>
      </c>
      <c r="DE271" s="4">
        <v>25</v>
      </c>
      <c r="DF271" s="4">
        <v>0</v>
      </c>
      <c r="DG271" s="4">
        <v>0</v>
      </c>
      <c r="DH271" s="4">
        <v>0</v>
      </c>
      <c r="DI271" s="4">
        <v>3334</v>
      </c>
      <c r="DJ271" s="4">
        <v>-681</v>
      </c>
      <c r="DK271" s="4">
        <v>0.1</v>
      </c>
      <c r="DL271" s="4">
        <v>-0.6</v>
      </c>
      <c r="DM271" s="4">
        <v>0</v>
      </c>
      <c r="DN271" s="4">
        <v>0</v>
      </c>
      <c r="DO271" s="4">
        <v>0</v>
      </c>
      <c r="DP271" s="4">
        <v>0</v>
      </c>
      <c r="DQ271" s="4">
        <v>129</v>
      </c>
      <c r="DR271" s="4">
        <v>-4</v>
      </c>
      <c r="DS271" s="4">
        <v>0.1</v>
      </c>
      <c r="DT271" s="4">
        <v>-0.55000000000000004</v>
      </c>
      <c r="DU271" s="4">
        <v>4</v>
      </c>
      <c r="DV271" s="4">
        <v>0</v>
      </c>
      <c r="DW271" s="4">
        <v>1487.7</v>
      </c>
      <c r="DX271" s="4">
        <v>399.95000000000005</v>
      </c>
      <c r="DY271" s="4">
        <v>2889</v>
      </c>
      <c r="DZ271" s="4">
        <v>-156</v>
      </c>
      <c r="EA271" s="4">
        <v>0.1</v>
      </c>
      <c r="EB271" s="4">
        <v>-0.75</v>
      </c>
      <c r="EC271" s="4">
        <v>1</v>
      </c>
      <c r="ED271" s="4">
        <v>0</v>
      </c>
      <c r="EE271" s="4">
        <v>0</v>
      </c>
      <c r="EF271" s="4">
        <v>0</v>
      </c>
      <c r="EG271" s="4">
        <v>197</v>
      </c>
      <c r="EH271" s="4">
        <v>-4</v>
      </c>
      <c r="EI271" s="4">
        <v>0.05</v>
      </c>
      <c r="EJ271" s="4">
        <v>-0.7</v>
      </c>
      <c r="EK271" s="4">
        <v>97</v>
      </c>
      <c r="EL271" s="4">
        <v>0</v>
      </c>
      <c r="EM271" s="4">
        <v>1398</v>
      </c>
      <c r="EN271" s="4">
        <v>161.79999999999995</v>
      </c>
      <c r="EO271" s="4">
        <v>13941</v>
      </c>
      <c r="EP271" s="4">
        <v>-6425</v>
      </c>
      <c r="EQ271" s="4">
        <v>0.1</v>
      </c>
      <c r="ER271" s="4">
        <v>-0.85</v>
      </c>
      <c r="ES271" s="4">
        <v>1</v>
      </c>
      <c r="ET271" s="4">
        <v>0</v>
      </c>
      <c r="EU271" s="4">
        <v>0</v>
      </c>
      <c r="EV271" s="4">
        <v>0</v>
      </c>
      <c r="EW271" s="4">
        <v>156</v>
      </c>
      <c r="EX271" s="4">
        <v>-15</v>
      </c>
      <c r="EY271" s="4">
        <v>0.1</v>
      </c>
      <c r="EZ271" s="4">
        <v>-0.9</v>
      </c>
      <c r="FA271" s="4">
        <v>8</v>
      </c>
      <c r="FB271" s="4">
        <v>-2</v>
      </c>
      <c r="FC271" s="4">
        <v>1280.0999999999999</v>
      </c>
      <c r="FD271" s="4">
        <v>166.09999999999991</v>
      </c>
      <c r="FE271" s="4">
        <v>3048</v>
      </c>
      <c r="FF271" s="4">
        <v>-612</v>
      </c>
      <c r="FG271" s="4">
        <v>0.1</v>
      </c>
      <c r="FH271" s="4">
        <v>-0.9</v>
      </c>
      <c r="FI271" s="4">
        <v>2</v>
      </c>
      <c r="FJ271" s="4">
        <v>0</v>
      </c>
      <c r="FK271" s="4">
        <v>0</v>
      </c>
      <c r="FL271" s="4">
        <v>0</v>
      </c>
      <c r="FM271" s="4">
        <v>592</v>
      </c>
      <c r="FN271" s="4">
        <v>0</v>
      </c>
      <c r="FO271" s="4">
        <v>0.2</v>
      </c>
      <c r="FP271" s="4">
        <v>-0.7</v>
      </c>
      <c r="FQ271" s="4">
        <v>107</v>
      </c>
      <c r="FR271" s="4">
        <v>0</v>
      </c>
      <c r="FS271" s="4">
        <v>1194.05</v>
      </c>
      <c r="FT271" s="4">
        <v>168.59999999999991</v>
      </c>
      <c r="FU271" s="4">
        <v>5298</v>
      </c>
      <c r="FV271" s="4">
        <v>-678</v>
      </c>
      <c r="FW271" s="4">
        <v>0.1</v>
      </c>
      <c r="FX271" s="4">
        <v>-0.95000000000000007</v>
      </c>
      <c r="FY271" s="4">
        <v>1</v>
      </c>
      <c r="FZ271" s="4">
        <v>0</v>
      </c>
      <c r="GA271" s="4">
        <v>0</v>
      </c>
      <c r="GB271" s="4">
        <v>0</v>
      </c>
      <c r="GC271" s="4">
        <v>559</v>
      </c>
      <c r="GD271" s="4">
        <v>-12</v>
      </c>
      <c r="GE271" s="4">
        <v>0.15</v>
      </c>
      <c r="GF271" s="4">
        <v>-0.95000000000000007</v>
      </c>
      <c r="GG271" s="4">
        <v>385</v>
      </c>
      <c r="GH271" s="4">
        <v>-12</v>
      </c>
      <c r="GI271" s="4">
        <v>1074</v>
      </c>
      <c r="GJ271" s="4">
        <v>133</v>
      </c>
      <c r="GK271" s="4">
        <v>8781</v>
      </c>
      <c r="GL271" s="4">
        <v>-826</v>
      </c>
      <c r="GM271" s="4">
        <v>0.15</v>
      </c>
      <c r="GN271" s="4">
        <v>-0.99999999999999989</v>
      </c>
      <c r="GO271" s="4">
        <v>55</v>
      </c>
      <c r="GP271" s="4">
        <v>-1</v>
      </c>
      <c r="GQ271" s="4">
        <v>1017.6</v>
      </c>
      <c r="GR271" s="4">
        <v>141.64999999999998</v>
      </c>
      <c r="GS271" s="4">
        <v>717</v>
      </c>
      <c r="GT271" s="4">
        <v>14</v>
      </c>
      <c r="GU271" s="4">
        <v>0.15</v>
      </c>
      <c r="GV271" s="4">
        <v>-1.05</v>
      </c>
      <c r="GW271" s="4">
        <v>288</v>
      </c>
      <c r="GX271" s="4">
        <v>-6</v>
      </c>
      <c r="GY271" s="4">
        <v>982</v>
      </c>
      <c r="GZ271" s="4">
        <v>136.64999999999998</v>
      </c>
      <c r="HA271" s="4">
        <v>6782</v>
      </c>
      <c r="HB271" s="4">
        <v>-1963</v>
      </c>
      <c r="HC271" s="4">
        <v>0.1</v>
      </c>
      <c r="HD271" s="4">
        <v>-1.1499999999999999</v>
      </c>
      <c r="HE271" s="4">
        <v>55</v>
      </c>
      <c r="HF271" s="4">
        <v>-1</v>
      </c>
      <c r="HG271" s="4">
        <v>922.2</v>
      </c>
      <c r="HH271" s="4">
        <v>125.55000000000007</v>
      </c>
      <c r="HI271" s="4">
        <v>1230</v>
      </c>
      <c r="HJ271" s="4">
        <v>-185</v>
      </c>
      <c r="HK271" s="4">
        <v>0.1</v>
      </c>
      <c r="HL271" s="4">
        <v>-1.25</v>
      </c>
      <c r="HM271" s="4">
        <v>2329</v>
      </c>
      <c r="HN271" s="4">
        <v>-26</v>
      </c>
      <c r="HO271" s="4">
        <v>896.05</v>
      </c>
      <c r="HP271" s="4">
        <v>149.04999999999995</v>
      </c>
      <c r="HQ271" s="4">
        <v>28875</v>
      </c>
      <c r="HR271" s="4">
        <v>-3552</v>
      </c>
      <c r="HS271" s="4">
        <v>0.1</v>
      </c>
      <c r="HT271" s="4">
        <v>-1.4</v>
      </c>
      <c r="HU271" s="4">
        <v>118</v>
      </c>
      <c r="HV271" s="4">
        <v>-19</v>
      </c>
      <c r="HW271" s="4">
        <v>842.1</v>
      </c>
      <c r="HX271" s="4">
        <v>147.10000000000002</v>
      </c>
      <c r="HY271" s="4">
        <v>2258</v>
      </c>
      <c r="HZ271" s="4">
        <v>678</v>
      </c>
      <c r="IA271" s="4">
        <v>0.15</v>
      </c>
      <c r="IB271" s="4">
        <v>-1.55</v>
      </c>
      <c r="IC271" s="4">
        <v>833</v>
      </c>
      <c r="ID271" s="4">
        <v>-69</v>
      </c>
      <c r="IE271" s="4">
        <v>782.55</v>
      </c>
      <c r="IF271" s="4">
        <v>133.94999999999993</v>
      </c>
      <c r="IG271" s="4">
        <v>10488</v>
      </c>
      <c r="IH271" s="4">
        <v>-2947</v>
      </c>
      <c r="II271" s="4">
        <v>0.1</v>
      </c>
      <c r="IJ271" s="4">
        <v>-1.7</v>
      </c>
      <c r="IK271" s="4">
        <v>146</v>
      </c>
      <c r="IL271" s="4">
        <v>-17</v>
      </c>
      <c r="IM271" s="4">
        <v>732</v>
      </c>
      <c r="IN271" s="4">
        <v>131.79999999999995</v>
      </c>
      <c r="IO271" s="4">
        <v>2778</v>
      </c>
      <c r="IP271" s="4">
        <v>-830</v>
      </c>
      <c r="IQ271" s="4">
        <v>0.15</v>
      </c>
      <c r="IR271" s="4">
        <v>-1.85</v>
      </c>
      <c r="IS271" s="4">
        <v>2356</v>
      </c>
      <c r="IT271" s="4">
        <v>-398</v>
      </c>
      <c r="IU271" s="4">
        <v>694.55</v>
      </c>
      <c r="IV271" s="4">
        <v>148.19999999999993</v>
      </c>
      <c r="IW271" s="4">
        <v>23527</v>
      </c>
      <c r="IX271" s="4">
        <v>-84</v>
      </c>
      <c r="IY271" s="4">
        <v>0.15</v>
      </c>
      <c r="IZ271" s="4">
        <v>-2.0500000000000003</v>
      </c>
      <c r="JA271" s="4">
        <v>319</v>
      </c>
      <c r="JB271" s="4">
        <v>-83</v>
      </c>
      <c r="JC271" s="4">
        <v>642.35</v>
      </c>
      <c r="JD271" s="4">
        <v>152.25</v>
      </c>
      <c r="JE271" s="4">
        <v>4631</v>
      </c>
      <c r="JF271" s="4">
        <v>-488</v>
      </c>
      <c r="JG271" s="4">
        <v>0.1</v>
      </c>
      <c r="JH271" s="4">
        <v>-2.2999999999999998</v>
      </c>
      <c r="JI271" s="4">
        <v>2984</v>
      </c>
      <c r="JJ271" s="4">
        <v>-391</v>
      </c>
      <c r="JK271" s="4">
        <v>593.79999999999995</v>
      </c>
      <c r="JL271" s="4">
        <v>145.44999999999993</v>
      </c>
      <c r="JM271" s="4">
        <v>20138</v>
      </c>
      <c r="JN271" s="4">
        <v>-2151</v>
      </c>
      <c r="JO271" s="4">
        <v>0.15</v>
      </c>
      <c r="JP271" s="4">
        <v>-2.5500000000000003</v>
      </c>
      <c r="JQ271" s="5">
        <v>893</v>
      </c>
      <c r="JR271" s="4">
        <v>-82</v>
      </c>
      <c r="JS271" s="4">
        <v>545</v>
      </c>
      <c r="JT271" s="4">
        <v>153.89999999999998</v>
      </c>
      <c r="JU271" s="4">
        <v>8598</v>
      </c>
      <c r="JV271" s="4">
        <v>-783</v>
      </c>
      <c r="JW271" s="4">
        <v>0.15</v>
      </c>
      <c r="JX271" s="4">
        <v>-2.75</v>
      </c>
      <c r="JY271" s="4">
        <v>3695</v>
      </c>
      <c r="JZ271" s="4">
        <v>-1113</v>
      </c>
      <c r="KA271" s="4">
        <v>494.7</v>
      </c>
      <c r="KB271" s="4">
        <v>148.19999999999999</v>
      </c>
      <c r="KC271" s="4">
        <v>30989</v>
      </c>
      <c r="KD271" s="4">
        <v>-2475</v>
      </c>
      <c r="KE271" s="4">
        <v>0.15</v>
      </c>
      <c r="KF271" s="4">
        <v>-3.15</v>
      </c>
      <c r="KG271" s="4">
        <v>1405</v>
      </c>
      <c r="KH271" s="4">
        <v>-162</v>
      </c>
      <c r="KI271" s="4">
        <v>439.9</v>
      </c>
      <c r="KJ271" s="4">
        <v>141.54999999999995</v>
      </c>
      <c r="KK271" s="4">
        <v>15445</v>
      </c>
      <c r="KL271" s="4">
        <v>787</v>
      </c>
      <c r="KM271" s="4">
        <v>0.2</v>
      </c>
      <c r="KN271" s="4">
        <v>-3.75</v>
      </c>
      <c r="KO271" s="4">
        <v>9088</v>
      </c>
      <c r="KP271" s="4">
        <v>-1002</v>
      </c>
      <c r="KQ271" s="4">
        <v>394</v>
      </c>
      <c r="KR271" s="4">
        <v>145.55000000000001</v>
      </c>
      <c r="KS271" s="4">
        <v>52442</v>
      </c>
      <c r="KT271" s="4">
        <v>6372</v>
      </c>
      <c r="KU271" s="4">
        <v>0.2</v>
      </c>
      <c r="KV271" s="4">
        <v>-4.95</v>
      </c>
      <c r="KW271" s="4">
        <v>3736</v>
      </c>
      <c r="KX271" s="4">
        <v>-870</v>
      </c>
      <c r="KY271" s="4">
        <v>339.6</v>
      </c>
      <c r="KZ271" s="4">
        <v>139.45000000000002</v>
      </c>
      <c r="LA271" s="4">
        <v>26606</v>
      </c>
      <c r="LB271" s="4">
        <v>2443</v>
      </c>
      <c r="LC271" s="4">
        <v>0.2</v>
      </c>
      <c r="LD271" s="4">
        <v>-7.05</v>
      </c>
    </row>
    <row r="272" spans="1:316" x14ac:dyDescent="0.25">
      <c r="A272" s="171">
        <v>44112.548971180557</v>
      </c>
      <c r="B272" s="172">
        <v>0.54791666666666672</v>
      </c>
      <c r="C272" s="4">
        <v>11892.85</v>
      </c>
      <c r="D272" s="4">
        <v>11900</v>
      </c>
      <c r="E272" s="173">
        <v>118.39999999999999</v>
      </c>
      <c r="F272" s="173">
        <v>-284.04999999999995</v>
      </c>
      <c r="G272" s="173">
        <v>402.44999999999993</v>
      </c>
      <c r="H272" s="173">
        <v>3491.7999999999993</v>
      </c>
      <c r="I272" s="173">
        <v>-2403.15</v>
      </c>
      <c r="J272" s="173">
        <v>5894.9499999999989</v>
      </c>
      <c r="K272" s="127">
        <v>0</v>
      </c>
      <c r="L272" s="127">
        <v>0</v>
      </c>
      <c r="M272" s="127">
        <v>-20.53</v>
      </c>
      <c r="N272" s="127">
        <v>-18.11</v>
      </c>
      <c r="O272" s="127">
        <v>-0.80414216477425948</v>
      </c>
      <c r="P272" s="127">
        <v>-0.9128379678127656</v>
      </c>
      <c r="Q272" s="127">
        <v>1.5855630926073372</v>
      </c>
      <c r="R272" s="4">
        <v>156292</v>
      </c>
      <c r="S272" s="4">
        <v>332178</v>
      </c>
      <c r="T272" s="173">
        <v>11540.966666666667</v>
      </c>
      <c r="U272" s="173">
        <v>-2.0500000000010914</v>
      </c>
      <c r="V272" s="4">
        <v>185995</v>
      </c>
      <c r="W272" s="4">
        <v>-31658</v>
      </c>
      <c r="X272" s="173">
        <v>-351.88333333333321</v>
      </c>
      <c r="Y272" s="174">
        <v>159992</v>
      </c>
      <c r="Z272" s="174">
        <v>383110</v>
      </c>
      <c r="AA272" s="174">
        <v>543102</v>
      </c>
      <c r="AB272" s="175">
        <v>175886</v>
      </c>
      <c r="AC272" s="175">
        <v>67989</v>
      </c>
      <c r="AD272" s="176" t="e">
        <v>#REF!</v>
      </c>
      <c r="AE272" s="177">
        <v>-8.2737435947006707E-3</v>
      </c>
      <c r="AF272" s="177">
        <v>-4.5487644532877175E-3</v>
      </c>
      <c r="AG272" s="177">
        <v>-1.1831406632575394E-2</v>
      </c>
      <c r="AH272" s="177">
        <v>-7.7290651455502934E-3</v>
      </c>
      <c r="AI272" s="127">
        <v>-2.0431786179154449E-2</v>
      </c>
      <c r="AJ272" s="127">
        <v>1.8181818181818182E-3</v>
      </c>
      <c r="AK272" s="4" t="s">
        <v>21</v>
      </c>
      <c r="AL272" s="178">
        <v>11800</v>
      </c>
      <c r="AM272" s="178">
        <v>11900</v>
      </c>
      <c r="AN272" s="178">
        <v>11850</v>
      </c>
      <c r="AO272" s="178">
        <v>11950</v>
      </c>
      <c r="AS272" s="4">
        <v>5.7684615384615388</v>
      </c>
      <c r="AT272" s="4">
        <v>7.2100053504547885</v>
      </c>
      <c r="AU272" s="4">
        <v>9.0606160980457098</v>
      </c>
      <c r="AV272" s="4">
        <v>8.1551820728291311</v>
      </c>
      <c r="AW272" s="4">
        <v>6.5158180174751434</v>
      </c>
      <c r="AX272" s="4">
        <v>4.8784659238144599</v>
      </c>
      <c r="AY272" s="4">
        <v>12.410047230571061</v>
      </c>
      <c r="AZ272" s="4">
        <v>19.161016949152543</v>
      </c>
      <c r="BA272" s="4">
        <v>12.590636254501801</v>
      </c>
      <c r="BB272" s="4">
        <v>19.047945205479451</v>
      </c>
      <c r="BC272" s="4">
        <v>9.9673728813559315</v>
      </c>
      <c r="BD272" s="4">
        <v>14.507836990595612</v>
      </c>
      <c r="BE272" s="4">
        <v>6.8094440723375751</v>
      </c>
      <c r="BF272" s="4">
        <v>9.6741321388577823</v>
      </c>
      <c r="BG272" s="4">
        <v>8.5683000273747609</v>
      </c>
      <c r="BH272" s="4">
        <v>11.08540925266904</v>
      </c>
      <c r="BI272" s="4">
        <v>13</v>
      </c>
      <c r="BJ272" s="4">
        <v>0</v>
      </c>
      <c r="BK272" s="4">
        <v>0</v>
      </c>
      <c r="BL272" s="4">
        <v>0</v>
      </c>
      <c r="BM272" s="4">
        <v>11820</v>
      </c>
      <c r="BN272" s="4">
        <v>-549</v>
      </c>
      <c r="BO272" s="4">
        <v>0.05</v>
      </c>
      <c r="BP272" s="4">
        <v>-0.45</v>
      </c>
      <c r="BQ272" s="4">
        <v>0</v>
      </c>
      <c r="BR272" s="4">
        <v>0</v>
      </c>
      <c r="BS272" s="4">
        <v>0</v>
      </c>
      <c r="BT272" s="4">
        <v>0</v>
      </c>
      <c r="BU272" s="4">
        <v>14</v>
      </c>
      <c r="BV272" s="4">
        <v>0</v>
      </c>
      <c r="BW272" s="4">
        <v>0.05</v>
      </c>
      <c r="BX272" s="4">
        <v>-0.35000000000000003</v>
      </c>
      <c r="BY272" s="4">
        <v>4</v>
      </c>
      <c r="BZ272" s="4">
        <v>0</v>
      </c>
      <c r="CA272" s="4">
        <v>0</v>
      </c>
      <c r="CB272" s="4">
        <v>0</v>
      </c>
      <c r="CC272" s="4">
        <v>919</v>
      </c>
      <c r="CD272" s="4">
        <v>4</v>
      </c>
      <c r="CE272" s="4">
        <v>0.05</v>
      </c>
      <c r="CF272" s="4">
        <v>-0.54999999999999993</v>
      </c>
      <c r="CG272" s="4">
        <v>2</v>
      </c>
      <c r="CH272" s="4">
        <v>0</v>
      </c>
      <c r="CI272" s="4">
        <v>0</v>
      </c>
      <c r="CJ272" s="4">
        <v>0</v>
      </c>
      <c r="CK272" s="4">
        <v>20</v>
      </c>
      <c r="CL272" s="4">
        <v>-9</v>
      </c>
      <c r="CM272" s="4">
        <v>0.05</v>
      </c>
      <c r="CN272" s="4">
        <v>-0.85</v>
      </c>
      <c r="CO272" s="4">
        <v>11</v>
      </c>
      <c r="CP272" s="4">
        <v>0</v>
      </c>
      <c r="CQ272" s="4">
        <v>0</v>
      </c>
      <c r="CR272" s="4">
        <v>0</v>
      </c>
      <c r="CS272" s="4">
        <v>4286</v>
      </c>
      <c r="CT272" s="4">
        <v>-379</v>
      </c>
      <c r="CU272" s="4">
        <v>0.05</v>
      </c>
      <c r="CV272" s="4">
        <v>-0.45</v>
      </c>
      <c r="CW272" s="4">
        <v>1</v>
      </c>
      <c r="CX272" s="4">
        <v>0</v>
      </c>
      <c r="CY272" s="4">
        <v>0</v>
      </c>
      <c r="CZ272" s="4">
        <v>0</v>
      </c>
      <c r="DA272" s="4">
        <v>113</v>
      </c>
      <c r="DB272" s="4">
        <v>-2</v>
      </c>
      <c r="DC272" s="4">
        <v>0.05</v>
      </c>
      <c r="DD272" s="4">
        <v>-0.54999999999999993</v>
      </c>
      <c r="DE272" s="4">
        <v>25</v>
      </c>
      <c r="DF272" s="4">
        <v>0</v>
      </c>
      <c r="DG272" s="4">
        <v>0</v>
      </c>
      <c r="DH272" s="4">
        <v>0</v>
      </c>
      <c r="DI272" s="4">
        <v>3334</v>
      </c>
      <c r="DJ272" s="4">
        <v>-681</v>
      </c>
      <c r="DK272" s="4">
        <v>0.1</v>
      </c>
      <c r="DL272" s="4">
        <v>-0.6</v>
      </c>
      <c r="DM272" s="4">
        <v>0</v>
      </c>
      <c r="DN272" s="4">
        <v>0</v>
      </c>
      <c r="DO272" s="4">
        <v>0</v>
      </c>
      <c r="DP272" s="4">
        <v>0</v>
      </c>
      <c r="DQ272" s="4">
        <v>129</v>
      </c>
      <c r="DR272" s="4">
        <v>-4</v>
      </c>
      <c r="DS272" s="4">
        <v>0.1</v>
      </c>
      <c r="DT272" s="4">
        <v>-0.55000000000000004</v>
      </c>
      <c r="DU272" s="4">
        <v>4</v>
      </c>
      <c r="DV272" s="4">
        <v>0</v>
      </c>
      <c r="DW272" s="4">
        <v>1487.7</v>
      </c>
      <c r="DX272" s="4">
        <v>399.95000000000005</v>
      </c>
      <c r="DY272" s="4">
        <v>2889</v>
      </c>
      <c r="DZ272" s="4">
        <v>-156</v>
      </c>
      <c r="EA272" s="4">
        <v>0.1</v>
      </c>
      <c r="EB272" s="4">
        <v>-0.75</v>
      </c>
      <c r="EC272" s="4">
        <v>1</v>
      </c>
      <c r="ED272" s="4">
        <v>0</v>
      </c>
      <c r="EE272" s="4">
        <v>0</v>
      </c>
      <c r="EF272" s="4">
        <v>0</v>
      </c>
      <c r="EG272" s="4">
        <v>197</v>
      </c>
      <c r="EH272" s="4">
        <v>-4</v>
      </c>
      <c r="EI272" s="4">
        <v>0.05</v>
      </c>
      <c r="EJ272" s="4">
        <v>-0.7</v>
      </c>
      <c r="EK272" s="4">
        <v>97</v>
      </c>
      <c r="EL272" s="4">
        <v>0</v>
      </c>
      <c r="EM272" s="4">
        <v>1380</v>
      </c>
      <c r="EN272" s="4">
        <v>143.79999999999995</v>
      </c>
      <c r="EO272" s="4">
        <v>13941</v>
      </c>
      <c r="EP272" s="4">
        <v>-6425</v>
      </c>
      <c r="EQ272" s="4">
        <v>0.05</v>
      </c>
      <c r="ER272" s="4">
        <v>-0.89999999999999991</v>
      </c>
      <c r="ES272" s="4">
        <v>1</v>
      </c>
      <c r="ET272" s="4">
        <v>0</v>
      </c>
      <c r="EU272" s="4">
        <v>0</v>
      </c>
      <c r="EV272" s="4">
        <v>0</v>
      </c>
      <c r="EW272" s="4">
        <v>156</v>
      </c>
      <c r="EX272" s="4">
        <v>-15</v>
      </c>
      <c r="EY272" s="4">
        <v>0.1</v>
      </c>
      <c r="EZ272" s="4">
        <v>-0.9</v>
      </c>
      <c r="FA272" s="4">
        <v>8</v>
      </c>
      <c r="FB272" s="4">
        <v>-2</v>
      </c>
      <c r="FC272" s="4">
        <v>1280.0999999999999</v>
      </c>
      <c r="FD272" s="4">
        <v>166.09999999999991</v>
      </c>
      <c r="FE272" s="4">
        <v>3048</v>
      </c>
      <c r="FF272" s="4">
        <v>-612</v>
      </c>
      <c r="FG272" s="4">
        <v>0.1</v>
      </c>
      <c r="FH272" s="4">
        <v>-0.9</v>
      </c>
      <c r="FI272" s="4">
        <v>2</v>
      </c>
      <c r="FJ272" s="4">
        <v>0</v>
      </c>
      <c r="FK272" s="4">
        <v>0</v>
      </c>
      <c r="FL272" s="4">
        <v>0</v>
      </c>
      <c r="FM272" s="4">
        <v>592</v>
      </c>
      <c r="FN272" s="4">
        <v>0</v>
      </c>
      <c r="FO272" s="4">
        <v>0.2</v>
      </c>
      <c r="FP272" s="4">
        <v>-0.7</v>
      </c>
      <c r="FQ272" s="4">
        <v>107</v>
      </c>
      <c r="FR272" s="4">
        <v>0</v>
      </c>
      <c r="FS272" s="4">
        <v>1194.05</v>
      </c>
      <c r="FT272" s="4">
        <v>168.59999999999991</v>
      </c>
      <c r="FU272" s="4">
        <v>5298</v>
      </c>
      <c r="FV272" s="4">
        <v>-678</v>
      </c>
      <c r="FW272" s="4">
        <v>0.1</v>
      </c>
      <c r="FX272" s="4">
        <v>-0.95000000000000007</v>
      </c>
      <c r="FY272" s="4">
        <v>1</v>
      </c>
      <c r="FZ272" s="4">
        <v>0</v>
      </c>
      <c r="GA272" s="4">
        <v>0</v>
      </c>
      <c r="GB272" s="4">
        <v>0</v>
      </c>
      <c r="GC272" s="4">
        <v>559</v>
      </c>
      <c r="GD272" s="4">
        <v>-12</v>
      </c>
      <c r="GE272" s="4">
        <v>0.15</v>
      </c>
      <c r="GF272" s="4">
        <v>-0.95000000000000007</v>
      </c>
      <c r="GG272" s="4">
        <v>385</v>
      </c>
      <c r="GH272" s="4">
        <v>-12</v>
      </c>
      <c r="GI272" s="4">
        <v>1074</v>
      </c>
      <c r="GJ272" s="4">
        <v>133</v>
      </c>
      <c r="GK272" s="4">
        <v>8784</v>
      </c>
      <c r="GL272" s="4">
        <v>-823</v>
      </c>
      <c r="GM272" s="4">
        <v>0.1</v>
      </c>
      <c r="GN272" s="4">
        <v>-1.0499999999999998</v>
      </c>
      <c r="GO272" s="4">
        <v>55</v>
      </c>
      <c r="GP272" s="4">
        <v>-1</v>
      </c>
      <c r="GQ272" s="4">
        <v>1017.6</v>
      </c>
      <c r="GR272" s="4">
        <v>141.64999999999998</v>
      </c>
      <c r="GS272" s="4">
        <v>717</v>
      </c>
      <c r="GT272" s="4">
        <v>14</v>
      </c>
      <c r="GU272" s="4">
        <v>0.15</v>
      </c>
      <c r="GV272" s="4">
        <v>-1.05</v>
      </c>
      <c r="GW272" s="4">
        <v>288</v>
      </c>
      <c r="GX272" s="4">
        <v>-6</v>
      </c>
      <c r="GY272" s="4">
        <v>982</v>
      </c>
      <c r="GZ272" s="4">
        <v>136.64999999999998</v>
      </c>
      <c r="HA272" s="4">
        <v>6782</v>
      </c>
      <c r="HB272" s="4">
        <v>-1963</v>
      </c>
      <c r="HC272" s="4">
        <v>0.1</v>
      </c>
      <c r="HD272" s="4">
        <v>-1.1499999999999999</v>
      </c>
      <c r="HE272" s="4">
        <v>55</v>
      </c>
      <c r="HF272" s="4">
        <v>-1</v>
      </c>
      <c r="HG272" s="4">
        <v>922.2</v>
      </c>
      <c r="HH272" s="4">
        <v>125.55000000000007</v>
      </c>
      <c r="HI272" s="4">
        <v>1230</v>
      </c>
      <c r="HJ272" s="4">
        <v>-185</v>
      </c>
      <c r="HK272" s="4">
        <v>0.1</v>
      </c>
      <c r="HL272" s="4">
        <v>-1.25</v>
      </c>
      <c r="HM272" s="4">
        <v>2329</v>
      </c>
      <c r="HN272" s="4">
        <v>-26</v>
      </c>
      <c r="HO272" s="4">
        <v>885</v>
      </c>
      <c r="HP272" s="4">
        <v>138</v>
      </c>
      <c r="HQ272" s="4">
        <v>28903</v>
      </c>
      <c r="HR272" s="4">
        <v>-3524</v>
      </c>
      <c r="HS272" s="4">
        <v>0.1</v>
      </c>
      <c r="HT272" s="4">
        <v>-1.4</v>
      </c>
      <c r="HU272" s="4">
        <v>118</v>
      </c>
      <c r="HV272" s="4">
        <v>-19</v>
      </c>
      <c r="HW272" s="4">
        <v>842.1</v>
      </c>
      <c r="HX272" s="4">
        <v>147.10000000000002</v>
      </c>
      <c r="HY272" s="4">
        <v>2261</v>
      </c>
      <c r="HZ272" s="4">
        <v>681</v>
      </c>
      <c r="IA272" s="4">
        <v>0.2</v>
      </c>
      <c r="IB272" s="4">
        <v>-1.5</v>
      </c>
      <c r="IC272" s="4">
        <v>833</v>
      </c>
      <c r="ID272" s="4">
        <v>-69</v>
      </c>
      <c r="IE272" s="4">
        <v>782.55</v>
      </c>
      <c r="IF272" s="4">
        <v>133.94999999999993</v>
      </c>
      <c r="IG272" s="4">
        <v>10488</v>
      </c>
      <c r="IH272" s="4">
        <v>-2947</v>
      </c>
      <c r="II272" s="4">
        <v>0.1</v>
      </c>
      <c r="IJ272" s="4">
        <v>-1.7</v>
      </c>
      <c r="IK272" s="4">
        <v>146</v>
      </c>
      <c r="IL272" s="4">
        <v>-17</v>
      </c>
      <c r="IM272" s="4">
        <v>732</v>
      </c>
      <c r="IN272" s="4">
        <v>131.79999999999995</v>
      </c>
      <c r="IO272" s="4">
        <v>2781</v>
      </c>
      <c r="IP272" s="4">
        <v>-827</v>
      </c>
      <c r="IQ272" s="4">
        <v>0.15</v>
      </c>
      <c r="IR272" s="4">
        <v>-1.85</v>
      </c>
      <c r="IS272" s="4">
        <v>2360</v>
      </c>
      <c r="IT272" s="4">
        <v>-394</v>
      </c>
      <c r="IU272" s="4">
        <v>690</v>
      </c>
      <c r="IV272" s="4">
        <v>143.64999999999998</v>
      </c>
      <c r="IW272" s="4">
        <v>23523</v>
      </c>
      <c r="IX272" s="4">
        <v>-88</v>
      </c>
      <c r="IY272" s="4">
        <v>0.15</v>
      </c>
      <c r="IZ272" s="4">
        <v>-2.0500000000000003</v>
      </c>
      <c r="JA272" s="4">
        <v>319</v>
      </c>
      <c r="JB272" s="4">
        <v>-83</v>
      </c>
      <c r="JC272" s="4">
        <v>642.35</v>
      </c>
      <c r="JD272" s="4">
        <v>152.25</v>
      </c>
      <c r="JE272" s="4">
        <v>4628</v>
      </c>
      <c r="JF272" s="4">
        <v>-491</v>
      </c>
      <c r="JG272" s="4">
        <v>0.1</v>
      </c>
      <c r="JH272" s="4">
        <v>-2.2999999999999998</v>
      </c>
      <c r="JI272" s="4">
        <v>2986</v>
      </c>
      <c r="JJ272" s="4">
        <v>-389</v>
      </c>
      <c r="JK272" s="4">
        <v>591</v>
      </c>
      <c r="JL272" s="4">
        <v>142.64999999999998</v>
      </c>
      <c r="JM272" s="4">
        <v>20333</v>
      </c>
      <c r="JN272" s="4">
        <v>-1956</v>
      </c>
      <c r="JO272" s="4">
        <v>0.1</v>
      </c>
      <c r="JP272" s="4">
        <v>-2.6</v>
      </c>
      <c r="JQ272" s="5">
        <v>893</v>
      </c>
      <c r="JR272" s="4">
        <v>-82</v>
      </c>
      <c r="JS272" s="4">
        <v>540.5</v>
      </c>
      <c r="JT272" s="4">
        <v>149.39999999999998</v>
      </c>
      <c r="JU272" s="4">
        <v>8639</v>
      </c>
      <c r="JV272" s="4">
        <v>-742</v>
      </c>
      <c r="JW272" s="4">
        <v>0.2</v>
      </c>
      <c r="JX272" s="4">
        <v>-2.6999999999999997</v>
      </c>
      <c r="JY272" s="4">
        <v>3653</v>
      </c>
      <c r="JZ272" s="4">
        <v>-1155</v>
      </c>
      <c r="KA272" s="4">
        <v>491</v>
      </c>
      <c r="KB272" s="4">
        <v>144.5</v>
      </c>
      <c r="KC272" s="4">
        <v>31300</v>
      </c>
      <c r="KD272" s="4">
        <v>-2164</v>
      </c>
      <c r="KE272" s="4">
        <v>0.15</v>
      </c>
      <c r="KF272" s="4">
        <v>-3.15</v>
      </c>
      <c r="KG272" s="4">
        <v>1405</v>
      </c>
      <c r="KH272" s="4">
        <v>-162</v>
      </c>
      <c r="KI272" s="4">
        <v>439.9</v>
      </c>
      <c r="KJ272" s="4">
        <v>141.54999999999995</v>
      </c>
      <c r="KK272" s="4">
        <v>15575</v>
      </c>
      <c r="KL272" s="4">
        <v>917</v>
      </c>
      <c r="KM272" s="4">
        <v>0.15</v>
      </c>
      <c r="KN272" s="4">
        <v>-3.8000000000000003</v>
      </c>
      <c r="KO272" s="4">
        <v>9100</v>
      </c>
      <c r="KP272" s="4">
        <v>-990</v>
      </c>
      <c r="KQ272" s="4">
        <v>393</v>
      </c>
      <c r="KR272" s="4">
        <v>144.55000000000001</v>
      </c>
      <c r="KS272" s="4">
        <v>52493</v>
      </c>
      <c r="KT272" s="4">
        <v>6423</v>
      </c>
      <c r="KU272" s="4">
        <v>0.15</v>
      </c>
      <c r="KV272" s="4">
        <v>-5</v>
      </c>
      <c r="KW272" s="4">
        <v>3738</v>
      </c>
      <c r="KX272" s="4">
        <v>-868</v>
      </c>
      <c r="KY272" s="4">
        <v>339.6</v>
      </c>
      <c r="KZ272" s="4">
        <v>139.45000000000002</v>
      </c>
      <c r="LA272" s="4">
        <v>26951</v>
      </c>
      <c r="LB272" s="4">
        <v>2788</v>
      </c>
      <c r="LC272" s="4">
        <v>0.2</v>
      </c>
      <c r="LD272" s="4">
        <v>-7.05</v>
      </c>
    </row>
    <row r="273" spans="1:316" x14ac:dyDescent="0.25">
      <c r="A273" s="171">
        <v>44112.54815613426</v>
      </c>
      <c r="B273" s="172">
        <v>0.54722222222222217</v>
      </c>
      <c r="C273" s="4">
        <v>11891.2</v>
      </c>
      <c r="D273" s="4">
        <v>11900</v>
      </c>
      <c r="E273" s="173">
        <v>120.85</v>
      </c>
      <c r="F273" s="173">
        <v>-284.79999999999995</v>
      </c>
      <c r="G273" s="173">
        <v>405.65</v>
      </c>
      <c r="H273" s="173">
        <v>3492.3</v>
      </c>
      <c r="I273" s="173">
        <v>-2386</v>
      </c>
      <c r="J273" s="173">
        <v>5878.3</v>
      </c>
      <c r="K273" s="127">
        <v>0</v>
      </c>
      <c r="L273" s="127">
        <v>0</v>
      </c>
      <c r="M273" s="127">
        <v>-20.53</v>
      </c>
      <c r="N273" s="127">
        <v>-18.11</v>
      </c>
      <c r="O273" s="127">
        <v>-0.80339539396772908</v>
      </c>
      <c r="P273" s="127">
        <v>-0.91228062682669597</v>
      </c>
      <c r="Q273" s="127">
        <v>1.5867784062551988</v>
      </c>
      <c r="R273" s="4">
        <v>156141</v>
      </c>
      <c r="S273" s="4">
        <v>332523</v>
      </c>
      <c r="T273" s="173">
        <v>11540.966666666667</v>
      </c>
      <c r="U273" s="173">
        <v>-2.0500000000010914</v>
      </c>
      <c r="V273" s="4">
        <v>185995</v>
      </c>
      <c r="W273" s="4">
        <v>-31658</v>
      </c>
      <c r="X273" s="173">
        <v>-350.23333333333358</v>
      </c>
      <c r="Y273" s="174">
        <v>160143</v>
      </c>
      <c r="Z273" s="174">
        <v>383455</v>
      </c>
      <c r="AA273" s="174">
        <v>543598</v>
      </c>
      <c r="AB273" s="175">
        <v>176382</v>
      </c>
      <c r="AC273" s="175">
        <v>68269</v>
      </c>
      <c r="AD273" s="176" t="e">
        <v>#REF!</v>
      </c>
      <c r="AE273" s="177">
        <v>-3.3385648909787292E-3</v>
      </c>
      <c r="AF273" s="177">
        <v>-4.1776364094463884E-3</v>
      </c>
      <c r="AG273" s="177">
        <v>-0.16845409231264855</v>
      </c>
      <c r="AH273" s="177">
        <v>-6.8881942824414559E-3</v>
      </c>
      <c r="AI273" s="127">
        <v>-2.0193155455958366E-2</v>
      </c>
      <c r="AJ273" s="127">
        <v>1.8181818181818182E-3</v>
      </c>
      <c r="AK273" s="4" t="s">
        <v>21</v>
      </c>
      <c r="AL273" s="178">
        <v>11800</v>
      </c>
      <c r="AM273" s="178">
        <v>11900</v>
      </c>
      <c r="AN273" s="178">
        <v>11850</v>
      </c>
      <c r="AO273" s="178">
        <v>11950</v>
      </c>
      <c r="AS273" s="4">
        <v>5.7684615384615388</v>
      </c>
      <c r="AT273" s="4">
        <v>7.2100053504547885</v>
      </c>
      <c r="AU273" s="4">
        <v>9.0606160980457098</v>
      </c>
      <c r="AV273" s="4">
        <v>8.1711484593837529</v>
      </c>
      <c r="AW273" s="4">
        <v>6.5439389374309531</v>
      </c>
      <c r="AX273" s="4">
        <v>4.8784659238144599</v>
      </c>
      <c r="AY273" s="4">
        <v>12.410047230571061</v>
      </c>
      <c r="AZ273" s="4">
        <v>19.161016949152543</v>
      </c>
      <c r="BA273" s="4">
        <v>12.590636254501801</v>
      </c>
      <c r="BB273" s="4">
        <v>19.047945205479451</v>
      </c>
      <c r="BC273" s="4">
        <v>9.9673728813559315</v>
      </c>
      <c r="BD273" s="4">
        <v>14.507836990595612</v>
      </c>
      <c r="BE273" s="4">
        <v>6.8094440723375751</v>
      </c>
      <c r="BF273" s="4">
        <v>9.6741321388577823</v>
      </c>
      <c r="BG273" s="4">
        <v>8.5683000273747609</v>
      </c>
      <c r="BH273" s="4">
        <v>11.08540925266904</v>
      </c>
      <c r="BI273" s="4">
        <v>13</v>
      </c>
      <c r="BJ273" s="4">
        <v>0</v>
      </c>
      <c r="BK273" s="4">
        <v>0</v>
      </c>
      <c r="BL273" s="4">
        <v>0</v>
      </c>
      <c r="BM273" s="4">
        <v>11820</v>
      </c>
      <c r="BN273" s="4">
        <v>-549</v>
      </c>
      <c r="BO273" s="4">
        <v>0.15</v>
      </c>
      <c r="BP273" s="4">
        <v>-0.35</v>
      </c>
      <c r="BQ273" s="4">
        <v>0</v>
      </c>
      <c r="BR273" s="4">
        <v>0</v>
      </c>
      <c r="BS273" s="4">
        <v>0</v>
      </c>
      <c r="BT273" s="4">
        <v>0</v>
      </c>
      <c r="BU273" s="4">
        <v>14</v>
      </c>
      <c r="BV273" s="4">
        <v>0</v>
      </c>
      <c r="BW273" s="4">
        <v>0.05</v>
      </c>
      <c r="BX273" s="4">
        <v>-0.35000000000000003</v>
      </c>
      <c r="BY273" s="4">
        <v>4</v>
      </c>
      <c r="BZ273" s="4">
        <v>0</v>
      </c>
      <c r="CA273" s="4">
        <v>0</v>
      </c>
      <c r="CB273" s="4">
        <v>0</v>
      </c>
      <c r="CC273" s="4">
        <v>919</v>
      </c>
      <c r="CD273" s="4">
        <v>4</v>
      </c>
      <c r="CE273" s="4">
        <v>0.05</v>
      </c>
      <c r="CF273" s="4">
        <v>-0.54999999999999993</v>
      </c>
      <c r="CG273" s="4">
        <v>2</v>
      </c>
      <c r="CH273" s="4">
        <v>0</v>
      </c>
      <c r="CI273" s="4">
        <v>0</v>
      </c>
      <c r="CJ273" s="4">
        <v>0</v>
      </c>
      <c r="CK273" s="4">
        <v>20</v>
      </c>
      <c r="CL273" s="4">
        <v>-9</v>
      </c>
      <c r="CM273" s="4">
        <v>0.05</v>
      </c>
      <c r="CN273" s="4">
        <v>-0.85</v>
      </c>
      <c r="CO273" s="4">
        <v>11</v>
      </c>
      <c r="CP273" s="4">
        <v>0</v>
      </c>
      <c r="CQ273" s="4">
        <v>0</v>
      </c>
      <c r="CR273" s="4">
        <v>0</v>
      </c>
      <c r="CS273" s="4">
        <v>4286</v>
      </c>
      <c r="CT273" s="4">
        <v>-379</v>
      </c>
      <c r="CU273" s="4">
        <v>0.05</v>
      </c>
      <c r="CV273" s="4">
        <v>-0.45</v>
      </c>
      <c r="CW273" s="4">
        <v>1</v>
      </c>
      <c r="CX273" s="4">
        <v>0</v>
      </c>
      <c r="CY273" s="4">
        <v>0</v>
      </c>
      <c r="CZ273" s="4">
        <v>0</v>
      </c>
      <c r="DA273" s="4">
        <v>113</v>
      </c>
      <c r="DB273" s="4">
        <v>-2</v>
      </c>
      <c r="DC273" s="4">
        <v>0.05</v>
      </c>
      <c r="DD273" s="4">
        <v>-0.54999999999999993</v>
      </c>
      <c r="DE273" s="4">
        <v>25</v>
      </c>
      <c r="DF273" s="4">
        <v>0</v>
      </c>
      <c r="DG273" s="4">
        <v>0</v>
      </c>
      <c r="DH273" s="4">
        <v>0</v>
      </c>
      <c r="DI273" s="4">
        <v>3334</v>
      </c>
      <c r="DJ273" s="4">
        <v>-681</v>
      </c>
      <c r="DK273" s="4">
        <v>0.1</v>
      </c>
      <c r="DL273" s="4">
        <v>-0.6</v>
      </c>
      <c r="DM273" s="4">
        <v>0</v>
      </c>
      <c r="DN273" s="4">
        <v>0</v>
      </c>
      <c r="DO273" s="4">
        <v>0</v>
      </c>
      <c r="DP273" s="4">
        <v>0</v>
      </c>
      <c r="DQ273" s="4">
        <v>129</v>
      </c>
      <c r="DR273" s="4">
        <v>-4</v>
      </c>
      <c r="DS273" s="4">
        <v>0.1</v>
      </c>
      <c r="DT273" s="4">
        <v>-0.55000000000000004</v>
      </c>
      <c r="DU273" s="4">
        <v>4</v>
      </c>
      <c r="DV273" s="4">
        <v>0</v>
      </c>
      <c r="DW273" s="4">
        <v>1487.7</v>
      </c>
      <c r="DX273" s="4">
        <v>399.95000000000005</v>
      </c>
      <c r="DY273" s="4">
        <v>2889</v>
      </c>
      <c r="DZ273" s="4">
        <v>-156</v>
      </c>
      <c r="EA273" s="4">
        <v>0.1</v>
      </c>
      <c r="EB273" s="4">
        <v>-0.75</v>
      </c>
      <c r="EC273" s="4">
        <v>1</v>
      </c>
      <c r="ED273" s="4">
        <v>0</v>
      </c>
      <c r="EE273" s="4">
        <v>0</v>
      </c>
      <c r="EF273" s="4">
        <v>0</v>
      </c>
      <c r="EG273" s="4">
        <v>197</v>
      </c>
      <c r="EH273" s="4">
        <v>-4</v>
      </c>
      <c r="EI273" s="4">
        <v>0.05</v>
      </c>
      <c r="EJ273" s="4">
        <v>-0.7</v>
      </c>
      <c r="EK273" s="4">
        <v>97</v>
      </c>
      <c r="EL273" s="4">
        <v>0</v>
      </c>
      <c r="EM273" s="4">
        <v>1380</v>
      </c>
      <c r="EN273" s="4">
        <v>143.79999999999995</v>
      </c>
      <c r="EO273" s="4">
        <v>13941</v>
      </c>
      <c r="EP273" s="4">
        <v>-6425</v>
      </c>
      <c r="EQ273" s="4">
        <v>0.05</v>
      </c>
      <c r="ER273" s="4">
        <v>-0.89999999999999991</v>
      </c>
      <c r="ES273" s="4">
        <v>1</v>
      </c>
      <c r="ET273" s="4">
        <v>0</v>
      </c>
      <c r="EU273" s="4">
        <v>0</v>
      </c>
      <c r="EV273" s="4">
        <v>0</v>
      </c>
      <c r="EW273" s="4">
        <v>156</v>
      </c>
      <c r="EX273" s="4">
        <v>-15</v>
      </c>
      <c r="EY273" s="4">
        <v>0.1</v>
      </c>
      <c r="EZ273" s="4">
        <v>-0.9</v>
      </c>
      <c r="FA273" s="4">
        <v>8</v>
      </c>
      <c r="FB273" s="4">
        <v>-2</v>
      </c>
      <c r="FC273" s="4">
        <v>1280.0999999999999</v>
      </c>
      <c r="FD273" s="4">
        <v>166.09999999999991</v>
      </c>
      <c r="FE273" s="4">
        <v>3048</v>
      </c>
      <c r="FF273" s="4">
        <v>-612</v>
      </c>
      <c r="FG273" s="4">
        <v>0.1</v>
      </c>
      <c r="FH273" s="4">
        <v>-0.9</v>
      </c>
      <c r="FI273" s="4">
        <v>2</v>
      </c>
      <c r="FJ273" s="4">
        <v>0</v>
      </c>
      <c r="FK273" s="4">
        <v>0</v>
      </c>
      <c r="FL273" s="4">
        <v>0</v>
      </c>
      <c r="FM273" s="4">
        <v>592</v>
      </c>
      <c r="FN273" s="4">
        <v>0</v>
      </c>
      <c r="FO273" s="4">
        <v>0.2</v>
      </c>
      <c r="FP273" s="4">
        <v>-0.7</v>
      </c>
      <c r="FQ273" s="4">
        <v>107</v>
      </c>
      <c r="FR273" s="4">
        <v>0</v>
      </c>
      <c r="FS273" s="4">
        <v>1194.05</v>
      </c>
      <c r="FT273" s="4">
        <v>168.59999999999991</v>
      </c>
      <c r="FU273" s="4">
        <v>5298</v>
      </c>
      <c r="FV273" s="4">
        <v>-678</v>
      </c>
      <c r="FW273" s="4">
        <v>0.1</v>
      </c>
      <c r="FX273" s="4">
        <v>-0.95000000000000007</v>
      </c>
      <c r="FY273" s="4">
        <v>1</v>
      </c>
      <c r="FZ273" s="4">
        <v>0</v>
      </c>
      <c r="GA273" s="4">
        <v>0</v>
      </c>
      <c r="GB273" s="4">
        <v>0</v>
      </c>
      <c r="GC273" s="4">
        <v>559</v>
      </c>
      <c r="GD273" s="4">
        <v>-12</v>
      </c>
      <c r="GE273" s="4">
        <v>0.15</v>
      </c>
      <c r="GF273" s="4">
        <v>-0.95000000000000007</v>
      </c>
      <c r="GG273" s="4">
        <v>385</v>
      </c>
      <c r="GH273" s="4">
        <v>-12</v>
      </c>
      <c r="GI273" s="4">
        <v>1074</v>
      </c>
      <c r="GJ273" s="4">
        <v>133</v>
      </c>
      <c r="GK273" s="4">
        <v>8784</v>
      </c>
      <c r="GL273" s="4">
        <v>-823</v>
      </c>
      <c r="GM273" s="4">
        <v>0.15</v>
      </c>
      <c r="GN273" s="4">
        <v>-0.99999999999999989</v>
      </c>
      <c r="GO273" s="4">
        <v>55</v>
      </c>
      <c r="GP273" s="4">
        <v>-1</v>
      </c>
      <c r="GQ273" s="4">
        <v>1017.6</v>
      </c>
      <c r="GR273" s="4">
        <v>141.64999999999998</v>
      </c>
      <c r="GS273" s="4">
        <v>717</v>
      </c>
      <c r="GT273" s="4">
        <v>14</v>
      </c>
      <c r="GU273" s="4">
        <v>0.15</v>
      </c>
      <c r="GV273" s="4">
        <v>-1.05</v>
      </c>
      <c r="GW273" s="4">
        <v>288</v>
      </c>
      <c r="GX273" s="4">
        <v>-6</v>
      </c>
      <c r="GY273" s="4">
        <v>982</v>
      </c>
      <c r="GZ273" s="4">
        <v>136.64999999999998</v>
      </c>
      <c r="HA273" s="4">
        <v>6782</v>
      </c>
      <c r="HB273" s="4">
        <v>-1963</v>
      </c>
      <c r="HC273" s="4">
        <v>0.1</v>
      </c>
      <c r="HD273" s="4">
        <v>-1.1499999999999999</v>
      </c>
      <c r="HE273" s="4">
        <v>55</v>
      </c>
      <c r="HF273" s="4">
        <v>-1</v>
      </c>
      <c r="HG273" s="4">
        <v>922.2</v>
      </c>
      <c r="HH273" s="4">
        <v>125.55000000000007</v>
      </c>
      <c r="HI273" s="4">
        <v>1230</v>
      </c>
      <c r="HJ273" s="4">
        <v>-185</v>
      </c>
      <c r="HK273" s="4">
        <v>0.1</v>
      </c>
      <c r="HL273" s="4">
        <v>-1.25</v>
      </c>
      <c r="HM273" s="4">
        <v>2329</v>
      </c>
      <c r="HN273" s="4">
        <v>-26</v>
      </c>
      <c r="HO273" s="4">
        <v>885</v>
      </c>
      <c r="HP273" s="4">
        <v>138</v>
      </c>
      <c r="HQ273" s="4">
        <v>28903</v>
      </c>
      <c r="HR273" s="4">
        <v>-3524</v>
      </c>
      <c r="HS273" s="4">
        <v>0.1</v>
      </c>
      <c r="HT273" s="4">
        <v>-1.4</v>
      </c>
      <c r="HU273" s="4">
        <v>118</v>
      </c>
      <c r="HV273" s="4">
        <v>-19</v>
      </c>
      <c r="HW273" s="4">
        <v>837</v>
      </c>
      <c r="HX273" s="4">
        <v>142</v>
      </c>
      <c r="HY273" s="4">
        <v>2261</v>
      </c>
      <c r="HZ273" s="4">
        <v>681</v>
      </c>
      <c r="IA273" s="4">
        <v>0.15</v>
      </c>
      <c r="IB273" s="4">
        <v>-1.55</v>
      </c>
      <c r="IC273" s="4">
        <v>833</v>
      </c>
      <c r="ID273" s="4">
        <v>-69</v>
      </c>
      <c r="IE273" s="4">
        <v>782.55</v>
      </c>
      <c r="IF273" s="4">
        <v>133.94999999999993</v>
      </c>
      <c r="IG273" s="4">
        <v>10488</v>
      </c>
      <c r="IH273" s="4">
        <v>-2947</v>
      </c>
      <c r="II273" s="4">
        <v>0.1</v>
      </c>
      <c r="IJ273" s="4">
        <v>-1.7</v>
      </c>
      <c r="IK273" s="4">
        <v>146</v>
      </c>
      <c r="IL273" s="4">
        <v>-17</v>
      </c>
      <c r="IM273" s="4">
        <v>732</v>
      </c>
      <c r="IN273" s="4">
        <v>131.79999999999995</v>
      </c>
      <c r="IO273" s="4">
        <v>2781</v>
      </c>
      <c r="IP273" s="4">
        <v>-827</v>
      </c>
      <c r="IQ273" s="4">
        <v>0.15</v>
      </c>
      <c r="IR273" s="4">
        <v>-1.85</v>
      </c>
      <c r="IS273" s="4">
        <v>2360</v>
      </c>
      <c r="IT273" s="4">
        <v>-394</v>
      </c>
      <c r="IU273" s="4">
        <v>690</v>
      </c>
      <c r="IV273" s="4">
        <v>143.64999999999998</v>
      </c>
      <c r="IW273" s="4">
        <v>23523</v>
      </c>
      <c r="IX273" s="4">
        <v>-88</v>
      </c>
      <c r="IY273" s="4">
        <v>0.15</v>
      </c>
      <c r="IZ273" s="4">
        <v>-2.0500000000000003</v>
      </c>
      <c r="JA273" s="4">
        <v>319</v>
      </c>
      <c r="JB273" s="4">
        <v>-83</v>
      </c>
      <c r="JC273" s="4">
        <v>642.35</v>
      </c>
      <c r="JD273" s="4">
        <v>152.25</v>
      </c>
      <c r="JE273" s="4">
        <v>4628</v>
      </c>
      <c r="JF273" s="4">
        <v>-491</v>
      </c>
      <c r="JG273" s="4">
        <v>0.15</v>
      </c>
      <c r="JH273" s="4">
        <v>-2.25</v>
      </c>
      <c r="JI273" s="4">
        <v>2986</v>
      </c>
      <c r="JJ273" s="4">
        <v>-389</v>
      </c>
      <c r="JK273" s="4">
        <v>591</v>
      </c>
      <c r="JL273" s="4">
        <v>142.64999999999998</v>
      </c>
      <c r="JM273" s="4">
        <v>20333</v>
      </c>
      <c r="JN273" s="4">
        <v>-1956</v>
      </c>
      <c r="JO273" s="4">
        <v>0.1</v>
      </c>
      <c r="JP273" s="4">
        <v>-2.6</v>
      </c>
      <c r="JQ273" s="5">
        <v>893</v>
      </c>
      <c r="JR273" s="4">
        <v>-82</v>
      </c>
      <c r="JS273" s="4">
        <v>535</v>
      </c>
      <c r="JT273" s="4">
        <v>143.89999999999998</v>
      </c>
      <c r="JU273" s="4">
        <v>8639</v>
      </c>
      <c r="JV273" s="4">
        <v>-742</v>
      </c>
      <c r="JW273" s="4">
        <v>0.2</v>
      </c>
      <c r="JX273" s="4">
        <v>-2.6999999999999997</v>
      </c>
      <c r="JY273" s="4">
        <v>3653</v>
      </c>
      <c r="JZ273" s="4">
        <v>-1155</v>
      </c>
      <c r="KA273" s="4">
        <v>493</v>
      </c>
      <c r="KB273" s="4">
        <v>146.5</v>
      </c>
      <c r="KC273" s="4">
        <v>31300</v>
      </c>
      <c r="KD273" s="4">
        <v>-2164</v>
      </c>
      <c r="KE273" s="4">
        <v>0.1</v>
      </c>
      <c r="KF273" s="4">
        <v>-3.1999999999999997</v>
      </c>
      <c r="KG273" s="4">
        <v>1405</v>
      </c>
      <c r="KH273" s="4">
        <v>-162</v>
      </c>
      <c r="KI273" s="4">
        <v>440.9</v>
      </c>
      <c r="KJ273" s="4">
        <v>142.54999999999995</v>
      </c>
      <c r="KK273" s="4">
        <v>15575</v>
      </c>
      <c r="KL273" s="4">
        <v>917</v>
      </c>
      <c r="KM273" s="4">
        <v>0.15</v>
      </c>
      <c r="KN273" s="4">
        <v>-3.8000000000000003</v>
      </c>
      <c r="KO273" s="4">
        <v>9100</v>
      </c>
      <c r="KP273" s="4">
        <v>-990</v>
      </c>
      <c r="KQ273" s="4">
        <v>393</v>
      </c>
      <c r="KR273" s="4">
        <v>144.55000000000001</v>
      </c>
      <c r="KS273" s="4">
        <v>52493</v>
      </c>
      <c r="KT273" s="4">
        <v>6423</v>
      </c>
      <c r="KU273" s="4">
        <v>0.2</v>
      </c>
      <c r="KV273" s="4">
        <v>-4.95</v>
      </c>
      <c r="KW273" s="4">
        <v>3738</v>
      </c>
      <c r="KX273" s="4">
        <v>-868</v>
      </c>
      <c r="KY273" s="4">
        <v>340</v>
      </c>
      <c r="KZ273" s="4">
        <v>139.85</v>
      </c>
      <c r="LA273" s="4">
        <v>26951</v>
      </c>
      <c r="LB273" s="4">
        <v>2788</v>
      </c>
      <c r="LC273" s="4">
        <v>0.2</v>
      </c>
      <c r="LD273" s="4">
        <v>-7.05</v>
      </c>
    </row>
    <row r="274" spans="1:316" x14ac:dyDescent="0.25">
      <c r="A274" s="171">
        <v>44112.546575694447</v>
      </c>
      <c r="B274" s="172">
        <v>0.54583333333333328</v>
      </c>
      <c r="C274" s="4">
        <v>11884.85</v>
      </c>
      <c r="D274" s="4">
        <v>11900</v>
      </c>
      <c r="E274" s="173">
        <v>112</v>
      </c>
      <c r="F274" s="173">
        <v>-281.39999999999998</v>
      </c>
      <c r="G274" s="173">
        <v>393.4</v>
      </c>
      <c r="H274" s="173">
        <v>3418.5499999999997</v>
      </c>
      <c r="I274" s="173">
        <v>-2342.65</v>
      </c>
      <c r="J274" s="173">
        <v>5761.2</v>
      </c>
      <c r="K274" s="127">
        <v>0</v>
      </c>
      <c r="L274" s="127">
        <v>0</v>
      </c>
      <c r="M274" s="127">
        <v>-20.53</v>
      </c>
      <c r="N274" s="127">
        <v>-18.11</v>
      </c>
      <c r="O274" s="127">
        <v>-0.80045759231026159</v>
      </c>
      <c r="P274" s="127">
        <v>-0.91008239423238058</v>
      </c>
      <c r="Q274" s="127">
        <v>1.578909851946249</v>
      </c>
      <c r="R274" s="4">
        <v>157856</v>
      </c>
      <c r="S274" s="4">
        <v>331447</v>
      </c>
      <c r="T274" s="173">
        <v>11540.966666666667</v>
      </c>
      <c r="U274" s="173">
        <v>-2.0500000000010914</v>
      </c>
      <c r="V274" s="4">
        <v>185995</v>
      </c>
      <c r="W274" s="4">
        <v>-31658</v>
      </c>
      <c r="X274" s="173">
        <v>-343.88333333333321</v>
      </c>
      <c r="Y274" s="174">
        <v>-12974</v>
      </c>
      <c r="Z274" s="174">
        <v>380621</v>
      </c>
      <c r="AA274" s="174">
        <v>367647</v>
      </c>
      <c r="AB274" s="175">
        <v>173591</v>
      </c>
      <c r="AC274" s="175">
        <v>65536</v>
      </c>
      <c r="AD274" s="176" t="e">
        <v>#REF!</v>
      </c>
      <c r="AE274" s="177">
        <v>-1.3205139627410548E-3</v>
      </c>
      <c r="AF274" s="177">
        <v>-1.7338862935989581E-3</v>
      </c>
      <c r="AG274" s="177">
        <v>-0.18685886083342465</v>
      </c>
      <c r="AH274" s="177">
        <v>9.8887701429965173E-4</v>
      </c>
      <c r="AI274" s="127">
        <v>-2.2912711176880313E-3</v>
      </c>
      <c r="AJ274" s="127">
        <v>1.8181818181818182E-3</v>
      </c>
      <c r="AK274" s="4" t="s">
        <v>21</v>
      </c>
      <c r="AL274" s="178">
        <v>11800</v>
      </c>
      <c r="AM274" s="178">
        <v>11900</v>
      </c>
      <c r="AN274" s="178">
        <v>11850</v>
      </c>
      <c r="AO274" s="178">
        <v>11950</v>
      </c>
      <c r="AS274" s="4">
        <v>5.7938268892794378</v>
      </c>
      <c r="AT274" s="4">
        <v>7.2261427425821969</v>
      </c>
      <c r="AU274" s="4">
        <v>9.1019933554817278</v>
      </c>
      <c r="AV274" s="4">
        <v>8.2397987702627162</v>
      </c>
      <c r="AW274" s="4">
        <v>6.459742592038312</v>
      </c>
      <c r="AX274" s="4">
        <v>4.8790914586751875</v>
      </c>
      <c r="AY274" s="4">
        <v>12.438385573207386</v>
      </c>
      <c r="AZ274" s="4">
        <v>18.838983050847457</v>
      </c>
      <c r="BA274" s="4">
        <v>12.645858343337334</v>
      </c>
      <c r="BB274" s="4">
        <v>19.061643835616437</v>
      </c>
      <c r="BC274" s="4">
        <v>9.9631512071156294</v>
      </c>
      <c r="BD274" s="4">
        <v>14.579937304075235</v>
      </c>
      <c r="BE274" s="4">
        <v>6.9427519250083698</v>
      </c>
      <c r="BF274" s="4">
        <v>9.451287793952968</v>
      </c>
      <c r="BG274" s="4">
        <v>8.8216666666666672</v>
      </c>
      <c r="BH274" s="4">
        <v>11.077580071174378</v>
      </c>
      <c r="BI274" s="4">
        <v>13</v>
      </c>
      <c r="BJ274" s="4">
        <v>0</v>
      </c>
      <c r="BK274" s="4">
        <v>0</v>
      </c>
      <c r="BL274" s="4">
        <v>0</v>
      </c>
      <c r="BM274" s="4">
        <v>11820</v>
      </c>
      <c r="BN274" s="4">
        <v>-549</v>
      </c>
      <c r="BO274" s="4">
        <v>0.15</v>
      </c>
      <c r="BP274" s="4">
        <v>-0.35</v>
      </c>
      <c r="BQ274" s="4">
        <v>0</v>
      </c>
      <c r="BR274" s="4">
        <v>0</v>
      </c>
      <c r="BS274" s="4">
        <v>0</v>
      </c>
      <c r="BT274" s="4">
        <v>0</v>
      </c>
      <c r="BU274" s="4">
        <v>14</v>
      </c>
      <c r="BV274" s="4">
        <v>0</v>
      </c>
      <c r="BW274" s="4">
        <v>0.05</v>
      </c>
      <c r="BX274" s="4">
        <v>-0.35000000000000003</v>
      </c>
      <c r="BY274" s="4">
        <v>4</v>
      </c>
      <c r="BZ274" s="4">
        <v>0</v>
      </c>
      <c r="CA274" s="4">
        <v>0</v>
      </c>
      <c r="CB274" s="4">
        <v>0</v>
      </c>
      <c r="CC274" s="4">
        <v>919</v>
      </c>
      <c r="CD274" s="4">
        <v>4</v>
      </c>
      <c r="CE274" s="4">
        <v>0.05</v>
      </c>
      <c r="CF274" s="4">
        <v>-0.54999999999999993</v>
      </c>
      <c r="CG274" s="4">
        <v>2</v>
      </c>
      <c r="CH274" s="4">
        <v>0</v>
      </c>
      <c r="CI274" s="4">
        <v>0</v>
      </c>
      <c r="CJ274" s="4">
        <v>0</v>
      </c>
      <c r="CK274" s="4">
        <v>20</v>
      </c>
      <c r="CL274" s="4">
        <v>-9</v>
      </c>
      <c r="CM274" s="4">
        <v>0.05</v>
      </c>
      <c r="CN274" s="4">
        <v>-0.85</v>
      </c>
      <c r="CO274" s="4">
        <v>11</v>
      </c>
      <c r="CP274" s="4">
        <v>0</v>
      </c>
      <c r="CQ274" s="4">
        <v>0</v>
      </c>
      <c r="CR274" s="4">
        <v>0</v>
      </c>
      <c r="CS274" s="4">
        <v>4286</v>
      </c>
      <c r="CT274" s="4">
        <v>-379</v>
      </c>
      <c r="CU274" s="4">
        <v>0.1</v>
      </c>
      <c r="CV274" s="4">
        <v>-0.4</v>
      </c>
      <c r="CW274" s="4">
        <v>1</v>
      </c>
      <c r="CX274" s="4">
        <v>0</v>
      </c>
      <c r="CY274" s="4">
        <v>0</v>
      </c>
      <c r="CZ274" s="4">
        <v>0</v>
      </c>
      <c r="DA274" s="4">
        <v>113</v>
      </c>
      <c r="DB274" s="4">
        <v>-2</v>
      </c>
      <c r="DC274" s="4">
        <v>0.05</v>
      </c>
      <c r="DD274" s="4">
        <v>-0.54999999999999993</v>
      </c>
      <c r="DE274" s="4">
        <v>25</v>
      </c>
      <c r="DF274" s="4">
        <v>0</v>
      </c>
      <c r="DG274" s="4">
        <v>0</v>
      </c>
      <c r="DH274" s="4">
        <v>0</v>
      </c>
      <c r="DI274" s="4">
        <v>3334</v>
      </c>
      <c r="DJ274" s="4">
        <v>-681</v>
      </c>
      <c r="DK274" s="4">
        <v>0.1</v>
      </c>
      <c r="DL274" s="4">
        <v>-0.6</v>
      </c>
      <c r="DM274" s="4">
        <v>0</v>
      </c>
      <c r="DN274" s="4">
        <v>0</v>
      </c>
      <c r="DO274" s="4">
        <v>0</v>
      </c>
      <c r="DP274" s="4">
        <v>0</v>
      </c>
      <c r="DQ274" s="4">
        <v>129</v>
      </c>
      <c r="DR274" s="4">
        <v>-4</v>
      </c>
      <c r="DS274" s="4">
        <v>0.1</v>
      </c>
      <c r="DT274" s="4">
        <v>-0.55000000000000004</v>
      </c>
      <c r="DU274" s="4">
        <v>4</v>
      </c>
      <c r="DV274" s="4">
        <v>0</v>
      </c>
      <c r="DW274" s="4">
        <v>1487.7</v>
      </c>
      <c r="DX274" s="4">
        <v>399.95000000000005</v>
      </c>
      <c r="DY274" s="4">
        <v>2889</v>
      </c>
      <c r="DZ274" s="4">
        <v>-156</v>
      </c>
      <c r="EA274" s="4">
        <v>0.15</v>
      </c>
      <c r="EB274" s="4">
        <v>-0.7</v>
      </c>
      <c r="EC274" s="4">
        <v>1</v>
      </c>
      <c r="ED274" s="4">
        <v>0</v>
      </c>
      <c r="EE274" s="4">
        <v>0</v>
      </c>
      <c r="EF274" s="4">
        <v>0</v>
      </c>
      <c r="EG274" s="4">
        <v>197</v>
      </c>
      <c r="EH274" s="4">
        <v>-4</v>
      </c>
      <c r="EI274" s="4">
        <v>0.05</v>
      </c>
      <c r="EJ274" s="4">
        <v>-0.7</v>
      </c>
      <c r="EK274" s="4">
        <v>97</v>
      </c>
      <c r="EL274" s="4">
        <v>0</v>
      </c>
      <c r="EM274" s="4">
        <v>1380</v>
      </c>
      <c r="EN274" s="4">
        <v>143.79999999999995</v>
      </c>
      <c r="EO274" s="4">
        <v>14019</v>
      </c>
      <c r="EP274" s="4">
        <v>-6347</v>
      </c>
      <c r="EQ274" s="4">
        <v>0.05</v>
      </c>
      <c r="ER274" s="4">
        <v>-0.89999999999999991</v>
      </c>
      <c r="ES274" s="4">
        <v>1</v>
      </c>
      <c r="ET274" s="4">
        <v>0</v>
      </c>
      <c r="EU274" s="4">
        <v>0</v>
      </c>
      <c r="EV274" s="4">
        <v>0</v>
      </c>
      <c r="EW274" s="4">
        <v>156</v>
      </c>
      <c r="EX274" s="4">
        <v>-15</v>
      </c>
      <c r="EY274" s="4">
        <v>0.1</v>
      </c>
      <c r="EZ274" s="4">
        <v>-0.9</v>
      </c>
      <c r="FA274" s="4">
        <v>8</v>
      </c>
      <c r="FB274" s="4">
        <v>-2</v>
      </c>
      <c r="FC274" s="4">
        <v>1280.0999999999999</v>
      </c>
      <c r="FD274" s="4">
        <v>166.09999999999991</v>
      </c>
      <c r="FE274" s="4">
        <v>3048</v>
      </c>
      <c r="FF274" s="4">
        <v>-612</v>
      </c>
      <c r="FG274" s="4">
        <v>0.05</v>
      </c>
      <c r="FH274" s="4">
        <v>-0.95</v>
      </c>
      <c r="FI274" s="4">
        <v>2</v>
      </c>
      <c r="FJ274" s="4">
        <v>0</v>
      </c>
      <c r="FK274" s="4">
        <v>0</v>
      </c>
      <c r="FL274" s="4">
        <v>0</v>
      </c>
      <c r="FM274" s="4">
        <v>592</v>
      </c>
      <c r="FN274" s="4">
        <v>0</v>
      </c>
      <c r="FO274" s="4">
        <v>0.2</v>
      </c>
      <c r="FP274" s="4">
        <v>-0.7</v>
      </c>
      <c r="FQ274" s="4">
        <v>107</v>
      </c>
      <c r="FR274" s="4">
        <v>0</v>
      </c>
      <c r="FS274" s="4">
        <v>1194.05</v>
      </c>
      <c r="FT274" s="4">
        <v>168.59999999999991</v>
      </c>
      <c r="FU274" s="4">
        <v>5298</v>
      </c>
      <c r="FV274" s="4">
        <v>-678</v>
      </c>
      <c r="FW274" s="4">
        <v>0.1</v>
      </c>
      <c r="FX274" s="4">
        <v>-0.95000000000000007</v>
      </c>
      <c r="FY274" s="4">
        <v>1</v>
      </c>
      <c r="FZ274" s="4">
        <v>0</v>
      </c>
      <c r="GA274" s="4">
        <v>0</v>
      </c>
      <c r="GB274" s="4">
        <v>0</v>
      </c>
      <c r="GC274" s="4">
        <v>559</v>
      </c>
      <c r="GD274" s="4">
        <v>-12</v>
      </c>
      <c r="GE274" s="4">
        <v>0.15</v>
      </c>
      <c r="GF274" s="4">
        <v>-0.95000000000000007</v>
      </c>
      <c r="GG274" s="4">
        <v>385</v>
      </c>
      <c r="GH274" s="4">
        <v>-12</v>
      </c>
      <c r="GI274" s="4">
        <v>1074</v>
      </c>
      <c r="GJ274" s="4">
        <v>133</v>
      </c>
      <c r="GK274" s="4">
        <v>8784</v>
      </c>
      <c r="GL274" s="4">
        <v>-823</v>
      </c>
      <c r="GM274" s="4">
        <v>0.15</v>
      </c>
      <c r="GN274" s="4">
        <v>-0.99999999999999989</v>
      </c>
      <c r="GO274" s="4">
        <v>55</v>
      </c>
      <c r="GP274" s="4">
        <v>-1</v>
      </c>
      <c r="GQ274" s="4">
        <v>1017.6</v>
      </c>
      <c r="GR274" s="4">
        <v>141.64999999999998</v>
      </c>
      <c r="GS274" s="4">
        <v>717</v>
      </c>
      <c r="GT274" s="4">
        <v>14</v>
      </c>
      <c r="GU274" s="4">
        <v>0.15</v>
      </c>
      <c r="GV274" s="4">
        <v>-1.05</v>
      </c>
      <c r="GW274" s="4">
        <v>288</v>
      </c>
      <c r="GX274" s="4">
        <v>-6</v>
      </c>
      <c r="GY274" s="4">
        <v>982</v>
      </c>
      <c r="GZ274" s="4">
        <v>136.64999999999998</v>
      </c>
      <c r="HA274" s="4">
        <v>6782</v>
      </c>
      <c r="HB274" s="4">
        <v>-1963</v>
      </c>
      <c r="HC274" s="4">
        <v>0.1</v>
      </c>
      <c r="HD274" s="4">
        <v>-1.1499999999999999</v>
      </c>
      <c r="HE274" s="4">
        <v>55</v>
      </c>
      <c r="HF274" s="4">
        <v>-1</v>
      </c>
      <c r="HG274" s="4">
        <v>922.2</v>
      </c>
      <c r="HH274" s="4">
        <v>125.55000000000007</v>
      </c>
      <c r="HI274" s="4">
        <v>1230</v>
      </c>
      <c r="HJ274" s="4">
        <v>-185</v>
      </c>
      <c r="HK274" s="4">
        <v>0.15</v>
      </c>
      <c r="HL274" s="4">
        <v>-1.2000000000000002</v>
      </c>
      <c r="HM274" s="4">
        <v>2329</v>
      </c>
      <c r="HN274" s="4">
        <v>-26</v>
      </c>
      <c r="HO274" s="4">
        <v>885</v>
      </c>
      <c r="HP274" s="4">
        <v>138</v>
      </c>
      <c r="HQ274" s="4">
        <v>28969</v>
      </c>
      <c r="HR274" s="4">
        <v>-3458</v>
      </c>
      <c r="HS274" s="4">
        <v>0.1</v>
      </c>
      <c r="HT274" s="4">
        <v>-1.4</v>
      </c>
      <c r="HU274" s="4">
        <v>118</v>
      </c>
      <c r="HV274" s="4">
        <v>-19</v>
      </c>
      <c r="HW274" s="4">
        <v>837</v>
      </c>
      <c r="HX274" s="4">
        <v>142</v>
      </c>
      <c r="HY274" s="4">
        <v>2223</v>
      </c>
      <c r="HZ274" s="4">
        <v>643</v>
      </c>
      <c r="IA274" s="4">
        <v>0.15</v>
      </c>
      <c r="IB274" s="4">
        <v>-1.55</v>
      </c>
      <c r="IC274" s="4">
        <v>833</v>
      </c>
      <c r="ID274" s="4">
        <v>-69</v>
      </c>
      <c r="IE274" s="4">
        <v>782.55</v>
      </c>
      <c r="IF274" s="4">
        <v>133.94999999999993</v>
      </c>
      <c r="IG274" s="4">
        <v>10534</v>
      </c>
      <c r="IH274" s="4">
        <v>-2901</v>
      </c>
      <c r="II274" s="4">
        <v>0.1</v>
      </c>
      <c r="IJ274" s="4">
        <v>-1.7</v>
      </c>
      <c r="IK274" s="4">
        <v>146</v>
      </c>
      <c r="IL274" s="4">
        <v>-17</v>
      </c>
      <c r="IM274" s="4">
        <v>732</v>
      </c>
      <c r="IN274" s="4">
        <v>131.79999999999995</v>
      </c>
      <c r="IO274" s="4">
        <v>2783</v>
      </c>
      <c r="IP274" s="4">
        <v>-825</v>
      </c>
      <c r="IQ274" s="4">
        <v>0.15</v>
      </c>
      <c r="IR274" s="4">
        <v>-1.85</v>
      </c>
      <c r="IS274" s="4">
        <v>2361</v>
      </c>
      <c r="IT274" s="4">
        <v>-393</v>
      </c>
      <c r="IU274" s="4">
        <v>687.85</v>
      </c>
      <c r="IV274" s="4">
        <v>141.5</v>
      </c>
      <c r="IW274" s="4">
        <v>23523</v>
      </c>
      <c r="IX274" s="4">
        <v>-88</v>
      </c>
      <c r="IY274" s="4">
        <v>0.1</v>
      </c>
      <c r="IZ274" s="4">
        <v>-2.1</v>
      </c>
      <c r="JA274" s="4">
        <v>319</v>
      </c>
      <c r="JB274" s="4">
        <v>-83</v>
      </c>
      <c r="JC274" s="4">
        <v>630.54999999999995</v>
      </c>
      <c r="JD274" s="4">
        <v>140.44999999999993</v>
      </c>
      <c r="JE274" s="4">
        <v>4651</v>
      </c>
      <c r="JF274" s="4">
        <v>-468</v>
      </c>
      <c r="JG274" s="4">
        <v>0.1</v>
      </c>
      <c r="JH274" s="4">
        <v>-2.2999999999999998</v>
      </c>
      <c r="JI274" s="4">
        <v>2987</v>
      </c>
      <c r="JJ274" s="4">
        <v>-388</v>
      </c>
      <c r="JK274" s="4">
        <v>586.70000000000005</v>
      </c>
      <c r="JL274" s="4">
        <v>138.35000000000002</v>
      </c>
      <c r="JM274" s="4">
        <v>20738</v>
      </c>
      <c r="JN274" s="4">
        <v>-1551</v>
      </c>
      <c r="JO274" s="4">
        <v>0.2</v>
      </c>
      <c r="JP274" s="4">
        <v>-2.5</v>
      </c>
      <c r="JQ274" s="5">
        <v>893</v>
      </c>
      <c r="JR274" s="4">
        <v>-82</v>
      </c>
      <c r="JS274" s="4">
        <v>535</v>
      </c>
      <c r="JT274" s="4">
        <v>143.89999999999998</v>
      </c>
      <c r="JU274" s="4">
        <v>8440</v>
      </c>
      <c r="JV274" s="4">
        <v>-941</v>
      </c>
      <c r="JW274" s="4">
        <v>0.15</v>
      </c>
      <c r="JX274" s="4">
        <v>-2.75</v>
      </c>
      <c r="JY274" s="4">
        <v>3600</v>
      </c>
      <c r="JZ274" s="4">
        <v>-1208</v>
      </c>
      <c r="KA274" s="4">
        <v>486.15</v>
      </c>
      <c r="KB274" s="4">
        <v>139.64999999999998</v>
      </c>
      <c r="KC274" s="4">
        <v>31758</v>
      </c>
      <c r="KD274" s="4">
        <v>-1706</v>
      </c>
      <c r="KE274" s="4">
        <v>0.2</v>
      </c>
      <c r="KF274" s="4">
        <v>-3.0999999999999996</v>
      </c>
      <c r="KG274" s="4">
        <v>1405</v>
      </c>
      <c r="KH274" s="4">
        <v>-162</v>
      </c>
      <c r="KI274" s="4">
        <v>433.35</v>
      </c>
      <c r="KJ274" s="4">
        <v>135</v>
      </c>
      <c r="KK274" s="4">
        <v>15564</v>
      </c>
      <c r="KL274" s="4">
        <v>906</v>
      </c>
      <c r="KM274" s="4">
        <v>0.15</v>
      </c>
      <c r="KN274" s="4">
        <v>-3.8000000000000003</v>
      </c>
      <c r="KO274" s="4">
        <v>9104</v>
      </c>
      <c r="KP274" s="4">
        <v>-986</v>
      </c>
      <c r="KQ274" s="4">
        <v>386.95</v>
      </c>
      <c r="KR274" s="4">
        <v>138.5</v>
      </c>
      <c r="KS274" s="4">
        <v>52747</v>
      </c>
      <c r="KT274" s="4">
        <v>6677</v>
      </c>
      <c r="KU274" s="4">
        <v>0.2</v>
      </c>
      <c r="KV274" s="4">
        <v>-4.95</v>
      </c>
      <c r="KW274" s="4">
        <v>3741</v>
      </c>
      <c r="KX274" s="4">
        <v>-865</v>
      </c>
      <c r="KY274" s="4">
        <v>336</v>
      </c>
      <c r="KZ274" s="4">
        <v>135.85</v>
      </c>
      <c r="LA274" s="4">
        <v>27033</v>
      </c>
      <c r="LB274" s="4">
        <v>2870</v>
      </c>
      <c r="LC274" s="4">
        <v>0.2</v>
      </c>
      <c r="LD274" s="4">
        <v>-7.05</v>
      </c>
    </row>
    <row r="275" spans="1:316" x14ac:dyDescent="0.25">
      <c r="A275" s="171">
        <v>44112.544960300926</v>
      </c>
      <c r="B275" s="172">
        <v>0.5444444444444444</v>
      </c>
      <c r="C275" s="4">
        <v>11884.15</v>
      </c>
      <c r="D275" s="4">
        <v>11900</v>
      </c>
      <c r="E275" s="173">
        <v>109.35</v>
      </c>
      <c r="F275" s="173">
        <v>-280.34999999999997</v>
      </c>
      <c r="G275" s="173">
        <v>389.69999999999993</v>
      </c>
      <c r="H275" s="173">
        <v>3408.5499999999993</v>
      </c>
      <c r="I275" s="173">
        <v>-2330.4</v>
      </c>
      <c r="J275" s="173">
        <v>5738.9499999999989</v>
      </c>
      <c r="K275" s="127">
        <v>0</v>
      </c>
      <c r="L275" s="127">
        <v>0</v>
      </c>
      <c r="M275" s="127">
        <v>-20.53</v>
      </c>
      <c r="N275" s="127">
        <v>-18.11</v>
      </c>
      <c r="O275" s="127">
        <v>-0.80012740065576349</v>
      </c>
      <c r="P275" s="127">
        <v>-0.90983476866718005</v>
      </c>
      <c r="Q275" s="127">
        <v>1.5881882349019576</v>
      </c>
      <c r="R275" s="4">
        <v>155257</v>
      </c>
      <c r="S275" s="4">
        <v>331797</v>
      </c>
      <c r="T275" s="173">
        <v>11540.966666666667</v>
      </c>
      <c r="U275" s="173">
        <v>-2.0500000000010914</v>
      </c>
      <c r="V275" s="4">
        <v>185995</v>
      </c>
      <c r="W275" s="4">
        <v>-31658</v>
      </c>
      <c r="X275" s="173">
        <v>-343.18333333333248</v>
      </c>
      <c r="Y275" s="174">
        <v>-13617</v>
      </c>
      <c r="Z275" s="174">
        <v>379963</v>
      </c>
      <c r="AA275" s="174">
        <v>366346</v>
      </c>
      <c r="AB275" s="175">
        <v>176540</v>
      </c>
      <c r="AC275" s="175">
        <v>68140</v>
      </c>
      <c r="AD275" s="176" t="e">
        <v>#REF!</v>
      </c>
      <c r="AE275" s="177">
        <v>-8.721646278970251E-4</v>
      </c>
      <c r="AF275" s="177">
        <v>-3.2749761988879588E-3</v>
      </c>
      <c r="AG275" s="177">
        <v>-0.21552487565728395</v>
      </c>
      <c r="AH275" s="177">
        <v>-3.0101165170842745E-3</v>
      </c>
      <c r="AI275" s="127">
        <v>-1.3522768695193119E-2</v>
      </c>
      <c r="AJ275" s="127">
        <v>1.8181818181818182E-3</v>
      </c>
      <c r="AK275" s="4" t="s">
        <v>21</v>
      </c>
      <c r="AL275" s="178">
        <v>11800</v>
      </c>
      <c r="AM275" s="178">
        <v>11900</v>
      </c>
      <c r="AN275" s="178">
        <v>11850</v>
      </c>
      <c r="AO275" s="178">
        <v>11950</v>
      </c>
      <c r="AS275" s="4">
        <v>5.8194185408667032</v>
      </c>
      <c r="AT275" s="4">
        <v>7.2346666666666666</v>
      </c>
      <c r="AU275" s="4">
        <v>9.0767576509511994</v>
      </c>
      <c r="AV275" s="4">
        <v>8.1117318435754182</v>
      </c>
      <c r="AW275" s="4">
        <v>6.3993235177079191</v>
      </c>
      <c r="AX275" s="4">
        <v>4.8761436216122904</v>
      </c>
      <c r="AY275" s="4">
        <v>12.438385573207386</v>
      </c>
      <c r="AZ275" s="4">
        <v>18.805084745762713</v>
      </c>
      <c r="BA275" s="4">
        <v>12.671068427370948</v>
      </c>
      <c r="BB275" s="4">
        <v>19.068493150684933</v>
      </c>
      <c r="BC275" s="4">
        <v>9.9589331075359873</v>
      </c>
      <c r="BD275" s="4">
        <v>14.657232704402515</v>
      </c>
      <c r="BE275" s="4">
        <v>6.9383997321727486</v>
      </c>
      <c r="BF275" s="4">
        <v>9.4568868980963039</v>
      </c>
      <c r="BG275" s="4">
        <v>8.8576976421636608</v>
      </c>
      <c r="BH275" s="4">
        <v>11.079003558718862</v>
      </c>
      <c r="BI275" s="4">
        <v>13</v>
      </c>
      <c r="BJ275" s="4">
        <v>0</v>
      </c>
      <c r="BK275" s="4">
        <v>0</v>
      </c>
      <c r="BL275" s="4">
        <v>0</v>
      </c>
      <c r="BM275" s="4">
        <v>11824</v>
      </c>
      <c r="BN275" s="4">
        <v>-545</v>
      </c>
      <c r="BO275" s="4">
        <v>0.05</v>
      </c>
      <c r="BP275" s="4">
        <v>-0.45</v>
      </c>
      <c r="BQ275" s="4">
        <v>0</v>
      </c>
      <c r="BR275" s="4">
        <v>0</v>
      </c>
      <c r="BS275" s="4">
        <v>0</v>
      </c>
      <c r="BT275" s="4">
        <v>0</v>
      </c>
      <c r="BU275" s="4">
        <v>14</v>
      </c>
      <c r="BV275" s="4">
        <v>0</v>
      </c>
      <c r="BW275" s="4">
        <v>0.05</v>
      </c>
      <c r="BX275" s="4">
        <v>-0.35000000000000003</v>
      </c>
      <c r="BY275" s="4">
        <v>4</v>
      </c>
      <c r="BZ275" s="4">
        <v>0</v>
      </c>
      <c r="CA275" s="4">
        <v>0</v>
      </c>
      <c r="CB275" s="4">
        <v>0</v>
      </c>
      <c r="CC275" s="4">
        <v>919</v>
      </c>
      <c r="CD275" s="4">
        <v>4</v>
      </c>
      <c r="CE275" s="4">
        <v>0.05</v>
      </c>
      <c r="CF275" s="4">
        <v>-0.54999999999999993</v>
      </c>
      <c r="CG275" s="4">
        <v>2</v>
      </c>
      <c r="CH275" s="4">
        <v>0</v>
      </c>
      <c r="CI275" s="4">
        <v>0</v>
      </c>
      <c r="CJ275" s="4">
        <v>0</v>
      </c>
      <c r="CK275" s="4">
        <v>20</v>
      </c>
      <c r="CL275" s="4">
        <v>-9</v>
      </c>
      <c r="CM275" s="4">
        <v>0.05</v>
      </c>
      <c r="CN275" s="4">
        <v>-0.85</v>
      </c>
      <c r="CO275" s="4">
        <v>11</v>
      </c>
      <c r="CP275" s="4">
        <v>0</v>
      </c>
      <c r="CQ275" s="4">
        <v>0</v>
      </c>
      <c r="CR275" s="4">
        <v>0</v>
      </c>
      <c r="CS275" s="4">
        <v>4286</v>
      </c>
      <c r="CT275" s="4">
        <v>-379</v>
      </c>
      <c r="CU275" s="4">
        <v>0.1</v>
      </c>
      <c r="CV275" s="4">
        <v>-0.4</v>
      </c>
      <c r="CW275" s="4">
        <v>1</v>
      </c>
      <c r="CX275" s="4">
        <v>0</v>
      </c>
      <c r="CY275" s="4">
        <v>0</v>
      </c>
      <c r="CZ275" s="4">
        <v>0</v>
      </c>
      <c r="DA275" s="4">
        <v>113</v>
      </c>
      <c r="DB275" s="4">
        <v>-2</v>
      </c>
      <c r="DC275" s="4">
        <v>0.05</v>
      </c>
      <c r="DD275" s="4">
        <v>-0.54999999999999993</v>
      </c>
      <c r="DE275" s="4">
        <v>25</v>
      </c>
      <c r="DF275" s="4">
        <v>0</v>
      </c>
      <c r="DG275" s="4">
        <v>0</v>
      </c>
      <c r="DH275" s="4">
        <v>0</v>
      </c>
      <c r="DI275" s="4">
        <v>3334</v>
      </c>
      <c r="DJ275" s="4">
        <v>-681</v>
      </c>
      <c r="DK275" s="4">
        <v>0.1</v>
      </c>
      <c r="DL275" s="4">
        <v>-0.6</v>
      </c>
      <c r="DM275" s="4">
        <v>0</v>
      </c>
      <c r="DN275" s="4">
        <v>0</v>
      </c>
      <c r="DO275" s="4">
        <v>0</v>
      </c>
      <c r="DP275" s="4">
        <v>0</v>
      </c>
      <c r="DQ275" s="4">
        <v>129</v>
      </c>
      <c r="DR275" s="4">
        <v>-4</v>
      </c>
      <c r="DS275" s="4">
        <v>0.1</v>
      </c>
      <c r="DT275" s="4">
        <v>-0.55000000000000004</v>
      </c>
      <c r="DU275" s="4">
        <v>4</v>
      </c>
      <c r="DV275" s="4">
        <v>0</v>
      </c>
      <c r="DW275" s="4">
        <v>1487.7</v>
      </c>
      <c r="DX275" s="4">
        <v>399.95000000000005</v>
      </c>
      <c r="DY275" s="4">
        <v>2889</v>
      </c>
      <c r="DZ275" s="4">
        <v>-156</v>
      </c>
      <c r="EA275" s="4">
        <v>0.15</v>
      </c>
      <c r="EB275" s="4">
        <v>-0.7</v>
      </c>
      <c r="EC275" s="4">
        <v>1</v>
      </c>
      <c r="ED275" s="4">
        <v>0</v>
      </c>
      <c r="EE275" s="4">
        <v>0</v>
      </c>
      <c r="EF275" s="4">
        <v>0</v>
      </c>
      <c r="EG275" s="4">
        <v>197</v>
      </c>
      <c r="EH275" s="4">
        <v>-4</v>
      </c>
      <c r="EI275" s="4">
        <v>0.05</v>
      </c>
      <c r="EJ275" s="4">
        <v>-0.7</v>
      </c>
      <c r="EK275" s="4">
        <v>97</v>
      </c>
      <c r="EL275" s="4">
        <v>0</v>
      </c>
      <c r="EM275" s="4">
        <v>1380</v>
      </c>
      <c r="EN275" s="4">
        <v>143.79999999999995</v>
      </c>
      <c r="EO275" s="4">
        <v>14311</v>
      </c>
      <c r="EP275" s="4">
        <v>-6055</v>
      </c>
      <c r="EQ275" s="4">
        <v>0.1</v>
      </c>
      <c r="ER275" s="4">
        <v>-0.85</v>
      </c>
      <c r="ES275" s="4">
        <v>1</v>
      </c>
      <c r="ET275" s="4">
        <v>0</v>
      </c>
      <c r="EU275" s="4">
        <v>0</v>
      </c>
      <c r="EV275" s="4">
        <v>0</v>
      </c>
      <c r="EW275" s="4">
        <v>156</v>
      </c>
      <c r="EX275" s="4">
        <v>-15</v>
      </c>
      <c r="EY275" s="4">
        <v>0.1</v>
      </c>
      <c r="EZ275" s="4">
        <v>-0.9</v>
      </c>
      <c r="FA275" s="4">
        <v>8</v>
      </c>
      <c r="FB275" s="4">
        <v>-2</v>
      </c>
      <c r="FC275" s="4">
        <v>1280.0999999999999</v>
      </c>
      <c r="FD275" s="4">
        <v>166.09999999999991</v>
      </c>
      <c r="FE275" s="4">
        <v>3058</v>
      </c>
      <c r="FF275" s="4">
        <v>-602</v>
      </c>
      <c r="FG275" s="4">
        <v>0.1</v>
      </c>
      <c r="FH275" s="4">
        <v>-0.9</v>
      </c>
      <c r="FI275" s="4">
        <v>2</v>
      </c>
      <c r="FJ275" s="4">
        <v>0</v>
      </c>
      <c r="FK275" s="4">
        <v>0</v>
      </c>
      <c r="FL275" s="4">
        <v>0</v>
      </c>
      <c r="FM275" s="4">
        <v>592</v>
      </c>
      <c r="FN275" s="4">
        <v>0</v>
      </c>
      <c r="FO275" s="4">
        <v>0.2</v>
      </c>
      <c r="FP275" s="4">
        <v>-0.7</v>
      </c>
      <c r="FQ275" s="4">
        <v>107</v>
      </c>
      <c r="FR275" s="4">
        <v>0</v>
      </c>
      <c r="FS275" s="4">
        <v>1194.05</v>
      </c>
      <c r="FT275" s="4">
        <v>168.59999999999991</v>
      </c>
      <c r="FU275" s="4">
        <v>5298</v>
      </c>
      <c r="FV275" s="4">
        <v>-678</v>
      </c>
      <c r="FW275" s="4">
        <v>0.1</v>
      </c>
      <c r="FX275" s="4">
        <v>-0.95000000000000007</v>
      </c>
      <c r="FY275" s="4">
        <v>1</v>
      </c>
      <c r="FZ275" s="4">
        <v>0</v>
      </c>
      <c r="GA275" s="4">
        <v>0</v>
      </c>
      <c r="GB275" s="4">
        <v>0</v>
      </c>
      <c r="GC275" s="4">
        <v>559</v>
      </c>
      <c r="GD275" s="4">
        <v>-12</v>
      </c>
      <c r="GE275" s="4">
        <v>0.15</v>
      </c>
      <c r="GF275" s="4">
        <v>-0.95000000000000007</v>
      </c>
      <c r="GG275" s="4">
        <v>385</v>
      </c>
      <c r="GH275" s="4">
        <v>-12</v>
      </c>
      <c r="GI275" s="4">
        <v>1074</v>
      </c>
      <c r="GJ275" s="4">
        <v>133</v>
      </c>
      <c r="GK275" s="4">
        <v>8784</v>
      </c>
      <c r="GL275" s="4">
        <v>-823</v>
      </c>
      <c r="GM275" s="4">
        <v>0.15</v>
      </c>
      <c r="GN275" s="4">
        <v>-0.99999999999999989</v>
      </c>
      <c r="GO275" s="4">
        <v>55</v>
      </c>
      <c r="GP275" s="4">
        <v>-1</v>
      </c>
      <c r="GQ275" s="4">
        <v>1017.6</v>
      </c>
      <c r="GR275" s="4">
        <v>141.64999999999998</v>
      </c>
      <c r="GS275" s="4">
        <v>717</v>
      </c>
      <c r="GT275" s="4">
        <v>14</v>
      </c>
      <c r="GU275" s="4">
        <v>0.15</v>
      </c>
      <c r="GV275" s="4">
        <v>-1.05</v>
      </c>
      <c r="GW275" s="4">
        <v>288</v>
      </c>
      <c r="GX275" s="4">
        <v>-6</v>
      </c>
      <c r="GY275" s="4">
        <v>982</v>
      </c>
      <c r="GZ275" s="4">
        <v>136.64999999999998</v>
      </c>
      <c r="HA275" s="4">
        <v>6782</v>
      </c>
      <c r="HB275" s="4">
        <v>-1963</v>
      </c>
      <c r="HC275" s="4">
        <v>0.1</v>
      </c>
      <c r="HD275" s="4">
        <v>-1.1499999999999999</v>
      </c>
      <c r="HE275" s="4">
        <v>55</v>
      </c>
      <c r="HF275" s="4">
        <v>-1</v>
      </c>
      <c r="HG275" s="4">
        <v>922.2</v>
      </c>
      <c r="HH275" s="4">
        <v>125.55000000000007</v>
      </c>
      <c r="HI275" s="4">
        <v>1230</v>
      </c>
      <c r="HJ275" s="4">
        <v>-185</v>
      </c>
      <c r="HK275" s="4">
        <v>0.15</v>
      </c>
      <c r="HL275" s="4">
        <v>-1.2000000000000002</v>
      </c>
      <c r="HM275" s="4">
        <v>2329</v>
      </c>
      <c r="HN275" s="4">
        <v>-26</v>
      </c>
      <c r="HO275" s="4">
        <v>885</v>
      </c>
      <c r="HP275" s="4">
        <v>138</v>
      </c>
      <c r="HQ275" s="4">
        <v>28969</v>
      </c>
      <c r="HR275" s="4">
        <v>-3458</v>
      </c>
      <c r="HS275" s="4">
        <v>0.15</v>
      </c>
      <c r="HT275" s="4">
        <v>-1.35</v>
      </c>
      <c r="HU275" s="4">
        <v>118</v>
      </c>
      <c r="HV275" s="4">
        <v>-19</v>
      </c>
      <c r="HW275" s="4">
        <v>837</v>
      </c>
      <c r="HX275" s="4">
        <v>142</v>
      </c>
      <c r="HY275" s="4">
        <v>2219</v>
      </c>
      <c r="HZ275" s="4">
        <v>639</v>
      </c>
      <c r="IA275" s="4">
        <v>0.15</v>
      </c>
      <c r="IB275" s="4">
        <v>-1.55</v>
      </c>
      <c r="IC275" s="4">
        <v>833</v>
      </c>
      <c r="ID275" s="4">
        <v>-69</v>
      </c>
      <c r="IE275" s="4">
        <v>782.55</v>
      </c>
      <c r="IF275" s="4">
        <v>133.94999999999993</v>
      </c>
      <c r="IG275" s="4">
        <v>10555</v>
      </c>
      <c r="IH275" s="4">
        <v>-2880</v>
      </c>
      <c r="II275" s="4">
        <v>0.1</v>
      </c>
      <c r="IJ275" s="4">
        <v>-1.7</v>
      </c>
      <c r="IK275" s="4">
        <v>146</v>
      </c>
      <c r="IL275" s="4">
        <v>-17</v>
      </c>
      <c r="IM275" s="4">
        <v>732</v>
      </c>
      <c r="IN275" s="4">
        <v>131.79999999999995</v>
      </c>
      <c r="IO275" s="4">
        <v>2784</v>
      </c>
      <c r="IP275" s="4">
        <v>-824</v>
      </c>
      <c r="IQ275" s="4">
        <v>0.15</v>
      </c>
      <c r="IR275" s="4">
        <v>-1.85</v>
      </c>
      <c r="IS275" s="4">
        <v>2362</v>
      </c>
      <c r="IT275" s="4">
        <v>-392</v>
      </c>
      <c r="IU275" s="4">
        <v>687</v>
      </c>
      <c r="IV275" s="4">
        <v>140.64999999999998</v>
      </c>
      <c r="IW275" s="4">
        <v>23523</v>
      </c>
      <c r="IX275" s="4">
        <v>-88</v>
      </c>
      <c r="IY275" s="4">
        <v>0.1</v>
      </c>
      <c r="IZ275" s="4">
        <v>-2.1</v>
      </c>
      <c r="JA275" s="4">
        <v>318</v>
      </c>
      <c r="JB275" s="4">
        <v>-84</v>
      </c>
      <c r="JC275" s="4">
        <v>638</v>
      </c>
      <c r="JD275" s="4">
        <v>147.89999999999998</v>
      </c>
      <c r="JE275" s="4">
        <v>4661</v>
      </c>
      <c r="JF275" s="4">
        <v>-458</v>
      </c>
      <c r="JG275" s="4">
        <v>0.15</v>
      </c>
      <c r="JH275" s="4">
        <v>-2.25</v>
      </c>
      <c r="JI275" s="4">
        <v>2987</v>
      </c>
      <c r="JJ275" s="4">
        <v>-388</v>
      </c>
      <c r="JK275" s="4">
        <v>582.79999999999995</v>
      </c>
      <c r="JL275" s="4">
        <v>134.44999999999993</v>
      </c>
      <c r="JM275" s="4">
        <v>20725</v>
      </c>
      <c r="JN275" s="4">
        <v>-1564</v>
      </c>
      <c r="JO275" s="4">
        <v>0.2</v>
      </c>
      <c r="JP275" s="4">
        <v>-2.5</v>
      </c>
      <c r="JQ275" s="5">
        <v>893</v>
      </c>
      <c r="JR275" s="4">
        <v>-82</v>
      </c>
      <c r="JS275" s="4">
        <v>535</v>
      </c>
      <c r="JT275" s="4">
        <v>143.89999999999998</v>
      </c>
      <c r="JU275" s="4">
        <v>8445</v>
      </c>
      <c r="JV275" s="4">
        <v>-936</v>
      </c>
      <c r="JW275" s="4">
        <v>0.25</v>
      </c>
      <c r="JX275" s="4">
        <v>-2.65</v>
      </c>
      <c r="JY275" s="4">
        <v>3605</v>
      </c>
      <c r="JZ275" s="4">
        <v>-1203</v>
      </c>
      <c r="KA275" s="4">
        <v>485.5</v>
      </c>
      <c r="KB275" s="4">
        <v>139</v>
      </c>
      <c r="KC275" s="4">
        <v>31932</v>
      </c>
      <c r="KD275" s="4">
        <v>-1532</v>
      </c>
      <c r="KE275" s="4">
        <v>0.2</v>
      </c>
      <c r="KF275" s="4">
        <v>-3.0999999999999996</v>
      </c>
      <c r="KG275" s="4">
        <v>1405</v>
      </c>
      <c r="KH275" s="4">
        <v>-162</v>
      </c>
      <c r="KI275" s="4">
        <v>433.35</v>
      </c>
      <c r="KJ275" s="4">
        <v>135</v>
      </c>
      <c r="KK275" s="4">
        <v>15566</v>
      </c>
      <c r="KL275" s="4">
        <v>908</v>
      </c>
      <c r="KM275" s="4">
        <v>0.15</v>
      </c>
      <c r="KN275" s="4">
        <v>-3.8000000000000003</v>
      </c>
      <c r="KO275" s="4">
        <v>9115</v>
      </c>
      <c r="KP275" s="4">
        <v>-975</v>
      </c>
      <c r="KQ275" s="4">
        <v>385.1</v>
      </c>
      <c r="KR275" s="4">
        <v>136.65000000000003</v>
      </c>
      <c r="KS275" s="4">
        <v>53044</v>
      </c>
      <c r="KT275" s="4">
        <v>6974</v>
      </c>
      <c r="KU275" s="4">
        <v>0.2</v>
      </c>
      <c r="KV275" s="4">
        <v>-4.95</v>
      </c>
      <c r="KW275" s="4">
        <v>3750</v>
      </c>
      <c r="KX275" s="4">
        <v>-856</v>
      </c>
      <c r="KY275" s="4">
        <v>333.5</v>
      </c>
      <c r="KZ275" s="4">
        <v>133.35</v>
      </c>
      <c r="LA275" s="4">
        <v>27130</v>
      </c>
      <c r="LB275" s="4">
        <v>2967</v>
      </c>
      <c r="LC275" s="4">
        <v>0.2</v>
      </c>
      <c r="LD275" s="4">
        <v>-7.05</v>
      </c>
    </row>
    <row r="276" spans="1:316" x14ac:dyDescent="0.25">
      <c r="A276" s="171">
        <v>44112.544143749998</v>
      </c>
      <c r="B276" s="172">
        <v>0.54305555555555551</v>
      </c>
      <c r="C276" s="4">
        <v>11884.05</v>
      </c>
      <c r="D276" s="4">
        <v>11900</v>
      </c>
      <c r="E276" s="173">
        <v>105.85</v>
      </c>
      <c r="F276" s="173">
        <v>-279.69999999999993</v>
      </c>
      <c r="G276" s="173">
        <v>385.54999999999995</v>
      </c>
      <c r="H276" s="173">
        <v>3401.9500000000003</v>
      </c>
      <c r="I276" s="173">
        <v>-2327.1999999999998</v>
      </c>
      <c r="J276" s="173">
        <v>5729.15</v>
      </c>
      <c r="K276" s="127">
        <v>0</v>
      </c>
      <c r="L276" s="127">
        <v>0</v>
      </c>
      <c r="M276" s="127">
        <v>-20.53</v>
      </c>
      <c r="N276" s="127">
        <v>-18.11</v>
      </c>
      <c r="O276" s="127">
        <v>-0.80008012581323451</v>
      </c>
      <c r="P276" s="127">
        <v>-0.90979930600520065</v>
      </c>
      <c r="Q276" s="127">
        <v>1.5892736606138385</v>
      </c>
      <c r="R276" s="4">
        <v>155257</v>
      </c>
      <c r="S276" s="4">
        <v>332318</v>
      </c>
      <c r="T276" s="173">
        <v>11540.966666666667</v>
      </c>
      <c r="U276" s="173">
        <v>-2.0500000000010914</v>
      </c>
      <c r="V276" s="4">
        <v>185995</v>
      </c>
      <c r="W276" s="4">
        <v>-31658</v>
      </c>
      <c r="X276" s="173">
        <v>-343.08333333333212</v>
      </c>
      <c r="Y276" s="174">
        <v>-13617</v>
      </c>
      <c r="Z276" s="174">
        <v>380328</v>
      </c>
      <c r="AA276" s="174">
        <v>366711</v>
      </c>
      <c r="AB276" s="175">
        <v>177061</v>
      </c>
      <c r="AC276" s="175">
        <v>68627</v>
      </c>
      <c r="AD276" s="176" t="e">
        <v>#REF!</v>
      </c>
      <c r="AE276" s="177">
        <v>-2.4915008879098331E-3</v>
      </c>
      <c r="AF276" s="177">
        <v>-4.8999581016431516E-3</v>
      </c>
      <c r="AG276" s="177">
        <v>-8.8480269228128697E-2</v>
      </c>
      <c r="AH276" s="177">
        <v>-7.5059291657869091E-3</v>
      </c>
      <c r="AI276" s="127">
        <v>-2.6294592281894555E-2</v>
      </c>
      <c r="AJ276" s="127">
        <v>1.8181818181818182E-3</v>
      </c>
      <c r="AK276" s="4" t="s">
        <v>21</v>
      </c>
      <c r="AL276" s="178">
        <v>11800</v>
      </c>
      <c r="AM276" s="178">
        <v>11900</v>
      </c>
      <c r="AN276" s="178">
        <v>11850</v>
      </c>
      <c r="AO276" s="178">
        <v>11950</v>
      </c>
      <c r="AS276" s="4">
        <v>5.8194185408667032</v>
      </c>
      <c r="AT276" s="4">
        <v>7.2346666666666666</v>
      </c>
      <c r="AU276" s="4">
        <v>9.0767576509511994</v>
      </c>
      <c r="AV276" s="4">
        <v>8.1117318435754182</v>
      </c>
      <c r="AW276" s="4">
        <v>6.3993235177079191</v>
      </c>
      <c r="AX276" s="4">
        <v>4.9181771103055416</v>
      </c>
      <c r="AY276" s="4">
        <v>12.471876341777588</v>
      </c>
      <c r="AZ276" s="4">
        <v>18.805084745762713</v>
      </c>
      <c r="BA276" s="4">
        <v>12.671068427370948</v>
      </c>
      <c r="BB276" s="4">
        <v>19.068493150684933</v>
      </c>
      <c r="BC276" s="4">
        <v>9.9589331075359873</v>
      </c>
      <c r="BD276" s="4">
        <v>14.657232704402515</v>
      </c>
      <c r="BE276" s="4">
        <v>6.9383997321727486</v>
      </c>
      <c r="BF276" s="4">
        <v>9.4568868980963039</v>
      </c>
      <c r="BG276" s="4">
        <v>8.8576976421636608</v>
      </c>
      <c r="BH276" s="4">
        <v>11.079003558718862</v>
      </c>
      <c r="BI276" s="4">
        <v>13</v>
      </c>
      <c r="BJ276" s="4">
        <v>0</v>
      </c>
      <c r="BK276" s="4">
        <v>0</v>
      </c>
      <c r="BL276" s="4">
        <v>0</v>
      </c>
      <c r="BM276" s="4">
        <v>11824</v>
      </c>
      <c r="BN276" s="4">
        <v>-545</v>
      </c>
      <c r="BO276" s="4">
        <v>0.05</v>
      </c>
      <c r="BP276" s="4">
        <v>-0.45</v>
      </c>
      <c r="BQ276" s="4">
        <v>0</v>
      </c>
      <c r="BR276" s="4">
        <v>0</v>
      </c>
      <c r="BS276" s="4">
        <v>0</v>
      </c>
      <c r="BT276" s="4">
        <v>0</v>
      </c>
      <c r="BU276" s="4">
        <v>14</v>
      </c>
      <c r="BV276" s="4">
        <v>0</v>
      </c>
      <c r="BW276" s="4">
        <v>0.05</v>
      </c>
      <c r="BX276" s="4">
        <v>-0.35000000000000003</v>
      </c>
      <c r="BY276" s="4">
        <v>4</v>
      </c>
      <c r="BZ276" s="4">
        <v>0</v>
      </c>
      <c r="CA276" s="4">
        <v>0</v>
      </c>
      <c r="CB276" s="4">
        <v>0</v>
      </c>
      <c r="CC276" s="4">
        <v>919</v>
      </c>
      <c r="CD276" s="4">
        <v>4</v>
      </c>
      <c r="CE276" s="4">
        <v>0.05</v>
      </c>
      <c r="CF276" s="4">
        <v>-0.54999999999999993</v>
      </c>
      <c r="CG276" s="4">
        <v>2</v>
      </c>
      <c r="CH276" s="4">
        <v>0</v>
      </c>
      <c r="CI276" s="4">
        <v>0</v>
      </c>
      <c r="CJ276" s="4">
        <v>0</v>
      </c>
      <c r="CK276" s="4">
        <v>20</v>
      </c>
      <c r="CL276" s="4">
        <v>-9</v>
      </c>
      <c r="CM276" s="4">
        <v>0.05</v>
      </c>
      <c r="CN276" s="4">
        <v>-0.85</v>
      </c>
      <c r="CO276" s="4">
        <v>11</v>
      </c>
      <c r="CP276" s="4">
        <v>0</v>
      </c>
      <c r="CQ276" s="4">
        <v>0</v>
      </c>
      <c r="CR276" s="4">
        <v>0</v>
      </c>
      <c r="CS276" s="4">
        <v>4286</v>
      </c>
      <c r="CT276" s="4">
        <v>-379</v>
      </c>
      <c r="CU276" s="4">
        <v>0.1</v>
      </c>
      <c r="CV276" s="4">
        <v>-0.4</v>
      </c>
      <c r="CW276" s="4">
        <v>1</v>
      </c>
      <c r="CX276" s="4">
        <v>0</v>
      </c>
      <c r="CY276" s="4">
        <v>0</v>
      </c>
      <c r="CZ276" s="4">
        <v>0</v>
      </c>
      <c r="DA276" s="4">
        <v>113</v>
      </c>
      <c r="DB276" s="4">
        <v>-2</v>
      </c>
      <c r="DC276" s="4">
        <v>0.05</v>
      </c>
      <c r="DD276" s="4">
        <v>-0.54999999999999993</v>
      </c>
      <c r="DE276" s="4">
        <v>25</v>
      </c>
      <c r="DF276" s="4">
        <v>0</v>
      </c>
      <c r="DG276" s="4">
        <v>0</v>
      </c>
      <c r="DH276" s="4">
        <v>0</v>
      </c>
      <c r="DI276" s="4">
        <v>3334</v>
      </c>
      <c r="DJ276" s="4">
        <v>-681</v>
      </c>
      <c r="DK276" s="4">
        <v>0.1</v>
      </c>
      <c r="DL276" s="4">
        <v>-0.6</v>
      </c>
      <c r="DM276" s="4">
        <v>0</v>
      </c>
      <c r="DN276" s="4">
        <v>0</v>
      </c>
      <c r="DO276" s="4">
        <v>0</v>
      </c>
      <c r="DP276" s="4">
        <v>0</v>
      </c>
      <c r="DQ276" s="4">
        <v>129</v>
      </c>
      <c r="DR276" s="4">
        <v>-4</v>
      </c>
      <c r="DS276" s="4">
        <v>0.1</v>
      </c>
      <c r="DT276" s="4">
        <v>-0.55000000000000004</v>
      </c>
      <c r="DU276" s="4">
        <v>4</v>
      </c>
      <c r="DV276" s="4">
        <v>0</v>
      </c>
      <c r="DW276" s="4">
        <v>1487.7</v>
      </c>
      <c r="DX276" s="4">
        <v>399.95000000000005</v>
      </c>
      <c r="DY276" s="4">
        <v>2889</v>
      </c>
      <c r="DZ276" s="4">
        <v>-156</v>
      </c>
      <c r="EA276" s="4">
        <v>0.15</v>
      </c>
      <c r="EB276" s="4">
        <v>-0.7</v>
      </c>
      <c r="EC276" s="4">
        <v>1</v>
      </c>
      <c r="ED276" s="4">
        <v>0</v>
      </c>
      <c r="EE276" s="4">
        <v>0</v>
      </c>
      <c r="EF276" s="4">
        <v>0</v>
      </c>
      <c r="EG276" s="4">
        <v>197</v>
      </c>
      <c r="EH276" s="4">
        <v>-4</v>
      </c>
      <c r="EI276" s="4">
        <v>0.05</v>
      </c>
      <c r="EJ276" s="4">
        <v>-0.7</v>
      </c>
      <c r="EK276" s="4">
        <v>97</v>
      </c>
      <c r="EL276" s="4">
        <v>0</v>
      </c>
      <c r="EM276" s="4">
        <v>1380</v>
      </c>
      <c r="EN276" s="4">
        <v>143.79999999999995</v>
      </c>
      <c r="EO276" s="4">
        <v>14311</v>
      </c>
      <c r="EP276" s="4">
        <v>-6055</v>
      </c>
      <c r="EQ276" s="4">
        <v>0.1</v>
      </c>
      <c r="ER276" s="4">
        <v>-0.85</v>
      </c>
      <c r="ES276" s="4">
        <v>1</v>
      </c>
      <c r="ET276" s="4">
        <v>0</v>
      </c>
      <c r="EU276" s="4">
        <v>0</v>
      </c>
      <c r="EV276" s="4">
        <v>0</v>
      </c>
      <c r="EW276" s="4">
        <v>156</v>
      </c>
      <c r="EX276" s="4">
        <v>-15</v>
      </c>
      <c r="EY276" s="4">
        <v>0.1</v>
      </c>
      <c r="EZ276" s="4">
        <v>-0.9</v>
      </c>
      <c r="FA276" s="4">
        <v>8</v>
      </c>
      <c r="FB276" s="4">
        <v>-2</v>
      </c>
      <c r="FC276" s="4">
        <v>1280.0999999999999</v>
      </c>
      <c r="FD276" s="4">
        <v>166.09999999999991</v>
      </c>
      <c r="FE276" s="4">
        <v>3058</v>
      </c>
      <c r="FF276" s="4">
        <v>-602</v>
      </c>
      <c r="FG276" s="4">
        <v>0.1</v>
      </c>
      <c r="FH276" s="4">
        <v>-0.9</v>
      </c>
      <c r="FI276" s="4">
        <v>2</v>
      </c>
      <c r="FJ276" s="4">
        <v>0</v>
      </c>
      <c r="FK276" s="4">
        <v>0</v>
      </c>
      <c r="FL276" s="4">
        <v>0</v>
      </c>
      <c r="FM276" s="4">
        <v>592</v>
      </c>
      <c r="FN276" s="4">
        <v>0</v>
      </c>
      <c r="FO276" s="4">
        <v>0.2</v>
      </c>
      <c r="FP276" s="4">
        <v>-0.7</v>
      </c>
      <c r="FQ276" s="4">
        <v>107</v>
      </c>
      <c r="FR276" s="4">
        <v>0</v>
      </c>
      <c r="FS276" s="4">
        <v>1194.05</v>
      </c>
      <c r="FT276" s="4">
        <v>168.59999999999991</v>
      </c>
      <c r="FU276" s="4">
        <v>5298</v>
      </c>
      <c r="FV276" s="4">
        <v>-678</v>
      </c>
      <c r="FW276" s="4">
        <v>0.1</v>
      </c>
      <c r="FX276" s="4">
        <v>-0.95000000000000007</v>
      </c>
      <c r="FY276" s="4">
        <v>1</v>
      </c>
      <c r="FZ276" s="4">
        <v>0</v>
      </c>
      <c r="GA276" s="4">
        <v>0</v>
      </c>
      <c r="GB276" s="4">
        <v>0</v>
      </c>
      <c r="GC276" s="4">
        <v>559</v>
      </c>
      <c r="GD276" s="4">
        <v>-12</v>
      </c>
      <c r="GE276" s="4">
        <v>0.15</v>
      </c>
      <c r="GF276" s="4">
        <v>-0.95000000000000007</v>
      </c>
      <c r="GG276" s="4">
        <v>385</v>
      </c>
      <c r="GH276" s="4">
        <v>-12</v>
      </c>
      <c r="GI276" s="4">
        <v>1074</v>
      </c>
      <c r="GJ276" s="4">
        <v>133</v>
      </c>
      <c r="GK276" s="4">
        <v>8784</v>
      </c>
      <c r="GL276" s="4">
        <v>-823</v>
      </c>
      <c r="GM276" s="4">
        <v>0.1</v>
      </c>
      <c r="GN276" s="4">
        <v>-1.0499999999999998</v>
      </c>
      <c r="GO276" s="4">
        <v>55</v>
      </c>
      <c r="GP276" s="4">
        <v>-1</v>
      </c>
      <c r="GQ276" s="4">
        <v>1017.6</v>
      </c>
      <c r="GR276" s="4">
        <v>141.64999999999998</v>
      </c>
      <c r="GS276" s="4">
        <v>717</v>
      </c>
      <c r="GT276" s="4">
        <v>14</v>
      </c>
      <c r="GU276" s="4">
        <v>0.15</v>
      </c>
      <c r="GV276" s="4">
        <v>-1.05</v>
      </c>
      <c r="GW276" s="4">
        <v>288</v>
      </c>
      <c r="GX276" s="4">
        <v>-6</v>
      </c>
      <c r="GY276" s="4">
        <v>982</v>
      </c>
      <c r="GZ276" s="4">
        <v>136.64999999999998</v>
      </c>
      <c r="HA276" s="4">
        <v>6782</v>
      </c>
      <c r="HB276" s="4">
        <v>-1963</v>
      </c>
      <c r="HC276" s="4">
        <v>0.1</v>
      </c>
      <c r="HD276" s="4">
        <v>-1.1499999999999999</v>
      </c>
      <c r="HE276" s="4">
        <v>55</v>
      </c>
      <c r="HF276" s="4">
        <v>-1</v>
      </c>
      <c r="HG276" s="4">
        <v>922.2</v>
      </c>
      <c r="HH276" s="4">
        <v>125.55000000000007</v>
      </c>
      <c r="HI276" s="4">
        <v>1230</v>
      </c>
      <c r="HJ276" s="4">
        <v>-185</v>
      </c>
      <c r="HK276" s="4">
        <v>0.15</v>
      </c>
      <c r="HL276" s="4">
        <v>-1.2000000000000002</v>
      </c>
      <c r="HM276" s="4">
        <v>2329</v>
      </c>
      <c r="HN276" s="4">
        <v>-26</v>
      </c>
      <c r="HO276" s="4">
        <v>885</v>
      </c>
      <c r="HP276" s="4">
        <v>138</v>
      </c>
      <c r="HQ276" s="4">
        <v>29047</v>
      </c>
      <c r="HR276" s="4">
        <v>-3380</v>
      </c>
      <c r="HS276" s="4">
        <v>0.1</v>
      </c>
      <c r="HT276" s="4">
        <v>-1.4</v>
      </c>
      <c r="HU276" s="4">
        <v>118</v>
      </c>
      <c r="HV276" s="4">
        <v>-19</v>
      </c>
      <c r="HW276" s="4">
        <v>837</v>
      </c>
      <c r="HX276" s="4">
        <v>142</v>
      </c>
      <c r="HY276" s="4">
        <v>2219</v>
      </c>
      <c r="HZ276" s="4">
        <v>639</v>
      </c>
      <c r="IA276" s="4">
        <v>0.15</v>
      </c>
      <c r="IB276" s="4">
        <v>-1.55</v>
      </c>
      <c r="IC276" s="4">
        <v>833</v>
      </c>
      <c r="ID276" s="4">
        <v>-69</v>
      </c>
      <c r="IE276" s="4">
        <v>785</v>
      </c>
      <c r="IF276" s="4">
        <v>136.39999999999998</v>
      </c>
      <c r="IG276" s="4">
        <v>10555</v>
      </c>
      <c r="IH276" s="4">
        <v>-2880</v>
      </c>
      <c r="II276" s="4">
        <v>0.1</v>
      </c>
      <c r="IJ276" s="4">
        <v>-1.7</v>
      </c>
      <c r="IK276" s="4">
        <v>146</v>
      </c>
      <c r="IL276" s="4">
        <v>-17</v>
      </c>
      <c r="IM276" s="4">
        <v>732</v>
      </c>
      <c r="IN276" s="4">
        <v>131.79999999999995</v>
      </c>
      <c r="IO276" s="4">
        <v>2784</v>
      </c>
      <c r="IP276" s="4">
        <v>-824</v>
      </c>
      <c r="IQ276" s="4">
        <v>0.15</v>
      </c>
      <c r="IR276" s="4">
        <v>-1.85</v>
      </c>
      <c r="IS276" s="4">
        <v>2362</v>
      </c>
      <c r="IT276" s="4">
        <v>-392</v>
      </c>
      <c r="IU276" s="4">
        <v>687</v>
      </c>
      <c r="IV276" s="4">
        <v>140.64999999999998</v>
      </c>
      <c r="IW276" s="4">
        <v>23523</v>
      </c>
      <c r="IX276" s="4">
        <v>-88</v>
      </c>
      <c r="IY276" s="4">
        <v>0.1</v>
      </c>
      <c r="IZ276" s="4">
        <v>-2.1</v>
      </c>
      <c r="JA276" s="4">
        <v>318</v>
      </c>
      <c r="JB276" s="4">
        <v>-84</v>
      </c>
      <c r="JC276" s="4">
        <v>638</v>
      </c>
      <c r="JD276" s="4">
        <v>147.89999999999998</v>
      </c>
      <c r="JE276" s="4">
        <v>4661</v>
      </c>
      <c r="JF276" s="4">
        <v>-458</v>
      </c>
      <c r="JG276" s="4">
        <v>0.15</v>
      </c>
      <c r="JH276" s="4">
        <v>-2.25</v>
      </c>
      <c r="JI276" s="4">
        <v>2987</v>
      </c>
      <c r="JJ276" s="4">
        <v>-388</v>
      </c>
      <c r="JK276" s="4">
        <v>584</v>
      </c>
      <c r="JL276" s="4">
        <v>135.64999999999998</v>
      </c>
      <c r="JM276" s="4">
        <v>20725</v>
      </c>
      <c r="JN276" s="4">
        <v>-1564</v>
      </c>
      <c r="JO276" s="4">
        <v>0.15</v>
      </c>
      <c r="JP276" s="4">
        <v>-2.5500000000000003</v>
      </c>
      <c r="JQ276" s="5">
        <v>893</v>
      </c>
      <c r="JR276" s="4">
        <v>-82</v>
      </c>
      <c r="JS276" s="4">
        <v>535</v>
      </c>
      <c r="JT276" s="4">
        <v>143.89999999999998</v>
      </c>
      <c r="JU276" s="4">
        <v>8445</v>
      </c>
      <c r="JV276" s="4">
        <v>-936</v>
      </c>
      <c r="JW276" s="4">
        <v>0.2</v>
      </c>
      <c r="JX276" s="4">
        <v>-2.6999999999999997</v>
      </c>
      <c r="JY276" s="4">
        <v>3605</v>
      </c>
      <c r="JZ276" s="4">
        <v>-1203</v>
      </c>
      <c r="KA276" s="4">
        <v>488</v>
      </c>
      <c r="KB276" s="4">
        <v>141.5</v>
      </c>
      <c r="KC276" s="4">
        <v>31932</v>
      </c>
      <c r="KD276" s="4">
        <v>-1532</v>
      </c>
      <c r="KE276" s="4">
        <v>0.15</v>
      </c>
      <c r="KF276" s="4">
        <v>-3.15</v>
      </c>
      <c r="KG276" s="4">
        <v>1405</v>
      </c>
      <c r="KH276" s="4">
        <v>-162</v>
      </c>
      <c r="KI276" s="4">
        <v>433.35</v>
      </c>
      <c r="KJ276" s="4">
        <v>135</v>
      </c>
      <c r="KK276" s="4">
        <v>15566</v>
      </c>
      <c r="KL276" s="4">
        <v>908</v>
      </c>
      <c r="KM276" s="4">
        <v>0.15</v>
      </c>
      <c r="KN276" s="4">
        <v>-3.8000000000000003</v>
      </c>
      <c r="KO276" s="4">
        <v>9115</v>
      </c>
      <c r="KP276" s="4">
        <v>-975</v>
      </c>
      <c r="KQ276" s="4">
        <v>382.45</v>
      </c>
      <c r="KR276" s="4">
        <v>134</v>
      </c>
      <c r="KS276" s="4">
        <v>53044</v>
      </c>
      <c r="KT276" s="4">
        <v>6974</v>
      </c>
      <c r="KU276" s="4">
        <v>0.2</v>
      </c>
      <c r="KV276" s="4">
        <v>-4.95</v>
      </c>
      <c r="KW276" s="4">
        <v>3750</v>
      </c>
      <c r="KX276" s="4">
        <v>-856</v>
      </c>
      <c r="KY276" s="4">
        <v>333.5</v>
      </c>
      <c r="KZ276" s="4">
        <v>133.35</v>
      </c>
      <c r="LA276" s="4">
        <v>27130</v>
      </c>
      <c r="LB276" s="4">
        <v>2967</v>
      </c>
      <c r="LC276" s="4">
        <v>0.25</v>
      </c>
      <c r="LD276" s="4">
        <v>-7</v>
      </c>
    </row>
    <row r="277" spans="1:316" x14ac:dyDescent="0.25">
      <c r="A277" s="171">
        <v>44112.54329386574</v>
      </c>
      <c r="B277" s="172">
        <v>0.54236111111111118</v>
      </c>
      <c r="C277" s="4">
        <v>11887.4</v>
      </c>
      <c r="D277" s="4">
        <v>11900</v>
      </c>
      <c r="E277" s="173">
        <v>109.19999999999999</v>
      </c>
      <c r="F277" s="173">
        <v>-279.94999999999993</v>
      </c>
      <c r="G277" s="173">
        <v>389.14999999999992</v>
      </c>
      <c r="H277" s="173">
        <v>3418.15</v>
      </c>
      <c r="I277" s="173">
        <v>-2335.2999999999997</v>
      </c>
      <c r="J277" s="173">
        <v>5753.45</v>
      </c>
      <c r="K277" s="127">
        <v>0</v>
      </c>
      <c r="L277" s="127">
        <v>0</v>
      </c>
      <c r="M277" s="127">
        <v>-20.53</v>
      </c>
      <c r="N277" s="127">
        <v>-18.11</v>
      </c>
      <c r="O277" s="127">
        <v>-0.80164968677918624</v>
      </c>
      <c r="P277" s="127">
        <v>-0.91097546687599451</v>
      </c>
      <c r="Q277" s="127">
        <v>1.582091938320229</v>
      </c>
      <c r="R277" s="4">
        <v>156910</v>
      </c>
      <c r="S277" s="4">
        <v>331486</v>
      </c>
      <c r="T277" s="173">
        <v>11540.966666666667</v>
      </c>
      <c r="U277" s="173">
        <v>-2.0500000000010914</v>
      </c>
      <c r="V277" s="4">
        <v>185995</v>
      </c>
      <c r="W277" s="4">
        <v>-31658</v>
      </c>
      <c r="X277" s="173">
        <v>-346.43333333333248</v>
      </c>
      <c r="Y277" s="174">
        <v>-12798</v>
      </c>
      <c r="Z277" s="174">
        <v>379116</v>
      </c>
      <c r="AA277" s="174">
        <v>366318</v>
      </c>
      <c r="AB277" s="175">
        <v>174576</v>
      </c>
      <c r="AC277" s="175">
        <v>66152</v>
      </c>
      <c r="AD277" s="176" t="e">
        <v>#REF!</v>
      </c>
      <c r="AE277" s="177">
        <v>-4.3619512721060349E-3</v>
      </c>
      <c r="AF277" s="177">
        <v>-6.7928854666089843E-3</v>
      </c>
      <c r="AG277" s="177">
        <v>2.4441103364862955E-2</v>
      </c>
      <c r="AH277" s="177">
        <v>-1.3232268203924133E-2</v>
      </c>
      <c r="AI277" s="127">
        <v>-3.7875991594880136E-2</v>
      </c>
      <c r="AJ277" s="127">
        <v>1.7825311942959001E-3</v>
      </c>
      <c r="AK277" s="4" t="s">
        <v>21</v>
      </c>
      <c r="AL277" s="178">
        <v>11800</v>
      </c>
      <c r="AM277" s="178">
        <v>11900</v>
      </c>
      <c r="AN277" s="178">
        <v>11850</v>
      </c>
      <c r="AO277" s="178">
        <v>11950</v>
      </c>
      <c r="AS277" s="4">
        <v>5.8232456140350877</v>
      </c>
      <c r="AT277" s="4">
        <v>7.3306666666666667</v>
      </c>
      <c r="AU277" s="4">
        <v>9.1992741669416027</v>
      </c>
      <c r="AV277" s="4">
        <v>8.1804741980474205</v>
      </c>
      <c r="AW277" s="4">
        <v>6.432598769108596</v>
      </c>
      <c r="AX277" s="4">
        <v>4.9054941257774702</v>
      </c>
      <c r="AY277" s="4">
        <v>12.488412017167382</v>
      </c>
      <c r="AZ277" s="4">
        <v>18.8135593220339</v>
      </c>
      <c r="BA277" s="4">
        <v>13.130695443645084</v>
      </c>
      <c r="BB277" s="4">
        <v>19.075342465753426</v>
      </c>
      <c r="BC277" s="4">
        <v>9.9174777824798976</v>
      </c>
      <c r="BD277" s="4">
        <v>14.864779874213836</v>
      </c>
      <c r="BE277" s="4">
        <v>6.9327309236947787</v>
      </c>
      <c r="BF277" s="4">
        <v>8.8478747203579413</v>
      </c>
      <c r="BG277" s="4">
        <v>8.8876560332871009</v>
      </c>
      <c r="BH277" s="4">
        <v>11.081138790035586</v>
      </c>
      <c r="BI277" s="4">
        <v>13</v>
      </c>
      <c r="BJ277" s="4">
        <v>0</v>
      </c>
      <c r="BK277" s="4">
        <v>0</v>
      </c>
      <c r="BL277" s="4">
        <v>0</v>
      </c>
      <c r="BM277" s="4">
        <v>11825</v>
      </c>
      <c r="BN277" s="4">
        <v>-544</v>
      </c>
      <c r="BO277" s="4">
        <v>0.05</v>
      </c>
      <c r="BP277" s="4">
        <v>-0.45</v>
      </c>
      <c r="BQ277" s="4">
        <v>0</v>
      </c>
      <c r="BR277" s="4">
        <v>0</v>
      </c>
      <c r="BS277" s="4">
        <v>0</v>
      </c>
      <c r="BT277" s="4">
        <v>0</v>
      </c>
      <c r="BU277" s="4">
        <v>14</v>
      </c>
      <c r="BV277" s="4">
        <v>0</v>
      </c>
      <c r="BW277" s="4">
        <v>0.05</v>
      </c>
      <c r="BX277" s="4">
        <v>-0.35000000000000003</v>
      </c>
      <c r="BY277" s="4">
        <v>4</v>
      </c>
      <c r="BZ277" s="4">
        <v>0</v>
      </c>
      <c r="CA277" s="4">
        <v>0</v>
      </c>
      <c r="CB277" s="4">
        <v>0</v>
      </c>
      <c r="CC277" s="4">
        <v>925</v>
      </c>
      <c r="CD277" s="4">
        <v>10</v>
      </c>
      <c r="CE277" s="4">
        <v>0.05</v>
      </c>
      <c r="CF277" s="4">
        <v>-0.54999999999999993</v>
      </c>
      <c r="CG277" s="4">
        <v>2</v>
      </c>
      <c r="CH277" s="4">
        <v>0</v>
      </c>
      <c r="CI277" s="4">
        <v>0</v>
      </c>
      <c r="CJ277" s="4">
        <v>0</v>
      </c>
      <c r="CK277" s="4">
        <v>20</v>
      </c>
      <c r="CL277" s="4">
        <v>-9</v>
      </c>
      <c r="CM277" s="4">
        <v>0.05</v>
      </c>
      <c r="CN277" s="4">
        <v>-0.85</v>
      </c>
      <c r="CO277" s="4">
        <v>11</v>
      </c>
      <c r="CP277" s="4">
        <v>0</v>
      </c>
      <c r="CQ277" s="4">
        <v>0</v>
      </c>
      <c r="CR277" s="4">
        <v>0</v>
      </c>
      <c r="CS277" s="4">
        <v>4286</v>
      </c>
      <c r="CT277" s="4">
        <v>-379</v>
      </c>
      <c r="CU277" s="4">
        <v>0.1</v>
      </c>
      <c r="CV277" s="4">
        <v>-0.4</v>
      </c>
      <c r="CW277" s="4">
        <v>1</v>
      </c>
      <c r="CX277" s="4">
        <v>0</v>
      </c>
      <c r="CY277" s="4">
        <v>0</v>
      </c>
      <c r="CZ277" s="4">
        <v>0</v>
      </c>
      <c r="DA277" s="4">
        <v>113</v>
      </c>
      <c r="DB277" s="4">
        <v>-2</v>
      </c>
      <c r="DC277" s="4">
        <v>0.05</v>
      </c>
      <c r="DD277" s="4">
        <v>-0.54999999999999993</v>
      </c>
      <c r="DE277" s="4">
        <v>25</v>
      </c>
      <c r="DF277" s="4">
        <v>0</v>
      </c>
      <c r="DG277" s="4">
        <v>0</v>
      </c>
      <c r="DH277" s="4">
        <v>0</v>
      </c>
      <c r="DI277" s="4">
        <v>3351</v>
      </c>
      <c r="DJ277" s="4">
        <v>-664</v>
      </c>
      <c r="DK277" s="4">
        <v>0.1</v>
      </c>
      <c r="DL277" s="4">
        <v>-0.6</v>
      </c>
      <c r="DM277" s="4">
        <v>0</v>
      </c>
      <c r="DN277" s="4">
        <v>0</v>
      </c>
      <c r="DO277" s="4">
        <v>0</v>
      </c>
      <c r="DP277" s="4">
        <v>0</v>
      </c>
      <c r="DQ277" s="4">
        <v>130</v>
      </c>
      <c r="DR277" s="4">
        <v>-3</v>
      </c>
      <c r="DS277" s="4">
        <v>0.1</v>
      </c>
      <c r="DT277" s="4">
        <v>-0.55000000000000004</v>
      </c>
      <c r="DU277" s="4">
        <v>4</v>
      </c>
      <c r="DV277" s="4">
        <v>0</v>
      </c>
      <c r="DW277" s="4">
        <v>1487.7</v>
      </c>
      <c r="DX277" s="4">
        <v>399.95000000000005</v>
      </c>
      <c r="DY277" s="4">
        <v>2905</v>
      </c>
      <c r="DZ277" s="4">
        <v>-140</v>
      </c>
      <c r="EA277" s="4">
        <v>0.15</v>
      </c>
      <c r="EB277" s="4">
        <v>-0.7</v>
      </c>
      <c r="EC277" s="4">
        <v>1</v>
      </c>
      <c r="ED277" s="4">
        <v>0</v>
      </c>
      <c r="EE277" s="4">
        <v>0</v>
      </c>
      <c r="EF277" s="4">
        <v>0</v>
      </c>
      <c r="EG277" s="4">
        <v>198</v>
      </c>
      <c r="EH277" s="4">
        <v>-3</v>
      </c>
      <c r="EI277" s="4">
        <v>0.05</v>
      </c>
      <c r="EJ277" s="4">
        <v>-0.7</v>
      </c>
      <c r="EK277" s="4">
        <v>97</v>
      </c>
      <c r="EL277" s="4">
        <v>0</v>
      </c>
      <c r="EM277" s="4">
        <v>1380</v>
      </c>
      <c r="EN277" s="4">
        <v>143.79999999999995</v>
      </c>
      <c r="EO277" s="4">
        <v>14342</v>
      </c>
      <c r="EP277" s="4">
        <v>-6024</v>
      </c>
      <c r="EQ277" s="4">
        <v>0.1</v>
      </c>
      <c r="ER277" s="4">
        <v>-0.85</v>
      </c>
      <c r="ES277" s="4">
        <v>1</v>
      </c>
      <c r="ET277" s="4">
        <v>0</v>
      </c>
      <c r="EU277" s="4">
        <v>0</v>
      </c>
      <c r="EV277" s="4">
        <v>0</v>
      </c>
      <c r="EW277" s="4">
        <v>157</v>
      </c>
      <c r="EX277" s="4">
        <v>-14</v>
      </c>
      <c r="EY277" s="4">
        <v>0.1</v>
      </c>
      <c r="EZ277" s="4">
        <v>-0.9</v>
      </c>
      <c r="FA277" s="4">
        <v>8</v>
      </c>
      <c r="FB277" s="4">
        <v>-2</v>
      </c>
      <c r="FC277" s="4">
        <v>1280.0999999999999</v>
      </c>
      <c r="FD277" s="4">
        <v>166.09999999999991</v>
      </c>
      <c r="FE277" s="4">
        <v>3058</v>
      </c>
      <c r="FF277" s="4">
        <v>-602</v>
      </c>
      <c r="FG277" s="4">
        <v>0.1</v>
      </c>
      <c r="FH277" s="4">
        <v>-0.9</v>
      </c>
      <c r="FI277" s="4">
        <v>2</v>
      </c>
      <c r="FJ277" s="4">
        <v>0</v>
      </c>
      <c r="FK277" s="4">
        <v>0</v>
      </c>
      <c r="FL277" s="4">
        <v>0</v>
      </c>
      <c r="FM277" s="4">
        <v>592</v>
      </c>
      <c r="FN277" s="4">
        <v>0</v>
      </c>
      <c r="FO277" s="4">
        <v>0.2</v>
      </c>
      <c r="FP277" s="4">
        <v>-0.7</v>
      </c>
      <c r="FQ277" s="4">
        <v>107</v>
      </c>
      <c r="FR277" s="4">
        <v>0</v>
      </c>
      <c r="FS277" s="4">
        <v>1194.05</v>
      </c>
      <c r="FT277" s="4">
        <v>168.59999999999991</v>
      </c>
      <c r="FU277" s="4">
        <v>5300</v>
      </c>
      <c r="FV277" s="4">
        <v>-676</v>
      </c>
      <c r="FW277" s="4">
        <v>0.1</v>
      </c>
      <c r="FX277" s="4">
        <v>-0.95000000000000007</v>
      </c>
      <c r="FY277" s="4">
        <v>1</v>
      </c>
      <c r="FZ277" s="4">
        <v>0</v>
      </c>
      <c r="GA277" s="4">
        <v>0</v>
      </c>
      <c r="GB277" s="4">
        <v>0</v>
      </c>
      <c r="GC277" s="4">
        <v>573</v>
      </c>
      <c r="GD277" s="4">
        <v>2</v>
      </c>
      <c r="GE277" s="4">
        <v>0.15</v>
      </c>
      <c r="GF277" s="4">
        <v>-0.95000000000000007</v>
      </c>
      <c r="GG277" s="4">
        <v>385</v>
      </c>
      <c r="GH277" s="4">
        <v>-12</v>
      </c>
      <c r="GI277" s="4">
        <v>1074</v>
      </c>
      <c r="GJ277" s="4">
        <v>133</v>
      </c>
      <c r="GK277" s="4">
        <v>8783</v>
      </c>
      <c r="GL277" s="4">
        <v>-824</v>
      </c>
      <c r="GM277" s="4">
        <v>0.1</v>
      </c>
      <c r="GN277" s="4">
        <v>-1.0499999999999998</v>
      </c>
      <c r="GO277" s="4">
        <v>55</v>
      </c>
      <c r="GP277" s="4">
        <v>-1</v>
      </c>
      <c r="GQ277" s="4">
        <v>1017.6</v>
      </c>
      <c r="GR277" s="4">
        <v>141.64999999999998</v>
      </c>
      <c r="GS277" s="4">
        <v>717</v>
      </c>
      <c r="GT277" s="4">
        <v>14</v>
      </c>
      <c r="GU277" s="4">
        <v>0.15</v>
      </c>
      <c r="GV277" s="4">
        <v>-1.05</v>
      </c>
      <c r="GW277" s="4">
        <v>288</v>
      </c>
      <c r="GX277" s="4">
        <v>-6</v>
      </c>
      <c r="GY277" s="4">
        <v>982</v>
      </c>
      <c r="GZ277" s="4">
        <v>136.64999999999998</v>
      </c>
      <c r="HA277" s="4">
        <v>6782</v>
      </c>
      <c r="HB277" s="4">
        <v>-1963</v>
      </c>
      <c r="HC277" s="4">
        <v>0.1</v>
      </c>
      <c r="HD277" s="4">
        <v>-1.1499999999999999</v>
      </c>
      <c r="HE277" s="4">
        <v>55</v>
      </c>
      <c r="HF277" s="4">
        <v>-1</v>
      </c>
      <c r="HG277" s="4">
        <v>922.2</v>
      </c>
      <c r="HH277" s="4">
        <v>125.55000000000007</v>
      </c>
      <c r="HI277" s="4">
        <v>1243</v>
      </c>
      <c r="HJ277" s="4">
        <v>-172</v>
      </c>
      <c r="HK277" s="4">
        <v>0.15</v>
      </c>
      <c r="HL277" s="4">
        <v>-1.2000000000000002</v>
      </c>
      <c r="HM277" s="4">
        <v>2330</v>
      </c>
      <c r="HN277" s="4">
        <v>-25</v>
      </c>
      <c r="HO277" s="4">
        <v>886.9</v>
      </c>
      <c r="HP277" s="4">
        <v>139.89999999999998</v>
      </c>
      <c r="HQ277" s="4">
        <v>29098</v>
      </c>
      <c r="HR277" s="4">
        <v>-3329</v>
      </c>
      <c r="HS277" s="4">
        <v>0.1</v>
      </c>
      <c r="HT277" s="4">
        <v>-1.4</v>
      </c>
      <c r="HU277" s="4">
        <v>118</v>
      </c>
      <c r="HV277" s="4">
        <v>-19</v>
      </c>
      <c r="HW277" s="4">
        <v>837</v>
      </c>
      <c r="HX277" s="4">
        <v>142</v>
      </c>
      <c r="HY277" s="4">
        <v>2220</v>
      </c>
      <c r="HZ277" s="4">
        <v>640</v>
      </c>
      <c r="IA277" s="4">
        <v>0.15</v>
      </c>
      <c r="IB277" s="4">
        <v>-1.55</v>
      </c>
      <c r="IC277" s="4">
        <v>834</v>
      </c>
      <c r="ID277" s="4">
        <v>-68</v>
      </c>
      <c r="IE277" s="4">
        <v>785</v>
      </c>
      <c r="IF277" s="4">
        <v>136.39999999999998</v>
      </c>
      <c r="IG277" s="4">
        <v>10951</v>
      </c>
      <c r="IH277" s="4">
        <v>-2484</v>
      </c>
      <c r="II277" s="4">
        <v>0.15</v>
      </c>
      <c r="IJ277" s="4">
        <v>-1.6500000000000001</v>
      </c>
      <c r="IK277" s="4">
        <v>146</v>
      </c>
      <c r="IL277" s="4">
        <v>-17</v>
      </c>
      <c r="IM277" s="4">
        <v>732</v>
      </c>
      <c r="IN277" s="4">
        <v>131.79999999999995</v>
      </c>
      <c r="IO277" s="4">
        <v>2785</v>
      </c>
      <c r="IP277" s="4">
        <v>-823</v>
      </c>
      <c r="IQ277" s="4">
        <v>0.15</v>
      </c>
      <c r="IR277" s="4">
        <v>-1.85</v>
      </c>
      <c r="IS277" s="4">
        <v>2363</v>
      </c>
      <c r="IT277" s="4">
        <v>-391</v>
      </c>
      <c r="IU277" s="4">
        <v>687</v>
      </c>
      <c r="IV277" s="4">
        <v>140.64999999999998</v>
      </c>
      <c r="IW277" s="4">
        <v>23435</v>
      </c>
      <c r="IX277" s="4">
        <v>-176</v>
      </c>
      <c r="IY277" s="4">
        <v>0.1</v>
      </c>
      <c r="IZ277" s="4">
        <v>-2.1</v>
      </c>
      <c r="JA277" s="4">
        <v>318</v>
      </c>
      <c r="JB277" s="4">
        <v>-84</v>
      </c>
      <c r="JC277" s="4">
        <v>638</v>
      </c>
      <c r="JD277" s="4">
        <v>147.89999999999998</v>
      </c>
      <c r="JE277" s="4">
        <v>4727</v>
      </c>
      <c r="JF277" s="4">
        <v>-392</v>
      </c>
      <c r="JG277" s="4">
        <v>0.15</v>
      </c>
      <c r="JH277" s="4">
        <v>-2.25</v>
      </c>
      <c r="JI277" s="4">
        <v>2988</v>
      </c>
      <c r="JJ277" s="4">
        <v>-387</v>
      </c>
      <c r="JK277" s="4">
        <v>585</v>
      </c>
      <c r="JL277" s="4">
        <v>136.64999999999998</v>
      </c>
      <c r="JM277" s="4">
        <v>20715</v>
      </c>
      <c r="JN277" s="4">
        <v>-1574</v>
      </c>
      <c r="JO277" s="4">
        <v>0.2</v>
      </c>
      <c r="JP277" s="4">
        <v>-2.5</v>
      </c>
      <c r="JQ277" s="5">
        <v>894</v>
      </c>
      <c r="JR277" s="4">
        <v>-81</v>
      </c>
      <c r="JS277" s="4">
        <v>535</v>
      </c>
      <c r="JT277" s="4">
        <v>143.89999999999998</v>
      </c>
      <c r="JU277" s="4">
        <v>7910</v>
      </c>
      <c r="JV277" s="4">
        <v>-1471</v>
      </c>
      <c r="JW277" s="4">
        <v>0.2</v>
      </c>
      <c r="JX277" s="4">
        <v>-2.6999999999999997</v>
      </c>
      <c r="JY277" s="4">
        <v>3605</v>
      </c>
      <c r="JZ277" s="4">
        <v>-1203</v>
      </c>
      <c r="KA277" s="4">
        <v>488</v>
      </c>
      <c r="KB277" s="4">
        <v>141.5</v>
      </c>
      <c r="KC277" s="4">
        <v>32040</v>
      </c>
      <c r="KD277" s="4">
        <v>-1424</v>
      </c>
      <c r="KE277" s="4">
        <v>0.2</v>
      </c>
      <c r="KF277" s="4">
        <v>-3.0999999999999996</v>
      </c>
      <c r="KG277" s="4">
        <v>1405</v>
      </c>
      <c r="KH277" s="4">
        <v>-162</v>
      </c>
      <c r="KI277" s="4">
        <v>433.35</v>
      </c>
      <c r="KJ277" s="4">
        <v>135</v>
      </c>
      <c r="KK277" s="4">
        <v>15569</v>
      </c>
      <c r="KL277" s="4">
        <v>911</v>
      </c>
      <c r="KM277" s="4">
        <v>0.2</v>
      </c>
      <c r="KN277" s="4">
        <v>-3.75</v>
      </c>
      <c r="KO277" s="4">
        <v>9120</v>
      </c>
      <c r="KP277" s="4">
        <v>-970</v>
      </c>
      <c r="KQ277" s="4">
        <v>384</v>
      </c>
      <c r="KR277" s="4">
        <v>135.55000000000001</v>
      </c>
      <c r="KS277" s="4">
        <v>53108</v>
      </c>
      <c r="KT277" s="4">
        <v>7038</v>
      </c>
      <c r="KU277" s="4">
        <v>0.2</v>
      </c>
      <c r="KV277" s="4">
        <v>-4.95</v>
      </c>
      <c r="KW277" s="4">
        <v>3750</v>
      </c>
      <c r="KX277" s="4">
        <v>-856</v>
      </c>
      <c r="KY277" s="4">
        <v>335</v>
      </c>
      <c r="KZ277" s="4">
        <v>134.85</v>
      </c>
      <c r="LA277" s="4">
        <v>27490</v>
      </c>
      <c r="LB277" s="4">
        <v>3327</v>
      </c>
      <c r="LC277" s="4">
        <v>0.2</v>
      </c>
      <c r="LD277" s="4">
        <v>-7.05</v>
      </c>
    </row>
    <row r="278" spans="1:316" x14ac:dyDescent="0.25">
      <c r="A278" s="171">
        <v>44112.541255439814</v>
      </c>
      <c r="B278" s="172">
        <v>0.54027777777777775</v>
      </c>
      <c r="C278" s="4">
        <v>11885.05</v>
      </c>
      <c r="D278" s="4">
        <v>11900</v>
      </c>
      <c r="E278" s="173">
        <v>113.3</v>
      </c>
      <c r="F278" s="173">
        <v>-280.85000000000002</v>
      </c>
      <c r="G278" s="173">
        <v>394.15000000000003</v>
      </c>
      <c r="H278" s="173">
        <v>3432.35</v>
      </c>
      <c r="I278" s="173">
        <v>-2341.85</v>
      </c>
      <c r="J278" s="173">
        <v>5774.2</v>
      </c>
      <c r="K278" s="127">
        <v>0</v>
      </c>
      <c r="L278" s="127">
        <v>0</v>
      </c>
      <c r="M278" s="127">
        <v>-20.53</v>
      </c>
      <c r="N278" s="127">
        <v>-18.11</v>
      </c>
      <c r="O278" s="127">
        <v>-0.80055169800564152</v>
      </c>
      <c r="P278" s="127">
        <v>-0.91015294786391832</v>
      </c>
      <c r="Q278" s="127">
        <v>1.5820582238849972</v>
      </c>
      <c r="R278" s="4">
        <v>156919</v>
      </c>
      <c r="S278" s="4">
        <v>331484</v>
      </c>
      <c r="T278" s="173">
        <v>11540.966666666667</v>
      </c>
      <c r="U278" s="173">
        <v>-2.0500000000010914</v>
      </c>
      <c r="V278" s="4">
        <v>185995</v>
      </c>
      <c r="W278" s="4">
        <v>-31658</v>
      </c>
      <c r="X278" s="173">
        <v>-344.08333333333212</v>
      </c>
      <c r="Y278" s="174">
        <v>155253</v>
      </c>
      <c r="Z278" s="174">
        <v>378960</v>
      </c>
      <c r="AA278" s="174">
        <v>534213</v>
      </c>
      <c r="AB278" s="175">
        <v>174565</v>
      </c>
      <c r="AC278" s="175">
        <v>66152</v>
      </c>
      <c r="AD278" s="176" t="e">
        <v>#REF!</v>
      </c>
      <c r="AE278" s="177">
        <v>-3.3803849503781782E-3</v>
      </c>
      <c r="AF278" s="177">
        <v>-1.0143752590430604E-2</v>
      </c>
      <c r="AG278" s="177">
        <v>2.2087618176646093E-2</v>
      </c>
      <c r="AH278" s="177">
        <v>-2.401499722158322E-2</v>
      </c>
      <c r="AI278" s="127">
        <v>-5.9167455488807363E-2</v>
      </c>
      <c r="AJ278" s="127">
        <v>1.7825311942959001E-3</v>
      </c>
      <c r="AK278" s="4" t="s">
        <v>21</v>
      </c>
      <c r="AL278" s="178">
        <v>11800</v>
      </c>
      <c r="AM278" s="178">
        <v>11900</v>
      </c>
      <c r="AN278" s="178">
        <v>11850</v>
      </c>
      <c r="AO278" s="178">
        <v>11950</v>
      </c>
      <c r="AS278" s="4">
        <v>5.8187794456009643</v>
      </c>
      <c r="AT278" s="4">
        <v>7.3306666666666667</v>
      </c>
      <c r="AU278" s="4">
        <v>9.1992741669416027</v>
      </c>
      <c r="AV278" s="4">
        <v>8.1759130192361305</v>
      </c>
      <c r="AW278" s="4">
        <v>6.432598769108596</v>
      </c>
      <c r="AX278" s="4">
        <v>4.9054941257774702</v>
      </c>
      <c r="AY278" s="4">
        <v>12.488412017167382</v>
      </c>
      <c r="AZ278" s="4">
        <v>18.8135593220339</v>
      </c>
      <c r="BA278" s="4">
        <v>13.477844311377245</v>
      </c>
      <c r="BB278" s="4">
        <v>19.164383561643834</v>
      </c>
      <c r="BC278" s="4">
        <v>9.9174777824798976</v>
      </c>
      <c r="BD278" s="4">
        <v>14.864779874213836</v>
      </c>
      <c r="BE278" s="4">
        <v>6.9327309236947787</v>
      </c>
      <c r="BF278" s="4">
        <v>8.5167785234899327</v>
      </c>
      <c r="BG278" s="4">
        <v>8.8901220865704769</v>
      </c>
      <c r="BH278" s="4">
        <v>11.081138790035586</v>
      </c>
      <c r="BI278" s="4">
        <v>13</v>
      </c>
      <c r="BJ278" s="4">
        <v>0</v>
      </c>
      <c r="BK278" s="4">
        <v>0</v>
      </c>
      <c r="BL278" s="4">
        <v>0</v>
      </c>
      <c r="BM278" s="4">
        <v>11828</v>
      </c>
      <c r="BN278" s="4">
        <v>-541</v>
      </c>
      <c r="BO278" s="4">
        <v>0.1</v>
      </c>
      <c r="BP278" s="4">
        <v>-0.4</v>
      </c>
      <c r="BQ278" s="4">
        <v>0</v>
      </c>
      <c r="BR278" s="4">
        <v>0</v>
      </c>
      <c r="BS278" s="4">
        <v>0</v>
      </c>
      <c r="BT278" s="4">
        <v>0</v>
      </c>
      <c r="BU278" s="4">
        <v>14</v>
      </c>
      <c r="BV278" s="4">
        <v>0</v>
      </c>
      <c r="BW278" s="4">
        <v>0.05</v>
      </c>
      <c r="BX278" s="4">
        <v>-0.35000000000000003</v>
      </c>
      <c r="BY278" s="4">
        <v>4</v>
      </c>
      <c r="BZ278" s="4">
        <v>0</v>
      </c>
      <c r="CA278" s="4">
        <v>0</v>
      </c>
      <c r="CB278" s="4">
        <v>0</v>
      </c>
      <c r="CC278" s="4">
        <v>925</v>
      </c>
      <c r="CD278" s="4">
        <v>10</v>
      </c>
      <c r="CE278" s="4">
        <v>0.05</v>
      </c>
      <c r="CF278" s="4">
        <v>-0.54999999999999993</v>
      </c>
      <c r="CG278" s="4">
        <v>2</v>
      </c>
      <c r="CH278" s="4">
        <v>0</v>
      </c>
      <c r="CI278" s="4">
        <v>0</v>
      </c>
      <c r="CJ278" s="4">
        <v>0</v>
      </c>
      <c r="CK278" s="4">
        <v>20</v>
      </c>
      <c r="CL278" s="4">
        <v>-9</v>
      </c>
      <c r="CM278" s="4">
        <v>0.05</v>
      </c>
      <c r="CN278" s="4">
        <v>-0.85</v>
      </c>
      <c r="CO278" s="4">
        <v>11</v>
      </c>
      <c r="CP278" s="4">
        <v>0</v>
      </c>
      <c r="CQ278" s="4">
        <v>0</v>
      </c>
      <c r="CR278" s="4">
        <v>0</v>
      </c>
      <c r="CS278" s="4">
        <v>4286</v>
      </c>
      <c r="CT278" s="4">
        <v>-379</v>
      </c>
      <c r="CU278" s="4">
        <v>0.1</v>
      </c>
      <c r="CV278" s="4">
        <v>-0.4</v>
      </c>
      <c r="CW278" s="4">
        <v>1</v>
      </c>
      <c r="CX278" s="4">
        <v>0</v>
      </c>
      <c r="CY278" s="4">
        <v>0</v>
      </c>
      <c r="CZ278" s="4">
        <v>0</v>
      </c>
      <c r="DA278" s="4">
        <v>113</v>
      </c>
      <c r="DB278" s="4">
        <v>-2</v>
      </c>
      <c r="DC278" s="4">
        <v>0.05</v>
      </c>
      <c r="DD278" s="4">
        <v>-0.54999999999999993</v>
      </c>
      <c r="DE278" s="4">
        <v>25</v>
      </c>
      <c r="DF278" s="4">
        <v>0</v>
      </c>
      <c r="DG278" s="4">
        <v>0</v>
      </c>
      <c r="DH278" s="4">
        <v>0</v>
      </c>
      <c r="DI278" s="4">
        <v>3351</v>
      </c>
      <c r="DJ278" s="4">
        <v>-664</v>
      </c>
      <c r="DK278" s="4">
        <v>0.1</v>
      </c>
      <c r="DL278" s="4">
        <v>-0.6</v>
      </c>
      <c r="DM278" s="4">
        <v>0</v>
      </c>
      <c r="DN278" s="4">
        <v>0</v>
      </c>
      <c r="DO278" s="4">
        <v>0</v>
      </c>
      <c r="DP278" s="4">
        <v>0</v>
      </c>
      <c r="DQ278" s="4">
        <v>130</v>
      </c>
      <c r="DR278" s="4">
        <v>-3</v>
      </c>
      <c r="DS278" s="4">
        <v>0.1</v>
      </c>
      <c r="DT278" s="4">
        <v>-0.55000000000000004</v>
      </c>
      <c r="DU278" s="4">
        <v>4</v>
      </c>
      <c r="DV278" s="4">
        <v>0</v>
      </c>
      <c r="DW278" s="4">
        <v>1487.7</v>
      </c>
      <c r="DX278" s="4">
        <v>399.95000000000005</v>
      </c>
      <c r="DY278" s="4">
        <v>2960</v>
      </c>
      <c r="DZ278" s="4">
        <v>-85</v>
      </c>
      <c r="EA278" s="4">
        <v>0.1</v>
      </c>
      <c r="EB278" s="4">
        <v>-0.75</v>
      </c>
      <c r="EC278" s="4">
        <v>1</v>
      </c>
      <c r="ED278" s="4">
        <v>0</v>
      </c>
      <c r="EE278" s="4">
        <v>0</v>
      </c>
      <c r="EF278" s="4">
        <v>0</v>
      </c>
      <c r="EG278" s="4">
        <v>197</v>
      </c>
      <c r="EH278" s="4">
        <v>-4</v>
      </c>
      <c r="EI278" s="4">
        <v>0.2</v>
      </c>
      <c r="EJ278" s="4">
        <v>-0.55000000000000004</v>
      </c>
      <c r="EK278" s="4">
        <v>97</v>
      </c>
      <c r="EL278" s="4">
        <v>0</v>
      </c>
      <c r="EM278" s="4">
        <v>1380</v>
      </c>
      <c r="EN278" s="4">
        <v>143.79999999999995</v>
      </c>
      <c r="EO278" s="4">
        <v>14342</v>
      </c>
      <c r="EP278" s="4">
        <v>-6024</v>
      </c>
      <c r="EQ278" s="4">
        <v>0.1</v>
      </c>
      <c r="ER278" s="4">
        <v>-0.85</v>
      </c>
      <c r="ES278" s="4">
        <v>1</v>
      </c>
      <c r="ET278" s="4">
        <v>0</v>
      </c>
      <c r="EU278" s="4">
        <v>0</v>
      </c>
      <c r="EV278" s="4">
        <v>0</v>
      </c>
      <c r="EW278" s="4">
        <v>157</v>
      </c>
      <c r="EX278" s="4">
        <v>-14</v>
      </c>
      <c r="EY278" s="4">
        <v>0.1</v>
      </c>
      <c r="EZ278" s="4">
        <v>-0.9</v>
      </c>
      <c r="FA278" s="4">
        <v>8</v>
      </c>
      <c r="FB278" s="4">
        <v>-2</v>
      </c>
      <c r="FC278" s="4">
        <v>1280.0999999999999</v>
      </c>
      <c r="FD278" s="4">
        <v>166.09999999999991</v>
      </c>
      <c r="FE278" s="4">
        <v>3058</v>
      </c>
      <c r="FF278" s="4">
        <v>-602</v>
      </c>
      <c r="FG278" s="4">
        <v>0.05</v>
      </c>
      <c r="FH278" s="4">
        <v>-0.95</v>
      </c>
      <c r="FI278" s="4">
        <v>2</v>
      </c>
      <c r="FJ278" s="4">
        <v>0</v>
      </c>
      <c r="FK278" s="4">
        <v>0</v>
      </c>
      <c r="FL278" s="4">
        <v>0</v>
      </c>
      <c r="FM278" s="4">
        <v>592</v>
      </c>
      <c r="FN278" s="4">
        <v>0</v>
      </c>
      <c r="FO278" s="4">
        <v>0.2</v>
      </c>
      <c r="FP278" s="4">
        <v>-0.7</v>
      </c>
      <c r="FQ278" s="4">
        <v>107</v>
      </c>
      <c r="FR278" s="4">
        <v>0</v>
      </c>
      <c r="FS278" s="4">
        <v>1194.05</v>
      </c>
      <c r="FT278" s="4">
        <v>168.59999999999991</v>
      </c>
      <c r="FU278" s="4">
        <v>5300</v>
      </c>
      <c r="FV278" s="4">
        <v>-676</v>
      </c>
      <c r="FW278" s="4">
        <v>0.1</v>
      </c>
      <c r="FX278" s="4">
        <v>-0.95000000000000007</v>
      </c>
      <c r="FY278" s="4">
        <v>1</v>
      </c>
      <c r="FZ278" s="4">
        <v>0</v>
      </c>
      <c r="GA278" s="4">
        <v>0</v>
      </c>
      <c r="GB278" s="4">
        <v>0</v>
      </c>
      <c r="GC278" s="4">
        <v>573</v>
      </c>
      <c r="GD278" s="4">
        <v>2</v>
      </c>
      <c r="GE278" s="4">
        <v>0.15</v>
      </c>
      <c r="GF278" s="4">
        <v>-0.95000000000000007</v>
      </c>
      <c r="GG278" s="4">
        <v>385</v>
      </c>
      <c r="GH278" s="4">
        <v>-12</v>
      </c>
      <c r="GI278" s="4">
        <v>1074</v>
      </c>
      <c r="GJ278" s="4">
        <v>133</v>
      </c>
      <c r="GK278" s="4">
        <v>8783</v>
      </c>
      <c r="GL278" s="4">
        <v>-824</v>
      </c>
      <c r="GM278" s="4">
        <v>0.1</v>
      </c>
      <c r="GN278" s="4">
        <v>-1.0499999999999998</v>
      </c>
      <c r="GO278" s="4">
        <v>55</v>
      </c>
      <c r="GP278" s="4">
        <v>-1</v>
      </c>
      <c r="GQ278" s="4">
        <v>1017.6</v>
      </c>
      <c r="GR278" s="4">
        <v>141.64999999999998</v>
      </c>
      <c r="GS278" s="4">
        <v>717</v>
      </c>
      <c r="GT278" s="4">
        <v>14</v>
      </c>
      <c r="GU278" s="4">
        <v>0.15</v>
      </c>
      <c r="GV278" s="4">
        <v>-1.05</v>
      </c>
      <c r="GW278" s="4">
        <v>288</v>
      </c>
      <c r="GX278" s="4">
        <v>-6</v>
      </c>
      <c r="GY278" s="4">
        <v>982</v>
      </c>
      <c r="GZ278" s="4">
        <v>136.64999999999998</v>
      </c>
      <c r="HA278" s="4">
        <v>6782</v>
      </c>
      <c r="HB278" s="4">
        <v>-1963</v>
      </c>
      <c r="HC278" s="4">
        <v>0.1</v>
      </c>
      <c r="HD278" s="4">
        <v>-1.1499999999999999</v>
      </c>
      <c r="HE278" s="4">
        <v>55</v>
      </c>
      <c r="HF278" s="4">
        <v>-1</v>
      </c>
      <c r="HG278" s="4">
        <v>922.2</v>
      </c>
      <c r="HH278" s="4">
        <v>125.55000000000007</v>
      </c>
      <c r="HI278" s="4">
        <v>1243</v>
      </c>
      <c r="HJ278" s="4">
        <v>-172</v>
      </c>
      <c r="HK278" s="4">
        <v>0.15</v>
      </c>
      <c r="HL278" s="4">
        <v>-1.2000000000000002</v>
      </c>
      <c r="HM278" s="4">
        <v>2330</v>
      </c>
      <c r="HN278" s="4">
        <v>-25</v>
      </c>
      <c r="HO278" s="4">
        <v>886.35</v>
      </c>
      <c r="HP278" s="4">
        <v>139.35000000000002</v>
      </c>
      <c r="HQ278" s="4">
        <v>29098</v>
      </c>
      <c r="HR278" s="4">
        <v>-3329</v>
      </c>
      <c r="HS278" s="4">
        <v>0.1</v>
      </c>
      <c r="HT278" s="4">
        <v>-1.4</v>
      </c>
      <c r="HU278" s="4">
        <v>118</v>
      </c>
      <c r="HV278" s="4">
        <v>-19</v>
      </c>
      <c r="HW278" s="4">
        <v>837</v>
      </c>
      <c r="HX278" s="4">
        <v>142</v>
      </c>
      <c r="HY278" s="4">
        <v>2220</v>
      </c>
      <c r="HZ278" s="4">
        <v>640</v>
      </c>
      <c r="IA278" s="4">
        <v>0.15</v>
      </c>
      <c r="IB278" s="4">
        <v>-1.55</v>
      </c>
      <c r="IC278" s="4">
        <v>835</v>
      </c>
      <c r="ID278" s="4">
        <v>-67</v>
      </c>
      <c r="IE278" s="4">
        <v>789</v>
      </c>
      <c r="IF278" s="4">
        <v>140.39999999999998</v>
      </c>
      <c r="IG278" s="4">
        <v>11254</v>
      </c>
      <c r="IH278" s="4">
        <v>-2181</v>
      </c>
      <c r="II278" s="4">
        <v>0.15</v>
      </c>
      <c r="IJ278" s="4">
        <v>-1.6500000000000001</v>
      </c>
      <c r="IK278" s="4">
        <v>146</v>
      </c>
      <c r="IL278" s="4">
        <v>-17</v>
      </c>
      <c r="IM278" s="4">
        <v>732</v>
      </c>
      <c r="IN278" s="4">
        <v>131.79999999999995</v>
      </c>
      <c r="IO278" s="4">
        <v>2798</v>
      </c>
      <c r="IP278" s="4">
        <v>-810</v>
      </c>
      <c r="IQ278" s="4">
        <v>0.15</v>
      </c>
      <c r="IR278" s="4">
        <v>-1.85</v>
      </c>
      <c r="IS278" s="4">
        <v>2363</v>
      </c>
      <c r="IT278" s="4">
        <v>-391</v>
      </c>
      <c r="IU278" s="4">
        <v>685</v>
      </c>
      <c r="IV278" s="4">
        <v>138.64999999999998</v>
      </c>
      <c r="IW278" s="4">
        <v>23435</v>
      </c>
      <c r="IX278" s="4">
        <v>-176</v>
      </c>
      <c r="IY278" s="4">
        <v>0.15</v>
      </c>
      <c r="IZ278" s="4">
        <v>-2.0500000000000003</v>
      </c>
      <c r="JA278" s="4">
        <v>318</v>
      </c>
      <c r="JB278" s="4">
        <v>-84</v>
      </c>
      <c r="JC278" s="4">
        <v>635.20000000000005</v>
      </c>
      <c r="JD278" s="4">
        <v>145.10000000000002</v>
      </c>
      <c r="JE278" s="4">
        <v>4727</v>
      </c>
      <c r="JF278" s="4">
        <v>-392</v>
      </c>
      <c r="JG278" s="4">
        <v>0.1</v>
      </c>
      <c r="JH278" s="4">
        <v>-2.2999999999999998</v>
      </c>
      <c r="JI278" s="4">
        <v>2988</v>
      </c>
      <c r="JJ278" s="4">
        <v>-387</v>
      </c>
      <c r="JK278" s="4">
        <v>586.1</v>
      </c>
      <c r="JL278" s="4">
        <v>137.75</v>
      </c>
      <c r="JM278" s="4">
        <v>20715</v>
      </c>
      <c r="JN278" s="4">
        <v>-1574</v>
      </c>
      <c r="JO278" s="4">
        <v>0.2</v>
      </c>
      <c r="JP278" s="4">
        <v>-2.5</v>
      </c>
      <c r="JQ278" s="5">
        <v>894</v>
      </c>
      <c r="JR278" s="4">
        <v>-81</v>
      </c>
      <c r="JS278" s="4">
        <v>535.1</v>
      </c>
      <c r="JT278" s="4">
        <v>144</v>
      </c>
      <c r="JU278" s="4">
        <v>7614</v>
      </c>
      <c r="JV278" s="4">
        <v>-1767</v>
      </c>
      <c r="JW278" s="4">
        <v>0.25</v>
      </c>
      <c r="JX278" s="4">
        <v>-2.65</v>
      </c>
      <c r="JY278" s="4">
        <v>3604</v>
      </c>
      <c r="JZ278" s="4">
        <v>-1204</v>
      </c>
      <c r="KA278" s="4">
        <v>488</v>
      </c>
      <c r="KB278" s="4">
        <v>141.5</v>
      </c>
      <c r="KC278" s="4">
        <v>32040</v>
      </c>
      <c r="KD278" s="4">
        <v>-1424</v>
      </c>
      <c r="KE278" s="4">
        <v>0.15</v>
      </c>
      <c r="KF278" s="4">
        <v>-3.15</v>
      </c>
      <c r="KG278" s="4">
        <v>1405</v>
      </c>
      <c r="KH278" s="4">
        <v>-162</v>
      </c>
      <c r="KI278" s="4">
        <v>433.35</v>
      </c>
      <c r="KJ278" s="4">
        <v>135</v>
      </c>
      <c r="KK278" s="4">
        <v>15569</v>
      </c>
      <c r="KL278" s="4">
        <v>911</v>
      </c>
      <c r="KM278" s="4">
        <v>0.15</v>
      </c>
      <c r="KN278" s="4">
        <v>-3.8000000000000003</v>
      </c>
      <c r="KO278" s="4">
        <v>9127</v>
      </c>
      <c r="KP278" s="4">
        <v>-963</v>
      </c>
      <c r="KQ278" s="4">
        <v>386.4</v>
      </c>
      <c r="KR278" s="4">
        <v>137.94999999999999</v>
      </c>
      <c r="KS278" s="4">
        <v>53108</v>
      </c>
      <c r="KT278" s="4">
        <v>7038</v>
      </c>
      <c r="KU278" s="4">
        <v>0.15</v>
      </c>
      <c r="KV278" s="4">
        <v>-5</v>
      </c>
      <c r="KW278" s="4">
        <v>3750</v>
      </c>
      <c r="KX278" s="4">
        <v>-856</v>
      </c>
      <c r="KY278" s="4">
        <v>335</v>
      </c>
      <c r="KZ278" s="4">
        <v>134.85</v>
      </c>
      <c r="LA278" s="4">
        <v>27490</v>
      </c>
      <c r="LB278" s="4">
        <v>3327</v>
      </c>
      <c r="LC278" s="4">
        <v>0.25</v>
      </c>
      <c r="LD278" s="4">
        <v>-7</v>
      </c>
    </row>
    <row r="279" spans="1:316" x14ac:dyDescent="0.25">
      <c r="A279" s="171">
        <v>44112.539682754628</v>
      </c>
      <c r="B279" s="172">
        <v>0.53888888888888886</v>
      </c>
      <c r="C279" s="4">
        <v>11885.25</v>
      </c>
      <c r="D279" s="4">
        <v>11900</v>
      </c>
      <c r="E279" s="173">
        <v>112.55</v>
      </c>
      <c r="F279" s="173">
        <v>-280.99999999999994</v>
      </c>
      <c r="G279" s="173">
        <v>393.54999999999995</v>
      </c>
      <c r="H279" s="173">
        <v>3413.15</v>
      </c>
      <c r="I279" s="173">
        <v>-2335.4499999999998</v>
      </c>
      <c r="J279" s="173">
        <v>5748.6</v>
      </c>
      <c r="K279" s="127">
        <v>0</v>
      </c>
      <c r="L279" s="127">
        <v>0</v>
      </c>
      <c r="M279" s="127">
        <v>-20.53</v>
      </c>
      <c r="N279" s="127">
        <v>-18.11</v>
      </c>
      <c r="O279" s="127">
        <v>-0.80064569964151633</v>
      </c>
      <c r="P279" s="127">
        <v>-0.91022341440611743</v>
      </c>
      <c r="Q279" s="127">
        <v>1.5756294775910742</v>
      </c>
      <c r="R279" s="4">
        <v>158082</v>
      </c>
      <c r="S279" s="4">
        <v>330220</v>
      </c>
      <c r="T279" s="173">
        <v>11540.966666666667</v>
      </c>
      <c r="U279" s="173">
        <v>-2.0500000000010914</v>
      </c>
      <c r="V279" s="4">
        <v>185995</v>
      </c>
      <c r="W279" s="4">
        <v>-31658</v>
      </c>
      <c r="X279" s="173">
        <v>-344.28333333333285</v>
      </c>
      <c r="Y279" s="174">
        <v>154440</v>
      </c>
      <c r="Z279" s="174">
        <v>377536</v>
      </c>
      <c r="AA279" s="174">
        <v>531976</v>
      </c>
      <c r="AB279" s="175">
        <v>172138</v>
      </c>
      <c r="AC279" s="175">
        <v>64438</v>
      </c>
      <c r="AD279" s="176" t="e">
        <v>#REF!</v>
      </c>
      <c r="AE279" s="177">
        <v>-7.3128833796627408E-4</v>
      </c>
      <c r="AF279" s="177">
        <v>-1.2207672853235579E-2</v>
      </c>
      <c r="AG279" s="177">
        <v>2.1118530034794931E-2</v>
      </c>
      <c r="AH279" s="177">
        <v>-3.0101784714954328E-2</v>
      </c>
      <c r="AI279" s="127">
        <v>-7.2417240876159569E-2</v>
      </c>
      <c r="AJ279" s="127">
        <v>1.7825311942959001E-3</v>
      </c>
      <c r="AK279" s="4" t="s">
        <v>21</v>
      </c>
      <c r="AL279" s="178">
        <v>11800</v>
      </c>
      <c r="AM279" s="178">
        <v>11900</v>
      </c>
      <c r="AN279" s="178">
        <v>11850</v>
      </c>
      <c r="AO279" s="178">
        <v>11950</v>
      </c>
      <c r="AS279" s="4">
        <v>5.826777692560535</v>
      </c>
      <c r="AT279" s="4">
        <v>7.3478144989339018</v>
      </c>
      <c r="AU279" s="4">
        <v>9.2098846787479403</v>
      </c>
      <c r="AV279" s="4">
        <v>8.176191803735712</v>
      </c>
      <c r="AW279" s="4">
        <v>6.4424848905181813</v>
      </c>
      <c r="AX279" s="4">
        <v>4.8955352525426648</v>
      </c>
      <c r="AY279" s="4">
        <v>12.571244635193134</v>
      </c>
      <c r="AZ279" s="4">
        <v>18.864406779661017</v>
      </c>
      <c r="BA279" s="4">
        <v>13.494610778443114</v>
      </c>
      <c r="BB279" s="4">
        <v>19.164383561643834</v>
      </c>
      <c r="BC279" s="4">
        <v>9.8312182741116754</v>
      </c>
      <c r="BD279" s="4">
        <v>14.962264150943396</v>
      </c>
      <c r="BE279" s="4">
        <v>6.9380856760374829</v>
      </c>
      <c r="BF279" s="4">
        <v>8.4977678571428577</v>
      </c>
      <c r="BG279" s="4">
        <v>8.8932038834951452</v>
      </c>
      <c r="BH279" s="4">
        <v>11.192170818505337</v>
      </c>
      <c r="BI279" s="4">
        <v>13</v>
      </c>
      <c r="BJ279" s="4">
        <v>0</v>
      </c>
      <c r="BK279" s="4">
        <v>0</v>
      </c>
      <c r="BL279" s="4">
        <v>0</v>
      </c>
      <c r="BM279" s="4">
        <v>11828</v>
      </c>
      <c r="BN279" s="4">
        <v>-541</v>
      </c>
      <c r="BO279" s="4">
        <v>0.1</v>
      </c>
      <c r="BP279" s="4">
        <v>-0.4</v>
      </c>
      <c r="BQ279" s="4">
        <v>0</v>
      </c>
      <c r="BR279" s="4">
        <v>0</v>
      </c>
      <c r="BS279" s="4">
        <v>0</v>
      </c>
      <c r="BT279" s="4">
        <v>0</v>
      </c>
      <c r="BU279" s="4">
        <v>14</v>
      </c>
      <c r="BV279" s="4">
        <v>0</v>
      </c>
      <c r="BW279" s="4">
        <v>0.05</v>
      </c>
      <c r="BX279" s="4">
        <v>-0.35000000000000003</v>
      </c>
      <c r="BY279" s="4">
        <v>4</v>
      </c>
      <c r="BZ279" s="4">
        <v>0</v>
      </c>
      <c r="CA279" s="4">
        <v>0</v>
      </c>
      <c r="CB279" s="4">
        <v>0</v>
      </c>
      <c r="CC279" s="4">
        <v>925</v>
      </c>
      <c r="CD279" s="4">
        <v>10</v>
      </c>
      <c r="CE279" s="4">
        <v>0.05</v>
      </c>
      <c r="CF279" s="4">
        <v>-0.54999999999999993</v>
      </c>
      <c r="CG279" s="4">
        <v>2</v>
      </c>
      <c r="CH279" s="4">
        <v>0</v>
      </c>
      <c r="CI279" s="4">
        <v>0</v>
      </c>
      <c r="CJ279" s="4">
        <v>0</v>
      </c>
      <c r="CK279" s="4">
        <v>20</v>
      </c>
      <c r="CL279" s="4">
        <v>-9</v>
      </c>
      <c r="CM279" s="4">
        <v>0.05</v>
      </c>
      <c r="CN279" s="4">
        <v>-0.85</v>
      </c>
      <c r="CO279" s="4">
        <v>11</v>
      </c>
      <c r="CP279" s="4">
        <v>0</v>
      </c>
      <c r="CQ279" s="4">
        <v>0</v>
      </c>
      <c r="CR279" s="4">
        <v>0</v>
      </c>
      <c r="CS279" s="4">
        <v>4286</v>
      </c>
      <c r="CT279" s="4">
        <v>-379</v>
      </c>
      <c r="CU279" s="4">
        <v>0.05</v>
      </c>
      <c r="CV279" s="4">
        <v>-0.45</v>
      </c>
      <c r="CW279" s="4">
        <v>1</v>
      </c>
      <c r="CX279" s="4">
        <v>0</v>
      </c>
      <c r="CY279" s="4">
        <v>0</v>
      </c>
      <c r="CZ279" s="4">
        <v>0</v>
      </c>
      <c r="DA279" s="4">
        <v>113</v>
      </c>
      <c r="DB279" s="4">
        <v>-2</v>
      </c>
      <c r="DC279" s="4">
        <v>0.05</v>
      </c>
      <c r="DD279" s="4">
        <v>-0.54999999999999993</v>
      </c>
      <c r="DE279" s="4">
        <v>25</v>
      </c>
      <c r="DF279" s="4">
        <v>0</v>
      </c>
      <c r="DG279" s="4">
        <v>0</v>
      </c>
      <c r="DH279" s="4">
        <v>0</v>
      </c>
      <c r="DI279" s="4">
        <v>3351</v>
      </c>
      <c r="DJ279" s="4">
        <v>-664</v>
      </c>
      <c r="DK279" s="4">
        <v>0.1</v>
      </c>
      <c r="DL279" s="4">
        <v>-0.6</v>
      </c>
      <c r="DM279" s="4">
        <v>0</v>
      </c>
      <c r="DN279" s="4">
        <v>0</v>
      </c>
      <c r="DO279" s="4">
        <v>0</v>
      </c>
      <c r="DP279" s="4">
        <v>0</v>
      </c>
      <c r="DQ279" s="4">
        <v>130</v>
      </c>
      <c r="DR279" s="4">
        <v>-3</v>
      </c>
      <c r="DS279" s="4">
        <v>0.1</v>
      </c>
      <c r="DT279" s="4">
        <v>-0.55000000000000004</v>
      </c>
      <c r="DU279" s="4">
        <v>4</v>
      </c>
      <c r="DV279" s="4">
        <v>0</v>
      </c>
      <c r="DW279" s="4">
        <v>1487.7</v>
      </c>
      <c r="DX279" s="4">
        <v>399.95000000000005</v>
      </c>
      <c r="DY279" s="4">
        <v>2960</v>
      </c>
      <c r="DZ279" s="4">
        <v>-85</v>
      </c>
      <c r="EA279" s="4">
        <v>0.1</v>
      </c>
      <c r="EB279" s="4">
        <v>-0.75</v>
      </c>
      <c r="EC279" s="4">
        <v>1</v>
      </c>
      <c r="ED279" s="4">
        <v>0</v>
      </c>
      <c r="EE279" s="4">
        <v>0</v>
      </c>
      <c r="EF279" s="4">
        <v>0</v>
      </c>
      <c r="EG279" s="4">
        <v>197</v>
      </c>
      <c r="EH279" s="4">
        <v>-4</v>
      </c>
      <c r="EI279" s="4">
        <v>0.2</v>
      </c>
      <c r="EJ279" s="4">
        <v>-0.55000000000000004</v>
      </c>
      <c r="EK279" s="4">
        <v>97</v>
      </c>
      <c r="EL279" s="4">
        <v>0</v>
      </c>
      <c r="EM279" s="4">
        <v>1380</v>
      </c>
      <c r="EN279" s="4">
        <v>143.79999999999995</v>
      </c>
      <c r="EO279" s="4">
        <v>14342</v>
      </c>
      <c r="EP279" s="4">
        <v>-6024</v>
      </c>
      <c r="EQ279" s="4">
        <v>0.1</v>
      </c>
      <c r="ER279" s="4">
        <v>-0.85</v>
      </c>
      <c r="ES279" s="4">
        <v>1</v>
      </c>
      <c r="ET279" s="4">
        <v>0</v>
      </c>
      <c r="EU279" s="4">
        <v>0</v>
      </c>
      <c r="EV279" s="4">
        <v>0</v>
      </c>
      <c r="EW279" s="4">
        <v>157</v>
      </c>
      <c r="EX279" s="4">
        <v>-14</v>
      </c>
      <c r="EY279" s="4">
        <v>0.1</v>
      </c>
      <c r="EZ279" s="4">
        <v>-0.9</v>
      </c>
      <c r="FA279" s="4">
        <v>8</v>
      </c>
      <c r="FB279" s="4">
        <v>-2</v>
      </c>
      <c r="FC279" s="4">
        <v>1280.0999999999999</v>
      </c>
      <c r="FD279" s="4">
        <v>166.09999999999991</v>
      </c>
      <c r="FE279" s="4">
        <v>3058</v>
      </c>
      <c r="FF279" s="4">
        <v>-602</v>
      </c>
      <c r="FG279" s="4">
        <v>0.1</v>
      </c>
      <c r="FH279" s="4">
        <v>-0.9</v>
      </c>
      <c r="FI279" s="4">
        <v>2</v>
      </c>
      <c r="FJ279" s="4">
        <v>0</v>
      </c>
      <c r="FK279" s="4">
        <v>0</v>
      </c>
      <c r="FL279" s="4">
        <v>0</v>
      </c>
      <c r="FM279" s="4">
        <v>592</v>
      </c>
      <c r="FN279" s="4">
        <v>0</v>
      </c>
      <c r="FO279" s="4">
        <v>0.2</v>
      </c>
      <c r="FP279" s="4">
        <v>-0.7</v>
      </c>
      <c r="FQ279" s="4">
        <v>107</v>
      </c>
      <c r="FR279" s="4">
        <v>0</v>
      </c>
      <c r="FS279" s="4">
        <v>1194.05</v>
      </c>
      <c r="FT279" s="4">
        <v>168.59999999999991</v>
      </c>
      <c r="FU279" s="4">
        <v>5300</v>
      </c>
      <c r="FV279" s="4">
        <v>-676</v>
      </c>
      <c r="FW279" s="4">
        <v>0.1</v>
      </c>
      <c r="FX279" s="4">
        <v>-0.95000000000000007</v>
      </c>
      <c r="FY279" s="4">
        <v>1</v>
      </c>
      <c r="FZ279" s="4">
        <v>0</v>
      </c>
      <c r="GA279" s="4">
        <v>0</v>
      </c>
      <c r="GB279" s="4">
        <v>0</v>
      </c>
      <c r="GC279" s="4">
        <v>573</v>
      </c>
      <c r="GD279" s="4">
        <v>2</v>
      </c>
      <c r="GE279" s="4">
        <v>0.15</v>
      </c>
      <c r="GF279" s="4">
        <v>-0.95000000000000007</v>
      </c>
      <c r="GG279" s="4">
        <v>385</v>
      </c>
      <c r="GH279" s="4">
        <v>-12</v>
      </c>
      <c r="GI279" s="4">
        <v>1074</v>
      </c>
      <c r="GJ279" s="4">
        <v>133</v>
      </c>
      <c r="GK279" s="4">
        <v>8783</v>
      </c>
      <c r="GL279" s="4">
        <v>-824</v>
      </c>
      <c r="GM279" s="4">
        <v>0.1</v>
      </c>
      <c r="GN279" s="4">
        <v>-1.0499999999999998</v>
      </c>
      <c r="GO279" s="4">
        <v>55</v>
      </c>
      <c r="GP279" s="4">
        <v>-1</v>
      </c>
      <c r="GQ279" s="4">
        <v>1017.6</v>
      </c>
      <c r="GR279" s="4">
        <v>141.64999999999998</v>
      </c>
      <c r="GS279" s="4">
        <v>717</v>
      </c>
      <c r="GT279" s="4">
        <v>14</v>
      </c>
      <c r="GU279" s="4">
        <v>0.15</v>
      </c>
      <c r="GV279" s="4">
        <v>-1.05</v>
      </c>
      <c r="GW279" s="4">
        <v>288</v>
      </c>
      <c r="GX279" s="4">
        <v>-6</v>
      </c>
      <c r="GY279" s="4">
        <v>982</v>
      </c>
      <c r="GZ279" s="4">
        <v>136.64999999999998</v>
      </c>
      <c r="HA279" s="4">
        <v>6782</v>
      </c>
      <c r="HB279" s="4">
        <v>-1963</v>
      </c>
      <c r="HC279" s="4">
        <v>0.1</v>
      </c>
      <c r="HD279" s="4">
        <v>-1.1499999999999999</v>
      </c>
      <c r="HE279" s="4">
        <v>55</v>
      </c>
      <c r="HF279" s="4">
        <v>-1</v>
      </c>
      <c r="HG279" s="4">
        <v>922.2</v>
      </c>
      <c r="HH279" s="4">
        <v>125.55000000000007</v>
      </c>
      <c r="HI279" s="4">
        <v>1243</v>
      </c>
      <c r="HJ279" s="4">
        <v>-172</v>
      </c>
      <c r="HK279" s="4">
        <v>0.15</v>
      </c>
      <c r="HL279" s="4">
        <v>-1.2000000000000002</v>
      </c>
      <c r="HM279" s="4">
        <v>2330</v>
      </c>
      <c r="HN279" s="4">
        <v>-25</v>
      </c>
      <c r="HO279" s="4">
        <v>884</v>
      </c>
      <c r="HP279" s="4">
        <v>137</v>
      </c>
      <c r="HQ279" s="4">
        <v>29291</v>
      </c>
      <c r="HR279" s="4">
        <v>-3136</v>
      </c>
      <c r="HS279" s="4">
        <v>0.15</v>
      </c>
      <c r="HT279" s="4">
        <v>-1.35</v>
      </c>
      <c r="HU279" s="4">
        <v>118</v>
      </c>
      <c r="HV279" s="4">
        <v>-19</v>
      </c>
      <c r="HW279" s="4">
        <v>837</v>
      </c>
      <c r="HX279" s="4">
        <v>142</v>
      </c>
      <c r="HY279" s="4">
        <v>2226</v>
      </c>
      <c r="HZ279" s="4">
        <v>646</v>
      </c>
      <c r="IA279" s="4">
        <v>0.15</v>
      </c>
      <c r="IB279" s="4">
        <v>-1.55</v>
      </c>
      <c r="IC279" s="4">
        <v>835</v>
      </c>
      <c r="ID279" s="4">
        <v>-67</v>
      </c>
      <c r="IE279" s="4">
        <v>782</v>
      </c>
      <c r="IF279" s="4">
        <v>133.39999999999998</v>
      </c>
      <c r="IG279" s="4">
        <v>11268</v>
      </c>
      <c r="IH279" s="4">
        <v>-2167</v>
      </c>
      <c r="II279" s="4">
        <v>0.15</v>
      </c>
      <c r="IJ279" s="4">
        <v>-1.6500000000000001</v>
      </c>
      <c r="IK279" s="4">
        <v>146</v>
      </c>
      <c r="IL279" s="4">
        <v>-17</v>
      </c>
      <c r="IM279" s="4">
        <v>732</v>
      </c>
      <c r="IN279" s="4">
        <v>131.79999999999995</v>
      </c>
      <c r="IO279" s="4">
        <v>2798</v>
      </c>
      <c r="IP279" s="4">
        <v>-810</v>
      </c>
      <c r="IQ279" s="4">
        <v>0.2</v>
      </c>
      <c r="IR279" s="4">
        <v>-1.8</v>
      </c>
      <c r="IS279" s="4">
        <v>2364</v>
      </c>
      <c r="IT279" s="4">
        <v>-390</v>
      </c>
      <c r="IU279" s="4">
        <v>684</v>
      </c>
      <c r="IV279" s="4">
        <v>137.64999999999998</v>
      </c>
      <c r="IW279" s="4">
        <v>23241</v>
      </c>
      <c r="IX279" s="4">
        <v>-370</v>
      </c>
      <c r="IY279" s="4">
        <v>0.15</v>
      </c>
      <c r="IZ279" s="4">
        <v>-2.0500000000000003</v>
      </c>
      <c r="JA279" s="4">
        <v>318</v>
      </c>
      <c r="JB279" s="4">
        <v>-84</v>
      </c>
      <c r="JC279" s="4">
        <v>635.20000000000005</v>
      </c>
      <c r="JD279" s="4">
        <v>145.10000000000002</v>
      </c>
      <c r="JE279" s="4">
        <v>4758</v>
      </c>
      <c r="JF279" s="4">
        <v>-361</v>
      </c>
      <c r="JG279" s="4">
        <v>0.15</v>
      </c>
      <c r="JH279" s="4">
        <v>-2.25</v>
      </c>
      <c r="JI279" s="4">
        <v>2988</v>
      </c>
      <c r="JJ279" s="4">
        <v>-387</v>
      </c>
      <c r="JK279" s="4">
        <v>586.6</v>
      </c>
      <c r="JL279" s="4">
        <v>138.25</v>
      </c>
      <c r="JM279" s="4">
        <v>20731</v>
      </c>
      <c r="JN279" s="4">
        <v>-1558</v>
      </c>
      <c r="JO279" s="4">
        <v>0.15</v>
      </c>
      <c r="JP279" s="4">
        <v>-2.5500000000000003</v>
      </c>
      <c r="JQ279" s="5">
        <v>896</v>
      </c>
      <c r="JR279" s="4">
        <v>-79</v>
      </c>
      <c r="JS279" s="4">
        <v>535.1</v>
      </c>
      <c r="JT279" s="4">
        <v>144</v>
      </c>
      <c r="JU279" s="4">
        <v>7614</v>
      </c>
      <c r="JV279" s="4">
        <v>-1767</v>
      </c>
      <c r="JW279" s="4">
        <v>0.25</v>
      </c>
      <c r="JX279" s="4">
        <v>-2.65</v>
      </c>
      <c r="JY279" s="4">
        <v>3605</v>
      </c>
      <c r="JZ279" s="4">
        <v>-1203</v>
      </c>
      <c r="KA279" s="4">
        <v>485.55</v>
      </c>
      <c r="KB279" s="4">
        <v>139.05000000000001</v>
      </c>
      <c r="KC279" s="4">
        <v>32060</v>
      </c>
      <c r="KD279" s="4">
        <v>-1404</v>
      </c>
      <c r="KE279" s="4">
        <v>0.15</v>
      </c>
      <c r="KF279" s="4">
        <v>-3.15</v>
      </c>
      <c r="KG279" s="4">
        <v>1405</v>
      </c>
      <c r="KH279" s="4">
        <v>-162</v>
      </c>
      <c r="KI279" s="4">
        <v>433.35</v>
      </c>
      <c r="KJ279" s="4">
        <v>135</v>
      </c>
      <c r="KK279" s="4">
        <v>15725</v>
      </c>
      <c r="KL279" s="4">
        <v>1067</v>
      </c>
      <c r="KM279" s="4">
        <v>0.15</v>
      </c>
      <c r="KN279" s="4">
        <v>-3.8000000000000003</v>
      </c>
      <c r="KO279" s="4">
        <v>9127</v>
      </c>
      <c r="KP279" s="4">
        <v>-963</v>
      </c>
      <c r="KQ279" s="4">
        <v>386.65</v>
      </c>
      <c r="KR279" s="4">
        <v>138.19999999999999</v>
      </c>
      <c r="KS279" s="4">
        <v>53181</v>
      </c>
      <c r="KT279" s="4">
        <v>7111</v>
      </c>
      <c r="KU279" s="4">
        <v>0.2</v>
      </c>
      <c r="KV279" s="4">
        <v>-4.95</v>
      </c>
      <c r="KW279" s="4">
        <v>3752</v>
      </c>
      <c r="KX279" s="4">
        <v>-854</v>
      </c>
      <c r="KY279" s="4">
        <v>331.2</v>
      </c>
      <c r="KZ279" s="4">
        <v>131.04999999999998</v>
      </c>
      <c r="LA279" s="4">
        <v>27569</v>
      </c>
      <c r="LB279" s="4">
        <v>3406</v>
      </c>
      <c r="LC279" s="4">
        <v>0.25</v>
      </c>
      <c r="LD279" s="4">
        <v>-7</v>
      </c>
    </row>
    <row r="280" spans="1:316" x14ac:dyDescent="0.25">
      <c r="A280" s="171">
        <v>44112.538897569444</v>
      </c>
      <c r="B280" s="172">
        <v>0.53819444444444442</v>
      </c>
      <c r="C280" s="4">
        <v>11879.25</v>
      </c>
      <c r="D280" s="4">
        <v>11900</v>
      </c>
      <c r="E280" s="173">
        <v>108.6</v>
      </c>
      <c r="F280" s="173">
        <v>-279.74999999999994</v>
      </c>
      <c r="G280" s="173">
        <v>388.34999999999991</v>
      </c>
      <c r="H280" s="173">
        <v>3387.5000000000005</v>
      </c>
      <c r="I280" s="173">
        <v>-2326.4499999999998</v>
      </c>
      <c r="J280" s="173">
        <v>5713.9500000000007</v>
      </c>
      <c r="K280" s="127">
        <v>0</v>
      </c>
      <c r="L280" s="127">
        <v>0</v>
      </c>
      <c r="M280" s="127">
        <v>-20.53</v>
      </c>
      <c r="N280" s="127">
        <v>-18.11</v>
      </c>
      <c r="O280" s="127">
        <v>-0.79777974421241549</v>
      </c>
      <c r="P280" s="127">
        <v>-0.90807095763668411</v>
      </c>
      <c r="Q280" s="127">
        <v>1.5707287518041995</v>
      </c>
      <c r="R280" s="4">
        <v>158855</v>
      </c>
      <c r="S280" s="4">
        <v>329068</v>
      </c>
      <c r="T280" s="173">
        <v>11540.966666666667</v>
      </c>
      <c r="U280" s="173">
        <v>-2.0500000000010914</v>
      </c>
      <c r="V280" s="4">
        <v>185995</v>
      </c>
      <c r="W280" s="4">
        <v>-31658</v>
      </c>
      <c r="X280" s="173">
        <v>-338.28333333333285</v>
      </c>
      <c r="Y280" s="174">
        <v>151677</v>
      </c>
      <c r="Z280" s="174">
        <v>376220</v>
      </c>
      <c r="AA280" s="174">
        <v>527897</v>
      </c>
      <c r="AB280" s="175">
        <v>170213</v>
      </c>
      <c r="AC280" s="175">
        <v>63058</v>
      </c>
      <c r="AD280" s="176" t="e">
        <v>#REF!</v>
      </c>
      <c r="AE280" s="177">
        <v>-5.6376108724931701E-4</v>
      </c>
      <c r="AF280" s="177">
        <v>-1.1830619720191874E-2</v>
      </c>
      <c r="AG280" s="177">
        <v>2.1184752889238705E-2</v>
      </c>
      <c r="AH280" s="177">
        <v>-2.8293206308841298E-2</v>
      </c>
      <c r="AI280" s="127">
        <v>-6.9429211326063237E-2</v>
      </c>
      <c r="AJ280" s="127">
        <v>1.7825311942959001E-3</v>
      </c>
      <c r="AK280" s="4" t="s">
        <v>21</v>
      </c>
      <c r="AL280" s="178">
        <v>11800</v>
      </c>
      <c r="AM280" s="178">
        <v>11900</v>
      </c>
      <c r="AN280" s="178">
        <v>11850</v>
      </c>
      <c r="AO280" s="178">
        <v>11950</v>
      </c>
      <c r="AS280" s="4">
        <v>5.8272348816827346</v>
      </c>
      <c r="AT280" s="4">
        <v>7.3472814498933898</v>
      </c>
      <c r="AU280" s="4">
        <v>9.139885339885339</v>
      </c>
      <c r="AV280" s="4">
        <v>8.2010596765197992</v>
      </c>
      <c r="AW280" s="4">
        <v>6.3745340396311558</v>
      </c>
      <c r="AX280" s="4">
        <v>4.8384211884082893</v>
      </c>
      <c r="AY280" s="4">
        <v>12.611754611754611</v>
      </c>
      <c r="AZ280" s="4">
        <v>18.864406779661017</v>
      </c>
      <c r="BA280" s="4">
        <v>13.494610778443114</v>
      </c>
      <c r="BB280" s="4">
        <v>19.164383561643834</v>
      </c>
      <c r="BC280" s="4">
        <v>9.8274111675126896</v>
      </c>
      <c r="BD280" s="4">
        <v>14.968553459119496</v>
      </c>
      <c r="BE280" s="4">
        <v>6.9293842034805886</v>
      </c>
      <c r="BF280" s="4">
        <v>8.4709821428571423</v>
      </c>
      <c r="BG280" s="4">
        <v>8.8998613037447996</v>
      </c>
      <c r="BH280" s="4">
        <v>11.192170818505337</v>
      </c>
      <c r="BI280" s="4">
        <v>13</v>
      </c>
      <c r="BJ280" s="4">
        <v>0</v>
      </c>
      <c r="BK280" s="4">
        <v>0</v>
      </c>
      <c r="BL280" s="4">
        <v>0</v>
      </c>
      <c r="BM280" s="4">
        <v>11828</v>
      </c>
      <c r="BN280" s="4">
        <v>-541</v>
      </c>
      <c r="BO280" s="4">
        <v>0.1</v>
      </c>
      <c r="BP280" s="4">
        <v>-0.4</v>
      </c>
      <c r="BQ280" s="4">
        <v>0</v>
      </c>
      <c r="BR280" s="4">
        <v>0</v>
      </c>
      <c r="BS280" s="4">
        <v>0</v>
      </c>
      <c r="BT280" s="4">
        <v>0</v>
      </c>
      <c r="BU280" s="4">
        <v>14</v>
      </c>
      <c r="BV280" s="4">
        <v>0</v>
      </c>
      <c r="BW280" s="4">
        <v>0.05</v>
      </c>
      <c r="BX280" s="4">
        <v>-0.35000000000000003</v>
      </c>
      <c r="BY280" s="4">
        <v>4</v>
      </c>
      <c r="BZ280" s="4">
        <v>0</v>
      </c>
      <c r="CA280" s="4">
        <v>0</v>
      </c>
      <c r="CB280" s="4">
        <v>0</v>
      </c>
      <c r="CC280" s="4">
        <v>925</v>
      </c>
      <c r="CD280" s="4">
        <v>10</v>
      </c>
      <c r="CE280" s="4">
        <v>0.05</v>
      </c>
      <c r="CF280" s="4">
        <v>-0.54999999999999993</v>
      </c>
      <c r="CG280" s="4">
        <v>2</v>
      </c>
      <c r="CH280" s="4">
        <v>0</v>
      </c>
      <c r="CI280" s="4">
        <v>0</v>
      </c>
      <c r="CJ280" s="4">
        <v>0</v>
      </c>
      <c r="CK280" s="4">
        <v>20</v>
      </c>
      <c r="CL280" s="4">
        <v>-9</v>
      </c>
      <c r="CM280" s="4">
        <v>0.05</v>
      </c>
      <c r="CN280" s="4">
        <v>-0.85</v>
      </c>
      <c r="CO280" s="4">
        <v>11</v>
      </c>
      <c r="CP280" s="4">
        <v>0</v>
      </c>
      <c r="CQ280" s="4">
        <v>0</v>
      </c>
      <c r="CR280" s="4">
        <v>0</v>
      </c>
      <c r="CS280" s="4">
        <v>4286</v>
      </c>
      <c r="CT280" s="4">
        <v>-379</v>
      </c>
      <c r="CU280" s="4">
        <v>0.05</v>
      </c>
      <c r="CV280" s="4">
        <v>-0.45</v>
      </c>
      <c r="CW280" s="4">
        <v>1</v>
      </c>
      <c r="CX280" s="4">
        <v>0</v>
      </c>
      <c r="CY280" s="4">
        <v>0</v>
      </c>
      <c r="CZ280" s="4">
        <v>0</v>
      </c>
      <c r="DA280" s="4">
        <v>113</v>
      </c>
      <c r="DB280" s="4">
        <v>-2</v>
      </c>
      <c r="DC280" s="4">
        <v>0.05</v>
      </c>
      <c r="DD280" s="4">
        <v>-0.54999999999999993</v>
      </c>
      <c r="DE280" s="4">
        <v>25</v>
      </c>
      <c r="DF280" s="4">
        <v>0</v>
      </c>
      <c r="DG280" s="4">
        <v>0</v>
      </c>
      <c r="DH280" s="4">
        <v>0</v>
      </c>
      <c r="DI280" s="4">
        <v>3351</v>
      </c>
      <c r="DJ280" s="4">
        <v>-664</v>
      </c>
      <c r="DK280" s="4">
        <v>0.1</v>
      </c>
      <c r="DL280" s="4">
        <v>-0.6</v>
      </c>
      <c r="DM280" s="4">
        <v>0</v>
      </c>
      <c r="DN280" s="4">
        <v>0</v>
      </c>
      <c r="DO280" s="4">
        <v>0</v>
      </c>
      <c r="DP280" s="4">
        <v>0</v>
      </c>
      <c r="DQ280" s="4">
        <v>130</v>
      </c>
      <c r="DR280" s="4">
        <v>-3</v>
      </c>
      <c r="DS280" s="4">
        <v>0.1</v>
      </c>
      <c r="DT280" s="4">
        <v>-0.55000000000000004</v>
      </c>
      <c r="DU280" s="4">
        <v>4</v>
      </c>
      <c r="DV280" s="4">
        <v>0</v>
      </c>
      <c r="DW280" s="4">
        <v>1487.7</v>
      </c>
      <c r="DX280" s="4">
        <v>399.95000000000005</v>
      </c>
      <c r="DY280" s="4">
        <v>2967</v>
      </c>
      <c r="DZ280" s="4">
        <v>-78</v>
      </c>
      <c r="EA280" s="4">
        <v>0.15</v>
      </c>
      <c r="EB280" s="4">
        <v>-0.7</v>
      </c>
      <c r="EC280" s="4">
        <v>1</v>
      </c>
      <c r="ED280" s="4">
        <v>0</v>
      </c>
      <c r="EE280" s="4">
        <v>0</v>
      </c>
      <c r="EF280" s="4">
        <v>0</v>
      </c>
      <c r="EG280" s="4">
        <v>197</v>
      </c>
      <c r="EH280" s="4">
        <v>-4</v>
      </c>
      <c r="EI280" s="4">
        <v>0.2</v>
      </c>
      <c r="EJ280" s="4">
        <v>-0.55000000000000004</v>
      </c>
      <c r="EK280" s="4">
        <v>97</v>
      </c>
      <c r="EL280" s="4">
        <v>0</v>
      </c>
      <c r="EM280" s="4">
        <v>1380</v>
      </c>
      <c r="EN280" s="4">
        <v>143.79999999999995</v>
      </c>
      <c r="EO280" s="4">
        <v>14343</v>
      </c>
      <c r="EP280" s="4">
        <v>-6023</v>
      </c>
      <c r="EQ280" s="4">
        <v>0.1</v>
      </c>
      <c r="ER280" s="4">
        <v>-0.85</v>
      </c>
      <c r="ES280" s="4">
        <v>1</v>
      </c>
      <c r="ET280" s="4">
        <v>0</v>
      </c>
      <c r="EU280" s="4">
        <v>0</v>
      </c>
      <c r="EV280" s="4">
        <v>0</v>
      </c>
      <c r="EW280" s="4">
        <v>157</v>
      </c>
      <c r="EX280" s="4">
        <v>-14</v>
      </c>
      <c r="EY280" s="4">
        <v>0.1</v>
      </c>
      <c r="EZ280" s="4">
        <v>-0.9</v>
      </c>
      <c r="FA280" s="4">
        <v>8</v>
      </c>
      <c r="FB280" s="4">
        <v>-2</v>
      </c>
      <c r="FC280" s="4">
        <v>1280.0999999999999</v>
      </c>
      <c r="FD280" s="4">
        <v>166.09999999999991</v>
      </c>
      <c r="FE280" s="4">
        <v>3058</v>
      </c>
      <c r="FF280" s="4">
        <v>-602</v>
      </c>
      <c r="FG280" s="4">
        <v>0.1</v>
      </c>
      <c r="FH280" s="4">
        <v>-0.9</v>
      </c>
      <c r="FI280" s="4">
        <v>2</v>
      </c>
      <c r="FJ280" s="4">
        <v>0</v>
      </c>
      <c r="FK280" s="4">
        <v>0</v>
      </c>
      <c r="FL280" s="4">
        <v>0</v>
      </c>
      <c r="FM280" s="4">
        <v>592</v>
      </c>
      <c r="FN280" s="4">
        <v>0</v>
      </c>
      <c r="FO280" s="4">
        <v>0.2</v>
      </c>
      <c r="FP280" s="4">
        <v>-0.7</v>
      </c>
      <c r="FQ280" s="4">
        <v>107</v>
      </c>
      <c r="FR280" s="4">
        <v>0</v>
      </c>
      <c r="FS280" s="4">
        <v>1194.05</v>
      </c>
      <c r="FT280" s="4">
        <v>168.59999999999991</v>
      </c>
      <c r="FU280" s="4">
        <v>5300</v>
      </c>
      <c r="FV280" s="4">
        <v>-676</v>
      </c>
      <c r="FW280" s="4">
        <v>0.1</v>
      </c>
      <c r="FX280" s="4">
        <v>-0.95000000000000007</v>
      </c>
      <c r="FY280" s="4">
        <v>1</v>
      </c>
      <c r="FZ280" s="4">
        <v>0</v>
      </c>
      <c r="GA280" s="4">
        <v>0</v>
      </c>
      <c r="GB280" s="4">
        <v>0</v>
      </c>
      <c r="GC280" s="4">
        <v>573</v>
      </c>
      <c r="GD280" s="4">
        <v>2</v>
      </c>
      <c r="GE280" s="4">
        <v>0.15</v>
      </c>
      <c r="GF280" s="4">
        <v>-0.95000000000000007</v>
      </c>
      <c r="GG280" s="4">
        <v>385</v>
      </c>
      <c r="GH280" s="4">
        <v>-12</v>
      </c>
      <c r="GI280" s="4">
        <v>1074</v>
      </c>
      <c r="GJ280" s="4">
        <v>133</v>
      </c>
      <c r="GK280" s="4">
        <v>8783</v>
      </c>
      <c r="GL280" s="4">
        <v>-824</v>
      </c>
      <c r="GM280" s="4">
        <v>0.1</v>
      </c>
      <c r="GN280" s="4">
        <v>-1.0499999999999998</v>
      </c>
      <c r="GO280" s="4">
        <v>55</v>
      </c>
      <c r="GP280" s="4">
        <v>-1</v>
      </c>
      <c r="GQ280" s="4">
        <v>1017.6</v>
      </c>
      <c r="GR280" s="4">
        <v>141.64999999999998</v>
      </c>
      <c r="GS280" s="4">
        <v>717</v>
      </c>
      <c r="GT280" s="4">
        <v>14</v>
      </c>
      <c r="GU280" s="4">
        <v>0.1</v>
      </c>
      <c r="GV280" s="4">
        <v>-1.0999999999999999</v>
      </c>
      <c r="GW280" s="4">
        <v>288</v>
      </c>
      <c r="GX280" s="4">
        <v>-6</v>
      </c>
      <c r="GY280" s="4">
        <v>982</v>
      </c>
      <c r="GZ280" s="4">
        <v>136.64999999999998</v>
      </c>
      <c r="HA280" s="4">
        <v>6782</v>
      </c>
      <c r="HB280" s="4">
        <v>-1963</v>
      </c>
      <c r="HC280" s="4">
        <v>0.1</v>
      </c>
      <c r="HD280" s="4">
        <v>-1.1499999999999999</v>
      </c>
      <c r="HE280" s="4">
        <v>55</v>
      </c>
      <c r="HF280" s="4">
        <v>-1</v>
      </c>
      <c r="HG280" s="4">
        <v>922.2</v>
      </c>
      <c r="HH280" s="4">
        <v>125.55000000000007</v>
      </c>
      <c r="HI280" s="4">
        <v>1243</v>
      </c>
      <c r="HJ280" s="4">
        <v>-172</v>
      </c>
      <c r="HK280" s="4">
        <v>0.1</v>
      </c>
      <c r="HL280" s="4">
        <v>-1.25</v>
      </c>
      <c r="HM280" s="4">
        <v>2331</v>
      </c>
      <c r="HN280" s="4">
        <v>-24</v>
      </c>
      <c r="HO280" s="4">
        <v>884</v>
      </c>
      <c r="HP280" s="4">
        <v>137</v>
      </c>
      <c r="HQ280" s="4">
        <v>29398</v>
      </c>
      <c r="HR280" s="4">
        <v>-3029</v>
      </c>
      <c r="HS280" s="4">
        <v>0.15</v>
      </c>
      <c r="HT280" s="4">
        <v>-1.35</v>
      </c>
      <c r="HU280" s="4">
        <v>118</v>
      </c>
      <c r="HV280" s="4">
        <v>-19</v>
      </c>
      <c r="HW280" s="4">
        <v>837</v>
      </c>
      <c r="HX280" s="4">
        <v>142</v>
      </c>
      <c r="HY280" s="4">
        <v>2226</v>
      </c>
      <c r="HZ280" s="4">
        <v>646</v>
      </c>
      <c r="IA280" s="4">
        <v>0.15</v>
      </c>
      <c r="IB280" s="4">
        <v>-1.55</v>
      </c>
      <c r="IC280" s="4">
        <v>835</v>
      </c>
      <c r="ID280" s="4">
        <v>-67</v>
      </c>
      <c r="IE280" s="4">
        <v>782</v>
      </c>
      <c r="IF280" s="4">
        <v>133.39999999999998</v>
      </c>
      <c r="IG280" s="4">
        <v>11268</v>
      </c>
      <c r="IH280" s="4">
        <v>-2167</v>
      </c>
      <c r="II280" s="4">
        <v>0.1</v>
      </c>
      <c r="IJ280" s="4">
        <v>-1.7</v>
      </c>
      <c r="IK280" s="4">
        <v>146</v>
      </c>
      <c r="IL280" s="4">
        <v>-17</v>
      </c>
      <c r="IM280" s="4">
        <v>732</v>
      </c>
      <c r="IN280" s="4">
        <v>131.79999999999995</v>
      </c>
      <c r="IO280" s="4">
        <v>2798</v>
      </c>
      <c r="IP280" s="4">
        <v>-810</v>
      </c>
      <c r="IQ280" s="4">
        <v>0.2</v>
      </c>
      <c r="IR280" s="4">
        <v>-1.8</v>
      </c>
      <c r="IS280" s="4">
        <v>2364</v>
      </c>
      <c r="IT280" s="4">
        <v>-390</v>
      </c>
      <c r="IU280" s="4">
        <v>684</v>
      </c>
      <c r="IV280" s="4">
        <v>137.64999999999998</v>
      </c>
      <c r="IW280" s="4">
        <v>23232</v>
      </c>
      <c r="IX280" s="4">
        <v>-379</v>
      </c>
      <c r="IY280" s="4">
        <v>0.15</v>
      </c>
      <c r="IZ280" s="4">
        <v>-2.0500000000000003</v>
      </c>
      <c r="JA280" s="4">
        <v>318</v>
      </c>
      <c r="JB280" s="4">
        <v>-84</v>
      </c>
      <c r="JC280" s="4">
        <v>635.20000000000005</v>
      </c>
      <c r="JD280" s="4">
        <v>145.10000000000002</v>
      </c>
      <c r="JE280" s="4">
        <v>4760</v>
      </c>
      <c r="JF280" s="4">
        <v>-359</v>
      </c>
      <c r="JG280" s="4">
        <v>0.15</v>
      </c>
      <c r="JH280" s="4">
        <v>-2.25</v>
      </c>
      <c r="JI280" s="4">
        <v>2988</v>
      </c>
      <c r="JJ280" s="4">
        <v>-387</v>
      </c>
      <c r="JK280" s="4">
        <v>583.04999999999995</v>
      </c>
      <c r="JL280" s="4">
        <v>134.69999999999993</v>
      </c>
      <c r="JM280" s="4">
        <v>20705</v>
      </c>
      <c r="JN280" s="4">
        <v>-1584</v>
      </c>
      <c r="JO280" s="4">
        <v>0.2</v>
      </c>
      <c r="JP280" s="4">
        <v>-2.5</v>
      </c>
      <c r="JQ280" s="5">
        <v>896</v>
      </c>
      <c r="JR280" s="4">
        <v>-79</v>
      </c>
      <c r="JS280" s="4">
        <v>534.65</v>
      </c>
      <c r="JT280" s="4">
        <v>143.54999999999995</v>
      </c>
      <c r="JU280" s="4">
        <v>7590</v>
      </c>
      <c r="JV280" s="4">
        <v>-1791</v>
      </c>
      <c r="JW280" s="4">
        <v>0.15</v>
      </c>
      <c r="JX280" s="4">
        <v>-2.75</v>
      </c>
      <c r="JY280" s="4">
        <v>3605</v>
      </c>
      <c r="JZ280" s="4">
        <v>-1203</v>
      </c>
      <c r="KA280" s="4">
        <v>481.1</v>
      </c>
      <c r="KB280" s="4">
        <v>134.60000000000002</v>
      </c>
      <c r="KC280" s="4">
        <v>32084</v>
      </c>
      <c r="KD280" s="4">
        <v>-1380</v>
      </c>
      <c r="KE280" s="4">
        <v>0.15</v>
      </c>
      <c r="KF280" s="4">
        <v>-3.15</v>
      </c>
      <c r="KG280" s="4">
        <v>1405</v>
      </c>
      <c r="KH280" s="4">
        <v>-162</v>
      </c>
      <c r="KI280" s="4">
        <v>433.35</v>
      </c>
      <c r="KJ280" s="4">
        <v>135</v>
      </c>
      <c r="KK280" s="4">
        <v>15725</v>
      </c>
      <c r="KL280" s="4">
        <v>1067</v>
      </c>
      <c r="KM280" s="4">
        <v>0.15</v>
      </c>
      <c r="KN280" s="4">
        <v>-3.8000000000000003</v>
      </c>
      <c r="KO280" s="4">
        <v>9128</v>
      </c>
      <c r="KP280" s="4">
        <v>-962</v>
      </c>
      <c r="KQ280" s="4">
        <v>383</v>
      </c>
      <c r="KR280" s="4">
        <v>134.55000000000001</v>
      </c>
      <c r="KS280" s="4">
        <v>53191</v>
      </c>
      <c r="KT280" s="4">
        <v>7121</v>
      </c>
      <c r="KU280" s="4">
        <v>0.2</v>
      </c>
      <c r="KV280" s="4">
        <v>-4.95</v>
      </c>
      <c r="KW280" s="4">
        <v>3752</v>
      </c>
      <c r="KX280" s="4">
        <v>-854</v>
      </c>
      <c r="KY280" s="4">
        <v>331.2</v>
      </c>
      <c r="KZ280" s="4">
        <v>131.04999999999998</v>
      </c>
      <c r="LA280" s="4">
        <v>27567</v>
      </c>
      <c r="LB280" s="4">
        <v>3404</v>
      </c>
      <c r="LC280" s="4">
        <v>0.25</v>
      </c>
      <c r="LD280" s="4">
        <v>-7</v>
      </c>
    </row>
    <row r="281" spans="1:316" x14ac:dyDescent="0.25">
      <c r="A281" s="171">
        <v>44112.536882060187</v>
      </c>
      <c r="B281" s="172">
        <v>0.53541666666666665</v>
      </c>
      <c r="C281" s="4">
        <v>11882.9</v>
      </c>
      <c r="D281" s="4">
        <v>11900</v>
      </c>
      <c r="E281" s="173">
        <v>105.05</v>
      </c>
      <c r="F281" s="173">
        <v>-278.90000000000003</v>
      </c>
      <c r="G281" s="173">
        <v>383.95000000000005</v>
      </c>
      <c r="H281" s="173">
        <v>3380.8499999999995</v>
      </c>
      <c r="I281" s="173">
        <v>-2138.65</v>
      </c>
      <c r="J281" s="173">
        <v>5519.5</v>
      </c>
      <c r="K281" s="127">
        <v>0</v>
      </c>
      <c r="L281" s="127">
        <v>0</v>
      </c>
      <c r="M281" s="127">
        <v>-20.53</v>
      </c>
      <c r="N281" s="127">
        <v>-18.11</v>
      </c>
      <c r="O281" s="127">
        <v>-0.79953457630268765</v>
      </c>
      <c r="P281" s="127">
        <v>-0.909389903404344</v>
      </c>
      <c r="Q281" s="127">
        <v>1.5708739148681923</v>
      </c>
      <c r="R281" s="4">
        <v>158958</v>
      </c>
      <c r="S281" s="4">
        <v>329300</v>
      </c>
      <c r="T281" s="173">
        <v>11540.966666666667</v>
      </c>
      <c r="U281" s="173">
        <v>-2.0500000000010914</v>
      </c>
      <c r="V281" s="4">
        <v>185995</v>
      </c>
      <c r="W281" s="4">
        <v>-31658</v>
      </c>
      <c r="X281" s="173">
        <v>-341.93333333333248</v>
      </c>
      <c r="Y281" s="174">
        <v>151604</v>
      </c>
      <c r="Z281" s="174">
        <v>376020</v>
      </c>
      <c r="AA281" s="174">
        <v>527624</v>
      </c>
      <c r="AB281" s="175">
        <v>170342</v>
      </c>
      <c r="AC281" s="175">
        <v>63043</v>
      </c>
      <c r="AD281" s="176" t="e">
        <v>#REF!</v>
      </c>
      <c r="AE281" s="177">
        <v>-4.174363290298171E-4</v>
      </c>
      <c r="AF281" s="177">
        <v>-1.1823439625733127E-2</v>
      </c>
      <c r="AG281" s="177">
        <v>2.1693063117626268E-2</v>
      </c>
      <c r="AH281" s="177">
        <v>-2.767193326330512E-2</v>
      </c>
      <c r="AI281" s="127">
        <v>-6.8644184654400475E-2</v>
      </c>
      <c r="AJ281" s="127">
        <v>1.6638935108153079E-3</v>
      </c>
      <c r="AK281" s="4" t="s">
        <v>21</v>
      </c>
      <c r="AL281" s="178">
        <v>11800</v>
      </c>
      <c r="AM281" s="178">
        <v>11900</v>
      </c>
      <c r="AN281" s="178">
        <v>11850</v>
      </c>
      <c r="AO281" s="178">
        <v>11950</v>
      </c>
      <c r="AS281" s="4">
        <v>5.8183110916648433</v>
      </c>
      <c r="AT281" s="4">
        <v>7.3472814498933898</v>
      </c>
      <c r="AU281" s="4">
        <v>9.139885339885339</v>
      </c>
      <c r="AV281" s="4">
        <v>8.2285954113038606</v>
      </c>
      <c r="AW281" s="4">
        <v>6.3608065779169927</v>
      </c>
      <c r="AX281" s="4">
        <v>4.8384211884082893</v>
      </c>
      <c r="AY281" s="4">
        <v>12.606346483704975</v>
      </c>
      <c r="AZ281" s="4">
        <v>18.864406779661017</v>
      </c>
      <c r="BA281" s="4">
        <v>13.414285714285715</v>
      </c>
      <c r="BB281" s="4">
        <v>19.164383561643834</v>
      </c>
      <c r="BC281" s="4">
        <v>9.8532148900169201</v>
      </c>
      <c r="BD281" s="4">
        <v>14.968553459119496</v>
      </c>
      <c r="BE281" s="4">
        <v>6.9293842034805886</v>
      </c>
      <c r="BF281" s="4">
        <v>8.4709821428571423</v>
      </c>
      <c r="BG281" s="4">
        <v>8.8826135105204873</v>
      </c>
      <c r="BH281" s="4">
        <v>11.187633262260128</v>
      </c>
      <c r="BI281" s="4">
        <v>13</v>
      </c>
      <c r="BJ281" s="4">
        <v>0</v>
      </c>
      <c r="BK281" s="4">
        <v>0</v>
      </c>
      <c r="BL281" s="4">
        <v>0</v>
      </c>
      <c r="BM281" s="4">
        <v>11828</v>
      </c>
      <c r="BN281" s="4">
        <v>-541</v>
      </c>
      <c r="BO281" s="4">
        <v>0.1</v>
      </c>
      <c r="BP281" s="4">
        <v>-0.4</v>
      </c>
      <c r="BQ281" s="4">
        <v>0</v>
      </c>
      <c r="BR281" s="4">
        <v>0</v>
      </c>
      <c r="BS281" s="4">
        <v>0</v>
      </c>
      <c r="BT281" s="4">
        <v>0</v>
      </c>
      <c r="BU281" s="4">
        <v>14</v>
      </c>
      <c r="BV281" s="4">
        <v>0</v>
      </c>
      <c r="BW281" s="4">
        <v>0.05</v>
      </c>
      <c r="BX281" s="4">
        <v>-0.35000000000000003</v>
      </c>
      <c r="BY281" s="4">
        <v>4</v>
      </c>
      <c r="BZ281" s="4">
        <v>0</v>
      </c>
      <c r="CA281" s="4">
        <v>0</v>
      </c>
      <c r="CB281" s="4">
        <v>0</v>
      </c>
      <c r="CC281" s="4">
        <v>925</v>
      </c>
      <c r="CD281" s="4">
        <v>10</v>
      </c>
      <c r="CE281" s="4">
        <v>0.05</v>
      </c>
      <c r="CF281" s="4">
        <v>-0.54999999999999993</v>
      </c>
      <c r="CG281" s="4">
        <v>2</v>
      </c>
      <c r="CH281" s="4">
        <v>0</v>
      </c>
      <c r="CI281" s="4">
        <v>0</v>
      </c>
      <c r="CJ281" s="4">
        <v>0</v>
      </c>
      <c r="CK281" s="4">
        <v>20</v>
      </c>
      <c r="CL281" s="4">
        <v>-9</v>
      </c>
      <c r="CM281" s="4">
        <v>0.05</v>
      </c>
      <c r="CN281" s="4">
        <v>-0.85</v>
      </c>
      <c r="CO281" s="4">
        <v>11</v>
      </c>
      <c r="CP281" s="4">
        <v>0</v>
      </c>
      <c r="CQ281" s="4">
        <v>0</v>
      </c>
      <c r="CR281" s="4">
        <v>0</v>
      </c>
      <c r="CS281" s="4">
        <v>4286</v>
      </c>
      <c r="CT281" s="4">
        <v>-379</v>
      </c>
      <c r="CU281" s="4">
        <v>0.05</v>
      </c>
      <c r="CV281" s="4">
        <v>-0.45</v>
      </c>
      <c r="CW281" s="4">
        <v>1</v>
      </c>
      <c r="CX281" s="4">
        <v>0</v>
      </c>
      <c r="CY281" s="4">
        <v>0</v>
      </c>
      <c r="CZ281" s="4">
        <v>0</v>
      </c>
      <c r="DA281" s="4">
        <v>113</v>
      </c>
      <c r="DB281" s="4">
        <v>-2</v>
      </c>
      <c r="DC281" s="4">
        <v>0.05</v>
      </c>
      <c r="DD281" s="4">
        <v>-0.54999999999999993</v>
      </c>
      <c r="DE281" s="4">
        <v>25</v>
      </c>
      <c r="DF281" s="4">
        <v>0</v>
      </c>
      <c r="DG281" s="4">
        <v>0</v>
      </c>
      <c r="DH281" s="4">
        <v>0</v>
      </c>
      <c r="DI281" s="4">
        <v>3351</v>
      </c>
      <c r="DJ281" s="4">
        <v>-664</v>
      </c>
      <c r="DK281" s="4">
        <v>0.1</v>
      </c>
      <c r="DL281" s="4">
        <v>-0.6</v>
      </c>
      <c r="DM281" s="4">
        <v>0</v>
      </c>
      <c r="DN281" s="4">
        <v>0</v>
      </c>
      <c r="DO281" s="4">
        <v>0</v>
      </c>
      <c r="DP281" s="4">
        <v>0</v>
      </c>
      <c r="DQ281" s="4">
        <v>130</v>
      </c>
      <c r="DR281" s="4">
        <v>-3</v>
      </c>
      <c r="DS281" s="4">
        <v>0.1</v>
      </c>
      <c r="DT281" s="4">
        <v>-0.55000000000000004</v>
      </c>
      <c r="DU281" s="4">
        <v>4</v>
      </c>
      <c r="DV281" s="4">
        <v>0</v>
      </c>
      <c r="DW281" s="4">
        <v>1487.7</v>
      </c>
      <c r="DX281" s="4">
        <v>399.95000000000005</v>
      </c>
      <c r="DY281" s="4">
        <v>2967</v>
      </c>
      <c r="DZ281" s="4">
        <v>-78</v>
      </c>
      <c r="EA281" s="4">
        <v>0.15</v>
      </c>
      <c r="EB281" s="4">
        <v>-0.7</v>
      </c>
      <c r="EC281" s="4">
        <v>1</v>
      </c>
      <c r="ED281" s="4">
        <v>0</v>
      </c>
      <c r="EE281" s="4">
        <v>0</v>
      </c>
      <c r="EF281" s="4">
        <v>0</v>
      </c>
      <c r="EG281" s="4">
        <v>197</v>
      </c>
      <c r="EH281" s="4">
        <v>-4</v>
      </c>
      <c r="EI281" s="4">
        <v>0.2</v>
      </c>
      <c r="EJ281" s="4">
        <v>-0.55000000000000004</v>
      </c>
      <c r="EK281" s="4">
        <v>97</v>
      </c>
      <c r="EL281" s="4">
        <v>0</v>
      </c>
      <c r="EM281" s="4">
        <v>1380</v>
      </c>
      <c r="EN281" s="4">
        <v>143.79999999999995</v>
      </c>
      <c r="EO281" s="4">
        <v>14419</v>
      </c>
      <c r="EP281" s="4">
        <v>-5947</v>
      </c>
      <c r="EQ281" s="4">
        <v>0.1</v>
      </c>
      <c r="ER281" s="4">
        <v>-0.85</v>
      </c>
      <c r="ES281" s="4">
        <v>1</v>
      </c>
      <c r="ET281" s="4">
        <v>0</v>
      </c>
      <c r="EU281" s="4">
        <v>0</v>
      </c>
      <c r="EV281" s="4">
        <v>0</v>
      </c>
      <c r="EW281" s="4">
        <v>157</v>
      </c>
      <c r="EX281" s="4">
        <v>-14</v>
      </c>
      <c r="EY281" s="4">
        <v>0.1</v>
      </c>
      <c r="EZ281" s="4">
        <v>-0.9</v>
      </c>
      <c r="FA281" s="4">
        <v>8</v>
      </c>
      <c r="FB281" s="4">
        <v>-2</v>
      </c>
      <c r="FC281" s="4">
        <v>1280.0999999999999</v>
      </c>
      <c r="FD281" s="4">
        <v>166.09999999999991</v>
      </c>
      <c r="FE281" s="4">
        <v>3058</v>
      </c>
      <c r="FF281" s="4">
        <v>-602</v>
      </c>
      <c r="FG281" s="4">
        <v>0.1</v>
      </c>
      <c r="FH281" s="4">
        <v>-0.9</v>
      </c>
      <c r="FI281" s="4">
        <v>2</v>
      </c>
      <c r="FJ281" s="4">
        <v>0</v>
      </c>
      <c r="FK281" s="4">
        <v>0</v>
      </c>
      <c r="FL281" s="4">
        <v>0</v>
      </c>
      <c r="FM281" s="4">
        <v>592</v>
      </c>
      <c r="FN281" s="4">
        <v>0</v>
      </c>
      <c r="FO281" s="4">
        <v>0.2</v>
      </c>
      <c r="FP281" s="4">
        <v>-0.7</v>
      </c>
      <c r="FQ281" s="4">
        <v>107</v>
      </c>
      <c r="FR281" s="4">
        <v>0</v>
      </c>
      <c r="FS281" s="4">
        <v>1194.05</v>
      </c>
      <c r="FT281" s="4">
        <v>168.59999999999991</v>
      </c>
      <c r="FU281" s="4">
        <v>5379</v>
      </c>
      <c r="FV281" s="4">
        <v>-597</v>
      </c>
      <c r="FW281" s="4">
        <v>0.1</v>
      </c>
      <c r="FX281" s="4">
        <v>-0.95000000000000007</v>
      </c>
      <c r="FY281" s="4">
        <v>1</v>
      </c>
      <c r="FZ281" s="4">
        <v>0</v>
      </c>
      <c r="GA281" s="4">
        <v>0</v>
      </c>
      <c r="GB281" s="4">
        <v>0</v>
      </c>
      <c r="GC281" s="4">
        <v>573</v>
      </c>
      <c r="GD281" s="4">
        <v>2</v>
      </c>
      <c r="GE281" s="4">
        <v>0.15</v>
      </c>
      <c r="GF281" s="4">
        <v>-0.95000000000000007</v>
      </c>
      <c r="GG281" s="4">
        <v>385</v>
      </c>
      <c r="GH281" s="4">
        <v>-12</v>
      </c>
      <c r="GI281" s="4">
        <v>1074</v>
      </c>
      <c r="GJ281" s="4">
        <v>133</v>
      </c>
      <c r="GK281" s="4">
        <v>8783</v>
      </c>
      <c r="GL281" s="4">
        <v>-824</v>
      </c>
      <c r="GM281" s="4">
        <v>0.15</v>
      </c>
      <c r="GN281" s="4">
        <v>-0.99999999999999989</v>
      </c>
      <c r="GO281" s="4">
        <v>55</v>
      </c>
      <c r="GP281" s="4">
        <v>-1</v>
      </c>
      <c r="GQ281" s="4">
        <v>1017.6</v>
      </c>
      <c r="GR281" s="4">
        <v>141.64999999999998</v>
      </c>
      <c r="GS281" s="4">
        <v>717</v>
      </c>
      <c r="GT281" s="4">
        <v>14</v>
      </c>
      <c r="GU281" s="4">
        <v>0.1</v>
      </c>
      <c r="GV281" s="4">
        <v>-1.0999999999999999</v>
      </c>
      <c r="GW281" s="4">
        <v>288</v>
      </c>
      <c r="GX281" s="4">
        <v>-6</v>
      </c>
      <c r="GY281" s="4">
        <v>984.1</v>
      </c>
      <c r="GZ281" s="4">
        <v>138.75</v>
      </c>
      <c r="HA281" s="4">
        <v>6782</v>
      </c>
      <c r="HB281" s="4">
        <v>-1963</v>
      </c>
      <c r="HC281" s="4">
        <v>0.1</v>
      </c>
      <c r="HD281" s="4">
        <v>-1.1499999999999999</v>
      </c>
      <c r="HE281" s="4">
        <v>55</v>
      </c>
      <c r="HF281" s="4">
        <v>-1</v>
      </c>
      <c r="HG281" s="4">
        <v>922.2</v>
      </c>
      <c r="HH281" s="4">
        <v>125.55000000000007</v>
      </c>
      <c r="HI281" s="4">
        <v>1243</v>
      </c>
      <c r="HJ281" s="4">
        <v>-172</v>
      </c>
      <c r="HK281" s="4">
        <v>0.15</v>
      </c>
      <c r="HL281" s="4">
        <v>-1.2000000000000002</v>
      </c>
      <c r="HM281" s="4">
        <v>2332</v>
      </c>
      <c r="HN281" s="4">
        <v>-23</v>
      </c>
      <c r="HO281" s="4">
        <v>884.25</v>
      </c>
      <c r="HP281" s="4">
        <v>137.25</v>
      </c>
      <c r="HQ281" s="4">
        <v>29398</v>
      </c>
      <c r="HR281" s="4">
        <v>-3029</v>
      </c>
      <c r="HS281" s="4">
        <v>0.15</v>
      </c>
      <c r="HT281" s="4">
        <v>-1.35</v>
      </c>
      <c r="HU281" s="4">
        <v>118</v>
      </c>
      <c r="HV281" s="4">
        <v>-19</v>
      </c>
      <c r="HW281" s="4">
        <v>837</v>
      </c>
      <c r="HX281" s="4">
        <v>142</v>
      </c>
      <c r="HY281" s="4">
        <v>2226</v>
      </c>
      <c r="HZ281" s="4">
        <v>646</v>
      </c>
      <c r="IA281" s="4">
        <v>0.15</v>
      </c>
      <c r="IB281" s="4">
        <v>-1.55</v>
      </c>
      <c r="IC281" s="4">
        <v>840</v>
      </c>
      <c r="ID281" s="4">
        <v>-62</v>
      </c>
      <c r="IE281" s="4">
        <v>778</v>
      </c>
      <c r="IF281" s="4">
        <v>129.39999999999998</v>
      </c>
      <c r="IG281" s="4">
        <v>11268</v>
      </c>
      <c r="IH281" s="4">
        <v>-2167</v>
      </c>
      <c r="II281" s="4">
        <v>0.15</v>
      </c>
      <c r="IJ281" s="4">
        <v>-1.6500000000000001</v>
      </c>
      <c r="IK281" s="4">
        <v>146</v>
      </c>
      <c r="IL281" s="4">
        <v>-17</v>
      </c>
      <c r="IM281" s="4">
        <v>732</v>
      </c>
      <c r="IN281" s="4">
        <v>131.79999999999995</v>
      </c>
      <c r="IO281" s="4">
        <v>2798</v>
      </c>
      <c r="IP281" s="4">
        <v>-810</v>
      </c>
      <c r="IQ281" s="4">
        <v>0.2</v>
      </c>
      <c r="IR281" s="4">
        <v>-1.8</v>
      </c>
      <c r="IS281" s="4">
        <v>2364</v>
      </c>
      <c r="IT281" s="4">
        <v>-390</v>
      </c>
      <c r="IU281" s="4">
        <v>684</v>
      </c>
      <c r="IV281" s="4">
        <v>137.64999999999998</v>
      </c>
      <c r="IW281" s="4">
        <v>23293</v>
      </c>
      <c r="IX281" s="4">
        <v>-318</v>
      </c>
      <c r="IY281" s="4">
        <v>0.2</v>
      </c>
      <c r="IZ281" s="4">
        <v>-2</v>
      </c>
      <c r="JA281" s="4">
        <v>318</v>
      </c>
      <c r="JB281" s="4">
        <v>-84</v>
      </c>
      <c r="JC281" s="4">
        <v>635.20000000000005</v>
      </c>
      <c r="JD281" s="4">
        <v>145.10000000000002</v>
      </c>
      <c r="JE281" s="4">
        <v>4760</v>
      </c>
      <c r="JF281" s="4">
        <v>-359</v>
      </c>
      <c r="JG281" s="4">
        <v>0.15</v>
      </c>
      <c r="JH281" s="4">
        <v>-2.25</v>
      </c>
      <c r="JI281" s="4">
        <v>2988</v>
      </c>
      <c r="JJ281" s="4">
        <v>-387</v>
      </c>
      <c r="JK281" s="4">
        <v>584.15</v>
      </c>
      <c r="JL281" s="4">
        <v>135.79999999999995</v>
      </c>
      <c r="JM281" s="4">
        <v>20705</v>
      </c>
      <c r="JN281" s="4">
        <v>-1584</v>
      </c>
      <c r="JO281" s="4">
        <v>0.2</v>
      </c>
      <c r="JP281" s="4">
        <v>-2.5</v>
      </c>
      <c r="JQ281" s="5">
        <v>896</v>
      </c>
      <c r="JR281" s="4">
        <v>-79</v>
      </c>
      <c r="JS281" s="4">
        <v>534.65</v>
      </c>
      <c r="JT281" s="4">
        <v>143.54999999999995</v>
      </c>
      <c r="JU281" s="4">
        <v>7590</v>
      </c>
      <c r="JV281" s="4">
        <v>-1791</v>
      </c>
      <c r="JW281" s="4">
        <v>0.15</v>
      </c>
      <c r="JX281" s="4">
        <v>-2.75</v>
      </c>
      <c r="JY281" s="4">
        <v>3612</v>
      </c>
      <c r="JZ281" s="4">
        <v>-1196</v>
      </c>
      <c r="KA281" s="4">
        <v>484.15</v>
      </c>
      <c r="KB281" s="4">
        <v>137.64999999999998</v>
      </c>
      <c r="KC281" s="4">
        <v>32084</v>
      </c>
      <c r="KD281" s="4">
        <v>-1380</v>
      </c>
      <c r="KE281" s="4">
        <v>0.15</v>
      </c>
      <c r="KF281" s="4">
        <v>-3.15</v>
      </c>
      <c r="KG281" s="4">
        <v>1407</v>
      </c>
      <c r="KH281" s="4">
        <v>-160</v>
      </c>
      <c r="KI281" s="4">
        <v>433.35</v>
      </c>
      <c r="KJ281" s="4">
        <v>135</v>
      </c>
      <c r="KK281" s="4">
        <v>15741</v>
      </c>
      <c r="KL281" s="4">
        <v>1083</v>
      </c>
      <c r="KM281" s="4">
        <v>0.2</v>
      </c>
      <c r="KN281" s="4">
        <v>-3.75</v>
      </c>
      <c r="KO281" s="4">
        <v>9142</v>
      </c>
      <c r="KP281" s="4">
        <v>-948</v>
      </c>
      <c r="KQ281" s="4">
        <v>382.2</v>
      </c>
      <c r="KR281" s="4">
        <v>133.75</v>
      </c>
      <c r="KS281" s="4">
        <v>53191</v>
      </c>
      <c r="KT281" s="4">
        <v>7121</v>
      </c>
      <c r="KU281" s="4">
        <v>0.2</v>
      </c>
      <c r="KV281" s="4">
        <v>-4.95</v>
      </c>
      <c r="KW281" s="4">
        <v>3752</v>
      </c>
      <c r="KX281" s="4">
        <v>-854</v>
      </c>
      <c r="KY281" s="4">
        <v>331.2</v>
      </c>
      <c r="KZ281" s="4">
        <v>131.04999999999998</v>
      </c>
      <c r="LA281" s="4">
        <v>27567</v>
      </c>
      <c r="LB281" s="4">
        <v>3404</v>
      </c>
      <c r="LC281" s="4">
        <v>0.2</v>
      </c>
      <c r="LD281" s="4">
        <v>-7.05</v>
      </c>
    </row>
    <row r="282" spans="1:316" x14ac:dyDescent="0.25">
      <c r="A282" s="171">
        <v>44112.535238194447</v>
      </c>
      <c r="B282" s="172">
        <v>0.53472222222222221</v>
      </c>
      <c r="C282" s="4">
        <v>11883.2</v>
      </c>
      <c r="D282" s="4">
        <v>11900</v>
      </c>
      <c r="E282" s="173">
        <v>109.19999999999999</v>
      </c>
      <c r="F282" s="173">
        <v>-279.39999999999998</v>
      </c>
      <c r="G282" s="173">
        <v>388.59999999999997</v>
      </c>
      <c r="H282" s="173">
        <v>3387.2499999999995</v>
      </c>
      <c r="I282" s="173">
        <v>-2143.35</v>
      </c>
      <c r="J282" s="173">
        <v>5530.5999999999995</v>
      </c>
      <c r="K282" s="127">
        <v>0</v>
      </c>
      <c r="L282" s="127">
        <v>0</v>
      </c>
      <c r="M282" s="127">
        <v>-20.53</v>
      </c>
      <c r="N282" s="127">
        <v>-18.11</v>
      </c>
      <c r="O282" s="127">
        <v>-0.79967722942309671</v>
      </c>
      <c r="P282" s="127">
        <v>-0.90949698543069502</v>
      </c>
      <c r="Q282" s="127">
        <v>1.5765071411089771</v>
      </c>
      <c r="R282" s="4">
        <v>157399</v>
      </c>
      <c r="S282" s="4">
        <v>329567</v>
      </c>
      <c r="T282" s="173">
        <v>11540.966666666667</v>
      </c>
      <c r="U282" s="173">
        <v>-2.0500000000010914</v>
      </c>
      <c r="V282" s="4">
        <v>185995</v>
      </c>
      <c r="W282" s="4">
        <v>-31658</v>
      </c>
      <c r="X282" s="173">
        <v>-342.23333333333358</v>
      </c>
      <c r="Y282" s="174">
        <v>150449</v>
      </c>
      <c r="Z282" s="174">
        <v>375039</v>
      </c>
      <c r="AA282" s="174">
        <v>525488</v>
      </c>
      <c r="AB282" s="175">
        <v>172168</v>
      </c>
      <c r="AC282" s="175">
        <v>64592</v>
      </c>
      <c r="AD282" s="176" t="e">
        <v>#REF!</v>
      </c>
      <c r="AE282" s="177">
        <v>-2.6235478256162381E-3</v>
      </c>
      <c r="AF282" s="177">
        <v>-1.2945348232021238E-2</v>
      </c>
      <c r="AG282" s="177">
        <v>2.4084099645796456E-2</v>
      </c>
      <c r="AH282" s="177">
        <v>-3.0096828003498714E-2</v>
      </c>
      <c r="AI282" s="127">
        <v>-7.5575005522562425E-2</v>
      </c>
      <c r="AJ282" s="127">
        <v>1.6638935108153079E-3</v>
      </c>
      <c r="AK282" s="4" t="s">
        <v>21</v>
      </c>
      <c r="AL282" s="178">
        <v>11800</v>
      </c>
      <c r="AM282" s="178">
        <v>11900</v>
      </c>
      <c r="AN282" s="178">
        <v>11850</v>
      </c>
      <c r="AO282" s="178">
        <v>11950</v>
      </c>
      <c r="AS282" s="4">
        <v>5.8256449497157847</v>
      </c>
      <c r="AT282" s="4">
        <v>7.3176501860712388</v>
      </c>
      <c r="AU282" s="4">
        <v>9.0107803700724052</v>
      </c>
      <c r="AV282" s="4">
        <v>8.2915386763473897</v>
      </c>
      <c r="AW282" s="4">
        <v>6.4132053291536053</v>
      </c>
      <c r="AX282" s="4">
        <v>4.7973587170911589</v>
      </c>
      <c r="AY282" s="4">
        <v>12.576329331046312</v>
      </c>
      <c r="AZ282" s="4">
        <v>18.872881355932204</v>
      </c>
      <c r="BA282" s="4">
        <v>13.330952380952381</v>
      </c>
      <c r="BB282" s="4">
        <v>19.171232876712327</v>
      </c>
      <c r="BC282" s="4">
        <v>9.9327411167512683</v>
      </c>
      <c r="BD282" s="4">
        <v>14.968553459119496</v>
      </c>
      <c r="BE282" s="4">
        <v>6.9457831325301207</v>
      </c>
      <c r="BF282" s="4">
        <v>8.4698660714285712</v>
      </c>
      <c r="BG282" s="4">
        <v>9.0440565253532839</v>
      </c>
      <c r="BH282" s="4">
        <v>11.2636815920398</v>
      </c>
      <c r="BI282" s="4">
        <v>13</v>
      </c>
      <c r="BJ282" s="4">
        <v>0</v>
      </c>
      <c r="BK282" s="4">
        <v>0</v>
      </c>
      <c r="BL282" s="4">
        <v>0</v>
      </c>
      <c r="BM282" s="4">
        <v>11829</v>
      </c>
      <c r="BN282" s="4">
        <v>-540</v>
      </c>
      <c r="BO282" s="4">
        <v>0.1</v>
      </c>
      <c r="BP282" s="4">
        <v>-0.4</v>
      </c>
      <c r="BQ282" s="4">
        <v>0</v>
      </c>
      <c r="BR282" s="4">
        <v>0</v>
      </c>
      <c r="BS282" s="4">
        <v>0</v>
      </c>
      <c r="BT282" s="4">
        <v>0</v>
      </c>
      <c r="BU282" s="4">
        <v>14</v>
      </c>
      <c r="BV282" s="4">
        <v>0</v>
      </c>
      <c r="BW282" s="4">
        <v>0.05</v>
      </c>
      <c r="BX282" s="4">
        <v>-0.35000000000000003</v>
      </c>
      <c r="BY282" s="4">
        <v>4</v>
      </c>
      <c r="BZ282" s="4">
        <v>0</v>
      </c>
      <c r="CA282" s="4">
        <v>0</v>
      </c>
      <c r="CB282" s="4">
        <v>0</v>
      </c>
      <c r="CC282" s="4">
        <v>925</v>
      </c>
      <c r="CD282" s="4">
        <v>10</v>
      </c>
      <c r="CE282" s="4">
        <v>0.05</v>
      </c>
      <c r="CF282" s="4">
        <v>-0.54999999999999993</v>
      </c>
      <c r="CG282" s="4">
        <v>2</v>
      </c>
      <c r="CH282" s="4">
        <v>0</v>
      </c>
      <c r="CI282" s="4">
        <v>0</v>
      </c>
      <c r="CJ282" s="4">
        <v>0</v>
      </c>
      <c r="CK282" s="4">
        <v>20</v>
      </c>
      <c r="CL282" s="4">
        <v>-9</v>
      </c>
      <c r="CM282" s="4">
        <v>0.05</v>
      </c>
      <c r="CN282" s="4">
        <v>-0.85</v>
      </c>
      <c r="CO282" s="4">
        <v>11</v>
      </c>
      <c r="CP282" s="4">
        <v>0</v>
      </c>
      <c r="CQ282" s="4">
        <v>0</v>
      </c>
      <c r="CR282" s="4">
        <v>0</v>
      </c>
      <c r="CS282" s="4">
        <v>4286</v>
      </c>
      <c r="CT282" s="4">
        <v>-379</v>
      </c>
      <c r="CU282" s="4">
        <v>0.05</v>
      </c>
      <c r="CV282" s="4">
        <v>-0.45</v>
      </c>
      <c r="CW282" s="4">
        <v>1</v>
      </c>
      <c r="CX282" s="4">
        <v>0</v>
      </c>
      <c r="CY282" s="4">
        <v>0</v>
      </c>
      <c r="CZ282" s="4">
        <v>0</v>
      </c>
      <c r="DA282" s="4">
        <v>113</v>
      </c>
      <c r="DB282" s="4">
        <v>-2</v>
      </c>
      <c r="DC282" s="4">
        <v>0.05</v>
      </c>
      <c r="DD282" s="4">
        <v>-0.54999999999999993</v>
      </c>
      <c r="DE282" s="4">
        <v>25</v>
      </c>
      <c r="DF282" s="4">
        <v>0</v>
      </c>
      <c r="DG282" s="4">
        <v>0</v>
      </c>
      <c r="DH282" s="4">
        <v>0</v>
      </c>
      <c r="DI282" s="4">
        <v>3351</v>
      </c>
      <c r="DJ282" s="4">
        <v>-664</v>
      </c>
      <c r="DK282" s="4">
        <v>0.1</v>
      </c>
      <c r="DL282" s="4">
        <v>-0.6</v>
      </c>
      <c r="DM282" s="4">
        <v>0</v>
      </c>
      <c r="DN282" s="4">
        <v>0</v>
      </c>
      <c r="DO282" s="4">
        <v>0</v>
      </c>
      <c r="DP282" s="4">
        <v>0</v>
      </c>
      <c r="DQ282" s="4">
        <v>130</v>
      </c>
      <c r="DR282" s="4">
        <v>-3</v>
      </c>
      <c r="DS282" s="4">
        <v>0.1</v>
      </c>
      <c r="DT282" s="4">
        <v>-0.55000000000000004</v>
      </c>
      <c r="DU282" s="4">
        <v>4</v>
      </c>
      <c r="DV282" s="4">
        <v>0</v>
      </c>
      <c r="DW282" s="4">
        <v>1487.7</v>
      </c>
      <c r="DX282" s="4">
        <v>399.95000000000005</v>
      </c>
      <c r="DY282" s="4">
        <v>2967</v>
      </c>
      <c r="DZ282" s="4">
        <v>-78</v>
      </c>
      <c r="EA282" s="4">
        <v>0.1</v>
      </c>
      <c r="EB282" s="4">
        <v>-0.75</v>
      </c>
      <c r="EC282" s="4">
        <v>1</v>
      </c>
      <c r="ED282" s="4">
        <v>0</v>
      </c>
      <c r="EE282" s="4">
        <v>0</v>
      </c>
      <c r="EF282" s="4">
        <v>0</v>
      </c>
      <c r="EG282" s="4">
        <v>197</v>
      </c>
      <c r="EH282" s="4">
        <v>-4</v>
      </c>
      <c r="EI282" s="4">
        <v>0.2</v>
      </c>
      <c r="EJ282" s="4">
        <v>-0.55000000000000004</v>
      </c>
      <c r="EK282" s="4">
        <v>97</v>
      </c>
      <c r="EL282" s="4">
        <v>0</v>
      </c>
      <c r="EM282" s="4">
        <v>1380</v>
      </c>
      <c r="EN282" s="4">
        <v>143.79999999999995</v>
      </c>
      <c r="EO282" s="4">
        <v>14436</v>
      </c>
      <c r="EP282" s="4">
        <v>-5930</v>
      </c>
      <c r="EQ282" s="4">
        <v>0.15</v>
      </c>
      <c r="ER282" s="4">
        <v>-0.79999999999999993</v>
      </c>
      <c r="ES282" s="4">
        <v>1</v>
      </c>
      <c r="ET282" s="4">
        <v>0</v>
      </c>
      <c r="EU282" s="4">
        <v>0</v>
      </c>
      <c r="EV282" s="4">
        <v>0</v>
      </c>
      <c r="EW282" s="4">
        <v>157</v>
      </c>
      <c r="EX282" s="4">
        <v>-14</v>
      </c>
      <c r="EY282" s="4">
        <v>0.2</v>
      </c>
      <c r="EZ282" s="4">
        <v>-0.8</v>
      </c>
      <c r="FA282" s="4">
        <v>8</v>
      </c>
      <c r="FB282" s="4">
        <v>-2</v>
      </c>
      <c r="FC282" s="4">
        <v>1280.0999999999999</v>
      </c>
      <c r="FD282" s="4">
        <v>166.09999999999991</v>
      </c>
      <c r="FE282" s="4">
        <v>3058</v>
      </c>
      <c r="FF282" s="4">
        <v>-602</v>
      </c>
      <c r="FG282" s="4">
        <v>0.1</v>
      </c>
      <c r="FH282" s="4">
        <v>-0.9</v>
      </c>
      <c r="FI282" s="4">
        <v>2</v>
      </c>
      <c r="FJ282" s="4">
        <v>0</v>
      </c>
      <c r="FK282" s="4">
        <v>0</v>
      </c>
      <c r="FL282" s="4">
        <v>0</v>
      </c>
      <c r="FM282" s="4">
        <v>592</v>
      </c>
      <c r="FN282" s="4">
        <v>0</v>
      </c>
      <c r="FO282" s="4">
        <v>0.2</v>
      </c>
      <c r="FP282" s="4">
        <v>-0.7</v>
      </c>
      <c r="FQ282" s="4">
        <v>107</v>
      </c>
      <c r="FR282" s="4">
        <v>0</v>
      </c>
      <c r="FS282" s="4">
        <v>1194.05</v>
      </c>
      <c r="FT282" s="4">
        <v>168.59999999999991</v>
      </c>
      <c r="FU282" s="4">
        <v>5379</v>
      </c>
      <c r="FV282" s="4">
        <v>-597</v>
      </c>
      <c r="FW282" s="4">
        <v>0.1</v>
      </c>
      <c r="FX282" s="4">
        <v>-0.95000000000000007</v>
      </c>
      <c r="FY282" s="4">
        <v>1</v>
      </c>
      <c r="FZ282" s="4">
        <v>0</v>
      </c>
      <c r="GA282" s="4">
        <v>0</v>
      </c>
      <c r="GB282" s="4">
        <v>0</v>
      </c>
      <c r="GC282" s="4">
        <v>573</v>
      </c>
      <c r="GD282" s="4">
        <v>2</v>
      </c>
      <c r="GE282" s="4">
        <v>0.15</v>
      </c>
      <c r="GF282" s="4">
        <v>-0.95000000000000007</v>
      </c>
      <c r="GG282" s="4">
        <v>385</v>
      </c>
      <c r="GH282" s="4">
        <v>-12</v>
      </c>
      <c r="GI282" s="4">
        <v>1074</v>
      </c>
      <c r="GJ282" s="4">
        <v>133</v>
      </c>
      <c r="GK282" s="4">
        <v>8783</v>
      </c>
      <c r="GL282" s="4">
        <v>-824</v>
      </c>
      <c r="GM282" s="4">
        <v>0.1</v>
      </c>
      <c r="GN282" s="4">
        <v>-1.0499999999999998</v>
      </c>
      <c r="GO282" s="4">
        <v>55</v>
      </c>
      <c r="GP282" s="4">
        <v>-1</v>
      </c>
      <c r="GQ282" s="4">
        <v>1017.6</v>
      </c>
      <c r="GR282" s="4">
        <v>141.64999999999998</v>
      </c>
      <c r="GS282" s="4">
        <v>717</v>
      </c>
      <c r="GT282" s="4">
        <v>14</v>
      </c>
      <c r="GU282" s="4">
        <v>0.1</v>
      </c>
      <c r="GV282" s="4">
        <v>-1.0999999999999999</v>
      </c>
      <c r="GW282" s="4">
        <v>288</v>
      </c>
      <c r="GX282" s="4">
        <v>-6</v>
      </c>
      <c r="GY282" s="4">
        <v>984.1</v>
      </c>
      <c r="GZ282" s="4">
        <v>138.75</v>
      </c>
      <c r="HA282" s="4">
        <v>6782</v>
      </c>
      <c r="HB282" s="4">
        <v>-1963</v>
      </c>
      <c r="HC282" s="4">
        <v>0.1</v>
      </c>
      <c r="HD282" s="4">
        <v>-1.1499999999999999</v>
      </c>
      <c r="HE282" s="4">
        <v>55</v>
      </c>
      <c r="HF282" s="4">
        <v>-1</v>
      </c>
      <c r="HG282" s="4">
        <v>922.2</v>
      </c>
      <c r="HH282" s="4">
        <v>125.55000000000007</v>
      </c>
      <c r="HI282" s="4">
        <v>1196</v>
      </c>
      <c r="HJ282" s="4">
        <v>-219</v>
      </c>
      <c r="HK282" s="4">
        <v>0.15</v>
      </c>
      <c r="HL282" s="4">
        <v>-1.2000000000000002</v>
      </c>
      <c r="HM282" s="4">
        <v>2332</v>
      </c>
      <c r="HN282" s="4">
        <v>-23</v>
      </c>
      <c r="HO282" s="4">
        <v>882</v>
      </c>
      <c r="HP282" s="4">
        <v>135</v>
      </c>
      <c r="HQ282" s="4">
        <v>29328</v>
      </c>
      <c r="HR282" s="4">
        <v>-3099</v>
      </c>
      <c r="HS282" s="4">
        <v>0.1</v>
      </c>
      <c r="HT282" s="4">
        <v>-1.4</v>
      </c>
      <c r="HU282" s="4">
        <v>118</v>
      </c>
      <c r="HV282" s="4">
        <v>-19</v>
      </c>
      <c r="HW282" s="4">
        <v>837</v>
      </c>
      <c r="HX282" s="4">
        <v>142</v>
      </c>
      <c r="HY282" s="4">
        <v>2227</v>
      </c>
      <c r="HZ282" s="4">
        <v>647</v>
      </c>
      <c r="IA282" s="4">
        <v>0.15</v>
      </c>
      <c r="IB282" s="4">
        <v>-1.55</v>
      </c>
      <c r="IC282" s="4">
        <v>840</v>
      </c>
      <c r="ID282" s="4">
        <v>-62</v>
      </c>
      <c r="IE282" s="4">
        <v>778</v>
      </c>
      <c r="IF282" s="4">
        <v>129.39999999999998</v>
      </c>
      <c r="IG282" s="4">
        <v>11198</v>
      </c>
      <c r="IH282" s="4">
        <v>-2237</v>
      </c>
      <c r="II282" s="4">
        <v>0.15</v>
      </c>
      <c r="IJ282" s="4">
        <v>-1.6500000000000001</v>
      </c>
      <c r="IK282" s="4">
        <v>146</v>
      </c>
      <c r="IL282" s="4">
        <v>-17</v>
      </c>
      <c r="IM282" s="4">
        <v>732</v>
      </c>
      <c r="IN282" s="4">
        <v>131.79999999999995</v>
      </c>
      <c r="IO282" s="4">
        <v>2799</v>
      </c>
      <c r="IP282" s="4">
        <v>-809</v>
      </c>
      <c r="IQ282" s="4">
        <v>0.15</v>
      </c>
      <c r="IR282" s="4">
        <v>-1.85</v>
      </c>
      <c r="IS282" s="4">
        <v>2364</v>
      </c>
      <c r="IT282" s="4">
        <v>-390</v>
      </c>
      <c r="IU282" s="4">
        <v>684</v>
      </c>
      <c r="IV282" s="4">
        <v>137.64999999999998</v>
      </c>
      <c r="IW282" s="4">
        <v>23481</v>
      </c>
      <c r="IX282" s="4">
        <v>-130</v>
      </c>
      <c r="IY282" s="4">
        <v>0.2</v>
      </c>
      <c r="IZ282" s="4">
        <v>-2</v>
      </c>
      <c r="JA282" s="4">
        <v>318</v>
      </c>
      <c r="JB282" s="4">
        <v>-84</v>
      </c>
      <c r="JC282" s="4">
        <v>635.20000000000005</v>
      </c>
      <c r="JD282" s="4">
        <v>145.10000000000002</v>
      </c>
      <c r="JE282" s="4">
        <v>4760</v>
      </c>
      <c r="JF282" s="4">
        <v>-359</v>
      </c>
      <c r="JG282" s="4">
        <v>0.15</v>
      </c>
      <c r="JH282" s="4">
        <v>-2.25</v>
      </c>
      <c r="JI282" s="4">
        <v>2988</v>
      </c>
      <c r="JJ282" s="4">
        <v>-387</v>
      </c>
      <c r="JK282" s="4">
        <v>582</v>
      </c>
      <c r="JL282" s="4">
        <v>133.64999999999998</v>
      </c>
      <c r="JM282" s="4">
        <v>20754</v>
      </c>
      <c r="JN282" s="4">
        <v>-1535</v>
      </c>
      <c r="JO282" s="4">
        <v>0.2</v>
      </c>
      <c r="JP282" s="4">
        <v>-2.5</v>
      </c>
      <c r="JQ282" s="5">
        <v>896</v>
      </c>
      <c r="JR282" s="4">
        <v>-79</v>
      </c>
      <c r="JS282" s="4">
        <v>534.65</v>
      </c>
      <c r="JT282" s="4">
        <v>143.54999999999995</v>
      </c>
      <c r="JU282" s="4">
        <v>7589</v>
      </c>
      <c r="JV282" s="4">
        <v>-1792</v>
      </c>
      <c r="JW282" s="4">
        <v>0.2</v>
      </c>
      <c r="JX282" s="4">
        <v>-2.6999999999999997</v>
      </c>
      <c r="JY282" s="4">
        <v>3609</v>
      </c>
      <c r="JZ282" s="4">
        <v>-1199</v>
      </c>
      <c r="KA282" s="4">
        <v>482.8</v>
      </c>
      <c r="KB282" s="4">
        <v>136.30000000000001</v>
      </c>
      <c r="KC282" s="4">
        <v>32640</v>
      </c>
      <c r="KD282" s="4">
        <v>-824</v>
      </c>
      <c r="KE282" s="4">
        <v>0.2</v>
      </c>
      <c r="KF282" s="4">
        <v>-3.0999999999999996</v>
      </c>
      <c r="KG282" s="4">
        <v>1407</v>
      </c>
      <c r="KH282" s="4">
        <v>-160</v>
      </c>
      <c r="KI282" s="4">
        <v>432.55</v>
      </c>
      <c r="KJ282" s="4">
        <v>134.19999999999999</v>
      </c>
      <c r="KK282" s="4">
        <v>15848</v>
      </c>
      <c r="KL282" s="4">
        <v>1190</v>
      </c>
      <c r="KM282" s="4">
        <v>0.15</v>
      </c>
      <c r="KN282" s="4">
        <v>-3.8000000000000003</v>
      </c>
      <c r="KO282" s="4">
        <v>9148</v>
      </c>
      <c r="KP282" s="4">
        <v>-942</v>
      </c>
      <c r="KQ282" s="4">
        <v>384.8</v>
      </c>
      <c r="KR282" s="4">
        <v>136.35000000000002</v>
      </c>
      <c r="KS282" s="4">
        <v>53293</v>
      </c>
      <c r="KT282" s="4">
        <v>7223</v>
      </c>
      <c r="KU282" s="4">
        <v>0.2</v>
      </c>
      <c r="KV282" s="4">
        <v>-4.95</v>
      </c>
      <c r="KW282" s="4">
        <v>3762</v>
      </c>
      <c r="KX282" s="4">
        <v>-844</v>
      </c>
      <c r="KY282" s="4">
        <v>332.8</v>
      </c>
      <c r="KZ282" s="4">
        <v>132.65</v>
      </c>
      <c r="LA282" s="4">
        <v>27529</v>
      </c>
      <c r="LB282" s="4">
        <v>3366</v>
      </c>
      <c r="LC282" s="4">
        <v>0.2</v>
      </c>
      <c r="LD282" s="4">
        <v>-7.05</v>
      </c>
    </row>
    <row r="283" spans="1:316" x14ac:dyDescent="0.25">
      <c r="A283" s="171">
        <v>44112.534419328702</v>
      </c>
      <c r="B283" s="172">
        <v>0.53263888888888888</v>
      </c>
      <c r="C283" s="4">
        <v>11881.5</v>
      </c>
      <c r="D283" s="4">
        <v>11900</v>
      </c>
      <c r="E283" s="173">
        <v>107.1</v>
      </c>
      <c r="F283" s="173">
        <v>-278.95</v>
      </c>
      <c r="G283" s="173">
        <v>386.04999999999995</v>
      </c>
      <c r="H283" s="173">
        <v>3383.45</v>
      </c>
      <c r="I283" s="173">
        <v>-2144.1999999999998</v>
      </c>
      <c r="J283" s="173">
        <v>5527.65</v>
      </c>
      <c r="K283" s="127">
        <v>0</v>
      </c>
      <c r="L283" s="127">
        <v>0</v>
      </c>
      <c r="M283" s="127">
        <v>-20.53</v>
      </c>
      <c r="N283" s="127">
        <v>-18.11</v>
      </c>
      <c r="O283" s="127">
        <v>-0.79886570700710502</v>
      </c>
      <c r="P283" s="127">
        <v>-0.90888754329118238</v>
      </c>
      <c r="Q283" s="127">
        <v>1.5765071411089771</v>
      </c>
      <c r="R283" s="4">
        <v>157399</v>
      </c>
      <c r="S283" s="4">
        <v>329567</v>
      </c>
      <c r="T283" s="173">
        <v>11540.966666666667</v>
      </c>
      <c r="U283" s="173">
        <v>-2.0500000000010914</v>
      </c>
      <c r="V283" s="4">
        <v>185995</v>
      </c>
      <c r="W283" s="4">
        <v>-31658</v>
      </c>
      <c r="X283" s="173">
        <v>-340.53333333333285</v>
      </c>
      <c r="Y283" s="174">
        <v>150449</v>
      </c>
      <c r="Z283" s="174">
        <v>375039</v>
      </c>
      <c r="AA283" s="174">
        <v>525488</v>
      </c>
      <c r="AB283" s="175">
        <v>172168</v>
      </c>
      <c r="AC283" s="175">
        <v>64592</v>
      </c>
      <c r="AD283" s="176" t="e">
        <v>#REF!</v>
      </c>
      <c r="AE283" s="177">
        <v>-2.252701507347341E-3</v>
      </c>
      <c r="AF283" s="177">
        <v>-1.4491600496916198E-2</v>
      </c>
      <c r="AG283" s="177">
        <v>2.5725099916453643E-2</v>
      </c>
      <c r="AH283" s="177">
        <v>-3.400028782087109E-2</v>
      </c>
      <c r="AI283" s="127">
        <v>-8.5846124372929794E-2</v>
      </c>
      <c r="AJ283" s="127">
        <v>1.6638935108153079E-3</v>
      </c>
      <c r="AK283" s="4" t="s">
        <v>21</v>
      </c>
      <c r="AL283" s="178">
        <v>11800</v>
      </c>
      <c r="AM283" s="178">
        <v>11900</v>
      </c>
      <c r="AN283" s="178">
        <v>11850</v>
      </c>
      <c r="AO283" s="178">
        <v>11950</v>
      </c>
      <c r="AS283" s="4">
        <v>5.8256449497157847</v>
      </c>
      <c r="AT283" s="4">
        <v>7.3176501860712388</v>
      </c>
      <c r="AU283" s="4">
        <v>9.0107803700724052</v>
      </c>
      <c r="AV283" s="4">
        <v>8.2915386763473897</v>
      </c>
      <c r="AW283" s="4">
        <v>6.4132053291536053</v>
      </c>
      <c r="AX283" s="4">
        <v>4.7973587170911589</v>
      </c>
      <c r="AY283" s="4">
        <v>12.576329331046312</v>
      </c>
      <c r="AZ283" s="4">
        <v>18.872881355932204</v>
      </c>
      <c r="BA283" s="4">
        <v>13.330952380952381</v>
      </c>
      <c r="BB283" s="4">
        <v>19.171232876712327</v>
      </c>
      <c r="BC283" s="4">
        <v>9.9327411167512683</v>
      </c>
      <c r="BD283" s="4">
        <v>14.968553459119496</v>
      </c>
      <c r="BE283" s="4">
        <v>6.9457831325301207</v>
      </c>
      <c r="BF283" s="4">
        <v>8.4698660714285712</v>
      </c>
      <c r="BG283" s="4">
        <v>9.0440565253532839</v>
      </c>
      <c r="BH283" s="4">
        <v>11.2636815920398</v>
      </c>
      <c r="BI283" s="4">
        <v>13</v>
      </c>
      <c r="BJ283" s="4">
        <v>0</v>
      </c>
      <c r="BK283" s="4">
        <v>0</v>
      </c>
      <c r="BL283" s="4">
        <v>0</v>
      </c>
      <c r="BM283" s="4">
        <v>11829</v>
      </c>
      <c r="BN283" s="4">
        <v>-540</v>
      </c>
      <c r="BO283" s="4">
        <v>0.1</v>
      </c>
      <c r="BP283" s="4">
        <v>-0.4</v>
      </c>
      <c r="BQ283" s="4">
        <v>0</v>
      </c>
      <c r="BR283" s="4">
        <v>0</v>
      </c>
      <c r="BS283" s="4">
        <v>0</v>
      </c>
      <c r="BT283" s="4">
        <v>0</v>
      </c>
      <c r="BU283" s="4">
        <v>14</v>
      </c>
      <c r="BV283" s="4">
        <v>0</v>
      </c>
      <c r="BW283" s="4">
        <v>0.05</v>
      </c>
      <c r="BX283" s="4">
        <v>-0.35000000000000003</v>
      </c>
      <c r="BY283" s="4">
        <v>4</v>
      </c>
      <c r="BZ283" s="4">
        <v>0</v>
      </c>
      <c r="CA283" s="4">
        <v>0</v>
      </c>
      <c r="CB283" s="4">
        <v>0</v>
      </c>
      <c r="CC283" s="4">
        <v>925</v>
      </c>
      <c r="CD283" s="4">
        <v>10</v>
      </c>
      <c r="CE283" s="4">
        <v>0.05</v>
      </c>
      <c r="CF283" s="4">
        <v>-0.54999999999999993</v>
      </c>
      <c r="CG283" s="4">
        <v>2</v>
      </c>
      <c r="CH283" s="4">
        <v>0</v>
      </c>
      <c r="CI283" s="4">
        <v>0</v>
      </c>
      <c r="CJ283" s="4">
        <v>0</v>
      </c>
      <c r="CK283" s="4">
        <v>20</v>
      </c>
      <c r="CL283" s="4">
        <v>-9</v>
      </c>
      <c r="CM283" s="4">
        <v>0.05</v>
      </c>
      <c r="CN283" s="4">
        <v>-0.85</v>
      </c>
      <c r="CO283" s="4">
        <v>11</v>
      </c>
      <c r="CP283" s="4">
        <v>0</v>
      </c>
      <c r="CQ283" s="4">
        <v>0</v>
      </c>
      <c r="CR283" s="4">
        <v>0</v>
      </c>
      <c r="CS283" s="4">
        <v>4286</v>
      </c>
      <c r="CT283" s="4">
        <v>-379</v>
      </c>
      <c r="CU283" s="4">
        <v>0.05</v>
      </c>
      <c r="CV283" s="4">
        <v>-0.45</v>
      </c>
      <c r="CW283" s="4">
        <v>1</v>
      </c>
      <c r="CX283" s="4">
        <v>0</v>
      </c>
      <c r="CY283" s="4">
        <v>0</v>
      </c>
      <c r="CZ283" s="4">
        <v>0</v>
      </c>
      <c r="DA283" s="4">
        <v>113</v>
      </c>
      <c r="DB283" s="4">
        <v>-2</v>
      </c>
      <c r="DC283" s="4">
        <v>0.05</v>
      </c>
      <c r="DD283" s="4">
        <v>-0.54999999999999993</v>
      </c>
      <c r="DE283" s="4">
        <v>25</v>
      </c>
      <c r="DF283" s="4">
        <v>0</v>
      </c>
      <c r="DG283" s="4">
        <v>0</v>
      </c>
      <c r="DH283" s="4">
        <v>0</v>
      </c>
      <c r="DI283" s="4">
        <v>3351</v>
      </c>
      <c r="DJ283" s="4">
        <v>-664</v>
      </c>
      <c r="DK283" s="4">
        <v>0.05</v>
      </c>
      <c r="DL283" s="4">
        <v>-0.64999999999999991</v>
      </c>
      <c r="DM283" s="4">
        <v>0</v>
      </c>
      <c r="DN283" s="4">
        <v>0</v>
      </c>
      <c r="DO283" s="4">
        <v>0</v>
      </c>
      <c r="DP283" s="4">
        <v>0</v>
      </c>
      <c r="DQ283" s="4">
        <v>130</v>
      </c>
      <c r="DR283" s="4">
        <v>-3</v>
      </c>
      <c r="DS283" s="4">
        <v>0.1</v>
      </c>
      <c r="DT283" s="4">
        <v>-0.55000000000000004</v>
      </c>
      <c r="DU283" s="4">
        <v>4</v>
      </c>
      <c r="DV283" s="4">
        <v>0</v>
      </c>
      <c r="DW283" s="4">
        <v>1487.7</v>
      </c>
      <c r="DX283" s="4">
        <v>399.95000000000005</v>
      </c>
      <c r="DY283" s="4">
        <v>2967</v>
      </c>
      <c r="DZ283" s="4">
        <v>-78</v>
      </c>
      <c r="EA283" s="4">
        <v>0.1</v>
      </c>
      <c r="EB283" s="4">
        <v>-0.75</v>
      </c>
      <c r="EC283" s="4">
        <v>1</v>
      </c>
      <c r="ED283" s="4">
        <v>0</v>
      </c>
      <c r="EE283" s="4">
        <v>0</v>
      </c>
      <c r="EF283" s="4">
        <v>0</v>
      </c>
      <c r="EG283" s="4">
        <v>197</v>
      </c>
      <c r="EH283" s="4">
        <v>-4</v>
      </c>
      <c r="EI283" s="4">
        <v>0.2</v>
      </c>
      <c r="EJ283" s="4">
        <v>-0.55000000000000004</v>
      </c>
      <c r="EK283" s="4">
        <v>97</v>
      </c>
      <c r="EL283" s="4">
        <v>0</v>
      </c>
      <c r="EM283" s="4">
        <v>1380</v>
      </c>
      <c r="EN283" s="4">
        <v>143.79999999999995</v>
      </c>
      <c r="EO283" s="4">
        <v>14436</v>
      </c>
      <c r="EP283" s="4">
        <v>-5930</v>
      </c>
      <c r="EQ283" s="4">
        <v>0.15</v>
      </c>
      <c r="ER283" s="4">
        <v>-0.79999999999999993</v>
      </c>
      <c r="ES283" s="4">
        <v>1</v>
      </c>
      <c r="ET283" s="4">
        <v>0</v>
      </c>
      <c r="EU283" s="4">
        <v>0</v>
      </c>
      <c r="EV283" s="4">
        <v>0</v>
      </c>
      <c r="EW283" s="4">
        <v>157</v>
      </c>
      <c r="EX283" s="4">
        <v>-14</v>
      </c>
      <c r="EY283" s="4">
        <v>0.2</v>
      </c>
      <c r="EZ283" s="4">
        <v>-0.8</v>
      </c>
      <c r="FA283" s="4">
        <v>8</v>
      </c>
      <c r="FB283" s="4">
        <v>-2</v>
      </c>
      <c r="FC283" s="4">
        <v>1280.0999999999999</v>
      </c>
      <c r="FD283" s="4">
        <v>166.09999999999991</v>
      </c>
      <c r="FE283" s="4">
        <v>3058</v>
      </c>
      <c r="FF283" s="4">
        <v>-602</v>
      </c>
      <c r="FG283" s="4">
        <v>0.1</v>
      </c>
      <c r="FH283" s="4">
        <v>-0.9</v>
      </c>
      <c r="FI283" s="4">
        <v>2</v>
      </c>
      <c r="FJ283" s="4">
        <v>0</v>
      </c>
      <c r="FK283" s="4">
        <v>0</v>
      </c>
      <c r="FL283" s="4">
        <v>0</v>
      </c>
      <c r="FM283" s="4">
        <v>592</v>
      </c>
      <c r="FN283" s="4">
        <v>0</v>
      </c>
      <c r="FO283" s="4">
        <v>0.2</v>
      </c>
      <c r="FP283" s="4">
        <v>-0.7</v>
      </c>
      <c r="FQ283" s="4">
        <v>107</v>
      </c>
      <c r="FR283" s="4">
        <v>0</v>
      </c>
      <c r="FS283" s="4">
        <v>1194.05</v>
      </c>
      <c r="FT283" s="4">
        <v>168.59999999999991</v>
      </c>
      <c r="FU283" s="4">
        <v>5379</v>
      </c>
      <c r="FV283" s="4">
        <v>-597</v>
      </c>
      <c r="FW283" s="4">
        <v>0.1</v>
      </c>
      <c r="FX283" s="4">
        <v>-0.95000000000000007</v>
      </c>
      <c r="FY283" s="4">
        <v>1</v>
      </c>
      <c r="FZ283" s="4">
        <v>0</v>
      </c>
      <c r="GA283" s="4">
        <v>0</v>
      </c>
      <c r="GB283" s="4">
        <v>0</v>
      </c>
      <c r="GC283" s="4">
        <v>573</v>
      </c>
      <c r="GD283" s="4">
        <v>2</v>
      </c>
      <c r="GE283" s="4">
        <v>0.15</v>
      </c>
      <c r="GF283" s="4">
        <v>-0.95000000000000007</v>
      </c>
      <c r="GG283" s="4">
        <v>385</v>
      </c>
      <c r="GH283" s="4">
        <v>-12</v>
      </c>
      <c r="GI283" s="4">
        <v>1074</v>
      </c>
      <c r="GJ283" s="4">
        <v>133</v>
      </c>
      <c r="GK283" s="4">
        <v>8783</v>
      </c>
      <c r="GL283" s="4">
        <v>-824</v>
      </c>
      <c r="GM283" s="4">
        <v>0.1</v>
      </c>
      <c r="GN283" s="4">
        <v>-1.0499999999999998</v>
      </c>
      <c r="GO283" s="4">
        <v>55</v>
      </c>
      <c r="GP283" s="4">
        <v>-1</v>
      </c>
      <c r="GQ283" s="4">
        <v>1017.6</v>
      </c>
      <c r="GR283" s="4">
        <v>141.64999999999998</v>
      </c>
      <c r="GS283" s="4">
        <v>717</v>
      </c>
      <c r="GT283" s="4">
        <v>14</v>
      </c>
      <c r="GU283" s="4">
        <v>0.1</v>
      </c>
      <c r="GV283" s="4">
        <v>-1.0999999999999999</v>
      </c>
      <c r="GW283" s="4">
        <v>288</v>
      </c>
      <c r="GX283" s="4">
        <v>-6</v>
      </c>
      <c r="GY283" s="4">
        <v>984.1</v>
      </c>
      <c r="GZ283" s="4">
        <v>138.75</v>
      </c>
      <c r="HA283" s="4">
        <v>6782</v>
      </c>
      <c r="HB283" s="4">
        <v>-1963</v>
      </c>
      <c r="HC283" s="4">
        <v>0.1</v>
      </c>
      <c r="HD283" s="4">
        <v>-1.1499999999999999</v>
      </c>
      <c r="HE283" s="4">
        <v>55</v>
      </c>
      <c r="HF283" s="4">
        <v>-1</v>
      </c>
      <c r="HG283" s="4">
        <v>922.2</v>
      </c>
      <c r="HH283" s="4">
        <v>125.55000000000007</v>
      </c>
      <c r="HI283" s="4">
        <v>1196</v>
      </c>
      <c r="HJ283" s="4">
        <v>-219</v>
      </c>
      <c r="HK283" s="4">
        <v>0.15</v>
      </c>
      <c r="HL283" s="4">
        <v>-1.2000000000000002</v>
      </c>
      <c r="HM283" s="4">
        <v>2332</v>
      </c>
      <c r="HN283" s="4">
        <v>-23</v>
      </c>
      <c r="HO283" s="4">
        <v>882</v>
      </c>
      <c r="HP283" s="4">
        <v>135</v>
      </c>
      <c r="HQ283" s="4">
        <v>29328</v>
      </c>
      <c r="HR283" s="4">
        <v>-3099</v>
      </c>
      <c r="HS283" s="4">
        <v>0.15</v>
      </c>
      <c r="HT283" s="4">
        <v>-1.35</v>
      </c>
      <c r="HU283" s="4">
        <v>118</v>
      </c>
      <c r="HV283" s="4">
        <v>-19</v>
      </c>
      <c r="HW283" s="4">
        <v>837</v>
      </c>
      <c r="HX283" s="4">
        <v>142</v>
      </c>
      <c r="HY283" s="4">
        <v>2227</v>
      </c>
      <c r="HZ283" s="4">
        <v>647</v>
      </c>
      <c r="IA283" s="4">
        <v>0.15</v>
      </c>
      <c r="IB283" s="4">
        <v>-1.55</v>
      </c>
      <c r="IC283" s="4">
        <v>840</v>
      </c>
      <c r="ID283" s="4">
        <v>-62</v>
      </c>
      <c r="IE283" s="4">
        <v>778</v>
      </c>
      <c r="IF283" s="4">
        <v>129.39999999999998</v>
      </c>
      <c r="IG283" s="4">
        <v>11198</v>
      </c>
      <c r="IH283" s="4">
        <v>-2237</v>
      </c>
      <c r="II283" s="4">
        <v>0.15</v>
      </c>
      <c r="IJ283" s="4">
        <v>-1.6500000000000001</v>
      </c>
      <c r="IK283" s="4">
        <v>146</v>
      </c>
      <c r="IL283" s="4">
        <v>-17</v>
      </c>
      <c r="IM283" s="4">
        <v>732</v>
      </c>
      <c r="IN283" s="4">
        <v>131.79999999999995</v>
      </c>
      <c r="IO283" s="4">
        <v>2799</v>
      </c>
      <c r="IP283" s="4">
        <v>-809</v>
      </c>
      <c r="IQ283" s="4">
        <v>0.15</v>
      </c>
      <c r="IR283" s="4">
        <v>-1.85</v>
      </c>
      <c r="IS283" s="4">
        <v>2364</v>
      </c>
      <c r="IT283" s="4">
        <v>-390</v>
      </c>
      <c r="IU283" s="4">
        <v>684</v>
      </c>
      <c r="IV283" s="4">
        <v>137.64999999999998</v>
      </c>
      <c r="IW283" s="4">
        <v>23481</v>
      </c>
      <c r="IX283" s="4">
        <v>-130</v>
      </c>
      <c r="IY283" s="4">
        <v>0.2</v>
      </c>
      <c r="IZ283" s="4">
        <v>-2</v>
      </c>
      <c r="JA283" s="4">
        <v>318</v>
      </c>
      <c r="JB283" s="4">
        <v>-84</v>
      </c>
      <c r="JC283" s="4">
        <v>635.20000000000005</v>
      </c>
      <c r="JD283" s="4">
        <v>145.10000000000002</v>
      </c>
      <c r="JE283" s="4">
        <v>4760</v>
      </c>
      <c r="JF283" s="4">
        <v>-359</v>
      </c>
      <c r="JG283" s="4">
        <v>0.15</v>
      </c>
      <c r="JH283" s="4">
        <v>-2.25</v>
      </c>
      <c r="JI283" s="4">
        <v>2988</v>
      </c>
      <c r="JJ283" s="4">
        <v>-387</v>
      </c>
      <c r="JK283" s="4">
        <v>582</v>
      </c>
      <c r="JL283" s="4">
        <v>133.64999999999998</v>
      </c>
      <c r="JM283" s="4">
        <v>20754</v>
      </c>
      <c r="JN283" s="4">
        <v>-1535</v>
      </c>
      <c r="JO283" s="4">
        <v>0.15</v>
      </c>
      <c r="JP283" s="4">
        <v>-2.5500000000000003</v>
      </c>
      <c r="JQ283" s="5">
        <v>896</v>
      </c>
      <c r="JR283" s="4">
        <v>-79</v>
      </c>
      <c r="JS283" s="4">
        <v>534.65</v>
      </c>
      <c r="JT283" s="4">
        <v>143.54999999999995</v>
      </c>
      <c r="JU283" s="4">
        <v>7589</v>
      </c>
      <c r="JV283" s="4">
        <v>-1792</v>
      </c>
      <c r="JW283" s="4">
        <v>0.15</v>
      </c>
      <c r="JX283" s="4">
        <v>-2.75</v>
      </c>
      <c r="JY283" s="4">
        <v>3609</v>
      </c>
      <c r="JZ283" s="4">
        <v>-1199</v>
      </c>
      <c r="KA283" s="4">
        <v>484.5</v>
      </c>
      <c r="KB283" s="4">
        <v>138</v>
      </c>
      <c r="KC283" s="4">
        <v>32640</v>
      </c>
      <c r="KD283" s="4">
        <v>-824</v>
      </c>
      <c r="KE283" s="4">
        <v>0.2</v>
      </c>
      <c r="KF283" s="4">
        <v>-3.0999999999999996</v>
      </c>
      <c r="KG283" s="4">
        <v>1407</v>
      </c>
      <c r="KH283" s="4">
        <v>-160</v>
      </c>
      <c r="KI283" s="4">
        <v>432.55</v>
      </c>
      <c r="KJ283" s="4">
        <v>134.19999999999999</v>
      </c>
      <c r="KK283" s="4">
        <v>15848</v>
      </c>
      <c r="KL283" s="4">
        <v>1190</v>
      </c>
      <c r="KM283" s="4">
        <v>0.15</v>
      </c>
      <c r="KN283" s="4">
        <v>-3.8000000000000003</v>
      </c>
      <c r="KO283" s="4">
        <v>9148</v>
      </c>
      <c r="KP283" s="4">
        <v>-942</v>
      </c>
      <c r="KQ283" s="4">
        <v>383</v>
      </c>
      <c r="KR283" s="4">
        <v>134.55000000000001</v>
      </c>
      <c r="KS283" s="4">
        <v>53293</v>
      </c>
      <c r="KT283" s="4">
        <v>7223</v>
      </c>
      <c r="KU283" s="4">
        <v>0.2</v>
      </c>
      <c r="KV283" s="4">
        <v>-4.95</v>
      </c>
      <c r="KW283" s="4">
        <v>3762</v>
      </c>
      <c r="KX283" s="4">
        <v>-844</v>
      </c>
      <c r="KY283" s="4">
        <v>332.3</v>
      </c>
      <c r="KZ283" s="4">
        <v>132.15</v>
      </c>
      <c r="LA283" s="4">
        <v>27529</v>
      </c>
      <c r="LB283" s="4">
        <v>3366</v>
      </c>
      <c r="LC283" s="4">
        <v>0.25</v>
      </c>
      <c r="LD283" s="4">
        <v>-7</v>
      </c>
    </row>
    <row r="284" spans="1:316" x14ac:dyDescent="0.25">
      <c r="A284" s="171">
        <v>44112.532463773146</v>
      </c>
      <c r="B284" s="172">
        <v>0.53194444444444444</v>
      </c>
      <c r="C284" s="4">
        <v>11881.1</v>
      </c>
      <c r="D284" s="4">
        <v>11900</v>
      </c>
      <c r="E284" s="173">
        <v>113.5</v>
      </c>
      <c r="F284" s="173">
        <v>-280.59999999999997</v>
      </c>
      <c r="G284" s="173">
        <v>394.09999999999997</v>
      </c>
      <c r="H284" s="173">
        <v>3398.75</v>
      </c>
      <c r="I284" s="173">
        <v>-2154.6</v>
      </c>
      <c r="J284" s="173">
        <v>5553.35</v>
      </c>
      <c r="K284" s="127">
        <v>0</v>
      </c>
      <c r="L284" s="127">
        <v>0</v>
      </c>
      <c r="M284" s="127">
        <v>-20.53</v>
      </c>
      <c r="N284" s="127">
        <v>-18.11</v>
      </c>
      <c r="O284" s="127">
        <v>-0.79867364208678704</v>
      </c>
      <c r="P284" s="127">
        <v>-0.90874320743184001</v>
      </c>
      <c r="Q284" s="127">
        <v>1.5769868957592703</v>
      </c>
      <c r="R284" s="4">
        <v>157395</v>
      </c>
      <c r="S284" s="4">
        <v>329792</v>
      </c>
      <c r="T284" s="173">
        <v>11540.966666666667</v>
      </c>
      <c r="U284" s="173">
        <v>-2.0500000000010914</v>
      </c>
      <c r="V284" s="4">
        <v>185995</v>
      </c>
      <c r="W284" s="4">
        <v>-31658</v>
      </c>
      <c r="X284" s="173">
        <v>-340.13333333333321</v>
      </c>
      <c r="Y284" s="174">
        <v>150453</v>
      </c>
      <c r="Z284" s="174">
        <v>375264</v>
      </c>
      <c r="AA284" s="174">
        <v>525717</v>
      </c>
      <c r="AB284" s="175">
        <v>172397</v>
      </c>
      <c r="AC284" s="175">
        <v>64592</v>
      </c>
      <c r="AD284" s="176" t="e">
        <v>#REF!</v>
      </c>
      <c r="AE284" s="177">
        <v>8.8522934031902878E-4</v>
      </c>
      <c r="AF284" s="177">
        <v>-1.1841131289982449E-2</v>
      </c>
      <c r="AG284" s="177">
        <v>2.5809208738619031E-2</v>
      </c>
      <c r="AH284" s="177">
        <v>-2.5480237826238077E-2</v>
      </c>
      <c r="AI284" s="127">
        <v>-6.4001781164905999E-2</v>
      </c>
      <c r="AJ284" s="127">
        <v>1.6638935108153079E-3</v>
      </c>
      <c r="AK284" s="4" t="s">
        <v>21</v>
      </c>
      <c r="AL284" s="178">
        <v>11800</v>
      </c>
      <c r="AM284" s="178">
        <v>11900</v>
      </c>
      <c r="AN284" s="178">
        <v>11850</v>
      </c>
      <c r="AO284" s="178">
        <v>11950</v>
      </c>
      <c r="AS284" s="4">
        <v>5.8262818410407782</v>
      </c>
      <c r="AT284" s="4">
        <v>7.3480340063761957</v>
      </c>
      <c r="AU284" s="4">
        <v>9.0107803700724052</v>
      </c>
      <c r="AV284" s="4">
        <v>8.2845982142857135</v>
      </c>
      <c r="AW284" s="4">
        <v>6.4132053291536053</v>
      </c>
      <c r="AX284" s="4">
        <v>4.7973587170911589</v>
      </c>
      <c r="AY284" s="4">
        <v>12.576329331046312</v>
      </c>
      <c r="AZ284" s="4">
        <v>18.872881355932204</v>
      </c>
      <c r="BA284" s="4">
        <v>13.330952380952381</v>
      </c>
      <c r="BB284" s="4">
        <v>19.171232876712327</v>
      </c>
      <c r="BC284" s="4">
        <v>9.9327411167512683</v>
      </c>
      <c r="BD284" s="4">
        <v>14.968553459119496</v>
      </c>
      <c r="BE284" s="4">
        <v>6.9457831325301207</v>
      </c>
      <c r="BF284" s="4">
        <v>8.4698660714285712</v>
      </c>
      <c r="BG284" s="4">
        <v>9.0440565253532839</v>
      </c>
      <c r="BH284" s="4">
        <v>11.331911869225301</v>
      </c>
      <c r="BI284" s="4">
        <v>13</v>
      </c>
      <c r="BJ284" s="4">
        <v>0</v>
      </c>
      <c r="BK284" s="4">
        <v>0</v>
      </c>
      <c r="BL284" s="4">
        <v>0</v>
      </c>
      <c r="BM284" s="4">
        <v>11829</v>
      </c>
      <c r="BN284" s="4">
        <v>-540</v>
      </c>
      <c r="BO284" s="4">
        <v>0.1</v>
      </c>
      <c r="BP284" s="4">
        <v>-0.4</v>
      </c>
      <c r="BQ284" s="4">
        <v>0</v>
      </c>
      <c r="BR284" s="4">
        <v>0</v>
      </c>
      <c r="BS284" s="4">
        <v>0</v>
      </c>
      <c r="BT284" s="4">
        <v>0</v>
      </c>
      <c r="BU284" s="4">
        <v>14</v>
      </c>
      <c r="BV284" s="4">
        <v>0</v>
      </c>
      <c r="BW284" s="4">
        <v>0.05</v>
      </c>
      <c r="BX284" s="4">
        <v>-0.35000000000000003</v>
      </c>
      <c r="BY284" s="4">
        <v>4</v>
      </c>
      <c r="BZ284" s="4">
        <v>0</v>
      </c>
      <c r="CA284" s="4">
        <v>0</v>
      </c>
      <c r="CB284" s="4">
        <v>0</v>
      </c>
      <c r="CC284" s="4">
        <v>925</v>
      </c>
      <c r="CD284" s="4">
        <v>10</v>
      </c>
      <c r="CE284" s="4">
        <v>0.05</v>
      </c>
      <c r="CF284" s="4">
        <v>-0.54999999999999993</v>
      </c>
      <c r="CG284" s="4">
        <v>2</v>
      </c>
      <c r="CH284" s="4">
        <v>0</v>
      </c>
      <c r="CI284" s="4">
        <v>0</v>
      </c>
      <c r="CJ284" s="4">
        <v>0</v>
      </c>
      <c r="CK284" s="4">
        <v>20</v>
      </c>
      <c r="CL284" s="4">
        <v>-9</v>
      </c>
      <c r="CM284" s="4">
        <v>0.05</v>
      </c>
      <c r="CN284" s="4">
        <v>-0.85</v>
      </c>
      <c r="CO284" s="4">
        <v>11</v>
      </c>
      <c r="CP284" s="4">
        <v>0</v>
      </c>
      <c r="CQ284" s="4">
        <v>0</v>
      </c>
      <c r="CR284" s="4">
        <v>0</v>
      </c>
      <c r="CS284" s="4">
        <v>4286</v>
      </c>
      <c r="CT284" s="4">
        <v>-379</v>
      </c>
      <c r="CU284" s="4">
        <v>0.05</v>
      </c>
      <c r="CV284" s="4">
        <v>-0.45</v>
      </c>
      <c r="CW284" s="4">
        <v>1</v>
      </c>
      <c r="CX284" s="4">
        <v>0</v>
      </c>
      <c r="CY284" s="4">
        <v>0</v>
      </c>
      <c r="CZ284" s="4">
        <v>0</v>
      </c>
      <c r="DA284" s="4">
        <v>113</v>
      </c>
      <c r="DB284" s="4">
        <v>-2</v>
      </c>
      <c r="DC284" s="4">
        <v>0.05</v>
      </c>
      <c r="DD284" s="4">
        <v>-0.54999999999999993</v>
      </c>
      <c r="DE284" s="4">
        <v>25</v>
      </c>
      <c r="DF284" s="4">
        <v>0</v>
      </c>
      <c r="DG284" s="4">
        <v>0</v>
      </c>
      <c r="DH284" s="4">
        <v>0</v>
      </c>
      <c r="DI284" s="4">
        <v>3351</v>
      </c>
      <c r="DJ284" s="4">
        <v>-664</v>
      </c>
      <c r="DK284" s="4">
        <v>0.05</v>
      </c>
      <c r="DL284" s="4">
        <v>-0.64999999999999991</v>
      </c>
      <c r="DM284" s="4">
        <v>0</v>
      </c>
      <c r="DN284" s="4">
        <v>0</v>
      </c>
      <c r="DO284" s="4">
        <v>0</v>
      </c>
      <c r="DP284" s="4">
        <v>0</v>
      </c>
      <c r="DQ284" s="4">
        <v>130</v>
      </c>
      <c r="DR284" s="4">
        <v>-3</v>
      </c>
      <c r="DS284" s="4">
        <v>0.1</v>
      </c>
      <c r="DT284" s="4">
        <v>-0.55000000000000004</v>
      </c>
      <c r="DU284" s="4">
        <v>4</v>
      </c>
      <c r="DV284" s="4">
        <v>0</v>
      </c>
      <c r="DW284" s="4">
        <v>1487.7</v>
      </c>
      <c r="DX284" s="4">
        <v>399.95000000000005</v>
      </c>
      <c r="DY284" s="4">
        <v>2967</v>
      </c>
      <c r="DZ284" s="4">
        <v>-78</v>
      </c>
      <c r="EA284" s="4">
        <v>0.1</v>
      </c>
      <c r="EB284" s="4">
        <v>-0.75</v>
      </c>
      <c r="EC284" s="4">
        <v>1</v>
      </c>
      <c r="ED284" s="4">
        <v>0</v>
      </c>
      <c r="EE284" s="4">
        <v>0</v>
      </c>
      <c r="EF284" s="4">
        <v>0</v>
      </c>
      <c r="EG284" s="4">
        <v>197</v>
      </c>
      <c r="EH284" s="4">
        <v>-4</v>
      </c>
      <c r="EI284" s="4">
        <v>0.2</v>
      </c>
      <c r="EJ284" s="4">
        <v>-0.55000000000000004</v>
      </c>
      <c r="EK284" s="4">
        <v>97</v>
      </c>
      <c r="EL284" s="4">
        <v>0</v>
      </c>
      <c r="EM284" s="4">
        <v>1380</v>
      </c>
      <c r="EN284" s="4">
        <v>143.79999999999995</v>
      </c>
      <c r="EO284" s="4">
        <v>14436</v>
      </c>
      <c r="EP284" s="4">
        <v>-5930</v>
      </c>
      <c r="EQ284" s="4">
        <v>0.1</v>
      </c>
      <c r="ER284" s="4">
        <v>-0.85</v>
      </c>
      <c r="ES284" s="4">
        <v>1</v>
      </c>
      <c r="ET284" s="4">
        <v>0</v>
      </c>
      <c r="EU284" s="4">
        <v>0</v>
      </c>
      <c r="EV284" s="4">
        <v>0</v>
      </c>
      <c r="EW284" s="4">
        <v>157</v>
      </c>
      <c r="EX284" s="4">
        <v>-14</v>
      </c>
      <c r="EY284" s="4">
        <v>0.2</v>
      </c>
      <c r="EZ284" s="4">
        <v>-0.8</v>
      </c>
      <c r="FA284" s="4">
        <v>8</v>
      </c>
      <c r="FB284" s="4">
        <v>-2</v>
      </c>
      <c r="FC284" s="4">
        <v>1280.0999999999999</v>
      </c>
      <c r="FD284" s="4">
        <v>166.09999999999991</v>
      </c>
      <c r="FE284" s="4">
        <v>3058</v>
      </c>
      <c r="FF284" s="4">
        <v>-602</v>
      </c>
      <c r="FG284" s="4">
        <v>0.1</v>
      </c>
      <c r="FH284" s="4">
        <v>-0.9</v>
      </c>
      <c r="FI284" s="4">
        <v>2</v>
      </c>
      <c r="FJ284" s="4">
        <v>0</v>
      </c>
      <c r="FK284" s="4">
        <v>0</v>
      </c>
      <c r="FL284" s="4">
        <v>0</v>
      </c>
      <c r="FM284" s="4">
        <v>592</v>
      </c>
      <c r="FN284" s="4">
        <v>0</v>
      </c>
      <c r="FO284" s="4">
        <v>0.2</v>
      </c>
      <c r="FP284" s="4">
        <v>-0.7</v>
      </c>
      <c r="FQ284" s="4">
        <v>107</v>
      </c>
      <c r="FR284" s="4">
        <v>0</v>
      </c>
      <c r="FS284" s="4">
        <v>1194.05</v>
      </c>
      <c r="FT284" s="4">
        <v>168.59999999999991</v>
      </c>
      <c r="FU284" s="4">
        <v>5379</v>
      </c>
      <c r="FV284" s="4">
        <v>-597</v>
      </c>
      <c r="FW284" s="4">
        <v>0.1</v>
      </c>
      <c r="FX284" s="4">
        <v>-0.95000000000000007</v>
      </c>
      <c r="FY284" s="4">
        <v>1</v>
      </c>
      <c r="FZ284" s="4">
        <v>0</v>
      </c>
      <c r="GA284" s="4">
        <v>0</v>
      </c>
      <c r="GB284" s="4">
        <v>0</v>
      </c>
      <c r="GC284" s="4">
        <v>573</v>
      </c>
      <c r="GD284" s="4">
        <v>2</v>
      </c>
      <c r="GE284" s="4">
        <v>0.15</v>
      </c>
      <c r="GF284" s="4">
        <v>-0.95000000000000007</v>
      </c>
      <c r="GG284" s="4">
        <v>385</v>
      </c>
      <c r="GH284" s="4">
        <v>-12</v>
      </c>
      <c r="GI284" s="4">
        <v>1074</v>
      </c>
      <c r="GJ284" s="4">
        <v>133</v>
      </c>
      <c r="GK284" s="4">
        <v>8783</v>
      </c>
      <c r="GL284" s="4">
        <v>-824</v>
      </c>
      <c r="GM284" s="4">
        <v>0.1</v>
      </c>
      <c r="GN284" s="4">
        <v>-1.0499999999999998</v>
      </c>
      <c r="GO284" s="4">
        <v>55</v>
      </c>
      <c r="GP284" s="4">
        <v>-1</v>
      </c>
      <c r="GQ284" s="4">
        <v>1017.6</v>
      </c>
      <c r="GR284" s="4">
        <v>141.64999999999998</v>
      </c>
      <c r="GS284" s="4">
        <v>717</v>
      </c>
      <c r="GT284" s="4">
        <v>14</v>
      </c>
      <c r="GU284" s="4">
        <v>0.1</v>
      </c>
      <c r="GV284" s="4">
        <v>-1.0999999999999999</v>
      </c>
      <c r="GW284" s="4">
        <v>288</v>
      </c>
      <c r="GX284" s="4">
        <v>-6</v>
      </c>
      <c r="GY284" s="4">
        <v>984.1</v>
      </c>
      <c r="GZ284" s="4">
        <v>138.75</v>
      </c>
      <c r="HA284" s="4">
        <v>6782</v>
      </c>
      <c r="HB284" s="4">
        <v>-1963</v>
      </c>
      <c r="HC284" s="4">
        <v>0.1</v>
      </c>
      <c r="HD284" s="4">
        <v>-1.1499999999999999</v>
      </c>
      <c r="HE284" s="4">
        <v>55</v>
      </c>
      <c r="HF284" s="4">
        <v>-1</v>
      </c>
      <c r="HG284" s="4">
        <v>922.2</v>
      </c>
      <c r="HH284" s="4">
        <v>125.55000000000007</v>
      </c>
      <c r="HI284" s="4">
        <v>1196</v>
      </c>
      <c r="HJ284" s="4">
        <v>-219</v>
      </c>
      <c r="HK284" s="4">
        <v>0.15</v>
      </c>
      <c r="HL284" s="4">
        <v>-1.2000000000000002</v>
      </c>
      <c r="HM284" s="4">
        <v>2332</v>
      </c>
      <c r="HN284" s="4">
        <v>-23</v>
      </c>
      <c r="HO284" s="4">
        <v>882</v>
      </c>
      <c r="HP284" s="4">
        <v>135</v>
      </c>
      <c r="HQ284" s="4">
        <v>29328</v>
      </c>
      <c r="HR284" s="4">
        <v>-3099</v>
      </c>
      <c r="HS284" s="4">
        <v>0.15</v>
      </c>
      <c r="HT284" s="4">
        <v>-1.35</v>
      </c>
      <c r="HU284" s="4">
        <v>118</v>
      </c>
      <c r="HV284" s="4">
        <v>-19</v>
      </c>
      <c r="HW284" s="4">
        <v>837</v>
      </c>
      <c r="HX284" s="4">
        <v>142</v>
      </c>
      <c r="HY284" s="4">
        <v>2227</v>
      </c>
      <c r="HZ284" s="4">
        <v>647</v>
      </c>
      <c r="IA284" s="4">
        <v>0.15</v>
      </c>
      <c r="IB284" s="4">
        <v>-1.55</v>
      </c>
      <c r="IC284" s="4">
        <v>840</v>
      </c>
      <c r="ID284" s="4">
        <v>-62</v>
      </c>
      <c r="IE284" s="4">
        <v>778</v>
      </c>
      <c r="IF284" s="4">
        <v>129.39999999999998</v>
      </c>
      <c r="IG284" s="4">
        <v>11198</v>
      </c>
      <c r="IH284" s="4">
        <v>-2237</v>
      </c>
      <c r="II284" s="4">
        <v>0.2</v>
      </c>
      <c r="IJ284" s="4">
        <v>-1.6</v>
      </c>
      <c r="IK284" s="4">
        <v>146</v>
      </c>
      <c r="IL284" s="4">
        <v>-17</v>
      </c>
      <c r="IM284" s="4">
        <v>732</v>
      </c>
      <c r="IN284" s="4">
        <v>131.79999999999995</v>
      </c>
      <c r="IO284" s="4">
        <v>2799</v>
      </c>
      <c r="IP284" s="4">
        <v>-809</v>
      </c>
      <c r="IQ284" s="4">
        <v>0.15</v>
      </c>
      <c r="IR284" s="4">
        <v>-1.85</v>
      </c>
      <c r="IS284" s="4">
        <v>2364</v>
      </c>
      <c r="IT284" s="4">
        <v>-390</v>
      </c>
      <c r="IU284" s="4">
        <v>680.75</v>
      </c>
      <c r="IV284" s="4">
        <v>134.39999999999998</v>
      </c>
      <c r="IW284" s="4">
        <v>23481</v>
      </c>
      <c r="IX284" s="4">
        <v>-130</v>
      </c>
      <c r="IY284" s="4">
        <v>0.15</v>
      </c>
      <c r="IZ284" s="4">
        <v>-2.0500000000000003</v>
      </c>
      <c r="JA284" s="4">
        <v>318</v>
      </c>
      <c r="JB284" s="4">
        <v>-84</v>
      </c>
      <c r="JC284" s="4">
        <v>635.20000000000005</v>
      </c>
      <c r="JD284" s="4">
        <v>145.10000000000002</v>
      </c>
      <c r="JE284" s="4">
        <v>4760</v>
      </c>
      <c r="JF284" s="4">
        <v>-359</v>
      </c>
      <c r="JG284" s="4">
        <v>0.15</v>
      </c>
      <c r="JH284" s="4">
        <v>-2.25</v>
      </c>
      <c r="JI284" s="4">
        <v>2988</v>
      </c>
      <c r="JJ284" s="4">
        <v>-387</v>
      </c>
      <c r="JK284" s="4">
        <v>582</v>
      </c>
      <c r="JL284" s="4">
        <v>133.64999999999998</v>
      </c>
      <c r="JM284" s="4">
        <v>20754</v>
      </c>
      <c r="JN284" s="4">
        <v>-1535</v>
      </c>
      <c r="JO284" s="4">
        <v>0.2</v>
      </c>
      <c r="JP284" s="4">
        <v>-2.5</v>
      </c>
      <c r="JQ284" s="5">
        <v>896</v>
      </c>
      <c r="JR284" s="4">
        <v>-79</v>
      </c>
      <c r="JS284" s="4">
        <v>534.65</v>
      </c>
      <c r="JT284" s="4">
        <v>143.54999999999995</v>
      </c>
      <c r="JU284" s="4">
        <v>7589</v>
      </c>
      <c r="JV284" s="4">
        <v>-1792</v>
      </c>
      <c r="JW284" s="4">
        <v>0.15</v>
      </c>
      <c r="JX284" s="4">
        <v>-2.75</v>
      </c>
      <c r="JY284" s="4">
        <v>3609</v>
      </c>
      <c r="JZ284" s="4">
        <v>-1199</v>
      </c>
      <c r="KA284" s="4">
        <v>484.5</v>
      </c>
      <c r="KB284" s="4">
        <v>138</v>
      </c>
      <c r="KC284" s="4">
        <v>32640</v>
      </c>
      <c r="KD284" s="4">
        <v>-824</v>
      </c>
      <c r="KE284" s="4">
        <v>0.2</v>
      </c>
      <c r="KF284" s="4">
        <v>-3.0999999999999996</v>
      </c>
      <c r="KG284" s="4">
        <v>1407</v>
      </c>
      <c r="KH284" s="4">
        <v>-160</v>
      </c>
      <c r="KI284" s="4">
        <v>432.55</v>
      </c>
      <c r="KJ284" s="4">
        <v>134.19999999999999</v>
      </c>
      <c r="KK284" s="4">
        <v>15944</v>
      </c>
      <c r="KL284" s="4">
        <v>1286</v>
      </c>
      <c r="KM284" s="4">
        <v>0.2</v>
      </c>
      <c r="KN284" s="4">
        <v>-3.75</v>
      </c>
      <c r="KO284" s="4">
        <v>9147</v>
      </c>
      <c r="KP284" s="4">
        <v>-943</v>
      </c>
      <c r="KQ284" s="4">
        <v>385</v>
      </c>
      <c r="KR284" s="4">
        <v>136.55000000000001</v>
      </c>
      <c r="KS284" s="4">
        <v>53293</v>
      </c>
      <c r="KT284" s="4">
        <v>7223</v>
      </c>
      <c r="KU284" s="4">
        <v>0.25</v>
      </c>
      <c r="KV284" s="4">
        <v>-4.9000000000000004</v>
      </c>
      <c r="KW284" s="4">
        <v>3764</v>
      </c>
      <c r="KX284" s="4">
        <v>-842</v>
      </c>
      <c r="KY284" s="4">
        <v>331.3</v>
      </c>
      <c r="KZ284" s="4">
        <v>131.15</v>
      </c>
      <c r="LA284" s="4">
        <v>27658</v>
      </c>
      <c r="LB284" s="4">
        <v>3495</v>
      </c>
      <c r="LC284" s="4">
        <v>0.25</v>
      </c>
      <c r="LD284" s="4">
        <v>-7</v>
      </c>
    </row>
    <row r="285" spans="1:316" x14ac:dyDescent="0.25">
      <c r="A285" s="171">
        <v>44112.531639004628</v>
      </c>
      <c r="B285" s="172">
        <v>0.53055555555555556</v>
      </c>
      <c r="C285" s="4">
        <v>11877.7</v>
      </c>
      <c r="D285" s="4">
        <v>11900</v>
      </c>
      <c r="E285" s="173">
        <v>107.5</v>
      </c>
      <c r="F285" s="173">
        <v>-278.64999999999998</v>
      </c>
      <c r="G285" s="173">
        <v>386.15</v>
      </c>
      <c r="H285" s="173">
        <v>3369.55</v>
      </c>
      <c r="I285" s="173">
        <v>-2138.1</v>
      </c>
      <c r="J285" s="173">
        <v>5507.65</v>
      </c>
      <c r="K285" s="127">
        <v>0</v>
      </c>
      <c r="L285" s="127">
        <v>0</v>
      </c>
      <c r="M285" s="127">
        <v>-20.53</v>
      </c>
      <c r="N285" s="127">
        <v>-18.11</v>
      </c>
      <c r="O285" s="127">
        <v>-0.79702364770670175</v>
      </c>
      <c r="P285" s="127">
        <v>-0.9075017138846504</v>
      </c>
      <c r="Q285" s="127">
        <v>1.5773955569947649</v>
      </c>
      <c r="R285" s="4">
        <v>157007</v>
      </c>
      <c r="S285" s="4">
        <v>329377</v>
      </c>
      <c r="T285" s="173">
        <v>11540.966666666667</v>
      </c>
      <c r="U285" s="173">
        <v>-2.0500000000010914</v>
      </c>
      <c r="V285" s="4">
        <v>185995</v>
      </c>
      <c r="W285" s="4">
        <v>-31658</v>
      </c>
      <c r="X285" s="173">
        <v>-336.73333333333358</v>
      </c>
      <c r="Y285" s="174">
        <v>149061</v>
      </c>
      <c r="Z285" s="174">
        <v>374503</v>
      </c>
      <c r="AA285" s="174">
        <v>523564</v>
      </c>
      <c r="AB285" s="175">
        <v>172370</v>
      </c>
      <c r="AC285" s="175">
        <v>64587</v>
      </c>
      <c r="AD285" s="176" t="e">
        <v>#REF!</v>
      </c>
      <c r="AE285" s="177">
        <v>2.5249520830528975E-3</v>
      </c>
      <c r="AF285" s="177">
        <v>-9.2814128030456831E-3</v>
      </c>
      <c r="AG285" s="177">
        <v>2.752666996349392E-2</v>
      </c>
      <c r="AH285" s="177">
        <v>-1.6997052603516527E-2</v>
      </c>
      <c r="AI285" s="127">
        <v>-4.5440449826647501E-2</v>
      </c>
      <c r="AJ285" s="127">
        <v>1.6638935108153079E-3</v>
      </c>
      <c r="AK285" s="4" t="s">
        <v>21</v>
      </c>
      <c r="AL285" s="178">
        <v>11800</v>
      </c>
      <c r="AM285" s="178">
        <v>11900</v>
      </c>
      <c r="AN285" s="178">
        <v>11850</v>
      </c>
      <c r="AO285" s="178">
        <v>11950</v>
      </c>
      <c r="AS285" s="4">
        <v>5.8373237126926858</v>
      </c>
      <c r="AT285" s="4">
        <v>7.3480340063761957</v>
      </c>
      <c r="AU285" s="4">
        <v>9.0487530168946098</v>
      </c>
      <c r="AV285" s="4">
        <v>8.2890625</v>
      </c>
      <c r="AW285" s="4">
        <v>6.4681893931967451</v>
      </c>
      <c r="AX285" s="4">
        <v>4.8387041036717067</v>
      </c>
      <c r="AY285" s="4">
        <v>12.608061749571183</v>
      </c>
      <c r="AZ285" s="4">
        <v>18.872881355932204</v>
      </c>
      <c r="BA285" s="4">
        <v>13.330952380952381</v>
      </c>
      <c r="BB285" s="4">
        <v>19.184931506849313</v>
      </c>
      <c r="BC285" s="4">
        <v>9.9483925549915391</v>
      </c>
      <c r="BD285" s="4">
        <v>14.971698113207546</v>
      </c>
      <c r="BE285" s="4">
        <v>6.9508032128514055</v>
      </c>
      <c r="BF285" s="4">
        <v>8.4698660714285712</v>
      </c>
      <c r="BG285" s="4">
        <v>9.0459961208090878</v>
      </c>
      <c r="BH285" s="4">
        <v>11.331911869225301</v>
      </c>
      <c r="BI285" s="4">
        <v>13</v>
      </c>
      <c r="BJ285" s="4">
        <v>0</v>
      </c>
      <c r="BK285" s="4">
        <v>0</v>
      </c>
      <c r="BL285" s="4">
        <v>0</v>
      </c>
      <c r="BM285" s="4">
        <v>11817</v>
      </c>
      <c r="BN285" s="4">
        <v>-552</v>
      </c>
      <c r="BO285" s="4">
        <v>0.05</v>
      </c>
      <c r="BP285" s="4">
        <v>-0.45</v>
      </c>
      <c r="BQ285" s="4">
        <v>0</v>
      </c>
      <c r="BR285" s="4">
        <v>0</v>
      </c>
      <c r="BS285" s="4">
        <v>0</v>
      </c>
      <c r="BT285" s="4">
        <v>0</v>
      </c>
      <c r="BU285" s="4">
        <v>14</v>
      </c>
      <c r="BV285" s="4">
        <v>0</v>
      </c>
      <c r="BW285" s="4">
        <v>0.05</v>
      </c>
      <c r="BX285" s="4">
        <v>-0.35000000000000003</v>
      </c>
      <c r="BY285" s="4">
        <v>4</v>
      </c>
      <c r="BZ285" s="4">
        <v>0</v>
      </c>
      <c r="CA285" s="4">
        <v>0</v>
      </c>
      <c r="CB285" s="4">
        <v>0</v>
      </c>
      <c r="CC285" s="4">
        <v>925</v>
      </c>
      <c r="CD285" s="4">
        <v>10</v>
      </c>
      <c r="CE285" s="4">
        <v>0.05</v>
      </c>
      <c r="CF285" s="4">
        <v>-0.54999999999999993</v>
      </c>
      <c r="CG285" s="4">
        <v>2</v>
      </c>
      <c r="CH285" s="4">
        <v>0</v>
      </c>
      <c r="CI285" s="4">
        <v>0</v>
      </c>
      <c r="CJ285" s="4">
        <v>0</v>
      </c>
      <c r="CK285" s="4">
        <v>20</v>
      </c>
      <c r="CL285" s="4">
        <v>-9</v>
      </c>
      <c r="CM285" s="4">
        <v>0.05</v>
      </c>
      <c r="CN285" s="4">
        <v>-0.85</v>
      </c>
      <c r="CO285" s="4">
        <v>11</v>
      </c>
      <c r="CP285" s="4">
        <v>0</v>
      </c>
      <c r="CQ285" s="4">
        <v>0</v>
      </c>
      <c r="CR285" s="4">
        <v>0</v>
      </c>
      <c r="CS285" s="4">
        <v>4286</v>
      </c>
      <c r="CT285" s="4">
        <v>-379</v>
      </c>
      <c r="CU285" s="4">
        <v>0.05</v>
      </c>
      <c r="CV285" s="4">
        <v>-0.45</v>
      </c>
      <c r="CW285" s="4">
        <v>1</v>
      </c>
      <c r="CX285" s="4">
        <v>0</v>
      </c>
      <c r="CY285" s="4">
        <v>0</v>
      </c>
      <c r="CZ285" s="4">
        <v>0</v>
      </c>
      <c r="DA285" s="4">
        <v>113</v>
      </c>
      <c r="DB285" s="4">
        <v>-2</v>
      </c>
      <c r="DC285" s="4">
        <v>0.05</v>
      </c>
      <c r="DD285" s="4">
        <v>-0.54999999999999993</v>
      </c>
      <c r="DE285" s="4">
        <v>25</v>
      </c>
      <c r="DF285" s="4">
        <v>0</v>
      </c>
      <c r="DG285" s="4">
        <v>0</v>
      </c>
      <c r="DH285" s="4">
        <v>0</v>
      </c>
      <c r="DI285" s="4">
        <v>3351</v>
      </c>
      <c r="DJ285" s="4">
        <v>-664</v>
      </c>
      <c r="DK285" s="4">
        <v>0.05</v>
      </c>
      <c r="DL285" s="4">
        <v>-0.64999999999999991</v>
      </c>
      <c r="DM285" s="4">
        <v>0</v>
      </c>
      <c r="DN285" s="4">
        <v>0</v>
      </c>
      <c r="DO285" s="4">
        <v>0</v>
      </c>
      <c r="DP285" s="4">
        <v>0</v>
      </c>
      <c r="DQ285" s="4">
        <v>130</v>
      </c>
      <c r="DR285" s="4">
        <v>-3</v>
      </c>
      <c r="DS285" s="4">
        <v>0.1</v>
      </c>
      <c r="DT285" s="4">
        <v>-0.55000000000000004</v>
      </c>
      <c r="DU285" s="4">
        <v>4</v>
      </c>
      <c r="DV285" s="4">
        <v>0</v>
      </c>
      <c r="DW285" s="4">
        <v>1487.7</v>
      </c>
      <c r="DX285" s="4">
        <v>399.95000000000005</v>
      </c>
      <c r="DY285" s="4">
        <v>2967</v>
      </c>
      <c r="DZ285" s="4">
        <v>-78</v>
      </c>
      <c r="EA285" s="4">
        <v>0.1</v>
      </c>
      <c r="EB285" s="4">
        <v>-0.75</v>
      </c>
      <c r="EC285" s="4">
        <v>1</v>
      </c>
      <c r="ED285" s="4">
        <v>0</v>
      </c>
      <c r="EE285" s="4">
        <v>0</v>
      </c>
      <c r="EF285" s="4">
        <v>0</v>
      </c>
      <c r="EG285" s="4">
        <v>196</v>
      </c>
      <c r="EH285" s="4">
        <v>-5</v>
      </c>
      <c r="EI285" s="4">
        <v>0.2</v>
      </c>
      <c r="EJ285" s="4">
        <v>-0.55000000000000004</v>
      </c>
      <c r="EK285" s="4">
        <v>97</v>
      </c>
      <c r="EL285" s="4">
        <v>0</v>
      </c>
      <c r="EM285" s="4">
        <v>1380</v>
      </c>
      <c r="EN285" s="4">
        <v>143.79999999999995</v>
      </c>
      <c r="EO285" s="4">
        <v>14436</v>
      </c>
      <c r="EP285" s="4">
        <v>-5930</v>
      </c>
      <c r="EQ285" s="4">
        <v>0.1</v>
      </c>
      <c r="ER285" s="4">
        <v>-0.85</v>
      </c>
      <c r="ES285" s="4">
        <v>1</v>
      </c>
      <c r="ET285" s="4">
        <v>0</v>
      </c>
      <c r="EU285" s="4">
        <v>0</v>
      </c>
      <c r="EV285" s="4">
        <v>0</v>
      </c>
      <c r="EW285" s="4">
        <v>157</v>
      </c>
      <c r="EX285" s="4">
        <v>-14</v>
      </c>
      <c r="EY285" s="4">
        <v>0.2</v>
      </c>
      <c r="EZ285" s="4">
        <v>-0.8</v>
      </c>
      <c r="FA285" s="4">
        <v>8</v>
      </c>
      <c r="FB285" s="4">
        <v>-2</v>
      </c>
      <c r="FC285" s="4">
        <v>1280.0999999999999</v>
      </c>
      <c r="FD285" s="4">
        <v>166.09999999999991</v>
      </c>
      <c r="FE285" s="4">
        <v>3058</v>
      </c>
      <c r="FF285" s="4">
        <v>-602</v>
      </c>
      <c r="FG285" s="4">
        <v>0.1</v>
      </c>
      <c r="FH285" s="4">
        <v>-0.9</v>
      </c>
      <c r="FI285" s="4">
        <v>2</v>
      </c>
      <c r="FJ285" s="4">
        <v>0</v>
      </c>
      <c r="FK285" s="4">
        <v>0</v>
      </c>
      <c r="FL285" s="4">
        <v>0</v>
      </c>
      <c r="FM285" s="4">
        <v>592</v>
      </c>
      <c r="FN285" s="4">
        <v>0</v>
      </c>
      <c r="FO285" s="4">
        <v>0.2</v>
      </c>
      <c r="FP285" s="4">
        <v>-0.7</v>
      </c>
      <c r="FQ285" s="4">
        <v>107</v>
      </c>
      <c r="FR285" s="4">
        <v>0</v>
      </c>
      <c r="FS285" s="4">
        <v>1194.05</v>
      </c>
      <c r="FT285" s="4">
        <v>168.59999999999991</v>
      </c>
      <c r="FU285" s="4">
        <v>5379</v>
      </c>
      <c r="FV285" s="4">
        <v>-597</v>
      </c>
      <c r="FW285" s="4">
        <v>0.1</v>
      </c>
      <c r="FX285" s="4">
        <v>-0.95000000000000007</v>
      </c>
      <c r="FY285" s="4">
        <v>1</v>
      </c>
      <c r="FZ285" s="4">
        <v>0</v>
      </c>
      <c r="GA285" s="4">
        <v>0</v>
      </c>
      <c r="GB285" s="4">
        <v>0</v>
      </c>
      <c r="GC285" s="4">
        <v>573</v>
      </c>
      <c r="GD285" s="4">
        <v>2</v>
      </c>
      <c r="GE285" s="4">
        <v>0.15</v>
      </c>
      <c r="GF285" s="4">
        <v>-0.95000000000000007</v>
      </c>
      <c r="GG285" s="4">
        <v>385</v>
      </c>
      <c r="GH285" s="4">
        <v>-12</v>
      </c>
      <c r="GI285" s="4">
        <v>1074</v>
      </c>
      <c r="GJ285" s="4">
        <v>133</v>
      </c>
      <c r="GK285" s="4">
        <v>8783</v>
      </c>
      <c r="GL285" s="4">
        <v>-824</v>
      </c>
      <c r="GM285" s="4">
        <v>0.15</v>
      </c>
      <c r="GN285" s="4">
        <v>-0.99999999999999989</v>
      </c>
      <c r="GO285" s="4">
        <v>55</v>
      </c>
      <c r="GP285" s="4">
        <v>-1</v>
      </c>
      <c r="GQ285" s="4">
        <v>1017.6</v>
      </c>
      <c r="GR285" s="4">
        <v>141.64999999999998</v>
      </c>
      <c r="GS285" s="4">
        <v>717</v>
      </c>
      <c r="GT285" s="4">
        <v>14</v>
      </c>
      <c r="GU285" s="4">
        <v>0.1</v>
      </c>
      <c r="GV285" s="4">
        <v>-1.0999999999999999</v>
      </c>
      <c r="GW285" s="4">
        <v>288</v>
      </c>
      <c r="GX285" s="4">
        <v>-6</v>
      </c>
      <c r="GY285" s="4">
        <v>984.1</v>
      </c>
      <c r="GZ285" s="4">
        <v>138.75</v>
      </c>
      <c r="HA285" s="4">
        <v>6832</v>
      </c>
      <c r="HB285" s="4">
        <v>-1913</v>
      </c>
      <c r="HC285" s="4">
        <v>0.1</v>
      </c>
      <c r="HD285" s="4">
        <v>-1.1499999999999999</v>
      </c>
      <c r="HE285" s="4">
        <v>55</v>
      </c>
      <c r="HF285" s="4">
        <v>-1</v>
      </c>
      <c r="HG285" s="4">
        <v>922.2</v>
      </c>
      <c r="HH285" s="4">
        <v>125.55000000000007</v>
      </c>
      <c r="HI285" s="4">
        <v>1196</v>
      </c>
      <c r="HJ285" s="4">
        <v>-219</v>
      </c>
      <c r="HK285" s="4">
        <v>0.15</v>
      </c>
      <c r="HL285" s="4">
        <v>-1.2000000000000002</v>
      </c>
      <c r="HM285" s="4">
        <v>2332</v>
      </c>
      <c r="HN285" s="4">
        <v>-23</v>
      </c>
      <c r="HO285" s="4">
        <v>882</v>
      </c>
      <c r="HP285" s="4">
        <v>135</v>
      </c>
      <c r="HQ285" s="4">
        <v>29402</v>
      </c>
      <c r="HR285" s="4">
        <v>-3025</v>
      </c>
      <c r="HS285" s="4">
        <v>0.15</v>
      </c>
      <c r="HT285" s="4">
        <v>-1.35</v>
      </c>
      <c r="HU285" s="4">
        <v>118</v>
      </c>
      <c r="HV285" s="4">
        <v>-19</v>
      </c>
      <c r="HW285" s="4">
        <v>837</v>
      </c>
      <c r="HX285" s="4">
        <v>142</v>
      </c>
      <c r="HY285" s="4">
        <v>2227</v>
      </c>
      <c r="HZ285" s="4">
        <v>647</v>
      </c>
      <c r="IA285" s="4">
        <v>0.15</v>
      </c>
      <c r="IB285" s="4">
        <v>-1.55</v>
      </c>
      <c r="IC285" s="4">
        <v>840</v>
      </c>
      <c r="ID285" s="4">
        <v>-62</v>
      </c>
      <c r="IE285" s="4">
        <v>778</v>
      </c>
      <c r="IF285" s="4">
        <v>129.39999999999998</v>
      </c>
      <c r="IG285" s="4">
        <v>11198</v>
      </c>
      <c r="IH285" s="4">
        <v>-2237</v>
      </c>
      <c r="II285" s="4">
        <v>0.15</v>
      </c>
      <c r="IJ285" s="4">
        <v>-1.6500000000000001</v>
      </c>
      <c r="IK285" s="4">
        <v>146</v>
      </c>
      <c r="IL285" s="4">
        <v>-17</v>
      </c>
      <c r="IM285" s="4">
        <v>732</v>
      </c>
      <c r="IN285" s="4">
        <v>131.79999999999995</v>
      </c>
      <c r="IO285" s="4">
        <v>2801</v>
      </c>
      <c r="IP285" s="4">
        <v>-807</v>
      </c>
      <c r="IQ285" s="4">
        <v>0.15</v>
      </c>
      <c r="IR285" s="4">
        <v>-1.85</v>
      </c>
      <c r="IS285" s="4">
        <v>2364</v>
      </c>
      <c r="IT285" s="4">
        <v>-390</v>
      </c>
      <c r="IU285" s="4">
        <v>680.75</v>
      </c>
      <c r="IV285" s="4">
        <v>134.39999999999998</v>
      </c>
      <c r="IW285" s="4">
        <v>23518</v>
      </c>
      <c r="IX285" s="4">
        <v>-93</v>
      </c>
      <c r="IY285" s="4">
        <v>0.15</v>
      </c>
      <c r="IZ285" s="4">
        <v>-2.0500000000000003</v>
      </c>
      <c r="JA285" s="4">
        <v>318</v>
      </c>
      <c r="JB285" s="4">
        <v>-84</v>
      </c>
      <c r="JC285" s="4">
        <v>635.20000000000005</v>
      </c>
      <c r="JD285" s="4">
        <v>145.10000000000002</v>
      </c>
      <c r="JE285" s="4">
        <v>4761</v>
      </c>
      <c r="JF285" s="4">
        <v>-358</v>
      </c>
      <c r="JG285" s="4">
        <v>0.2</v>
      </c>
      <c r="JH285" s="4">
        <v>-2.1999999999999997</v>
      </c>
      <c r="JI285" s="4">
        <v>2988</v>
      </c>
      <c r="JJ285" s="4">
        <v>-387</v>
      </c>
      <c r="JK285" s="4">
        <v>582</v>
      </c>
      <c r="JL285" s="4">
        <v>133.64999999999998</v>
      </c>
      <c r="JM285" s="4">
        <v>20769</v>
      </c>
      <c r="JN285" s="4">
        <v>-1520</v>
      </c>
      <c r="JO285" s="4">
        <v>0.2</v>
      </c>
      <c r="JP285" s="4">
        <v>-2.5</v>
      </c>
      <c r="JQ285" s="5">
        <v>896</v>
      </c>
      <c r="JR285" s="4">
        <v>-79</v>
      </c>
      <c r="JS285" s="4">
        <v>531.4</v>
      </c>
      <c r="JT285" s="4">
        <v>140.29999999999995</v>
      </c>
      <c r="JU285" s="4">
        <v>7589</v>
      </c>
      <c r="JV285" s="4">
        <v>-1792</v>
      </c>
      <c r="JW285" s="4">
        <v>0.2</v>
      </c>
      <c r="JX285" s="4">
        <v>-2.6999999999999997</v>
      </c>
      <c r="JY285" s="4">
        <v>3609</v>
      </c>
      <c r="JZ285" s="4">
        <v>-1199</v>
      </c>
      <c r="KA285" s="4">
        <v>482.15</v>
      </c>
      <c r="KB285" s="4">
        <v>135.64999999999998</v>
      </c>
      <c r="KC285" s="4">
        <v>32647</v>
      </c>
      <c r="KD285" s="4">
        <v>-817</v>
      </c>
      <c r="KE285" s="4">
        <v>0.15</v>
      </c>
      <c r="KF285" s="4">
        <v>-3.15</v>
      </c>
      <c r="KG285" s="4">
        <v>1407</v>
      </c>
      <c r="KH285" s="4">
        <v>-160</v>
      </c>
      <c r="KI285" s="4">
        <v>432.55</v>
      </c>
      <c r="KJ285" s="4">
        <v>134.19999999999999</v>
      </c>
      <c r="KK285" s="4">
        <v>15944</v>
      </c>
      <c r="KL285" s="4">
        <v>1286</v>
      </c>
      <c r="KM285" s="4">
        <v>0.15</v>
      </c>
      <c r="KN285" s="4">
        <v>-3.8000000000000003</v>
      </c>
      <c r="KO285" s="4">
        <v>9147</v>
      </c>
      <c r="KP285" s="4">
        <v>-943</v>
      </c>
      <c r="KQ285" s="4">
        <v>382.9</v>
      </c>
      <c r="KR285" s="4">
        <v>134.44999999999999</v>
      </c>
      <c r="KS285" s="4">
        <v>53394</v>
      </c>
      <c r="KT285" s="4">
        <v>7324</v>
      </c>
      <c r="KU285" s="4">
        <v>0.25</v>
      </c>
      <c r="KV285" s="4">
        <v>-4.9000000000000004</v>
      </c>
      <c r="KW285" s="4">
        <v>3764</v>
      </c>
      <c r="KX285" s="4">
        <v>-842</v>
      </c>
      <c r="KY285" s="4">
        <v>332</v>
      </c>
      <c r="KZ285" s="4">
        <v>131.85</v>
      </c>
      <c r="LA285" s="4">
        <v>27658</v>
      </c>
      <c r="LB285" s="4">
        <v>3495</v>
      </c>
      <c r="LC285" s="4">
        <v>0.25</v>
      </c>
      <c r="LD285" s="4">
        <v>-7</v>
      </c>
    </row>
    <row r="286" spans="1:316" x14ac:dyDescent="0.25">
      <c r="A286" s="171">
        <v>44112.530420370371</v>
      </c>
      <c r="B286" s="172">
        <v>0.52916666666666667</v>
      </c>
      <c r="C286" s="4">
        <v>11878.05</v>
      </c>
      <c r="D286" s="4">
        <v>11900</v>
      </c>
      <c r="E286" s="173">
        <v>106.05</v>
      </c>
      <c r="F286" s="173">
        <v>-278.15000000000003</v>
      </c>
      <c r="G286" s="173">
        <v>384.20000000000005</v>
      </c>
      <c r="H286" s="173">
        <v>3358.3500000000004</v>
      </c>
      <c r="I286" s="173">
        <v>-2133.1999999999998</v>
      </c>
      <c r="J286" s="173">
        <v>5491.55</v>
      </c>
      <c r="K286" s="127">
        <v>0</v>
      </c>
      <c r="L286" s="127">
        <v>0</v>
      </c>
      <c r="M286" s="127">
        <v>-20.53</v>
      </c>
      <c r="N286" s="127">
        <v>-18.11</v>
      </c>
      <c r="O286" s="127">
        <v>-0.79719495379698768</v>
      </c>
      <c r="P286" s="127">
        <v>-0.90763073552984763</v>
      </c>
      <c r="Q286" s="127">
        <v>1.5935308133278059</v>
      </c>
      <c r="R286" s="4">
        <v>152879</v>
      </c>
      <c r="S286" s="4">
        <v>330572</v>
      </c>
      <c r="T286" s="173">
        <v>11540.966666666667</v>
      </c>
      <c r="U286" s="173">
        <v>-2.0500000000010914</v>
      </c>
      <c r="V286" s="4">
        <v>185995</v>
      </c>
      <c r="W286" s="4">
        <v>-31658</v>
      </c>
      <c r="X286" s="173">
        <v>-337.08333333333212</v>
      </c>
      <c r="Y286" s="174">
        <v>145977</v>
      </c>
      <c r="Z286" s="174">
        <v>375640</v>
      </c>
      <c r="AA286" s="174">
        <v>521617</v>
      </c>
      <c r="AB286" s="175">
        <v>177693</v>
      </c>
      <c r="AC286" s="175">
        <v>69848</v>
      </c>
      <c r="AD286" s="176" t="e">
        <v>#REF!</v>
      </c>
      <c r="AE286" s="177">
        <v>2.3200465264050754E-3</v>
      </c>
      <c r="AF286" s="177">
        <v>-6.2370872672197156E-3</v>
      </c>
      <c r="AG286" s="177">
        <v>2.7639795271795654E-2</v>
      </c>
      <c r="AH286" s="177">
        <v>-7.3614981753062679E-3</v>
      </c>
      <c r="AI286" s="127">
        <v>-2.5343622052743216E-2</v>
      </c>
      <c r="AJ286" s="127">
        <v>1.6638935108153079E-3</v>
      </c>
      <c r="AK286" s="4" t="s">
        <v>21</v>
      </c>
      <c r="AL286" s="178">
        <v>11800</v>
      </c>
      <c r="AM286" s="178">
        <v>11900</v>
      </c>
      <c r="AN286" s="178">
        <v>11850</v>
      </c>
      <c r="AO286" s="178">
        <v>11950</v>
      </c>
      <c r="AS286" s="4">
        <v>5.8434972677595631</v>
      </c>
      <c r="AT286" s="4">
        <v>7.3636846296787892</v>
      </c>
      <c r="AU286" s="4">
        <v>9.0324237560192611</v>
      </c>
      <c r="AV286" s="4">
        <v>8.299525006985192</v>
      </c>
      <c r="AW286" s="4">
        <v>6.4677325014622733</v>
      </c>
      <c r="AX286" s="4">
        <v>4.8152351474507782</v>
      </c>
      <c r="AY286" s="4">
        <v>12.640222984562607</v>
      </c>
      <c r="AZ286" s="4">
        <v>18.872881355932204</v>
      </c>
      <c r="BA286" s="4">
        <v>13.338095238095239</v>
      </c>
      <c r="BB286" s="4">
        <v>19.184931506849313</v>
      </c>
      <c r="BC286" s="4">
        <v>9.9695431472081211</v>
      </c>
      <c r="BD286" s="4">
        <v>14.924764890282132</v>
      </c>
      <c r="BE286" s="4">
        <v>6.9534650150652828</v>
      </c>
      <c r="BF286" s="4">
        <v>8.439866369710467</v>
      </c>
      <c r="BG286" s="4">
        <v>8.9897620365246258</v>
      </c>
      <c r="BH286" s="4">
        <v>11.331911869225301</v>
      </c>
      <c r="BI286" s="4">
        <v>13</v>
      </c>
      <c r="BJ286" s="4">
        <v>0</v>
      </c>
      <c r="BK286" s="4">
        <v>0</v>
      </c>
      <c r="BL286" s="4">
        <v>0</v>
      </c>
      <c r="BM286" s="4">
        <v>11817</v>
      </c>
      <c r="BN286" s="4">
        <v>-552</v>
      </c>
      <c r="BO286" s="4">
        <v>0.15</v>
      </c>
      <c r="BP286" s="4">
        <v>-0.35</v>
      </c>
      <c r="BQ286" s="4">
        <v>0</v>
      </c>
      <c r="BR286" s="4">
        <v>0</v>
      </c>
      <c r="BS286" s="4">
        <v>0</v>
      </c>
      <c r="BT286" s="4">
        <v>0</v>
      </c>
      <c r="BU286" s="4">
        <v>14</v>
      </c>
      <c r="BV286" s="4">
        <v>0</v>
      </c>
      <c r="BW286" s="4">
        <v>0.05</v>
      </c>
      <c r="BX286" s="4">
        <v>-0.35000000000000003</v>
      </c>
      <c r="BY286" s="4">
        <v>4</v>
      </c>
      <c r="BZ286" s="4">
        <v>0</v>
      </c>
      <c r="CA286" s="4">
        <v>0</v>
      </c>
      <c r="CB286" s="4">
        <v>0</v>
      </c>
      <c r="CC286" s="4">
        <v>925</v>
      </c>
      <c r="CD286" s="4">
        <v>10</v>
      </c>
      <c r="CE286" s="4">
        <v>0.05</v>
      </c>
      <c r="CF286" s="4">
        <v>-0.54999999999999993</v>
      </c>
      <c r="CG286" s="4">
        <v>2</v>
      </c>
      <c r="CH286" s="4">
        <v>0</v>
      </c>
      <c r="CI286" s="4">
        <v>0</v>
      </c>
      <c r="CJ286" s="4">
        <v>0</v>
      </c>
      <c r="CK286" s="4">
        <v>20</v>
      </c>
      <c r="CL286" s="4">
        <v>-9</v>
      </c>
      <c r="CM286" s="4">
        <v>0.05</v>
      </c>
      <c r="CN286" s="4">
        <v>-0.85</v>
      </c>
      <c r="CO286" s="4">
        <v>11</v>
      </c>
      <c r="CP286" s="4">
        <v>0</v>
      </c>
      <c r="CQ286" s="4">
        <v>0</v>
      </c>
      <c r="CR286" s="4">
        <v>0</v>
      </c>
      <c r="CS286" s="4">
        <v>4299</v>
      </c>
      <c r="CT286" s="4">
        <v>-366</v>
      </c>
      <c r="CU286" s="4">
        <v>0.05</v>
      </c>
      <c r="CV286" s="4">
        <v>-0.45</v>
      </c>
      <c r="CW286" s="4">
        <v>1</v>
      </c>
      <c r="CX286" s="4">
        <v>0</v>
      </c>
      <c r="CY286" s="4">
        <v>0</v>
      </c>
      <c r="CZ286" s="4">
        <v>0</v>
      </c>
      <c r="DA286" s="4">
        <v>113</v>
      </c>
      <c r="DB286" s="4">
        <v>-2</v>
      </c>
      <c r="DC286" s="4">
        <v>0.05</v>
      </c>
      <c r="DD286" s="4">
        <v>-0.54999999999999993</v>
      </c>
      <c r="DE286" s="4">
        <v>25</v>
      </c>
      <c r="DF286" s="4">
        <v>0</v>
      </c>
      <c r="DG286" s="4">
        <v>0</v>
      </c>
      <c r="DH286" s="4">
        <v>0</v>
      </c>
      <c r="DI286" s="4">
        <v>3351</v>
      </c>
      <c r="DJ286" s="4">
        <v>-664</v>
      </c>
      <c r="DK286" s="4">
        <v>0.05</v>
      </c>
      <c r="DL286" s="4">
        <v>-0.64999999999999991</v>
      </c>
      <c r="DM286" s="4">
        <v>0</v>
      </c>
      <c r="DN286" s="4">
        <v>0</v>
      </c>
      <c r="DO286" s="4">
        <v>0</v>
      </c>
      <c r="DP286" s="4">
        <v>0</v>
      </c>
      <c r="DQ286" s="4">
        <v>130</v>
      </c>
      <c r="DR286" s="4">
        <v>-3</v>
      </c>
      <c r="DS286" s="4">
        <v>0.1</v>
      </c>
      <c r="DT286" s="4">
        <v>-0.55000000000000004</v>
      </c>
      <c r="DU286" s="4">
        <v>4</v>
      </c>
      <c r="DV286" s="4">
        <v>0</v>
      </c>
      <c r="DW286" s="4">
        <v>1487.7</v>
      </c>
      <c r="DX286" s="4">
        <v>399.95000000000005</v>
      </c>
      <c r="DY286" s="4">
        <v>2977</v>
      </c>
      <c r="DZ286" s="4">
        <v>-68</v>
      </c>
      <c r="EA286" s="4">
        <v>0.1</v>
      </c>
      <c r="EB286" s="4">
        <v>-0.75</v>
      </c>
      <c r="EC286" s="4">
        <v>1</v>
      </c>
      <c r="ED286" s="4">
        <v>0</v>
      </c>
      <c r="EE286" s="4">
        <v>0</v>
      </c>
      <c r="EF286" s="4">
        <v>0</v>
      </c>
      <c r="EG286" s="4">
        <v>196</v>
      </c>
      <c r="EH286" s="4">
        <v>-5</v>
      </c>
      <c r="EI286" s="4">
        <v>0.2</v>
      </c>
      <c r="EJ286" s="4">
        <v>-0.55000000000000004</v>
      </c>
      <c r="EK286" s="4">
        <v>97</v>
      </c>
      <c r="EL286" s="4">
        <v>0</v>
      </c>
      <c r="EM286" s="4">
        <v>1380</v>
      </c>
      <c r="EN286" s="4">
        <v>143.79999999999995</v>
      </c>
      <c r="EO286" s="4">
        <v>14447</v>
      </c>
      <c r="EP286" s="4">
        <v>-5919</v>
      </c>
      <c r="EQ286" s="4">
        <v>0.15</v>
      </c>
      <c r="ER286" s="4">
        <v>-0.79999999999999993</v>
      </c>
      <c r="ES286" s="4">
        <v>1</v>
      </c>
      <c r="ET286" s="4">
        <v>0</v>
      </c>
      <c r="EU286" s="4">
        <v>0</v>
      </c>
      <c r="EV286" s="4">
        <v>0</v>
      </c>
      <c r="EW286" s="4">
        <v>157</v>
      </c>
      <c r="EX286" s="4">
        <v>-14</v>
      </c>
      <c r="EY286" s="4">
        <v>0.2</v>
      </c>
      <c r="EZ286" s="4">
        <v>-0.8</v>
      </c>
      <c r="FA286" s="4">
        <v>8</v>
      </c>
      <c r="FB286" s="4">
        <v>-2</v>
      </c>
      <c r="FC286" s="4">
        <v>1280.0999999999999</v>
      </c>
      <c r="FD286" s="4">
        <v>166.09999999999991</v>
      </c>
      <c r="FE286" s="4">
        <v>3089</v>
      </c>
      <c r="FF286" s="4">
        <v>-571</v>
      </c>
      <c r="FG286" s="4">
        <v>0.1</v>
      </c>
      <c r="FH286" s="4">
        <v>-0.9</v>
      </c>
      <c r="FI286" s="4">
        <v>2</v>
      </c>
      <c r="FJ286" s="4">
        <v>0</v>
      </c>
      <c r="FK286" s="4">
        <v>0</v>
      </c>
      <c r="FL286" s="4">
        <v>0</v>
      </c>
      <c r="FM286" s="4">
        <v>592</v>
      </c>
      <c r="FN286" s="4">
        <v>0</v>
      </c>
      <c r="FO286" s="4">
        <v>0.2</v>
      </c>
      <c r="FP286" s="4">
        <v>-0.7</v>
      </c>
      <c r="FQ286" s="4">
        <v>107</v>
      </c>
      <c r="FR286" s="4">
        <v>0</v>
      </c>
      <c r="FS286" s="4">
        <v>1194.05</v>
      </c>
      <c r="FT286" s="4">
        <v>168.59999999999991</v>
      </c>
      <c r="FU286" s="4">
        <v>5379</v>
      </c>
      <c r="FV286" s="4">
        <v>-597</v>
      </c>
      <c r="FW286" s="4">
        <v>0.1</v>
      </c>
      <c r="FX286" s="4">
        <v>-0.95000000000000007</v>
      </c>
      <c r="FY286" s="4">
        <v>1</v>
      </c>
      <c r="FZ286" s="4">
        <v>0</v>
      </c>
      <c r="GA286" s="4">
        <v>0</v>
      </c>
      <c r="GB286" s="4">
        <v>0</v>
      </c>
      <c r="GC286" s="4">
        <v>573</v>
      </c>
      <c r="GD286" s="4">
        <v>2</v>
      </c>
      <c r="GE286" s="4">
        <v>0.15</v>
      </c>
      <c r="GF286" s="4">
        <v>-0.95000000000000007</v>
      </c>
      <c r="GG286" s="4">
        <v>385</v>
      </c>
      <c r="GH286" s="4">
        <v>-12</v>
      </c>
      <c r="GI286" s="4">
        <v>1074</v>
      </c>
      <c r="GJ286" s="4">
        <v>133</v>
      </c>
      <c r="GK286" s="4">
        <v>8783</v>
      </c>
      <c r="GL286" s="4">
        <v>-824</v>
      </c>
      <c r="GM286" s="4">
        <v>0.1</v>
      </c>
      <c r="GN286" s="4">
        <v>-1.0499999999999998</v>
      </c>
      <c r="GO286" s="4">
        <v>55</v>
      </c>
      <c r="GP286" s="4">
        <v>-1</v>
      </c>
      <c r="GQ286" s="4">
        <v>1017.6</v>
      </c>
      <c r="GR286" s="4">
        <v>141.64999999999998</v>
      </c>
      <c r="GS286" s="4">
        <v>717</v>
      </c>
      <c r="GT286" s="4">
        <v>14</v>
      </c>
      <c r="GU286" s="4">
        <v>0.1</v>
      </c>
      <c r="GV286" s="4">
        <v>-1.0999999999999999</v>
      </c>
      <c r="GW286" s="4">
        <v>288</v>
      </c>
      <c r="GX286" s="4">
        <v>-6</v>
      </c>
      <c r="GY286" s="4">
        <v>982.3</v>
      </c>
      <c r="GZ286" s="4">
        <v>136.94999999999993</v>
      </c>
      <c r="HA286" s="4">
        <v>6832</v>
      </c>
      <c r="HB286" s="4">
        <v>-1913</v>
      </c>
      <c r="HC286" s="4">
        <v>0.15</v>
      </c>
      <c r="HD286" s="4">
        <v>-1.1000000000000001</v>
      </c>
      <c r="HE286" s="4">
        <v>55</v>
      </c>
      <c r="HF286" s="4">
        <v>-1</v>
      </c>
      <c r="HG286" s="4">
        <v>922.2</v>
      </c>
      <c r="HH286" s="4">
        <v>125.55000000000007</v>
      </c>
      <c r="HI286" s="4">
        <v>1196</v>
      </c>
      <c r="HJ286" s="4">
        <v>-219</v>
      </c>
      <c r="HK286" s="4">
        <v>0.15</v>
      </c>
      <c r="HL286" s="4">
        <v>-1.2000000000000002</v>
      </c>
      <c r="HM286" s="4">
        <v>2332</v>
      </c>
      <c r="HN286" s="4">
        <v>-23</v>
      </c>
      <c r="HO286" s="4">
        <v>883</v>
      </c>
      <c r="HP286" s="4">
        <v>136</v>
      </c>
      <c r="HQ286" s="4">
        <v>29477</v>
      </c>
      <c r="HR286" s="4">
        <v>-2950</v>
      </c>
      <c r="HS286" s="4">
        <v>0.2</v>
      </c>
      <c r="HT286" s="4">
        <v>-1.3</v>
      </c>
      <c r="HU286" s="4">
        <v>118</v>
      </c>
      <c r="HV286" s="4">
        <v>-19</v>
      </c>
      <c r="HW286" s="4">
        <v>837</v>
      </c>
      <c r="HX286" s="4">
        <v>142</v>
      </c>
      <c r="HY286" s="4">
        <v>2227</v>
      </c>
      <c r="HZ286" s="4">
        <v>647</v>
      </c>
      <c r="IA286" s="4">
        <v>0.15</v>
      </c>
      <c r="IB286" s="4">
        <v>-1.55</v>
      </c>
      <c r="IC286" s="4">
        <v>840</v>
      </c>
      <c r="ID286" s="4">
        <v>-62</v>
      </c>
      <c r="IE286" s="4">
        <v>778</v>
      </c>
      <c r="IF286" s="4">
        <v>129.39999999999998</v>
      </c>
      <c r="IG286" s="4">
        <v>11204</v>
      </c>
      <c r="IH286" s="4">
        <v>-2231</v>
      </c>
      <c r="II286" s="4">
        <v>0.15</v>
      </c>
      <c r="IJ286" s="4">
        <v>-1.6500000000000001</v>
      </c>
      <c r="IK286" s="4">
        <v>146</v>
      </c>
      <c r="IL286" s="4">
        <v>-17</v>
      </c>
      <c r="IM286" s="4">
        <v>732</v>
      </c>
      <c r="IN286" s="4">
        <v>131.79999999999995</v>
      </c>
      <c r="IO286" s="4">
        <v>2801</v>
      </c>
      <c r="IP286" s="4">
        <v>-807</v>
      </c>
      <c r="IQ286" s="4">
        <v>0.15</v>
      </c>
      <c r="IR286" s="4">
        <v>-1.85</v>
      </c>
      <c r="IS286" s="4">
        <v>2364</v>
      </c>
      <c r="IT286" s="4">
        <v>-390</v>
      </c>
      <c r="IU286" s="4">
        <v>680.75</v>
      </c>
      <c r="IV286" s="4">
        <v>134.39999999999998</v>
      </c>
      <c r="IW286" s="4">
        <v>23568</v>
      </c>
      <c r="IX286" s="4">
        <v>-43</v>
      </c>
      <c r="IY286" s="4">
        <v>0.2</v>
      </c>
      <c r="IZ286" s="4">
        <v>-2</v>
      </c>
      <c r="JA286" s="4">
        <v>319</v>
      </c>
      <c r="JB286" s="4">
        <v>-83</v>
      </c>
      <c r="JC286" s="4">
        <v>635</v>
      </c>
      <c r="JD286" s="4">
        <v>144.89999999999998</v>
      </c>
      <c r="JE286" s="4">
        <v>4761</v>
      </c>
      <c r="JF286" s="4">
        <v>-358</v>
      </c>
      <c r="JG286" s="4">
        <v>0.15</v>
      </c>
      <c r="JH286" s="4">
        <v>-2.25</v>
      </c>
      <c r="JI286" s="4">
        <v>2987</v>
      </c>
      <c r="JJ286" s="4">
        <v>-388</v>
      </c>
      <c r="JK286" s="4">
        <v>579.1</v>
      </c>
      <c r="JL286" s="4">
        <v>130.75</v>
      </c>
      <c r="JM286" s="4">
        <v>20770</v>
      </c>
      <c r="JN286" s="4">
        <v>-1519</v>
      </c>
      <c r="JO286" s="4">
        <v>0.15</v>
      </c>
      <c r="JP286" s="4">
        <v>-2.5500000000000003</v>
      </c>
      <c r="JQ286" s="5">
        <v>898</v>
      </c>
      <c r="JR286" s="4">
        <v>-77</v>
      </c>
      <c r="JS286" s="4">
        <v>531.4</v>
      </c>
      <c r="JT286" s="4">
        <v>140.29999999999995</v>
      </c>
      <c r="JU286" s="4">
        <v>7579</v>
      </c>
      <c r="JV286" s="4">
        <v>-1802</v>
      </c>
      <c r="JW286" s="4">
        <v>0.2</v>
      </c>
      <c r="JX286" s="4">
        <v>-2.6999999999999997</v>
      </c>
      <c r="JY286" s="4">
        <v>3614</v>
      </c>
      <c r="JZ286" s="4">
        <v>-1194</v>
      </c>
      <c r="KA286" s="4">
        <v>480.4</v>
      </c>
      <c r="KB286" s="4">
        <v>133.89999999999998</v>
      </c>
      <c r="KC286" s="4">
        <v>32489</v>
      </c>
      <c r="KD286" s="4">
        <v>-975</v>
      </c>
      <c r="KE286" s="4">
        <v>0.15</v>
      </c>
      <c r="KF286" s="4">
        <v>-3.15</v>
      </c>
      <c r="KG286" s="4">
        <v>1407</v>
      </c>
      <c r="KH286" s="4">
        <v>-160</v>
      </c>
      <c r="KI286" s="4">
        <v>432.55</v>
      </c>
      <c r="KJ286" s="4">
        <v>134.19999999999999</v>
      </c>
      <c r="KK286" s="4">
        <v>15944</v>
      </c>
      <c r="KL286" s="4">
        <v>1286</v>
      </c>
      <c r="KM286" s="4">
        <v>0.2</v>
      </c>
      <c r="KN286" s="4">
        <v>-3.75</v>
      </c>
      <c r="KO286" s="4">
        <v>9150</v>
      </c>
      <c r="KP286" s="4">
        <v>-940</v>
      </c>
      <c r="KQ286" s="4">
        <v>382.2</v>
      </c>
      <c r="KR286" s="4">
        <v>133.75</v>
      </c>
      <c r="KS286" s="4">
        <v>53468</v>
      </c>
      <c r="KT286" s="4">
        <v>7398</v>
      </c>
      <c r="KU286" s="4">
        <v>0.2</v>
      </c>
      <c r="KV286" s="4">
        <v>-4.95</v>
      </c>
      <c r="KW286" s="4">
        <v>3767</v>
      </c>
      <c r="KX286" s="4">
        <v>-839</v>
      </c>
      <c r="KY286" s="4">
        <v>329.45</v>
      </c>
      <c r="KZ286" s="4">
        <v>129.29999999999998</v>
      </c>
      <c r="LA286" s="4">
        <v>27739</v>
      </c>
      <c r="LB286" s="4">
        <v>3576</v>
      </c>
      <c r="LC286" s="4">
        <v>0.2</v>
      </c>
      <c r="LD286" s="4">
        <v>-7.05</v>
      </c>
    </row>
    <row r="287" spans="1:316" x14ac:dyDescent="0.25">
      <c r="A287" s="171">
        <v>44112.528464930554</v>
      </c>
      <c r="B287" s="172">
        <v>0.52777777777777779</v>
      </c>
      <c r="C287" s="4">
        <v>11877.05</v>
      </c>
      <c r="D287" s="4">
        <v>11900</v>
      </c>
      <c r="E287" s="173">
        <v>102.54999999999998</v>
      </c>
      <c r="F287" s="173">
        <v>-277.64999999999998</v>
      </c>
      <c r="G287" s="173">
        <v>380.19999999999993</v>
      </c>
      <c r="H287" s="173">
        <v>3361.7500000000009</v>
      </c>
      <c r="I287" s="173">
        <v>-2129.9999999999995</v>
      </c>
      <c r="J287" s="173">
        <v>5491.75</v>
      </c>
      <c r="K287" s="127">
        <v>0</v>
      </c>
      <c r="L287" s="127">
        <v>0</v>
      </c>
      <c r="M287" s="127">
        <v>-20.53</v>
      </c>
      <c r="N287" s="127">
        <v>-18.11</v>
      </c>
      <c r="O287" s="127">
        <v>-0.79670461358340661</v>
      </c>
      <c r="P287" s="127">
        <v>-0.90726135070332792</v>
      </c>
      <c r="Q287" s="127">
        <v>1.595083616245442</v>
      </c>
      <c r="R287" s="4">
        <v>152441</v>
      </c>
      <c r="S287" s="4">
        <v>330615</v>
      </c>
      <c r="T287" s="173">
        <v>11540.966666666667</v>
      </c>
      <c r="U287" s="173">
        <v>-2.0500000000010914</v>
      </c>
      <c r="V287" s="4">
        <v>185995</v>
      </c>
      <c r="W287" s="4">
        <v>-31658</v>
      </c>
      <c r="X287" s="173">
        <v>-336.08333333333212</v>
      </c>
      <c r="Y287" s="174">
        <v>146417</v>
      </c>
      <c r="Z287" s="174">
        <v>375603</v>
      </c>
      <c r="AA287" s="174">
        <v>522020</v>
      </c>
      <c r="AB287" s="175">
        <v>178174</v>
      </c>
      <c r="AC287" s="175">
        <v>69847</v>
      </c>
      <c r="AD287" s="176" t="e">
        <v>#REF!</v>
      </c>
      <c r="AE287" s="177">
        <v>-1.2341048376998251E-3</v>
      </c>
      <c r="AF287" s="177">
        <v>-3.4721512054128926E-3</v>
      </c>
      <c r="AG287" s="177">
        <v>2.6131546387198019E-2</v>
      </c>
      <c r="AH287" s="177">
        <v>8.4123073489516718E-4</v>
      </c>
      <c r="AI287" s="127">
        <v>-3.754528525919986E-3</v>
      </c>
      <c r="AJ287" s="127">
        <v>1.6638935108153079E-3</v>
      </c>
      <c r="AK287" s="4" t="s">
        <v>21</v>
      </c>
      <c r="AL287" s="178">
        <v>11800</v>
      </c>
      <c r="AM287" s="178">
        <v>11900</v>
      </c>
      <c r="AN287" s="178">
        <v>11850</v>
      </c>
      <c r="AO287" s="178">
        <v>11950</v>
      </c>
      <c r="AS287" s="4">
        <v>5.8434972677595631</v>
      </c>
      <c r="AT287" s="4">
        <v>7.3636846296787892</v>
      </c>
      <c r="AU287" s="4">
        <v>9.0324237560192611</v>
      </c>
      <c r="AV287" s="4">
        <v>8.299525006985192</v>
      </c>
      <c r="AW287" s="4">
        <v>6.4677325014622733</v>
      </c>
      <c r="AX287" s="4">
        <v>4.8152351474507782</v>
      </c>
      <c r="AY287" s="4">
        <v>12.640222984562607</v>
      </c>
      <c r="AZ287" s="4">
        <v>18.872881355932204</v>
      </c>
      <c r="BA287" s="4">
        <v>13.308788598574822</v>
      </c>
      <c r="BB287" s="4">
        <v>19.184931506849313</v>
      </c>
      <c r="BC287" s="4">
        <v>9.9695431472081211</v>
      </c>
      <c r="BD287" s="4">
        <v>14.924764890282132</v>
      </c>
      <c r="BE287" s="4">
        <v>6.9581519919651829</v>
      </c>
      <c r="BF287" s="4">
        <v>8.4387527839643646</v>
      </c>
      <c r="BG287" s="4">
        <v>8.9723833195249938</v>
      </c>
      <c r="BH287" s="4">
        <v>11.299787384833451</v>
      </c>
      <c r="BI287" s="4">
        <v>13</v>
      </c>
      <c r="BJ287" s="4">
        <v>0</v>
      </c>
      <c r="BK287" s="4">
        <v>0</v>
      </c>
      <c r="BL287" s="4">
        <v>0</v>
      </c>
      <c r="BM287" s="4">
        <v>11812</v>
      </c>
      <c r="BN287" s="4">
        <v>-557</v>
      </c>
      <c r="BO287" s="4">
        <v>0.05</v>
      </c>
      <c r="BP287" s="4">
        <v>-0.45</v>
      </c>
      <c r="BQ287" s="4">
        <v>0</v>
      </c>
      <c r="BR287" s="4">
        <v>0</v>
      </c>
      <c r="BS287" s="4">
        <v>0</v>
      </c>
      <c r="BT287" s="4">
        <v>0</v>
      </c>
      <c r="BU287" s="4">
        <v>14</v>
      </c>
      <c r="BV287" s="4">
        <v>0</v>
      </c>
      <c r="BW287" s="4">
        <v>0.05</v>
      </c>
      <c r="BX287" s="4">
        <v>-0.35000000000000003</v>
      </c>
      <c r="BY287" s="4">
        <v>4</v>
      </c>
      <c r="BZ287" s="4">
        <v>0</v>
      </c>
      <c r="CA287" s="4">
        <v>0</v>
      </c>
      <c r="CB287" s="4">
        <v>0</v>
      </c>
      <c r="CC287" s="4">
        <v>925</v>
      </c>
      <c r="CD287" s="4">
        <v>10</v>
      </c>
      <c r="CE287" s="4">
        <v>0.05</v>
      </c>
      <c r="CF287" s="4">
        <v>-0.54999999999999993</v>
      </c>
      <c r="CG287" s="4">
        <v>2</v>
      </c>
      <c r="CH287" s="4">
        <v>0</v>
      </c>
      <c r="CI287" s="4">
        <v>0</v>
      </c>
      <c r="CJ287" s="4">
        <v>0</v>
      </c>
      <c r="CK287" s="4">
        <v>20</v>
      </c>
      <c r="CL287" s="4">
        <v>-9</v>
      </c>
      <c r="CM287" s="4">
        <v>0.05</v>
      </c>
      <c r="CN287" s="4">
        <v>-0.85</v>
      </c>
      <c r="CO287" s="4">
        <v>11</v>
      </c>
      <c r="CP287" s="4">
        <v>0</v>
      </c>
      <c r="CQ287" s="4">
        <v>0</v>
      </c>
      <c r="CR287" s="4">
        <v>0</v>
      </c>
      <c r="CS287" s="4">
        <v>4299</v>
      </c>
      <c r="CT287" s="4">
        <v>-366</v>
      </c>
      <c r="CU287" s="4">
        <v>0.05</v>
      </c>
      <c r="CV287" s="4">
        <v>-0.45</v>
      </c>
      <c r="CW287" s="4">
        <v>1</v>
      </c>
      <c r="CX287" s="4">
        <v>0</v>
      </c>
      <c r="CY287" s="4">
        <v>0</v>
      </c>
      <c r="CZ287" s="4">
        <v>0</v>
      </c>
      <c r="DA287" s="4">
        <v>113</v>
      </c>
      <c r="DB287" s="4">
        <v>-2</v>
      </c>
      <c r="DC287" s="4">
        <v>0.05</v>
      </c>
      <c r="DD287" s="4">
        <v>-0.54999999999999993</v>
      </c>
      <c r="DE287" s="4">
        <v>25</v>
      </c>
      <c r="DF287" s="4">
        <v>0</v>
      </c>
      <c r="DG287" s="4">
        <v>0</v>
      </c>
      <c r="DH287" s="4">
        <v>0</v>
      </c>
      <c r="DI287" s="4">
        <v>3351</v>
      </c>
      <c r="DJ287" s="4">
        <v>-664</v>
      </c>
      <c r="DK287" s="4">
        <v>0.05</v>
      </c>
      <c r="DL287" s="4">
        <v>-0.64999999999999991</v>
      </c>
      <c r="DM287" s="4">
        <v>0</v>
      </c>
      <c r="DN287" s="4">
        <v>0</v>
      </c>
      <c r="DO287" s="4">
        <v>0</v>
      </c>
      <c r="DP287" s="4">
        <v>0</v>
      </c>
      <c r="DQ287" s="4">
        <v>130</v>
      </c>
      <c r="DR287" s="4">
        <v>-3</v>
      </c>
      <c r="DS287" s="4">
        <v>0.1</v>
      </c>
      <c r="DT287" s="4">
        <v>-0.55000000000000004</v>
      </c>
      <c r="DU287" s="4">
        <v>4</v>
      </c>
      <c r="DV287" s="4">
        <v>0</v>
      </c>
      <c r="DW287" s="4">
        <v>1487.7</v>
      </c>
      <c r="DX287" s="4">
        <v>399.95000000000005</v>
      </c>
      <c r="DY287" s="4">
        <v>2977</v>
      </c>
      <c r="DZ287" s="4">
        <v>-68</v>
      </c>
      <c r="EA287" s="4">
        <v>0.1</v>
      </c>
      <c r="EB287" s="4">
        <v>-0.75</v>
      </c>
      <c r="EC287" s="4">
        <v>1</v>
      </c>
      <c r="ED287" s="4">
        <v>0</v>
      </c>
      <c r="EE287" s="4">
        <v>0</v>
      </c>
      <c r="EF287" s="4">
        <v>0</v>
      </c>
      <c r="EG287" s="4">
        <v>196</v>
      </c>
      <c r="EH287" s="4">
        <v>-5</v>
      </c>
      <c r="EI287" s="4">
        <v>0.2</v>
      </c>
      <c r="EJ287" s="4">
        <v>-0.55000000000000004</v>
      </c>
      <c r="EK287" s="4">
        <v>97</v>
      </c>
      <c r="EL287" s="4">
        <v>0</v>
      </c>
      <c r="EM287" s="4">
        <v>1380</v>
      </c>
      <c r="EN287" s="4">
        <v>143.79999999999995</v>
      </c>
      <c r="EO287" s="4">
        <v>14447</v>
      </c>
      <c r="EP287" s="4">
        <v>-5919</v>
      </c>
      <c r="EQ287" s="4">
        <v>0.15</v>
      </c>
      <c r="ER287" s="4">
        <v>-0.79999999999999993</v>
      </c>
      <c r="ES287" s="4">
        <v>1</v>
      </c>
      <c r="ET287" s="4">
        <v>0</v>
      </c>
      <c r="EU287" s="4">
        <v>0</v>
      </c>
      <c r="EV287" s="4">
        <v>0</v>
      </c>
      <c r="EW287" s="4">
        <v>157</v>
      </c>
      <c r="EX287" s="4">
        <v>-14</v>
      </c>
      <c r="EY287" s="4">
        <v>0.2</v>
      </c>
      <c r="EZ287" s="4">
        <v>-0.8</v>
      </c>
      <c r="FA287" s="4">
        <v>8</v>
      </c>
      <c r="FB287" s="4">
        <v>-2</v>
      </c>
      <c r="FC287" s="4">
        <v>1280.0999999999999</v>
      </c>
      <c r="FD287" s="4">
        <v>166.09999999999991</v>
      </c>
      <c r="FE287" s="4">
        <v>3119</v>
      </c>
      <c r="FF287" s="4">
        <v>-541</v>
      </c>
      <c r="FG287" s="4">
        <v>0.1</v>
      </c>
      <c r="FH287" s="4">
        <v>-0.9</v>
      </c>
      <c r="FI287" s="4">
        <v>2</v>
      </c>
      <c r="FJ287" s="4">
        <v>0</v>
      </c>
      <c r="FK287" s="4">
        <v>0</v>
      </c>
      <c r="FL287" s="4">
        <v>0</v>
      </c>
      <c r="FM287" s="4">
        <v>592</v>
      </c>
      <c r="FN287" s="4">
        <v>0</v>
      </c>
      <c r="FO287" s="4">
        <v>0.2</v>
      </c>
      <c r="FP287" s="4">
        <v>-0.7</v>
      </c>
      <c r="FQ287" s="4">
        <v>107</v>
      </c>
      <c r="FR287" s="4">
        <v>0</v>
      </c>
      <c r="FS287" s="4">
        <v>1194.05</v>
      </c>
      <c r="FT287" s="4">
        <v>168.59999999999991</v>
      </c>
      <c r="FU287" s="4">
        <v>5379</v>
      </c>
      <c r="FV287" s="4">
        <v>-597</v>
      </c>
      <c r="FW287" s="4">
        <v>0.1</v>
      </c>
      <c r="FX287" s="4">
        <v>-0.95000000000000007</v>
      </c>
      <c r="FY287" s="4">
        <v>1</v>
      </c>
      <c r="FZ287" s="4">
        <v>0</v>
      </c>
      <c r="GA287" s="4">
        <v>0</v>
      </c>
      <c r="GB287" s="4">
        <v>0</v>
      </c>
      <c r="GC287" s="4">
        <v>573</v>
      </c>
      <c r="GD287" s="4">
        <v>2</v>
      </c>
      <c r="GE287" s="4">
        <v>0.15</v>
      </c>
      <c r="GF287" s="4">
        <v>-0.95000000000000007</v>
      </c>
      <c r="GG287" s="4">
        <v>385</v>
      </c>
      <c r="GH287" s="4">
        <v>-12</v>
      </c>
      <c r="GI287" s="4">
        <v>1074</v>
      </c>
      <c r="GJ287" s="4">
        <v>133</v>
      </c>
      <c r="GK287" s="4">
        <v>8783</v>
      </c>
      <c r="GL287" s="4">
        <v>-824</v>
      </c>
      <c r="GM287" s="4">
        <v>0.1</v>
      </c>
      <c r="GN287" s="4">
        <v>-1.0499999999999998</v>
      </c>
      <c r="GO287" s="4">
        <v>55</v>
      </c>
      <c r="GP287" s="4">
        <v>-1</v>
      </c>
      <c r="GQ287" s="4">
        <v>1017.6</v>
      </c>
      <c r="GR287" s="4">
        <v>141.64999999999998</v>
      </c>
      <c r="GS287" s="4">
        <v>720</v>
      </c>
      <c r="GT287" s="4">
        <v>17</v>
      </c>
      <c r="GU287" s="4">
        <v>0.1</v>
      </c>
      <c r="GV287" s="4">
        <v>-1.0999999999999999</v>
      </c>
      <c r="GW287" s="4">
        <v>288</v>
      </c>
      <c r="GX287" s="4">
        <v>-6</v>
      </c>
      <c r="GY287" s="4">
        <v>982.3</v>
      </c>
      <c r="GZ287" s="4">
        <v>136.94999999999993</v>
      </c>
      <c r="HA287" s="4">
        <v>6832</v>
      </c>
      <c r="HB287" s="4">
        <v>-1913</v>
      </c>
      <c r="HC287" s="4">
        <v>0.15</v>
      </c>
      <c r="HD287" s="4">
        <v>-1.1000000000000001</v>
      </c>
      <c r="HE287" s="4">
        <v>55</v>
      </c>
      <c r="HF287" s="4">
        <v>-1</v>
      </c>
      <c r="HG287" s="4">
        <v>922.2</v>
      </c>
      <c r="HH287" s="4">
        <v>125.55000000000007</v>
      </c>
      <c r="HI287" s="4">
        <v>1196</v>
      </c>
      <c r="HJ287" s="4">
        <v>-219</v>
      </c>
      <c r="HK287" s="4">
        <v>0.15</v>
      </c>
      <c r="HL287" s="4">
        <v>-1.2000000000000002</v>
      </c>
      <c r="HM287" s="4">
        <v>2332</v>
      </c>
      <c r="HN287" s="4">
        <v>-23</v>
      </c>
      <c r="HO287" s="4">
        <v>883</v>
      </c>
      <c r="HP287" s="4">
        <v>136</v>
      </c>
      <c r="HQ287" s="4">
        <v>29477</v>
      </c>
      <c r="HR287" s="4">
        <v>-2950</v>
      </c>
      <c r="HS287" s="4">
        <v>0.2</v>
      </c>
      <c r="HT287" s="4">
        <v>-1.3</v>
      </c>
      <c r="HU287" s="4">
        <v>118</v>
      </c>
      <c r="HV287" s="4">
        <v>-19</v>
      </c>
      <c r="HW287" s="4">
        <v>837</v>
      </c>
      <c r="HX287" s="4">
        <v>142</v>
      </c>
      <c r="HY287" s="4">
        <v>2227</v>
      </c>
      <c r="HZ287" s="4">
        <v>647</v>
      </c>
      <c r="IA287" s="4">
        <v>0.15</v>
      </c>
      <c r="IB287" s="4">
        <v>-1.55</v>
      </c>
      <c r="IC287" s="4">
        <v>842</v>
      </c>
      <c r="ID287" s="4">
        <v>-60</v>
      </c>
      <c r="IE287" s="4">
        <v>784</v>
      </c>
      <c r="IF287" s="4">
        <v>135.39999999999998</v>
      </c>
      <c r="IG287" s="4">
        <v>11206</v>
      </c>
      <c r="IH287" s="4">
        <v>-2229</v>
      </c>
      <c r="II287" s="4">
        <v>0.2</v>
      </c>
      <c r="IJ287" s="4">
        <v>-1.6</v>
      </c>
      <c r="IK287" s="4">
        <v>146</v>
      </c>
      <c r="IL287" s="4">
        <v>-17</v>
      </c>
      <c r="IM287" s="4">
        <v>732</v>
      </c>
      <c r="IN287" s="4">
        <v>131.79999999999995</v>
      </c>
      <c r="IO287" s="4">
        <v>2801</v>
      </c>
      <c r="IP287" s="4">
        <v>-807</v>
      </c>
      <c r="IQ287" s="4">
        <v>0.2</v>
      </c>
      <c r="IR287" s="4">
        <v>-1.8</v>
      </c>
      <c r="IS287" s="4">
        <v>2364</v>
      </c>
      <c r="IT287" s="4">
        <v>-390</v>
      </c>
      <c r="IU287" s="4">
        <v>682.95</v>
      </c>
      <c r="IV287" s="4">
        <v>136.60000000000002</v>
      </c>
      <c r="IW287" s="4">
        <v>23568</v>
      </c>
      <c r="IX287" s="4">
        <v>-43</v>
      </c>
      <c r="IY287" s="4">
        <v>0.15</v>
      </c>
      <c r="IZ287" s="4">
        <v>-2.0500000000000003</v>
      </c>
      <c r="JA287" s="4">
        <v>319</v>
      </c>
      <c r="JB287" s="4">
        <v>-83</v>
      </c>
      <c r="JC287" s="4">
        <v>635</v>
      </c>
      <c r="JD287" s="4">
        <v>144.89999999999998</v>
      </c>
      <c r="JE287" s="4">
        <v>4761</v>
      </c>
      <c r="JF287" s="4">
        <v>-358</v>
      </c>
      <c r="JG287" s="4">
        <v>0.15</v>
      </c>
      <c r="JH287" s="4">
        <v>-2.25</v>
      </c>
      <c r="JI287" s="4">
        <v>2987</v>
      </c>
      <c r="JJ287" s="4">
        <v>-388</v>
      </c>
      <c r="JK287" s="4">
        <v>581.04999999999995</v>
      </c>
      <c r="JL287" s="4">
        <v>132.69999999999993</v>
      </c>
      <c r="JM287" s="4">
        <v>20784</v>
      </c>
      <c r="JN287" s="4">
        <v>-1505</v>
      </c>
      <c r="JO287" s="4">
        <v>0.15</v>
      </c>
      <c r="JP287" s="4">
        <v>-2.5500000000000003</v>
      </c>
      <c r="JQ287" s="5">
        <v>898</v>
      </c>
      <c r="JR287" s="4">
        <v>-77</v>
      </c>
      <c r="JS287" s="4">
        <v>532.65</v>
      </c>
      <c r="JT287" s="4">
        <v>141.54999999999995</v>
      </c>
      <c r="JU287" s="4">
        <v>7578</v>
      </c>
      <c r="JV287" s="4">
        <v>-1803</v>
      </c>
      <c r="JW287" s="4">
        <v>0.15</v>
      </c>
      <c r="JX287" s="4">
        <v>-2.75</v>
      </c>
      <c r="JY287" s="4">
        <v>3621</v>
      </c>
      <c r="JZ287" s="4">
        <v>-1187</v>
      </c>
      <c r="KA287" s="4">
        <v>481.1</v>
      </c>
      <c r="KB287" s="4">
        <v>134.60000000000002</v>
      </c>
      <c r="KC287" s="4">
        <v>32489</v>
      </c>
      <c r="KD287" s="4">
        <v>-975</v>
      </c>
      <c r="KE287" s="4">
        <v>0.2</v>
      </c>
      <c r="KF287" s="4">
        <v>-3.0999999999999996</v>
      </c>
      <c r="KG287" s="4">
        <v>1411</v>
      </c>
      <c r="KH287" s="4">
        <v>-156</v>
      </c>
      <c r="KI287" s="4">
        <v>430.8</v>
      </c>
      <c r="KJ287" s="4">
        <v>132.44999999999999</v>
      </c>
      <c r="KK287" s="4">
        <v>15944</v>
      </c>
      <c r="KL287" s="4">
        <v>1286</v>
      </c>
      <c r="KM287" s="4">
        <v>0.15</v>
      </c>
      <c r="KN287" s="4">
        <v>-3.8000000000000003</v>
      </c>
      <c r="KO287" s="4">
        <v>9150</v>
      </c>
      <c r="KP287" s="4">
        <v>-940</v>
      </c>
      <c r="KQ287" s="4">
        <v>380</v>
      </c>
      <c r="KR287" s="4">
        <v>131.55000000000001</v>
      </c>
      <c r="KS287" s="4">
        <v>53468</v>
      </c>
      <c r="KT287" s="4">
        <v>7398</v>
      </c>
      <c r="KU287" s="4">
        <v>0.2</v>
      </c>
      <c r="KV287" s="4">
        <v>-4.95</v>
      </c>
      <c r="KW287" s="4">
        <v>3767</v>
      </c>
      <c r="KX287" s="4">
        <v>-839</v>
      </c>
      <c r="KY287" s="4">
        <v>331.55</v>
      </c>
      <c r="KZ287" s="4">
        <v>131.4</v>
      </c>
      <c r="LA287" s="4">
        <v>27739</v>
      </c>
      <c r="LB287" s="4">
        <v>3576</v>
      </c>
      <c r="LC287" s="4">
        <v>0.2</v>
      </c>
      <c r="LD287" s="4">
        <v>-7.05</v>
      </c>
    </row>
    <row r="288" spans="1:316" x14ac:dyDescent="0.25">
      <c r="A288" s="171">
        <v>44112.527651620374</v>
      </c>
      <c r="B288" s="172">
        <v>0.52708333333333335</v>
      </c>
      <c r="C288" s="4">
        <v>11881.05</v>
      </c>
      <c r="D288" s="4">
        <v>11900</v>
      </c>
      <c r="E288" s="173">
        <v>103.70000000000002</v>
      </c>
      <c r="F288" s="173">
        <v>-278.64999999999998</v>
      </c>
      <c r="G288" s="173">
        <v>382.35</v>
      </c>
      <c r="H288" s="173">
        <v>3371.2500000000005</v>
      </c>
      <c r="I288" s="173">
        <v>-2135.35</v>
      </c>
      <c r="J288" s="173">
        <v>5506.6</v>
      </c>
      <c r="K288" s="127">
        <v>0</v>
      </c>
      <c r="L288" s="127">
        <v>0</v>
      </c>
      <c r="M288" s="127">
        <v>-20.53</v>
      </c>
      <c r="N288" s="127">
        <v>-18.11</v>
      </c>
      <c r="O288" s="127">
        <v>-0.79864960385099826</v>
      </c>
      <c r="P288" s="127">
        <v>-0.9087251401864469</v>
      </c>
      <c r="Q288" s="127">
        <v>1.6091581868640148</v>
      </c>
      <c r="R288" s="4">
        <v>148739</v>
      </c>
      <c r="S288" s="4">
        <v>331374</v>
      </c>
      <c r="T288" s="173">
        <v>11540.966666666667</v>
      </c>
      <c r="U288" s="173">
        <v>-2.0500000000010914</v>
      </c>
      <c r="V288" s="4">
        <v>185995</v>
      </c>
      <c r="W288" s="4">
        <v>-31658</v>
      </c>
      <c r="X288" s="173">
        <v>-340.08333333333212</v>
      </c>
      <c r="Y288" s="174">
        <v>141923</v>
      </c>
      <c r="Z288" s="174">
        <v>376196</v>
      </c>
      <c r="AA288" s="174">
        <v>518119</v>
      </c>
      <c r="AB288" s="175">
        <v>182635</v>
      </c>
      <c r="AC288" s="175">
        <v>74196</v>
      </c>
      <c r="AD288" s="176" t="e">
        <v>#REF!</v>
      </c>
      <c r="AE288" s="177">
        <v>-2.8797607508808105E-3</v>
      </c>
      <c r="AF288" s="177">
        <v>-3.5845791108457276E-3</v>
      </c>
      <c r="AG288" s="177">
        <v>2.7467153280091181E-2</v>
      </c>
      <c r="AH288" s="177">
        <v>1.2647156656098296E-3</v>
      </c>
      <c r="AI288" s="127">
        <v>-5.553878414375292E-4</v>
      </c>
      <c r="AJ288" s="127">
        <v>1.6638935108153079E-3</v>
      </c>
      <c r="AK288" s="4" t="s">
        <v>21</v>
      </c>
      <c r="AL288" s="178">
        <v>11800</v>
      </c>
      <c r="AM288" s="178">
        <v>11900</v>
      </c>
      <c r="AN288" s="178">
        <v>11850</v>
      </c>
      <c r="AO288" s="178">
        <v>11950</v>
      </c>
      <c r="AS288" s="4">
        <v>5.8467750736658299</v>
      </c>
      <c r="AT288" s="4">
        <v>7.3588859416445622</v>
      </c>
      <c r="AU288" s="4">
        <v>9.0314253647586984</v>
      </c>
      <c r="AV288" s="4">
        <v>8.2445184568415204</v>
      </c>
      <c r="AW288" s="4">
        <v>6.4640592997171558</v>
      </c>
      <c r="AX288" s="4">
        <v>4.7599589673448452</v>
      </c>
      <c r="AY288" s="4">
        <v>12.640222984562607</v>
      </c>
      <c r="AZ288" s="4">
        <v>18.872881355932204</v>
      </c>
      <c r="BA288" s="4">
        <v>13.308788598574822</v>
      </c>
      <c r="BB288" s="4">
        <v>19.061224489795919</v>
      </c>
      <c r="BC288" s="4">
        <v>9.983939137785292</v>
      </c>
      <c r="BD288" s="4">
        <v>14.927899686520377</v>
      </c>
      <c r="BE288" s="4">
        <v>6.9581519919651829</v>
      </c>
      <c r="BF288" s="4">
        <v>8.4387527839643646</v>
      </c>
      <c r="BG288" s="4">
        <v>8.9754211543772442</v>
      </c>
      <c r="BH288" s="4">
        <v>11.332388377037562</v>
      </c>
      <c r="BI288" s="4">
        <v>13</v>
      </c>
      <c r="BJ288" s="4">
        <v>0</v>
      </c>
      <c r="BK288" s="4">
        <v>0</v>
      </c>
      <c r="BL288" s="4">
        <v>0</v>
      </c>
      <c r="BM288" s="4">
        <v>11812</v>
      </c>
      <c r="BN288" s="4">
        <v>-557</v>
      </c>
      <c r="BO288" s="4">
        <v>0.05</v>
      </c>
      <c r="BP288" s="4">
        <v>-0.45</v>
      </c>
      <c r="BQ288" s="4">
        <v>0</v>
      </c>
      <c r="BR288" s="4">
        <v>0</v>
      </c>
      <c r="BS288" s="4">
        <v>0</v>
      </c>
      <c r="BT288" s="4">
        <v>0</v>
      </c>
      <c r="BU288" s="4">
        <v>14</v>
      </c>
      <c r="BV288" s="4">
        <v>0</v>
      </c>
      <c r="BW288" s="4">
        <v>0.05</v>
      </c>
      <c r="BX288" s="4">
        <v>-0.35000000000000003</v>
      </c>
      <c r="BY288" s="4">
        <v>4</v>
      </c>
      <c r="BZ288" s="4">
        <v>0</v>
      </c>
      <c r="CA288" s="4">
        <v>0</v>
      </c>
      <c r="CB288" s="4">
        <v>0</v>
      </c>
      <c r="CC288" s="4">
        <v>925</v>
      </c>
      <c r="CD288" s="4">
        <v>10</v>
      </c>
      <c r="CE288" s="4">
        <v>0.05</v>
      </c>
      <c r="CF288" s="4">
        <v>-0.54999999999999993</v>
      </c>
      <c r="CG288" s="4">
        <v>2</v>
      </c>
      <c r="CH288" s="4">
        <v>0</v>
      </c>
      <c r="CI288" s="4">
        <v>0</v>
      </c>
      <c r="CJ288" s="4">
        <v>0</v>
      </c>
      <c r="CK288" s="4">
        <v>20</v>
      </c>
      <c r="CL288" s="4">
        <v>-9</v>
      </c>
      <c r="CM288" s="4">
        <v>0.05</v>
      </c>
      <c r="CN288" s="4">
        <v>-0.85</v>
      </c>
      <c r="CO288" s="4">
        <v>11</v>
      </c>
      <c r="CP288" s="4">
        <v>0</v>
      </c>
      <c r="CQ288" s="4">
        <v>0</v>
      </c>
      <c r="CR288" s="4">
        <v>0</v>
      </c>
      <c r="CS288" s="4">
        <v>4299</v>
      </c>
      <c r="CT288" s="4">
        <v>-366</v>
      </c>
      <c r="CU288" s="4">
        <v>0.05</v>
      </c>
      <c r="CV288" s="4">
        <v>-0.45</v>
      </c>
      <c r="CW288" s="4">
        <v>1</v>
      </c>
      <c r="CX288" s="4">
        <v>0</v>
      </c>
      <c r="CY288" s="4">
        <v>0</v>
      </c>
      <c r="CZ288" s="4">
        <v>0</v>
      </c>
      <c r="DA288" s="4">
        <v>113</v>
      </c>
      <c r="DB288" s="4">
        <v>-2</v>
      </c>
      <c r="DC288" s="4">
        <v>0.05</v>
      </c>
      <c r="DD288" s="4">
        <v>-0.54999999999999993</v>
      </c>
      <c r="DE288" s="4">
        <v>25</v>
      </c>
      <c r="DF288" s="4">
        <v>0</v>
      </c>
      <c r="DG288" s="4">
        <v>0</v>
      </c>
      <c r="DH288" s="4">
        <v>0</v>
      </c>
      <c r="DI288" s="4">
        <v>3351</v>
      </c>
      <c r="DJ288" s="4">
        <v>-664</v>
      </c>
      <c r="DK288" s="4">
        <v>0.05</v>
      </c>
      <c r="DL288" s="4">
        <v>-0.64999999999999991</v>
      </c>
      <c r="DM288" s="4">
        <v>0</v>
      </c>
      <c r="DN288" s="4">
        <v>0</v>
      </c>
      <c r="DO288" s="4">
        <v>0</v>
      </c>
      <c r="DP288" s="4">
        <v>0</v>
      </c>
      <c r="DQ288" s="4">
        <v>130</v>
      </c>
      <c r="DR288" s="4">
        <v>-3</v>
      </c>
      <c r="DS288" s="4">
        <v>0.1</v>
      </c>
      <c r="DT288" s="4">
        <v>-0.55000000000000004</v>
      </c>
      <c r="DU288" s="4">
        <v>4</v>
      </c>
      <c r="DV288" s="4">
        <v>0</v>
      </c>
      <c r="DW288" s="4">
        <v>1487.7</v>
      </c>
      <c r="DX288" s="4">
        <v>399.95000000000005</v>
      </c>
      <c r="DY288" s="4">
        <v>2977</v>
      </c>
      <c r="DZ288" s="4">
        <v>-68</v>
      </c>
      <c r="EA288" s="4">
        <v>0.1</v>
      </c>
      <c r="EB288" s="4">
        <v>-0.75</v>
      </c>
      <c r="EC288" s="4">
        <v>1</v>
      </c>
      <c r="ED288" s="4">
        <v>0</v>
      </c>
      <c r="EE288" s="4">
        <v>0</v>
      </c>
      <c r="EF288" s="4">
        <v>0</v>
      </c>
      <c r="EG288" s="4">
        <v>196</v>
      </c>
      <c r="EH288" s="4">
        <v>-5</v>
      </c>
      <c r="EI288" s="4">
        <v>0.2</v>
      </c>
      <c r="EJ288" s="4">
        <v>-0.55000000000000004</v>
      </c>
      <c r="EK288" s="4">
        <v>97</v>
      </c>
      <c r="EL288" s="4">
        <v>0</v>
      </c>
      <c r="EM288" s="4">
        <v>1380</v>
      </c>
      <c r="EN288" s="4">
        <v>143.79999999999995</v>
      </c>
      <c r="EO288" s="4">
        <v>14447</v>
      </c>
      <c r="EP288" s="4">
        <v>-5919</v>
      </c>
      <c r="EQ288" s="4">
        <v>0.15</v>
      </c>
      <c r="ER288" s="4">
        <v>-0.79999999999999993</v>
      </c>
      <c r="ES288" s="4">
        <v>1</v>
      </c>
      <c r="ET288" s="4">
        <v>0</v>
      </c>
      <c r="EU288" s="4">
        <v>0</v>
      </c>
      <c r="EV288" s="4">
        <v>0</v>
      </c>
      <c r="EW288" s="4">
        <v>157</v>
      </c>
      <c r="EX288" s="4">
        <v>-14</v>
      </c>
      <c r="EY288" s="4">
        <v>0.2</v>
      </c>
      <c r="EZ288" s="4">
        <v>-0.8</v>
      </c>
      <c r="FA288" s="4">
        <v>8</v>
      </c>
      <c r="FB288" s="4">
        <v>-2</v>
      </c>
      <c r="FC288" s="4">
        <v>1280.0999999999999</v>
      </c>
      <c r="FD288" s="4">
        <v>166.09999999999991</v>
      </c>
      <c r="FE288" s="4">
        <v>3119</v>
      </c>
      <c r="FF288" s="4">
        <v>-541</v>
      </c>
      <c r="FG288" s="4">
        <v>0.1</v>
      </c>
      <c r="FH288" s="4">
        <v>-0.9</v>
      </c>
      <c r="FI288" s="4">
        <v>2</v>
      </c>
      <c r="FJ288" s="4">
        <v>0</v>
      </c>
      <c r="FK288" s="4">
        <v>0</v>
      </c>
      <c r="FL288" s="4">
        <v>0</v>
      </c>
      <c r="FM288" s="4">
        <v>592</v>
      </c>
      <c r="FN288" s="4">
        <v>0</v>
      </c>
      <c r="FO288" s="4">
        <v>0.2</v>
      </c>
      <c r="FP288" s="4">
        <v>-0.7</v>
      </c>
      <c r="FQ288" s="4">
        <v>107</v>
      </c>
      <c r="FR288" s="4">
        <v>0</v>
      </c>
      <c r="FS288" s="4">
        <v>1194.05</v>
      </c>
      <c r="FT288" s="4">
        <v>168.59999999999991</v>
      </c>
      <c r="FU288" s="4">
        <v>5379</v>
      </c>
      <c r="FV288" s="4">
        <v>-597</v>
      </c>
      <c r="FW288" s="4">
        <v>0.1</v>
      </c>
      <c r="FX288" s="4">
        <v>-0.95000000000000007</v>
      </c>
      <c r="FY288" s="4">
        <v>1</v>
      </c>
      <c r="FZ288" s="4">
        <v>0</v>
      </c>
      <c r="GA288" s="4">
        <v>0</v>
      </c>
      <c r="GB288" s="4">
        <v>0</v>
      </c>
      <c r="GC288" s="4">
        <v>573</v>
      </c>
      <c r="GD288" s="4">
        <v>2</v>
      </c>
      <c r="GE288" s="4">
        <v>0.15</v>
      </c>
      <c r="GF288" s="4">
        <v>-0.95000000000000007</v>
      </c>
      <c r="GG288" s="4">
        <v>385</v>
      </c>
      <c r="GH288" s="4">
        <v>-12</v>
      </c>
      <c r="GI288" s="4">
        <v>1074</v>
      </c>
      <c r="GJ288" s="4">
        <v>133</v>
      </c>
      <c r="GK288" s="4">
        <v>8810</v>
      </c>
      <c r="GL288" s="4">
        <v>-797</v>
      </c>
      <c r="GM288" s="4">
        <v>0.15</v>
      </c>
      <c r="GN288" s="4">
        <v>-0.99999999999999989</v>
      </c>
      <c r="GO288" s="4">
        <v>55</v>
      </c>
      <c r="GP288" s="4">
        <v>-1</v>
      </c>
      <c r="GQ288" s="4">
        <v>1017.6</v>
      </c>
      <c r="GR288" s="4">
        <v>141.64999999999998</v>
      </c>
      <c r="GS288" s="4">
        <v>720</v>
      </c>
      <c r="GT288" s="4">
        <v>17</v>
      </c>
      <c r="GU288" s="4">
        <v>0.1</v>
      </c>
      <c r="GV288" s="4">
        <v>-1.0999999999999999</v>
      </c>
      <c r="GW288" s="4">
        <v>288</v>
      </c>
      <c r="GX288" s="4">
        <v>-6</v>
      </c>
      <c r="GY288" s="4">
        <v>982.3</v>
      </c>
      <c r="GZ288" s="4">
        <v>136.94999999999993</v>
      </c>
      <c r="HA288" s="4">
        <v>6832</v>
      </c>
      <c r="HB288" s="4">
        <v>-1913</v>
      </c>
      <c r="HC288" s="4">
        <v>0.1</v>
      </c>
      <c r="HD288" s="4">
        <v>-1.1499999999999999</v>
      </c>
      <c r="HE288" s="4">
        <v>55</v>
      </c>
      <c r="HF288" s="4">
        <v>-1</v>
      </c>
      <c r="HG288" s="4">
        <v>922.2</v>
      </c>
      <c r="HH288" s="4">
        <v>125.55000000000007</v>
      </c>
      <c r="HI288" s="4">
        <v>1196</v>
      </c>
      <c r="HJ288" s="4">
        <v>-219</v>
      </c>
      <c r="HK288" s="4">
        <v>0.15</v>
      </c>
      <c r="HL288" s="4">
        <v>-1.2000000000000002</v>
      </c>
      <c r="HM288" s="4">
        <v>2332</v>
      </c>
      <c r="HN288" s="4">
        <v>-23</v>
      </c>
      <c r="HO288" s="4">
        <v>883</v>
      </c>
      <c r="HP288" s="4">
        <v>136</v>
      </c>
      <c r="HQ288" s="4">
        <v>29477</v>
      </c>
      <c r="HR288" s="4">
        <v>-2950</v>
      </c>
      <c r="HS288" s="4">
        <v>0.2</v>
      </c>
      <c r="HT288" s="4">
        <v>-1.3</v>
      </c>
      <c r="HU288" s="4">
        <v>118</v>
      </c>
      <c r="HV288" s="4">
        <v>-19</v>
      </c>
      <c r="HW288" s="4">
        <v>837</v>
      </c>
      <c r="HX288" s="4">
        <v>142</v>
      </c>
      <c r="HY288" s="4">
        <v>2227</v>
      </c>
      <c r="HZ288" s="4">
        <v>647</v>
      </c>
      <c r="IA288" s="4">
        <v>0.15</v>
      </c>
      <c r="IB288" s="4">
        <v>-1.55</v>
      </c>
      <c r="IC288" s="4">
        <v>842</v>
      </c>
      <c r="ID288" s="4">
        <v>-60</v>
      </c>
      <c r="IE288" s="4">
        <v>784</v>
      </c>
      <c r="IF288" s="4">
        <v>135.39999999999998</v>
      </c>
      <c r="IG288" s="4">
        <v>11206</v>
      </c>
      <c r="IH288" s="4">
        <v>-2229</v>
      </c>
      <c r="II288" s="4">
        <v>0.2</v>
      </c>
      <c r="IJ288" s="4">
        <v>-1.6</v>
      </c>
      <c r="IK288" s="4">
        <v>147</v>
      </c>
      <c r="IL288" s="4">
        <v>-16</v>
      </c>
      <c r="IM288" s="4">
        <v>732</v>
      </c>
      <c r="IN288" s="4">
        <v>131.79999999999995</v>
      </c>
      <c r="IO288" s="4">
        <v>2802</v>
      </c>
      <c r="IP288" s="4">
        <v>-806</v>
      </c>
      <c r="IQ288" s="4">
        <v>0.2</v>
      </c>
      <c r="IR288" s="4">
        <v>-1.8</v>
      </c>
      <c r="IS288" s="4">
        <v>2366</v>
      </c>
      <c r="IT288" s="4">
        <v>-388</v>
      </c>
      <c r="IU288" s="4">
        <v>686</v>
      </c>
      <c r="IV288" s="4">
        <v>139.64999999999998</v>
      </c>
      <c r="IW288" s="4">
        <v>23622</v>
      </c>
      <c r="IX288" s="4">
        <v>11</v>
      </c>
      <c r="IY288" s="4">
        <v>0.15</v>
      </c>
      <c r="IZ288" s="4">
        <v>-2.0500000000000003</v>
      </c>
      <c r="JA288" s="4">
        <v>319</v>
      </c>
      <c r="JB288" s="4">
        <v>-83</v>
      </c>
      <c r="JC288" s="4">
        <v>635</v>
      </c>
      <c r="JD288" s="4">
        <v>144.89999999999998</v>
      </c>
      <c r="JE288" s="4">
        <v>4762</v>
      </c>
      <c r="JF288" s="4">
        <v>-357</v>
      </c>
      <c r="JG288" s="4">
        <v>0.15</v>
      </c>
      <c r="JH288" s="4">
        <v>-2.25</v>
      </c>
      <c r="JI288" s="4">
        <v>2987</v>
      </c>
      <c r="JJ288" s="4">
        <v>-388</v>
      </c>
      <c r="JK288" s="4">
        <v>581.35</v>
      </c>
      <c r="JL288" s="4">
        <v>133</v>
      </c>
      <c r="JM288" s="4">
        <v>20784</v>
      </c>
      <c r="JN288" s="4">
        <v>-1505</v>
      </c>
      <c r="JO288" s="4">
        <v>0.15</v>
      </c>
      <c r="JP288" s="4">
        <v>-2.5500000000000003</v>
      </c>
      <c r="JQ288" s="5">
        <v>898</v>
      </c>
      <c r="JR288" s="4">
        <v>-77</v>
      </c>
      <c r="JS288" s="4">
        <v>532.65</v>
      </c>
      <c r="JT288" s="4">
        <v>141.54999999999995</v>
      </c>
      <c r="JU288" s="4">
        <v>7578</v>
      </c>
      <c r="JV288" s="4">
        <v>-1803</v>
      </c>
      <c r="JW288" s="4">
        <v>0.15</v>
      </c>
      <c r="JX288" s="4">
        <v>-2.75</v>
      </c>
      <c r="JY288" s="4">
        <v>3621</v>
      </c>
      <c r="JZ288" s="4">
        <v>-1187</v>
      </c>
      <c r="KA288" s="4">
        <v>480.4</v>
      </c>
      <c r="KB288" s="4">
        <v>133.89999999999998</v>
      </c>
      <c r="KC288" s="4">
        <v>32500</v>
      </c>
      <c r="KD288" s="4">
        <v>-964</v>
      </c>
      <c r="KE288" s="4">
        <v>0.2</v>
      </c>
      <c r="KF288" s="4">
        <v>-3.0999999999999996</v>
      </c>
      <c r="KG288" s="4">
        <v>1411</v>
      </c>
      <c r="KH288" s="4">
        <v>-156</v>
      </c>
      <c r="KI288" s="4">
        <v>437</v>
      </c>
      <c r="KJ288" s="4">
        <v>138.64999999999998</v>
      </c>
      <c r="KK288" s="4">
        <v>15990</v>
      </c>
      <c r="KL288" s="4">
        <v>1332</v>
      </c>
      <c r="KM288" s="4">
        <v>0.2</v>
      </c>
      <c r="KN288" s="4">
        <v>-3.75</v>
      </c>
      <c r="KO288" s="4">
        <v>9163</v>
      </c>
      <c r="KP288" s="4">
        <v>-927</v>
      </c>
      <c r="KQ288" s="4">
        <v>380</v>
      </c>
      <c r="KR288" s="4">
        <v>131.55000000000001</v>
      </c>
      <c r="KS288" s="4">
        <v>53574</v>
      </c>
      <c r="KT288" s="4">
        <v>7504</v>
      </c>
      <c r="KU288" s="4">
        <v>0.2</v>
      </c>
      <c r="KV288" s="4">
        <v>-4.95</v>
      </c>
      <c r="KW288" s="4">
        <v>3770</v>
      </c>
      <c r="KX288" s="4">
        <v>-836</v>
      </c>
      <c r="KY288" s="4">
        <v>329.75</v>
      </c>
      <c r="KZ288" s="4">
        <v>129.6</v>
      </c>
      <c r="LA288" s="4">
        <v>27743</v>
      </c>
      <c r="LB288" s="4">
        <v>3580</v>
      </c>
      <c r="LC288" s="4">
        <v>0.25</v>
      </c>
      <c r="LD288" s="4">
        <v>-7</v>
      </c>
    </row>
    <row r="289" spans="1:316" x14ac:dyDescent="0.25">
      <c r="A289" s="171">
        <v>44112.526100578703</v>
      </c>
      <c r="B289" s="172">
        <v>0.52500000000000002</v>
      </c>
      <c r="C289" s="4">
        <v>11884.4</v>
      </c>
      <c r="D289" s="4">
        <v>11900</v>
      </c>
      <c r="E289" s="173">
        <v>114.85</v>
      </c>
      <c r="F289" s="173">
        <v>-280.34999999999997</v>
      </c>
      <c r="G289" s="173">
        <v>395.19999999999993</v>
      </c>
      <c r="H289" s="173">
        <v>3438.9</v>
      </c>
      <c r="I289" s="173">
        <v>-2158.85</v>
      </c>
      <c r="J289" s="173">
        <v>5597.75</v>
      </c>
      <c r="K289" s="127">
        <v>0</v>
      </c>
      <c r="L289" s="127">
        <v>0</v>
      </c>
      <c r="M289" s="127">
        <v>-20.53</v>
      </c>
      <c r="N289" s="127">
        <v>-18.11</v>
      </c>
      <c r="O289" s="127">
        <v>-0.8002454732205857</v>
      </c>
      <c r="P289" s="127">
        <v>-0.90992332941450549</v>
      </c>
      <c r="Q289" s="127">
        <v>1.6097084339693672</v>
      </c>
      <c r="R289" s="4">
        <v>148087</v>
      </c>
      <c r="S289" s="4">
        <v>330585</v>
      </c>
      <c r="T289" s="173">
        <v>11540.966666666667</v>
      </c>
      <c r="U289" s="173">
        <v>-2.0500000000010914</v>
      </c>
      <c r="V289" s="4">
        <v>185995</v>
      </c>
      <c r="W289" s="4">
        <v>-31658</v>
      </c>
      <c r="X289" s="173">
        <v>-343.43333333333248</v>
      </c>
      <c r="Y289" s="174">
        <v>141041</v>
      </c>
      <c r="Z289" s="174">
        <v>375091</v>
      </c>
      <c r="AA289" s="174">
        <v>516132</v>
      </c>
      <c r="AB289" s="175">
        <v>182498</v>
      </c>
      <c r="AC289" s="175">
        <v>74612</v>
      </c>
      <c r="AD289" s="176" t="e">
        <v>#REF!</v>
      </c>
      <c r="AE289" s="177">
        <v>-3.8794143169272747E-3</v>
      </c>
      <c r="AF289" s="177">
        <v>-5.7348746748654734E-3</v>
      </c>
      <c r="AG289" s="177">
        <v>2.7099179427663406E-2</v>
      </c>
      <c r="AH289" s="177">
        <v>-6.301255873115307E-3</v>
      </c>
      <c r="AI289" s="127">
        <v>-1.6151976699020087E-2</v>
      </c>
      <c r="AJ289" s="127">
        <v>1.6638935108153079E-3</v>
      </c>
      <c r="AK289" s="4" t="s">
        <v>21</v>
      </c>
      <c r="AL289" s="178">
        <v>11800</v>
      </c>
      <c r="AM289" s="178">
        <v>11900</v>
      </c>
      <c r="AN289" s="178">
        <v>11850</v>
      </c>
      <c r="AO289" s="178">
        <v>11950</v>
      </c>
      <c r="AS289" s="4">
        <v>5.857797664520354</v>
      </c>
      <c r="AT289" s="4">
        <v>7.3863696632193054</v>
      </c>
      <c r="AU289" s="4">
        <v>9.0219551282051285</v>
      </c>
      <c r="AV289" s="4">
        <v>8.2072596287060122</v>
      </c>
      <c r="AW289" s="4">
        <v>6.4560906515580738</v>
      </c>
      <c r="AX289" s="4">
        <v>4.7393908281998627</v>
      </c>
      <c r="AY289" s="4">
        <v>12.659948542024013</v>
      </c>
      <c r="AZ289" s="4">
        <v>18.872881355932204</v>
      </c>
      <c r="BA289" s="4">
        <v>13.277251184834123</v>
      </c>
      <c r="BB289" s="4">
        <v>19.061224489795919</v>
      </c>
      <c r="BC289" s="4">
        <v>9.9767540152155529</v>
      </c>
      <c r="BD289" s="4">
        <v>14.927899686520377</v>
      </c>
      <c r="BE289" s="4">
        <v>6.9584867760294609</v>
      </c>
      <c r="BF289" s="4">
        <v>8.4177777777777774</v>
      </c>
      <c r="BG289" s="4">
        <v>9.0057995028997517</v>
      </c>
      <c r="BH289" s="4">
        <v>11.324362606232295</v>
      </c>
      <c r="BI289" s="4">
        <v>13</v>
      </c>
      <c r="BJ289" s="4">
        <v>0</v>
      </c>
      <c r="BK289" s="4">
        <v>0</v>
      </c>
      <c r="BL289" s="4">
        <v>0</v>
      </c>
      <c r="BM289" s="4">
        <v>11812</v>
      </c>
      <c r="BN289" s="4">
        <v>-557</v>
      </c>
      <c r="BO289" s="4">
        <v>0.05</v>
      </c>
      <c r="BP289" s="4">
        <v>-0.45</v>
      </c>
      <c r="BQ289" s="4">
        <v>0</v>
      </c>
      <c r="BR289" s="4">
        <v>0</v>
      </c>
      <c r="BS289" s="4">
        <v>0</v>
      </c>
      <c r="BT289" s="4">
        <v>0</v>
      </c>
      <c r="BU289" s="4">
        <v>14</v>
      </c>
      <c r="BV289" s="4">
        <v>0</v>
      </c>
      <c r="BW289" s="4">
        <v>0.05</v>
      </c>
      <c r="BX289" s="4">
        <v>-0.35000000000000003</v>
      </c>
      <c r="BY289" s="4">
        <v>4</v>
      </c>
      <c r="BZ289" s="4">
        <v>0</v>
      </c>
      <c r="CA289" s="4">
        <v>0</v>
      </c>
      <c r="CB289" s="4">
        <v>0</v>
      </c>
      <c r="CC289" s="4">
        <v>925</v>
      </c>
      <c r="CD289" s="4">
        <v>10</v>
      </c>
      <c r="CE289" s="4">
        <v>0.05</v>
      </c>
      <c r="CF289" s="4">
        <v>-0.54999999999999993</v>
      </c>
      <c r="CG289" s="4">
        <v>2</v>
      </c>
      <c r="CH289" s="4">
        <v>0</v>
      </c>
      <c r="CI289" s="4">
        <v>0</v>
      </c>
      <c r="CJ289" s="4">
        <v>0</v>
      </c>
      <c r="CK289" s="4">
        <v>20</v>
      </c>
      <c r="CL289" s="4">
        <v>-9</v>
      </c>
      <c r="CM289" s="4">
        <v>0.05</v>
      </c>
      <c r="CN289" s="4">
        <v>-0.85</v>
      </c>
      <c r="CO289" s="4">
        <v>11</v>
      </c>
      <c r="CP289" s="4">
        <v>0</v>
      </c>
      <c r="CQ289" s="4">
        <v>0</v>
      </c>
      <c r="CR289" s="4">
        <v>0</v>
      </c>
      <c r="CS289" s="4">
        <v>4299</v>
      </c>
      <c r="CT289" s="4">
        <v>-366</v>
      </c>
      <c r="CU289" s="4">
        <v>0.05</v>
      </c>
      <c r="CV289" s="4">
        <v>-0.45</v>
      </c>
      <c r="CW289" s="4">
        <v>1</v>
      </c>
      <c r="CX289" s="4">
        <v>0</v>
      </c>
      <c r="CY289" s="4">
        <v>0</v>
      </c>
      <c r="CZ289" s="4">
        <v>0</v>
      </c>
      <c r="DA289" s="4">
        <v>113</v>
      </c>
      <c r="DB289" s="4">
        <v>-2</v>
      </c>
      <c r="DC289" s="4">
        <v>0.05</v>
      </c>
      <c r="DD289" s="4">
        <v>-0.54999999999999993</v>
      </c>
      <c r="DE289" s="4">
        <v>25</v>
      </c>
      <c r="DF289" s="4">
        <v>0</v>
      </c>
      <c r="DG289" s="4">
        <v>0</v>
      </c>
      <c r="DH289" s="4">
        <v>0</v>
      </c>
      <c r="DI289" s="4">
        <v>3351</v>
      </c>
      <c r="DJ289" s="4">
        <v>-664</v>
      </c>
      <c r="DK289" s="4">
        <v>0.05</v>
      </c>
      <c r="DL289" s="4">
        <v>-0.64999999999999991</v>
      </c>
      <c r="DM289" s="4">
        <v>0</v>
      </c>
      <c r="DN289" s="4">
        <v>0</v>
      </c>
      <c r="DO289" s="4">
        <v>0</v>
      </c>
      <c r="DP289" s="4">
        <v>0</v>
      </c>
      <c r="DQ289" s="4">
        <v>130</v>
      </c>
      <c r="DR289" s="4">
        <v>-3</v>
      </c>
      <c r="DS289" s="4">
        <v>0.1</v>
      </c>
      <c r="DT289" s="4">
        <v>-0.55000000000000004</v>
      </c>
      <c r="DU289" s="4">
        <v>4</v>
      </c>
      <c r="DV289" s="4">
        <v>0</v>
      </c>
      <c r="DW289" s="4">
        <v>1487.7</v>
      </c>
      <c r="DX289" s="4">
        <v>399.95000000000005</v>
      </c>
      <c r="DY289" s="4">
        <v>2977</v>
      </c>
      <c r="DZ289" s="4">
        <v>-68</v>
      </c>
      <c r="EA289" s="4">
        <v>0.1</v>
      </c>
      <c r="EB289" s="4">
        <v>-0.75</v>
      </c>
      <c r="EC289" s="4">
        <v>1</v>
      </c>
      <c r="ED289" s="4">
        <v>0</v>
      </c>
      <c r="EE289" s="4">
        <v>0</v>
      </c>
      <c r="EF289" s="4">
        <v>0</v>
      </c>
      <c r="EG289" s="4">
        <v>196</v>
      </c>
      <c r="EH289" s="4">
        <v>-5</v>
      </c>
      <c r="EI289" s="4">
        <v>0.2</v>
      </c>
      <c r="EJ289" s="4">
        <v>-0.55000000000000004</v>
      </c>
      <c r="EK289" s="4">
        <v>97</v>
      </c>
      <c r="EL289" s="4">
        <v>0</v>
      </c>
      <c r="EM289" s="4">
        <v>1385</v>
      </c>
      <c r="EN289" s="4">
        <v>148.79999999999995</v>
      </c>
      <c r="EO289" s="4">
        <v>14450</v>
      </c>
      <c r="EP289" s="4">
        <v>-5916</v>
      </c>
      <c r="EQ289" s="4">
        <v>0.1</v>
      </c>
      <c r="ER289" s="4">
        <v>-0.85</v>
      </c>
      <c r="ES289" s="4">
        <v>1</v>
      </c>
      <c r="ET289" s="4">
        <v>0</v>
      </c>
      <c r="EU289" s="4">
        <v>0</v>
      </c>
      <c r="EV289" s="4">
        <v>0</v>
      </c>
      <c r="EW289" s="4">
        <v>157</v>
      </c>
      <c r="EX289" s="4">
        <v>-14</v>
      </c>
      <c r="EY289" s="4">
        <v>0.2</v>
      </c>
      <c r="EZ289" s="4">
        <v>-0.8</v>
      </c>
      <c r="FA289" s="4">
        <v>8</v>
      </c>
      <c r="FB289" s="4">
        <v>-2</v>
      </c>
      <c r="FC289" s="4">
        <v>1280.0999999999999</v>
      </c>
      <c r="FD289" s="4">
        <v>166.09999999999991</v>
      </c>
      <c r="FE289" s="4">
        <v>3125</v>
      </c>
      <c r="FF289" s="4">
        <v>-535</v>
      </c>
      <c r="FG289" s="4">
        <v>0.1</v>
      </c>
      <c r="FH289" s="4">
        <v>-0.9</v>
      </c>
      <c r="FI289" s="4">
        <v>2</v>
      </c>
      <c r="FJ289" s="4">
        <v>0</v>
      </c>
      <c r="FK289" s="4">
        <v>0</v>
      </c>
      <c r="FL289" s="4">
        <v>0</v>
      </c>
      <c r="FM289" s="4">
        <v>592</v>
      </c>
      <c r="FN289" s="4">
        <v>0</v>
      </c>
      <c r="FO289" s="4">
        <v>0.2</v>
      </c>
      <c r="FP289" s="4">
        <v>-0.7</v>
      </c>
      <c r="FQ289" s="4">
        <v>107</v>
      </c>
      <c r="FR289" s="4">
        <v>0</v>
      </c>
      <c r="FS289" s="4">
        <v>1194.05</v>
      </c>
      <c r="FT289" s="4">
        <v>168.59999999999991</v>
      </c>
      <c r="FU289" s="4">
        <v>5379</v>
      </c>
      <c r="FV289" s="4">
        <v>-597</v>
      </c>
      <c r="FW289" s="4">
        <v>0.1</v>
      </c>
      <c r="FX289" s="4">
        <v>-0.95000000000000007</v>
      </c>
      <c r="FY289" s="4">
        <v>1</v>
      </c>
      <c r="FZ289" s="4">
        <v>0</v>
      </c>
      <c r="GA289" s="4">
        <v>0</v>
      </c>
      <c r="GB289" s="4">
        <v>0</v>
      </c>
      <c r="GC289" s="4">
        <v>573</v>
      </c>
      <c r="GD289" s="4">
        <v>2</v>
      </c>
      <c r="GE289" s="4">
        <v>0.15</v>
      </c>
      <c r="GF289" s="4">
        <v>-0.95000000000000007</v>
      </c>
      <c r="GG289" s="4">
        <v>385</v>
      </c>
      <c r="GH289" s="4">
        <v>-12</v>
      </c>
      <c r="GI289" s="4">
        <v>1074</v>
      </c>
      <c r="GJ289" s="4">
        <v>133</v>
      </c>
      <c r="GK289" s="4">
        <v>8810</v>
      </c>
      <c r="GL289" s="4">
        <v>-797</v>
      </c>
      <c r="GM289" s="4">
        <v>0.15</v>
      </c>
      <c r="GN289" s="4">
        <v>-0.99999999999999989</v>
      </c>
      <c r="GO289" s="4">
        <v>55</v>
      </c>
      <c r="GP289" s="4">
        <v>-1</v>
      </c>
      <c r="GQ289" s="4">
        <v>1017.6</v>
      </c>
      <c r="GR289" s="4">
        <v>141.64999999999998</v>
      </c>
      <c r="GS289" s="4">
        <v>715</v>
      </c>
      <c r="GT289" s="4">
        <v>12</v>
      </c>
      <c r="GU289" s="4">
        <v>0.1</v>
      </c>
      <c r="GV289" s="4">
        <v>-1.0999999999999999</v>
      </c>
      <c r="GW289" s="4">
        <v>288</v>
      </c>
      <c r="GX289" s="4">
        <v>-6</v>
      </c>
      <c r="GY289" s="4">
        <v>982.3</v>
      </c>
      <c r="GZ289" s="4">
        <v>136.94999999999993</v>
      </c>
      <c r="HA289" s="4">
        <v>6832</v>
      </c>
      <c r="HB289" s="4">
        <v>-1913</v>
      </c>
      <c r="HC289" s="4">
        <v>0.1</v>
      </c>
      <c r="HD289" s="4">
        <v>-1.1499999999999999</v>
      </c>
      <c r="HE289" s="4">
        <v>55</v>
      </c>
      <c r="HF289" s="4">
        <v>-1</v>
      </c>
      <c r="HG289" s="4">
        <v>922.2</v>
      </c>
      <c r="HH289" s="4">
        <v>125.55000000000007</v>
      </c>
      <c r="HI289" s="4">
        <v>1196</v>
      </c>
      <c r="HJ289" s="4">
        <v>-219</v>
      </c>
      <c r="HK289" s="4">
        <v>0.15</v>
      </c>
      <c r="HL289" s="4">
        <v>-1.2000000000000002</v>
      </c>
      <c r="HM289" s="4">
        <v>2332</v>
      </c>
      <c r="HN289" s="4">
        <v>-23</v>
      </c>
      <c r="HO289" s="4">
        <v>885</v>
      </c>
      <c r="HP289" s="4">
        <v>138</v>
      </c>
      <c r="HQ289" s="4">
        <v>29523</v>
      </c>
      <c r="HR289" s="4">
        <v>-2904</v>
      </c>
      <c r="HS289" s="4">
        <v>0.15</v>
      </c>
      <c r="HT289" s="4">
        <v>-1.35</v>
      </c>
      <c r="HU289" s="4">
        <v>118</v>
      </c>
      <c r="HV289" s="4">
        <v>-19</v>
      </c>
      <c r="HW289" s="4">
        <v>837</v>
      </c>
      <c r="HX289" s="4">
        <v>142</v>
      </c>
      <c r="HY289" s="4">
        <v>2227</v>
      </c>
      <c r="HZ289" s="4">
        <v>647</v>
      </c>
      <c r="IA289" s="4">
        <v>0.15</v>
      </c>
      <c r="IB289" s="4">
        <v>-1.55</v>
      </c>
      <c r="IC289" s="4">
        <v>844</v>
      </c>
      <c r="ID289" s="4">
        <v>-58</v>
      </c>
      <c r="IE289" s="4">
        <v>788</v>
      </c>
      <c r="IF289" s="4">
        <v>139.39999999999998</v>
      </c>
      <c r="IG289" s="4">
        <v>11206</v>
      </c>
      <c r="IH289" s="4">
        <v>-2229</v>
      </c>
      <c r="II289" s="4">
        <v>0.15</v>
      </c>
      <c r="IJ289" s="4">
        <v>-1.6500000000000001</v>
      </c>
      <c r="IK289" s="4">
        <v>147</v>
      </c>
      <c r="IL289" s="4">
        <v>-16</v>
      </c>
      <c r="IM289" s="4">
        <v>732</v>
      </c>
      <c r="IN289" s="4">
        <v>131.79999999999995</v>
      </c>
      <c r="IO289" s="4">
        <v>2802</v>
      </c>
      <c r="IP289" s="4">
        <v>-806</v>
      </c>
      <c r="IQ289" s="4">
        <v>0.15</v>
      </c>
      <c r="IR289" s="4">
        <v>-1.85</v>
      </c>
      <c r="IS289" s="4">
        <v>2366</v>
      </c>
      <c r="IT289" s="4">
        <v>-388</v>
      </c>
      <c r="IU289" s="4">
        <v>686</v>
      </c>
      <c r="IV289" s="4">
        <v>139.64999999999998</v>
      </c>
      <c r="IW289" s="4">
        <v>23605</v>
      </c>
      <c r="IX289" s="4">
        <v>-6</v>
      </c>
      <c r="IY289" s="4">
        <v>0.2</v>
      </c>
      <c r="IZ289" s="4">
        <v>-2</v>
      </c>
      <c r="JA289" s="4">
        <v>319</v>
      </c>
      <c r="JB289" s="4">
        <v>-83</v>
      </c>
      <c r="JC289" s="4">
        <v>635</v>
      </c>
      <c r="JD289" s="4">
        <v>144.89999999999998</v>
      </c>
      <c r="JE289" s="4">
        <v>4762</v>
      </c>
      <c r="JF289" s="4">
        <v>-357</v>
      </c>
      <c r="JG289" s="4">
        <v>0.2</v>
      </c>
      <c r="JH289" s="4">
        <v>-2.1999999999999997</v>
      </c>
      <c r="JI289" s="4">
        <v>2987</v>
      </c>
      <c r="JJ289" s="4">
        <v>-388</v>
      </c>
      <c r="JK289" s="4">
        <v>586</v>
      </c>
      <c r="JL289" s="4">
        <v>137.64999999999998</v>
      </c>
      <c r="JM289" s="4">
        <v>20785</v>
      </c>
      <c r="JN289" s="4">
        <v>-1504</v>
      </c>
      <c r="JO289" s="4">
        <v>0.2</v>
      </c>
      <c r="JP289" s="4">
        <v>-2.5</v>
      </c>
      <c r="JQ289" s="5">
        <v>900</v>
      </c>
      <c r="JR289" s="4">
        <v>-75</v>
      </c>
      <c r="JS289" s="4">
        <v>535.54999999999995</v>
      </c>
      <c r="JT289" s="4">
        <v>144.44999999999993</v>
      </c>
      <c r="JU289" s="4">
        <v>7576</v>
      </c>
      <c r="JV289" s="4">
        <v>-1805</v>
      </c>
      <c r="JW289" s="4">
        <v>0.15</v>
      </c>
      <c r="JX289" s="4">
        <v>-2.75</v>
      </c>
      <c r="JY289" s="4">
        <v>3621</v>
      </c>
      <c r="JZ289" s="4">
        <v>-1187</v>
      </c>
      <c r="KA289" s="4">
        <v>484.85</v>
      </c>
      <c r="KB289" s="4">
        <v>138.35000000000002</v>
      </c>
      <c r="KC289" s="4">
        <v>32610</v>
      </c>
      <c r="KD289" s="4">
        <v>-854</v>
      </c>
      <c r="KE289" s="4">
        <v>0.15</v>
      </c>
      <c r="KF289" s="4">
        <v>-3.15</v>
      </c>
      <c r="KG289" s="4">
        <v>1412</v>
      </c>
      <c r="KH289" s="4">
        <v>-155</v>
      </c>
      <c r="KI289" s="4">
        <v>437</v>
      </c>
      <c r="KJ289" s="4">
        <v>138.64999999999998</v>
      </c>
      <c r="KK289" s="4">
        <v>15990</v>
      </c>
      <c r="KL289" s="4">
        <v>1332</v>
      </c>
      <c r="KM289" s="4">
        <v>0.15</v>
      </c>
      <c r="KN289" s="4">
        <v>-3.8000000000000003</v>
      </c>
      <c r="KO289" s="4">
        <v>9163</v>
      </c>
      <c r="KP289" s="4">
        <v>-927</v>
      </c>
      <c r="KQ289" s="4">
        <v>386.2</v>
      </c>
      <c r="KR289" s="4">
        <v>137.75</v>
      </c>
      <c r="KS289" s="4">
        <v>53675</v>
      </c>
      <c r="KT289" s="4">
        <v>7605</v>
      </c>
      <c r="KU289" s="4">
        <v>0.2</v>
      </c>
      <c r="KV289" s="4">
        <v>-4.95</v>
      </c>
      <c r="KW289" s="4">
        <v>3771</v>
      </c>
      <c r="KX289" s="4">
        <v>-835</v>
      </c>
      <c r="KY289" s="4">
        <v>335</v>
      </c>
      <c r="KZ289" s="4">
        <v>134.85</v>
      </c>
      <c r="LA289" s="4">
        <v>27854</v>
      </c>
      <c r="LB289" s="4">
        <v>3691</v>
      </c>
      <c r="LC289" s="4">
        <v>0.25</v>
      </c>
      <c r="LD289" s="4">
        <v>-7</v>
      </c>
    </row>
    <row r="290" spans="1:316" x14ac:dyDescent="0.25">
      <c r="A290" s="171">
        <v>44112.524056481481</v>
      </c>
      <c r="B290" s="172">
        <v>0.52361111111111114</v>
      </c>
      <c r="C290" s="4">
        <v>11883.9</v>
      </c>
      <c r="D290" s="4">
        <v>11900</v>
      </c>
      <c r="E290" s="173">
        <v>113.00000000000001</v>
      </c>
      <c r="F290" s="173">
        <v>-279.99999999999994</v>
      </c>
      <c r="G290" s="173">
        <v>392.99999999999994</v>
      </c>
      <c r="H290" s="173">
        <v>3429.5000000000005</v>
      </c>
      <c r="I290" s="173">
        <v>-2154.25</v>
      </c>
      <c r="J290" s="173">
        <v>5583.75</v>
      </c>
      <c r="K290" s="127">
        <v>0</v>
      </c>
      <c r="L290" s="127">
        <v>0</v>
      </c>
      <c r="M290" s="127">
        <v>-20.53</v>
      </c>
      <c r="N290" s="127">
        <v>-18.11</v>
      </c>
      <c r="O290" s="127">
        <v>-0.80000916439890513</v>
      </c>
      <c r="P290" s="127">
        <v>-0.90974607085377024</v>
      </c>
      <c r="Q290" s="127">
        <v>1.6094075107840649</v>
      </c>
      <c r="R290" s="4">
        <v>148181</v>
      </c>
      <c r="S290" s="4">
        <v>330594</v>
      </c>
      <c r="T290" s="173">
        <v>11540.966666666667</v>
      </c>
      <c r="U290" s="173">
        <v>-2.0500000000010914</v>
      </c>
      <c r="V290" s="4">
        <v>185995</v>
      </c>
      <c r="W290" s="4">
        <v>-31658</v>
      </c>
      <c r="X290" s="173">
        <v>-342.93333333333248</v>
      </c>
      <c r="Y290" s="174">
        <v>140971</v>
      </c>
      <c r="Z290" s="174">
        <v>375072</v>
      </c>
      <c r="AA290" s="174">
        <v>516043</v>
      </c>
      <c r="AB290" s="175">
        <v>182413</v>
      </c>
      <c r="AC290" s="175">
        <v>74600</v>
      </c>
      <c r="AD290" s="176" t="e">
        <v>#REF!</v>
      </c>
      <c r="AE290" s="177">
        <v>-3.7022308316299857E-3</v>
      </c>
      <c r="AF290" s="177">
        <v>-7.5121386971656974E-3</v>
      </c>
      <c r="AG290" s="177">
        <v>2.5327097166531237E-2</v>
      </c>
      <c r="AH290" s="177">
        <v>-1.382660035439999E-2</v>
      </c>
      <c r="AI290" s="127">
        <v>-2.7796934142063176E-2</v>
      </c>
      <c r="AJ290" s="127">
        <v>1.6638935108153079E-3</v>
      </c>
      <c r="AK290" s="4" t="s">
        <v>21</v>
      </c>
      <c r="AL290" s="178">
        <v>11800</v>
      </c>
      <c r="AM290" s="178">
        <v>11900</v>
      </c>
      <c r="AN290" s="178">
        <v>11850</v>
      </c>
      <c r="AO290" s="178">
        <v>11950</v>
      </c>
      <c r="AS290" s="4">
        <v>5.857797664520354</v>
      </c>
      <c r="AT290" s="4">
        <v>7.3883289124668439</v>
      </c>
      <c r="AU290" s="4">
        <v>9.0219551282051285</v>
      </c>
      <c r="AV290" s="4">
        <v>8.2072596287060122</v>
      </c>
      <c r="AW290" s="4">
        <v>6.4560906515580738</v>
      </c>
      <c r="AX290" s="4">
        <v>4.7393908281998627</v>
      </c>
      <c r="AY290" s="4">
        <v>12.659948542024013</v>
      </c>
      <c r="AZ290" s="4">
        <v>18.872881355932204</v>
      </c>
      <c r="BA290" s="4">
        <v>13.278436018957345</v>
      </c>
      <c r="BB290" s="4">
        <v>19.068027210884352</v>
      </c>
      <c r="BC290" s="4">
        <v>9.9767540152155529</v>
      </c>
      <c r="BD290" s="4">
        <v>14.931034482758621</v>
      </c>
      <c r="BE290" s="4">
        <v>6.9584867760294609</v>
      </c>
      <c r="BF290" s="4">
        <v>8.3806881243063263</v>
      </c>
      <c r="BG290" s="4">
        <v>8.9909015715467326</v>
      </c>
      <c r="BH290" s="4">
        <v>11.324362606232295</v>
      </c>
      <c r="BI290" s="4">
        <v>13</v>
      </c>
      <c r="BJ290" s="4">
        <v>0</v>
      </c>
      <c r="BK290" s="4">
        <v>0</v>
      </c>
      <c r="BL290" s="4">
        <v>0</v>
      </c>
      <c r="BM290" s="4">
        <v>11812</v>
      </c>
      <c r="BN290" s="4">
        <v>-557</v>
      </c>
      <c r="BO290" s="4">
        <v>0.05</v>
      </c>
      <c r="BP290" s="4">
        <v>-0.45</v>
      </c>
      <c r="BQ290" s="4">
        <v>0</v>
      </c>
      <c r="BR290" s="4">
        <v>0</v>
      </c>
      <c r="BS290" s="4">
        <v>0</v>
      </c>
      <c r="BT290" s="4">
        <v>0</v>
      </c>
      <c r="BU290" s="4">
        <v>14</v>
      </c>
      <c r="BV290" s="4">
        <v>0</v>
      </c>
      <c r="BW290" s="4">
        <v>0.05</v>
      </c>
      <c r="BX290" s="4">
        <v>-0.35000000000000003</v>
      </c>
      <c r="BY290" s="4">
        <v>4</v>
      </c>
      <c r="BZ290" s="4">
        <v>0</v>
      </c>
      <c r="CA290" s="4">
        <v>0</v>
      </c>
      <c r="CB290" s="4">
        <v>0</v>
      </c>
      <c r="CC290" s="4">
        <v>925</v>
      </c>
      <c r="CD290" s="4">
        <v>10</v>
      </c>
      <c r="CE290" s="4">
        <v>0.1</v>
      </c>
      <c r="CF290" s="4">
        <v>-0.5</v>
      </c>
      <c r="CG290" s="4">
        <v>2</v>
      </c>
      <c r="CH290" s="4">
        <v>0</v>
      </c>
      <c r="CI290" s="4">
        <v>0</v>
      </c>
      <c r="CJ290" s="4">
        <v>0</v>
      </c>
      <c r="CK290" s="4">
        <v>20</v>
      </c>
      <c r="CL290" s="4">
        <v>-9</v>
      </c>
      <c r="CM290" s="4">
        <v>0.05</v>
      </c>
      <c r="CN290" s="4">
        <v>-0.85</v>
      </c>
      <c r="CO290" s="4">
        <v>11</v>
      </c>
      <c r="CP290" s="4">
        <v>0</v>
      </c>
      <c r="CQ290" s="4">
        <v>0</v>
      </c>
      <c r="CR290" s="4">
        <v>0</v>
      </c>
      <c r="CS290" s="4">
        <v>4299</v>
      </c>
      <c r="CT290" s="4">
        <v>-366</v>
      </c>
      <c r="CU290" s="4">
        <v>0.05</v>
      </c>
      <c r="CV290" s="4">
        <v>-0.45</v>
      </c>
      <c r="CW290" s="4">
        <v>1</v>
      </c>
      <c r="CX290" s="4">
        <v>0</v>
      </c>
      <c r="CY290" s="4">
        <v>0</v>
      </c>
      <c r="CZ290" s="4">
        <v>0</v>
      </c>
      <c r="DA290" s="4">
        <v>113</v>
      </c>
      <c r="DB290" s="4">
        <v>-2</v>
      </c>
      <c r="DC290" s="4">
        <v>0.05</v>
      </c>
      <c r="DD290" s="4">
        <v>-0.54999999999999993</v>
      </c>
      <c r="DE290" s="4">
        <v>25</v>
      </c>
      <c r="DF290" s="4">
        <v>0</v>
      </c>
      <c r="DG290" s="4">
        <v>0</v>
      </c>
      <c r="DH290" s="4">
        <v>0</v>
      </c>
      <c r="DI290" s="4">
        <v>3351</v>
      </c>
      <c r="DJ290" s="4">
        <v>-664</v>
      </c>
      <c r="DK290" s="4">
        <v>0.15</v>
      </c>
      <c r="DL290" s="4">
        <v>-0.54999999999999993</v>
      </c>
      <c r="DM290" s="4">
        <v>0</v>
      </c>
      <c r="DN290" s="4">
        <v>0</v>
      </c>
      <c r="DO290" s="4">
        <v>0</v>
      </c>
      <c r="DP290" s="4">
        <v>0</v>
      </c>
      <c r="DQ290" s="4">
        <v>130</v>
      </c>
      <c r="DR290" s="4">
        <v>-3</v>
      </c>
      <c r="DS290" s="4">
        <v>0.1</v>
      </c>
      <c r="DT290" s="4">
        <v>-0.55000000000000004</v>
      </c>
      <c r="DU290" s="4">
        <v>4</v>
      </c>
      <c r="DV290" s="4">
        <v>0</v>
      </c>
      <c r="DW290" s="4">
        <v>1487.7</v>
      </c>
      <c r="DX290" s="4">
        <v>399.95000000000005</v>
      </c>
      <c r="DY290" s="4">
        <v>2977</v>
      </c>
      <c r="DZ290" s="4">
        <v>-68</v>
      </c>
      <c r="EA290" s="4">
        <v>0.1</v>
      </c>
      <c r="EB290" s="4">
        <v>-0.75</v>
      </c>
      <c r="EC290" s="4">
        <v>1</v>
      </c>
      <c r="ED290" s="4">
        <v>0</v>
      </c>
      <c r="EE290" s="4">
        <v>0</v>
      </c>
      <c r="EF290" s="4">
        <v>0</v>
      </c>
      <c r="EG290" s="4">
        <v>196</v>
      </c>
      <c r="EH290" s="4">
        <v>-5</v>
      </c>
      <c r="EI290" s="4">
        <v>0.2</v>
      </c>
      <c r="EJ290" s="4">
        <v>-0.55000000000000004</v>
      </c>
      <c r="EK290" s="4">
        <v>97</v>
      </c>
      <c r="EL290" s="4">
        <v>0</v>
      </c>
      <c r="EM290" s="4">
        <v>1385</v>
      </c>
      <c r="EN290" s="4">
        <v>148.79999999999995</v>
      </c>
      <c r="EO290" s="4">
        <v>14450</v>
      </c>
      <c r="EP290" s="4">
        <v>-5916</v>
      </c>
      <c r="EQ290" s="4">
        <v>0.15</v>
      </c>
      <c r="ER290" s="4">
        <v>-0.79999999999999993</v>
      </c>
      <c r="ES290" s="4">
        <v>1</v>
      </c>
      <c r="ET290" s="4">
        <v>0</v>
      </c>
      <c r="EU290" s="4">
        <v>0</v>
      </c>
      <c r="EV290" s="4">
        <v>0</v>
      </c>
      <c r="EW290" s="4">
        <v>157</v>
      </c>
      <c r="EX290" s="4">
        <v>-14</v>
      </c>
      <c r="EY290" s="4">
        <v>0.2</v>
      </c>
      <c r="EZ290" s="4">
        <v>-0.8</v>
      </c>
      <c r="FA290" s="4">
        <v>8</v>
      </c>
      <c r="FB290" s="4">
        <v>-2</v>
      </c>
      <c r="FC290" s="4">
        <v>1280.0999999999999</v>
      </c>
      <c r="FD290" s="4">
        <v>166.09999999999991</v>
      </c>
      <c r="FE290" s="4">
        <v>3161</v>
      </c>
      <c r="FF290" s="4">
        <v>-499</v>
      </c>
      <c r="FG290" s="4">
        <v>0.1</v>
      </c>
      <c r="FH290" s="4">
        <v>-0.9</v>
      </c>
      <c r="FI290" s="4">
        <v>2</v>
      </c>
      <c r="FJ290" s="4">
        <v>0</v>
      </c>
      <c r="FK290" s="4">
        <v>0</v>
      </c>
      <c r="FL290" s="4">
        <v>0</v>
      </c>
      <c r="FM290" s="4">
        <v>592</v>
      </c>
      <c r="FN290" s="4">
        <v>0</v>
      </c>
      <c r="FO290" s="4">
        <v>0.2</v>
      </c>
      <c r="FP290" s="4">
        <v>-0.7</v>
      </c>
      <c r="FQ290" s="4">
        <v>107</v>
      </c>
      <c r="FR290" s="4">
        <v>0</v>
      </c>
      <c r="FS290" s="4">
        <v>1194.05</v>
      </c>
      <c r="FT290" s="4">
        <v>168.59999999999991</v>
      </c>
      <c r="FU290" s="4">
        <v>5379</v>
      </c>
      <c r="FV290" s="4">
        <v>-597</v>
      </c>
      <c r="FW290" s="4">
        <v>0.15</v>
      </c>
      <c r="FX290" s="4">
        <v>-0.9</v>
      </c>
      <c r="FY290" s="4">
        <v>1</v>
      </c>
      <c r="FZ290" s="4">
        <v>0</v>
      </c>
      <c r="GA290" s="4">
        <v>0</v>
      </c>
      <c r="GB290" s="4">
        <v>0</v>
      </c>
      <c r="GC290" s="4">
        <v>573</v>
      </c>
      <c r="GD290" s="4">
        <v>2</v>
      </c>
      <c r="GE290" s="4">
        <v>0.15</v>
      </c>
      <c r="GF290" s="4">
        <v>-0.95000000000000007</v>
      </c>
      <c r="GG290" s="4">
        <v>385</v>
      </c>
      <c r="GH290" s="4">
        <v>-12</v>
      </c>
      <c r="GI290" s="4">
        <v>1074</v>
      </c>
      <c r="GJ290" s="4">
        <v>133</v>
      </c>
      <c r="GK290" s="4">
        <v>8810</v>
      </c>
      <c r="GL290" s="4">
        <v>-797</v>
      </c>
      <c r="GM290" s="4">
        <v>0.15</v>
      </c>
      <c r="GN290" s="4">
        <v>-0.99999999999999989</v>
      </c>
      <c r="GO290" s="4">
        <v>55</v>
      </c>
      <c r="GP290" s="4">
        <v>-1</v>
      </c>
      <c r="GQ290" s="4">
        <v>1017.6</v>
      </c>
      <c r="GR290" s="4">
        <v>141.64999999999998</v>
      </c>
      <c r="GS290" s="4">
        <v>714</v>
      </c>
      <c r="GT290" s="4">
        <v>11</v>
      </c>
      <c r="GU290" s="4">
        <v>0.2</v>
      </c>
      <c r="GV290" s="4">
        <v>-1</v>
      </c>
      <c r="GW290" s="4">
        <v>288</v>
      </c>
      <c r="GX290" s="4">
        <v>-6</v>
      </c>
      <c r="GY290" s="4">
        <v>982.3</v>
      </c>
      <c r="GZ290" s="4">
        <v>136.94999999999993</v>
      </c>
      <c r="HA290" s="4">
        <v>6832</v>
      </c>
      <c r="HB290" s="4">
        <v>-1913</v>
      </c>
      <c r="HC290" s="4">
        <v>0.1</v>
      </c>
      <c r="HD290" s="4">
        <v>-1.1499999999999999</v>
      </c>
      <c r="HE290" s="4">
        <v>55</v>
      </c>
      <c r="HF290" s="4">
        <v>-1</v>
      </c>
      <c r="HG290" s="4">
        <v>922.2</v>
      </c>
      <c r="HH290" s="4">
        <v>125.55000000000007</v>
      </c>
      <c r="HI290" s="4">
        <v>1196</v>
      </c>
      <c r="HJ290" s="4">
        <v>-219</v>
      </c>
      <c r="HK290" s="4">
        <v>0.15</v>
      </c>
      <c r="HL290" s="4">
        <v>-1.2000000000000002</v>
      </c>
      <c r="HM290" s="4">
        <v>2332</v>
      </c>
      <c r="HN290" s="4">
        <v>-23</v>
      </c>
      <c r="HO290" s="4">
        <v>885</v>
      </c>
      <c r="HP290" s="4">
        <v>138</v>
      </c>
      <c r="HQ290" s="4">
        <v>29523</v>
      </c>
      <c r="HR290" s="4">
        <v>-2904</v>
      </c>
      <c r="HS290" s="4">
        <v>0.15</v>
      </c>
      <c r="HT290" s="4">
        <v>-1.35</v>
      </c>
      <c r="HU290" s="4">
        <v>118</v>
      </c>
      <c r="HV290" s="4">
        <v>-19</v>
      </c>
      <c r="HW290" s="4">
        <v>837</v>
      </c>
      <c r="HX290" s="4">
        <v>142</v>
      </c>
      <c r="HY290" s="4">
        <v>2227</v>
      </c>
      <c r="HZ290" s="4">
        <v>647</v>
      </c>
      <c r="IA290" s="4">
        <v>0.15</v>
      </c>
      <c r="IB290" s="4">
        <v>-1.55</v>
      </c>
      <c r="IC290" s="4">
        <v>844</v>
      </c>
      <c r="ID290" s="4">
        <v>-58</v>
      </c>
      <c r="IE290" s="4">
        <v>784</v>
      </c>
      <c r="IF290" s="4">
        <v>135.39999999999998</v>
      </c>
      <c r="IG290" s="4">
        <v>11207</v>
      </c>
      <c r="IH290" s="4">
        <v>-2228</v>
      </c>
      <c r="II290" s="4">
        <v>0.2</v>
      </c>
      <c r="IJ290" s="4">
        <v>-1.6</v>
      </c>
      <c r="IK290" s="4">
        <v>147</v>
      </c>
      <c r="IL290" s="4">
        <v>-16</v>
      </c>
      <c r="IM290" s="4">
        <v>732</v>
      </c>
      <c r="IN290" s="4">
        <v>131.79999999999995</v>
      </c>
      <c r="IO290" s="4">
        <v>2803</v>
      </c>
      <c r="IP290" s="4">
        <v>-805</v>
      </c>
      <c r="IQ290" s="4">
        <v>0.15</v>
      </c>
      <c r="IR290" s="4">
        <v>-1.85</v>
      </c>
      <c r="IS290" s="4">
        <v>2366</v>
      </c>
      <c r="IT290" s="4">
        <v>-388</v>
      </c>
      <c r="IU290" s="4">
        <v>686</v>
      </c>
      <c r="IV290" s="4">
        <v>139.64999999999998</v>
      </c>
      <c r="IW290" s="4">
        <v>23605</v>
      </c>
      <c r="IX290" s="4">
        <v>-6</v>
      </c>
      <c r="IY290" s="4">
        <v>0.15</v>
      </c>
      <c r="IZ290" s="4">
        <v>-2.0500000000000003</v>
      </c>
      <c r="JA290" s="4">
        <v>319</v>
      </c>
      <c r="JB290" s="4">
        <v>-83</v>
      </c>
      <c r="JC290" s="4">
        <v>635</v>
      </c>
      <c r="JD290" s="4">
        <v>144.89999999999998</v>
      </c>
      <c r="JE290" s="4">
        <v>4763</v>
      </c>
      <c r="JF290" s="4">
        <v>-356</v>
      </c>
      <c r="JG290" s="4">
        <v>0.2</v>
      </c>
      <c r="JH290" s="4">
        <v>-2.1999999999999997</v>
      </c>
      <c r="JI290" s="4">
        <v>2987</v>
      </c>
      <c r="JJ290" s="4">
        <v>-388</v>
      </c>
      <c r="JK290" s="4">
        <v>585.85</v>
      </c>
      <c r="JL290" s="4">
        <v>137.5</v>
      </c>
      <c r="JM290" s="4">
        <v>20785</v>
      </c>
      <c r="JN290" s="4">
        <v>-1504</v>
      </c>
      <c r="JO290" s="4">
        <v>0.2</v>
      </c>
      <c r="JP290" s="4">
        <v>-2.5</v>
      </c>
      <c r="JQ290" s="5">
        <v>901</v>
      </c>
      <c r="JR290" s="4">
        <v>-74</v>
      </c>
      <c r="JS290" s="4">
        <v>534.85</v>
      </c>
      <c r="JT290" s="4">
        <v>143.75</v>
      </c>
      <c r="JU290" s="4">
        <v>7551</v>
      </c>
      <c r="JV290" s="4">
        <v>-1830</v>
      </c>
      <c r="JW290" s="4">
        <v>0.15</v>
      </c>
      <c r="JX290" s="4">
        <v>-2.75</v>
      </c>
      <c r="JY290" s="4">
        <v>3627</v>
      </c>
      <c r="JZ290" s="4">
        <v>-1181</v>
      </c>
      <c r="KA290" s="4">
        <v>485.65</v>
      </c>
      <c r="KB290" s="4">
        <v>139.14999999999998</v>
      </c>
      <c r="KC290" s="4">
        <v>32610</v>
      </c>
      <c r="KD290" s="4">
        <v>-854</v>
      </c>
      <c r="KE290" s="4">
        <v>0.15</v>
      </c>
      <c r="KF290" s="4">
        <v>-3.15</v>
      </c>
      <c r="KG290" s="4">
        <v>1412</v>
      </c>
      <c r="KH290" s="4">
        <v>-155</v>
      </c>
      <c r="KI290" s="4">
        <v>435.65</v>
      </c>
      <c r="KJ290" s="4">
        <v>137.29999999999995</v>
      </c>
      <c r="KK290" s="4">
        <v>15990</v>
      </c>
      <c r="KL290" s="4">
        <v>1332</v>
      </c>
      <c r="KM290" s="4">
        <v>0.15</v>
      </c>
      <c r="KN290" s="4">
        <v>-3.8000000000000003</v>
      </c>
      <c r="KO290" s="4">
        <v>9163</v>
      </c>
      <c r="KP290" s="4">
        <v>-927</v>
      </c>
      <c r="KQ290" s="4">
        <v>387</v>
      </c>
      <c r="KR290" s="4">
        <v>138.55000000000001</v>
      </c>
      <c r="KS290" s="4">
        <v>53675</v>
      </c>
      <c r="KT290" s="4">
        <v>7605</v>
      </c>
      <c r="KU290" s="4">
        <v>0.2</v>
      </c>
      <c r="KV290" s="4">
        <v>-4.95</v>
      </c>
      <c r="KW290" s="4">
        <v>3770</v>
      </c>
      <c r="KX290" s="4">
        <v>-836</v>
      </c>
      <c r="KY290" s="4">
        <v>337.4</v>
      </c>
      <c r="KZ290" s="4">
        <v>137.24999999999997</v>
      </c>
      <c r="LA290" s="4">
        <v>27854</v>
      </c>
      <c r="LB290" s="4">
        <v>3691</v>
      </c>
      <c r="LC290" s="4">
        <v>0.25</v>
      </c>
      <c r="LD290" s="4">
        <v>-7</v>
      </c>
    </row>
    <row r="291" spans="1:316" x14ac:dyDescent="0.25">
      <c r="A291" s="171">
        <v>44112.52324386574</v>
      </c>
      <c r="B291" s="172">
        <v>0.52222222222222225</v>
      </c>
      <c r="C291" s="4">
        <v>11882.7</v>
      </c>
      <c r="D291" s="4">
        <v>11900</v>
      </c>
      <c r="E291" s="173">
        <v>115.2</v>
      </c>
      <c r="F291" s="173">
        <v>-280.79999999999995</v>
      </c>
      <c r="G291" s="173">
        <v>395.99999999999994</v>
      </c>
      <c r="H291" s="173">
        <v>3432.2</v>
      </c>
      <c r="I291" s="173">
        <v>-2159.9499999999998</v>
      </c>
      <c r="J291" s="173">
        <v>5592.15</v>
      </c>
      <c r="K291" s="127">
        <v>0</v>
      </c>
      <c r="L291" s="127">
        <v>0</v>
      </c>
      <c r="M291" s="127">
        <v>-20.53</v>
      </c>
      <c r="N291" s="127">
        <v>-18.11</v>
      </c>
      <c r="O291" s="127">
        <v>-0.79943934206864919</v>
      </c>
      <c r="P291" s="127">
        <v>-0.9093184046533469</v>
      </c>
      <c r="Q291" s="127">
        <v>1.6030281353306441</v>
      </c>
      <c r="R291" s="4">
        <v>147763</v>
      </c>
      <c r="S291" s="4">
        <v>326907</v>
      </c>
      <c r="T291" s="173">
        <v>11540.966666666667</v>
      </c>
      <c r="U291" s="173">
        <v>-2.0500000000010914</v>
      </c>
      <c r="V291" s="4">
        <v>185995</v>
      </c>
      <c r="W291" s="4">
        <v>-31658</v>
      </c>
      <c r="X291" s="173">
        <v>-341.73333333333358</v>
      </c>
      <c r="Y291" s="174">
        <v>140933</v>
      </c>
      <c r="Z291" s="174">
        <v>371123</v>
      </c>
      <c r="AA291" s="174">
        <v>512056</v>
      </c>
      <c r="AB291" s="175">
        <v>179144</v>
      </c>
      <c r="AC291" s="175">
        <v>71905</v>
      </c>
      <c r="AD291" s="176" t="e">
        <v>#REF!</v>
      </c>
      <c r="AE291" s="177">
        <v>-2.1078914259651817E-3</v>
      </c>
      <c r="AF291" s="177">
        <v>-7.7587521216557574E-3</v>
      </c>
      <c r="AG291" s="177">
        <v>2.628538353176486E-2</v>
      </c>
      <c r="AH291" s="177">
        <v>-1.4363162522928161E-2</v>
      </c>
      <c r="AI291" s="127">
        <v>-2.7472061779160568E-2</v>
      </c>
      <c r="AJ291" s="127">
        <v>1.6638935108153079E-3</v>
      </c>
      <c r="AK291" s="4" t="s">
        <v>21</v>
      </c>
      <c r="AL291" s="178">
        <v>11800</v>
      </c>
      <c r="AM291" s="178">
        <v>11900</v>
      </c>
      <c r="AN291" s="178">
        <v>11850</v>
      </c>
      <c r="AO291" s="178">
        <v>11950</v>
      </c>
      <c r="AS291" s="4">
        <v>5.8545395024006988</v>
      </c>
      <c r="AT291" s="4">
        <v>7.3854276663146781</v>
      </c>
      <c r="AU291" s="4">
        <v>8.9953637090327732</v>
      </c>
      <c r="AV291" s="4">
        <v>8.181490717650318</v>
      </c>
      <c r="AW291" s="4">
        <v>6.4788305465923539</v>
      </c>
      <c r="AX291" s="4">
        <v>4.7788239322091925</v>
      </c>
      <c r="AY291" s="4">
        <v>12.668953687821613</v>
      </c>
      <c r="AZ291" s="4">
        <v>18.881355932203391</v>
      </c>
      <c r="BA291" s="4">
        <v>13.278436018957345</v>
      </c>
      <c r="BB291" s="4">
        <v>19.122448979591837</v>
      </c>
      <c r="BC291" s="4">
        <v>9.9928148774302628</v>
      </c>
      <c r="BD291" s="4">
        <v>14.931034482758621</v>
      </c>
      <c r="BE291" s="4">
        <v>6.9638916750250752</v>
      </c>
      <c r="BF291" s="4">
        <v>8.3806881243063263</v>
      </c>
      <c r="BG291" s="4">
        <v>9.0124069478908186</v>
      </c>
      <c r="BH291" s="4">
        <v>11.404390934844193</v>
      </c>
      <c r="BI291" s="4">
        <v>13</v>
      </c>
      <c r="BJ291" s="4">
        <v>0</v>
      </c>
      <c r="BK291" s="4">
        <v>0</v>
      </c>
      <c r="BL291" s="4">
        <v>0</v>
      </c>
      <c r="BM291" s="4">
        <v>11815</v>
      </c>
      <c r="BN291" s="4">
        <v>-554</v>
      </c>
      <c r="BO291" s="4">
        <v>0.05</v>
      </c>
      <c r="BP291" s="4">
        <v>-0.45</v>
      </c>
      <c r="BQ291" s="4">
        <v>0</v>
      </c>
      <c r="BR291" s="4">
        <v>0</v>
      </c>
      <c r="BS291" s="4">
        <v>0</v>
      </c>
      <c r="BT291" s="4">
        <v>0</v>
      </c>
      <c r="BU291" s="4">
        <v>14</v>
      </c>
      <c r="BV291" s="4">
        <v>0</v>
      </c>
      <c r="BW291" s="4">
        <v>0.05</v>
      </c>
      <c r="BX291" s="4">
        <v>-0.35000000000000003</v>
      </c>
      <c r="BY291" s="4">
        <v>4</v>
      </c>
      <c r="BZ291" s="4">
        <v>0</v>
      </c>
      <c r="CA291" s="4">
        <v>0</v>
      </c>
      <c r="CB291" s="4">
        <v>0</v>
      </c>
      <c r="CC291" s="4">
        <v>925</v>
      </c>
      <c r="CD291" s="4">
        <v>10</v>
      </c>
      <c r="CE291" s="4">
        <v>0.1</v>
      </c>
      <c r="CF291" s="4">
        <v>-0.5</v>
      </c>
      <c r="CG291" s="4">
        <v>2</v>
      </c>
      <c r="CH291" s="4">
        <v>0</v>
      </c>
      <c r="CI291" s="4">
        <v>0</v>
      </c>
      <c r="CJ291" s="4">
        <v>0</v>
      </c>
      <c r="CK291" s="4">
        <v>20</v>
      </c>
      <c r="CL291" s="4">
        <v>-9</v>
      </c>
      <c r="CM291" s="4">
        <v>0.05</v>
      </c>
      <c r="CN291" s="4">
        <v>-0.85</v>
      </c>
      <c r="CO291" s="4">
        <v>11</v>
      </c>
      <c r="CP291" s="4">
        <v>0</v>
      </c>
      <c r="CQ291" s="4">
        <v>0</v>
      </c>
      <c r="CR291" s="4">
        <v>0</v>
      </c>
      <c r="CS291" s="4">
        <v>4299</v>
      </c>
      <c r="CT291" s="4">
        <v>-366</v>
      </c>
      <c r="CU291" s="4">
        <v>0.05</v>
      </c>
      <c r="CV291" s="4">
        <v>-0.45</v>
      </c>
      <c r="CW291" s="4">
        <v>1</v>
      </c>
      <c r="CX291" s="4">
        <v>0</v>
      </c>
      <c r="CY291" s="4">
        <v>0</v>
      </c>
      <c r="CZ291" s="4">
        <v>0</v>
      </c>
      <c r="DA291" s="4">
        <v>113</v>
      </c>
      <c r="DB291" s="4">
        <v>-2</v>
      </c>
      <c r="DC291" s="4">
        <v>0.05</v>
      </c>
      <c r="DD291" s="4">
        <v>-0.54999999999999993</v>
      </c>
      <c r="DE291" s="4">
        <v>25</v>
      </c>
      <c r="DF291" s="4">
        <v>0</v>
      </c>
      <c r="DG291" s="4">
        <v>0</v>
      </c>
      <c r="DH291" s="4">
        <v>0</v>
      </c>
      <c r="DI291" s="4">
        <v>3351</v>
      </c>
      <c r="DJ291" s="4">
        <v>-664</v>
      </c>
      <c r="DK291" s="4">
        <v>0.15</v>
      </c>
      <c r="DL291" s="4">
        <v>-0.54999999999999993</v>
      </c>
      <c r="DM291" s="4">
        <v>0</v>
      </c>
      <c r="DN291" s="4">
        <v>0</v>
      </c>
      <c r="DO291" s="4">
        <v>0</v>
      </c>
      <c r="DP291" s="4">
        <v>0</v>
      </c>
      <c r="DQ291" s="4">
        <v>130</v>
      </c>
      <c r="DR291" s="4">
        <v>-3</v>
      </c>
      <c r="DS291" s="4">
        <v>0.1</v>
      </c>
      <c r="DT291" s="4">
        <v>-0.55000000000000004</v>
      </c>
      <c r="DU291" s="4">
        <v>4</v>
      </c>
      <c r="DV291" s="4">
        <v>0</v>
      </c>
      <c r="DW291" s="4">
        <v>1487.7</v>
      </c>
      <c r="DX291" s="4">
        <v>399.95000000000005</v>
      </c>
      <c r="DY291" s="4">
        <v>2977</v>
      </c>
      <c r="DZ291" s="4">
        <v>-68</v>
      </c>
      <c r="EA291" s="4">
        <v>0.1</v>
      </c>
      <c r="EB291" s="4">
        <v>-0.75</v>
      </c>
      <c r="EC291" s="4">
        <v>1</v>
      </c>
      <c r="ED291" s="4">
        <v>0</v>
      </c>
      <c r="EE291" s="4">
        <v>0</v>
      </c>
      <c r="EF291" s="4">
        <v>0</v>
      </c>
      <c r="EG291" s="4">
        <v>196</v>
      </c>
      <c r="EH291" s="4">
        <v>-5</v>
      </c>
      <c r="EI291" s="4">
        <v>0.2</v>
      </c>
      <c r="EJ291" s="4">
        <v>-0.55000000000000004</v>
      </c>
      <c r="EK291" s="4">
        <v>97</v>
      </c>
      <c r="EL291" s="4">
        <v>0</v>
      </c>
      <c r="EM291" s="4">
        <v>1382</v>
      </c>
      <c r="EN291" s="4">
        <v>145.79999999999995</v>
      </c>
      <c r="EO291" s="4">
        <v>14450</v>
      </c>
      <c r="EP291" s="4">
        <v>-5916</v>
      </c>
      <c r="EQ291" s="4">
        <v>0.1</v>
      </c>
      <c r="ER291" s="4">
        <v>-0.85</v>
      </c>
      <c r="ES291" s="4">
        <v>1</v>
      </c>
      <c r="ET291" s="4">
        <v>0</v>
      </c>
      <c r="EU291" s="4">
        <v>0</v>
      </c>
      <c r="EV291" s="4">
        <v>0</v>
      </c>
      <c r="EW291" s="4">
        <v>157</v>
      </c>
      <c r="EX291" s="4">
        <v>-14</v>
      </c>
      <c r="EY291" s="4">
        <v>0.2</v>
      </c>
      <c r="EZ291" s="4">
        <v>-0.8</v>
      </c>
      <c r="FA291" s="4">
        <v>8</v>
      </c>
      <c r="FB291" s="4">
        <v>-2</v>
      </c>
      <c r="FC291" s="4">
        <v>1280.0999999999999</v>
      </c>
      <c r="FD291" s="4">
        <v>166.09999999999991</v>
      </c>
      <c r="FE291" s="4">
        <v>3161</v>
      </c>
      <c r="FF291" s="4">
        <v>-499</v>
      </c>
      <c r="FG291" s="4">
        <v>0.1</v>
      </c>
      <c r="FH291" s="4">
        <v>-0.9</v>
      </c>
      <c r="FI291" s="4">
        <v>2</v>
      </c>
      <c r="FJ291" s="4">
        <v>0</v>
      </c>
      <c r="FK291" s="4">
        <v>0</v>
      </c>
      <c r="FL291" s="4">
        <v>0</v>
      </c>
      <c r="FM291" s="4">
        <v>592</v>
      </c>
      <c r="FN291" s="4">
        <v>0</v>
      </c>
      <c r="FO291" s="4">
        <v>0.2</v>
      </c>
      <c r="FP291" s="4">
        <v>-0.7</v>
      </c>
      <c r="FQ291" s="4">
        <v>107</v>
      </c>
      <c r="FR291" s="4">
        <v>0</v>
      </c>
      <c r="FS291" s="4">
        <v>1194.05</v>
      </c>
      <c r="FT291" s="4">
        <v>168.59999999999991</v>
      </c>
      <c r="FU291" s="4">
        <v>5379</v>
      </c>
      <c r="FV291" s="4">
        <v>-597</v>
      </c>
      <c r="FW291" s="4">
        <v>0.15</v>
      </c>
      <c r="FX291" s="4">
        <v>-0.9</v>
      </c>
      <c r="FY291" s="4">
        <v>1</v>
      </c>
      <c r="FZ291" s="4">
        <v>0</v>
      </c>
      <c r="GA291" s="4">
        <v>0</v>
      </c>
      <c r="GB291" s="4">
        <v>0</v>
      </c>
      <c r="GC291" s="4">
        <v>573</v>
      </c>
      <c r="GD291" s="4">
        <v>2</v>
      </c>
      <c r="GE291" s="4">
        <v>0.15</v>
      </c>
      <c r="GF291" s="4">
        <v>-0.95000000000000007</v>
      </c>
      <c r="GG291" s="4">
        <v>385</v>
      </c>
      <c r="GH291" s="4">
        <v>-12</v>
      </c>
      <c r="GI291" s="4">
        <v>1074</v>
      </c>
      <c r="GJ291" s="4">
        <v>133</v>
      </c>
      <c r="GK291" s="4">
        <v>8810</v>
      </c>
      <c r="GL291" s="4">
        <v>-797</v>
      </c>
      <c r="GM291" s="4">
        <v>0.15</v>
      </c>
      <c r="GN291" s="4">
        <v>-0.99999999999999989</v>
      </c>
      <c r="GO291" s="4">
        <v>55</v>
      </c>
      <c r="GP291" s="4">
        <v>-1</v>
      </c>
      <c r="GQ291" s="4">
        <v>1017.6</v>
      </c>
      <c r="GR291" s="4">
        <v>141.64999999999998</v>
      </c>
      <c r="GS291" s="4">
        <v>674</v>
      </c>
      <c r="GT291" s="4">
        <v>-29</v>
      </c>
      <c r="GU291" s="4">
        <v>0.2</v>
      </c>
      <c r="GV291" s="4">
        <v>-1</v>
      </c>
      <c r="GW291" s="4">
        <v>288</v>
      </c>
      <c r="GX291" s="4">
        <v>-6</v>
      </c>
      <c r="GY291" s="4">
        <v>982.3</v>
      </c>
      <c r="GZ291" s="4">
        <v>136.94999999999993</v>
      </c>
      <c r="HA291" s="4">
        <v>6832</v>
      </c>
      <c r="HB291" s="4">
        <v>-1913</v>
      </c>
      <c r="HC291" s="4">
        <v>0.1</v>
      </c>
      <c r="HD291" s="4">
        <v>-1.1499999999999999</v>
      </c>
      <c r="HE291" s="4">
        <v>55</v>
      </c>
      <c r="HF291" s="4">
        <v>-1</v>
      </c>
      <c r="HG291" s="4">
        <v>922.2</v>
      </c>
      <c r="HH291" s="4">
        <v>125.55000000000007</v>
      </c>
      <c r="HI291" s="4">
        <v>1196</v>
      </c>
      <c r="HJ291" s="4">
        <v>-219</v>
      </c>
      <c r="HK291" s="4">
        <v>0.15</v>
      </c>
      <c r="HL291" s="4">
        <v>-1.2000000000000002</v>
      </c>
      <c r="HM291" s="4">
        <v>2332</v>
      </c>
      <c r="HN291" s="4">
        <v>-23</v>
      </c>
      <c r="HO291" s="4">
        <v>885</v>
      </c>
      <c r="HP291" s="4">
        <v>138</v>
      </c>
      <c r="HQ291" s="4">
        <v>29544</v>
      </c>
      <c r="HR291" s="4">
        <v>-2883</v>
      </c>
      <c r="HS291" s="4">
        <v>0.15</v>
      </c>
      <c r="HT291" s="4">
        <v>-1.35</v>
      </c>
      <c r="HU291" s="4">
        <v>118</v>
      </c>
      <c r="HV291" s="4">
        <v>-19</v>
      </c>
      <c r="HW291" s="4">
        <v>837</v>
      </c>
      <c r="HX291" s="4">
        <v>142</v>
      </c>
      <c r="HY291" s="4">
        <v>2228</v>
      </c>
      <c r="HZ291" s="4">
        <v>648</v>
      </c>
      <c r="IA291" s="4">
        <v>0.15</v>
      </c>
      <c r="IB291" s="4">
        <v>-1.55</v>
      </c>
      <c r="IC291" s="4">
        <v>844</v>
      </c>
      <c r="ID291" s="4">
        <v>-58</v>
      </c>
      <c r="IE291" s="4">
        <v>784</v>
      </c>
      <c r="IF291" s="4">
        <v>135.39999999999998</v>
      </c>
      <c r="IG291" s="4">
        <v>11207</v>
      </c>
      <c r="IH291" s="4">
        <v>-2228</v>
      </c>
      <c r="II291" s="4">
        <v>0.2</v>
      </c>
      <c r="IJ291" s="4">
        <v>-1.6</v>
      </c>
      <c r="IK291" s="4">
        <v>147</v>
      </c>
      <c r="IL291" s="4">
        <v>-16</v>
      </c>
      <c r="IM291" s="4">
        <v>732</v>
      </c>
      <c r="IN291" s="4">
        <v>131.79999999999995</v>
      </c>
      <c r="IO291" s="4">
        <v>2811</v>
      </c>
      <c r="IP291" s="4">
        <v>-797</v>
      </c>
      <c r="IQ291" s="4">
        <v>0.15</v>
      </c>
      <c r="IR291" s="4">
        <v>-1.85</v>
      </c>
      <c r="IS291" s="4">
        <v>2366</v>
      </c>
      <c r="IT291" s="4">
        <v>-388</v>
      </c>
      <c r="IU291" s="4">
        <v>686</v>
      </c>
      <c r="IV291" s="4">
        <v>139.64999999999998</v>
      </c>
      <c r="IW291" s="4">
        <v>23643</v>
      </c>
      <c r="IX291" s="4">
        <v>32</v>
      </c>
      <c r="IY291" s="4">
        <v>0.15</v>
      </c>
      <c r="IZ291" s="4">
        <v>-2.0500000000000003</v>
      </c>
      <c r="JA291" s="4">
        <v>319</v>
      </c>
      <c r="JB291" s="4">
        <v>-83</v>
      </c>
      <c r="JC291" s="4">
        <v>635</v>
      </c>
      <c r="JD291" s="4">
        <v>144.89999999999998</v>
      </c>
      <c r="JE291" s="4">
        <v>4763</v>
      </c>
      <c r="JF291" s="4">
        <v>-356</v>
      </c>
      <c r="JG291" s="4">
        <v>0.15</v>
      </c>
      <c r="JH291" s="4">
        <v>-2.25</v>
      </c>
      <c r="JI291" s="4">
        <v>2991</v>
      </c>
      <c r="JJ291" s="4">
        <v>-384</v>
      </c>
      <c r="JK291" s="4">
        <v>585.85</v>
      </c>
      <c r="JL291" s="4">
        <v>137.5</v>
      </c>
      <c r="JM291" s="4">
        <v>20829</v>
      </c>
      <c r="JN291" s="4">
        <v>-1460</v>
      </c>
      <c r="JO291" s="4">
        <v>0.2</v>
      </c>
      <c r="JP291" s="4">
        <v>-2.5</v>
      </c>
      <c r="JQ291" s="5">
        <v>901</v>
      </c>
      <c r="JR291" s="4">
        <v>-74</v>
      </c>
      <c r="JS291" s="4">
        <v>535</v>
      </c>
      <c r="JT291" s="4">
        <v>143.89999999999998</v>
      </c>
      <c r="JU291" s="4">
        <v>7551</v>
      </c>
      <c r="JV291" s="4">
        <v>-1830</v>
      </c>
      <c r="JW291" s="4">
        <v>0.2</v>
      </c>
      <c r="JX291" s="4">
        <v>-2.6999999999999997</v>
      </c>
      <c r="JY291" s="4">
        <v>3627</v>
      </c>
      <c r="JZ291" s="4">
        <v>-1181</v>
      </c>
      <c r="KA291" s="4">
        <v>487</v>
      </c>
      <c r="KB291" s="4">
        <v>140.5</v>
      </c>
      <c r="KC291" s="4">
        <v>32688</v>
      </c>
      <c r="KD291" s="4">
        <v>-776</v>
      </c>
      <c r="KE291" s="4">
        <v>0.15</v>
      </c>
      <c r="KF291" s="4">
        <v>-3.15</v>
      </c>
      <c r="KG291" s="4">
        <v>1412</v>
      </c>
      <c r="KH291" s="4">
        <v>-155</v>
      </c>
      <c r="KI291" s="4">
        <v>435.65</v>
      </c>
      <c r="KJ291" s="4">
        <v>137.29999999999995</v>
      </c>
      <c r="KK291" s="4">
        <v>16103</v>
      </c>
      <c r="KL291" s="4">
        <v>1445</v>
      </c>
      <c r="KM291" s="4">
        <v>0.2</v>
      </c>
      <c r="KN291" s="4">
        <v>-3.75</v>
      </c>
      <c r="KO291" s="4">
        <v>9164</v>
      </c>
      <c r="KP291" s="4">
        <v>-926</v>
      </c>
      <c r="KQ291" s="4">
        <v>385.9</v>
      </c>
      <c r="KR291" s="4">
        <v>137.44999999999999</v>
      </c>
      <c r="KS291" s="4">
        <v>53651</v>
      </c>
      <c r="KT291" s="4">
        <v>7581</v>
      </c>
      <c r="KU291" s="4">
        <v>0.2</v>
      </c>
      <c r="KV291" s="4">
        <v>-4.95</v>
      </c>
      <c r="KW291" s="4">
        <v>3788</v>
      </c>
      <c r="KX291" s="4">
        <v>-818</v>
      </c>
      <c r="KY291" s="4">
        <v>333.35</v>
      </c>
      <c r="KZ291" s="4">
        <v>133.20000000000002</v>
      </c>
      <c r="LA291" s="4">
        <v>27976</v>
      </c>
      <c r="LB291" s="4">
        <v>3813</v>
      </c>
      <c r="LC291" s="4">
        <v>0.25</v>
      </c>
      <c r="LD291" s="4">
        <v>-7</v>
      </c>
    </row>
    <row r="292" spans="1:316" x14ac:dyDescent="0.25">
      <c r="A292" s="171">
        <v>44112.52160925926</v>
      </c>
      <c r="B292" s="172">
        <v>0.52083333333333337</v>
      </c>
      <c r="C292" s="4">
        <v>11883.7</v>
      </c>
      <c r="D292" s="4">
        <v>11900</v>
      </c>
      <c r="E292" s="173">
        <v>110.20000000000002</v>
      </c>
      <c r="F292" s="173">
        <v>-279.69999999999993</v>
      </c>
      <c r="G292" s="173">
        <v>389.9</v>
      </c>
      <c r="H292" s="173">
        <v>3412.2000000000007</v>
      </c>
      <c r="I292" s="173">
        <v>-2149.2999999999997</v>
      </c>
      <c r="J292" s="173">
        <v>5561.5</v>
      </c>
      <c r="K292" s="127">
        <v>0</v>
      </c>
      <c r="L292" s="127">
        <v>0</v>
      </c>
      <c r="M292" s="127">
        <v>-20.53</v>
      </c>
      <c r="N292" s="127">
        <v>-18.11</v>
      </c>
      <c r="O292" s="127">
        <v>-0.7999144573289434</v>
      </c>
      <c r="P292" s="127">
        <v>-0.90967501372984827</v>
      </c>
      <c r="Q292" s="127">
        <v>1.6051748545620093</v>
      </c>
      <c r="R292" s="4">
        <v>146424</v>
      </c>
      <c r="S292" s="4">
        <v>325772</v>
      </c>
      <c r="T292" s="173">
        <v>11540.966666666667</v>
      </c>
      <c r="U292" s="173">
        <v>-2.0500000000010914</v>
      </c>
      <c r="V292" s="4">
        <v>185995</v>
      </c>
      <c r="W292" s="4">
        <v>-31658</v>
      </c>
      <c r="X292" s="173">
        <v>-342.73333333333358</v>
      </c>
      <c r="Y292" s="174">
        <v>139484</v>
      </c>
      <c r="Z292" s="174">
        <v>370324</v>
      </c>
      <c r="AA292" s="174">
        <v>509808</v>
      </c>
      <c r="AB292" s="175">
        <v>179348</v>
      </c>
      <c r="AC292" s="175">
        <v>72712</v>
      </c>
      <c r="AD292" s="176" t="e">
        <v>#REF!</v>
      </c>
      <c r="AE292" s="177">
        <v>-2.5157753490768708E-3</v>
      </c>
      <c r="AF292" s="177">
        <v>-7.1407746418797203E-3</v>
      </c>
      <c r="AG292" s="177">
        <v>2.61181765808433E-2</v>
      </c>
      <c r="AH292" s="177">
        <v>-1.2376219420979462E-2</v>
      </c>
      <c r="AI292" s="127">
        <v>-2.5969062266272422E-2</v>
      </c>
      <c r="AJ292" s="127">
        <v>1.6638935108153079E-3</v>
      </c>
      <c r="AK292" s="4" t="s">
        <v>21</v>
      </c>
      <c r="AL292" s="178">
        <v>11800</v>
      </c>
      <c r="AM292" s="178">
        <v>11900</v>
      </c>
      <c r="AN292" s="178">
        <v>11850</v>
      </c>
      <c r="AO292" s="178">
        <v>11950</v>
      </c>
      <c r="AS292" s="4">
        <v>5.8569558101472996</v>
      </c>
      <c r="AT292" s="4">
        <v>7.3854276663146781</v>
      </c>
      <c r="AU292" s="4">
        <v>8.976874003189792</v>
      </c>
      <c r="AV292" s="4">
        <v>8.1289611463213003</v>
      </c>
      <c r="AW292" s="4">
        <v>6.4992677926388751</v>
      </c>
      <c r="AX292" s="4">
        <v>4.7895728105470425</v>
      </c>
      <c r="AY292" s="4">
        <v>12.686803770351329</v>
      </c>
      <c r="AZ292" s="4">
        <v>18.881355932203391</v>
      </c>
      <c r="BA292" s="4">
        <v>13.280805687203792</v>
      </c>
      <c r="BB292" s="4">
        <v>19.122448979591837</v>
      </c>
      <c r="BC292" s="4">
        <v>10.003803888419274</v>
      </c>
      <c r="BD292" s="4">
        <v>14.946708463949843</v>
      </c>
      <c r="BE292" s="4">
        <v>6.9712470745570041</v>
      </c>
      <c r="BF292" s="4">
        <v>8.3817980022197567</v>
      </c>
      <c r="BG292" s="4">
        <v>9.0112947658402209</v>
      </c>
      <c r="BH292" s="4">
        <v>11.483711048158641</v>
      </c>
      <c r="BI292" s="4">
        <v>13</v>
      </c>
      <c r="BJ292" s="4">
        <v>0</v>
      </c>
      <c r="BK292" s="4">
        <v>0</v>
      </c>
      <c r="BL292" s="4">
        <v>0</v>
      </c>
      <c r="BM292" s="4">
        <v>11815</v>
      </c>
      <c r="BN292" s="4">
        <v>-554</v>
      </c>
      <c r="BO292" s="4">
        <v>0.05</v>
      </c>
      <c r="BP292" s="4">
        <v>-0.45</v>
      </c>
      <c r="BQ292" s="4">
        <v>0</v>
      </c>
      <c r="BR292" s="4">
        <v>0</v>
      </c>
      <c r="BS292" s="4">
        <v>0</v>
      </c>
      <c r="BT292" s="4">
        <v>0</v>
      </c>
      <c r="BU292" s="4">
        <v>14</v>
      </c>
      <c r="BV292" s="4">
        <v>0</v>
      </c>
      <c r="BW292" s="4">
        <v>0.05</v>
      </c>
      <c r="BX292" s="4">
        <v>-0.35000000000000003</v>
      </c>
      <c r="BY292" s="4">
        <v>4</v>
      </c>
      <c r="BZ292" s="4">
        <v>0</v>
      </c>
      <c r="CA292" s="4">
        <v>0</v>
      </c>
      <c r="CB292" s="4">
        <v>0</v>
      </c>
      <c r="CC292" s="4">
        <v>925</v>
      </c>
      <c r="CD292" s="4">
        <v>10</v>
      </c>
      <c r="CE292" s="4">
        <v>0.1</v>
      </c>
      <c r="CF292" s="4">
        <v>-0.5</v>
      </c>
      <c r="CG292" s="4">
        <v>2</v>
      </c>
      <c r="CH292" s="4">
        <v>0</v>
      </c>
      <c r="CI292" s="4">
        <v>0</v>
      </c>
      <c r="CJ292" s="4">
        <v>0</v>
      </c>
      <c r="CK292" s="4">
        <v>20</v>
      </c>
      <c r="CL292" s="4">
        <v>-9</v>
      </c>
      <c r="CM292" s="4">
        <v>0.05</v>
      </c>
      <c r="CN292" s="4">
        <v>-0.85</v>
      </c>
      <c r="CO292" s="4">
        <v>11</v>
      </c>
      <c r="CP292" s="4">
        <v>0</v>
      </c>
      <c r="CQ292" s="4">
        <v>0</v>
      </c>
      <c r="CR292" s="4">
        <v>0</v>
      </c>
      <c r="CS292" s="4">
        <v>4299</v>
      </c>
      <c r="CT292" s="4">
        <v>-366</v>
      </c>
      <c r="CU292" s="4">
        <v>0.05</v>
      </c>
      <c r="CV292" s="4">
        <v>-0.45</v>
      </c>
      <c r="CW292" s="4">
        <v>1</v>
      </c>
      <c r="CX292" s="4">
        <v>0</v>
      </c>
      <c r="CY292" s="4">
        <v>0</v>
      </c>
      <c r="CZ292" s="4">
        <v>0</v>
      </c>
      <c r="DA292" s="4">
        <v>113</v>
      </c>
      <c r="DB292" s="4">
        <v>-2</v>
      </c>
      <c r="DC292" s="4">
        <v>0.05</v>
      </c>
      <c r="DD292" s="4">
        <v>-0.54999999999999993</v>
      </c>
      <c r="DE292" s="4">
        <v>25</v>
      </c>
      <c r="DF292" s="4">
        <v>0</v>
      </c>
      <c r="DG292" s="4">
        <v>0</v>
      </c>
      <c r="DH292" s="4">
        <v>0</v>
      </c>
      <c r="DI292" s="4">
        <v>3351</v>
      </c>
      <c r="DJ292" s="4">
        <v>-664</v>
      </c>
      <c r="DK292" s="4">
        <v>0.1</v>
      </c>
      <c r="DL292" s="4">
        <v>-0.6</v>
      </c>
      <c r="DM292" s="4">
        <v>0</v>
      </c>
      <c r="DN292" s="4">
        <v>0</v>
      </c>
      <c r="DO292" s="4">
        <v>0</v>
      </c>
      <c r="DP292" s="4">
        <v>0</v>
      </c>
      <c r="DQ292" s="4">
        <v>130</v>
      </c>
      <c r="DR292" s="4">
        <v>-3</v>
      </c>
      <c r="DS292" s="4">
        <v>0.1</v>
      </c>
      <c r="DT292" s="4">
        <v>-0.55000000000000004</v>
      </c>
      <c r="DU292" s="4">
        <v>4</v>
      </c>
      <c r="DV292" s="4">
        <v>0</v>
      </c>
      <c r="DW292" s="4">
        <v>1487.7</v>
      </c>
      <c r="DX292" s="4">
        <v>399.95000000000005</v>
      </c>
      <c r="DY292" s="4">
        <v>2977</v>
      </c>
      <c r="DZ292" s="4">
        <v>-68</v>
      </c>
      <c r="EA292" s="4">
        <v>0.1</v>
      </c>
      <c r="EB292" s="4">
        <v>-0.75</v>
      </c>
      <c r="EC292" s="4">
        <v>1</v>
      </c>
      <c r="ED292" s="4">
        <v>0</v>
      </c>
      <c r="EE292" s="4">
        <v>0</v>
      </c>
      <c r="EF292" s="4">
        <v>0</v>
      </c>
      <c r="EG292" s="4">
        <v>196</v>
      </c>
      <c r="EH292" s="4">
        <v>-5</v>
      </c>
      <c r="EI292" s="4">
        <v>0.05</v>
      </c>
      <c r="EJ292" s="4">
        <v>-0.7</v>
      </c>
      <c r="EK292" s="4">
        <v>97</v>
      </c>
      <c r="EL292" s="4">
        <v>0</v>
      </c>
      <c r="EM292" s="4">
        <v>1382</v>
      </c>
      <c r="EN292" s="4">
        <v>145.79999999999995</v>
      </c>
      <c r="EO292" s="4">
        <v>14450</v>
      </c>
      <c r="EP292" s="4">
        <v>-5916</v>
      </c>
      <c r="EQ292" s="4">
        <v>0.1</v>
      </c>
      <c r="ER292" s="4">
        <v>-0.85</v>
      </c>
      <c r="ES292" s="4">
        <v>1</v>
      </c>
      <c r="ET292" s="4">
        <v>0</v>
      </c>
      <c r="EU292" s="4">
        <v>0</v>
      </c>
      <c r="EV292" s="4">
        <v>0</v>
      </c>
      <c r="EW292" s="4">
        <v>157</v>
      </c>
      <c r="EX292" s="4">
        <v>-14</v>
      </c>
      <c r="EY292" s="4">
        <v>0.2</v>
      </c>
      <c r="EZ292" s="4">
        <v>-0.8</v>
      </c>
      <c r="FA292" s="4">
        <v>8</v>
      </c>
      <c r="FB292" s="4">
        <v>-2</v>
      </c>
      <c r="FC292" s="4">
        <v>1280.0999999999999</v>
      </c>
      <c r="FD292" s="4">
        <v>166.09999999999991</v>
      </c>
      <c r="FE292" s="4">
        <v>3161</v>
      </c>
      <c r="FF292" s="4">
        <v>-499</v>
      </c>
      <c r="FG292" s="4">
        <v>0.1</v>
      </c>
      <c r="FH292" s="4">
        <v>-0.9</v>
      </c>
      <c r="FI292" s="4">
        <v>2</v>
      </c>
      <c r="FJ292" s="4">
        <v>0</v>
      </c>
      <c r="FK292" s="4">
        <v>0</v>
      </c>
      <c r="FL292" s="4">
        <v>0</v>
      </c>
      <c r="FM292" s="4">
        <v>592</v>
      </c>
      <c r="FN292" s="4">
        <v>0</v>
      </c>
      <c r="FO292" s="4">
        <v>0.2</v>
      </c>
      <c r="FP292" s="4">
        <v>-0.7</v>
      </c>
      <c r="FQ292" s="4">
        <v>107</v>
      </c>
      <c r="FR292" s="4">
        <v>0</v>
      </c>
      <c r="FS292" s="4">
        <v>1194.05</v>
      </c>
      <c r="FT292" s="4">
        <v>168.59999999999991</v>
      </c>
      <c r="FU292" s="4">
        <v>5379</v>
      </c>
      <c r="FV292" s="4">
        <v>-597</v>
      </c>
      <c r="FW292" s="4">
        <v>0.15</v>
      </c>
      <c r="FX292" s="4">
        <v>-0.9</v>
      </c>
      <c r="FY292" s="4">
        <v>1</v>
      </c>
      <c r="FZ292" s="4">
        <v>0</v>
      </c>
      <c r="GA292" s="4">
        <v>0</v>
      </c>
      <c r="GB292" s="4">
        <v>0</v>
      </c>
      <c r="GC292" s="4">
        <v>573</v>
      </c>
      <c r="GD292" s="4">
        <v>2</v>
      </c>
      <c r="GE292" s="4">
        <v>0.15</v>
      </c>
      <c r="GF292" s="4">
        <v>-0.95000000000000007</v>
      </c>
      <c r="GG292" s="4">
        <v>385</v>
      </c>
      <c r="GH292" s="4">
        <v>-12</v>
      </c>
      <c r="GI292" s="4">
        <v>1074</v>
      </c>
      <c r="GJ292" s="4">
        <v>133</v>
      </c>
      <c r="GK292" s="4">
        <v>8522</v>
      </c>
      <c r="GL292" s="4">
        <v>-1085</v>
      </c>
      <c r="GM292" s="4">
        <v>0.15</v>
      </c>
      <c r="GN292" s="4">
        <v>-0.99999999999999989</v>
      </c>
      <c r="GO292" s="4">
        <v>55</v>
      </c>
      <c r="GP292" s="4">
        <v>-1</v>
      </c>
      <c r="GQ292" s="4">
        <v>1017.6</v>
      </c>
      <c r="GR292" s="4">
        <v>141.64999999999998</v>
      </c>
      <c r="GS292" s="4">
        <v>674</v>
      </c>
      <c r="GT292" s="4">
        <v>-29</v>
      </c>
      <c r="GU292" s="4">
        <v>0.2</v>
      </c>
      <c r="GV292" s="4">
        <v>-1</v>
      </c>
      <c r="GW292" s="4">
        <v>288</v>
      </c>
      <c r="GX292" s="4">
        <v>-6</v>
      </c>
      <c r="GY292" s="4">
        <v>982.3</v>
      </c>
      <c r="GZ292" s="4">
        <v>136.94999999999993</v>
      </c>
      <c r="HA292" s="4">
        <v>6832</v>
      </c>
      <c r="HB292" s="4">
        <v>-1913</v>
      </c>
      <c r="HC292" s="4">
        <v>0.1</v>
      </c>
      <c r="HD292" s="4">
        <v>-1.1499999999999999</v>
      </c>
      <c r="HE292" s="4">
        <v>55</v>
      </c>
      <c r="HF292" s="4">
        <v>-1</v>
      </c>
      <c r="HG292" s="4">
        <v>922.2</v>
      </c>
      <c r="HH292" s="4">
        <v>125.55000000000007</v>
      </c>
      <c r="HI292" s="4">
        <v>1196</v>
      </c>
      <c r="HJ292" s="4">
        <v>-219</v>
      </c>
      <c r="HK292" s="4">
        <v>0.15</v>
      </c>
      <c r="HL292" s="4">
        <v>-1.2000000000000002</v>
      </c>
      <c r="HM292" s="4">
        <v>2334</v>
      </c>
      <c r="HN292" s="4">
        <v>-21</v>
      </c>
      <c r="HO292" s="4">
        <v>885</v>
      </c>
      <c r="HP292" s="4">
        <v>138</v>
      </c>
      <c r="HQ292" s="4">
        <v>29611</v>
      </c>
      <c r="HR292" s="4">
        <v>-2816</v>
      </c>
      <c r="HS292" s="4">
        <v>0.15</v>
      </c>
      <c r="HT292" s="4">
        <v>-1.35</v>
      </c>
      <c r="HU292" s="4">
        <v>118</v>
      </c>
      <c r="HV292" s="4">
        <v>-19</v>
      </c>
      <c r="HW292" s="4">
        <v>837</v>
      </c>
      <c r="HX292" s="4">
        <v>142</v>
      </c>
      <c r="HY292" s="4">
        <v>2228</v>
      </c>
      <c r="HZ292" s="4">
        <v>648</v>
      </c>
      <c r="IA292" s="4">
        <v>0.15</v>
      </c>
      <c r="IB292" s="4">
        <v>-1.55</v>
      </c>
      <c r="IC292" s="4">
        <v>844</v>
      </c>
      <c r="ID292" s="4">
        <v>-58</v>
      </c>
      <c r="IE292" s="4">
        <v>784</v>
      </c>
      <c r="IF292" s="4">
        <v>135.39999999999998</v>
      </c>
      <c r="IG292" s="4">
        <v>11209</v>
      </c>
      <c r="IH292" s="4">
        <v>-2226</v>
      </c>
      <c r="II292" s="4">
        <v>0.2</v>
      </c>
      <c r="IJ292" s="4">
        <v>-1.6</v>
      </c>
      <c r="IK292" s="4">
        <v>147</v>
      </c>
      <c r="IL292" s="4">
        <v>-16</v>
      </c>
      <c r="IM292" s="4">
        <v>732</v>
      </c>
      <c r="IN292" s="4">
        <v>131.79999999999995</v>
      </c>
      <c r="IO292" s="4">
        <v>2811</v>
      </c>
      <c r="IP292" s="4">
        <v>-797</v>
      </c>
      <c r="IQ292" s="4">
        <v>0.15</v>
      </c>
      <c r="IR292" s="4">
        <v>-1.85</v>
      </c>
      <c r="IS292" s="4">
        <v>2366</v>
      </c>
      <c r="IT292" s="4">
        <v>-388</v>
      </c>
      <c r="IU292" s="4">
        <v>686</v>
      </c>
      <c r="IV292" s="4">
        <v>139.64999999999998</v>
      </c>
      <c r="IW292" s="4">
        <v>23669</v>
      </c>
      <c r="IX292" s="4">
        <v>58</v>
      </c>
      <c r="IY292" s="4">
        <v>0.2</v>
      </c>
      <c r="IZ292" s="4">
        <v>-2</v>
      </c>
      <c r="JA292" s="4">
        <v>319</v>
      </c>
      <c r="JB292" s="4">
        <v>-83</v>
      </c>
      <c r="JC292" s="4">
        <v>635</v>
      </c>
      <c r="JD292" s="4">
        <v>144.89999999999998</v>
      </c>
      <c r="JE292" s="4">
        <v>4768</v>
      </c>
      <c r="JF292" s="4">
        <v>-351</v>
      </c>
      <c r="JG292" s="4">
        <v>0.15</v>
      </c>
      <c r="JH292" s="4">
        <v>-2.25</v>
      </c>
      <c r="JI292" s="4">
        <v>2991</v>
      </c>
      <c r="JJ292" s="4">
        <v>-384</v>
      </c>
      <c r="JK292" s="4">
        <v>585.85</v>
      </c>
      <c r="JL292" s="4">
        <v>137.5</v>
      </c>
      <c r="JM292" s="4">
        <v>20851</v>
      </c>
      <c r="JN292" s="4">
        <v>-1438</v>
      </c>
      <c r="JO292" s="4">
        <v>0.2</v>
      </c>
      <c r="JP292" s="4">
        <v>-2.5</v>
      </c>
      <c r="JQ292" s="5">
        <v>901</v>
      </c>
      <c r="JR292" s="4">
        <v>-74</v>
      </c>
      <c r="JS292" s="4">
        <v>535</v>
      </c>
      <c r="JT292" s="4">
        <v>143.89999999999998</v>
      </c>
      <c r="JU292" s="4">
        <v>7552</v>
      </c>
      <c r="JV292" s="4">
        <v>-1829</v>
      </c>
      <c r="JW292" s="4">
        <v>0.15</v>
      </c>
      <c r="JX292" s="4">
        <v>-2.75</v>
      </c>
      <c r="JY292" s="4">
        <v>3630</v>
      </c>
      <c r="JZ292" s="4">
        <v>-1178</v>
      </c>
      <c r="KA292" s="4">
        <v>483.25</v>
      </c>
      <c r="KB292" s="4">
        <v>136.75</v>
      </c>
      <c r="KC292" s="4">
        <v>32711</v>
      </c>
      <c r="KD292" s="4">
        <v>-753</v>
      </c>
      <c r="KE292" s="4">
        <v>0.15</v>
      </c>
      <c r="KF292" s="4">
        <v>-3.15</v>
      </c>
      <c r="KG292" s="4">
        <v>1412</v>
      </c>
      <c r="KH292" s="4">
        <v>-155</v>
      </c>
      <c r="KI292" s="4">
        <v>435.65</v>
      </c>
      <c r="KJ292" s="4">
        <v>137.29999999999995</v>
      </c>
      <c r="KK292" s="4">
        <v>16215</v>
      </c>
      <c r="KL292" s="4">
        <v>1557</v>
      </c>
      <c r="KM292" s="4">
        <v>0.2</v>
      </c>
      <c r="KN292" s="4">
        <v>-3.75</v>
      </c>
      <c r="KO292" s="4">
        <v>9165</v>
      </c>
      <c r="KP292" s="4">
        <v>-925</v>
      </c>
      <c r="KQ292" s="4">
        <v>384</v>
      </c>
      <c r="KR292" s="4">
        <v>135.55000000000001</v>
      </c>
      <c r="KS292" s="4">
        <v>53679</v>
      </c>
      <c r="KT292" s="4">
        <v>7609</v>
      </c>
      <c r="KU292" s="4">
        <v>0.2</v>
      </c>
      <c r="KV292" s="4">
        <v>-4.95</v>
      </c>
      <c r="KW292" s="4">
        <v>3788</v>
      </c>
      <c r="KX292" s="4">
        <v>-818</v>
      </c>
      <c r="KY292" s="4">
        <v>333.35</v>
      </c>
      <c r="KZ292" s="4">
        <v>133.20000000000002</v>
      </c>
      <c r="LA292" s="4">
        <v>27976</v>
      </c>
      <c r="LB292" s="4">
        <v>3813</v>
      </c>
      <c r="LC292" s="4">
        <v>0.2</v>
      </c>
      <c r="LD292" s="4">
        <v>-7.05</v>
      </c>
    </row>
    <row r="293" spans="1:316" x14ac:dyDescent="0.25">
      <c r="A293" s="171">
        <v>44112.520024305559</v>
      </c>
      <c r="B293" s="172">
        <v>0.51944444444444449</v>
      </c>
      <c r="C293" s="4">
        <v>11882.5</v>
      </c>
      <c r="D293" s="4">
        <v>11900</v>
      </c>
      <c r="E293" s="173">
        <v>110.04999999999998</v>
      </c>
      <c r="F293" s="173">
        <v>-279.5</v>
      </c>
      <c r="G293" s="173">
        <v>389.54999999999995</v>
      </c>
      <c r="H293" s="173">
        <v>3400.6000000000004</v>
      </c>
      <c r="I293" s="173">
        <v>-2146.35</v>
      </c>
      <c r="J293" s="173">
        <v>5546.9500000000007</v>
      </c>
      <c r="K293" s="127">
        <v>0</v>
      </c>
      <c r="L293" s="127">
        <v>0</v>
      </c>
      <c r="M293" s="127">
        <v>-20.53</v>
      </c>
      <c r="N293" s="127">
        <v>-18.11</v>
      </c>
      <c r="O293" s="127">
        <v>-0.79934400192625632</v>
      </c>
      <c r="P293" s="127">
        <v>-0.90924681714866573</v>
      </c>
      <c r="Q293" s="127">
        <v>1.6062643573227122</v>
      </c>
      <c r="R293" s="4">
        <v>146275</v>
      </c>
      <c r="S293" s="4">
        <v>326046</v>
      </c>
      <c r="T293" s="173">
        <v>11540.966666666667</v>
      </c>
      <c r="U293" s="173">
        <v>-2.0500000000010914</v>
      </c>
      <c r="V293" s="4">
        <v>185995</v>
      </c>
      <c r="W293" s="4">
        <v>-31658</v>
      </c>
      <c r="X293" s="173">
        <v>-341.53333333333285</v>
      </c>
      <c r="Y293" s="173">
        <v>139649</v>
      </c>
      <c r="Z293" s="173">
        <v>369724</v>
      </c>
      <c r="AA293" s="173">
        <v>509373</v>
      </c>
      <c r="AB293" s="4">
        <v>179771</v>
      </c>
      <c r="AC293" s="4">
        <v>72664</v>
      </c>
      <c r="AD293" s="176" t="e">
        <v>#REF!</v>
      </c>
      <c r="AE293" s="177">
        <v>-3.6195388560596223E-3</v>
      </c>
      <c r="AF293" s="177">
        <v>-2.8137158338696648E-3</v>
      </c>
      <c r="AG293" s="177">
        <v>2.201861780905482E-2</v>
      </c>
      <c r="AH293" s="177">
        <v>-1.6219448016110483E-3</v>
      </c>
      <c r="AI293" s="127">
        <v>-6.8157609068624728E-3</v>
      </c>
      <c r="AJ293" s="127">
        <v>1.6638935108153079E-3</v>
      </c>
      <c r="AK293" s="4" t="s">
        <v>21</v>
      </c>
      <c r="AL293" s="178">
        <v>11800</v>
      </c>
      <c r="AM293" s="178">
        <v>11900</v>
      </c>
      <c r="AN293" s="178">
        <v>11850</v>
      </c>
      <c r="AO293" s="178">
        <v>11950</v>
      </c>
      <c r="AS293" s="4">
        <v>5.8500381721016472</v>
      </c>
      <c r="AT293" s="4">
        <v>7.3854276663146781</v>
      </c>
      <c r="AU293" s="4">
        <v>8.976874003189792</v>
      </c>
      <c r="AV293" s="4">
        <v>8.1627006087437746</v>
      </c>
      <c r="AW293" s="4">
        <v>6.4992677926388751</v>
      </c>
      <c r="AX293" s="4">
        <v>4.7895728105470425</v>
      </c>
      <c r="AY293" s="4">
        <v>12.787489288774635</v>
      </c>
      <c r="AZ293" s="4">
        <v>18.872881355932204</v>
      </c>
      <c r="BA293" s="4">
        <v>13.249408983451536</v>
      </c>
      <c r="BB293" s="4">
        <v>19.394557823129251</v>
      </c>
      <c r="BC293" s="4">
        <v>9.9869198312236289</v>
      </c>
      <c r="BD293" s="4">
        <v>14.946708463949843</v>
      </c>
      <c r="BE293" s="4">
        <v>6.96658870698296</v>
      </c>
      <c r="BF293" s="4">
        <v>8.3817980022197567</v>
      </c>
      <c r="BG293" s="4">
        <v>9.0112947658402209</v>
      </c>
      <c r="BH293" s="4">
        <v>11.427061310782241</v>
      </c>
      <c r="BI293" s="4">
        <v>13</v>
      </c>
      <c r="BJ293" s="4">
        <v>0</v>
      </c>
      <c r="BK293" s="4">
        <v>0</v>
      </c>
      <c r="BL293" s="4">
        <v>0</v>
      </c>
      <c r="BM293" s="4">
        <v>11791</v>
      </c>
      <c r="BN293" s="4">
        <v>-578</v>
      </c>
      <c r="BO293" s="4">
        <v>0.1</v>
      </c>
      <c r="BP293" s="4">
        <v>-0.4</v>
      </c>
      <c r="BQ293" s="4">
        <v>0</v>
      </c>
      <c r="BR293" s="4">
        <v>0</v>
      </c>
      <c r="BS293" s="4">
        <v>0</v>
      </c>
      <c r="BT293" s="4">
        <v>0</v>
      </c>
      <c r="BU293" s="4">
        <v>14</v>
      </c>
      <c r="BV293" s="4">
        <v>0</v>
      </c>
      <c r="BW293" s="4">
        <v>0.05</v>
      </c>
      <c r="BX293" s="4">
        <v>-0.35000000000000003</v>
      </c>
      <c r="BY293" s="4">
        <v>4</v>
      </c>
      <c r="BZ293" s="4">
        <v>0</v>
      </c>
      <c r="CA293" s="4">
        <v>0</v>
      </c>
      <c r="CB293" s="4">
        <v>0</v>
      </c>
      <c r="CC293" s="4">
        <v>925</v>
      </c>
      <c r="CD293" s="4">
        <v>10</v>
      </c>
      <c r="CE293" s="4">
        <v>0.1</v>
      </c>
      <c r="CF293" s="4">
        <v>-0.5</v>
      </c>
      <c r="CG293" s="4">
        <v>2</v>
      </c>
      <c r="CH293" s="4">
        <v>0</v>
      </c>
      <c r="CI293" s="4">
        <v>0</v>
      </c>
      <c r="CJ293" s="4">
        <v>0</v>
      </c>
      <c r="CK293" s="4">
        <v>20</v>
      </c>
      <c r="CL293" s="4">
        <v>-9</v>
      </c>
      <c r="CM293" s="4">
        <v>0.05</v>
      </c>
      <c r="CN293" s="4">
        <v>-0.85</v>
      </c>
      <c r="CO293" s="4">
        <v>11</v>
      </c>
      <c r="CP293" s="4">
        <v>0</v>
      </c>
      <c r="CQ293" s="4">
        <v>0</v>
      </c>
      <c r="CR293" s="4">
        <v>0</v>
      </c>
      <c r="CS293" s="4">
        <v>4299</v>
      </c>
      <c r="CT293" s="4">
        <v>-366</v>
      </c>
      <c r="CU293" s="4">
        <v>0.05</v>
      </c>
      <c r="CV293" s="4">
        <v>-0.45</v>
      </c>
      <c r="CW293" s="4">
        <v>1</v>
      </c>
      <c r="CX293" s="4">
        <v>0</v>
      </c>
      <c r="CY293" s="4">
        <v>0</v>
      </c>
      <c r="CZ293" s="4">
        <v>0</v>
      </c>
      <c r="DA293" s="4">
        <v>113</v>
      </c>
      <c r="DB293" s="4">
        <v>-2</v>
      </c>
      <c r="DC293" s="4">
        <v>0.05</v>
      </c>
      <c r="DD293" s="4">
        <v>-0.54999999999999993</v>
      </c>
      <c r="DE293" s="4">
        <v>25</v>
      </c>
      <c r="DF293" s="4">
        <v>0</v>
      </c>
      <c r="DG293" s="4">
        <v>0</v>
      </c>
      <c r="DH293" s="4">
        <v>0</v>
      </c>
      <c r="DI293" s="4">
        <v>3351</v>
      </c>
      <c r="DJ293" s="4">
        <v>-664</v>
      </c>
      <c r="DK293" s="4">
        <v>0.1</v>
      </c>
      <c r="DL293" s="4">
        <v>-0.6</v>
      </c>
      <c r="DM293" s="4">
        <v>0</v>
      </c>
      <c r="DN293" s="4">
        <v>0</v>
      </c>
      <c r="DO293" s="4">
        <v>0</v>
      </c>
      <c r="DP293" s="4">
        <v>0</v>
      </c>
      <c r="DQ293" s="4">
        <v>130</v>
      </c>
      <c r="DR293" s="4">
        <v>-3</v>
      </c>
      <c r="DS293" s="4">
        <v>0.1</v>
      </c>
      <c r="DT293" s="4">
        <v>-0.55000000000000004</v>
      </c>
      <c r="DU293" s="4">
        <v>4</v>
      </c>
      <c r="DV293" s="4">
        <v>0</v>
      </c>
      <c r="DW293" s="4">
        <v>1487.7</v>
      </c>
      <c r="DX293" s="4">
        <v>399.95000000000005</v>
      </c>
      <c r="DY293" s="4">
        <v>3079</v>
      </c>
      <c r="DZ293" s="4">
        <v>34</v>
      </c>
      <c r="EA293" s="4">
        <v>0.1</v>
      </c>
      <c r="EB293" s="4">
        <v>-0.75</v>
      </c>
      <c r="EC293" s="4">
        <v>1</v>
      </c>
      <c r="ED293" s="4">
        <v>0</v>
      </c>
      <c r="EE293" s="4">
        <v>0</v>
      </c>
      <c r="EF293" s="4">
        <v>0</v>
      </c>
      <c r="EG293" s="4">
        <v>196</v>
      </c>
      <c r="EH293" s="4">
        <v>-5</v>
      </c>
      <c r="EI293" s="4">
        <v>0.05</v>
      </c>
      <c r="EJ293" s="4">
        <v>-0.7</v>
      </c>
      <c r="EK293" s="4">
        <v>97</v>
      </c>
      <c r="EL293" s="4">
        <v>0</v>
      </c>
      <c r="EM293" s="4">
        <v>1382</v>
      </c>
      <c r="EN293" s="4">
        <v>145.79999999999995</v>
      </c>
      <c r="EO293" s="4">
        <v>14568</v>
      </c>
      <c r="EP293" s="4">
        <v>-5798</v>
      </c>
      <c r="EQ293" s="4">
        <v>0.15</v>
      </c>
      <c r="ER293" s="4">
        <v>-0.79999999999999993</v>
      </c>
      <c r="ES293" s="4">
        <v>1</v>
      </c>
      <c r="ET293" s="4">
        <v>0</v>
      </c>
      <c r="EU293" s="4">
        <v>0</v>
      </c>
      <c r="EV293" s="4">
        <v>0</v>
      </c>
      <c r="EW293" s="4">
        <v>157</v>
      </c>
      <c r="EX293" s="4">
        <v>-14</v>
      </c>
      <c r="EY293" s="4">
        <v>0.2</v>
      </c>
      <c r="EZ293" s="4">
        <v>-0.8</v>
      </c>
      <c r="FA293" s="4">
        <v>8</v>
      </c>
      <c r="FB293" s="4">
        <v>-2</v>
      </c>
      <c r="FC293" s="4">
        <v>1280.0999999999999</v>
      </c>
      <c r="FD293" s="4">
        <v>166.09999999999991</v>
      </c>
      <c r="FE293" s="4">
        <v>3161</v>
      </c>
      <c r="FF293" s="4">
        <v>-499</v>
      </c>
      <c r="FG293" s="4">
        <v>0.1</v>
      </c>
      <c r="FH293" s="4">
        <v>-0.9</v>
      </c>
      <c r="FI293" s="4">
        <v>2</v>
      </c>
      <c r="FJ293" s="4">
        <v>0</v>
      </c>
      <c r="FK293" s="4">
        <v>0</v>
      </c>
      <c r="FL293" s="4">
        <v>0</v>
      </c>
      <c r="FM293" s="4">
        <v>592</v>
      </c>
      <c r="FN293" s="4">
        <v>0</v>
      </c>
      <c r="FO293" s="4">
        <v>0.2</v>
      </c>
      <c r="FP293" s="4">
        <v>-0.7</v>
      </c>
      <c r="FQ293" s="4">
        <v>107</v>
      </c>
      <c r="FR293" s="4">
        <v>0</v>
      </c>
      <c r="FS293" s="4">
        <v>1194.05</v>
      </c>
      <c r="FT293" s="4">
        <v>168.59999999999991</v>
      </c>
      <c r="FU293" s="4">
        <v>5379</v>
      </c>
      <c r="FV293" s="4">
        <v>-597</v>
      </c>
      <c r="FW293" s="4">
        <v>0.15</v>
      </c>
      <c r="FX293" s="4">
        <v>-0.9</v>
      </c>
      <c r="FY293" s="4">
        <v>1</v>
      </c>
      <c r="FZ293" s="4">
        <v>0</v>
      </c>
      <c r="GA293" s="4">
        <v>0</v>
      </c>
      <c r="GB293" s="4">
        <v>0</v>
      </c>
      <c r="GC293" s="4">
        <v>573</v>
      </c>
      <c r="GD293" s="4">
        <v>2</v>
      </c>
      <c r="GE293" s="4">
        <v>0.15</v>
      </c>
      <c r="GF293" s="4">
        <v>-0.95000000000000007</v>
      </c>
      <c r="GG293" s="4">
        <v>385</v>
      </c>
      <c r="GH293" s="4">
        <v>-12</v>
      </c>
      <c r="GI293" s="4">
        <v>1074</v>
      </c>
      <c r="GJ293" s="4">
        <v>133</v>
      </c>
      <c r="GK293" s="4">
        <v>8522</v>
      </c>
      <c r="GL293" s="4">
        <v>-1085</v>
      </c>
      <c r="GM293" s="4">
        <v>0.15</v>
      </c>
      <c r="GN293" s="4">
        <v>-0.99999999999999989</v>
      </c>
      <c r="GO293" s="4">
        <v>55</v>
      </c>
      <c r="GP293" s="4">
        <v>-1</v>
      </c>
      <c r="GQ293" s="4">
        <v>1017.6</v>
      </c>
      <c r="GR293" s="4">
        <v>141.64999999999998</v>
      </c>
      <c r="GS293" s="4">
        <v>674</v>
      </c>
      <c r="GT293" s="4">
        <v>-29</v>
      </c>
      <c r="GU293" s="4">
        <v>0.2</v>
      </c>
      <c r="GV293" s="4">
        <v>-1</v>
      </c>
      <c r="GW293" s="4">
        <v>288</v>
      </c>
      <c r="GX293" s="4">
        <v>-6</v>
      </c>
      <c r="GY293" s="4">
        <v>982.3</v>
      </c>
      <c r="GZ293" s="4">
        <v>136.94999999999993</v>
      </c>
      <c r="HA293" s="4">
        <v>6832</v>
      </c>
      <c r="HB293" s="4">
        <v>-1913</v>
      </c>
      <c r="HC293" s="4">
        <v>0.1</v>
      </c>
      <c r="HD293" s="4">
        <v>-1.1499999999999999</v>
      </c>
      <c r="HE293" s="4">
        <v>55</v>
      </c>
      <c r="HF293" s="4">
        <v>-1</v>
      </c>
      <c r="HG293" s="4">
        <v>922.2</v>
      </c>
      <c r="HH293" s="4">
        <v>125.55000000000007</v>
      </c>
      <c r="HI293" s="4">
        <v>1196</v>
      </c>
      <c r="HJ293" s="4">
        <v>-219</v>
      </c>
      <c r="HK293" s="4">
        <v>0.15</v>
      </c>
      <c r="HL293" s="4">
        <v>-1.2000000000000002</v>
      </c>
      <c r="HM293" s="4">
        <v>2334</v>
      </c>
      <c r="HN293" s="4">
        <v>-21</v>
      </c>
      <c r="HO293" s="4">
        <v>883</v>
      </c>
      <c r="HP293" s="4">
        <v>136</v>
      </c>
      <c r="HQ293" s="4">
        <v>29846</v>
      </c>
      <c r="HR293" s="4">
        <v>-2581</v>
      </c>
      <c r="HS293" s="4">
        <v>0.15</v>
      </c>
      <c r="HT293" s="4">
        <v>-1.35</v>
      </c>
      <c r="HU293" s="4">
        <v>118</v>
      </c>
      <c r="HV293" s="4">
        <v>-19</v>
      </c>
      <c r="HW293" s="4">
        <v>837</v>
      </c>
      <c r="HX293" s="4">
        <v>142</v>
      </c>
      <c r="HY293" s="4">
        <v>2227</v>
      </c>
      <c r="HZ293" s="4">
        <v>647</v>
      </c>
      <c r="IA293" s="4">
        <v>0.2</v>
      </c>
      <c r="IB293" s="4">
        <v>-1.5</v>
      </c>
      <c r="IC293" s="4">
        <v>846</v>
      </c>
      <c r="ID293" s="4">
        <v>-56</v>
      </c>
      <c r="IE293" s="4">
        <v>783</v>
      </c>
      <c r="IF293" s="4">
        <v>134.39999999999998</v>
      </c>
      <c r="IG293" s="4">
        <v>11209</v>
      </c>
      <c r="IH293" s="4">
        <v>-2226</v>
      </c>
      <c r="II293" s="4">
        <v>0.2</v>
      </c>
      <c r="IJ293" s="4">
        <v>-1.6</v>
      </c>
      <c r="IK293" s="4">
        <v>147</v>
      </c>
      <c r="IL293" s="4">
        <v>-16</v>
      </c>
      <c r="IM293" s="4">
        <v>732</v>
      </c>
      <c r="IN293" s="4">
        <v>131.79999999999995</v>
      </c>
      <c r="IO293" s="4">
        <v>2851</v>
      </c>
      <c r="IP293" s="4">
        <v>-757</v>
      </c>
      <c r="IQ293" s="4">
        <v>0.2</v>
      </c>
      <c r="IR293" s="4">
        <v>-1.8</v>
      </c>
      <c r="IS293" s="4">
        <v>2370</v>
      </c>
      <c r="IT293" s="4">
        <v>-384</v>
      </c>
      <c r="IU293" s="4">
        <v>686.3</v>
      </c>
      <c r="IV293" s="4">
        <v>139.94999999999993</v>
      </c>
      <c r="IW293" s="4">
        <v>23669</v>
      </c>
      <c r="IX293" s="4">
        <v>58</v>
      </c>
      <c r="IY293" s="4">
        <v>0.15</v>
      </c>
      <c r="IZ293" s="4">
        <v>-2.0500000000000003</v>
      </c>
      <c r="JA293" s="4">
        <v>319</v>
      </c>
      <c r="JB293" s="4">
        <v>-83</v>
      </c>
      <c r="JC293" s="4">
        <v>635</v>
      </c>
      <c r="JD293" s="4">
        <v>144.89999999999998</v>
      </c>
      <c r="JE293" s="4">
        <v>4768</v>
      </c>
      <c r="JF293" s="4">
        <v>-351</v>
      </c>
      <c r="JG293" s="4">
        <v>0.15</v>
      </c>
      <c r="JH293" s="4">
        <v>-2.25</v>
      </c>
      <c r="JI293" s="4">
        <v>2993</v>
      </c>
      <c r="JJ293" s="4">
        <v>-382</v>
      </c>
      <c r="JK293" s="4">
        <v>582</v>
      </c>
      <c r="JL293" s="4">
        <v>133.64999999999998</v>
      </c>
      <c r="JM293" s="4">
        <v>20851</v>
      </c>
      <c r="JN293" s="4">
        <v>-1438</v>
      </c>
      <c r="JO293" s="4">
        <v>0.2</v>
      </c>
      <c r="JP293" s="4">
        <v>-2.5</v>
      </c>
      <c r="JQ293" s="5">
        <v>901</v>
      </c>
      <c r="JR293" s="4">
        <v>-74</v>
      </c>
      <c r="JS293" s="4">
        <v>535</v>
      </c>
      <c r="JT293" s="4">
        <v>143.89999999999998</v>
      </c>
      <c r="JU293" s="4">
        <v>7552</v>
      </c>
      <c r="JV293" s="4">
        <v>-1829</v>
      </c>
      <c r="JW293" s="4">
        <v>0.2</v>
      </c>
      <c r="JX293" s="4">
        <v>-2.6999999999999997</v>
      </c>
      <c r="JY293" s="4">
        <v>3630</v>
      </c>
      <c r="JZ293" s="4">
        <v>-1178</v>
      </c>
      <c r="KA293" s="4">
        <v>482.55</v>
      </c>
      <c r="KB293" s="4">
        <v>136.05000000000001</v>
      </c>
      <c r="KC293" s="4">
        <v>32711</v>
      </c>
      <c r="KD293" s="4">
        <v>-753</v>
      </c>
      <c r="KE293" s="4">
        <v>0.15</v>
      </c>
      <c r="KF293" s="4">
        <v>-3.15</v>
      </c>
      <c r="KG293" s="4">
        <v>1419</v>
      </c>
      <c r="KH293" s="4">
        <v>-148</v>
      </c>
      <c r="KI293" s="4">
        <v>435.65</v>
      </c>
      <c r="KJ293" s="4">
        <v>137.29999999999995</v>
      </c>
      <c r="KK293" s="4">
        <v>16215</v>
      </c>
      <c r="KL293" s="4">
        <v>1557</v>
      </c>
      <c r="KM293" s="4">
        <v>0.25</v>
      </c>
      <c r="KN293" s="4">
        <v>-3.7</v>
      </c>
      <c r="KO293" s="4">
        <v>9169</v>
      </c>
      <c r="KP293" s="4">
        <v>-921</v>
      </c>
      <c r="KQ293" s="4">
        <v>384</v>
      </c>
      <c r="KR293" s="4">
        <v>135.55000000000001</v>
      </c>
      <c r="KS293" s="4">
        <v>53639</v>
      </c>
      <c r="KT293" s="4">
        <v>7569</v>
      </c>
      <c r="KU293" s="4">
        <v>0.2</v>
      </c>
      <c r="KV293" s="4">
        <v>-4.95</v>
      </c>
      <c r="KW293" s="4">
        <v>3788</v>
      </c>
      <c r="KX293" s="4">
        <v>-818</v>
      </c>
      <c r="KY293" s="4">
        <v>333.35</v>
      </c>
      <c r="KZ293" s="4">
        <v>133.20000000000002</v>
      </c>
      <c r="LA293" s="4">
        <v>27976</v>
      </c>
      <c r="LB293" s="4">
        <v>3813</v>
      </c>
      <c r="LC293" s="4">
        <v>0.2</v>
      </c>
      <c r="LD293" s="4">
        <v>-7.05</v>
      </c>
    </row>
    <row r="294" spans="1:316" x14ac:dyDescent="0.25">
      <c r="A294" s="171">
        <v>44112.519150694447</v>
      </c>
      <c r="B294" s="172">
        <v>0.5180555555555556</v>
      </c>
      <c r="C294" s="4">
        <v>11881.25</v>
      </c>
      <c r="D294" s="4">
        <v>11900</v>
      </c>
      <c r="E294" s="173">
        <v>109.8</v>
      </c>
      <c r="F294" s="173">
        <v>-279.95</v>
      </c>
      <c r="G294" s="173">
        <v>389.75</v>
      </c>
      <c r="H294" s="173">
        <v>3403.3000000000006</v>
      </c>
      <c r="I294" s="173">
        <v>-2146.85</v>
      </c>
      <c r="J294" s="173">
        <v>5550.1500000000005</v>
      </c>
      <c r="K294" s="127">
        <v>0</v>
      </c>
      <c r="L294" s="127">
        <v>0</v>
      </c>
      <c r="M294" s="127">
        <v>-20.53</v>
      </c>
      <c r="N294" s="127">
        <v>-18.11</v>
      </c>
      <c r="O294" s="127">
        <v>-0.79874571660796534</v>
      </c>
      <c r="P294" s="127">
        <v>-0.90879737546134354</v>
      </c>
      <c r="Q294" s="127">
        <v>1.612068744881245</v>
      </c>
      <c r="R294" s="4">
        <v>144125</v>
      </c>
      <c r="S294" s="4">
        <v>325314</v>
      </c>
      <c r="T294" s="173">
        <v>11540.966666666667</v>
      </c>
      <c r="U294" s="173">
        <v>-2.0500000000010914</v>
      </c>
      <c r="V294" s="4">
        <v>185995</v>
      </c>
      <c r="W294" s="4">
        <v>-31658</v>
      </c>
      <c r="X294" s="173">
        <v>-340.28333333333285</v>
      </c>
      <c r="Y294" s="173">
        <v>136973</v>
      </c>
      <c r="Z294" s="173">
        <v>368758</v>
      </c>
      <c r="AA294" s="173">
        <v>505731</v>
      </c>
      <c r="AB294" s="4">
        <v>181189</v>
      </c>
      <c r="AC294" s="4">
        <v>73643</v>
      </c>
      <c r="AD294" s="176" t="e">
        <v>#REF!</v>
      </c>
      <c r="AE294" s="177">
        <v>-5.5769776878413996E-3</v>
      </c>
      <c r="AF294" s="177">
        <v>2.1066644248623725E-4</v>
      </c>
      <c r="AG294" s="177">
        <v>2.0430709805693753E-2</v>
      </c>
      <c r="AH294" s="177">
        <v>6.4102955149075228E-3</v>
      </c>
      <c r="AI294" s="127">
        <v>6.7685865832978675E-3</v>
      </c>
      <c r="AJ294" s="127">
        <v>1.6638935108153079E-3</v>
      </c>
      <c r="AK294" s="4" t="s">
        <v>21</v>
      </c>
      <c r="AL294" s="178">
        <v>11800</v>
      </c>
      <c r="AM294" s="178">
        <v>11900</v>
      </c>
      <c r="AN294" s="178">
        <v>11850</v>
      </c>
      <c r="AO294" s="178">
        <v>11950</v>
      </c>
      <c r="AS294" s="4">
        <v>5.8500381721016472</v>
      </c>
      <c r="AT294" s="4">
        <v>7.507127771911299</v>
      </c>
      <c r="AU294" s="4">
        <v>8.9417011787193381</v>
      </c>
      <c r="AV294" s="4">
        <v>8.1469286109573886</v>
      </c>
      <c r="AW294" s="4">
        <v>6.3968622893666476</v>
      </c>
      <c r="AX294" s="4">
        <v>4.7440907927297555</v>
      </c>
      <c r="AY294" s="4">
        <v>12.787489288774635</v>
      </c>
      <c r="AZ294" s="4">
        <v>18.872881355932204</v>
      </c>
      <c r="BA294" s="4">
        <v>13.250591016548464</v>
      </c>
      <c r="BB294" s="4">
        <v>19.394557823129251</v>
      </c>
      <c r="BC294" s="4">
        <v>10.00042194092827</v>
      </c>
      <c r="BD294" s="4">
        <v>14.946708463949843</v>
      </c>
      <c r="BE294" s="4">
        <v>6.987303708653525</v>
      </c>
      <c r="BF294" s="4">
        <v>8.3829078801331853</v>
      </c>
      <c r="BG294" s="4">
        <v>8.9909465020576125</v>
      </c>
      <c r="BH294" s="4">
        <v>11.42353770260747</v>
      </c>
      <c r="BI294" s="4">
        <v>13</v>
      </c>
      <c r="BJ294" s="4">
        <v>0</v>
      </c>
      <c r="BK294" s="4">
        <v>0</v>
      </c>
      <c r="BL294" s="4">
        <v>0</v>
      </c>
      <c r="BM294" s="4">
        <v>11791</v>
      </c>
      <c r="BN294" s="4">
        <v>-578</v>
      </c>
      <c r="BO294" s="4">
        <v>0.1</v>
      </c>
      <c r="BP294" s="4">
        <v>-0.4</v>
      </c>
      <c r="BQ294" s="4">
        <v>0</v>
      </c>
      <c r="BR294" s="4">
        <v>0</v>
      </c>
      <c r="BS294" s="4">
        <v>0</v>
      </c>
      <c r="BT294" s="4">
        <v>0</v>
      </c>
      <c r="BU294" s="4">
        <v>14</v>
      </c>
      <c r="BV294" s="4">
        <v>0</v>
      </c>
      <c r="BW294" s="4">
        <v>0.05</v>
      </c>
      <c r="BX294" s="4">
        <v>-0.35000000000000003</v>
      </c>
      <c r="BY294" s="4">
        <v>4</v>
      </c>
      <c r="BZ294" s="4">
        <v>0</v>
      </c>
      <c r="CA294" s="4">
        <v>0</v>
      </c>
      <c r="CB294" s="4">
        <v>0</v>
      </c>
      <c r="CC294" s="4">
        <v>925</v>
      </c>
      <c r="CD294" s="4">
        <v>10</v>
      </c>
      <c r="CE294" s="4">
        <v>0.1</v>
      </c>
      <c r="CF294" s="4">
        <v>-0.5</v>
      </c>
      <c r="CG294" s="4">
        <v>2</v>
      </c>
      <c r="CH294" s="4">
        <v>0</v>
      </c>
      <c r="CI294" s="4">
        <v>0</v>
      </c>
      <c r="CJ294" s="4">
        <v>0</v>
      </c>
      <c r="CK294" s="4">
        <v>20</v>
      </c>
      <c r="CL294" s="4">
        <v>-9</v>
      </c>
      <c r="CM294" s="4">
        <v>0.05</v>
      </c>
      <c r="CN294" s="4">
        <v>-0.85</v>
      </c>
      <c r="CO294" s="4">
        <v>11</v>
      </c>
      <c r="CP294" s="4">
        <v>0</v>
      </c>
      <c r="CQ294" s="4">
        <v>0</v>
      </c>
      <c r="CR294" s="4">
        <v>0</v>
      </c>
      <c r="CS294" s="4">
        <v>4299</v>
      </c>
      <c r="CT294" s="4">
        <v>-366</v>
      </c>
      <c r="CU294" s="4">
        <v>0.05</v>
      </c>
      <c r="CV294" s="4">
        <v>-0.45</v>
      </c>
      <c r="CW294" s="4">
        <v>1</v>
      </c>
      <c r="CX294" s="4">
        <v>0</v>
      </c>
      <c r="CY294" s="4">
        <v>0</v>
      </c>
      <c r="CZ294" s="4">
        <v>0</v>
      </c>
      <c r="DA294" s="4">
        <v>113</v>
      </c>
      <c r="DB294" s="4">
        <v>-2</v>
      </c>
      <c r="DC294" s="4">
        <v>0.05</v>
      </c>
      <c r="DD294" s="4">
        <v>-0.54999999999999993</v>
      </c>
      <c r="DE294" s="4">
        <v>25</v>
      </c>
      <c r="DF294" s="4">
        <v>0</v>
      </c>
      <c r="DG294" s="4">
        <v>0</v>
      </c>
      <c r="DH294" s="4">
        <v>0</v>
      </c>
      <c r="DI294" s="4">
        <v>3351</v>
      </c>
      <c r="DJ294" s="4">
        <v>-664</v>
      </c>
      <c r="DK294" s="4">
        <v>0.1</v>
      </c>
      <c r="DL294" s="4">
        <v>-0.6</v>
      </c>
      <c r="DM294" s="4">
        <v>0</v>
      </c>
      <c r="DN294" s="4">
        <v>0</v>
      </c>
      <c r="DO294" s="4">
        <v>0</v>
      </c>
      <c r="DP294" s="4">
        <v>0</v>
      </c>
      <c r="DQ294" s="4">
        <v>130</v>
      </c>
      <c r="DR294" s="4">
        <v>-3</v>
      </c>
      <c r="DS294" s="4">
        <v>0.1</v>
      </c>
      <c r="DT294" s="4">
        <v>-0.55000000000000004</v>
      </c>
      <c r="DU294" s="4">
        <v>4</v>
      </c>
      <c r="DV294" s="4">
        <v>0</v>
      </c>
      <c r="DW294" s="4">
        <v>1487.7</v>
      </c>
      <c r="DX294" s="4">
        <v>399.95000000000005</v>
      </c>
      <c r="DY294" s="4">
        <v>3079</v>
      </c>
      <c r="DZ294" s="4">
        <v>34</v>
      </c>
      <c r="EA294" s="4">
        <v>0.1</v>
      </c>
      <c r="EB294" s="4">
        <v>-0.75</v>
      </c>
      <c r="EC294" s="4">
        <v>1</v>
      </c>
      <c r="ED294" s="4">
        <v>0</v>
      </c>
      <c r="EE294" s="4">
        <v>0</v>
      </c>
      <c r="EF294" s="4">
        <v>0</v>
      </c>
      <c r="EG294" s="4">
        <v>196</v>
      </c>
      <c r="EH294" s="4">
        <v>-5</v>
      </c>
      <c r="EI294" s="4">
        <v>0.05</v>
      </c>
      <c r="EJ294" s="4">
        <v>-0.7</v>
      </c>
      <c r="EK294" s="4">
        <v>97</v>
      </c>
      <c r="EL294" s="4">
        <v>0</v>
      </c>
      <c r="EM294" s="4">
        <v>1382</v>
      </c>
      <c r="EN294" s="4">
        <v>145.79999999999995</v>
      </c>
      <c r="EO294" s="4">
        <v>14568</v>
      </c>
      <c r="EP294" s="4">
        <v>-5798</v>
      </c>
      <c r="EQ294" s="4">
        <v>0.15</v>
      </c>
      <c r="ER294" s="4">
        <v>-0.79999999999999993</v>
      </c>
      <c r="ES294" s="4">
        <v>1</v>
      </c>
      <c r="ET294" s="4">
        <v>0</v>
      </c>
      <c r="EU294" s="4">
        <v>0</v>
      </c>
      <c r="EV294" s="4">
        <v>0</v>
      </c>
      <c r="EW294" s="4">
        <v>157</v>
      </c>
      <c r="EX294" s="4">
        <v>-14</v>
      </c>
      <c r="EY294" s="4">
        <v>0.2</v>
      </c>
      <c r="EZ294" s="4">
        <v>-0.8</v>
      </c>
      <c r="FA294" s="4">
        <v>8</v>
      </c>
      <c r="FB294" s="4">
        <v>-2</v>
      </c>
      <c r="FC294" s="4">
        <v>1280.0999999999999</v>
      </c>
      <c r="FD294" s="4">
        <v>166.09999999999991</v>
      </c>
      <c r="FE294" s="4">
        <v>3161</v>
      </c>
      <c r="FF294" s="4">
        <v>-499</v>
      </c>
      <c r="FG294" s="4">
        <v>0.1</v>
      </c>
      <c r="FH294" s="4">
        <v>-0.9</v>
      </c>
      <c r="FI294" s="4">
        <v>2</v>
      </c>
      <c r="FJ294" s="4">
        <v>0</v>
      </c>
      <c r="FK294" s="4">
        <v>0</v>
      </c>
      <c r="FL294" s="4">
        <v>0</v>
      </c>
      <c r="FM294" s="4">
        <v>592</v>
      </c>
      <c r="FN294" s="4">
        <v>0</v>
      </c>
      <c r="FO294" s="4">
        <v>0.2</v>
      </c>
      <c r="FP294" s="4">
        <v>-0.7</v>
      </c>
      <c r="FQ294" s="4">
        <v>107</v>
      </c>
      <c r="FR294" s="4">
        <v>0</v>
      </c>
      <c r="FS294" s="4">
        <v>1194.05</v>
      </c>
      <c r="FT294" s="4">
        <v>168.59999999999991</v>
      </c>
      <c r="FU294" s="4">
        <v>5379</v>
      </c>
      <c r="FV294" s="4">
        <v>-597</v>
      </c>
      <c r="FW294" s="4">
        <v>0.15</v>
      </c>
      <c r="FX294" s="4">
        <v>-0.9</v>
      </c>
      <c r="FY294" s="4">
        <v>1</v>
      </c>
      <c r="FZ294" s="4">
        <v>0</v>
      </c>
      <c r="GA294" s="4">
        <v>0</v>
      </c>
      <c r="GB294" s="4">
        <v>0</v>
      </c>
      <c r="GC294" s="4">
        <v>573</v>
      </c>
      <c r="GD294" s="4">
        <v>2</v>
      </c>
      <c r="GE294" s="4">
        <v>0.15</v>
      </c>
      <c r="GF294" s="4">
        <v>-0.95000000000000007</v>
      </c>
      <c r="GG294" s="4">
        <v>385</v>
      </c>
      <c r="GH294" s="4">
        <v>-12</v>
      </c>
      <c r="GI294" s="4">
        <v>1074</v>
      </c>
      <c r="GJ294" s="4">
        <v>133</v>
      </c>
      <c r="GK294" s="4">
        <v>8514</v>
      </c>
      <c r="GL294" s="4">
        <v>-1093</v>
      </c>
      <c r="GM294" s="4">
        <v>0.2</v>
      </c>
      <c r="GN294" s="4">
        <v>-0.95</v>
      </c>
      <c r="GO294" s="4">
        <v>55</v>
      </c>
      <c r="GP294" s="4">
        <v>-1</v>
      </c>
      <c r="GQ294" s="4">
        <v>1017.6</v>
      </c>
      <c r="GR294" s="4">
        <v>141.64999999999998</v>
      </c>
      <c r="GS294" s="4">
        <v>674</v>
      </c>
      <c r="GT294" s="4">
        <v>-29</v>
      </c>
      <c r="GU294" s="4">
        <v>0.2</v>
      </c>
      <c r="GV294" s="4">
        <v>-1</v>
      </c>
      <c r="GW294" s="4">
        <v>288</v>
      </c>
      <c r="GX294" s="4">
        <v>-6</v>
      </c>
      <c r="GY294" s="4">
        <v>982.3</v>
      </c>
      <c r="GZ294" s="4">
        <v>136.94999999999993</v>
      </c>
      <c r="HA294" s="4">
        <v>6832</v>
      </c>
      <c r="HB294" s="4">
        <v>-1913</v>
      </c>
      <c r="HC294" s="4">
        <v>0.1</v>
      </c>
      <c r="HD294" s="4">
        <v>-1.1499999999999999</v>
      </c>
      <c r="HE294" s="4">
        <v>55</v>
      </c>
      <c r="HF294" s="4">
        <v>-1</v>
      </c>
      <c r="HG294" s="4">
        <v>922.2</v>
      </c>
      <c r="HH294" s="4">
        <v>125.55000000000007</v>
      </c>
      <c r="HI294" s="4">
        <v>1196</v>
      </c>
      <c r="HJ294" s="4">
        <v>-219</v>
      </c>
      <c r="HK294" s="4">
        <v>0.15</v>
      </c>
      <c r="HL294" s="4">
        <v>-1.2000000000000002</v>
      </c>
      <c r="HM294" s="4">
        <v>2334</v>
      </c>
      <c r="HN294" s="4">
        <v>-21</v>
      </c>
      <c r="HO294" s="4">
        <v>883</v>
      </c>
      <c r="HP294" s="4">
        <v>136</v>
      </c>
      <c r="HQ294" s="4">
        <v>29846</v>
      </c>
      <c r="HR294" s="4">
        <v>-2581</v>
      </c>
      <c r="HS294" s="4">
        <v>0.15</v>
      </c>
      <c r="HT294" s="4">
        <v>-1.35</v>
      </c>
      <c r="HU294" s="4">
        <v>118</v>
      </c>
      <c r="HV294" s="4">
        <v>-19</v>
      </c>
      <c r="HW294" s="4">
        <v>837</v>
      </c>
      <c r="HX294" s="4">
        <v>142</v>
      </c>
      <c r="HY294" s="4">
        <v>2227</v>
      </c>
      <c r="HZ294" s="4">
        <v>647</v>
      </c>
      <c r="IA294" s="4">
        <v>0.2</v>
      </c>
      <c r="IB294" s="4">
        <v>-1.5</v>
      </c>
      <c r="IC294" s="4">
        <v>846</v>
      </c>
      <c r="ID294" s="4">
        <v>-56</v>
      </c>
      <c r="IE294" s="4">
        <v>783</v>
      </c>
      <c r="IF294" s="4">
        <v>134.39999999999998</v>
      </c>
      <c r="IG294" s="4">
        <v>11210</v>
      </c>
      <c r="IH294" s="4">
        <v>-2225</v>
      </c>
      <c r="II294" s="4">
        <v>0.15</v>
      </c>
      <c r="IJ294" s="4">
        <v>-1.6500000000000001</v>
      </c>
      <c r="IK294" s="4">
        <v>147</v>
      </c>
      <c r="IL294" s="4">
        <v>-16</v>
      </c>
      <c r="IM294" s="4">
        <v>732</v>
      </c>
      <c r="IN294" s="4">
        <v>131.79999999999995</v>
      </c>
      <c r="IO294" s="4">
        <v>2851</v>
      </c>
      <c r="IP294" s="4">
        <v>-757</v>
      </c>
      <c r="IQ294" s="4">
        <v>0.2</v>
      </c>
      <c r="IR294" s="4">
        <v>-1.8</v>
      </c>
      <c r="IS294" s="4">
        <v>2370</v>
      </c>
      <c r="IT294" s="4">
        <v>-384</v>
      </c>
      <c r="IU294" s="4">
        <v>686.3</v>
      </c>
      <c r="IV294" s="4">
        <v>139.94999999999993</v>
      </c>
      <c r="IW294" s="4">
        <v>23701</v>
      </c>
      <c r="IX294" s="4">
        <v>90</v>
      </c>
      <c r="IY294" s="4">
        <v>0.15</v>
      </c>
      <c r="IZ294" s="4">
        <v>-2.0500000000000003</v>
      </c>
      <c r="JA294" s="4">
        <v>319</v>
      </c>
      <c r="JB294" s="4">
        <v>-83</v>
      </c>
      <c r="JC294" s="4">
        <v>635</v>
      </c>
      <c r="JD294" s="4">
        <v>144.89999999999998</v>
      </c>
      <c r="JE294" s="4">
        <v>4768</v>
      </c>
      <c r="JF294" s="4">
        <v>-351</v>
      </c>
      <c r="JG294" s="4">
        <v>0.15</v>
      </c>
      <c r="JH294" s="4">
        <v>-2.25</v>
      </c>
      <c r="JI294" s="4">
        <v>2993</v>
      </c>
      <c r="JJ294" s="4">
        <v>-382</v>
      </c>
      <c r="JK294" s="4">
        <v>582</v>
      </c>
      <c r="JL294" s="4">
        <v>133.64999999999998</v>
      </c>
      <c r="JM294" s="4">
        <v>20913</v>
      </c>
      <c r="JN294" s="4">
        <v>-1376</v>
      </c>
      <c r="JO294" s="4">
        <v>0.15</v>
      </c>
      <c r="JP294" s="4">
        <v>-2.5500000000000003</v>
      </c>
      <c r="JQ294" s="5">
        <v>901</v>
      </c>
      <c r="JR294" s="4">
        <v>-74</v>
      </c>
      <c r="JS294" s="4">
        <v>535</v>
      </c>
      <c r="JT294" s="4">
        <v>143.89999999999998</v>
      </c>
      <c r="JU294" s="4">
        <v>7553</v>
      </c>
      <c r="JV294" s="4">
        <v>-1828</v>
      </c>
      <c r="JW294" s="4">
        <v>0.25</v>
      </c>
      <c r="JX294" s="4">
        <v>-2.65</v>
      </c>
      <c r="JY294" s="4">
        <v>3645</v>
      </c>
      <c r="JZ294" s="4">
        <v>-1163</v>
      </c>
      <c r="KA294" s="4">
        <v>485</v>
      </c>
      <c r="KB294" s="4">
        <v>138.5</v>
      </c>
      <c r="KC294" s="4">
        <v>32772</v>
      </c>
      <c r="KD294" s="4">
        <v>-692</v>
      </c>
      <c r="KE294" s="4">
        <v>0.2</v>
      </c>
      <c r="KF294" s="4">
        <v>-3.0999999999999996</v>
      </c>
      <c r="KG294" s="4">
        <v>1419</v>
      </c>
      <c r="KH294" s="4">
        <v>-148</v>
      </c>
      <c r="KI294" s="4">
        <v>435.65</v>
      </c>
      <c r="KJ294" s="4">
        <v>137.29999999999995</v>
      </c>
      <c r="KK294" s="4">
        <v>16210</v>
      </c>
      <c r="KL294" s="4">
        <v>1552</v>
      </c>
      <c r="KM294" s="4">
        <v>0.25</v>
      </c>
      <c r="KN294" s="4">
        <v>-3.7</v>
      </c>
      <c r="KO294" s="4">
        <v>9169</v>
      </c>
      <c r="KP294" s="4">
        <v>-921</v>
      </c>
      <c r="KQ294" s="4">
        <v>383.65</v>
      </c>
      <c r="KR294" s="4">
        <v>135.19999999999999</v>
      </c>
      <c r="KS294" s="4">
        <v>53639</v>
      </c>
      <c r="KT294" s="4">
        <v>7569</v>
      </c>
      <c r="KU294" s="4">
        <v>0.2</v>
      </c>
      <c r="KV294" s="4">
        <v>-4.95</v>
      </c>
      <c r="KW294" s="4">
        <v>3788</v>
      </c>
      <c r="KX294" s="4">
        <v>-818</v>
      </c>
      <c r="KY294" s="4">
        <v>333.35</v>
      </c>
      <c r="KZ294" s="4">
        <v>133.20000000000002</v>
      </c>
      <c r="LA294" s="4">
        <v>28437</v>
      </c>
      <c r="LB294" s="4">
        <v>4274</v>
      </c>
      <c r="LC294" s="4">
        <v>0.2</v>
      </c>
      <c r="LD294" s="4">
        <v>-7.05</v>
      </c>
    </row>
    <row r="295" spans="1:316" x14ac:dyDescent="0.25">
      <c r="A295" s="171">
        <v>44112.517542245369</v>
      </c>
      <c r="B295" s="172">
        <v>0.51666666666666672</v>
      </c>
      <c r="C295" s="4">
        <v>11891.75</v>
      </c>
      <c r="D295" s="4">
        <v>11900</v>
      </c>
      <c r="E295" s="173">
        <v>115.2</v>
      </c>
      <c r="F295" s="173">
        <v>-280.2</v>
      </c>
      <c r="G295" s="173">
        <v>395.4</v>
      </c>
      <c r="H295" s="173">
        <v>3441.650000000001</v>
      </c>
      <c r="I295" s="173">
        <v>-2161.35</v>
      </c>
      <c r="J295" s="173">
        <v>5603.0000000000009</v>
      </c>
      <c r="K295" s="127">
        <v>0</v>
      </c>
      <c r="L295" s="127">
        <v>0</v>
      </c>
      <c r="M295" s="127">
        <v>-20.53</v>
      </c>
      <c r="N295" s="127">
        <v>-18.11</v>
      </c>
      <c r="O295" s="127">
        <v>-0.80364506524867674</v>
      </c>
      <c r="P295" s="127">
        <v>-0.91246703050311129</v>
      </c>
      <c r="Q295" s="127">
        <v>1.6271676113778997</v>
      </c>
      <c r="R295" s="4">
        <v>139424</v>
      </c>
      <c r="S295" s="4">
        <v>324744</v>
      </c>
      <c r="T295" s="173">
        <v>11540.966666666667</v>
      </c>
      <c r="U295" s="173">
        <v>-2.0500000000010914</v>
      </c>
      <c r="V295" s="4">
        <v>185995</v>
      </c>
      <c r="W295" s="4">
        <v>-31658</v>
      </c>
      <c r="X295" s="173">
        <v>-350.78333333333285</v>
      </c>
      <c r="Y295" s="173">
        <v>134068</v>
      </c>
      <c r="Z295" s="173">
        <v>366716</v>
      </c>
      <c r="AA295" s="173">
        <v>500784</v>
      </c>
      <c r="AB295" s="4">
        <v>185320</v>
      </c>
      <c r="AC295" s="4">
        <v>76738</v>
      </c>
      <c r="AD295" s="176" t="e">
        <v>#REF!</v>
      </c>
      <c r="AE295" s="177">
        <v>-7.4858028890247997E-3</v>
      </c>
      <c r="AF295" s="177">
        <v>1.2189171863601527E-3</v>
      </c>
      <c r="AG295" s="177">
        <v>2.0622944927841121E-2</v>
      </c>
      <c r="AH295" s="177">
        <v>9.4748901344523413E-3</v>
      </c>
      <c r="AI295" s="127">
        <v>1.3671502417840049E-2</v>
      </c>
      <c r="AJ295" s="127">
        <v>1.6638935108153079E-3</v>
      </c>
      <c r="AK295" s="4" t="s">
        <v>21</v>
      </c>
      <c r="AL295" s="178">
        <v>11800</v>
      </c>
      <c r="AM295" s="178">
        <v>11900</v>
      </c>
      <c r="AN295" s="178">
        <v>11850</v>
      </c>
      <c r="AO295" s="178">
        <v>11950</v>
      </c>
      <c r="AS295" s="4">
        <v>5.9248120300751879</v>
      </c>
      <c r="AT295" s="4">
        <v>7.7100263852242747</v>
      </c>
      <c r="AU295" s="4">
        <v>8.919172633253778</v>
      </c>
      <c r="AV295" s="4">
        <v>8.1245179063360879</v>
      </c>
      <c r="AW295" s="4">
        <v>6.2944702242846091</v>
      </c>
      <c r="AX295" s="4">
        <v>4.7731572219855138</v>
      </c>
      <c r="AY295" s="4">
        <v>12.743798118049614</v>
      </c>
      <c r="AZ295" s="4">
        <v>19.294117647058822</v>
      </c>
      <c r="BA295" s="4">
        <v>13.646989374262102</v>
      </c>
      <c r="BB295" s="4">
        <v>19.394557823129251</v>
      </c>
      <c r="BC295" s="4">
        <v>10.025705857564265</v>
      </c>
      <c r="BD295" s="4">
        <v>14.946708463949843</v>
      </c>
      <c r="BE295" s="4">
        <v>7.0013311148086519</v>
      </c>
      <c r="BF295" s="4">
        <v>8.4284128745837954</v>
      </c>
      <c r="BG295" s="4">
        <v>9.0824883529734173</v>
      </c>
      <c r="BH295" s="4">
        <v>11.361522198731501</v>
      </c>
      <c r="BI295" s="4">
        <v>13</v>
      </c>
      <c r="BJ295" s="4">
        <v>0</v>
      </c>
      <c r="BK295" s="4">
        <v>0</v>
      </c>
      <c r="BL295" s="4">
        <v>0</v>
      </c>
      <c r="BM295" s="4">
        <v>11791</v>
      </c>
      <c r="BN295" s="4">
        <v>-578</v>
      </c>
      <c r="BO295" s="4">
        <v>0.1</v>
      </c>
      <c r="BP295" s="4">
        <v>-0.4</v>
      </c>
      <c r="BQ295" s="4">
        <v>0</v>
      </c>
      <c r="BR295" s="4">
        <v>0</v>
      </c>
      <c r="BS295" s="4">
        <v>0</v>
      </c>
      <c r="BT295" s="4">
        <v>0</v>
      </c>
      <c r="BU295" s="4">
        <v>14</v>
      </c>
      <c r="BV295" s="4">
        <v>0</v>
      </c>
      <c r="BW295" s="4">
        <v>0.05</v>
      </c>
      <c r="BX295" s="4">
        <v>-0.35000000000000003</v>
      </c>
      <c r="BY295" s="4">
        <v>4</v>
      </c>
      <c r="BZ295" s="4">
        <v>0</v>
      </c>
      <c r="CA295" s="4">
        <v>0</v>
      </c>
      <c r="CB295" s="4">
        <v>0</v>
      </c>
      <c r="CC295" s="4">
        <v>925</v>
      </c>
      <c r="CD295" s="4">
        <v>10</v>
      </c>
      <c r="CE295" s="4">
        <v>0.1</v>
      </c>
      <c r="CF295" s="4">
        <v>-0.5</v>
      </c>
      <c r="CG295" s="4">
        <v>2</v>
      </c>
      <c r="CH295" s="4">
        <v>0</v>
      </c>
      <c r="CI295" s="4">
        <v>0</v>
      </c>
      <c r="CJ295" s="4">
        <v>0</v>
      </c>
      <c r="CK295" s="4">
        <v>20</v>
      </c>
      <c r="CL295" s="4">
        <v>-9</v>
      </c>
      <c r="CM295" s="4">
        <v>0.05</v>
      </c>
      <c r="CN295" s="4">
        <v>-0.85</v>
      </c>
      <c r="CO295" s="4">
        <v>11</v>
      </c>
      <c r="CP295" s="4">
        <v>0</v>
      </c>
      <c r="CQ295" s="4">
        <v>0</v>
      </c>
      <c r="CR295" s="4">
        <v>0</v>
      </c>
      <c r="CS295" s="4">
        <v>4299</v>
      </c>
      <c r="CT295" s="4">
        <v>-366</v>
      </c>
      <c r="CU295" s="4">
        <v>0.05</v>
      </c>
      <c r="CV295" s="4">
        <v>-0.45</v>
      </c>
      <c r="CW295" s="4">
        <v>1</v>
      </c>
      <c r="CX295" s="4">
        <v>0</v>
      </c>
      <c r="CY295" s="4">
        <v>0</v>
      </c>
      <c r="CZ295" s="4">
        <v>0</v>
      </c>
      <c r="DA295" s="4">
        <v>113</v>
      </c>
      <c r="DB295" s="4">
        <v>-2</v>
      </c>
      <c r="DC295" s="4">
        <v>0.05</v>
      </c>
      <c r="DD295" s="4">
        <v>-0.54999999999999993</v>
      </c>
      <c r="DE295" s="4">
        <v>25</v>
      </c>
      <c r="DF295" s="4">
        <v>0</v>
      </c>
      <c r="DG295" s="4">
        <v>0</v>
      </c>
      <c r="DH295" s="4">
        <v>0</v>
      </c>
      <c r="DI295" s="4">
        <v>3431</v>
      </c>
      <c r="DJ295" s="4">
        <v>-584</v>
      </c>
      <c r="DK295" s="4">
        <v>0.1</v>
      </c>
      <c r="DL295" s="4">
        <v>-0.6</v>
      </c>
      <c r="DM295" s="4">
        <v>0</v>
      </c>
      <c r="DN295" s="4">
        <v>0</v>
      </c>
      <c r="DO295" s="4">
        <v>0</v>
      </c>
      <c r="DP295" s="4">
        <v>0</v>
      </c>
      <c r="DQ295" s="4">
        <v>130</v>
      </c>
      <c r="DR295" s="4">
        <v>-3</v>
      </c>
      <c r="DS295" s="4">
        <v>0.1</v>
      </c>
      <c r="DT295" s="4">
        <v>-0.55000000000000004</v>
      </c>
      <c r="DU295" s="4">
        <v>4</v>
      </c>
      <c r="DV295" s="4">
        <v>0</v>
      </c>
      <c r="DW295" s="4">
        <v>1487.7</v>
      </c>
      <c r="DX295" s="4">
        <v>399.95000000000005</v>
      </c>
      <c r="DY295" s="4">
        <v>3079</v>
      </c>
      <c r="DZ295" s="4">
        <v>34</v>
      </c>
      <c r="EA295" s="4">
        <v>0.1</v>
      </c>
      <c r="EB295" s="4">
        <v>-0.75</v>
      </c>
      <c r="EC295" s="4">
        <v>1</v>
      </c>
      <c r="ED295" s="4">
        <v>0</v>
      </c>
      <c r="EE295" s="4">
        <v>0</v>
      </c>
      <c r="EF295" s="4">
        <v>0</v>
      </c>
      <c r="EG295" s="4">
        <v>196</v>
      </c>
      <c r="EH295" s="4">
        <v>-5</v>
      </c>
      <c r="EI295" s="4">
        <v>0.05</v>
      </c>
      <c r="EJ295" s="4">
        <v>-0.7</v>
      </c>
      <c r="EK295" s="4">
        <v>97</v>
      </c>
      <c r="EL295" s="4">
        <v>0</v>
      </c>
      <c r="EM295" s="4">
        <v>1382</v>
      </c>
      <c r="EN295" s="4">
        <v>145.79999999999995</v>
      </c>
      <c r="EO295" s="4">
        <v>14388</v>
      </c>
      <c r="EP295" s="4">
        <v>-5978</v>
      </c>
      <c r="EQ295" s="4">
        <v>0.1</v>
      </c>
      <c r="ER295" s="4">
        <v>-0.85</v>
      </c>
      <c r="ES295" s="4">
        <v>1</v>
      </c>
      <c r="ET295" s="4">
        <v>0</v>
      </c>
      <c r="EU295" s="4">
        <v>0</v>
      </c>
      <c r="EV295" s="4">
        <v>0</v>
      </c>
      <c r="EW295" s="4">
        <v>157</v>
      </c>
      <c r="EX295" s="4">
        <v>-14</v>
      </c>
      <c r="EY295" s="4">
        <v>0.2</v>
      </c>
      <c r="EZ295" s="4">
        <v>-0.8</v>
      </c>
      <c r="FA295" s="4">
        <v>8</v>
      </c>
      <c r="FB295" s="4">
        <v>-2</v>
      </c>
      <c r="FC295" s="4">
        <v>1280.0999999999999</v>
      </c>
      <c r="FD295" s="4">
        <v>166.09999999999991</v>
      </c>
      <c r="FE295" s="4">
        <v>3161</v>
      </c>
      <c r="FF295" s="4">
        <v>-499</v>
      </c>
      <c r="FG295" s="4">
        <v>0.1</v>
      </c>
      <c r="FH295" s="4">
        <v>-0.9</v>
      </c>
      <c r="FI295" s="4">
        <v>2</v>
      </c>
      <c r="FJ295" s="4">
        <v>0</v>
      </c>
      <c r="FK295" s="4">
        <v>0</v>
      </c>
      <c r="FL295" s="4">
        <v>0</v>
      </c>
      <c r="FM295" s="4">
        <v>592</v>
      </c>
      <c r="FN295" s="4">
        <v>0</v>
      </c>
      <c r="FO295" s="4">
        <v>0.2</v>
      </c>
      <c r="FP295" s="4">
        <v>-0.7</v>
      </c>
      <c r="FQ295" s="4">
        <v>107</v>
      </c>
      <c r="FR295" s="4">
        <v>0</v>
      </c>
      <c r="FS295" s="4">
        <v>1194.05</v>
      </c>
      <c r="FT295" s="4">
        <v>168.59999999999991</v>
      </c>
      <c r="FU295" s="4">
        <v>5379</v>
      </c>
      <c r="FV295" s="4">
        <v>-597</v>
      </c>
      <c r="FW295" s="4">
        <v>0.15</v>
      </c>
      <c r="FX295" s="4">
        <v>-0.9</v>
      </c>
      <c r="FY295" s="4">
        <v>1</v>
      </c>
      <c r="FZ295" s="4">
        <v>0</v>
      </c>
      <c r="GA295" s="4">
        <v>0</v>
      </c>
      <c r="GB295" s="4">
        <v>0</v>
      </c>
      <c r="GC295" s="4">
        <v>573</v>
      </c>
      <c r="GD295" s="4">
        <v>2</v>
      </c>
      <c r="GE295" s="4">
        <v>0.15</v>
      </c>
      <c r="GF295" s="4">
        <v>-0.95000000000000007</v>
      </c>
      <c r="GG295" s="4">
        <v>385</v>
      </c>
      <c r="GH295" s="4">
        <v>-12</v>
      </c>
      <c r="GI295" s="4">
        <v>1074</v>
      </c>
      <c r="GJ295" s="4">
        <v>133</v>
      </c>
      <c r="GK295" s="4">
        <v>8515</v>
      </c>
      <c r="GL295" s="4">
        <v>-1092</v>
      </c>
      <c r="GM295" s="4">
        <v>0.2</v>
      </c>
      <c r="GN295" s="4">
        <v>-0.95</v>
      </c>
      <c r="GO295" s="4">
        <v>55</v>
      </c>
      <c r="GP295" s="4">
        <v>-1</v>
      </c>
      <c r="GQ295" s="4">
        <v>1017.6</v>
      </c>
      <c r="GR295" s="4">
        <v>141.64999999999998</v>
      </c>
      <c r="GS295" s="4">
        <v>674</v>
      </c>
      <c r="GT295" s="4">
        <v>-29</v>
      </c>
      <c r="GU295" s="4">
        <v>0.2</v>
      </c>
      <c r="GV295" s="4">
        <v>-1</v>
      </c>
      <c r="GW295" s="4">
        <v>288</v>
      </c>
      <c r="GX295" s="4">
        <v>-6</v>
      </c>
      <c r="GY295" s="4">
        <v>982.3</v>
      </c>
      <c r="GZ295" s="4">
        <v>136.94999999999993</v>
      </c>
      <c r="HA295" s="4">
        <v>6832</v>
      </c>
      <c r="HB295" s="4">
        <v>-1913</v>
      </c>
      <c r="HC295" s="4">
        <v>0.1</v>
      </c>
      <c r="HD295" s="4">
        <v>-1.1499999999999999</v>
      </c>
      <c r="HE295" s="4">
        <v>55</v>
      </c>
      <c r="HF295" s="4">
        <v>-1</v>
      </c>
      <c r="HG295" s="4">
        <v>922.2</v>
      </c>
      <c r="HH295" s="4">
        <v>125.55000000000007</v>
      </c>
      <c r="HI295" s="4">
        <v>1196</v>
      </c>
      <c r="HJ295" s="4">
        <v>-219</v>
      </c>
      <c r="HK295" s="4">
        <v>0.15</v>
      </c>
      <c r="HL295" s="4">
        <v>-1.2000000000000002</v>
      </c>
      <c r="HM295" s="4">
        <v>2338</v>
      </c>
      <c r="HN295" s="4">
        <v>-17</v>
      </c>
      <c r="HO295" s="4">
        <v>886</v>
      </c>
      <c r="HP295" s="4">
        <v>139</v>
      </c>
      <c r="HQ295" s="4">
        <v>29795</v>
      </c>
      <c r="HR295" s="4">
        <v>-2632</v>
      </c>
      <c r="HS295" s="4">
        <v>0.15</v>
      </c>
      <c r="HT295" s="4">
        <v>-1.35</v>
      </c>
      <c r="HU295" s="4">
        <v>119</v>
      </c>
      <c r="HV295" s="4">
        <v>-18</v>
      </c>
      <c r="HW295" s="4">
        <v>837</v>
      </c>
      <c r="HX295" s="4">
        <v>142</v>
      </c>
      <c r="HY295" s="4">
        <v>2296</v>
      </c>
      <c r="HZ295" s="4">
        <v>716</v>
      </c>
      <c r="IA295" s="4">
        <v>0.2</v>
      </c>
      <c r="IB295" s="4">
        <v>-1.5</v>
      </c>
      <c r="IC295" s="4">
        <v>847</v>
      </c>
      <c r="ID295" s="4">
        <v>-55</v>
      </c>
      <c r="IE295" s="4">
        <v>786</v>
      </c>
      <c r="IF295" s="4">
        <v>137.39999999999998</v>
      </c>
      <c r="IG295" s="4">
        <v>11559</v>
      </c>
      <c r="IH295" s="4">
        <v>-1876</v>
      </c>
      <c r="II295" s="4">
        <v>0.2</v>
      </c>
      <c r="IJ295" s="4">
        <v>-1.6</v>
      </c>
      <c r="IK295" s="4">
        <v>147</v>
      </c>
      <c r="IL295" s="4">
        <v>-16</v>
      </c>
      <c r="IM295" s="4">
        <v>732</v>
      </c>
      <c r="IN295" s="4">
        <v>131.79999999999995</v>
      </c>
      <c r="IO295" s="4">
        <v>2851</v>
      </c>
      <c r="IP295" s="4">
        <v>-757</v>
      </c>
      <c r="IQ295" s="4">
        <v>0.2</v>
      </c>
      <c r="IR295" s="4">
        <v>-1.8</v>
      </c>
      <c r="IS295" s="4">
        <v>2373</v>
      </c>
      <c r="IT295" s="4">
        <v>-381</v>
      </c>
      <c r="IU295" s="4">
        <v>686.3</v>
      </c>
      <c r="IV295" s="4">
        <v>139.94999999999993</v>
      </c>
      <c r="IW295" s="4">
        <v>23791</v>
      </c>
      <c r="IX295" s="4">
        <v>180</v>
      </c>
      <c r="IY295" s="4">
        <v>0.15</v>
      </c>
      <c r="IZ295" s="4">
        <v>-2.0500000000000003</v>
      </c>
      <c r="JA295" s="4">
        <v>319</v>
      </c>
      <c r="JB295" s="4">
        <v>-83</v>
      </c>
      <c r="JC295" s="4">
        <v>635</v>
      </c>
      <c r="JD295" s="4">
        <v>144.89999999999998</v>
      </c>
      <c r="JE295" s="4">
        <v>4768</v>
      </c>
      <c r="JF295" s="4">
        <v>-351</v>
      </c>
      <c r="JG295" s="4">
        <v>0.15</v>
      </c>
      <c r="JH295" s="4">
        <v>-2.25</v>
      </c>
      <c r="JI295" s="4">
        <v>3005</v>
      </c>
      <c r="JJ295" s="4">
        <v>-370</v>
      </c>
      <c r="JK295" s="4">
        <v>588</v>
      </c>
      <c r="JL295" s="4">
        <v>139.64999999999998</v>
      </c>
      <c r="JM295" s="4">
        <v>21039</v>
      </c>
      <c r="JN295" s="4">
        <v>-1250</v>
      </c>
      <c r="JO295" s="4">
        <v>0.2</v>
      </c>
      <c r="JP295" s="4">
        <v>-2.5</v>
      </c>
      <c r="JQ295" s="5">
        <v>901</v>
      </c>
      <c r="JR295" s="4">
        <v>-74</v>
      </c>
      <c r="JS295" s="4">
        <v>537.79999999999995</v>
      </c>
      <c r="JT295" s="4">
        <v>146.69999999999993</v>
      </c>
      <c r="JU295" s="4">
        <v>7594</v>
      </c>
      <c r="JV295" s="4">
        <v>-1787</v>
      </c>
      <c r="JW295" s="4">
        <v>0.25</v>
      </c>
      <c r="JX295" s="4">
        <v>-2.65</v>
      </c>
      <c r="JY295" s="4">
        <v>3649</v>
      </c>
      <c r="JZ295" s="4">
        <v>-1159</v>
      </c>
      <c r="KA295" s="4">
        <v>486</v>
      </c>
      <c r="KB295" s="4">
        <v>139.5</v>
      </c>
      <c r="KC295" s="4">
        <v>33142</v>
      </c>
      <c r="KD295" s="4">
        <v>-322</v>
      </c>
      <c r="KE295" s="4">
        <v>0.15</v>
      </c>
      <c r="KF295" s="4">
        <v>-3.15</v>
      </c>
      <c r="KG295" s="4">
        <v>1419</v>
      </c>
      <c r="KH295" s="4">
        <v>-148</v>
      </c>
      <c r="KI295" s="4">
        <v>433.5</v>
      </c>
      <c r="KJ295" s="4">
        <v>135.14999999999998</v>
      </c>
      <c r="KK295" s="4">
        <v>16122</v>
      </c>
      <c r="KL295" s="4">
        <v>1464</v>
      </c>
      <c r="KM295" s="4">
        <v>0.2</v>
      </c>
      <c r="KN295" s="4">
        <v>-3.75</v>
      </c>
      <c r="KO295" s="4">
        <v>9177</v>
      </c>
      <c r="KP295" s="4">
        <v>-913</v>
      </c>
      <c r="KQ295" s="4">
        <v>387</v>
      </c>
      <c r="KR295" s="4">
        <v>138.55000000000001</v>
      </c>
      <c r="KS295" s="4">
        <v>54372</v>
      </c>
      <c r="KT295" s="4">
        <v>8302</v>
      </c>
      <c r="KU295" s="4">
        <v>0.2</v>
      </c>
      <c r="KV295" s="4">
        <v>-4.95</v>
      </c>
      <c r="KW295" s="4">
        <v>3790</v>
      </c>
      <c r="KX295" s="4">
        <v>-816</v>
      </c>
      <c r="KY295" s="4">
        <v>338.8</v>
      </c>
      <c r="KZ295" s="4">
        <v>138.65</v>
      </c>
      <c r="LA295" s="4">
        <v>29221</v>
      </c>
      <c r="LB295" s="4">
        <v>5058</v>
      </c>
      <c r="LC295" s="4">
        <v>0.2</v>
      </c>
      <c r="LD295" s="4">
        <v>-7.05</v>
      </c>
    </row>
    <row r="296" spans="1:316" x14ac:dyDescent="0.25">
      <c r="A296" s="171">
        <v>44112.51589988426</v>
      </c>
      <c r="B296" s="172">
        <v>0.51458333333333328</v>
      </c>
      <c r="C296" s="4">
        <v>11893.55</v>
      </c>
      <c r="D296" s="4">
        <v>11900</v>
      </c>
      <c r="E296" s="173">
        <v>120.4</v>
      </c>
      <c r="F296" s="173">
        <v>-280.99999999999994</v>
      </c>
      <c r="G296" s="173">
        <v>401.4</v>
      </c>
      <c r="H296" s="173">
        <v>3456.6000000000013</v>
      </c>
      <c r="I296" s="173">
        <v>-2159.5</v>
      </c>
      <c r="J296" s="173">
        <v>5616.1000000000013</v>
      </c>
      <c r="K296" s="127">
        <v>0</v>
      </c>
      <c r="L296" s="127">
        <v>0</v>
      </c>
      <c r="M296" s="127">
        <v>-20.53</v>
      </c>
      <c r="N296" s="127">
        <v>-18.11</v>
      </c>
      <c r="O296" s="127">
        <v>-0.80445695267477146</v>
      </c>
      <c r="P296" s="127">
        <v>-0.91307272867072642</v>
      </c>
      <c r="Q296" s="127">
        <v>1.6274626389795492</v>
      </c>
      <c r="R296" s="4">
        <v>139448</v>
      </c>
      <c r="S296" s="4">
        <v>324920</v>
      </c>
      <c r="T296" s="173">
        <v>11540.966666666667</v>
      </c>
      <c r="U296" s="173">
        <v>-2.0500000000010914</v>
      </c>
      <c r="V296" s="4">
        <v>185995</v>
      </c>
      <c r="W296" s="4">
        <v>-31658</v>
      </c>
      <c r="X296" s="173">
        <v>-352.58333333333212</v>
      </c>
      <c r="Y296" s="173">
        <v>134044</v>
      </c>
      <c r="Z296" s="173">
        <v>366518</v>
      </c>
      <c r="AA296" s="173">
        <v>500562</v>
      </c>
      <c r="AB296" s="4">
        <v>185472</v>
      </c>
      <c r="AC296" s="4">
        <v>76738</v>
      </c>
      <c r="AD296" s="176" t="e">
        <v>#REF!</v>
      </c>
      <c r="AE296" s="177">
        <v>-6.7677459111388175E-3</v>
      </c>
      <c r="AF296" s="177">
        <v>5.3532105081893419E-3</v>
      </c>
      <c r="AG296" s="177">
        <v>1.7182523608353567E-2</v>
      </c>
      <c r="AH296" s="177">
        <v>1.9360843015009694E-2</v>
      </c>
      <c r="AI296" s="127">
        <v>3.6427746587545461E-2</v>
      </c>
      <c r="AJ296" s="127">
        <v>1.6638935108153079E-3</v>
      </c>
      <c r="AK296" s="4" t="s">
        <v>21</v>
      </c>
      <c r="AL296" s="178">
        <v>11800</v>
      </c>
      <c r="AM296" s="178">
        <v>11900</v>
      </c>
      <c r="AN296" s="178">
        <v>11850</v>
      </c>
      <c r="AO296" s="178">
        <v>11950</v>
      </c>
      <c r="AS296" s="4">
        <v>5.9248120300751879</v>
      </c>
      <c r="AT296" s="4">
        <v>7.7039282889533354</v>
      </c>
      <c r="AU296" s="4">
        <v>8.9149173027989814</v>
      </c>
      <c r="AV296" s="4">
        <v>8.1245179063360879</v>
      </c>
      <c r="AW296" s="4">
        <v>6.2944702242846091</v>
      </c>
      <c r="AX296" s="4">
        <v>4.7731572219855138</v>
      </c>
      <c r="AY296" s="4">
        <v>12.743798118049614</v>
      </c>
      <c r="AZ296" s="4">
        <v>19.294117647058822</v>
      </c>
      <c r="BA296" s="4">
        <v>13.646989374262102</v>
      </c>
      <c r="BB296" s="4">
        <v>19.394557823129251</v>
      </c>
      <c r="BC296" s="4">
        <v>10.017263157894737</v>
      </c>
      <c r="BD296" s="4">
        <v>14.987460815047022</v>
      </c>
      <c r="BE296" s="4">
        <v>7.0013311148086519</v>
      </c>
      <c r="BF296" s="4">
        <v>8.4037610619469021</v>
      </c>
      <c r="BG296" s="4">
        <v>9.0932203389830502</v>
      </c>
      <c r="BH296" s="4">
        <v>11.361522198731501</v>
      </c>
      <c r="BI296" s="4">
        <v>13</v>
      </c>
      <c r="BJ296" s="4">
        <v>0</v>
      </c>
      <c r="BK296" s="4">
        <v>0</v>
      </c>
      <c r="BL296" s="4">
        <v>0</v>
      </c>
      <c r="BM296" s="4">
        <v>11797</v>
      </c>
      <c r="BN296" s="4">
        <v>-572</v>
      </c>
      <c r="BO296" s="4">
        <v>0.05</v>
      </c>
      <c r="BP296" s="4">
        <v>-0.45</v>
      </c>
      <c r="BQ296" s="4">
        <v>0</v>
      </c>
      <c r="BR296" s="4">
        <v>0</v>
      </c>
      <c r="BS296" s="4">
        <v>0</v>
      </c>
      <c r="BT296" s="4">
        <v>0</v>
      </c>
      <c r="BU296" s="4">
        <v>14</v>
      </c>
      <c r="BV296" s="4">
        <v>0</v>
      </c>
      <c r="BW296" s="4">
        <v>0.05</v>
      </c>
      <c r="BX296" s="4">
        <v>-0.35000000000000003</v>
      </c>
      <c r="BY296" s="4">
        <v>4</v>
      </c>
      <c r="BZ296" s="4">
        <v>0</v>
      </c>
      <c r="CA296" s="4">
        <v>0</v>
      </c>
      <c r="CB296" s="4">
        <v>0</v>
      </c>
      <c r="CC296" s="4">
        <v>925</v>
      </c>
      <c r="CD296" s="4">
        <v>10</v>
      </c>
      <c r="CE296" s="4">
        <v>0.1</v>
      </c>
      <c r="CF296" s="4">
        <v>-0.5</v>
      </c>
      <c r="CG296" s="4">
        <v>2</v>
      </c>
      <c r="CH296" s="4">
        <v>0</v>
      </c>
      <c r="CI296" s="4">
        <v>0</v>
      </c>
      <c r="CJ296" s="4">
        <v>0</v>
      </c>
      <c r="CK296" s="4">
        <v>20</v>
      </c>
      <c r="CL296" s="4">
        <v>-9</v>
      </c>
      <c r="CM296" s="4">
        <v>0.05</v>
      </c>
      <c r="CN296" s="4">
        <v>-0.85</v>
      </c>
      <c r="CO296" s="4">
        <v>11</v>
      </c>
      <c r="CP296" s="4">
        <v>0</v>
      </c>
      <c r="CQ296" s="4">
        <v>0</v>
      </c>
      <c r="CR296" s="4">
        <v>0</v>
      </c>
      <c r="CS296" s="4">
        <v>4299</v>
      </c>
      <c r="CT296" s="4">
        <v>-366</v>
      </c>
      <c r="CU296" s="4">
        <v>0.05</v>
      </c>
      <c r="CV296" s="4">
        <v>-0.45</v>
      </c>
      <c r="CW296" s="4">
        <v>1</v>
      </c>
      <c r="CX296" s="4">
        <v>0</v>
      </c>
      <c r="CY296" s="4">
        <v>0</v>
      </c>
      <c r="CZ296" s="4">
        <v>0</v>
      </c>
      <c r="DA296" s="4">
        <v>113</v>
      </c>
      <c r="DB296" s="4">
        <v>-2</v>
      </c>
      <c r="DC296" s="4">
        <v>0.05</v>
      </c>
      <c r="DD296" s="4">
        <v>-0.54999999999999993</v>
      </c>
      <c r="DE296" s="4">
        <v>25</v>
      </c>
      <c r="DF296" s="4">
        <v>0</v>
      </c>
      <c r="DG296" s="4">
        <v>0</v>
      </c>
      <c r="DH296" s="4">
        <v>0</v>
      </c>
      <c r="DI296" s="4">
        <v>3431</v>
      </c>
      <c r="DJ296" s="4">
        <v>-584</v>
      </c>
      <c r="DK296" s="4">
        <v>0.1</v>
      </c>
      <c r="DL296" s="4">
        <v>-0.6</v>
      </c>
      <c r="DM296" s="4">
        <v>0</v>
      </c>
      <c r="DN296" s="4">
        <v>0</v>
      </c>
      <c r="DO296" s="4">
        <v>0</v>
      </c>
      <c r="DP296" s="4">
        <v>0</v>
      </c>
      <c r="DQ296" s="4">
        <v>130</v>
      </c>
      <c r="DR296" s="4">
        <v>-3</v>
      </c>
      <c r="DS296" s="4">
        <v>0.1</v>
      </c>
      <c r="DT296" s="4">
        <v>-0.55000000000000004</v>
      </c>
      <c r="DU296" s="4">
        <v>4</v>
      </c>
      <c r="DV296" s="4">
        <v>0</v>
      </c>
      <c r="DW296" s="4">
        <v>1487.7</v>
      </c>
      <c r="DX296" s="4">
        <v>399.95000000000005</v>
      </c>
      <c r="DY296" s="4">
        <v>3079</v>
      </c>
      <c r="DZ296" s="4">
        <v>34</v>
      </c>
      <c r="EA296" s="4">
        <v>0.1</v>
      </c>
      <c r="EB296" s="4">
        <v>-0.75</v>
      </c>
      <c r="EC296" s="4">
        <v>1</v>
      </c>
      <c r="ED296" s="4">
        <v>0</v>
      </c>
      <c r="EE296" s="4">
        <v>0</v>
      </c>
      <c r="EF296" s="4">
        <v>0</v>
      </c>
      <c r="EG296" s="4">
        <v>196</v>
      </c>
      <c r="EH296" s="4">
        <v>-5</v>
      </c>
      <c r="EI296" s="4">
        <v>0.05</v>
      </c>
      <c r="EJ296" s="4">
        <v>-0.7</v>
      </c>
      <c r="EK296" s="4">
        <v>97</v>
      </c>
      <c r="EL296" s="4">
        <v>0</v>
      </c>
      <c r="EM296" s="4">
        <v>1382</v>
      </c>
      <c r="EN296" s="4">
        <v>145.79999999999995</v>
      </c>
      <c r="EO296" s="4">
        <v>14388</v>
      </c>
      <c r="EP296" s="4">
        <v>-5978</v>
      </c>
      <c r="EQ296" s="4">
        <v>0.1</v>
      </c>
      <c r="ER296" s="4">
        <v>-0.85</v>
      </c>
      <c r="ES296" s="4">
        <v>1</v>
      </c>
      <c r="ET296" s="4">
        <v>0</v>
      </c>
      <c r="EU296" s="4">
        <v>0</v>
      </c>
      <c r="EV296" s="4">
        <v>0</v>
      </c>
      <c r="EW296" s="4">
        <v>157</v>
      </c>
      <c r="EX296" s="4">
        <v>-14</v>
      </c>
      <c r="EY296" s="4">
        <v>0.15</v>
      </c>
      <c r="EZ296" s="4">
        <v>-0.85</v>
      </c>
      <c r="FA296" s="4">
        <v>8</v>
      </c>
      <c r="FB296" s="4">
        <v>-2</v>
      </c>
      <c r="FC296" s="4">
        <v>1280.0999999999999</v>
      </c>
      <c r="FD296" s="4">
        <v>166.09999999999991</v>
      </c>
      <c r="FE296" s="4">
        <v>3209</v>
      </c>
      <c r="FF296" s="4">
        <v>-451</v>
      </c>
      <c r="FG296" s="4">
        <v>0.1</v>
      </c>
      <c r="FH296" s="4">
        <v>-0.9</v>
      </c>
      <c r="FI296" s="4">
        <v>2</v>
      </c>
      <c r="FJ296" s="4">
        <v>0</v>
      </c>
      <c r="FK296" s="4">
        <v>0</v>
      </c>
      <c r="FL296" s="4">
        <v>0</v>
      </c>
      <c r="FM296" s="4">
        <v>592</v>
      </c>
      <c r="FN296" s="4">
        <v>0</v>
      </c>
      <c r="FO296" s="4">
        <v>0.2</v>
      </c>
      <c r="FP296" s="4">
        <v>-0.7</v>
      </c>
      <c r="FQ296" s="4">
        <v>107</v>
      </c>
      <c r="FR296" s="4">
        <v>0</v>
      </c>
      <c r="FS296" s="4">
        <v>1194.05</v>
      </c>
      <c r="FT296" s="4">
        <v>168.59999999999991</v>
      </c>
      <c r="FU296" s="4">
        <v>5379</v>
      </c>
      <c r="FV296" s="4">
        <v>-597</v>
      </c>
      <c r="FW296" s="4">
        <v>0.15</v>
      </c>
      <c r="FX296" s="4">
        <v>-0.9</v>
      </c>
      <c r="FY296" s="4">
        <v>1</v>
      </c>
      <c r="FZ296" s="4">
        <v>0</v>
      </c>
      <c r="GA296" s="4">
        <v>0</v>
      </c>
      <c r="GB296" s="4">
        <v>0</v>
      </c>
      <c r="GC296" s="4">
        <v>573</v>
      </c>
      <c r="GD296" s="4">
        <v>2</v>
      </c>
      <c r="GE296" s="4">
        <v>0.15</v>
      </c>
      <c r="GF296" s="4">
        <v>-0.95000000000000007</v>
      </c>
      <c r="GG296" s="4">
        <v>385</v>
      </c>
      <c r="GH296" s="4">
        <v>-12</v>
      </c>
      <c r="GI296" s="4">
        <v>1074</v>
      </c>
      <c r="GJ296" s="4">
        <v>133</v>
      </c>
      <c r="GK296" s="4">
        <v>8515</v>
      </c>
      <c r="GL296" s="4">
        <v>-1092</v>
      </c>
      <c r="GM296" s="4">
        <v>0.2</v>
      </c>
      <c r="GN296" s="4">
        <v>-0.95</v>
      </c>
      <c r="GO296" s="4">
        <v>55</v>
      </c>
      <c r="GP296" s="4">
        <v>-1</v>
      </c>
      <c r="GQ296" s="4">
        <v>1017.6</v>
      </c>
      <c r="GR296" s="4">
        <v>141.64999999999998</v>
      </c>
      <c r="GS296" s="4">
        <v>670</v>
      </c>
      <c r="GT296" s="4">
        <v>-33</v>
      </c>
      <c r="GU296" s="4">
        <v>0.2</v>
      </c>
      <c r="GV296" s="4">
        <v>-1</v>
      </c>
      <c r="GW296" s="4">
        <v>288</v>
      </c>
      <c r="GX296" s="4">
        <v>-6</v>
      </c>
      <c r="GY296" s="4">
        <v>982.3</v>
      </c>
      <c r="GZ296" s="4">
        <v>136.94999999999993</v>
      </c>
      <c r="HA296" s="4">
        <v>6832</v>
      </c>
      <c r="HB296" s="4">
        <v>-1913</v>
      </c>
      <c r="HC296" s="4">
        <v>0.1</v>
      </c>
      <c r="HD296" s="4">
        <v>-1.1499999999999999</v>
      </c>
      <c r="HE296" s="4">
        <v>55</v>
      </c>
      <c r="HF296" s="4">
        <v>-1</v>
      </c>
      <c r="HG296" s="4">
        <v>922.2</v>
      </c>
      <c r="HH296" s="4">
        <v>125.55000000000007</v>
      </c>
      <c r="HI296" s="4">
        <v>1196</v>
      </c>
      <c r="HJ296" s="4">
        <v>-219</v>
      </c>
      <c r="HK296" s="4">
        <v>0.15</v>
      </c>
      <c r="HL296" s="4">
        <v>-1.2000000000000002</v>
      </c>
      <c r="HM296" s="4">
        <v>2338</v>
      </c>
      <c r="HN296" s="4">
        <v>-17</v>
      </c>
      <c r="HO296" s="4">
        <v>886</v>
      </c>
      <c r="HP296" s="4">
        <v>139</v>
      </c>
      <c r="HQ296" s="4">
        <v>29795</v>
      </c>
      <c r="HR296" s="4">
        <v>-2632</v>
      </c>
      <c r="HS296" s="4">
        <v>0.15</v>
      </c>
      <c r="HT296" s="4">
        <v>-1.35</v>
      </c>
      <c r="HU296" s="4">
        <v>119</v>
      </c>
      <c r="HV296" s="4">
        <v>-18</v>
      </c>
      <c r="HW296" s="4">
        <v>838.75</v>
      </c>
      <c r="HX296" s="4">
        <v>143.75</v>
      </c>
      <c r="HY296" s="4">
        <v>2296</v>
      </c>
      <c r="HZ296" s="4">
        <v>716</v>
      </c>
      <c r="IA296" s="4">
        <v>0.2</v>
      </c>
      <c r="IB296" s="4">
        <v>-1.5</v>
      </c>
      <c r="IC296" s="4">
        <v>847</v>
      </c>
      <c r="ID296" s="4">
        <v>-55</v>
      </c>
      <c r="IE296" s="4">
        <v>786</v>
      </c>
      <c r="IF296" s="4">
        <v>137.39999999999998</v>
      </c>
      <c r="IG296" s="4">
        <v>11559</v>
      </c>
      <c r="IH296" s="4">
        <v>-1876</v>
      </c>
      <c r="II296" s="4">
        <v>0.2</v>
      </c>
      <c r="IJ296" s="4">
        <v>-1.6</v>
      </c>
      <c r="IK296" s="4">
        <v>147</v>
      </c>
      <c r="IL296" s="4">
        <v>-16</v>
      </c>
      <c r="IM296" s="4">
        <v>732</v>
      </c>
      <c r="IN296" s="4">
        <v>131.79999999999995</v>
      </c>
      <c r="IO296" s="4">
        <v>2851</v>
      </c>
      <c r="IP296" s="4">
        <v>-757</v>
      </c>
      <c r="IQ296" s="4">
        <v>0.15</v>
      </c>
      <c r="IR296" s="4">
        <v>-1.85</v>
      </c>
      <c r="IS296" s="4">
        <v>2375</v>
      </c>
      <c r="IT296" s="4">
        <v>-379</v>
      </c>
      <c r="IU296" s="4">
        <v>685</v>
      </c>
      <c r="IV296" s="4">
        <v>138.64999999999998</v>
      </c>
      <c r="IW296" s="4">
        <v>23791</v>
      </c>
      <c r="IX296" s="4">
        <v>180</v>
      </c>
      <c r="IY296" s="4">
        <v>0.15</v>
      </c>
      <c r="IZ296" s="4">
        <v>-2.0500000000000003</v>
      </c>
      <c r="JA296" s="4">
        <v>319</v>
      </c>
      <c r="JB296" s="4">
        <v>-83</v>
      </c>
      <c r="JC296" s="4">
        <v>635</v>
      </c>
      <c r="JD296" s="4">
        <v>144.89999999999998</v>
      </c>
      <c r="JE296" s="4">
        <v>4781</v>
      </c>
      <c r="JF296" s="4">
        <v>-338</v>
      </c>
      <c r="JG296" s="4">
        <v>0.15</v>
      </c>
      <c r="JH296" s="4">
        <v>-2.25</v>
      </c>
      <c r="JI296" s="4">
        <v>3005</v>
      </c>
      <c r="JJ296" s="4">
        <v>-370</v>
      </c>
      <c r="JK296" s="4">
        <v>588.5</v>
      </c>
      <c r="JL296" s="4">
        <v>140.14999999999998</v>
      </c>
      <c r="JM296" s="4">
        <v>21039</v>
      </c>
      <c r="JN296" s="4">
        <v>-1250</v>
      </c>
      <c r="JO296" s="4">
        <v>0.15</v>
      </c>
      <c r="JP296" s="4">
        <v>-2.5500000000000003</v>
      </c>
      <c r="JQ296" s="5">
        <v>904</v>
      </c>
      <c r="JR296" s="4">
        <v>-71</v>
      </c>
      <c r="JS296" s="4">
        <v>534.6</v>
      </c>
      <c r="JT296" s="4">
        <v>143.5</v>
      </c>
      <c r="JU296" s="4">
        <v>7597</v>
      </c>
      <c r="JV296" s="4">
        <v>-1784</v>
      </c>
      <c r="JW296" s="4">
        <v>0.2</v>
      </c>
      <c r="JX296" s="4">
        <v>-2.6999999999999997</v>
      </c>
      <c r="JY296" s="4">
        <v>3658</v>
      </c>
      <c r="JZ296" s="4">
        <v>-1150</v>
      </c>
      <c r="KA296" s="4">
        <v>488.4</v>
      </c>
      <c r="KB296" s="4">
        <v>141.89999999999998</v>
      </c>
      <c r="KC296" s="4">
        <v>33263</v>
      </c>
      <c r="KD296" s="4">
        <v>-201</v>
      </c>
      <c r="KE296" s="4">
        <v>0.2</v>
      </c>
      <c r="KF296" s="4">
        <v>-3.0999999999999996</v>
      </c>
      <c r="KG296" s="4">
        <v>1419</v>
      </c>
      <c r="KH296" s="4">
        <v>-148</v>
      </c>
      <c r="KI296" s="4">
        <v>433.5</v>
      </c>
      <c r="KJ296" s="4">
        <v>135.14999999999998</v>
      </c>
      <c r="KK296" s="4">
        <v>16122</v>
      </c>
      <c r="KL296" s="4">
        <v>1464</v>
      </c>
      <c r="KM296" s="4">
        <v>0.25</v>
      </c>
      <c r="KN296" s="4">
        <v>-3.7</v>
      </c>
      <c r="KO296" s="4">
        <v>9177</v>
      </c>
      <c r="KP296" s="4">
        <v>-913</v>
      </c>
      <c r="KQ296" s="4">
        <v>387.15</v>
      </c>
      <c r="KR296" s="4">
        <v>138.69999999999999</v>
      </c>
      <c r="KS296" s="4">
        <v>54372</v>
      </c>
      <c r="KT296" s="4">
        <v>8302</v>
      </c>
      <c r="KU296" s="4">
        <v>0.2</v>
      </c>
      <c r="KV296" s="4">
        <v>-4.95</v>
      </c>
      <c r="KW296" s="4">
        <v>3793</v>
      </c>
      <c r="KX296" s="4">
        <v>-813</v>
      </c>
      <c r="KY296" s="4">
        <v>338.2</v>
      </c>
      <c r="KZ296" s="4">
        <v>138.04999999999998</v>
      </c>
      <c r="LA296" s="4">
        <v>29221</v>
      </c>
      <c r="LB296" s="4">
        <v>5058</v>
      </c>
      <c r="LC296" s="4">
        <v>0.25</v>
      </c>
      <c r="LD296" s="4">
        <v>-7</v>
      </c>
    </row>
    <row r="297" spans="1:316" x14ac:dyDescent="0.25">
      <c r="A297" s="171">
        <v>44112.515095138886</v>
      </c>
      <c r="B297" s="172">
        <v>0.51458333333333328</v>
      </c>
      <c r="C297" s="4">
        <v>11889.35</v>
      </c>
      <c r="D297" s="4">
        <v>11900</v>
      </c>
      <c r="E297" s="173">
        <v>120.44999999999999</v>
      </c>
      <c r="F297" s="173">
        <v>-281.10000000000002</v>
      </c>
      <c r="G297" s="173">
        <v>401.55</v>
      </c>
      <c r="H297" s="173">
        <v>3452.7500000000005</v>
      </c>
      <c r="I297" s="173">
        <v>-2157.9</v>
      </c>
      <c r="J297" s="173">
        <v>5610.6500000000005</v>
      </c>
      <c r="K297" s="127">
        <v>0</v>
      </c>
      <c r="L297" s="127">
        <v>0</v>
      </c>
      <c r="M297" s="127">
        <v>-20.53</v>
      </c>
      <c r="N297" s="127">
        <v>-18.11</v>
      </c>
      <c r="O297" s="127">
        <v>-0.8025500558499461</v>
      </c>
      <c r="P297" s="127">
        <v>-0.91164901529201159</v>
      </c>
      <c r="Q297" s="127">
        <v>1.6315063845603632</v>
      </c>
      <c r="R297" s="4">
        <v>138018</v>
      </c>
      <c r="S297" s="4">
        <v>324464</v>
      </c>
      <c r="T297" s="173">
        <v>11540.966666666667</v>
      </c>
      <c r="U297" s="173">
        <v>-2.0500000000010914</v>
      </c>
      <c r="V297" s="4">
        <v>185995</v>
      </c>
      <c r="W297" s="4">
        <v>-31658</v>
      </c>
      <c r="X297" s="173">
        <v>-348.38333333333321</v>
      </c>
      <c r="Y297" s="173">
        <v>133050</v>
      </c>
      <c r="Z297" s="173">
        <v>365164</v>
      </c>
      <c r="AA297" s="173">
        <v>498214</v>
      </c>
      <c r="AB297" s="4">
        <v>186446</v>
      </c>
      <c r="AC297" s="4">
        <v>77888</v>
      </c>
      <c r="AD297" s="176" t="e">
        <v>#REF!</v>
      </c>
      <c r="AE297" s="177">
        <v>-5.8314896182602117E-3</v>
      </c>
      <c r="AF297" s="177">
        <v>9.3439490889390946E-3</v>
      </c>
      <c r="AG297" s="177">
        <v>1.5750060360694939E-2</v>
      </c>
      <c r="AH297" s="177">
        <v>2.9766867546463065E-2</v>
      </c>
      <c r="AI297" s="127">
        <v>5.7451800655054223E-2</v>
      </c>
      <c r="AJ297" s="127">
        <v>1.6638935108153079E-3</v>
      </c>
      <c r="AK297" s="4" t="s">
        <v>21</v>
      </c>
      <c r="AL297" s="178">
        <v>11800</v>
      </c>
      <c r="AM297" s="178">
        <v>11900</v>
      </c>
      <c r="AN297" s="178">
        <v>11850</v>
      </c>
      <c r="AO297" s="178">
        <v>11950</v>
      </c>
      <c r="AS297" s="4">
        <v>6.130420570930486</v>
      </c>
      <c r="AT297" s="4">
        <v>7.7379383074083838</v>
      </c>
      <c r="AU297" s="4">
        <v>8.940203562340967</v>
      </c>
      <c r="AV297" s="4">
        <v>8.0621931260229136</v>
      </c>
      <c r="AW297" s="4">
        <v>6.2531304180312075</v>
      </c>
      <c r="AX297" s="4">
        <v>4.6912037818672969</v>
      </c>
      <c r="AY297" s="4">
        <v>12.751069289991445</v>
      </c>
      <c r="AZ297" s="4">
        <v>18.840336134453782</v>
      </c>
      <c r="BA297" s="4">
        <v>13.754427390791028</v>
      </c>
      <c r="BB297" s="4">
        <v>19.442176870748298</v>
      </c>
      <c r="BC297" s="4">
        <v>10.033684210526316</v>
      </c>
      <c r="BD297" s="4">
        <v>14.987460815047022</v>
      </c>
      <c r="BE297" s="4">
        <v>7.1094477711244179</v>
      </c>
      <c r="BF297" s="4">
        <v>8.4037610619469021</v>
      </c>
      <c r="BG297" s="4">
        <v>9.0932203389830502</v>
      </c>
      <c r="BH297" s="4">
        <v>11.659619450317125</v>
      </c>
      <c r="BI297" s="4">
        <v>13</v>
      </c>
      <c r="BJ297" s="4">
        <v>0</v>
      </c>
      <c r="BK297" s="4">
        <v>0</v>
      </c>
      <c r="BL297" s="4">
        <v>0</v>
      </c>
      <c r="BM297" s="4">
        <v>11797</v>
      </c>
      <c r="BN297" s="4">
        <v>-572</v>
      </c>
      <c r="BO297" s="4">
        <v>0.05</v>
      </c>
      <c r="BP297" s="4">
        <v>-0.45</v>
      </c>
      <c r="BQ297" s="4">
        <v>0</v>
      </c>
      <c r="BR297" s="4">
        <v>0</v>
      </c>
      <c r="BS297" s="4">
        <v>0</v>
      </c>
      <c r="BT297" s="4">
        <v>0</v>
      </c>
      <c r="BU297" s="4">
        <v>14</v>
      </c>
      <c r="BV297" s="4">
        <v>0</v>
      </c>
      <c r="BW297" s="4">
        <v>0.05</v>
      </c>
      <c r="BX297" s="4">
        <v>-0.35000000000000003</v>
      </c>
      <c r="BY297" s="4">
        <v>4</v>
      </c>
      <c r="BZ297" s="4">
        <v>0</v>
      </c>
      <c r="CA297" s="4">
        <v>0</v>
      </c>
      <c r="CB297" s="4">
        <v>0</v>
      </c>
      <c r="CC297" s="4">
        <v>925</v>
      </c>
      <c r="CD297" s="4">
        <v>10</v>
      </c>
      <c r="CE297" s="4">
        <v>0.1</v>
      </c>
      <c r="CF297" s="4">
        <v>-0.5</v>
      </c>
      <c r="CG297" s="4">
        <v>2</v>
      </c>
      <c r="CH297" s="4">
        <v>0</v>
      </c>
      <c r="CI297" s="4">
        <v>0</v>
      </c>
      <c r="CJ297" s="4">
        <v>0</v>
      </c>
      <c r="CK297" s="4">
        <v>20</v>
      </c>
      <c r="CL297" s="4">
        <v>-9</v>
      </c>
      <c r="CM297" s="4">
        <v>0.05</v>
      </c>
      <c r="CN297" s="4">
        <v>-0.85</v>
      </c>
      <c r="CO297" s="4">
        <v>11</v>
      </c>
      <c r="CP297" s="4">
        <v>0</v>
      </c>
      <c r="CQ297" s="4">
        <v>0</v>
      </c>
      <c r="CR297" s="4">
        <v>0</v>
      </c>
      <c r="CS297" s="4">
        <v>4299</v>
      </c>
      <c r="CT297" s="4">
        <v>-366</v>
      </c>
      <c r="CU297" s="4">
        <v>0.05</v>
      </c>
      <c r="CV297" s="4">
        <v>-0.45</v>
      </c>
      <c r="CW297" s="4">
        <v>1</v>
      </c>
      <c r="CX297" s="4">
        <v>0</v>
      </c>
      <c r="CY297" s="4">
        <v>0</v>
      </c>
      <c r="CZ297" s="4">
        <v>0</v>
      </c>
      <c r="DA297" s="4">
        <v>113</v>
      </c>
      <c r="DB297" s="4">
        <v>-2</v>
      </c>
      <c r="DC297" s="4">
        <v>0.05</v>
      </c>
      <c r="DD297" s="4">
        <v>-0.54999999999999993</v>
      </c>
      <c r="DE297" s="4">
        <v>25</v>
      </c>
      <c r="DF297" s="4">
        <v>0</v>
      </c>
      <c r="DG297" s="4">
        <v>0</v>
      </c>
      <c r="DH297" s="4">
        <v>0</v>
      </c>
      <c r="DI297" s="4">
        <v>3431</v>
      </c>
      <c r="DJ297" s="4">
        <v>-584</v>
      </c>
      <c r="DK297" s="4">
        <v>0.1</v>
      </c>
      <c r="DL297" s="4">
        <v>-0.6</v>
      </c>
      <c r="DM297" s="4">
        <v>0</v>
      </c>
      <c r="DN297" s="4">
        <v>0</v>
      </c>
      <c r="DO297" s="4">
        <v>0</v>
      </c>
      <c r="DP297" s="4">
        <v>0</v>
      </c>
      <c r="DQ297" s="4">
        <v>130</v>
      </c>
      <c r="DR297" s="4">
        <v>-3</v>
      </c>
      <c r="DS297" s="4">
        <v>0.1</v>
      </c>
      <c r="DT297" s="4">
        <v>-0.55000000000000004</v>
      </c>
      <c r="DU297" s="4">
        <v>4</v>
      </c>
      <c r="DV297" s="4">
        <v>0</v>
      </c>
      <c r="DW297" s="4">
        <v>1487.7</v>
      </c>
      <c r="DX297" s="4">
        <v>399.95000000000005</v>
      </c>
      <c r="DY297" s="4">
        <v>3079</v>
      </c>
      <c r="DZ297" s="4">
        <v>34</v>
      </c>
      <c r="EA297" s="4">
        <v>0.1</v>
      </c>
      <c r="EB297" s="4">
        <v>-0.75</v>
      </c>
      <c r="EC297" s="4">
        <v>1</v>
      </c>
      <c r="ED297" s="4">
        <v>0</v>
      </c>
      <c r="EE297" s="4">
        <v>0</v>
      </c>
      <c r="EF297" s="4">
        <v>0</v>
      </c>
      <c r="EG297" s="4">
        <v>196</v>
      </c>
      <c r="EH297" s="4">
        <v>-5</v>
      </c>
      <c r="EI297" s="4">
        <v>0.05</v>
      </c>
      <c r="EJ297" s="4">
        <v>-0.7</v>
      </c>
      <c r="EK297" s="4">
        <v>97</v>
      </c>
      <c r="EL297" s="4">
        <v>0</v>
      </c>
      <c r="EM297" s="4">
        <v>1382</v>
      </c>
      <c r="EN297" s="4">
        <v>145.79999999999995</v>
      </c>
      <c r="EO297" s="4">
        <v>14388</v>
      </c>
      <c r="EP297" s="4">
        <v>-5978</v>
      </c>
      <c r="EQ297" s="4">
        <v>0.1</v>
      </c>
      <c r="ER297" s="4">
        <v>-0.85</v>
      </c>
      <c r="ES297" s="4">
        <v>1</v>
      </c>
      <c r="ET297" s="4">
        <v>0</v>
      </c>
      <c r="EU297" s="4">
        <v>0</v>
      </c>
      <c r="EV297" s="4">
        <v>0</v>
      </c>
      <c r="EW297" s="4">
        <v>157</v>
      </c>
      <c r="EX297" s="4">
        <v>-14</v>
      </c>
      <c r="EY297" s="4">
        <v>0.15</v>
      </c>
      <c r="EZ297" s="4">
        <v>-0.85</v>
      </c>
      <c r="FA297" s="4">
        <v>8</v>
      </c>
      <c r="FB297" s="4">
        <v>-2</v>
      </c>
      <c r="FC297" s="4">
        <v>1280.0999999999999</v>
      </c>
      <c r="FD297" s="4">
        <v>166.09999999999991</v>
      </c>
      <c r="FE297" s="4">
        <v>3209</v>
      </c>
      <c r="FF297" s="4">
        <v>-451</v>
      </c>
      <c r="FG297" s="4">
        <v>0.1</v>
      </c>
      <c r="FH297" s="4">
        <v>-0.9</v>
      </c>
      <c r="FI297" s="4">
        <v>2</v>
      </c>
      <c r="FJ297" s="4">
        <v>0</v>
      </c>
      <c r="FK297" s="4">
        <v>0</v>
      </c>
      <c r="FL297" s="4">
        <v>0</v>
      </c>
      <c r="FM297" s="4">
        <v>592</v>
      </c>
      <c r="FN297" s="4">
        <v>0</v>
      </c>
      <c r="FO297" s="4">
        <v>0.2</v>
      </c>
      <c r="FP297" s="4">
        <v>-0.7</v>
      </c>
      <c r="FQ297" s="4">
        <v>107</v>
      </c>
      <c r="FR297" s="4">
        <v>0</v>
      </c>
      <c r="FS297" s="4">
        <v>1194.05</v>
      </c>
      <c r="FT297" s="4">
        <v>168.59999999999991</v>
      </c>
      <c r="FU297" s="4">
        <v>5376</v>
      </c>
      <c r="FV297" s="4">
        <v>-600</v>
      </c>
      <c r="FW297" s="4">
        <v>0.1</v>
      </c>
      <c r="FX297" s="4">
        <v>-0.95000000000000007</v>
      </c>
      <c r="FY297" s="4">
        <v>1</v>
      </c>
      <c r="FZ297" s="4">
        <v>0</v>
      </c>
      <c r="GA297" s="4">
        <v>0</v>
      </c>
      <c r="GB297" s="4">
        <v>0</v>
      </c>
      <c r="GC297" s="4">
        <v>573</v>
      </c>
      <c r="GD297" s="4">
        <v>2</v>
      </c>
      <c r="GE297" s="4">
        <v>0.15</v>
      </c>
      <c r="GF297" s="4">
        <v>-0.95000000000000007</v>
      </c>
      <c r="GG297" s="4">
        <v>385</v>
      </c>
      <c r="GH297" s="4">
        <v>-12</v>
      </c>
      <c r="GI297" s="4">
        <v>1074</v>
      </c>
      <c r="GJ297" s="4">
        <v>133</v>
      </c>
      <c r="GK297" s="4">
        <v>8514</v>
      </c>
      <c r="GL297" s="4">
        <v>-1093</v>
      </c>
      <c r="GM297" s="4">
        <v>0.2</v>
      </c>
      <c r="GN297" s="4">
        <v>-0.95</v>
      </c>
      <c r="GO297" s="4">
        <v>55</v>
      </c>
      <c r="GP297" s="4">
        <v>-1</v>
      </c>
      <c r="GQ297" s="4">
        <v>1017.6</v>
      </c>
      <c r="GR297" s="4">
        <v>141.64999999999998</v>
      </c>
      <c r="GS297" s="4">
        <v>670</v>
      </c>
      <c r="GT297" s="4">
        <v>-33</v>
      </c>
      <c r="GU297" s="4">
        <v>0.2</v>
      </c>
      <c r="GV297" s="4">
        <v>-1</v>
      </c>
      <c r="GW297" s="4">
        <v>288</v>
      </c>
      <c r="GX297" s="4">
        <v>-6</v>
      </c>
      <c r="GY297" s="4">
        <v>982.3</v>
      </c>
      <c r="GZ297" s="4">
        <v>136.94999999999993</v>
      </c>
      <c r="HA297" s="4">
        <v>6838</v>
      </c>
      <c r="HB297" s="4">
        <v>-1907</v>
      </c>
      <c r="HC297" s="4">
        <v>0.1</v>
      </c>
      <c r="HD297" s="4">
        <v>-1.1499999999999999</v>
      </c>
      <c r="HE297" s="4">
        <v>55</v>
      </c>
      <c r="HF297" s="4">
        <v>-1</v>
      </c>
      <c r="HG297" s="4">
        <v>922.2</v>
      </c>
      <c r="HH297" s="4">
        <v>125.55000000000007</v>
      </c>
      <c r="HI297" s="4">
        <v>1196</v>
      </c>
      <c r="HJ297" s="4">
        <v>-219</v>
      </c>
      <c r="HK297" s="4">
        <v>0.15</v>
      </c>
      <c r="HL297" s="4">
        <v>-1.2000000000000002</v>
      </c>
      <c r="HM297" s="4">
        <v>2338</v>
      </c>
      <c r="HN297" s="4">
        <v>-17</v>
      </c>
      <c r="HO297" s="4">
        <v>886</v>
      </c>
      <c r="HP297" s="4">
        <v>139</v>
      </c>
      <c r="HQ297" s="4">
        <v>29812</v>
      </c>
      <c r="HR297" s="4">
        <v>-2615</v>
      </c>
      <c r="HS297" s="4">
        <v>0.15</v>
      </c>
      <c r="HT297" s="4">
        <v>-1.35</v>
      </c>
      <c r="HU297" s="4">
        <v>119</v>
      </c>
      <c r="HV297" s="4">
        <v>-18</v>
      </c>
      <c r="HW297" s="4">
        <v>838.75</v>
      </c>
      <c r="HX297" s="4">
        <v>143.75</v>
      </c>
      <c r="HY297" s="4">
        <v>2242</v>
      </c>
      <c r="HZ297" s="4">
        <v>662</v>
      </c>
      <c r="IA297" s="4">
        <v>0.2</v>
      </c>
      <c r="IB297" s="4">
        <v>-1.5</v>
      </c>
      <c r="IC297" s="4">
        <v>847</v>
      </c>
      <c r="ID297" s="4">
        <v>-55</v>
      </c>
      <c r="IE297" s="4">
        <v>786</v>
      </c>
      <c r="IF297" s="4">
        <v>137.39999999999998</v>
      </c>
      <c r="IG297" s="4">
        <v>11650</v>
      </c>
      <c r="IH297" s="4">
        <v>-1785</v>
      </c>
      <c r="II297" s="4">
        <v>0.15</v>
      </c>
      <c r="IJ297" s="4">
        <v>-1.6500000000000001</v>
      </c>
      <c r="IK297" s="4">
        <v>147</v>
      </c>
      <c r="IL297" s="4">
        <v>-16</v>
      </c>
      <c r="IM297" s="4">
        <v>732</v>
      </c>
      <c r="IN297" s="4">
        <v>131.79999999999995</v>
      </c>
      <c r="IO297" s="4">
        <v>2858</v>
      </c>
      <c r="IP297" s="4">
        <v>-750</v>
      </c>
      <c r="IQ297" s="4">
        <v>0.1</v>
      </c>
      <c r="IR297" s="4">
        <v>-1.9</v>
      </c>
      <c r="IS297" s="4">
        <v>2375</v>
      </c>
      <c r="IT297" s="4">
        <v>-379</v>
      </c>
      <c r="IU297" s="4">
        <v>685</v>
      </c>
      <c r="IV297" s="4">
        <v>138.64999999999998</v>
      </c>
      <c r="IW297" s="4">
        <v>23830</v>
      </c>
      <c r="IX297" s="4">
        <v>219</v>
      </c>
      <c r="IY297" s="4">
        <v>0.15</v>
      </c>
      <c r="IZ297" s="4">
        <v>-2.0500000000000003</v>
      </c>
      <c r="JA297" s="4">
        <v>319</v>
      </c>
      <c r="JB297" s="4">
        <v>-83</v>
      </c>
      <c r="JC297" s="4">
        <v>635</v>
      </c>
      <c r="JD297" s="4">
        <v>144.89999999999998</v>
      </c>
      <c r="JE297" s="4">
        <v>4781</v>
      </c>
      <c r="JF297" s="4">
        <v>-338</v>
      </c>
      <c r="JG297" s="4">
        <v>0.15</v>
      </c>
      <c r="JH297" s="4">
        <v>-2.25</v>
      </c>
      <c r="JI297" s="4">
        <v>3006</v>
      </c>
      <c r="JJ297" s="4">
        <v>-369</v>
      </c>
      <c r="JK297" s="4">
        <v>585</v>
      </c>
      <c r="JL297" s="4">
        <v>136.64999999999998</v>
      </c>
      <c r="JM297" s="4">
        <v>21371</v>
      </c>
      <c r="JN297" s="4">
        <v>-918</v>
      </c>
      <c r="JO297" s="4">
        <v>0.2</v>
      </c>
      <c r="JP297" s="4">
        <v>-2.5</v>
      </c>
      <c r="JQ297" s="5">
        <v>904</v>
      </c>
      <c r="JR297" s="4">
        <v>-71</v>
      </c>
      <c r="JS297" s="4">
        <v>534.6</v>
      </c>
      <c r="JT297" s="4">
        <v>143.5</v>
      </c>
      <c r="JU297" s="4">
        <v>7597</v>
      </c>
      <c r="JV297" s="4">
        <v>-1784</v>
      </c>
      <c r="JW297" s="4">
        <v>0.2</v>
      </c>
      <c r="JX297" s="4">
        <v>-2.6999999999999997</v>
      </c>
      <c r="JY297" s="4">
        <v>3658</v>
      </c>
      <c r="JZ297" s="4">
        <v>-1150</v>
      </c>
      <c r="KA297" s="4">
        <v>488.5</v>
      </c>
      <c r="KB297" s="4">
        <v>142</v>
      </c>
      <c r="KC297" s="4">
        <v>33263</v>
      </c>
      <c r="KD297" s="4">
        <v>-201</v>
      </c>
      <c r="KE297" s="4">
        <v>0.25</v>
      </c>
      <c r="KF297" s="4">
        <v>-3.05</v>
      </c>
      <c r="KG297" s="4">
        <v>1419</v>
      </c>
      <c r="KH297" s="4">
        <v>-148</v>
      </c>
      <c r="KI297" s="4">
        <v>433.5</v>
      </c>
      <c r="KJ297" s="4">
        <v>135.14999999999998</v>
      </c>
      <c r="KK297" s="4">
        <v>16545</v>
      </c>
      <c r="KL297" s="4">
        <v>1887</v>
      </c>
      <c r="KM297" s="4">
        <v>0.25</v>
      </c>
      <c r="KN297" s="4">
        <v>-3.7</v>
      </c>
      <c r="KO297" s="4">
        <v>9178</v>
      </c>
      <c r="KP297" s="4">
        <v>-912</v>
      </c>
      <c r="KQ297" s="4">
        <v>389.7</v>
      </c>
      <c r="KR297" s="4">
        <v>141.25</v>
      </c>
      <c r="KS297" s="4">
        <v>56265</v>
      </c>
      <c r="KT297" s="4">
        <v>10195</v>
      </c>
      <c r="KU297" s="4">
        <v>0.25</v>
      </c>
      <c r="KV297" s="4">
        <v>-4.9000000000000004</v>
      </c>
      <c r="KW297" s="4">
        <v>3793</v>
      </c>
      <c r="KX297" s="4">
        <v>-813</v>
      </c>
      <c r="KY297" s="4">
        <v>338.95</v>
      </c>
      <c r="KZ297" s="4">
        <v>138.79999999999998</v>
      </c>
      <c r="LA297" s="4">
        <v>29350</v>
      </c>
      <c r="LB297" s="4">
        <v>5187</v>
      </c>
      <c r="LC297" s="4">
        <v>0.2</v>
      </c>
      <c r="LD297" s="4">
        <v>-7.05</v>
      </c>
    </row>
    <row r="298" spans="1:316" x14ac:dyDescent="0.25">
      <c r="A298" s="171">
        <v>44112.513820370368</v>
      </c>
      <c r="B298" s="172">
        <v>0.51250000000000007</v>
      </c>
      <c r="C298" s="4">
        <v>11883.75</v>
      </c>
      <c r="D298" s="4">
        <v>11900</v>
      </c>
      <c r="E298" s="173">
        <v>113.50000000000001</v>
      </c>
      <c r="F298" s="173">
        <v>-279.85000000000002</v>
      </c>
      <c r="G298" s="173">
        <v>393.35</v>
      </c>
      <c r="H298" s="173">
        <v>3412.400000000001</v>
      </c>
      <c r="I298" s="173">
        <v>-2140.25</v>
      </c>
      <c r="J298" s="173">
        <v>5552.6500000000015</v>
      </c>
      <c r="K298" s="127">
        <v>0</v>
      </c>
      <c r="L298" s="127">
        <v>0</v>
      </c>
      <c r="M298" s="127">
        <v>-20.53</v>
      </c>
      <c r="N298" s="127">
        <v>-18.11</v>
      </c>
      <c r="O298" s="127">
        <v>-0.79993814394497409</v>
      </c>
      <c r="P298" s="127">
        <v>-0.90969278625911432</v>
      </c>
      <c r="Q298" s="127">
        <v>1.643560364161837</v>
      </c>
      <c r="R298" s="4">
        <v>134068</v>
      </c>
      <c r="S298" s="4">
        <v>323550</v>
      </c>
      <c r="T298" s="173">
        <v>11540.966666666667</v>
      </c>
      <c r="U298" s="173">
        <v>-2.0500000000010914</v>
      </c>
      <c r="V298" s="4">
        <v>185995</v>
      </c>
      <c r="W298" s="4">
        <v>-31658</v>
      </c>
      <c r="X298" s="173">
        <v>-342.78333333333285</v>
      </c>
      <c r="Y298" s="173">
        <v>129946</v>
      </c>
      <c r="Z298" s="173">
        <v>363952</v>
      </c>
      <c r="AA298" s="173">
        <v>493898</v>
      </c>
      <c r="AB298" s="4">
        <v>189482</v>
      </c>
      <c r="AC298" s="4">
        <v>80645</v>
      </c>
      <c r="AD298" s="176" t="e">
        <v>#REF!</v>
      </c>
      <c r="AE298" s="177">
        <v>-8.1408699527908673E-3</v>
      </c>
      <c r="AF298" s="177">
        <v>5.5383110792942194E-3</v>
      </c>
      <c r="AG298" s="177">
        <v>1.618336875771113E-2</v>
      </c>
      <c r="AH298" s="177">
        <v>1.9121614842101713E-2</v>
      </c>
      <c r="AI298" s="127">
        <v>3.5166768801198359E-2</v>
      </c>
      <c r="AJ298" s="127">
        <v>1.6638935108153079E-3</v>
      </c>
      <c r="AK298" s="4" t="s">
        <v>21</v>
      </c>
      <c r="AL298" s="178">
        <v>11800</v>
      </c>
      <c r="AM298" s="178">
        <v>11900</v>
      </c>
      <c r="AN298" s="178">
        <v>11850</v>
      </c>
      <c r="AO298" s="178">
        <v>11950</v>
      </c>
      <c r="AS298" s="4">
        <v>6.1571724213048684</v>
      </c>
      <c r="AT298" s="4">
        <v>7.8680189673340362</v>
      </c>
      <c r="AU298" s="4">
        <v>8.8780101394169844</v>
      </c>
      <c r="AV298" s="4">
        <v>8.1286341195831042</v>
      </c>
      <c r="AW298" s="4">
        <v>6.1402654444762721</v>
      </c>
      <c r="AX298" s="4">
        <v>4.6769594195562307</v>
      </c>
      <c r="AY298" s="4">
        <v>12.751069289991445</v>
      </c>
      <c r="AZ298" s="4">
        <v>18.840336134453782</v>
      </c>
      <c r="BA298" s="4">
        <v>13.796930342384888</v>
      </c>
      <c r="BB298" s="4">
        <v>19.605442176870749</v>
      </c>
      <c r="BC298" s="4">
        <v>10.063157894736841</v>
      </c>
      <c r="BD298" s="4">
        <v>14.990595611285267</v>
      </c>
      <c r="BE298" s="4">
        <v>7.1536926147704589</v>
      </c>
      <c r="BF298" s="4">
        <v>8.4017660044150109</v>
      </c>
      <c r="BG298" s="4">
        <v>9.0497823721436337</v>
      </c>
      <c r="BH298" s="4">
        <v>11.705426356589147</v>
      </c>
      <c r="BI298" s="4">
        <v>13</v>
      </c>
      <c r="BJ298" s="4">
        <v>0</v>
      </c>
      <c r="BK298" s="4">
        <v>0</v>
      </c>
      <c r="BL298" s="4">
        <v>0</v>
      </c>
      <c r="BM298" s="4">
        <v>11797</v>
      </c>
      <c r="BN298" s="4">
        <v>-572</v>
      </c>
      <c r="BO298" s="4">
        <v>0.05</v>
      </c>
      <c r="BP298" s="4">
        <v>-0.45</v>
      </c>
      <c r="BQ298" s="4">
        <v>0</v>
      </c>
      <c r="BR298" s="4">
        <v>0</v>
      </c>
      <c r="BS298" s="4">
        <v>0</v>
      </c>
      <c r="BT298" s="4">
        <v>0</v>
      </c>
      <c r="BU298" s="4">
        <v>14</v>
      </c>
      <c r="BV298" s="4">
        <v>0</v>
      </c>
      <c r="BW298" s="4">
        <v>0.05</v>
      </c>
      <c r="BX298" s="4">
        <v>-0.35000000000000003</v>
      </c>
      <c r="BY298" s="4">
        <v>4</v>
      </c>
      <c r="BZ298" s="4">
        <v>0</v>
      </c>
      <c r="CA298" s="4">
        <v>0</v>
      </c>
      <c r="CB298" s="4">
        <v>0</v>
      </c>
      <c r="CC298" s="4">
        <v>925</v>
      </c>
      <c r="CD298" s="4">
        <v>10</v>
      </c>
      <c r="CE298" s="4">
        <v>0.1</v>
      </c>
      <c r="CF298" s="4">
        <v>-0.5</v>
      </c>
      <c r="CG298" s="4">
        <v>2</v>
      </c>
      <c r="CH298" s="4">
        <v>0</v>
      </c>
      <c r="CI298" s="4">
        <v>0</v>
      </c>
      <c r="CJ298" s="4">
        <v>0</v>
      </c>
      <c r="CK298" s="4">
        <v>20</v>
      </c>
      <c r="CL298" s="4">
        <v>-9</v>
      </c>
      <c r="CM298" s="4">
        <v>0.05</v>
      </c>
      <c r="CN298" s="4">
        <v>-0.85</v>
      </c>
      <c r="CO298" s="4">
        <v>11</v>
      </c>
      <c r="CP298" s="4">
        <v>0</v>
      </c>
      <c r="CQ298" s="4">
        <v>0</v>
      </c>
      <c r="CR298" s="4">
        <v>0</v>
      </c>
      <c r="CS298" s="4">
        <v>4299</v>
      </c>
      <c r="CT298" s="4">
        <v>-366</v>
      </c>
      <c r="CU298" s="4">
        <v>0.05</v>
      </c>
      <c r="CV298" s="4">
        <v>-0.45</v>
      </c>
      <c r="CW298" s="4">
        <v>1</v>
      </c>
      <c r="CX298" s="4">
        <v>0</v>
      </c>
      <c r="CY298" s="4">
        <v>0</v>
      </c>
      <c r="CZ298" s="4">
        <v>0</v>
      </c>
      <c r="DA298" s="4">
        <v>113</v>
      </c>
      <c r="DB298" s="4">
        <v>-2</v>
      </c>
      <c r="DC298" s="4">
        <v>0.05</v>
      </c>
      <c r="DD298" s="4">
        <v>-0.54999999999999993</v>
      </c>
      <c r="DE298" s="4">
        <v>25</v>
      </c>
      <c r="DF298" s="4">
        <v>0</v>
      </c>
      <c r="DG298" s="4">
        <v>0</v>
      </c>
      <c r="DH298" s="4">
        <v>0</v>
      </c>
      <c r="DI298" s="4">
        <v>3431</v>
      </c>
      <c r="DJ298" s="4">
        <v>-584</v>
      </c>
      <c r="DK298" s="4">
        <v>0.1</v>
      </c>
      <c r="DL298" s="4">
        <v>-0.6</v>
      </c>
      <c r="DM298" s="4">
        <v>0</v>
      </c>
      <c r="DN298" s="4">
        <v>0</v>
      </c>
      <c r="DO298" s="4">
        <v>0</v>
      </c>
      <c r="DP298" s="4">
        <v>0</v>
      </c>
      <c r="DQ298" s="4">
        <v>130</v>
      </c>
      <c r="DR298" s="4">
        <v>-3</v>
      </c>
      <c r="DS298" s="4">
        <v>0.1</v>
      </c>
      <c r="DT298" s="4">
        <v>-0.55000000000000004</v>
      </c>
      <c r="DU298" s="4">
        <v>4</v>
      </c>
      <c r="DV298" s="4">
        <v>0</v>
      </c>
      <c r="DW298" s="4">
        <v>1487.7</v>
      </c>
      <c r="DX298" s="4">
        <v>399.95000000000005</v>
      </c>
      <c r="DY298" s="4">
        <v>3079</v>
      </c>
      <c r="DZ298" s="4">
        <v>34</v>
      </c>
      <c r="EA298" s="4">
        <v>0.1</v>
      </c>
      <c r="EB298" s="4">
        <v>-0.75</v>
      </c>
      <c r="EC298" s="4">
        <v>1</v>
      </c>
      <c r="ED298" s="4">
        <v>0</v>
      </c>
      <c r="EE298" s="4">
        <v>0</v>
      </c>
      <c r="EF298" s="4">
        <v>0</v>
      </c>
      <c r="EG298" s="4">
        <v>196</v>
      </c>
      <c r="EH298" s="4">
        <v>-5</v>
      </c>
      <c r="EI298" s="4">
        <v>0.05</v>
      </c>
      <c r="EJ298" s="4">
        <v>-0.7</v>
      </c>
      <c r="EK298" s="4">
        <v>97</v>
      </c>
      <c r="EL298" s="4">
        <v>0</v>
      </c>
      <c r="EM298" s="4">
        <v>1382</v>
      </c>
      <c r="EN298" s="4">
        <v>145.79999999999995</v>
      </c>
      <c r="EO298" s="4">
        <v>14388</v>
      </c>
      <c r="EP298" s="4">
        <v>-5978</v>
      </c>
      <c r="EQ298" s="4">
        <v>0.1</v>
      </c>
      <c r="ER298" s="4">
        <v>-0.85</v>
      </c>
      <c r="ES298" s="4">
        <v>1</v>
      </c>
      <c r="ET298" s="4">
        <v>0</v>
      </c>
      <c r="EU298" s="4">
        <v>0</v>
      </c>
      <c r="EV298" s="4">
        <v>0</v>
      </c>
      <c r="EW298" s="4">
        <v>157</v>
      </c>
      <c r="EX298" s="4">
        <v>-14</v>
      </c>
      <c r="EY298" s="4">
        <v>0.15</v>
      </c>
      <c r="EZ298" s="4">
        <v>-0.85</v>
      </c>
      <c r="FA298" s="4">
        <v>8</v>
      </c>
      <c r="FB298" s="4">
        <v>-2</v>
      </c>
      <c r="FC298" s="4">
        <v>1280.0999999999999</v>
      </c>
      <c r="FD298" s="4">
        <v>166.09999999999991</v>
      </c>
      <c r="FE298" s="4">
        <v>3209</v>
      </c>
      <c r="FF298" s="4">
        <v>-451</v>
      </c>
      <c r="FG298" s="4">
        <v>0.1</v>
      </c>
      <c r="FH298" s="4">
        <v>-0.9</v>
      </c>
      <c r="FI298" s="4">
        <v>2</v>
      </c>
      <c r="FJ298" s="4">
        <v>0</v>
      </c>
      <c r="FK298" s="4">
        <v>0</v>
      </c>
      <c r="FL298" s="4">
        <v>0</v>
      </c>
      <c r="FM298" s="4">
        <v>592</v>
      </c>
      <c r="FN298" s="4">
        <v>0</v>
      </c>
      <c r="FO298" s="4">
        <v>0.2</v>
      </c>
      <c r="FP298" s="4">
        <v>-0.7</v>
      </c>
      <c r="FQ298" s="4">
        <v>107</v>
      </c>
      <c r="FR298" s="4">
        <v>0</v>
      </c>
      <c r="FS298" s="4">
        <v>1194.05</v>
      </c>
      <c r="FT298" s="4">
        <v>168.59999999999991</v>
      </c>
      <c r="FU298" s="4">
        <v>5376</v>
      </c>
      <c r="FV298" s="4">
        <v>-600</v>
      </c>
      <c r="FW298" s="4">
        <v>0.2</v>
      </c>
      <c r="FX298" s="4">
        <v>-0.85000000000000009</v>
      </c>
      <c r="FY298" s="4">
        <v>1</v>
      </c>
      <c r="FZ298" s="4">
        <v>0</v>
      </c>
      <c r="GA298" s="4">
        <v>0</v>
      </c>
      <c r="GB298" s="4">
        <v>0</v>
      </c>
      <c r="GC298" s="4">
        <v>573</v>
      </c>
      <c r="GD298" s="4">
        <v>2</v>
      </c>
      <c r="GE298" s="4">
        <v>0.15</v>
      </c>
      <c r="GF298" s="4">
        <v>-0.95000000000000007</v>
      </c>
      <c r="GG298" s="4">
        <v>385</v>
      </c>
      <c r="GH298" s="4">
        <v>-12</v>
      </c>
      <c r="GI298" s="4">
        <v>1074</v>
      </c>
      <c r="GJ298" s="4">
        <v>133</v>
      </c>
      <c r="GK298" s="4">
        <v>8513</v>
      </c>
      <c r="GL298" s="4">
        <v>-1094</v>
      </c>
      <c r="GM298" s="4">
        <v>0.2</v>
      </c>
      <c r="GN298" s="4">
        <v>-0.95</v>
      </c>
      <c r="GO298" s="4">
        <v>55</v>
      </c>
      <c r="GP298" s="4">
        <v>-1</v>
      </c>
      <c r="GQ298" s="4">
        <v>1017.6</v>
      </c>
      <c r="GR298" s="4">
        <v>141.64999999999998</v>
      </c>
      <c r="GS298" s="4">
        <v>670</v>
      </c>
      <c r="GT298" s="4">
        <v>-33</v>
      </c>
      <c r="GU298" s="4">
        <v>0.15</v>
      </c>
      <c r="GV298" s="4">
        <v>-1.05</v>
      </c>
      <c r="GW298" s="4">
        <v>288</v>
      </c>
      <c r="GX298" s="4">
        <v>-6</v>
      </c>
      <c r="GY298" s="4">
        <v>982.3</v>
      </c>
      <c r="GZ298" s="4">
        <v>136.94999999999993</v>
      </c>
      <c r="HA298" s="4">
        <v>6838</v>
      </c>
      <c r="HB298" s="4">
        <v>-1907</v>
      </c>
      <c r="HC298" s="4">
        <v>0.1</v>
      </c>
      <c r="HD298" s="4">
        <v>-1.1499999999999999</v>
      </c>
      <c r="HE298" s="4">
        <v>55</v>
      </c>
      <c r="HF298" s="4">
        <v>-1</v>
      </c>
      <c r="HG298" s="4">
        <v>922.2</v>
      </c>
      <c r="HH298" s="4">
        <v>125.55000000000007</v>
      </c>
      <c r="HI298" s="4">
        <v>1196</v>
      </c>
      <c r="HJ298" s="4">
        <v>-219</v>
      </c>
      <c r="HK298" s="4">
        <v>0.15</v>
      </c>
      <c r="HL298" s="4">
        <v>-1.2000000000000002</v>
      </c>
      <c r="HM298" s="4">
        <v>2338</v>
      </c>
      <c r="HN298" s="4">
        <v>-17</v>
      </c>
      <c r="HO298" s="4">
        <v>886</v>
      </c>
      <c r="HP298" s="4">
        <v>139</v>
      </c>
      <c r="HQ298" s="4">
        <v>29812</v>
      </c>
      <c r="HR298" s="4">
        <v>-2615</v>
      </c>
      <c r="HS298" s="4">
        <v>0.15</v>
      </c>
      <c r="HT298" s="4">
        <v>-1.35</v>
      </c>
      <c r="HU298" s="4">
        <v>119</v>
      </c>
      <c r="HV298" s="4">
        <v>-18</v>
      </c>
      <c r="HW298" s="4">
        <v>838.75</v>
      </c>
      <c r="HX298" s="4">
        <v>143.75</v>
      </c>
      <c r="HY298" s="4">
        <v>2242</v>
      </c>
      <c r="HZ298" s="4">
        <v>662</v>
      </c>
      <c r="IA298" s="4">
        <v>0.2</v>
      </c>
      <c r="IB298" s="4">
        <v>-1.5</v>
      </c>
      <c r="IC298" s="4">
        <v>847</v>
      </c>
      <c r="ID298" s="4">
        <v>-55</v>
      </c>
      <c r="IE298" s="4">
        <v>778.15</v>
      </c>
      <c r="IF298" s="4">
        <v>129.54999999999995</v>
      </c>
      <c r="IG298" s="4">
        <v>11686</v>
      </c>
      <c r="IH298" s="4">
        <v>-1749</v>
      </c>
      <c r="II298" s="4">
        <v>0.15</v>
      </c>
      <c r="IJ298" s="4">
        <v>-1.6500000000000001</v>
      </c>
      <c r="IK298" s="4">
        <v>147</v>
      </c>
      <c r="IL298" s="4">
        <v>-16</v>
      </c>
      <c r="IM298" s="4">
        <v>732</v>
      </c>
      <c r="IN298" s="4">
        <v>131.79999999999995</v>
      </c>
      <c r="IO298" s="4">
        <v>2882</v>
      </c>
      <c r="IP298" s="4">
        <v>-726</v>
      </c>
      <c r="IQ298" s="4">
        <v>0.1</v>
      </c>
      <c r="IR298" s="4">
        <v>-1.9</v>
      </c>
      <c r="IS298" s="4">
        <v>2375</v>
      </c>
      <c r="IT298" s="4">
        <v>-379</v>
      </c>
      <c r="IU298" s="4">
        <v>685</v>
      </c>
      <c r="IV298" s="4">
        <v>138.64999999999998</v>
      </c>
      <c r="IW298" s="4">
        <v>23900</v>
      </c>
      <c r="IX298" s="4">
        <v>289</v>
      </c>
      <c r="IY298" s="4">
        <v>0.2</v>
      </c>
      <c r="IZ298" s="4">
        <v>-2</v>
      </c>
      <c r="JA298" s="4">
        <v>319</v>
      </c>
      <c r="JB298" s="4">
        <v>-83</v>
      </c>
      <c r="JC298" s="4">
        <v>635</v>
      </c>
      <c r="JD298" s="4">
        <v>144.89999999999998</v>
      </c>
      <c r="JE298" s="4">
        <v>4782</v>
      </c>
      <c r="JF298" s="4">
        <v>-337</v>
      </c>
      <c r="JG298" s="4">
        <v>0.2</v>
      </c>
      <c r="JH298" s="4">
        <v>-2.1999999999999997</v>
      </c>
      <c r="JI298" s="4">
        <v>3006</v>
      </c>
      <c r="JJ298" s="4">
        <v>-369</v>
      </c>
      <c r="JK298" s="4">
        <v>585</v>
      </c>
      <c r="JL298" s="4">
        <v>136.64999999999998</v>
      </c>
      <c r="JM298" s="4">
        <v>21504</v>
      </c>
      <c r="JN298" s="4">
        <v>-785</v>
      </c>
      <c r="JO298" s="4">
        <v>0.25</v>
      </c>
      <c r="JP298" s="4">
        <v>-2.4500000000000002</v>
      </c>
      <c r="JQ298" s="5">
        <v>906</v>
      </c>
      <c r="JR298" s="4">
        <v>-69</v>
      </c>
      <c r="JS298" s="4">
        <v>534.25</v>
      </c>
      <c r="JT298" s="4">
        <v>143.14999999999998</v>
      </c>
      <c r="JU298" s="4">
        <v>7612</v>
      </c>
      <c r="JV298" s="4">
        <v>-1769</v>
      </c>
      <c r="JW298" s="4">
        <v>0.2</v>
      </c>
      <c r="JX298" s="4">
        <v>-2.6999999999999997</v>
      </c>
      <c r="JY298" s="4">
        <v>3676</v>
      </c>
      <c r="JZ298" s="4">
        <v>-1132</v>
      </c>
      <c r="KA298" s="4">
        <v>484</v>
      </c>
      <c r="KB298" s="4">
        <v>137.5</v>
      </c>
      <c r="KC298" s="4">
        <v>33267</v>
      </c>
      <c r="KD298" s="4">
        <v>-197</v>
      </c>
      <c r="KE298" s="4">
        <v>0.2</v>
      </c>
      <c r="KF298" s="4">
        <v>-3.0999999999999996</v>
      </c>
      <c r="KG298" s="4">
        <v>1419</v>
      </c>
      <c r="KH298" s="4">
        <v>-148</v>
      </c>
      <c r="KI298" s="4">
        <v>433.5</v>
      </c>
      <c r="KJ298" s="4">
        <v>135.14999999999998</v>
      </c>
      <c r="KK298" s="4">
        <v>16610</v>
      </c>
      <c r="KL298" s="4">
        <v>1952</v>
      </c>
      <c r="KM298" s="4">
        <v>0.25</v>
      </c>
      <c r="KN298" s="4">
        <v>-3.7</v>
      </c>
      <c r="KO298" s="4">
        <v>9181</v>
      </c>
      <c r="KP298" s="4">
        <v>-909</v>
      </c>
      <c r="KQ298" s="4">
        <v>385.95</v>
      </c>
      <c r="KR298" s="4">
        <v>137.5</v>
      </c>
      <c r="KS298" s="4">
        <v>56529</v>
      </c>
      <c r="KT298" s="4">
        <v>10459</v>
      </c>
      <c r="KU298" s="4">
        <v>0.25</v>
      </c>
      <c r="KV298" s="4">
        <v>-4.9000000000000004</v>
      </c>
      <c r="KW298" s="4">
        <v>3796</v>
      </c>
      <c r="KX298" s="4">
        <v>-810</v>
      </c>
      <c r="KY298" s="4">
        <v>334</v>
      </c>
      <c r="KZ298" s="4">
        <v>133.85</v>
      </c>
      <c r="LA298" s="4">
        <v>29867</v>
      </c>
      <c r="LB298" s="4">
        <v>5704</v>
      </c>
      <c r="LC298" s="4">
        <v>0.2</v>
      </c>
      <c r="LD298" s="4">
        <v>-7.05</v>
      </c>
    </row>
    <row r="299" spans="1:316" x14ac:dyDescent="0.25">
      <c r="A299" s="171">
        <v>44112.512427430556</v>
      </c>
      <c r="B299" s="172">
        <v>0.51180555555555551</v>
      </c>
      <c r="C299" s="4">
        <v>11890.45</v>
      </c>
      <c r="D299" s="4">
        <v>11900</v>
      </c>
      <c r="E299" s="173">
        <v>111.35</v>
      </c>
      <c r="F299" s="173">
        <v>-279.85000000000002</v>
      </c>
      <c r="G299" s="173">
        <v>391.20000000000005</v>
      </c>
      <c r="H299" s="173">
        <v>3409.5000000000009</v>
      </c>
      <c r="I299" s="173">
        <v>-2140.9499999999998</v>
      </c>
      <c r="J299" s="173">
        <v>5550.4500000000007</v>
      </c>
      <c r="K299" s="127">
        <v>0</v>
      </c>
      <c r="L299" s="127">
        <v>0</v>
      </c>
      <c r="M299" s="127">
        <v>-20.53</v>
      </c>
      <c r="N299" s="127">
        <v>-18.11</v>
      </c>
      <c r="O299" s="127">
        <v>-0.80305372104033401</v>
      </c>
      <c r="P299" s="127">
        <v>-0.9120254290139147</v>
      </c>
      <c r="Q299" s="127">
        <v>1.6442151786181285</v>
      </c>
      <c r="R299" s="4">
        <v>134117</v>
      </c>
      <c r="S299" s="4">
        <v>323931</v>
      </c>
      <c r="T299" s="173">
        <v>11540.966666666667</v>
      </c>
      <c r="U299" s="173">
        <v>-2.0500000000010914</v>
      </c>
      <c r="V299" s="4">
        <v>185995</v>
      </c>
      <c r="W299" s="4">
        <v>-31658</v>
      </c>
      <c r="X299" s="173">
        <v>-349.48333333333358</v>
      </c>
      <c r="Y299" s="173">
        <v>129897</v>
      </c>
      <c r="Z299" s="173">
        <v>364253</v>
      </c>
      <c r="AA299" s="173">
        <v>494150</v>
      </c>
      <c r="AB299" s="4">
        <v>189814</v>
      </c>
      <c r="AC299" s="4">
        <v>80645</v>
      </c>
      <c r="AD299" s="176" t="e">
        <v>#REF!</v>
      </c>
      <c r="AE299" s="177">
        <v>-9.5422590620573289E-3</v>
      </c>
      <c r="AF299" s="177">
        <v>1.5391791014094354E-3</v>
      </c>
      <c r="AG299" s="177">
        <v>1.6939859061921855E-2</v>
      </c>
      <c r="AH299" s="177">
        <v>7.1363583739955374E-3</v>
      </c>
      <c r="AI299" s="127">
        <v>9.8174550350755216E-3</v>
      </c>
      <c r="AJ299" s="127">
        <v>1.6638935108153079E-3</v>
      </c>
      <c r="AK299" s="4" t="s">
        <v>21</v>
      </c>
      <c r="AL299" s="178">
        <v>11800</v>
      </c>
      <c r="AM299" s="178">
        <v>11900</v>
      </c>
      <c r="AN299" s="178">
        <v>11850</v>
      </c>
      <c r="AO299" s="178">
        <v>11950</v>
      </c>
      <c r="AS299" s="4">
        <v>6.1571724213048684</v>
      </c>
      <c r="AT299" s="4">
        <v>7.8680189673340362</v>
      </c>
      <c r="AU299" s="4">
        <v>8.8780101394169844</v>
      </c>
      <c r="AV299" s="4">
        <v>8.1286341195831042</v>
      </c>
      <c r="AW299" s="4">
        <v>6.1402654444762721</v>
      </c>
      <c r="AX299" s="4">
        <v>4.6769594195562307</v>
      </c>
      <c r="AY299" s="4">
        <v>12.751069289991445</v>
      </c>
      <c r="AZ299" s="4">
        <v>18.840336134453782</v>
      </c>
      <c r="BA299" s="4">
        <v>13.796930342384888</v>
      </c>
      <c r="BB299" s="4">
        <v>19.61904761904762</v>
      </c>
      <c r="BC299" s="4">
        <v>10.104201680672269</v>
      </c>
      <c r="BD299" s="4">
        <v>14.94375</v>
      </c>
      <c r="BE299" s="4">
        <v>7.1536926147704589</v>
      </c>
      <c r="BF299" s="4">
        <v>8.4017660044150109</v>
      </c>
      <c r="BG299" s="4">
        <v>9.0497823721436337</v>
      </c>
      <c r="BH299" s="4">
        <v>11.721947776993648</v>
      </c>
      <c r="BI299" s="4">
        <v>13</v>
      </c>
      <c r="BJ299" s="4">
        <v>0</v>
      </c>
      <c r="BK299" s="4">
        <v>0</v>
      </c>
      <c r="BL299" s="4">
        <v>0</v>
      </c>
      <c r="BM299" s="4">
        <v>11802</v>
      </c>
      <c r="BN299" s="4">
        <v>-567</v>
      </c>
      <c r="BO299" s="4">
        <v>0.05</v>
      </c>
      <c r="BP299" s="4">
        <v>-0.45</v>
      </c>
      <c r="BQ299" s="4">
        <v>0</v>
      </c>
      <c r="BR299" s="4">
        <v>0</v>
      </c>
      <c r="BS299" s="4">
        <v>0</v>
      </c>
      <c r="BT299" s="4">
        <v>0</v>
      </c>
      <c r="BU299" s="4">
        <v>14</v>
      </c>
      <c r="BV299" s="4">
        <v>0</v>
      </c>
      <c r="BW299" s="4">
        <v>0.05</v>
      </c>
      <c r="BX299" s="4">
        <v>-0.35000000000000003</v>
      </c>
      <c r="BY299" s="4">
        <v>4</v>
      </c>
      <c r="BZ299" s="4">
        <v>0</v>
      </c>
      <c r="CA299" s="4">
        <v>0</v>
      </c>
      <c r="CB299" s="4">
        <v>0</v>
      </c>
      <c r="CC299" s="4">
        <v>925</v>
      </c>
      <c r="CD299" s="4">
        <v>10</v>
      </c>
      <c r="CE299" s="4">
        <v>0.1</v>
      </c>
      <c r="CF299" s="4">
        <v>-0.5</v>
      </c>
      <c r="CG299" s="4">
        <v>2</v>
      </c>
      <c r="CH299" s="4">
        <v>0</v>
      </c>
      <c r="CI299" s="4">
        <v>0</v>
      </c>
      <c r="CJ299" s="4">
        <v>0</v>
      </c>
      <c r="CK299" s="4">
        <v>20</v>
      </c>
      <c r="CL299" s="4">
        <v>-9</v>
      </c>
      <c r="CM299" s="4">
        <v>0.05</v>
      </c>
      <c r="CN299" s="4">
        <v>-0.85</v>
      </c>
      <c r="CO299" s="4">
        <v>11</v>
      </c>
      <c r="CP299" s="4">
        <v>0</v>
      </c>
      <c r="CQ299" s="4">
        <v>0</v>
      </c>
      <c r="CR299" s="4">
        <v>0</v>
      </c>
      <c r="CS299" s="4">
        <v>4299</v>
      </c>
      <c r="CT299" s="4">
        <v>-366</v>
      </c>
      <c r="CU299" s="4">
        <v>0.1</v>
      </c>
      <c r="CV299" s="4">
        <v>-0.4</v>
      </c>
      <c r="CW299" s="4">
        <v>1</v>
      </c>
      <c r="CX299" s="4">
        <v>0</v>
      </c>
      <c r="CY299" s="4">
        <v>0</v>
      </c>
      <c r="CZ299" s="4">
        <v>0</v>
      </c>
      <c r="DA299" s="4">
        <v>113</v>
      </c>
      <c r="DB299" s="4">
        <v>-2</v>
      </c>
      <c r="DC299" s="4">
        <v>0.05</v>
      </c>
      <c r="DD299" s="4">
        <v>-0.54999999999999993</v>
      </c>
      <c r="DE299" s="4">
        <v>25</v>
      </c>
      <c r="DF299" s="4">
        <v>0</v>
      </c>
      <c r="DG299" s="4">
        <v>0</v>
      </c>
      <c r="DH299" s="4">
        <v>0</v>
      </c>
      <c r="DI299" s="4">
        <v>3431</v>
      </c>
      <c r="DJ299" s="4">
        <v>-584</v>
      </c>
      <c r="DK299" s="4">
        <v>0.1</v>
      </c>
      <c r="DL299" s="4">
        <v>-0.6</v>
      </c>
      <c r="DM299" s="4">
        <v>0</v>
      </c>
      <c r="DN299" s="4">
        <v>0</v>
      </c>
      <c r="DO299" s="4">
        <v>0</v>
      </c>
      <c r="DP299" s="4">
        <v>0</v>
      </c>
      <c r="DQ299" s="4">
        <v>130</v>
      </c>
      <c r="DR299" s="4">
        <v>-3</v>
      </c>
      <c r="DS299" s="4">
        <v>0.1</v>
      </c>
      <c r="DT299" s="4">
        <v>-0.55000000000000004</v>
      </c>
      <c r="DU299" s="4">
        <v>4</v>
      </c>
      <c r="DV299" s="4">
        <v>0</v>
      </c>
      <c r="DW299" s="4">
        <v>1487.7</v>
      </c>
      <c r="DX299" s="4">
        <v>399.95000000000005</v>
      </c>
      <c r="DY299" s="4">
        <v>3263</v>
      </c>
      <c r="DZ299" s="4">
        <v>218</v>
      </c>
      <c r="EA299" s="4">
        <v>0.1</v>
      </c>
      <c r="EB299" s="4">
        <v>-0.75</v>
      </c>
      <c r="EC299" s="4">
        <v>1</v>
      </c>
      <c r="ED299" s="4">
        <v>0</v>
      </c>
      <c r="EE299" s="4">
        <v>0</v>
      </c>
      <c r="EF299" s="4">
        <v>0</v>
      </c>
      <c r="EG299" s="4">
        <v>196</v>
      </c>
      <c r="EH299" s="4">
        <v>-5</v>
      </c>
      <c r="EI299" s="4">
        <v>0.05</v>
      </c>
      <c r="EJ299" s="4">
        <v>-0.7</v>
      </c>
      <c r="EK299" s="4">
        <v>97</v>
      </c>
      <c r="EL299" s="4">
        <v>0</v>
      </c>
      <c r="EM299" s="4">
        <v>1382</v>
      </c>
      <c r="EN299" s="4">
        <v>145.79999999999995</v>
      </c>
      <c r="EO299" s="4">
        <v>14388</v>
      </c>
      <c r="EP299" s="4">
        <v>-5978</v>
      </c>
      <c r="EQ299" s="4">
        <v>0.1</v>
      </c>
      <c r="ER299" s="4">
        <v>-0.85</v>
      </c>
      <c r="ES299" s="4">
        <v>1</v>
      </c>
      <c r="ET299" s="4">
        <v>0</v>
      </c>
      <c r="EU299" s="4">
        <v>0</v>
      </c>
      <c r="EV299" s="4">
        <v>0</v>
      </c>
      <c r="EW299" s="4">
        <v>157</v>
      </c>
      <c r="EX299" s="4">
        <v>-14</v>
      </c>
      <c r="EY299" s="4">
        <v>0.15</v>
      </c>
      <c r="EZ299" s="4">
        <v>-0.85</v>
      </c>
      <c r="FA299" s="4">
        <v>8</v>
      </c>
      <c r="FB299" s="4">
        <v>-2</v>
      </c>
      <c r="FC299" s="4">
        <v>1280.0999999999999</v>
      </c>
      <c r="FD299" s="4">
        <v>166.09999999999991</v>
      </c>
      <c r="FE299" s="4">
        <v>3209</v>
      </c>
      <c r="FF299" s="4">
        <v>-451</v>
      </c>
      <c r="FG299" s="4">
        <v>0.1</v>
      </c>
      <c r="FH299" s="4">
        <v>-0.9</v>
      </c>
      <c r="FI299" s="4">
        <v>2</v>
      </c>
      <c r="FJ299" s="4">
        <v>0</v>
      </c>
      <c r="FK299" s="4">
        <v>0</v>
      </c>
      <c r="FL299" s="4">
        <v>0</v>
      </c>
      <c r="FM299" s="4">
        <v>592</v>
      </c>
      <c r="FN299" s="4">
        <v>0</v>
      </c>
      <c r="FO299" s="4">
        <v>0.2</v>
      </c>
      <c r="FP299" s="4">
        <v>-0.7</v>
      </c>
      <c r="FQ299" s="4">
        <v>107</v>
      </c>
      <c r="FR299" s="4">
        <v>0</v>
      </c>
      <c r="FS299" s="4">
        <v>1194.05</v>
      </c>
      <c r="FT299" s="4">
        <v>168.59999999999991</v>
      </c>
      <c r="FU299" s="4">
        <v>5376</v>
      </c>
      <c r="FV299" s="4">
        <v>-600</v>
      </c>
      <c r="FW299" s="4">
        <v>0.2</v>
      </c>
      <c r="FX299" s="4">
        <v>-0.85000000000000009</v>
      </c>
      <c r="FY299" s="4">
        <v>1</v>
      </c>
      <c r="FZ299" s="4">
        <v>0</v>
      </c>
      <c r="GA299" s="4">
        <v>0</v>
      </c>
      <c r="GB299" s="4">
        <v>0</v>
      </c>
      <c r="GC299" s="4">
        <v>573</v>
      </c>
      <c r="GD299" s="4">
        <v>2</v>
      </c>
      <c r="GE299" s="4">
        <v>0.15</v>
      </c>
      <c r="GF299" s="4">
        <v>-0.95000000000000007</v>
      </c>
      <c r="GG299" s="4">
        <v>385</v>
      </c>
      <c r="GH299" s="4">
        <v>-12</v>
      </c>
      <c r="GI299" s="4">
        <v>1074</v>
      </c>
      <c r="GJ299" s="4">
        <v>133</v>
      </c>
      <c r="GK299" s="4">
        <v>8513</v>
      </c>
      <c r="GL299" s="4">
        <v>-1094</v>
      </c>
      <c r="GM299" s="4">
        <v>0.2</v>
      </c>
      <c r="GN299" s="4">
        <v>-0.95</v>
      </c>
      <c r="GO299" s="4">
        <v>55</v>
      </c>
      <c r="GP299" s="4">
        <v>-1</v>
      </c>
      <c r="GQ299" s="4">
        <v>1017.6</v>
      </c>
      <c r="GR299" s="4">
        <v>141.64999999999998</v>
      </c>
      <c r="GS299" s="4">
        <v>721</v>
      </c>
      <c r="GT299" s="4">
        <v>18</v>
      </c>
      <c r="GU299" s="4">
        <v>0.15</v>
      </c>
      <c r="GV299" s="4">
        <v>-1.05</v>
      </c>
      <c r="GW299" s="4">
        <v>288</v>
      </c>
      <c r="GX299" s="4">
        <v>-6</v>
      </c>
      <c r="GY299" s="4">
        <v>982.3</v>
      </c>
      <c r="GZ299" s="4">
        <v>136.94999999999993</v>
      </c>
      <c r="HA299" s="4">
        <v>6838</v>
      </c>
      <c r="HB299" s="4">
        <v>-1907</v>
      </c>
      <c r="HC299" s="4">
        <v>0.1</v>
      </c>
      <c r="HD299" s="4">
        <v>-1.1499999999999999</v>
      </c>
      <c r="HE299" s="4">
        <v>55</v>
      </c>
      <c r="HF299" s="4">
        <v>-1</v>
      </c>
      <c r="HG299" s="4">
        <v>922.2</v>
      </c>
      <c r="HH299" s="4">
        <v>125.55000000000007</v>
      </c>
      <c r="HI299" s="4">
        <v>1196</v>
      </c>
      <c r="HJ299" s="4">
        <v>-219</v>
      </c>
      <c r="HK299" s="4">
        <v>0.15</v>
      </c>
      <c r="HL299" s="4">
        <v>-1.2000000000000002</v>
      </c>
      <c r="HM299" s="4">
        <v>2338</v>
      </c>
      <c r="HN299" s="4">
        <v>-17</v>
      </c>
      <c r="HO299" s="4">
        <v>886</v>
      </c>
      <c r="HP299" s="4">
        <v>139</v>
      </c>
      <c r="HQ299" s="4">
        <v>29812</v>
      </c>
      <c r="HR299" s="4">
        <v>-2615</v>
      </c>
      <c r="HS299" s="4">
        <v>0.2</v>
      </c>
      <c r="HT299" s="4">
        <v>-1.3</v>
      </c>
      <c r="HU299" s="4">
        <v>119</v>
      </c>
      <c r="HV299" s="4">
        <v>-18</v>
      </c>
      <c r="HW299" s="4">
        <v>838.75</v>
      </c>
      <c r="HX299" s="4">
        <v>143.75</v>
      </c>
      <c r="HY299" s="4">
        <v>2242</v>
      </c>
      <c r="HZ299" s="4">
        <v>662</v>
      </c>
      <c r="IA299" s="4">
        <v>0.15</v>
      </c>
      <c r="IB299" s="4">
        <v>-1.55</v>
      </c>
      <c r="IC299" s="4">
        <v>847</v>
      </c>
      <c r="ID299" s="4">
        <v>-55</v>
      </c>
      <c r="IE299" s="4">
        <v>778.15</v>
      </c>
      <c r="IF299" s="4">
        <v>129.54999999999995</v>
      </c>
      <c r="IG299" s="4">
        <v>11686</v>
      </c>
      <c r="IH299" s="4">
        <v>-1749</v>
      </c>
      <c r="II299" s="4">
        <v>0.15</v>
      </c>
      <c r="IJ299" s="4">
        <v>-1.6500000000000001</v>
      </c>
      <c r="IK299" s="4">
        <v>147</v>
      </c>
      <c r="IL299" s="4">
        <v>-16</v>
      </c>
      <c r="IM299" s="4">
        <v>732</v>
      </c>
      <c r="IN299" s="4">
        <v>131.79999999999995</v>
      </c>
      <c r="IO299" s="4">
        <v>2884</v>
      </c>
      <c r="IP299" s="4">
        <v>-724</v>
      </c>
      <c r="IQ299" s="4">
        <v>0.15</v>
      </c>
      <c r="IR299" s="4">
        <v>-1.85</v>
      </c>
      <c r="IS299" s="4">
        <v>2380</v>
      </c>
      <c r="IT299" s="4">
        <v>-374</v>
      </c>
      <c r="IU299" s="4">
        <v>685</v>
      </c>
      <c r="IV299" s="4">
        <v>138.64999999999998</v>
      </c>
      <c r="IW299" s="4">
        <v>24048</v>
      </c>
      <c r="IX299" s="4">
        <v>437</v>
      </c>
      <c r="IY299" s="4">
        <v>0.2</v>
      </c>
      <c r="IZ299" s="4">
        <v>-2</v>
      </c>
      <c r="JA299" s="4">
        <v>320</v>
      </c>
      <c r="JB299" s="4">
        <v>-82</v>
      </c>
      <c r="JC299" s="4">
        <v>637</v>
      </c>
      <c r="JD299" s="4">
        <v>146.89999999999998</v>
      </c>
      <c r="JE299" s="4">
        <v>4782</v>
      </c>
      <c r="JF299" s="4">
        <v>-337</v>
      </c>
      <c r="JG299" s="4">
        <v>0.2</v>
      </c>
      <c r="JH299" s="4">
        <v>-2.1999999999999997</v>
      </c>
      <c r="JI299" s="4">
        <v>3006</v>
      </c>
      <c r="JJ299" s="4">
        <v>-369</v>
      </c>
      <c r="JK299" s="4">
        <v>585</v>
      </c>
      <c r="JL299" s="4">
        <v>136.64999999999998</v>
      </c>
      <c r="JM299" s="4">
        <v>21504</v>
      </c>
      <c r="JN299" s="4">
        <v>-785</v>
      </c>
      <c r="JO299" s="4">
        <v>0.25</v>
      </c>
      <c r="JP299" s="4">
        <v>-2.4500000000000002</v>
      </c>
      <c r="JQ299" s="5">
        <v>906</v>
      </c>
      <c r="JR299" s="4">
        <v>-69</v>
      </c>
      <c r="JS299" s="4">
        <v>533.15</v>
      </c>
      <c r="JT299" s="4">
        <v>142.04999999999995</v>
      </c>
      <c r="JU299" s="4">
        <v>7612</v>
      </c>
      <c r="JV299" s="4">
        <v>-1769</v>
      </c>
      <c r="JW299" s="4">
        <v>0.2</v>
      </c>
      <c r="JX299" s="4">
        <v>-2.6999999999999997</v>
      </c>
      <c r="JY299" s="4">
        <v>3676</v>
      </c>
      <c r="JZ299" s="4">
        <v>-1132</v>
      </c>
      <c r="KA299" s="4">
        <v>484.05</v>
      </c>
      <c r="KB299" s="4">
        <v>137.55000000000001</v>
      </c>
      <c r="KC299" s="4">
        <v>33267</v>
      </c>
      <c r="KD299" s="4">
        <v>-197</v>
      </c>
      <c r="KE299" s="4">
        <v>0.25</v>
      </c>
      <c r="KF299" s="4">
        <v>-3.05</v>
      </c>
      <c r="KG299" s="4">
        <v>1417</v>
      </c>
      <c r="KH299" s="4">
        <v>-150</v>
      </c>
      <c r="KI299" s="4">
        <v>433.5</v>
      </c>
      <c r="KJ299" s="4">
        <v>135.14999999999998</v>
      </c>
      <c r="KK299" s="4">
        <v>16610</v>
      </c>
      <c r="KL299" s="4">
        <v>1952</v>
      </c>
      <c r="KM299" s="4">
        <v>0.25</v>
      </c>
      <c r="KN299" s="4">
        <v>-3.7</v>
      </c>
      <c r="KO299" s="4">
        <v>9181</v>
      </c>
      <c r="KP299" s="4">
        <v>-909</v>
      </c>
      <c r="KQ299" s="4">
        <v>385</v>
      </c>
      <c r="KR299" s="4">
        <v>136.55000000000001</v>
      </c>
      <c r="KS299" s="4">
        <v>56529</v>
      </c>
      <c r="KT299" s="4">
        <v>10459</v>
      </c>
      <c r="KU299" s="4">
        <v>0.25</v>
      </c>
      <c r="KV299" s="4">
        <v>-4.9000000000000004</v>
      </c>
      <c r="KW299" s="4">
        <v>3796</v>
      </c>
      <c r="KX299" s="4">
        <v>-810</v>
      </c>
      <c r="KY299" s="4">
        <v>334</v>
      </c>
      <c r="KZ299" s="4">
        <v>133.85</v>
      </c>
      <c r="LA299" s="4">
        <v>29867</v>
      </c>
      <c r="LB299" s="4">
        <v>5704</v>
      </c>
      <c r="LC299" s="4">
        <v>0.2</v>
      </c>
      <c r="LD299" s="4">
        <v>-7.05</v>
      </c>
    </row>
    <row r="300" spans="1:316" x14ac:dyDescent="0.25">
      <c r="A300" s="171">
        <v>44112.510456249998</v>
      </c>
      <c r="B300" s="172">
        <v>0.50972222222222219</v>
      </c>
      <c r="C300" s="4">
        <v>11895.65</v>
      </c>
      <c r="D300" s="4">
        <v>11900</v>
      </c>
      <c r="E300" s="173">
        <v>117.19999999999999</v>
      </c>
      <c r="F300" s="173">
        <v>-280.89999999999998</v>
      </c>
      <c r="G300" s="173">
        <v>398.09999999999997</v>
      </c>
      <c r="H300" s="173">
        <v>3434.2</v>
      </c>
      <c r="I300" s="173">
        <v>-2152.5</v>
      </c>
      <c r="J300" s="173">
        <v>5586.7</v>
      </c>
      <c r="K300" s="127">
        <v>0</v>
      </c>
      <c r="L300" s="127">
        <v>0</v>
      </c>
      <c r="M300" s="127">
        <v>-20.53</v>
      </c>
      <c r="N300" s="127">
        <v>-18.11</v>
      </c>
      <c r="O300" s="127">
        <v>-0.80539416053783808</v>
      </c>
      <c r="P300" s="127">
        <v>-0.91377105223131261</v>
      </c>
      <c r="Q300" s="127">
        <v>1.6231112377843129</v>
      </c>
      <c r="R300" s="4">
        <v>138395</v>
      </c>
      <c r="S300" s="4">
        <v>321191</v>
      </c>
      <c r="T300" s="173">
        <v>11540.966666666667</v>
      </c>
      <c r="U300" s="173">
        <v>-2.0500000000010914</v>
      </c>
      <c r="V300" s="4">
        <v>185995</v>
      </c>
      <c r="W300" s="4">
        <v>-31658</v>
      </c>
      <c r="X300" s="173">
        <v>-354.68333333333248</v>
      </c>
      <c r="Y300" s="173">
        <v>132181</v>
      </c>
      <c r="Z300" s="173">
        <v>360759</v>
      </c>
      <c r="AA300" s="173">
        <v>492940</v>
      </c>
      <c r="AB300" s="4">
        <v>182796</v>
      </c>
      <c r="AC300" s="4">
        <v>74675</v>
      </c>
      <c r="AD300" s="176" t="e">
        <v>#REF!</v>
      </c>
      <c r="AE300" s="177">
        <v>-8.5528471002015785E-3</v>
      </c>
      <c r="AF300" s="177">
        <v>2.4080551516551685E-3</v>
      </c>
      <c r="AG300" s="177">
        <v>1.8166105435997025E-2</v>
      </c>
      <c r="AH300" s="177">
        <v>9.9865508871545515E-3</v>
      </c>
      <c r="AI300" s="127">
        <v>1.2698389110700349E-2</v>
      </c>
      <c r="AJ300" s="127">
        <v>1.6638935108153079E-3</v>
      </c>
      <c r="AK300" s="4" t="s">
        <v>21</v>
      </c>
      <c r="AL300" s="178">
        <v>11800</v>
      </c>
      <c r="AM300" s="178">
        <v>11900</v>
      </c>
      <c r="AN300" s="178">
        <v>11850</v>
      </c>
      <c r="AO300" s="178">
        <v>11950</v>
      </c>
      <c r="AS300" s="4">
        <v>6.1589151508550266</v>
      </c>
      <c r="AT300" s="4">
        <v>7.8745077448149123</v>
      </c>
      <c r="AU300" s="4">
        <v>9.1241302972802032</v>
      </c>
      <c r="AV300" s="4">
        <v>8.0940241228070171</v>
      </c>
      <c r="AW300" s="4">
        <v>6.1577355637463373</v>
      </c>
      <c r="AX300" s="4">
        <v>4.630525437864887</v>
      </c>
      <c r="AY300" s="4">
        <v>12.734728748398121</v>
      </c>
      <c r="AZ300" s="4">
        <v>18.798319327731093</v>
      </c>
      <c r="BA300" s="4">
        <v>13.850059031877214</v>
      </c>
      <c r="BB300" s="4">
        <v>19.61904761904762</v>
      </c>
      <c r="BC300" s="4">
        <v>10.104201680672269</v>
      </c>
      <c r="BD300" s="4">
        <v>14.971875000000001</v>
      </c>
      <c r="BE300" s="4">
        <v>7.1495513459621138</v>
      </c>
      <c r="BF300" s="4">
        <v>8.4856512141280351</v>
      </c>
      <c r="BG300" s="4">
        <v>9.065636018443179</v>
      </c>
      <c r="BH300" s="4">
        <v>11.767819336626676</v>
      </c>
      <c r="BI300" s="4">
        <v>13</v>
      </c>
      <c r="BJ300" s="4">
        <v>0</v>
      </c>
      <c r="BK300" s="4">
        <v>0</v>
      </c>
      <c r="BL300" s="4">
        <v>0</v>
      </c>
      <c r="BM300" s="4">
        <v>11802</v>
      </c>
      <c r="BN300" s="4">
        <v>-567</v>
      </c>
      <c r="BO300" s="4">
        <v>0.05</v>
      </c>
      <c r="BP300" s="4">
        <v>-0.45</v>
      </c>
      <c r="BQ300" s="4">
        <v>0</v>
      </c>
      <c r="BR300" s="4">
        <v>0</v>
      </c>
      <c r="BS300" s="4">
        <v>0</v>
      </c>
      <c r="BT300" s="4">
        <v>0</v>
      </c>
      <c r="BU300" s="4">
        <v>14</v>
      </c>
      <c r="BV300" s="4">
        <v>0</v>
      </c>
      <c r="BW300" s="4">
        <v>0.05</v>
      </c>
      <c r="BX300" s="4">
        <v>-0.35000000000000003</v>
      </c>
      <c r="BY300" s="4">
        <v>4</v>
      </c>
      <c r="BZ300" s="4">
        <v>0</v>
      </c>
      <c r="CA300" s="4">
        <v>0</v>
      </c>
      <c r="CB300" s="4">
        <v>0</v>
      </c>
      <c r="CC300" s="4">
        <v>925</v>
      </c>
      <c r="CD300" s="4">
        <v>10</v>
      </c>
      <c r="CE300" s="4">
        <v>0.1</v>
      </c>
      <c r="CF300" s="4">
        <v>-0.5</v>
      </c>
      <c r="CG300" s="4">
        <v>2</v>
      </c>
      <c r="CH300" s="4">
        <v>0</v>
      </c>
      <c r="CI300" s="4">
        <v>0</v>
      </c>
      <c r="CJ300" s="4">
        <v>0</v>
      </c>
      <c r="CK300" s="4">
        <v>20</v>
      </c>
      <c r="CL300" s="4">
        <v>-9</v>
      </c>
      <c r="CM300" s="4">
        <v>0.05</v>
      </c>
      <c r="CN300" s="4">
        <v>-0.85</v>
      </c>
      <c r="CO300" s="4">
        <v>11</v>
      </c>
      <c r="CP300" s="4">
        <v>0</v>
      </c>
      <c r="CQ300" s="4">
        <v>0</v>
      </c>
      <c r="CR300" s="4">
        <v>0</v>
      </c>
      <c r="CS300" s="4">
        <v>4299</v>
      </c>
      <c r="CT300" s="4">
        <v>-366</v>
      </c>
      <c r="CU300" s="4">
        <v>0.1</v>
      </c>
      <c r="CV300" s="4">
        <v>-0.4</v>
      </c>
      <c r="CW300" s="4">
        <v>1</v>
      </c>
      <c r="CX300" s="4">
        <v>0</v>
      </c>
      <c r="CY300" s="4">
        <v>0</v>
      </c>
      <c r="CZ300" s="4">
        <v>0</v>
      </c>
      <c r="DA300" s="4">
        <v>113</v>
      </c>
      <c r="DB300" s="4">
        <v>-2</v>
      </c>
      <c r="DC300" s="4">
        <v>0.05</v>
      </c>
      <c r="DD300" s="4">
        <v>-0.54999999999999993</v>
      </c>
      <c r="DE300" s="4">
        <v>25</v>
      </c>
      <c r="DF300" s="4">
        <v>0</v>
      </c>
      <c r="DG300" s="4">
        <v>0</v>
      </c>
      <c r="DH300" s="4">
        <v>0</v>
      </c>
      <c r="DI300" s="4">
        <v>3431</v>
      </c>
      <c r="DJ300" s="4">
        <v>-584</v>
      </c>
      <c r="DK300" s="4">
        <v>0.1</v>
      </c>
      <c r="DL300" s="4">
        <v>-0.6</v>
      </c>
      <c r="DM300" s="4">
        <v>0</v>
      </c>
      <c r="DN300" s="4">
        <v>0</v>
      </c>
      <c r="DO300" s="4">
        <v>0</v>
      </c>
      <c r="DP300" s="4">
        <v>0</v>
      </c>
      <c r="DQ300" s="4">
        <v>130</v>
      </c>
      <c r="DR300" s="4">
        <v>-3</v>
      </c>
      <c r="DS300" s="4">
        <v>0.1</v>
      </c>
      <c r="DT300" s="4">
        <v>-0.55000000000000004</v>
      </c>
      <c r="DU300" s="4">
        <v>4</v>
      </c>
      <c r="DV300" s="4">
        <v>0</v>
      </c>
      <c r="DW300" s="4">
        <v>1487.7</v>
      </c>
      <c r="DX300" s="4">
        <v>399.95000000000005</v>
      </c>
      <c r="DY300" s="4">
        <v>3263</v>
      </c>
      <c r="DZ300" s="4">
        <v>218</v>
      </c>
      <c r="EA300" s="4">
        <v>0.1</v>
      </c>
      <c r="EB300" s="4">
        <v>-0.75</v>
      </c>
      <c r="EC300" s="4">
        <v>1</v>
      </c>
      <c r="ED300" s="4">
        <v>0</v>
      </c>
      <c r="EE300" s="4">
        <v>0</v>
      </c>
      <c r="EF300" s="4">
        <v>0</v>
      </c>
      <c r="EG300" s="4">
        <v>196</v>
      </c>
      <c r="EH300" s="4">
        <v>-5</v>
      </c>
      <c r="EI300" s="4">
        <v>0.05</v>
      </c>
      <c r="EJ300" s="4">
        <v>-0.7</v>
      </c>
      <c r="EK300" s="4">
        <v>97</v>
      </c>
      <c r="EL300" s="4">
        <v>0</v>
      </c>
      <c r="EM300" s="4">
        <v>1382</v>
      </c>
      <c r="EN300" s="4">
        <v>145.79999999999995</v>
      </c>
      <c r="EO300" s="4">
        <v>14388</v>
      </c>
      <c r="EP300" s="4">
        <v>-5978</v>
      </c>
      <c r="EQ300" s="4">
        <v>0.1</v>
      </c>
      <c r="ER300" s="4">
        <v>-0.85</v>
      </c>
      <c r="ES300" s="4">
        <v>1</v>
      </c>
      <c r="ET300" s="4">
        <v>0</v>
      </c>
      <c r="EU300" s="4">
        <v>0</v>
      </c>
      <c r="EV300" s="4">
        <v>0</v>
      </c>
      <c r="EW300" s="4">
        <v>157</v>
      </c>
      <c r="EX300" s="4">
        <v>-14</v>
      </c>
      <c r="EY300" s="4">
        <v>0.15</v>
      </c>
      <c r="EZ300" s="4">
        <v>-0.85</v>
      </c>
      <c r="FA300" s="4">
        <v>8</v>
      </c>
      <c r="FB300" s="4">
        <v>-2</v>
      </c>
      <c r="FC300" s="4">
        <v>1280.0999999999999</v>
      </c>
      <c r="FD300" s="4">
        <v>166.09999999999991</v>
      </c>
      <c r="FE300" s="4">
        <v>3209</v>
      </c>
      <c r="FF300" s="4">
        <v>-451</v>
      </c>
      <c r="FG300" s="4">
        <v>0.1</v>
      </c>
      <c r="FH300" s="4">
        <v>-0.9</v>
      </c>
      <c r="FI300" s="4">
        <v>2</v>
      </c>
      <c r="FJ300" s="4">
        <v>0</v>
      </c>
      <c r="FK300" s="4">
        <v>0</v>
      </c>
      <c r="FL300" s="4">
        <v>0</v>
      </c>
      <c r="FM300" s="4">
        <v>592</v>
      </c>
      <c r="FN300" s="4">
        <v>0</v>
      </c>
      <c r="FO300" s="4">
        <v>0.2</v>
      </c>
      <c r="FP300" s="4">
        <v>-0.7</v>
      </c>
      <c r="FQ300" s="4">
        <v>107</v>
      </c>
      <c r="FR300" s="4">
        <v>0</v>
      </c>
      <c r="FS300" s="4">
        <v>1194.05</v>
      </c>
      <c r="FT300" s="4">
        <v>168.59999999999991</v>
      </c>
      <c r="FU300" s="4">
        <v>5376</v>
      </c>
      <c r="FV300" s="4">
        <v>-600</v>
      </c>
      <c r="FW300" s="4">
        <v>0.2</v>
      </c>
      <c r="FX300" s="4">
        <v>-0.85000000000000009</v>
      </c>
      <c r="FY300" s="4">
        <v>1</v>
      </c>
      <c r="FZ300" s="4">
        <v>0</v>
      </c>
      <c r="GA300" s="4">
        <v>0</v>
      </c>
      <c r="GB300" s="4">
        <v>0</v>
      </c>
      <c r="GC300" s="4">
        <v>573</v>
      </c>
      <c r="GD300" s="4">
        <v>2</v>
      </c>
      <c r="GE300" s="4">
        <v>0.15</v>
      </c>
      <c r="GF300" s="4">
        <v>-0.95000000000000007</v>
      </c>
      <c r="GG300" s="4">
        <v>385</v>
      </c>
      <c r="GH300" s="4">
        <v>-12</v>
      </c>
      <c r="GI300" s="4">
        <v>1074</v>
      </c>
      <c r="GJ300" s="4">
        <v>133</v>
      </c>
      <c r="GK300" s="4">
        <v>8593</v>
      </c>
      <c r="GL300" s="4">
        <v>-1014</v>
      </c>
      <c r="GM300" s="4">
        <v>0.15</v>
      </c>
      <c r="GN300" s="4">
        <v>-0.99999999999999989</v>
      </c>
      <c r="GO300" s="4">
        <v>55</v>
      </c>
      <c r="GP300" s="4">
        <v>-1</v>
      </c>
      <c r="GQ300" s="4">
        <v>1017.6</v>
      </c>
      <c r="GR300" s="4">
        <v>141.64999999999998</v>
      </c>
      <c r="GS300" s="4">
        <v>721</v>
      </c>
      <c r="GT300" s="4">
        <v>18</v>
      </c>
      <c r="GU300" s="4">
        <v>0.15</v>
      </c>
      <c r="GV300" s="4">
        <v>-1.05</v>
      </c>
      <c r="GW300" s="4">
        <v>288</v>
      </c>
      <c r="GX300" s="4">
        <v>-6</v>
      </c>
      <c r="GY300" s="4">
        <v>982.3</v>
      </c>
      <c r="GZ300" s="4">
        <v>136.94999999999993</v>
      </c>
      <c r="HA300" s="4">
        <v>6838</v>
      </c>
      <c r="HB300" s="4">
        <v>-1907</v>
      </c>
      <c r="HC300" s="4">
        <v>0.1</v>
      </c>
      <c r="HD300" s="4">
        <v>-1.1499999999999999</v>
      </c>
      <c r="HE300" s="4">
        <v>55</v>
      </c>
      <c r="HF300" s="4">
        <v>-1</v>
      </c>
      <c r="HG300" s="4">
        <v>922.2</v>
      </c>
      <c r="HH300" s="4">
        <v>125.55000000000007</v>
      </c>
      <c r="HI300" s="4">
        <v>1196</v>
      </c>
      <c r="HJ300" s="4">
        <v>-219</v>
      </c>
      <c r="HK300" s="4">
        <v>0.15</v>
      </c>
      <c r="HL300" s="4">
        <v>-1.2000000000000002</v>
      </c>
      <c r="HM300" s="4">
        <v>2341</v>
      </c>
      <c r="HN300" s="4">
        <v>-14</v>
      </c>
      <c r="HO300" s="4">
        <v>888</v>
      </c>
      <c r="HP300" s="4">
        <v>141</v>
      </c>
      <c r="HQ300" s="4">
        <v>29812</v>
      </c>
      <c r="HR300" s="4">
        <v>-2615</v>
      </c>
      <c r="HS300" s="4">
        <v>0.2</v>
      </c>
      <c r="HT300" s="4">
        <v>-1.3</v>
      </c>
      <c r="HU300" s="4">
        <v>119</v>
      </c>
      <c r="HV300" s="4">
        <v>-18</v>
      </c>
      <c r="HW300" s="4">
        <v>838.75</v>
      </c>
      <c r="HX300" s="4">
        <v>143.75</v>
      </c>
      <c r="HY300" s="4">
        <v>2237</v>
      </c>
      <c r="HZ300" s="4">
        <v>657</v>
      </c>
      <c r="IA300" s="4">
        <v>0.2</v>
      </c>
      <c r="IB300" s="4">
        <v>-1.5</v>
      </c>
      <c r="IC300" s="4">
        <v>847</v>
      </c>
      <c r="ID300" s="4">
        <v>-55</v>
      </c>
      <c r="IE300" s="4">
        <v>778.15</v>
      </c>
      <c r="IF300" s="4">
        <v>129.54999999999995</v>
      </c>
      <c r="IG300" s="4">
        <v>11731</v>
      </c>
      <c r="IH300" s="4">
        <v>-1704</v>
      </c>
      <c r="II300" s="4">
        <v>0.15</v>
      </c>
      <c r="IJ300" s="4">
        <v>-1.6500000000000001</v>
      </c>
      <c r="IK300" s="4">
        <v>147</v>
      </c>
      <c r="IL300" s="4">
        <v>-16</v>
      </c>
      <c r="IM300" s="4">
        <v>732</v>
      </c>
      <c r="IN300" s="4">
        <v>131.79999999999995</v>
      </c>
      <c r="IO300" s="4">
        <v>2884</v>
      </c>
      <c r="IP300" s="4">
        <v>-724</v>
      </c>
      <c r="IQ300" s="4">
        <v>0.15</v>
      </c>
      <c r="IR300" s="4">
        <v>-1.85</v>
      </c>
      <c r="IS300" s="4">
        <v>2380</v>
      </c>
      <c r="IT300" s="4">
        <v>-374</v>
      </c>
      <c r="IU300" s="4">
        <v>687.5</v>
      </c>
      <c r="IV300" s="4">
        <v>141.14999999999998</v>
      </c>
      <c r="IW300" s="4">
        <v>24048</v>
      </c>
      <c r="IX300" s="4">
        <v>437</v>
      </c>
      <c r="IY300" s="4">
        <v>0.15</v>
      </c>
      <c r="IZ300" s="4">
        <v>-2.0500000000000003</v>
      </c>
      <c r="JA300" s="4">
        <v>320</v>
      </c>
      <c r="JB300" s="4">
        <v>-82</v>
      </c>
      <c r="JC300" s="4">
        <v>637</v>
      </c>
      <c r="JD300" s="4">
        <v>146.89999999999998</v>
      </c>
      <c r="JE300" s="4">
        <v>4791</v>
      </c>
      <c r="JF300" s="4">
        <v>-328</v>
      </c>
      <c r="JG300" s="4">
        <v>0.15</v>
      </c>
      <c r="JH300" s="4">
        <v>-2.25</v>
      </c>
      <c r="JI300" s="4">
        <v>3009</v>
      </c>
      <c r="JJ300" s="4">
        <v>-366</v>
      </c>
      <c r="JK300" s="4">
        <v>588</v>
      </c>
      <c r="JL300" s="4">
        <v>139.64999999999998</v>
      </c>
      <c r="JM300" s="4">
        <v>21513</v>
      </c>
      <c r="JN300" s="4">
        <v>-776</v>
      </c>
      <c r="JO300" s="4">
        <v>0.2</v>
      </c>
      <c r="JP300" s="4">
        <v>-2.5</v>
      </c>
      <c r="JQ300" s="5">
        <v>906</v>
      </c>
      <c r="JR300" s="4">
        <v>-69</v>
      </c>
      <c r="JS300" s="4">
        <v>533.15</v>
      </c>
      <c r="JT300" s="4">
        <v>142.04999999999995</v>
      </c>
      <c r="JU300" s="4">
        <v>7688</v>
      </c>
      <c r="JV300" s="4">
        <v>-1693</v>
      </c>
      <c r="JW300" s="4">
        <v>0.2</v>
      </c>
      <c r="JX300" s="4">
        <v>-2.6999999999999997</v>
      </c>
      <c r="JY300" s="4">
        <v>3687</v>
      </c>
      <c r="JZ300" s="4">
        <v>-1121</v>
      </c>
      <c r="KA300" s="4">
        <v>486.45</v>
      </c>
      <c r="KB300" s="4">
        <v>139.94999999999999</v>
      </c>
      <c r="KC300" s="4">
        <v>33425</v>
      </c>
      <c r="KD300" s="4">
        <v>-39</v>
      </c>
      <c r="KE300" s="4">
        <v>0.25</v>
      </c>
      <c r="KF300" s="4">
        <v>-3.05</v>
      </c>
      <c r="KG300" s="4">
        <v>1417</v>
      </c>
      <c r="KH300" s="4">
        <v>-150</v>
      </c>
      <c r="KI300" s="4">
        <v>426.75</v>
      </c>
      <c r="KJ300" s="4">
        <v>128.39999999999998</v>
      </c>
      <c r="KK300" s="4">
        <v>16675</v>
      </c>
      <c r="KL300" s="4">
        <v>2017</v>
      </c>
      <c r="KM300" s="4">
        <v>0.2</v>
      </c>
      <c r="KN300" s="4">
        <v>-3.75</v>
      </c>
      <c r="KO300" s="4">
        <v>9181</v>
      </c>
      <c r="KP300" s="4">
        <v>-909</v>
      </c>
      <c r="KQ300" s="4">
        <v>388.3</v>
      </c>
      <c r="KR300" s="4">
        <v>139.85000000000002</v>
      </c>
      <c r="KS300" s="4">
        <v>56545</v>
      </c>
      <c r="KT300" s="4">
        <v>10475</v>
      </c>
      <c r="KU300" s="4">
        <v>0.2</v>
      </c>
      <c r="KV300" s="4">
        <v>-4.95</v>
      </c>
      <c r="KW300" s="4">
        <v>3809</v>
      </c>
      <c r="KX300" s="4">
        <v>-797</v>
      </c>
      <c r="KY300" s="4">
        <v>337</v>
      </c>
      <c r="KZ300" s="4">
        <v>136.85</v>
      </c>
      <c r="LA300" s="4">
        <v>29994</v>
      </c>
      <c r="LB300" s="4">
        <v>5831</v>
      </c>
      <c r="LC300" s="4">
        <v>0.25</v>
      </c>
      <c r="LD300" s="4">
        <v>-7</v>
      </c>
    </row>
    <row r="301" spans="1:316" x14ac:dyDescent="0.25">
      <c r="A301" s="171">
        <v>44112.508823495373</v>
      </c>
      <c r="B301" s="172">
        <v>0.5083333333333333</v>
      </c>
      <c r="C301" s="4">
        <v>11888.85</v>
      </c>
      <c r="D301" s="4">
        <v>11900</v>
      </c>
      <c r="E301" s="173">
        <v>115.7</v>
      </c>
      <c r="F301" s="173">
        <v>-280.14999999999998</v>
      </c>
      <c r="G301" s="173">
        <v>395.84999999999997</v>
      </c>
      <c r="H301" s="173">
        <v>3399.599999999999</v>
      </c>
      <c r="I301" s="173">
        <v>-2145.75</v>
      </c>
      <c r="J301" s="173">
        <v>5545.3499999999985</v>
      </c>
      <c r="K301" s="127">
        <v>0</v>
      </c>
      <c r="L301" s="127">
        <v>0</v>
      </c>
      <c r="M301" s="127">
        <v>-20.53</v>
      </c>
      <c r="N301" s="127">
        <v>-18.11</v>
      </c>
      <c r="O301" s="127">
        <v>-0.80232011084556332</v>
      </c>
      <c r="P301" s="127">
        <v>-0.91147707808492484</v>
      </c>
      <c r="Q301" s="127">
        <v>1.6225116773465957</v>
      </c>
      <c r="R301" s="4">
        <v>138123</v>
      </c>
      <c r="S301" s="4">
        <v>320472</v>
      </c>
      <c r="T301" s="173">
        <v>11540.966666666667</v>
      </c>
      <c r="U301" s="173">
        <v>-2.0500000000010914</v>
      </c>
      <c r="V301" s="4">
        <v>185995</v>
      </c>
      <c r="W301" s="4">
        <v>-31658</v>
      </c>
      <c r="X301" s="173">
        <v>-347.88333333333321</v>
      </c>
      <c r="Y301" s="173">
        <v>133513</v>
      </c>
      <c r="Z301" s="173">
        <v>359586</v>
      </c>
      <c r="AA301" s="173">
        <v>493099</v>
      </c>
      <c r="AB301" s="4">
        <v>182349</v>
      </c>
      <c r="AC301" s="4">
        <v>74067</v>
      </c>
      <c r="AD301" s="176" t="e">
        <v>#REF!</v>
      </c>
      <c r="AE301" s="177">
        <v>-7.0444563966052306E-3</v>
      </c>
      <c r="AF301" s="177">
        <v>-7.4315456025493749E-4</v>
      </c>
      <c r="AG301" s="177">
        <v>1.8088200102062916E-2</v>
      </c>
      <c r="AH301" s="177">
        <v>6.7535354998753854E-4</v>
      </c>
      <c r="AI301" s="127">
        <v>-1.3637570516401994E-2</v>
      </c>
      <c r="AJ301" s="127">
        <v>1.6638935108153079E-3</v>
      </c>
      <c r="AK301" s="4" t="s">
        <v>21</v>
      </c>
      <c r="AL301" s="178">
        <v>11800</v>
      </c>
      <c r="AM301" s="178">
        <v>11900</v>
      </c>
      <c r="AN301" s="178">
        <v>11850</v>
      </c>
      <c r="AO301" s="178">
        <v>11950</v>
      </c>
      <c r="AS301" s="4">
        <v>6.1673020368151619</v>
      </c>
      <c r="AT301" s="4">
        <v>7.8760829614071932</v>
      </c>
      <c r="AU301" s="4">
        <v>9.1214702634484937</v>
      </c>
      <c r="AV301" s="4">
        <v>8.1892484914975316</v>
      </c>
      <c r="AW301" s="4">
        <v>6.2616585182399396</v>
      </c>
      <c r="AX301" s="4">
        <v>4.6115509625802149</v>
      </c>
      <c r="AY301" s="4">
        <v>12.722696245733788</v>
      </c>
      <c r="AZ301" s="4">
        <v>18.806722689075631</v>
      </c>
      <c r="BA301" s="4">
        <v>13.865407319952775</v>
      </c>
      <c r="BB301" s="4">
        <v>19.653061224489797</v>
      </c>
      <c r="BC301" s="4">
        <v>10.110457790844183</v>
      </c>
      <c r="BD301" s="4">
        <v>15.196875</v>
      </c>
      <c r="BE301" s="4">
        <v>7.1484556625705746</v>
      </c>
      <c r="BF301" s="4">
        <v>8.5529801324503314</v>
      </c>
      <c r="BG301" s="4">
        <v>9.0767561703281796</v>
      </c>
      <c r="BH301" s="4">
        <v>12.276640790402258</v>
      </c>
      <c r="BI301" s="4">
        <v>13</v>
      </c>
      <c r="BJ301" s="4">
        <v>0</v>
      </c>
      <c r="BK301" s="4">
        <v>0</v>
      </c>
      <c r="BL301" s="4">
        <v>0</v>
      </c>
      <c r="BM301" s="4">
        <v>11802</v>
      </c>
      <c r="BN301" s="4">
        <v>-567</v>
      </c>
      <c r="BO301" s="4">
        <v>0.05</v>
      </c>
      <c r="BP301" s="4">
        <v>-0.45</v>
      </c>
      <c r="BQ301" s="4">
        <v>0</v>
      </c>
      <c r="BR301" s="4">
        <v>0</v>
      </c>
      <c r="BS301" s="4">
        <v>0</v>
      </c>
      <c r="BT301" s="4">
        <v>0</v>
      </c>
      <c r="BU301" s="4">
        <v>14</v>
      </c>
      <c r="BV301" s="4">
        <v>0</v>
      </c>
      <c r="BW301" s="4">
        <v>0.05</v>
      </c>
      <c r="BX301" s="4">
        <v>-0.35000000000000003</v>
      </c>
      <c r="BY301" s="4">
        <v>4</v>
      </c>
      <c r="BZ301" s="4">
        <v>0</v>
      </c>
      <c r="CA301" s="4">
        <v>0</v>
      </c>
      <c r="CB301" s="4">
        <v>0</v>
      </c>
      <c r="CC301" s="4">
        <v>925</v>
      </c>
      <c r="CD301" s="4">
        <v>10</v>
      </c>
      <c r="CE301" s="4">
        <v>0.1</v>
      </c>
      <c r="CF301" s="4">
        <v>-0.5</v>
      </c>
      <c r="CG301" s="4">
        <v>2</v>
      </c>
      <c r="CH301" s="4">
        <v>0</v>
      </c>
      <c r="CI301" s="4">
        <v>0</v>
      </c>
      <c r="CJ301" s="4">
        <v>0</v>
      </c>
      <c r="CK301" s="4">
        <v>20</v>
      </c>
      <c r="CL301" s="4">
        <v>-9</v>
      </c>
      <c r="CM301" s="4">
        <v>0.05</v>
      </c>
      <c r="CN301" s="4">
        <v>-0.85</v>
      </c>
      <c r="CO301" s="4">
        <v>11</v>
      </c>
      <c r="CP301" s="4">
        <v>0</v>
      </c>
      <c r="CQ301" s="4">
        <v>0</v>
      </c>
      <c r="CR301" s="4">
        <v>0</v>
      </c>
      <c r="CS301" s="4">
        <v>4299</v>
      </c>
      <c r="CT301" s="4">
        <v>-366</v>
      </c>
      <c r="CU301" s="4">
        <v>0.1</v>
      </c>
      <c r="CV301" s="4">
        <v>-0.4</v>
      </c>
      <c r="CW301" s="4">
        <v>1</v>
      </c>
      <c r="CX301" s="4">
        <v>0</v>
      </c>
      <c r="CY301" s="4">
        <v>0</v>
      </c>
      <c r="CZ301" s="4">
        <v>0</v>
      </c>
      <c r="DA301" s="4">
        <v>113</v>
      </c>
      <c r="DB301" s="4">
        <v>-2</v>
      </c>
      <c r="DC301" s="4">
        <v>0.05</v>
      </c>
      <c r="DD301" s="4">
        <v>-0.54999999999999993</v>
      </c>
      <c r="DE301" s="4">
        <v>25</v>
      </c>
      <c r="DF301" s="4">
        <v>0</v>
      </c>
      <c r="DG301" s="4">
        <v>0</v>
      </c>
      <c r="DH301" s="4">
        <v>0</v>
      </c>
      <c r="DI301" s="4">
        <v>3431</v>
      </c>
      <c r="DJ301" s="4">
        <v>-584</v>
      </c>
      <c r="DK301" s="4">
        <v>0.1</v>
      </c>
      <c r="DL301" s="4">
        <v>-0.6</v>
      </c>
      <c r="DM301" s="4">
        <v>0</v>
      </c>
      <c r="DN301" s="4">
        <v>0</v>
      </c>
      <c r="DO301" s="4">
        <v>0</v>
      </c>
      <c r="DP301" s="4">
        <v>0</v>
      </c>
      <c r="DQ301" s="4">
        <v>130</v>
      </c>
      <c r="DR301" s="4">
        <v>-3</v>
      </c>
      <c r="DS301" s="4">
        <v>0.1</v>
      </c>
      <c r="DT301" s="4">
        <v>-0.55000000000000004</v>
      </c>
      <c r="DU301" s="4">
        <v>4</v>
      </c>
      <c r="DV301" s="4">
        <v>0</v>
      </c>
      <c r="DW301" s="4">
        <v>1487.7</v>
      </c>
      <c r="DX301" s="4">
        <v>399.95000000000005</v>
      </c>
      <c r="DY301" s="4">
        <v>3026</v>
      </c>
      <c r="DZ301" s="4">
        <v>-19</v>
      </c>
      <c r="EA301" s="4">
        <v>0.1</v>
      </c>
      <c r="EB301" s="4">
        <v>-0.75</v>
      </c>
      <c r="EC301" s="4">
        <v>1</v>
      </c>
      <c r="ED301" s="4">
        <v>0</v>
      </c>
      <c r="EE301" s="4">
        <v>0</v>
      </c>
      <c r="EF301" s="4">
        <v>0</v>
      </c>
      <c r="EG301" s="4">
        <v>196</v>
      </c>
      <c r="EH301" s="4">
        <v>-5</v>
      </c>
      <c r="EI301" s="4">
        <v>0.05</v>
      </c>
      <c r="EJ301" s="4">
        <v>-0.7</v>
      </c>
      <c r="EK301" s="4">
        <v>97</v>
      </c>
      <c r="EL301" s="4">
        <v>0</v>
      </c>
      <c r="EM301" s="4">
        <v>1382</v>
      </c>
      <c r="EN301" s="4">
        <v>145.79999999999995</v>
      </c>
      <c r="EO301" s="4">
        <v>14408</v>
      </c>
      <c r="EP301" s="4">
        <v>-5958</v>
      </c>
      <c r="EQ301" s="4">
        <v>0.1</v>
      </c>
      <c r="ER301" s="4">
        <v>-0.85</v>
      </c>
      <c r="ES301" s="4">
        <v>1</v>
      </c>
      <c r="ET301" s="4">
        <v>0</v>
      </c>
      <c r="EU301" s="4">
        <v>0</v>
      </c>
      <c r="EV301" s="4">
        <v>0</v>
      </c>
      <c r="EW301" s="4">
        <v>157</v>
      </c>
      <c r="EX301" s="4">
        <v>-14</v>
      </c>
      <c r="EY301" s="4">
        <v>0.15</v>
      </c>
      <c r="EZ301" s="4">
        <v>-0.85</v>
      </c>
      <c r="FA301" s="4">
        <v>8</v>
      </c>
      <c r="FB301" s="4">
        <v>-2</v>
      </c>
      <c r="FC301" s="4">
        <v>1280.0999999999999</v>
      </c>
      <c r="FD301" s="4">
        <v>166.09999999999991</v>
      </c>
      <c r="FE301" s="4">
        <v>3209</v>
      </c>
      <c r="FF301" s="4">
        <v>-451</v>
      </c>
      <c r="FG301" s="4">
        <v>0.1</v>
      </c>
      <c r="FH301" s="4">
        <v>-0.9</v>
      </c>
      <c r="FI301" s="4">
        <v>2</v>
      </c>
      <c r="FJ301" s="4">
        <v>0</v>
      </c>
      <c r="FK301" s="4">
        <v>0</v>
      </c>
      <c r="FL301" s="4">
        <v>0</v>
      </c>
      <c r="FM301" s="4">
        <v>594</v>
      </c>
      <c r="FN301" s="4">
        <v>2</v>
      </c>
      <c r="FO301" s="4">
        <v>0.2</v>
      </c>
      <c r="FP301" s="4">
        <v>-0.7</v>
      </c>
      <c r="FQ301" s="4">
        <v>107</v>
      </c>
      <c r="FR301" s="4">
        <v>0</v>
      </c>
      <c r="FS301" s="4">
        <v>1194.05</v>
      </c>
      <c r="FT301" s="4">
        <v>168.59999999999991</v>
      </c>
      <c r="FU301" s="4">
        <v>5379</v>
      </c>
      <c r="FV301" s="4">
        <v>-597</v>
      </c>
      <c r="FW301" s="4">
        <v>0.2</v>
      </c>
      <c r="FX301" s="4">
        <v>-0.85000000000000009</v>
      </c>
      <c r="FY301" s="4">
        <v>1</v>
      </c>
      <c r="FZ301" s="4">
        <v>0</v>
      </c>
      <c r="GA301" s="4">
        <v>0</v>
      </c>
      <c r="GB301" s="4">
        <v>0</v>
      </c>
      <c r="GC301" s="4">
        <v>573</v>
      </c>
      <c r="GD301" s="4">
        <v>2</v>
      </c>
      <c r="GE301" s="4">
        <v>0.15</v>
      </c>
      <c r="GF301" s="4">
        <v>-0.95000000000000007</v>
      </c>
      <c r="GG301" s="4">
        <v>385</v>
      </c>
      <c r="GH301" s="4">
        <v>-12</v>
      </c>
      <c r="GI301" s="4">
        <v>1074</v>
      </c>
      <c r="GJ301" s="4">
        <v>133</v>
      </c>
      <c r="GK301" s="4">
        <v>8593</v>
      </c>
      <c r="GL301" s="4">
        <v>-1014</v>
      </c>
      <c r="GM301" s="4">
        <v>0.2</v>
      </c>
      <c r="GN301" s="4">
        <v>-0.95</v>
      </c>
      <c r="GO301" s="4">
        <v>55</v>
      </c>
      <c r="GP301" s="4">
        <v>-1</v>
      </c>
      <c r="GQ301" s="4">
        <v>1017.6</v>
      </c>
      <c r="GR301" s="4">
        <v>141.64999999999998</v>
      </c>
      <c r="GS301" s="4">
        <v>721</v>
      </c>
      <c r="GT301" s="4">
        <v>18</v>
      </c>
      <c r="GU301" s="4">
        <v>0.15</v>
      </c>
      <c r="GV301" s="4">
        <v>-1.05</v>
      </c>
      <c r="GW301" s="4">
        <v>288</v>
      </c>
      <c r="GX301" s="4">
        <v>-6</v>
      </c>
      <c r="GY301" s="4">
        <v>982.3</v>
      </c>
      <c r="GZ301" s="4">
        <v>136.94999999999993</v>
      </c>
      <c r="HA301" s="4">
        <v>6860</v>
      </c>
      <c r="HB301" s="4">
        <v>-1885</v>
      </c>
      <c r="HC301" s="4">
        <v>0.15</v>
      </c>
      <c r="HD301" s="4">
        <v>-1.1000000000000001</v>
      </c>
      <c r="HE301" s="4">
        <v>55</v>
      </c>
      <c r="HF301" s="4">
        <v>-1</v>
      </c>
      <c r="HG301" s="4">
        <v>922.2</v>
      </c>
      <c r="HH301" s="4">
        <v>125.55000000000007</v>
      </c>
      <c r="HI301" s="4">
        <v>1186</v>
      </c>
      <c r="HJ301" s="4">
        <v>-229</v>
      </c>
      <c r="HK301" s="4">
        <v>0.2</v>
      </c>
      <c r="HL301" s="4">
        <v>-1.1500000000000001</v>
      </c>
      <c r="HM301" s="4">
        <v>2344</v>
      </c>
      <c r="HN301" s="4">
        <v>-11</v>
      </c>
      <c r="HO301" s="4">
        <v>880</v>
      </c>
      <c r="HP301" s="4">
        <v>133</v>
      </c>
      <c r="HQ301" s="4">
        <v>29822</v>
      </c>
      <c r="HR301" s="4">
        <v>-2605</v>
      </c>
      <c r="HS301" s="4">
        <v>0.2</v>
      </c>
      <c r="HT301" s="4">
        <v>-1.3</v>
      </c>
      <c r="HU301" s="4">
        <v>119</v>
      </c>
      <c r="HV301" s="4">
        <v>-18</v>
      </c>
      <c r="HW301" s="4">
        <v>835.65</v>
      </c>
      <c r="HX301" s="4">
        <v>140.64999999999998</v>
      </c>
      <c r="HY301" s="4">
        <v>2238</v>
      </c>
      <c r="HZ301" s="4">
        <v>658</v>
      </c>
      <c r="IA301" s="4">
        <v>0.15</v>
      </c>
      <c r="IB301" s="4">
        <v>-1.55</v>
      </c>
      <c r="IC301" s="4">
        <v>847</v>
      </c>
      <c r="ID301" s="4">
        <v>-55</v>
      </c>
      <c r="IE301" s="4">
        <v>778.15</v>
      </c>
      <c r="IF301" s="4">
        <v>129.54999999999995</v>
      </c>
      <c r="IG301" s="4">
        <v>11744</v>
      </c>
      <c r="IH301" s="4">
        <v>-1691</v>
      </c>
      <c r="II301" s="4">
        <v>0.2</v>
      </c>
      <c r="IJ301" s="4">
        <v>-1.6</v>
      </c>
      <c r="IK301" s="4">
        <v>147</v>
      </c>
      <c r="IL301" s="4">
        <v>-16</v>
      </c>
      <c r="IM301" s="4">
        <v>732</v>
      </c>
      <c r="IN301" s="4">
        <v>131.79999999999995</v>
      </c>
      <c r="IO301" s="4">
        <v>2889</v>
      </c>
      <c r="IP301" s="4">
        <v>-719</v>
      </c>
      <c r="IQ301" s="4">
        <v>0.2</v>
      </c>
      <c r="IR301" s="4">
        <v>-1.8</v>
      </c>
      <c r="IS301" s="4">
        <v>2381</v>
      </c>
      <c r="IT301" s="4">
        <v>-373</v>
      </c>
      <c r="IU301" s="4">
        <v>685.05</v>
      </c>
      <c r="IV301" s="4">
        <v>138.69999999999993</v>
      </c>
      <c r="IW301" s="4">
        <v>24073</v>
      </c>
      <c r="IX301" s="4">
        <v>462</v>
      </c>
      <c r="IY301" s="4">
        <v>0.15</v>
      </c>
      <c r="IZ301" s="4">
        <v>-2.0500000000000003</v>
      </c>
      <c r="JA301" s="4">
        <v>320</v>
      </c>
      <c r="JB301" s="4">
        <v>-82</v>
      </c>
      <c r="JC301" s="4">
        <v>627</v>
      </c>
      <c r="JD301" s="4">
        <v>136.89999999999998</v>
      </c>
      <c r="JE301" s="4">
        <v>4863</v>
      </c>
      <c r="JF301" s="4">
        <v>-256</v>
      </c>
      <c r="JG301" s="4">
        <v>0.2</v>
      </c>
      <c r="JH301" s="4">
        <v>-2.1999999999999997</v>
      </c>
      <c r="JI301" s="4">
        <v>3011</v>
      </c>
      <c r="JJ301" s="4">
        <v>-364</v>
      </c>
      <c r="JK301" s="4">
        <v>586.45000000000005</v>
      </c>
      <c r="JL301" s="4">
        <v>138.10000000000002</v>
      </c>
      <c r="JM301" s="4">
        <v>21524</v>
      </c>
      <c r="JN301" s="4">
        <v>-765</v>
      </c>
      <c r="JO301" s="4">
        <v>0.2</v>
      </c>
      <c r="JP301" s="4">
        <v>-2.5</v>
      </c>
      <c r="JQ301" s="5">
        <v>906</v>
      </c>
      <c r="JR301" s="4">
        <v>-69</v>
      </c>
      <c r="JS301" s="4">
        <v>533.15</v>
      </c>
      <c r="JT301" s="4">
        <v>142.04999999999995</v>
      </c>
      <c r="JU301" s="4">
        <v>7749</v>
      </c>
      <c r="JV301" s="4">
        <v>-1632</v>
      </c>
      <c r="JW301" s="4">
        <v>0.2</v>
      </c>
      <c r="JX301" s="4">
        <v>-2.6999999999999997</v>
      </c>
      <c r="JY301" s="4">
        <v>3687</v>
      </c>
      <c r="JZ301" s="4">
        <v>-1121</v>
      </c>
      <c r="KA301" s="4">
        <v>486</v>
      </c>
      <c r="KB301" s="4">
        <v>139.5</v>
      </c>
      <c r="KC301" s="4">
        <v>33466</v>
      </c>
      <c r="KD301" s="4">
        <v>2</v>
      </c>
      <c r="KE301" s="4">
        <v>0.2</v>
      </c>
      <c r="KF301" s="4">
        <v>-3.0999999999999996</v>
      </c>
      <c r="KG301" s="4">
        <v>1417</v>
      </c>
      <c r="KH301" s="4">
        <v>-150</v>
      </c>
      <c r="KI301" s="4">
        <v>426.75</v>
      </c>
      <c r="KJ301" s="4">
        <v>128.39999999999998</v>
      </c>
      <c r="KK301" s="4">
        <v>17396</v>
      </c>
      <c r="KL301" s="4">
        <v>2738</v>
      </c>
      <c r="KM301" s="4">
        <v>0.2</v>
      </c>
      <c r="KN301" s="4">
        <v>-3.75</v>
      </c>
      <c r="KO301" s="4">
        <v>9181</v>
      </c>
      <c r="KP301" s="4">
        <v>-909</v>
      </c>
      <c r="KQ301" s="4">
        <v>384.65</v>
      </c>
      <c r="KR301" s="4">
        <v>136.19999999999999</v>
      </c>
      <c r="KS301" s="4">
        <v>56622</v>
      </c>
      <c r="KT301" s="4">
        <v>10552</v>
      </c>
      <c r="KU301" s="4">
        <v>0.25</v>
      </c>
      <c r="KV301" s="4">
        <v>-4.9000000000000004</v>
      </c>
      <c r="KW301" s="4">
        <v>3809</v>
      </c>
      <c r="KX301" s="4">
        <v>-797</v>
      </c>
      <c r="KY301" s="4">
        <v>334.6</v>
      </c>
      <c r="KZ301" s="4">
        <v>134.45000000000002</v>
      </c>
      <c r="LA301" s="4">
        <v>30000</v>
      </c>
      <c r="LB301" s="4">
        <v>5837</v>
      </c>
      <c r="LC301" s="4">
        <v>0.25</v>
      </c>
      <c r="LD301" s="4">
        <v>-7</v>
      </c>
    </row>
    <row r="302" spans="1:316" x14ac:dyDescent="0.25">
      <c r="A302" s="171">
        <v>44112.5079974537</v>
      </c>
      <c r="B302" s="172">
        <v>0.50694444444444442</v>
      </c>
      <c r="C302" s="4">
        <v>11886.7</v>
      </c>
      <c r="D302" s="4">
        <v>11900</v>
      </c>
      <c r="E302" s="173">
        <v>110.35</v>
      </c>
      <c r="F302" s="173">
        <v>-279.25</v>
      </c>
      <c r="G302" s="173">
        <v>389.6</v>
      </c>
      <c r="H302" s="173">
        <v>3376.45</v>
      </c>
      <c r="I302" s="173">
        <v>-2136.3000000000002</v>
      </c>
      <c r="J302" s="173">
        <v>5512.75</v>
      </c>
      <c r="K302" s="127">
        <v>0</v>
      </c>
      <c r="L302" s="127">
        <v>0</v>
      </c>
      <c r="M302" s="127">
        <v>-20.53</v>
      </c>
      <c r="N302" s="127">
        <v>-18.11</v>
      </c>
      <c r="O302" s="127">
        <v>-0.80132411377231338</v>
      </c>
      <c r="P302" s="127">
        <v>-0.91073170518375068</v>
      </c>
      <c r="Q302" s="127">
        <v>1.6236176790185333</v>
      </c>
      <c r="R302" s="4">
        <v>138160</v>
      </c>
      <c r="S302" s="4">
        <v>321044</v>
      </c>
      <c r="T302" s="173">
        <v>11540.966666666667</v>
      </c>
      <c r="U302" s="173">
        <v>-2.0500000000010914</v>
      </c>
      <c r="V302" s="4">
        <v>185995</v>
      </c>
      <c r="W302" s="4">
        <v>-31658</v>
      </c>
      <c r="X302" s="173">
        <v>-345.73333333333358</v>
      </c>
      <c r="Y302" s="173">
        <v>133498</v>
      </c>
      <c r="Z302" s="173">
        <v>358974</v>
      </c>
      <c r="AA302" s="173">
        <v>492472</v>
      </c>
      <c r="AB302" s="4">
        <v>182884</v>
      </c>
      <c r="AC302" s="4">
        <v>74056</v>
      </c>
      <c r="AD302" s="176" t="e">
        <v>#REF!</v>
      </c>
      <c r="AE302" s="177">
        <v>-6.317017760141189E-3</v>
      </c>
      <c r="AF302" s="177">
        <v>-6.7251377748810291E-3</v>
      </c>
      <c r="AG302" s="177">
        <v>1.6884119294168866E-2</v>
      </c>
      <c r="AH302" s="177">
        <v>-1.8887905629113584E-2</v>
      </c>
      <c r="AI302" s="127">
        <v>-6.5543280842449869E-2</v>
      </c>
      <c r="AJ302" s="127">
        <v>1.6501650165016502E-3</v>
      </c>
      <c r="AK302" s="4" t="s">
        <v>21</v>
      </c>
      <c r="AL302" s="178">
        <v>11800</v>
      </c>
      <c r="AM302" s="178">
        <v>11900</v>
      </c>
      <c r="AN302" s="178">
        <v>11850</v>
      </c>
      <c r="AO302" s="178">
        <v>11950</v>
      </c>
      <c r="AS302" s="4">
        <v>6.1673020368151619</v>
      </c>
      <c r="AT302" s="4">
        <v>7.8616352201257858</v>
      </c>
      <c r="AU302" s="4">
        <v>9.1214702634484937</v>
      </c>
      <c r="AV302" s="4">
        <v>8.1892484914975316</v>
      </c>
      <c r="AW302" s="4">
        <v>6.2616585182399396</v>
      </c>
      <c r="AX302" s="4">
        <v>4.6115509625802149</v>
      </c>
      <c r="AY302" s="4">
        <v>12.879692832764505</v>
      </c>
      <c r="AZ302" s="4">
        <v>18.806722689075631</v>
      </c>
      <c r="BA302" s="4">
        <v>13.865407319952775</v>
      </c>
      <c r="BB302" s="4">
        <v>20.544217687074831</v>
      </c>
      <c r="BC302" s="4">
        <v>10.110457790844183</v>
      </c>
      <c r="BD302" s="4">
        <v>15.196875</v>
      </c>
      <c r="BE302" s="4">
        <v>7.1437105874543647</v>
      </c>
      <c r="BF302" s="4">
        <v>8.5529801324503314</v>
      </c>
      <c r="BG302" s="4">
        <v>9.0767561703281796</v>
      </c>
      <c r="BH302" s="4">
        <v>12.276640790402258</v>
      </c>
      <c r="BI302" s="4">
        <v>13</v>
      </c>
      <c r="BJ302" s="4">
        <v>0</v>
      </c>
      <c r="BK302" s="4">
        <v>0</v>
      </c>
      <c r="BL302" s="4">
        <v>0</v>
      </c>
      <c r="BM302" s="4">
        <v>11802</v>
      </c>
      <c r="BN302" s="4">
        <v>-567</v>
      </c>
      <c r="BO302" s="4">
        <v>0.05</v>
      </c>
      <c r="BP302" s="4">
        <v>-0.45</v>
      </c>
      <c r="BQ302" s="4">
        <v>0</v>
      </c>
      <c r="BR302" s="4">
        <v>0</v>
      </c>
      <c r="BS302" s="4">
        <v>0</v>
      </c>
      <c r="BT302" s="4">
        <v>0</v>
      </c>
      <c r="BU302" s="4">
        <v>14</v>
      </c>
      <c r="BV302" s="4">
        <v>0</v>
      </c>
      <c r="BW302" s="4">
        <v>0.05</v>
      </c>
      <c r="BX302" s="4">
        <v>-0.35000000000000003</v>
      </c>
      <c r="BY302" s="4">
        <v>4</v>
      </c>
      <c r="BZ302" s="4">
        <v>0</v>
      </c>
      <c r="CA302" s="4">
        <v>0</v>
      </c>
      <c r="CB302" s="4">
        <v>0</v>
      </c>
      <c r="CC302" s="4">
        <v>925</v>
      </c>
      <c r="CD302" s="4">
        <v>10</v>
      </c>
      <c r="CE302" s="4">
        <v>0.1</v>
      </c>
      <c r="CF302" s="4">
        <v>-0.5</v>
      </c>
      <c r="CG302" s="4">
        <v>2</v>
      </c>
      <c r="CH302" s="4">
        <v>0</v>
      </c>
      <c r="CI302" s="4">
        <v>0</v>
      </c>
      <c r="CJ302" s="4">
        <v>0</v>
      </c>
      <c r="CK302" s="4">
        <v>20</v>
      </c>
      <c r="CL302" s="4">
        <v>-9</v>
      </c>
      <c r="CM302" s="4">
        <v>0.05</v>
      </c>
      <c r="CN302" s="4">
        <v>-0.85</v>
      </c>
      <c r="CO302" s="4">
        <v>11</v>
      </c>
      <c r="CP302" s="4">
        <v>0</v>
      </c>
      <c r="CQ302" s="4">
        <v>0</v>
      </c>
      <c r="CR302" s="4">
        <v>0</v>
      </c>
      <c r="CS302" s="4">
        <v>4299</v>
      </c>
      <c r="CT302" s="4">
        <v>-366</v>
      </c>
      <c r="CU302" s="4">
        <v>0.1</v>
      </c>
      <c r="CV302" s="4">
        <v>-0.4</v>
      </c>
      <c r="CW302" s="4">
        <v>1</v>
      </c>
      <c r="CX302" s="4">
        <v>0</v>
      </c>
      <c r="CY302" s="4">
        <v>0</v>
      </c>
      <c r="CZ302" s="4">
        <v>0</v>
      </c>
      <c r="DA302" s="4">
        <v>113</v>
      </c>
      <c r="DB302" s="4">
        <v>-2</v>
      </c>
      <c r="DC302" s="4">
        <v>0.05</v>
      </c>
      <c r="DD302" s="4">
        <v>-0.54999999999999993</v>
      </c>
      <c r="DE302" s="4">
        <v>25</v>
      </c>
      <c r="DF302" s="4">
        <v>0</v>
      </c>
      <c r="DG302" s="4">
        <v>0</v>
      </c>
      <c r="DH302" s="4">
        <v>0</v>
      </c>
      <c r="DI302" s="4">
        <v>3570</v>
      </c>
      <c r="DJ302" s="4">
        <v>-445</v>
      </c>
      <c r="DK302" s="4">
        <v>0.1</v>
      </c>
      <c r="DL302" s="4">
        <v>-0.6</v>
      </c>
      <c r="DM302" s="4">
        <v>0</v>
      </c>
      <c r="DN302" s="4">
        <v>0</v>
      </c>
      <c r="DO302" s="4">
        <v>0</v>
      </c>
      <c r="DP302" s="4">
        <v>0</v>
      </c>
      <c r="DQ302" s="4">
        <v>130</v>
      </c>
      <c r="DR302" s="4">
        <v>-3</v>
      </c>
      <c r="DS302" s="4">
        <v>0.1</v>
      </c>
      <c r="DT302" s="4">
        <v>-0.55000000000000004</v>
      </c>
      <c r="DU302" s="4">
        <v>4</v>
      </c>
      <c r="DV302" s="4">
        <v>0</v>
      </c>
      <c r="DW302" s="4">
        <v>1487.7</v>
      </c>
      <c r="DX302" s="4">
        <v>399.95000000000005</v>
      </c>
      <c r="DY302" s="4">
        <v>2964</v>
      </c>
      <c r="DZ302" s="4">
        <v>-81</v>
      </c>
      <c r="EA302" s="4">
        <v>0.1</v>
      </c>
      <c r="EB302" s="4">
        <v>-0.75</v>
      </c>
      <c r="EC302" s="4">
        <v>1</v>
      </c>
      <c r="ED302" s="4">
        <v>0</v>
      </c>
      <c r="EE302" s="4">
        <v>0</v>
      </c>
      <c r="EF302" s="4">
        <v>0</v>
      </c>
      <c r="EG302" s="4">
        <v>196</v>
      </c>
      <c r="EH302" s="4">
        <v>-5</v>
      </c>
      <c r="EI302" s="4">
        <v>0.05</v>
      </c>
      <c r="EJ302" s="4">
        <v>-0.7</v>
      </c>
      <c r="EK302" s="4">
        <v>97</v>
      </c>
      <c r="EL302" s="4">
        <v>0</v>
      </c>
      <c r="EM302" s="4">
        <v>1382</v>
      </c>
      <c r="EN302" s="4">
        <v>145.79999999999995</v>
      </c>
      <c r="EO302" s="4">
        <v>14408</v>
      </c>
      <c r="EP302" s="4">
        <v>-5958</v>
      </c>
      <c r="EQ302" s="4">
        <v>0.1</v>
      </c>
      <c r="ER302" s="4">
        <v>-0.85</v>
      </c>
      <c r="ES302" s="4">
        <v>1</v>
      </c>
      <c r="ET302" s="4">
        <v>0</v>
      </c>
      <c r="EU302" s="4">
        <v>0</v>
      </c>
      <c r="EV302" s="4">
        <v>0</v>
      </c>
      <c r="EW302" s="4">
        <v>157</v>
      </c>
      <c r="EX302" s="4">
        <v>-14</v>
      </c>
      <c r="EY302" s="4">
        <v>0.15</v>
      </c>
      <c r="EZ302" s="4">
        <v>-0.85</v>
      </c>
      <c r="FA302" s="4">
        <v>8</v>
      </c>
      <c r="FB302" s="4">
        <v>-2</v>
      </c>
      <c r="FC302" s="4">
        <v>1280.0999999999999</v>
      </c>
      <c r="FD302" s="4">
        <v>166.09999999999991</v>
      </c>
      <c r="FE302" s="4">
        <v>3209</v>
      </c>
      <c r="FF302" s="4">
        <v>-451</v>
      </c>
      <c r="FG302" s="4">
        <v>0.1</v>
      </c>
      <c r="FH302" s="4">
        <v>-0.9</v>
      </c>
      <c r="FI302" s="4">
        <v>2</v>
      </c>
      <c r="FJ302" s="4">
        <v>0</v>
      </c>
      <c r="FK302" s="4">
        <v>0</v>
      </c>
      <c r="FL302" s="4">
        <v>0</v>
      </c>
      <c r="FM302" s="4">
        <v>597</v>
      </c>
      <c r="FN302" s="4">
        <v>5</v>
      </c>
      <c r="FO302" s="4">
        <v>0.2</v>
      </c>
      <c r="FP302" s="4">
        <v>-0.7</v>
      </c>
      <c r="FQ302" s="4">
        <v>107</v>
      </c>
      <c r="FR302" s="4">
        <v>0</v>
      </c>
      <c r="FS302" s="4">
        <v>1194.05</v>
      </c>
      <c r="FT302" s="4">
        <v>168.59999999999991</v>
      </c>
      <c r="FU302" s="4">
        <v>5379</v>
      </c>
      <c r="FV302" s="4">
        <v>-597</v>
      </c>
      <c r="FW302" s="4">
        <v>0.15</v>
      </c>
      <c r="FX302" s="4">
        <v>-0.9</v>
      </c>
      <c r="FY302" s="4">
        <v>1</v>
      </c>
      <c r="FZ302" s="4">
        <v>0</v>
      </c>
      <c r="GA302" s="4">
        <v>0</v>
      </c>
      <c r="GB302" s="4">
        <v>0</v>
      </c>
      <c r="GC302" s="4">
        <v>573</v>
      </c>
      <c r="GD302" s="4">
        <v>2</v>
      </c>
      <c r="GE302" s="4">
        <v>0.15</v>
      </c>
      <c r="GF302" s="4">
        <v>-0.95000000000000007</v>
      </c>
      <c r="GG302" s="4">
        <v>385</v>
      </c>
      <c r="GH302" s="4">
        <v>-12</v>
      </c>
      <c r="GI302" s="4">
        <v>1074</v>
      </c>
      <c r="GJ302" s="4">
        <v>133</v>
      </c>
      <c r="GK302" s="4">
        <v>8594</v>
      </c>
      <c r="GL302" s="4">
        <v>-1013</v>
      </c>
      <c r="GM302" s="4">
        <v>0.15</v>
      </c>
      <c r="GN302" s="4">
        <v>-0.99999999999999989</v>
      </c>
      <c r="GO302" s="4">
        <v>55</v>
      </c>
      <c r="GP302" s="4">
        <v>-1</v>
      </c>
      <c r="GQ302" s="4">
        <v>1017.6</v>
      </c>
      <c r="GR302" s="4">
        <v>141.64999999999998</v>
      </c>
      <c r="GS302" s="4">
        <v>673</v>
      </c>
      <c r="GT302" s="4">
        <v>-30</v>
      </c>
      <c r="GU302" s="4">
        <v>0.15</v>
      </c>
      <c r="GV302" s="4">
        <v>-1.05</v>
      </c>
      <c r="GW302" s="4">
        <v>288</v>
      </c>
      <c r="GX302" s="4">
        <v>-6</v>
      </c>
      <c r="GY302" s="4">
        <v>982.3</v>
      </c>
      <c r="GZ302" s="4">
        <v>136.94999999999993</v>
      </c>
      <c r="HA302" s="4">
        <v>6905</v>
      </c>
      <c r="HB302" s="4">
        <v>-1840</v>
      </c>
      <c r="HC302" s="4">
        <v>0.1</v>
      </c>
      <c r="HD302" s="4">
        <v>-1.1499999999999999</v>
      </c>
      <c r="HE302" s="4">
        <v>55</v>
      </c>
      <c r="HF302" s="4">
        <v>-1</v>
      </c>
      <c r="HG302" s="4">
        <v>922.2</v>
      </c>
      <c r="HH302" s="4">
        <v>125.55000000000007</v>
      </c>
      <c r="HI302" s="4">
        <v>1186</v>
      </c>
      <c r="HJ302" s="4">
        <v>-229</v>
      </c>
      <c r="HK302" s="4">
        <v>0.2</v>
      </c>
      <c r="HL302" s="4">
        <v>-1.1500000000000001</v>
      </c>
      <c r="HM302" s="4">
        <v>2344</v>
      </c>
      <c r="HN302" s="4">
        <v>-11</v>
      </c>
      <c r="HO302" s="4">
        <v>880</v>
      </c>
      <c r="HP302" s="4">
        <v>133</v>
      </c>
      <c r="HQ302" s="4">
        <v>30190</v>
      </c>
      <c r="HR302" s="4">
        <v>-2237</v>
      </c>
      <c r="HS302" s="4">
        <v>0.15</v>
      </c>
      <c r="HT302" s="4">
        <v>-1.35</v>
      </c>
      <c r="HU302" s="4">
        <v>119</v>
      </c>
      <c r="HV302" s="4">
        <v>-18</v>
      </c>
      <c r="HW302" s="4">
        <v>835.65</v>
      </c>
      <c r="HX302" s="4">
        <v>140.64999999999998</v>
      </c>
      <c r="HY302" s="4">
        <v>2238</v>
      </c>
      <c r="HZ302" s="4">
        <v>658</v>
      </c>
      <c r="IA302" s="4">
        <v>0.15</v>
      </c>
      <c r="IB302" s="4">
        <v>-1.55</v>
      </c>
      <c r="IC302" s="4">
        <v>847</v>
      </c>
      <c r="ID302" s="4">
        <v>-55</v>
      </c>
      <c r="IE302" s="4">
        <v>778.15</v>
      </c>
      <c r="IF302" s="4">
        <v>129.54999999999995</v>
      </c>
      <c r="IG302" s="4">
        <v>11744</v>
      </c>
      <c r="IH302" s="4">
        <v>-1691</v>
      </c>
      <c r="II302" s="4">
        <v>0.15</v>
      </c>
      <c r="IJ302" s="4">
        <v>-1.6500000000000001</v>
      </c>
      <c r="IK302" s="4">
        <v>147</v>
      </c>
      <c r="IL302" s="4">
        <v>-16</v>
      </c>
      <c r="IM302" s="4">
        <v>732</v>
      </c>
      <c r="IN302" s="4">
        <v>131.79999999999995</v>
      </c>
      <c r="IO302" s="4">
        <v>3020</v>
      </c>
      <c r="IP302" s="4">
        <v>-588</v>
      </c>
      <c r="IQ302" s="4">
        <v>0.2</v>
      </c>
      <c r="IR302" s="4">
        <v>-1.8</v>
      </c>
      <c r="IS302" s="4">
        <v>2381</v>
      </c>
      <c r="IT302" s="4">
        <v>-373</v>
      </c>
      <c r="IU302" s="4">
        <v>685.1</v>
      </c>
      <c r="IV302" s="4">
        <v>138.75</v>
      </c>
      <c r="IW302" s="4">
        <v>24073</v>
      </c>
      <c r="IX302" s="4">
        <v>462</v>
      </c>
      <c r="IY302" s="4">
        <v>0.15</v>
      </c>
      <c r="IZ302" s="4">
        <v>-2.0500000000000003</v>
      </c>
      <c r="JA302" s="4">
        <v>320</v>
      </c>
      <c r="JB302" s="4">
        <v>-82</v>
      </c>
      <c r="JC302" s="4">
        <v>627</v>
      </c>
      <c r="JD302" s="4">
        <v>136.89999999999998</v>
      </c>
      <c r="JE302" s="4">
        <v>4863</v>
      </c>
      <c r="JF302" s="4">
        <v>-256</v>
      </c>
      <c r="JG302" s="4">
        <v>0.2</v>
      </c>
      <c r="JH302" s="4">
        <v>-2.1999999999999997</v>
      </c>
      <c r="JI302" s="4">
        <v>3013</v>
      </c>
      <c r="JJ302" s="4">
        <v>-362</v>
      </c>
      <c r="JK302" s="4">
        <v>584</v>
      </c>
      <c r="JL302" s="4">
        <v>135.64999999999998</v>
      </c>
      <c r="JM302" s="4">
        <v>21524</v>
      </c>
      <c r="JN302" s="4">
        <v>-765</v>
      </c>
      <c r="JO302" s="4">
        <v>0.2</v>
      </c>
      <c r="JP302" s="4">
        <v>-2.5</v>
      </c>
      <c r="JQ302" s="5">
        <v>906</v>
      </c>
      <c r="JR302" s="4">
        <v>-69</v>
      </c>
      <c r="JS302" s="4">
        <v>533.15</v>
      </c>
      <c r="JT302" s="4">
        <v>142.04999999999995</v>
      </c>
      <c r="JU302" s="4">
        <v>7749</v>
      </c>
      <c r="JV302" s="4">
        <v>-1632</v>
      </c>
      <c r="JW302" s="4">
        <v>0.25</v>
      </c>
      <c r="JX302" s="4">
        <v>-2.65</v>
      </c>
      <c r="JY302" s="4">
        <v>3687</v>
      </c>
      <c r="JZ302" s="4">
        <v>-1121</v>
      </c>
      <c r="KA302" s="4">
        <v>482.6</v>
      </c>
      <c r="KB302" s="4">
        <v>136.10000000000002</v>
      </c>
      <c r="KC302" s="4">
        <v>33466</v>
      </c>
      <c r="KD302" s="4">
        <v>2</v>
      </c>
      <c r="KE302" s="4">
        <v>0.2</v>
      </c>
      <c r="KF302" s="4">
        <v>-3.0999999999999996</v>
      </c>
      <c r="KG302" s="4">
        <v>1417</v>
      </c>
      <c r="KH302" s="4">
        <v>-150</v>
      </c>
      <c r="KI302" s="4">
        <v>426.75</v>
      </c>
      <c r="KJ302" s="4">
        <v>128.39999999999998</v>
      </c>
      <c r="KK302" s="4">
        <v>17396</v>
      </c>
      <c r="KL302" s="4">
        <v>2738</v>
      </c>
      <c r="KM302" s="4">
        <v>0.2</v>
      </c>
      <c r="KN302" s="4">
        <v>-3.75</v>
      </c>
      <c r="KO302" s="4">
        <v>9181</v>
      </c>
      <c r="KP302" s="4">
        <v>-909</v>
      </c>
      <c r="KQ302" s="4">
        <v>384.55</v>
      </c>
      <c r="KR302" s="4">
        <v>136.10000000000002</v>
      </c>
      <c r="KS302" s="4">
        <v>56622</v>
      </c>
      <c r="KT302" s="4">
        <v>10552</v>
      </c>
      <c r="KU302" s="4">
        <v>0.2</v>
      </c>
      <c r="KV302" s="4">
        <v>-4.95</v>
      </c>
      <c r="KW302" s="4">
        <v>3816</v>
      </c>
      <c r="KX302" s="4">
        <v>-790</v>
      </c>
      <c r="KY302" s="4">
        <v>335.5</v>
      </c>
      <c r="KZ302" s="4">
        <v>135.35</v>
      </c>
      <c r="LA302" s="4">
        <v>30000</v>
      </c>
      <c r="LB302" s="4">
        <v>5837</v>
      </c>
      <c r="LC302" s="4">
        <v>0.25</v>
      </c>
      <c r="LD302" s="4">
        <v>-7</v>
      </c>
    </row>
    <row r="303" spans="1:316" x14ac:dyDescent="0.25">
      <c r="A303" s="171">
        <v>44112.506366782407</v>
      </c>
      <c r="B303" s="172">
        <v>0.50555555555555554</v>
      </c>
      <c r="C303" s="4">
        <v>11882.95</v>
      </c>
      <c r="D303" s="4">
        <v>11900</v>
      </c>
      <c r="E303" s="173">
        <v>108.04999999999998</v>
      </c>
      <c r="F303" s="173">
        <v>-278.3</v>
      </c>
      <c r="G303" s="173">
        <v>386.35</v>
      </c>
      <c r="H303" s="173">
        <v>3348.0000000000014</v>
      </c>
      <c r="I303" s="173">
        <v>-2127.65</v>
      </c>
      <c r="J303" s="173">
        <v>5475.6500000000015</v>
      </c>
      <c r="K303" s="127">
        <v>0</v>
      </c>
      <c r="L303" s="127">
        <v>0</v>
      </c>
      <c r="M303" s="127">
        <v>-20.53</v>
      </c>
      <c r="N303" s="127">
        <v>-18.11</v>
      </c>
      <c r="O303" s="127">
        <v>-0.79955836833164484</v>
      </c>
      <c r="P303" s="127">
        <v>-0.90940776424110947</v>
      </c>
      <c r="Q303" s="127">
        <v>1.6076289540506952</v>
      </c>
      <c r="R303" s="4">
        <v>141144</v>
      </c>
      <c r="S303" s="4">
        <v>318440</v>
      </c>
      <c r="T303" s="173">
        <v>11540.966666666667</v>
      </c>
      <c r="U303" s="173">
        <v>-2.0500000000010914</v>
      </c>
      <c r="V303" s="4">
        <v>185995</v>
      </c>
      <c r="W303" s="4">
        <v>-31658</v>
      </c>
      <c r="X303" s="173">
        <v>-341.98333333333358</v>
      </c>
      <c r="Y303" s="173">
        <v>134440</v>
      </c>
      <c r="Z303" s="173">
        <v>356660</v>
      </c>
      <c r="AA303" s="173">
        <v>491100</v>
      </c>
      <c r="AB303" s="4">
        <v>177296</v>
      </c>
      <c r="AC303" s="4">
        <v>68440</v>
      </c>
      <c r="AD303" s="176" t="e">
        <v>#REF!</v>
      </c>
      <c r="AE303" s="177">
        <v>-4.7712314179525145E-3</v>
      </c>
      <c r="AF303" s="177">
        <v>-9.8131784654239967E-3</v>
      </c>
      <c r="AG303" s="177">
        <v>1.6313403679249393E-2</v>
      </c>
      <c r="AH303" s="177">
        <v>-2.9472599432667446E-2</v>
      </c>
      <c r="AI303" s="127">
        <v>-9.389676589375151E-2</v>
      </c>
      <c r="AJ303" s="127">
        <v>1.6501650165016502E-3</v>
      </c>
      <c r="AK303" s="4" t="s">
        <v>21</v>
      </c>
      <c r="AL303" s="178">
        <v>11900</v>
      </c>
      <c r="AM303" s="178">
        <v>11800</v>
      </c>
      <c r="AN303" s="178">
        <v>11850</v>
      </c>
      <c r="AO303" s="178">
        <v>11950</v>
      </c>
      <c r="AS303" s="4">
        <v>6.1802635878444612</v>
      </c>
      <c r="AT303" s="4">
        <v>7.9245283018867925</v>
      </c>
      <c r="AU303" s="4">
        <v>9.0867924528301884</v>
      </c>
      <c r="AV303" s="4">
        <v>8.1713114754098353</v>
      </c>
      <c r="AW303" s="4">
        <v>6.2402591305980657</v>
      </c>
      <c r="AX303" s="4">
        <v>4.5586281348613191</v>
      </c>
      <c r="AY303" s="4">
        <v>12.879692832764505</v>
      </c>
      <c r="AZ303" s="4">
        <v>17.403361344537814</v>
      </c>
      <c r="BA303" s="4">
        <v>13.865407319952775</v>
      </c>
      <c r="BB303" s="4">
        <v>20.544217687074831</v>
      </c>
      <c r="BC303" s="4">
        <v>10.148194794290513</v>
      </c>
      <c r="BD303" s="4">
        <v>15.315625000000001</v>
      </c>
      <c r="BE303" s="4">
        <v>7.112143331121433</v>
      </c>
      <c r="BF303" s="4">
        <v>8.5258525852585265</v>
      </c>
      <c r="BG303" s="4">
        <v>9.043372187584712</v>
      </c>
      <c r="BH303" s="4">
        <v>12.386732533521524</v>
      </c>
      <c r="BI303" s="4">
        <v>13</v>
      </c>
      <c r="BJ303" s="4">
        <v>0</v>
      </c>
      <c r="BK303" s="4">
        <v>0</v>
      </c>
      <c r="BL303" s="4">
        <v>0</v>
      </c>
      <c r="BM303" s="4">
        <v>11802</v>
      </c>
      <c r="BN303" s="4">
        <v>-567</v>
      </c>
      <c r="BO303" s="4">
        <v>0.1</v>
      </c>
      <c r="BP303" s="4">
        <v>-0.4</v>
      </c>
      <c r="BQ303" s="4">
        <v>0</v>
      </c>
      <c r="BR303" s="4">
        <v>0</v>
      </c>
      <c r="BS303" s="4">
        <v>0</v>
      </c>
      <c r="BT303" s="4">
        <v>0</v>
      </c>
      <c r="BU303" s="4">
        <v>14</v>
      </c>
      <c r="BV303" s="4">
        <v>0</v>
      </c>
      <c r="BW303" s="4">
        <v>0.05</v>
      </c>
      <c r="BX303" s="4">
        <v>-0.35000000000000003</v>
      </c>
      <c r="BY303" s="4">
        <v>4</v>
      </c>
      <c r="BZ303" s="4">
        <v>0</v>
      </c>
      <c r="CA303" s="4">
        <v>0</v>
      </c>
      <c r="CB303" s="4">
        <v>0</v>
      </c>
      <c r="CC303" s="4">
        <v>925</v>
      </c>
      <c r="CD303" s="4">
        <v>10</v>
      </c>
      <c r="CE303" s="4">
        <v>0.1</v>
      </c>
      <c r="CF303" s="4">
        <v>-0.5</v>
      </c>
      <c r="CG303" s="4">
        <v>2</v>
      </c>
      <c r="CH303" s="4">
        <v>0</v>
      </c>
      <c r="CI303" s="4">
        <v>0</v>
      </c>
      <c r="CJ303" s="4">
        <v>0</v>
      </c>
      <c r="CK303" s="4">
        <v>20</v>
      </c>
      <c r="CL303" s="4">
        <v>-9</v>
      </c>
      <c r="CM303" s="4">
        <v>0.05</v>
      </c>
      <c r="CN303" s="4">
        <v>-0.85</v>
      </c>
      <c r="CO303" s="4">
        <v>11</v>
      </c>
      <c r="CP303" s="4">
        <v>0</v>
      </c>
      <c r="CQ303" s="4">
        <v>0</v>
      </c>
      <c r="CR303" s="4">
        <v>0</v>
      </c>
      <c r="CS303" s="4">
        <v>4299</v>
      </c>
      <c r="CT303" s="4">
        <v>-366</v>
      </c>
      <c r="CU303" s="4">
        <v>0.05</v>
      </c>
      <c r="CV303" s="4">
        <v>-0.45</v>
      </c>
      <c r="CW303" s="4">
        <v>1</v>
      </c>
      <c r="CX303" s="4">
        <v>0</v>
      </c>
      <c r="CY303" s="4">
        <v>0</v>
      </c>
      <c r="CZ303" s="4">
        <v>0</v>
      </c>
      <c r="DA303" s="4">
        <v>113</v>
      </c>
      <c r="DB303" s="4">
        <v>-2</v>
      </c>
      <c r="DC303" s="4">
        <v>0.05</v>
      </c>
      <c r="DD303" s="4">
        <v>-0.54999999999999993</v>
      </c>
      <c r="DE303" s="4">
        <v>25</v>
      </c>
      <c r="DF303" s="4">
        <v>0</v>
      </c>
      <c r="DG303" s="4">
        <v>0</v>
      </c>
      <c r="DH303" s="4">
        <v>0</v>
      </c>
      <c r="DI303" s="4">
        <v>3570</v>
      </c>
      <c r="DJ303" s="4">
        <v>-445</v>
      </c>
      <c r="DK303" s="4">
        <v>0.1</v>
      </c>
      <c r="DL303" s="4">
        <v>-0.6</v>
      </c>
      <c r="DM303" s="4">
        <v>0</v>
      </c>
      <c r="DN303" s="4">
        <v>0</v>
      </c>
      <c r="DO303" s="4">
        <v>0</v>
      </c>
      <c r="DP303" s="4">
        <v>0</v>
      </c>
      <c r="DQ303" s="4">
        <v>130</v>
      </c>
      <c r="DR303" s="4">
        <v>-3</v>
      </c>
      <c r="DS303" s="4">
        <v>0.1</v>
      </c>
      <c r="DT303" s="4">
        <v>-0.55000000000000004</v>
      </c>
      <c r="DU303" s="4">
        <v>4</v>
      </c>
      <c r="DV303" s="4">
        <v>0</v>
      </c>
      <c r="DW303" s="4">
        <v>1487.7</v>
      </c>
      <c r="DX303" s="4">
        <v>399.95000000000005</v>
      </c>
      <c r="DY303" s="4">
        <v>2964</v>
      </c>
      <c r="DZ303" s="4">
        <v>-81</v>
      </c>
      <c r="EA303" s="4">
        <v>0.1</v>
      </c>
      <c r="EB303" s="4">
        <v>-0.75</v>
      </c>
      <c r="EC303" s="4">
        <v>1</v>
      </c>
      <c r="ED303" s="4">
        <v>0</v>
      </c>
      <c r="EE303" s="4">
        <v>0</v>
      </c>
      <c r="EF303" s="4">
        <v>0</v>
      </c>
      <c r="EG303" s="4">
        <v>196</v>
      </c>
      <c r="EH303" s="4">
        <v>-5</v>
      </c>
      <c r="EI303" s="4">
        <v>0.05</v>
      </c>
      <c r="EJ303" s="4">
        <v>-0.7</v>
      </c>
      <c r="EK303" s="4">
        <v>97</v>
      </c>
      <c r="EL303" s="4">
        <v>0</v>
      </c>
      <c r="EM303" s="4">
        <v>1382</v>
      </c>
      <c r="EN303" s="4">
        <v>145.79999999999995</v>
      </c>
      <c r="EO303" s="4">
        <v>14408</v>
      </c>
      <c r="EP303" s="4">
        <v>-5958</v>
      </c>
      <c r="EQ303" s="4">
        <v>0.15</v>
      </c>
      <c r="ER303" s="4">
        <v>-0.79999999999999993</v>
      </c>
      <c r="ES303" s="4">
        <v>1</v>
      </c>
      <c r="ET303" s="4">
        <v>0</v>
      </c>
      <c r="EU303" s="4">
        <v>0</v>
      </c>
      <c r="EV303" s="4">
        <v>0</v>
      </c>
      <c r="EW303" s="4">
        <v>157</v>
      </c>
      <c r="EX303" s="4">
        <v>-14</v>
      </c>
      <c r="EY303" s="4">
        <v>0.15</v>
      </c>
      <c r="EZ303" s="4">
        <v>-0.85</v>
      </c>
      <c r="FA303" s="4">
        <v>8</v>
      </c>
      <c r="FB303" s="4">
        <v>-2</v>
      </c>
      <c r="FC303" s="4">
        <v>1280.0999999999999</v>
      </c>
      <c r="FD303" s="4">
        <v>166.09999999999991</v>
      </c>
      <c r="FE303" s="4">
        <v>3209</v>
      </c>
      <c r="FF303" s="4">
        <v>-451</v>
      </c>
      <c r="FG303" s="4">
        <v>0.1</v>
      </c>
      <c r="FH303" s="4">
        <v>-0.9</v>
      </c>
      <c r="FI303" s="4">
        <v>2</v>
      </c>
      <c r="FJ303" s="4">
        <v>0</v>
      </c>
      <c r="FK303" s="4">
        <v>0</v>
      </c>
      <c r="FL303" s="4">
        <v>0</v>
      </c>
      <c r="FM303" s="4">
        <v>597</v>
      </c>
      <c r="FN303" s="4">
        <v>5</v>
      </c>
      <c r="FO303" s="4">
        <v>0.15</v>
      </c>
      <c r="FP303" s="4">
        <v>-0.75</v>
      </c>
      <c r="FQ303" s="4">
        <v>107</v>
      </c>
      <c r="FR303" s="4">
        <v>0</v>
      </c>
      <c r="FS303" s="4">
        <v>1194.05</v>
      </c>
      <c r="FT303" s="4">
        <v>168.59999999999991</v>
      </c>
      <c r="FU303" s="4">
        <v>5379</v>
      </c>
      <c r="FV303" s="4">
        <v>-597</v>
      </c>
      <c r="FW303" s="4">
        <v>0.15</v>
      </c>
      <c r="FX303" s="4">
        <v>-0.9</v>
      </c>
      <c r="FY303" s="4">
        <v>1</v>
      </c>
      <c r="FZ303" s="4">
        <v>0</v>
      </c>
      <c r="GA303" s="4">
        <v>0</v>
      </c>
      <c r="GB303" s="4">
        <v>0</v>
      </c>
      <c r="GC303" s="4">
        <v>573</v>
      </c>
      <c r="GD303" s="4">
        <v>2</v>
      </c>
      <c r="GE303" s="4">
        <v>0.2</v>
      </c>
      <c r="GF303" s="4">
        <v>-0.90000000000000013</v>
      </c>
      <c r="GG303" s="4">
        <v>385</v>
      </c>
      <c r="GH303" s="4">
        <v>-12</v>
      </c>
      <c r="GI303" s="4">
        <v>1074</v>
      </c>
      <c r="GJ303" s="4">
        <v>133</v>
      </c>
      <c r="GK303" s="4">
        <v>8601</v>
      </c>
      <c r="GL303" s="4">
        <v>-1006</v>
      </c>
      <c r="GM303" s="4">
        <v>0.2</v>
      </c>
      <c r="GN303" s="4">
        <v>-0.95</v>
      </c>
      <c r="GO303" s="4">
        <v>55</v>
      </c>
      <c r="GP303" s="4">
        <v>-1</v>
      </c>
      <c r="GQ303" s="4">
        <v>1017.6</v>
      </c>
      <c r="GR303" s="4">
        <v>141.64999999999998</v>
      </c>
      <c r="GS303" s="4">
        <v>673</v>
      </c>
      <c r="GT303" s="4">
        <v>-30</v>
      </c>
      <c r="GU303" s="4">
        <v>0.2</v>
      </c>
      <c r="GV303" s="4">
        <v>-1</v>
      </c>
      <c r="GW303" s="4">
        <v>288</v>
      </c>
      <c r="GX303" s="4">
        <v>-6</v>
      </c>
      <c r="GY303" s="4">
        <v>982.3</v>
      </c>
      <c r="GZ303" s="4">
        <v>136.94999999999993</v>
      </c>
      <c r="HA303" s="4">
        <v>6905</v>
      </c>
      <c r="HB303" s="4">
        <v>-1840</v>
      </c>
      <c r="HC303" s="4">
        <v>0.15</v>
      </c>
      <c r="HD303" s="4">
        <v>-1.1000000000000001</v>
      </c>
      <c r="HE303" s="4">
        <v>55</v>
      </c>
      <c r="HF303" s="4">
        <v>-1</v>
      </c>
      <c r="HG303" s="4">
        <v>922.2</v>
      </c>
      <c r="HH303" s="4">
        <v>125.55000000000007</v>
      </c>
      <c r="HI303" s="4">
        <v>1186</v>
      </c>
      <c r="HJ303" s="4">
        <v>-229</v>
      </c>
      <c r="HK303" s="4">
        <v>0.2</v>
      </c>
      <c r="HL303" s="4">
        <v>-1.1500000000000001</v>
      </c>
      <c r="HM303" s="4">
        <v>2344</v>
      </c>
      <c r="HN303" s="4">
        <v>-11</v>
      </c>
      <c r="HO303" s="4">
        <v>880</v>
      </c>
      <c r="HP303" s="4">
        <v>133</v>
      </c>
      <c r="HQ303" s="4">
        <v>30190</v>
      </c>
      <c r="HR303" s="4">
        <v>-2237</v>
      </c>
      <c r="HS303" s="4">
        <v>0.15</v>
      </c>
      <c r="HT303" s="4">
        <v>-1.35</v>
      </c>
      <c r="HU303" s="4">
        <v>119</v>
      </c>
      <c r="HV303" s="4">
        <v>-18</v>
      </c>
      <c r="HW303" s="4">
        <v>835.65</v>
      </c>
      <c r="HX303" s="4">
        <v>140.64999999999998</v>
      </c>
      <c r="HY303" s="4">
        <v>2071</v>
      </c>
      <c r="HZ303" s="4">
        <v>491</v>
      </c>
      <c r="IA303" s="4">
        <v>0.15</v>
      </c>
      <c r="IB303" s="4">
        <v>-1.55</v>
      </c>
      <c r="IC303" s="4">
        <v>847</v>
      </c>
      <c r="ID303" s="4">
        <v>-55</v>
      </c>
      <c r="IE303" s="4">
        <v>778.15</v>
      </c>
      <c r="IF303" s="4">
        <v>129.54999999999995</v>
      </c>
      <c r="IG303" s="4">
        <v>11744</v>
      </c>
      <c r="IH303" s="4">
        <v>-1691</v>
      </c>
      <c r="II303" s="4">
        <v>0.15</v>
      </c>
      <c r="IJ303" s="4">
        <v>-1.6500000000000001</v>
      </c>
      <c r="IK303" s="4">
        <v>147</v>
      </c>
      <c r="IL303" s="4">
        <v>-16</v>
      </c>
      <c r="IM303" s="4">
        <v>732</v>
      </c>
      <c r="IN303" s="4">
        <v>131.79999999999995</v>
      </c>
      <c r="IO303" s="4">
        <v>3020</v>
      </c>
      <c r="IP303" s="4">
        <v>-588</v>
      </c>
      <c r="IQ303" s="4">
        <v>0.2</v>
      </c>
      <c r="IR303" s="4">
        <v>-1.8</v>
      </c>
      <c r="IS303" s="4">
        <v>2382</v>
      </c>
      <c r="IT303" s="4">
        <v>-372</v>
      </c>
      <c r="IU303" s="4">
        <v>679</v>
      </c>
      <c r="IV303" s="4">
        <v>132.64999999999998</v>
      </c>
      <c r="IW303" s="4">
        <v>24173</v>
      </c>
      <c r="IX303" s="4">
        <v>562</v>
      </c>
      <c r="IY303" s="4">
        <v>0.2</v>
      </c>
      <c r="IZ303" s="4">
        <v>-2</v>
      </c>
      <c r="JA303" s="4">
        <v>320</v>
      </c>
      <c r="JB303" s="4">
        <v>-82</v>
      </c>
      <c r="JC303" s="4">
        <v>627</v>
      </c>
      <c r="JD303" s="4">
        <v>136.89999999999998</v>
      </c>
      <c r="JE303" s="4">
        <v>4901</v>
      </c>
      <c r="JF303" s="4">
        <v>-218</v>
      </c>
      <c r="JG303" s="4">
        <v>0.2</v>
      </c>
      <c r="JH303" s="4">
        <v>-2.1999999999999997</v>
      </c>
      <c r="JI303" s="4">
        <v>3014</v>
      </c>
      <c r="JJ303" s="4">
        <v>-361</v>
      </c>
      <c r="JK303" s="4">
        <v>573.70000000000005</v>
      </c>
      <c r="JL303" s="4">
        <v>125.35000000000002</v>
      </c>
      <c r="JM303" s="4">
        <v>21436</v>
      </c>
      <c r="JN303" s="4">
        <v>-853</v>
      </c>
      <c r="JO303" s="4">
        <v>0.25</v>
      </c>
      <c r="JP303" s="4">
        <v>-2.4500000000000002</v>
      </c>
      <c r="JQ303" s="5">
        <v>909</v>
      </c>
      <c r="JR303" s="4">
        <v>-66</v>
      </c>
      <c r="JS303" s="4">
        <v>532</v>
      </c>
      <c r="JT303" s="4">
        <v>140.89999999999998</v>
      </c>
      <c r="JU303" s="4">
        <v>7750</v>
      </c>
      <c r="JV303" s="4">
        <v>-1631</v>
      </c>
      <c r="JW303" s="4">
        <v>0.25</v>
      </c>
      <c r="JX303" s="4">
        <v>-2.65</v>
      </c>
      <c r="JY303" s="4">
        <v>3689</v>
      </c>
      <c r="JZ303" s="4">
        <v>-1119</v>
      </c>
      <c r="KA303" s="4">
        <v>483</v>
      </c>
      <c r="KB303" s="4">
        <v>136.5</v>
      </c>
      <c r="KC303" s="4">
        <v>33361</v>
      </c>
      <c r="KD303" s="4">
        <v>-103</v>
      </c>
      <c r="KE303" s="4">
        <v>0.25</v>
      </c>
      <c r="KF303" s="4">
        <v>-3.05</v>
      </c>
      <c r="KG303" s="4">
        <v>1417</v>
      </c>
      <c r="KH303" s="4">
        <v>-150</v>
      </c>
      <c r="KI303" s="4">
        <v>426.75</v>
      </c>
      <c r="KJ303" s="4">
        <v>128.39999999999998</v>
      </c>
      <c r="KK303" s="4">
        <v>17552</v>
      </c>
      <c r="KL303" s="4">
        <v>2894</v>
      </c>
      <c r="KM303" s="4">
        <v>0.2</v>
      </c>
      <c r="KN303" s="4">
        <v>-3.75</v>
      </c>
      <c r="KO303" s="4">
        <v>9181</v>
      </c>
      <c r="KP303" s="4">
        <v>-909</v>
      </c>
      <c r="KQ303" s="4">
        <v>380.9</v>
      </c>
      <c r="KR303" s="4">
        <v>132.44999999999999</v>
      </c>
      <c r="KS303" s="4">
        <v>56741</v>
      </c>
      <c r="KT303" s="4">
        <v>10671</v>
      </c>
      <c r="KU303" s="4">
        <v>0.2</v>
      </c>
      <c r="KV303" s="4">
        <v>-4.95</v>
      </c>
      <c r="KW303" s="4">
        <v>3816</v>
      </c>
      <c r="KX303" s="4">
        <v>-790</v>
      </c>
      <c r="KY303" s="4">
        <v>332.3</v>
      </c>
      <c r="KZ303" s="4">
        <v>132.15</v>
      </c>
      <c r="LA303" s="4">
        <v>30240</v>
      </c>
      <c r="LB303" s="4">
        <v>6077</v>
      </c>
      <c r="LC303" s="4">
        <v>0.3</v>
      </c>
      <c r="LD303" s="4">
        <v>-6.95</v>
      </c>
    </row>
    <row r="304" spans="1:316" x14ac:dyDescent="0.25">
      <c r="A304" s="171">
        <v>44112.504717245371</v>
      </c>
      <c r="B304" s="172">
        <v>0.50416666666666665</v>
      </c>
      <c r="C304" s="4">
        <v>11882.05</v>
      </c>
      <c r="D304" s="4">
        <v>11900</v>
      </c>
      <c r="E304" s="173">
        <v>104.75</v>
      </c>
      <c r="F304" s="173">
        <v>-277.89999999999998</v>
      </c>
      <c r="G304" s="173">
        <v>382.65</v>
      </c>
      <c r="H304" s="173">
        <v>3323.5000000000009</v>
      </c>
      <c r="I304" s="173">
        <v>-2121.75</v>
      </c>
      <c r="J304" s="173">
        <v>5445.2500000000009</v>
      </c>
      <c r="K304" s="127">
        <v>0</v>
      </c>
      <c r="L304" s="127">
        <v>0</v>
      </c>
      <c r="M304" s="127">
        <v>-20.53</v>
      </c>
      <c r="N304" s="127">
        <v>-18.11</v>
      </c>
      <c r="O304" s="127">
        <v>-0.79912909855342662</v>
      </c>
      <c r="P304" s="127">
        <v>-0.90908542001425019</v>
      </c>
      <c r="Q304" s="127">
        <v>1.5984988168278136</v>
      </c>
      <c r="R304" s="4">
        <v>142226</v>
      </c>
      <c r="S304" s="4">
        <v>315916</v>
      </c>
      <c r="T304" s="173">
        <v>11540.966666666667</v>
      </c>
      <c r="U304" s="173">
        <v>-2.0500000000010914</v>
      </c>
      <c r="V304" s="4">
        <v>185995</v>
      </c>
      <c r="W304" s="4">
        <v>-31658</v>
      </c>
      <c r="X304" s="173">
        <v>-341.08333333333212</v>
      </c>
      <c r="Y304" s="173">
        <v>135362</v>
      </c>
      <c r="Z304" s="173">
        <v>353860</v>
      </c>
      <c r="AA304" s="173">
        <v>489222</v>
      </c>
      <c r="AB304" s="4">
        <v>173690</v>
      </c>
      <c r="AC304" s="4">
        <v>64551</v>
      </c>
      <c r="AD304" s="176" t="e">
        <v>#REF!</v>
      </c>
      <c r="AE304" s="177">
        <v>-1.7942596614860841E-3</v>
      </c>
      <c r="AF304" s="177">
        <v>-1.1315097923305926E-2</v>
      </c>
      <c r="AG304" s="177">
        <v>2.055006361319188E-2</v>
      </c>
      <c r="AH304" s="177">
        <v>-3.2412386345343956E-2</v>
      </c>
      <c r="AI304" s="127">
        <v>-0.10603875085103234</v>
      </c>
      <c r="AJ304" s="127">
        <v>1.6501650165016502E-3</v>
      </c>
      <c r="AK304" s="4" t="s">
        <v>21</v>
      </c>
      <c r="AL304" s="178">
        <v>11900</v>
      </c>
      <c r="AM304" s="178">
        <v>11800</v>
      </c>
      <c r="AN304" s="178">
        <v>11850</v>
      </c>
      <c r="AO304" s="178">
        <v>11950</v>
      </c>
      <c r="AS304" s="4">
        <v>6.2445001089087349</v>
      </c>
      <c r="AT304" s="4">
        <v>7.948402304871661</v>
      </c>
      <c r="AU304" s="4">
        <v>8.9680501174628038</v>
      </c>
      <c r="AV304" s="4">
        <v>8.0430254864346402</v>
      </c>
      <c r="AW304" s="4">
        <v>6.1006629937435806</v>
      </c>
      <c r="AX304" s="4">
        <v>4.5060688630170915</v>
      </c>
      <c r="AY304" s="4">
        <v>12.636518771331058</v>
      </c>
      <c r="AZ304" s="4">
        <v>17.403361344537814</v>
      </c>
      <c r="BA304" s="4">
        <v>14.115702479338843</v>
      </c>
      <c r="BB304" s="4">
        <v>20.544217687074831</v>
      </c>
      <c r="BC304" s="4">
        <v>10.232157850545759</v>
      </c>
      <c r="BD304" s="4">
        <v>15.315625000000001</v>
      </c>
      <c r="BE304" s="4">
        <v>7.1645653616456535</v>
      </c>
      <c r="BF304" s="4">
        <v>8.5642151481888042</v>
      </c>
      <c r="BG304" s="4">
        <v>9.1073354908306356</v>
      </c>
      <c r="BH304" s="4">
        <v>12.614678899082568</v>
      </c>
      <c r="BI304" s="4">
        <v>13</v>
      </c>
      <c r="BJ304" s="4">
        <v>0</v>
      </c>
      <c r="BK304" s="4">
        <v>0</v>
      </c>
      <c r="BL304" s="4">
        <v>0</v>
      </c>
      <c r="BM304" s="4">
        <v>11701</v>
      </c>
      <c r="BN304" s="4">
        <v>-668</v>
      </c>
      <c r="BO304" s="4">
        <v>0.15</v>
      </c>
      <c r="BP304" s="4">
        <v>-0.35</v>
      </c>
      <c r="BQ304" s="4">
        <v>0</v>
      </c>
      <c r="BR304" s="4">
        <v>0</v>
      </c>
      <c r="BS304" s="4">
        <v>0</v>
      </c>
      <c r="BT304" s="4">
        <v>0</v>
      </c>
      <c r="BU304" s="4">
        <v>14</v>
      </c>
      <c r="BV304" s="4">
        <v>0</v>
      </c>
      <c r="BW304" s="4">
        <v>0.05</v>
      </c>
      <c r="BX304" s="4">
        <v>-0.35000000000000003</v>
      </c>
      <c r="BY304" s="4">
        <v>4</v>
      </c>
      <c r="BZ304" s="4">
        <v>0</v>
      </c>
      <c r="CA304" s="4">
        <v>0</v>
      </c>
      <c r="CB304" s="4">
        <v>0</v>
      </c>
      <c r="CC304" s="4">
        <v>925</v>
      </c>
      <c r="CD304" s="4">
        <v>10</v>
      </c>
      <c r="CE304" s="4">
        <v>0.1</v>
      </c>
      <c r="CF304" s="4">
        <v>-0.5</v>
      </c>
      <c r="CG304" s="4">
        <v>2</v>
      </c>
      <c r="CH304" s="4">
        <v>0</v>
      </c>
      <c r="CI304" s="4">
        <v>0</v>
      </c>
      <c r="CJ304" s="4">
        <v>0</v>
      </c>
      <c r="CK304" s="4">
        <v>20</v>
      </c>
      <c r="CL304" s="4">
        <v>-9</v>
      </c>
      <c r="CM304" s="4">
        <v>0.05</v>
      </c>
      <c r="CN304" s="4">
        <v>-0.85</v>
      </c>
      <c r="CO304" s="4">
        <v>11</v>
      </c>
      <c r="CP304" s="4">
        <v>0</v>
      </c>
      <c r="CQ304" s="4">
        <v>0</v>
      </c>
      <c r="CR304" s="4">
        <v>0</v>
      </c>
      <c r="CS304" s="4">
        <v>4299</v>
      </c>
      <c r="CT304" s="4">
        <v>-366</v>
      </c>
      <c r="CU304" s="4">
        <v>0.05</v>
      </c>
      <c r="CV304" s="4">
        <v>-0.45</v>
      </c>
      <c r="CW304" s="4">
        <v>1</v>
      </c>
      <c r="CX304" s="4">
        <v>0</v>
      </c>
      <c r="CY304" s="4">
        <v>0</v>
      </c>
      <c r="CZ304" s="4">
        <v>0</v>
      </c>
      <c r="DA304" s="4">
        <v>113</v>
      </c>
      <c r="DB304" s="4">
        <v>-2</v>
      </c>
      <c r="DC304" s="4">
        <v>0.05</v>
      </c>
      <c r="DD304" s="4">
        <v>-0.54999999999999993</v>
      </c>
      <c r="DE304" s="4">
        <v>25</v>
      </c>
      <c r="DF304" s="4">
        <v>0</v>
      </c>
      <c r="DG304" s="4">
        <v>0</v>
      </c>
      <c r="DH304" s="4">
        <v>0</v>
      </c>
      <c r="DI304" s="4">
        <v>3570</v>
      </c>
      <c r="DJ304" s="4">
        <v>-445</v>
      </c>
      <c r="DK304" s="4">
        <v>0.1</v>
      </c>
      <c r="DL304" s="4">
        <v>-0.6</v>
      </c>
      <c r="DM304" s="4">
        <v>0</v>
      </c>
      <c r="DN304" s="4">
        <v>0</v>
      </c>
      <c r="DO304" s="4">
        <v>0</v>
      </c>
      <c r="DP304" s="4">
        <v>0</v>
      </c>
      <c r="DQ304" s="4">
        <v>130</v>
      </c>
      <c r="DR304" s="4">
        <v>-3</v>
      </c>
      <c r="DS304" s="4">
        <v>0.1</v>
      </c>
      <c r="DT304" s="4">
        <v>-0.55000000000000004</v>
      </c>
      <c r="DU304" s="4">
        <v>4</v>
      </c>
      <c r="DV304" s="4">
        <v>0</v>
      </c>
      <c r="DW304" s="4">
        <v>1487.7</v>
      </c>
      <c r="DX304" s="4">
        <v>399.95000000000005</v>
      </c>
      <c r="DY304" s="4">
        <v>2964</v>
      </c>
      <c r="DZ304" s="4">
        <v>-81</v>
      </c>
      <c r="EA304" s="4">
        <v>0.1</v>
      </c>
      <c r="EB304" s="4">
        <v>-0.75</v>
      </c>
      <c r="EC304" s="4">
        <v>1</v>
      </c>
      <c r="ED304" s="4">
        <v>0</v>
      </c>
      <c r="EE304" s="4">
        <v>0</v>
      </c>
      <c r="EF304" s="4">
        <v>0</v>
      </c>
      <c r="EG304" s="4">
        <v>196</v>
      </c>
      <c r="EH304" s="4">
        <v>-5</v>
      </c>
      <c r="EI304" s="4">
        <v>0.05</v>
      </c>
      <c r="EJ304" s="4">
        <v>-0.7</v>
      </c>
      <c r="EK304" s="4">
        <v>97</v>
      </c>
      <c r="EL304" s="4">
        <v>0</v>
      </c>
      <c r="EM304" s="4">
        <v>1382</v>
      </c>
      <c r="EN304" s="4">
        <v>145.79999999999995</v>
      </c>
      <c r="EO304" s="4">
        <v>14416</v>
      </c>
      <c r="EP304" s="4">
        <v>-5950</v>
      </c>
      <c r="EQ304" s="4">
        <v>0.1</v>
      </c>
      <c r="ER304" s="4">
        <v>-0.85</v>
      </c>
      <c r="ES304" s="4">
        <v>1</v>
      </c>
      <c r="ET304" s="4">
        <v>0</v>
      </c>
      <c r="EU304" s="4">
        <v>0</v>
      </c>
      <c r="EV304" s="4">
        <v>0</v>
      </c>
      <c r="EW304" s="4">
        <v>157</v>
      </c>
      <c r="EX304" s="4">
        <v>-14</v>
      </c>
      <c r="EY304" s="4">
        <v>0.15</v>
      </c>
      <c r="EZ304" s="4">
        <v>-0.85</v>
      </c>
      <c r="FA304" s="4">
        <v>8</v>
      </c>
      <c r="FB304" s="4">
        <v>-2</v>
      </c>
      <c r="FC304" s="4">
        <v>1280.0999999999999</v>
      </c>
      <c r="FD304" s="4">
        <v>166.09999999999991</v>
      </c>
      <c r="FE304" s="4">
        <v>3209</v>
      </c>
      <c r="FF304" s="4">
        <v>-451</v>
      </c>
      <c r="FG304" s="4">
        <v>0.1</v>
      </c>
      <c r="FH304" s="4">
        <v>-0.9</v>
      </c>
      <c r="FI304" s="4">
        <v>2</v>
      </c>
      <c r="FJ304" s="4">
        <v>0</v>
      </c>
      <c r="FK304" s="4">
        <v>0</v>
      </c>
      <c r="FL304" s="4">
        <v>0</v>
      </c>
      <c r="FM304" s="4">
        <v>600</v>
      </c>
      <c r="FN304" s="4">
        <v>8</v>
      </c>
      <c r="FO304" s="4">
        <v>0.15</v>
      </c>
      <c r="FP304" s="4">
        <v>-0.75</v>
      </c>
      <c r="FQ304" s="4">
        <v>107</v>
      </c>
      <c r="FR304" s="4">
        <v>0</v>
      </c>
      <c r="FS304" s="4">
        <v>1194.05</v>
      </c>
      <c r="FT304" s="4">
        <v>168.59999999999991</v>
      </c>
      <c r="FU304" s="4">
        <v>5379</v>
      </c>
      <c r="FV304" s="4">
        <v>-597</v>
      </c>
      <c r="FW304" s="4">
        <v>0.15</v>
      </c>
      <c r="FX304" s="4">
        <v>-0.9</v>
      </c>
      <c r="FY304" s="4">
        <v>1</v>
      </c>
      <c r="FZ304" s="4">
        <v>0</v>
      </c>
      <c r="GA304" s="4">
        <v>0</v>
      </c>
      <c r="GB304" s="4">
        <v>0</v>
      </c>
      <c r="GC304" s="4">
        <v>573</v>
      </c>
      <c r="GD304" s="4">
        <v>2</v>
      </c>
      <c r="GE304" s="4">
        <v>0.2</v>
      </c>
      <c r="GF304" s="4">
        <v>-0.90000000000000013</v>
      </c>
      <c r="GG304" s="4">
        <v>385</v>
      </c>
      <c r="GH304" s="4">
        <v>-12</v>
      </c>
      <c r="GI304" s="4">
        <v>1074</v>
      </c>
      <c r="GJ304" s="4">
        <v>133</v>
      </c>
      <c r="GK304" s="4">
        <v>8601</v>
      </c>
      <c r="GL304" s="4">
        <v>-1006</v>
      </c>
      <c r="GM304" s="4">
        <v>0.2</v>
      </c>
      <c r="GN304" s="4">
        <v>-0.95</v>
      </c>
      <c r="GO304" s="4">
        <v>55</v>
      </c>
      <c r="GP304" s="4">
        <v>-1</v>
      </c>
      <c r="GQ304" s="4">
        <v>1017.6</v>
      </c>
      <c r="GR304" s="4">
        <v>141.64999999999998</v>
      </c>
      <c r="GS304" s="4">
        <v>673</v>
      </c>
      <c r="GT304" s="4">
        <v>-30</v>
      </c>
      <c r="GU304" s="4">
        <v>0.2</v>
      </c>
      <c r="GV304" s="4">
        <v>-1</v>
      </c>
      <c r="GW304" s="4">
        <v>289</v>
      </c>
      <c r="GX304" s="4">
        <v>-5</v>
      </c>
      <c r="GY304" s="4">
        <v>978</v>
      </c>
      <c r="GZ304" s="4">
        <v>132.64999999999998</v>
      </c>
      <c r="HA304" s="4">
        <v>7169</v>
      </c>
      <c r="HB304" s="4">
        <v>-1576</v>
      </c>
      <c r="HC304" s="4">
        <v>0.15</v>
      </c>
      <c r="HD304" s="4">
        <v>-1.1000000000000001</v>
      </c>
      <c r="HE304" s="4">
        <v>55</v>
      </c>
      <c r="HF304" s="4">
        <v>-1</v>
      </c>
      <c r="HG304" s="4">
        <v>922.2</v>
      </c>
      <c r="HH304" s="4">
        <v>125.55000000000007</v>
      </c>
      <c r="HI304" s="4">
        <v>1186</v>
      </c>
      <c r="HJ304" s="4">
        <v>-229</v>
      </c>
      <c r="HK304" s="4">
        <v>0.2</v>
      </c>
      <c r="HL304" s="4">
        <v>-1.1500000000000001</v>
      </c>
      <c r="HM304" s="4">
        <v>2344</v>
      </c>
      <c r="HN304" s="4">
        <v>-11</v>
      </c>
      <c r="HO304" s="4">
        <v>880</v>
      </c>
      <c r="HP304" s="4">
        <v>133</v>
      </c>
      <c r="HQ304" s="4">
        <v>29620</v>
      </c>
      <c r="HR304" s="4">
        <v>-2807</v>
      </c>
      <c r="HS304" s="4">
        <v>0.2</v>
      </c>
      <c r="HT304" s="4">
        <v>-1.3</v>
      </c>
      <c r="HU304" s="4">
        <v>119</v>
      </c>
      <c r="HV304" s="4">
        <v>-18</v>
      </c>
      <c r="HW304" s="4">
        <v>835.65</v>
      </c>
      <c r="HX304" s="4">
        <v>140.64999999999998</v>
      </c>
      <c r="HY304" s="4">
        <v>2071</v>
      </c>
      <c r="HZ304" s="4">
        <v>491</v>
      </c>
      <c r="IA304" s="4">
        <v>0.2</v>
      </c>
      <c r="IB304" s="4">
        <v>-1.5</v>
      </c>
      <c r="IC304" s="4">
        <v>847</v>
      </c>
      <c r="ID304" s="4">
        <v>-55</v>
      </c>
      <c r="IE304" s="4">
        <v>778.15</v>
      </c>
      <c r="IF304" s="4">
        <v>129.54999999999995</v>
      </c>
      <c r="IG304" s="4">
        <v>11956</v>
      </c>
      <c r="IH304" s="4">
        <v>-1479</v>
      </c>
      <c r="II304" s="4">
        <v>0.2</v>
      </c>
      <c r="IJ304" s="4">
        <v>-1.6</v>
      </c>
      <c r="IK304" s="4">
        <v>147</v>
      </c>
      <c r="IL304" s="4">
        <v>-16</v>
      </c>
      <c r="IM304" s="4">
        <v>732</v>
      </c>
      <c r="IN304" s="4">
        <v>131.79999999999995</v>
      </c>
      <c r="IO304" s="4">
        <v>3020</v>
      </c>
      <c r="IP304" s="4">
        <v>-588</v>
      </c>
      <c r="IQ304" s="4">
        <v>0.2</v>
      </c>
      <c r="IR304" s="4">
        <v>-1.8</v>
      </c>
      <c r="IS304" s="4">
        <v>2382</v>
      </c>
      <c r="IT304" s="4">
        <v>-372</v>
      </c>
      <c r="IU304" s="4">
        <v>679</v>
      </c>
      <c r="IV304" s="4">
        <v>132.64999999999998</v>
      </c>
      <c r="IW304" s="4">
        <v>24373</v>
      </c>
      <c r="IX304" s="4">
        <v>762</v>
      </c>
      <c r="IY304" s="4">
        <v>0.2</v>
      </c>
      <c r="IZ304" s="4">
        <v>-2</v>
      </c>
      <c r="JA304" s="4">
        <v>320</v>
      </c>
      <c r="JB304" s="4">
        <v>-82</v>
      </c>
      <c r="JC304" s="4">
        <v>627</v>
      </c>
      <c r="JD304" s="4">
        <v>136.89999999999998</v>
      </c>
      <c r="JE304" s="4">
        <v>4901</v>
      </c>
      <c r="JF304" s="4">
        <v>-218</v>
      </c>
      <c r="JG304" s="4">
        <v>0.2</v>
      </c>
      <c r="JH304" s="4">
        <v>-2.1999999999999997</v>
      </c>
      <c r="JI304" s="4">
        <v>3014</v>
      </c>
      <c r="JJ304" s="4">
        <v>-361</v>
      </c>
      <c r="JK304" s="4">
        <v>573.70000000000005</v>
      </c>
      <c r="JL304" s="4">
        <v>125.35000000000002</v>
      </c>
      <c r="JM304" s="4">
        <v>21594</v>
      </c>
      <c r="JN304" s="4">
        <v>-695</v>
      </c>
      <c r="JO304" s="4">
        <v>0.2</v>
      </c>
      <c r="JP304" s="4">
        <v>-2.5</v>
      </c>
      <c r="JQ304" s="5">
        <v>911</v>
      </c>
      <c r="JR304" s="4">
        <v>-64</v>
      </c>
      <c r="JS304" s="4">
        <v>525.1</v>
      </c>
      <c r="JT304" s="4">
        <v>134</v>
      </c>
      <c r="JU304" s="4">
        <v>7802</v>
      </c>
      <c r="JV304" s="4">
        <v>-1579</v>
      </c>
      <c r="JW304" s="4">
        <v>0.25</v>
      </c>
      <c r="JX304" s="4">
        <v>-2.65</v>
      </c>
      <c r="JY304" s="4">
        <v>3708</v>
      </c>
      <c r="JZ304" s="4">
        <v>-1100</v>
      </c>
      <c r="KA304" s="4">
        <v>481</v>
      </c>
      <c r="KB304" s="4">
        <v>134.5</v>
      </c>
      <c r="KC304" s="4">
        <v>33770</v>
      </c>
      <c r="KD304" s="4">
        <v>306</v>
      </c>
      <c r="KE304" s="4">
        <v>0.25</v>
      </c>
      <c r="KF304" s="4">
        <v>-3.05</v>
      </c>
      <c r="KG304" s="4">
        <v>1417</v>
      </c>
      <c r="KH304" s="4">
        <v>-150</v>
      </c>
      <c r="KI304" s="4">
        <v>426.75</v>
      </c>
      <c r="KJ304" s="4">
        <v>128.39999999999998</v>
      </c>
      <c r="KK304" s="4">
        <v>17875</v>
      </c>
      <c r="KL304" s="4">
        <v>3217</v>
      </c>
      <c r="KM304" s="4">
        <v>0.25</v>
      </c>
      <c r="KN304" s="4">
        <v>-3.7</v>
      </c>
      <c r="KO304" s="4">
        <v>9182</v>
      </c>
      <c r="KP304" s="4">
        <v>-908</v>
      </c>
      <c r="KQ304" s="4">
        <v>380.55</v>
      </c>
      <c r="KR304" s="4">
        <v>132.10000000000002</v>
      </c>
      <c r="KS304" s="4">
        <v>57337</v>
      </c>
      <c r="KT304" s="4">
        <v>11267</v>
      </c>
      <c r="KU304" s="4">
        <v>0.25</v>
      </c>
      <c r="KV304" s="4">
        <v>-4.9000000000000004</v>
      </c>
      <c r="KW304" s="4">
        <v>3818</v>
      </c>
      <c r="KX304" s="4">
        <v>-788</v>
      </c>
      <c r="KY304" s="4">
        <v>329.7</v>
      </c>
      <c r="KZ304" s="4">
        <v>129.54999999999998</v>
      </c>
      <c r="LA304" s="4">
        <v>30347</v>
      </c>
      <c r="LB304" s="4">
        <v>6184</v>
      </c>
      <c r="LC304" s="4">
        <v>0.3</v>
      </c>
      <c r="LD304" s="4">
        <v>-6.95</v>
      </c>
    </row>
    <row r="305" spans="1:316" x14ac:dyDescent="0.25">
      <c r="A305" s="171">
        <v>44112.504282175927</v>
      </c>
      <c r="B305" s="172">
        <v>0.50347222222222221</v>
      </c>
      <c r="C305" s="4">
        <v>11877.25</v>
      </c>
      <c r="D305" s="4">
        <v>11900</v>
      </c>
      <c r="E305" s="173">
        <v>100.75</v>
      </c>
      <c r="F305" s="173">
        <v>-276.59999999999997</v>
      </c>
      <c r="G305" s="173">
        <v>377.34999999999997</v>
      </c>
      <c r="H305" s="173">
        <v>3298.9500000000007</v>
      </c>
      <c r="I305" s="173">
        <v>-2109.1</v>
      </c>
      <c r="J305" s="173">
        <v>5408.0500000000011</v>
      </c>
      <c r="K305" s="127">
        <v>0</v>
      </c>
      <c r="L305" s="127">
        <v>0</v>
      </c>
      <c r="M305" s="127">
        <v>-20.53</v>
      </c>
      <c r="N305" s="127">
        <v>-18.11</v>
      </c>
      <c r="O305" s="127">
        <v>-0.79680290199727144</v>
      </c>
      <c r="P305" s="127">
        <v>-0.90733541289268194</v>
      </c>
      <c r="Q305" s="127">
        <v>1.5983468950749464</v>
      </c>
      <c r="R305" s="4">
        <v>142261</v>
      </c>
      <c r="S305" s="4">
        <v>315901</v>
      </c>
      <c r="T305" s="173">
        <v>11540.966666666667</v>
      </c>
      <c r="U305" s="173">
        <v>-2.0500000000010914</v>
      </c>
      <c r="V305" s="4">
        <v>185995</v>
      </c>
      <c r="W305" s="4">
        <v>-31658</v>
      </c>
      <c r="X305" s="173">
        <v>-336.28333333333285</v>
      </c>
      <c r="Y305" s="173">
        <v>135377</v>
      </c>
      <c r="Z305" s="173">
        <v>353517</v>
      </c>
      <c r="AA305" s="173">
        <v>488894</v>
      </c>
      <c r="AB305" s="4">
        <v>173640</v>
      </c>
      <c r="AC305" s="4">
        <v>64526</v>
      </c>
      <c r="AD305" s="176" t="e">
        <v>#REF!</v>
      </c>
      <c r="AE305" s="177">
        <v>3.345701520833307E-3</v>
      </c>
      <c r="AF305" s="177">
        <v>-1.3305798904947737E-2</v>
      </c>
      <c r="AG305" s="177">
        <v>2.4937487712007558E-2</v>
      </c>
      <c r="AH305" s="177">
        <v>-3.63379749288315E-2</v>
      </c>
      <c r="AI305" s="127">
        <v>-0.12247227738628701</v>
      </c>
      <c r="AJ305" s="127">
        <v>1.6501650165016502E-3</v>
      </c>
      <c r="AK305" s="4" t="s">
        <v>21</v>
      </c>
      <c r="AL305" s="178">
        <v>11900</v>
      </c>
      <c r="AM305" s="178">
        <v>11800</v>
      </c>
      <c r="AN305" s="178">
        <v>11850</v>
      </c>
      <c r="AO305" s="178">
        <v>11950</v>
      </c>
      <c r="AS305" s="4">
        <v>6.2397431711829361</v>
      </c>
      <c r="AT305" s="4">
        <v>7.948402304871661</v>
      </c>
      <c r="AU305" s="4">
        <v>8.9680501174628038</v>
      </c>
      <c r="AV305" s="4">
        <v>8.0430254864346402</v>
      </c>
      <c r="AW305" s="4">
        <v>6.1006629937435806</v>
      </c>
      <c r="AX305" s="4">
        <v>4.5060688630170915</v>
      </c>
      <c r="AY305" s="4">
        <v>12.636518771331058</v>
      </c>
      <c r="AZ305" s="4">
        <v>17.403361344537814</v>
      </c>
      <c r="BA305" s="4">
        <v>14.115702479338843</v>
      </c>
      <c r="BB305" s="4">
        <v>20.578231292517007</v>
      </c>
      <c r="BC305" s="4">
        <v>10.141299790356394</v>
      </c>
      <c r="BD305" s="4">
        <v>15.425000000000001</v>
      </c>
      <c r="BE305" s="4">
        <v>7.1645653616456535</v>
      </c>
      <c r="BF305" s="4">
        <v>8.5642151481888042</v>
      </c>
      <c r="BG305" s="4">
        <v>9.1073354908306356</v>
      </c>
      <c r="BH305" s="4">
        <v>12.614678899082568</v>
      </c>
      <c r="BI305" s="4">
        <v>13</v>
      </c>
      <c r="BJ305" s="4">
        <v>0</v>
      </c>
      <c r="BK305" s="4">
        <v>0</v>
      </c>
      <c r="BL305" s="4">
        <v>0</v>
      </c>
      <c r="BM305" s="4">
        <v>11815</v>
      </c>
      <c r="BN305" s="4">
        <v>-554</v>
      </c>
      <c r="BO305" s="4">
        <v>0.1</v>
      </c>
      <c r="BP305" s="4">
        <v>-0.4</v>
      </c>
      <c r="BQ305" s="4">
        <v>0</v>
      </c>
      <c r="BR305" s="4">
        <v>0</v>
      </c>
      <c r="BS305" s="4">
        <v>0</v>
      </c>
      <c r="BT305" s="4">
        <v>0</v>
      </c>
      <c r="BU305" s="4">
        <v>14</v>
      </c>
      <c r="BV305" s="4">
        <v>0</v>
      </c>
      <c r="BW305" s="4">
        <v>0.05</v>
      </c>
      <c r="BX305" s="4">
        <v>-0.35000000000000003</v>
      </c>
      <c r="BY305" s="4">
        <v>4</v>
      </c>
      <c r="BZ305" s="4">
        <v>0</v>
      </c>
      <c r="CA305" s="4">
        <v>0</v>
      </c>
      <c r="CB305" s="4">
        <v>0</v>
      </c>
      <c r="CC305" s="4">
        <v>925</v>
      </c>
      <c r="CD305" s="4">
        <v>10</v>
      </c>
      <c r="CE305" s="4">
        <v>0.1</v>
      </c>
      <c r="CF305" s="4">
        <v>-0.5</v>
      </c>
      <c r="CG305" s="4">
        <v>2</v>
      </c>
      <c r="CH305" s="4">
        <v>0</v>
      </c>
      <c r="CI305" s="4">
        <v>0</v>
      </c>
      <c r="CJ305" s="4">
        <v>0</v>
      </c>
      <c r="CK305" s="4">
        <v>20</v>
      </c>
      <c r="CL305" s="4">
        <v>-9</v>
      </c>
      <c r="CM305" s="4">
        <v>0.05</v>
      </c>
      <c r="CN305" s="4">
        <v>-0.85</v>
      </c>
      <c r="CO305" s="4">
        <v>11</v>
      </c>
      <c r="CP305" s="4">
        <v>0</v>
      </c>
      <c r="CQ305" s="4">
        <v>0</v>
      </c>
      <c r="CR305" s="4">
        <v>0</v>
      </c>
      <c r="CS305" s="4">
        <v>4299</v>
      </c>
      <c r="CT305" s="4">
        <v>-366</v>
      </c>
      <c r="CU305" s="4">
        <v>0.05</v>
      </c>
      <c r="CV305" s="4">
        <v>-0.45</v>
      </c>
      <c r="CW305" s="4">
        <v>1</v>
      </c>
      <c r="CX305" s="4">
        <v>0</v>
      </c>
      <c r="CY305" s="4">
        <v>0</v>
      </c>
      <c r="CZ305" s="4">
        <v>0</v>
      </c>
      <c r="DA305" s="4">
        <v>113</v>
      </c>
      <c r="DB305" s="4">
        <v>-2</v>
      </c>
      <c r="DC305" s="4">
        <v>0.05</v>
      </c>
      <c r="DD305" s="4">
        <v>-0.54999999999999993</v>
      </c>
      <c r="DE305" s="4">
        <v>25</v>
      </c>
      <c r="DF305" s="4">
        <v>0</v>
      </c>
      <c r="DG305" s="4">
        <v>0</v>
      </c>
      <c r="DH305" s="4">
        <v>0</v>
      </c>
      <c r="DI305" s="4">
        <v>3570</v>
      </c>
      <c r="DJ305" s="4">
        <v>-445</v>
      </c>
      <c r="DK305" s="4">
        <v>0.1</v>
      </c>
      <c r="DL305" s="4">
        <v>-0.6</v>
      </c>
      <c r="DM305" s="4">
        <v>0</v>
      </c>
      <c r="DN305" s="4">
        <v>0</v>
      </c>
      <c r="DO305" s="4">
        <v>0</v>
      </c>
      <c r="DP305" s="4">
        <v>0</v>
      </c>
      <c r="DQ305" s="4">
        <v>130</v>
      </c>
      <c r="DR305" s="4">
        <v>-3</v>
      </c>
      <c r="DS305" s="4">
        <v>0.05</v>
      </c>
      <c r="DT305" s="4">
        <v>-0.6</v>
      </c>
      <c r="DU305" s="4">
        <v>4</v>
      </c>
      <c r="DV305" s="4">
        <v>0</v>
      </c>
      <c r="DW305" s="4">
        <v>1487.7</v>
      </c>
      <c r="DX305" s="4">
        <v>399.95000000000005</v>
      </c>
      <c r="DY305" s="4">
        <v>2964</v>
      </c>
      <c r="DZ305" s="4">
        <v>-81</v>
      </c>
      <c r="EA305" s="4">
        <v>0.1</v>
      </c>
      <c r="EB305" s="4">
        <v>-0.75</v>
      </c>
      <c r="EC305" s="4">
        <v>1</v>
      </c>
      <c r="ED305" s="4">
        <v>0</v>
      </c>
      <c r="EE305" s="4">
        <v>0</v>
      </c>
      <c r="EF305" s="4">
        <v>0</v>
      </c>
      <c r="EG305" s="4">
        <v>196</v>
      </c>
      <c r="EH305" s="4">
        <v>-5</v>
      </c>
      <c r="EI305" s="4">
        <v>0.05</v>
      </c>
      <c r="EJ305" s="4">
        <v>-0.7</v>
      </c>
      <c r="EK305" s="4">
        <v>97</v>
      </c>
      <c r="EL305" s="4">
        <v>0</v>
      </c>
      <c r="EM305" s="4">
        <v>1382</v>
      </c>
      <c r="EN305" s="4">
        <v>145.79999999999995</v>
      </c>
      <c r="EO305" s="4">
        <v>14416</v>
      </c>
      <c r="EP305" s="4">
        <v>-5950</v>
      </c>
      <c r="EQ305" s="4">
        <v>0.1</v>
      </c>
      <c r="ER305" s="4">
        <v>-0.85</v>
      </c>
      <c r="ES305" s="4">
        <v>1</v>
      </c>
      <c r="ET305" s="4">
        <v>0</v>
      </c>
      <c r="EU305" s="4">
        <v>0</v>
      </c>
      <c r="EV305" s="4">
        <v>0</v>
      </c>
      <c r="EW305" s="4">
        <v>157</v>
      </c>
      <c r="EX305" s="4">
        <v>-14</v>
      </c>
      <c r="EY305" s="4">
        <v>0.15</v>
      </c>
      <c r="EZ305" s="4">
        <v>-0.85</v>
      </c>
      <c r="FA305" s="4">
        <v>8</v>
      </c>
      <c r="FB305" s="4">
        <v>-2</v>
      </c>
      <c r="FC305" s="4">
        <v>1280.0999999999999</v>
      </c>
      <c r="FD305" s="4">
        <v>166.09999999999991</v>
      </c>
      <c r="FE305" s="4">
        <v>3209</v>
      </c>
      <c r="FF305" s="4">
        <v>-451</v>
      </c>
      <c r="FG305" s="4">
        <v>0.1</v>
      </c>
      <c r="FH305" s="4">
        <v>-0.9</v>
      </c>
      <c r="FI305" s="4">
        <v>2</v>
      </c>
      <c r="FJ305" s="4">
        <v>0</v>
      </c>
      <c r="FK305" s="4">
        <v>0</v>
      </c>
      <c r="FL305" s="4">
        <v>0</v>
      </c>
      <c r="FM305" s="4">
        <v>610</v>
      </c>
      <c r="FN305" s="4">
        <v>18</v>
      </c>
      <c r="FO305" s="4">
        <v>0.15</v>
      </c>
      <c r="FP305" s="4">
        <v>-0.75</v>
      </c>
      <c r="FQ305" s="4">
        <v>107</v>
      </c>
      <c r="FR305" s="4">
        <v>0</v>
      </c>
      <c r="FS305" s="4">
        <v>1194.05</v>
      </c>
      <c r="FT305" s="4">
        <v>168.59999999999991</v>
      </c>
      <c r="FU305" s="4">
        <v>5379</v>
      </c>
      <c r="FV305" s="4">
        <v>-597</v>
      </c>
      <c r="FW305" s="4">
        <v>0.15</v>
      </c>
      <c r="FX305" s="4">
        <v>-0.9</v>
      </c>
      <c r="FY305" s="4">
        <v>1</v>
      </c>
      <c r="FZ305" s="4">
        <v>0</v>
      </c>
      <c r="GA305" s="4">
        <v>0</v>
      </c>
      <c r="GB305" s="4">
        <v>0</v>
      </c>
      <c r="GC305" s="4">
        <v>573</v>
      </c>
      <c r="GD305" s="4">
        <v>2</v>
      </c>
      <c r="GE305" s="4">
        <v>0.2</v>
      </c>
      <c r="GF305" s="4">
        <v>-0.90000000000000013</v>
      </c>
      <c r="GG305" s="4">
        <v>385</v>
      </c>
      <c r="GH305" s="4">
        <v>-12</v>
      </c>
      <c r="GI305" s="4">
        <v>1074</v>
      </c>
      <c r="GJ305" s="4">
        <v>133</v>
      </c>
      <c r="GK305" s="4">
        <v>8611</v>
      </c>
      <c r="GL305" s="4">
        <v>-996</v>
      </c>
      <c r="GM305" s="4">
        <v>0.15</v>
      </c>
      <c r="GN305" s="4">
        <v>-0.99999999999999989</v>
      </c>
      <c r="GO305" s="4">
        <v>55</v>
      </c>
      <c r="GP305" s="4">
        <v>-1</v>
      </c>
      <c r="GQ305" s="4">
        <v>1017.6</v>
      </c>
      <c r="GR305" s="4">
        <v>141.64999999999998</v>
      </c>
      <c r="GS305" s="4">
        <v>673</v>
      </c>
      <c r="GT305" s="4">
        <v>-30</v>
      </c>
      <c r="GU305" s="4">
        <v>0.2</v>
      </c>
      <c r="GV305" s="4">
        <v>-1</v>
      </c>
      <c r="GW305" s="4">
        <v>289</v>
      </c>
      <c r="GX305" s="4">
        <v>-5</v>
      </c>
      <c r="GY305" s="4">
        <v>978</v>
      </c>
      <c r="GZ305" s="4">
        <v>132.64999999999998</v>
      </c>
      <c r="HA305" s="4">
        <v>7169</v>
      </c>
      <c r="HB305" s="4">
        <v>-1576</v>
      </c>
      <c r="HC305" s="4">
        <v>0.15</v>
      </c>
      <c r="HD305" s="4">
        <v>-1.1000000000000001</v>
      </c>
      <c r="HE305" s="4">
        <v>55</v>
      </c>
      <c r="HF305" s="4">
        <v>-1</v>
      </c>
      <c r="HG305" s="4">
        <v>922.2</v>
      </c>
      <c r="HH305" s="4">
        <v>125.55000000000007</v>
      </c>
      <c r="HI305" s="4">
        <v>1186</v>
      </c>
      <c r="HJ305" s="4">
        <v>-229</v>
      </c>
      <c r="HK305" s="4">
        <v>0.2</v>
      </c>
      <c r="HL305" s="4">
        <v>-1.1500000000000001</v>
      </c>
      <c r="HM305" s="4">
        <v>2344</v>
      </c>
      <c r="HN305" s="4">
        <v>-11</v>
      </c>
      <c r="HO305" s="4">
        <v>880</v>
      </c>
      <c r="HP305" s="4">
        <v>133</v>
      </c>
      <c r="HQ305" s="4">
        <v>29620</v>
      </c>
      <c r="HR305" s="4">
        <v>-2807</v>
      </c>
      <c r="HS305" s="4">
        <v>0.15</v>
      </c>
      <c r="HT305" s="4">
        <v>-1.35</v>
      </c>
      <c r="HU305" s="4">
        <v>119</v>
      </c>
      <c r="HV305" s="4">
        <v>-18</v>
      </c>
      <c r="HW305" s="4">
        <v>835.65</v>
      </c>
      <c r="HX305" s="4">
        <v>140.64999999999998</v>
      </c>
      <c r="HY305" s="4">
        <v>2071</v>
      </c>
      <c r="HZ305" s="4">
        <v>491</v>
      </c>
      <c r="IA305" s="4">
        <v>0.2</v>
      </c>
      <c r="IB305" s="4">
        <v>-1.5</v>
      </c>
      <c r="IC305" s="4">
        <v>847</v>
      </c>
      <c r="ID305" s="4">
        <v>-55</v>
      </c>
      <c r="IE305" s="4">
        <v>778.15</v>
      </c>
      <c r="IF305" s="4">
        <v>129.54999999999995</v>
      </c>
      <c r="IG305" s="4">
        <v>11956</v>
      </c>
      <c r="IH305" s="4">
        <v>-1479</v>
      </c>
      <c r="II305" s="4">
        <v>0.15</v>
      </c>
      <c r="IJ305" s="4">
        <v>-1.6500000000000001</v>
      </c>
      <c r="IK305" s="4">
        <v>147</v>
      </c>
      <c r="IL305" s="4">
        <v>-16</v>
      </c>
      <c r="IM305" s="4">
        <v>732</v>
      </c>
      <c r="IN305" s="4">
        <v>131.79999999999995</v>
      </c>
      <c r="IO305" s="4">
        <v>3025</v>
      </c>
      <c r="IP305" s="4">
        <v>-583</v>
      </c>
      <c r="IQ305" s="4">
        <v>0.2</v>
      </c>
      <c r="IR305" s="4">
        <v>-1.8</v>
      </c>
      <c r="IS305" s="4">
        <v>2385</v>
      </c>
      <c r="IT305" s="4">
        <v>-369</v>
      </c>
      <c r="IU305" s="4">
        <v>679</v>
      </c>
      <c r="IV305" s="4">
        <v>132.64999999999998</v>
      </c>
      <c r="IW305" s="4">
        <v>24187</v>
      </c>
      <c r="IX305" s="4">
        <v>576</v>
      </c>
      <c r="IY305" s="4">
        <v>0.2</v>
      </c>
      <c r="IZ305" s="4">
        <v>-2</v>
      </c>
      <c r="JA305" s="4">
        <v>320</v>
      </c>
      <c r="JB305" s="4">
        <v>-82</v>
      </c>
      <c r="JC305" s="4">
        <v>627</v>
      </c>
      <c r="JD305" s="4">
        <v>136.89999999999998</v>
      </c>
      <c r="JE305" s="4">
        <v>4936</v>
      </c>
      <c r="JF305" s="4">
        <v>-183</v>
      </c>
      <c r="JG305" s="4">
        <v>0.2</v>
      </c>
      <c r="JH305" s="4">
        <v>-2.1999999999999997</v>
      </c>
      <c r="JI305" s="4">
        <v>3014</v>
      </c>
      <c r="JJ305" s="4">
        <v>-361</v>
      </c>
      <c r="JK305" s="4">
        <v>573.70000000000005</v>
      </c>
      <c r="JL305" s="4">
        <v>125.35000000000002</v>
      </c>
      <c r="JM305" s="4">
        <v>21594</v>
      </c>
      <c r="JN305" s="4">
        <v>-695</v>
      </c>
      <c r="JO305" s="4">
        <v>0.2</v>
      </c>
      <c r="JP305" s="4">
        <v>-2.5</v>
      </c>
      <c r="JQ305" s="5">
        <v>911</v>
      </c>
      <c r="JR305" s="4">
        <v>-64</v>
      </c>
      <c r="JS305" s="4">
        <v>525.1</v>
      </c>
      <c r="JT305" s="4">
        <v>134</v>
      </c>
      <c r="JU305" s="4">
        <v>7802</v>
      </c>
      <c r="JV305" s="4">
        <v>-1579</v>
      </c>
      <c r="JW305" s="4">
        <v>0.25</v>
      </c>
      <c r="JX305" s="4">
        <v>-2.65</v>
      </c>
      <c r="JY305" s="4">
        <v>3708</v>
      </c>
      <c r="JZ305" s="4">
        <v>-1100</v>
      </c>
      <c r="KA305" s="4">
        <v>478.35</v>
      </c>
      <c r="KB305" s="4">
        <v>131.85000000000002</v>
      </c>
      <c r="KC305" s="4">
        <v>33770</v>
      </c>
      <c r="KD305" s="4">
        <v>306</v>
      </c>
      <c r="KE305" s="4">
        <v>0.2</v>
      </c>
      <c r="KF305" s="4">
        <v>-3.0999999999999996</v>
      </c>
      <c r="KG305" s="4">
        <v>1417</v>
      </c>
      <c r="KH305" s="4">
        <v>-150</v>
      </c>
      <c r="KI305" s="4">
        <v>426.75</v>
      </c>
      <c r="KJ305" s="4">
        <v>128.39999999999998</v>
      </c>
      <c r="KK305" s="4">
        <v>17875</v>
      </c>
      <c r="KL305" s="4">
        <v>3217</v>
      </c>
      <c r="KM305" s="4">
        <v>0.25</v>
      </c>
      <c r="KN305" s="4">
        <v>-3.7</v>
      </c>
      <c r="KO305" s="4">
        <v>9189</v>
      </c>
      <c r="KP305" s="4">
        <v>-901</v>
      </c>
      <c r="KQ305" s="4">
        <v>379.4</v>
      </c>
      <c r="KR305" s="4">
        <v>130.94999999999999</v>
      </c>
      <c r="KS305" s="4">
        <v>57337</v>
      </c>
      <c r="KT305" s="4">
        <v>11267</v>
      </c>
      <c r="KU305" s="4">
        <v>0.2</v>
      </c>
      <c r="KV305" s="4">
        <v>-4.95</v>
      </c>
      <c r="KW305" s="4">
        <v>3818</v>
      </c>
      <c r="KX305" s="4">
        <v>-788</v>
      </c>
      <c r="KY305" s="4">
        <v>325.60000000000002</v>
      </c>
      <c r="KZ305" s="4">
        <v>125.45000000000002</v>
      </c>
      <c r="LA305" s="4">
        <v>30347</v>
      </c>
      <c r="LB305" s="4">
        <v>6184</v>
      </c>
      <c r="LC305" s="4">
        <v>0.3</v>
      </c>
      <c r="LD305" s="4">
        <v>-6.95</v>
      </c>
    </row>
    <row r="306" spans="1:316" x14ac:dyDescent="0.25">
      <c r="A306" s="171">
        <v>44112.502694791663</v>
      </c>
      <c r="B306" s="172">
        <v>0.50138888888888888</v>
      </c>
      <c r="C306" s="4">
        <v>11875.15</v>
      </c>
      <c r="D306" s="4">
        <v>11900</v>
      </c>
      <c r="E306" s="173">
        <v>99.1</v>
      </c>
      <c r="F306" s="173">
        <v>-275.25</v>
      </c>
      <c r="G306" s="173">
        <v>374.35</v>
      </c>
      <c r="H306" s="173">
        <v>3289.6500000000005</v>
      </c>
      <c r="I306" s="173">
        <v>-2098.15</v>
      </c>
      <c r="J306" s="173">
        <v>5387.8000000000011</v>
      </c>
      <c r="K306" s="127">
        <v>0</v>
      </c>
      <c r="L306" s="127">
        <v>0</v>
      </c>
      <c r="M306" s="127">
        <v>-20.53</v>
      </c>
      <c r="N306" s="127">
        <v>-18.11</v>
      </c>
      <c r="O306" s="127">
        <v>-0.7957653376989311</v>
      </c>
      <c r="P306" s="127">
        <v>-0.90655310433052383</v>
      </c>
      <c r="Q306" s="127">
        <v>1.5982471467539319</v>
      </c>
      <c r="R306" s="4">
        <v>143412</v>
      </c>
      <c r="S306" s="4">
        <v>317694</v>
      </c>
      <c r="T306" s="173">
        <v>11540.966666666667</v>
      </c>
      <c r="U306" s="173">
        <v>-2.0500000000010914</v>
      </c>
      <c r="V306" s="4">
        <v>185995</v>
      </c>
      <c r="W306" s="4">
        <v>-31658</v>
      </c>
      <c r="X306" s="173">
        <v>-334.18333333333248</v>
      </c>
      <c r="Y306" s="173">
        <v>135762</v>
      </c>
      <c r="Z306" s="173">
        <v>355592</v>
      </c>
      <c r="AA306" s="173">
        <v>491354</v>
      </c>
      <c r="AB306" s="4">
        <v>174282</v>
      </c>
      <c r="AC306" s="4">
        <v>64341</v>
      </c>
      <c r="AD306" s="176" t="e">
        <v>#REF!</v>
      </c>
      <c r="AE306" s="177">
        <v>4.0627126363730085E-3</v>
      </c>
      <c r="AF306" s="177">
        <v>-1.0202416015526626E-2</v>
      </c>
      <c r="AG306" s="177">
        <v>2.5698405854972402E-2</v>
      </c>
      <c r="AH306" s="177">
        <v>-2.5622121502576246E-2</v>
      </c>
      <c r="AI306" s="127">
        <v>-9.7741868904658746E-2</v>
      </c>
      <c r="AJ306" s="127">
        <v>1.6501650165016502E-3</v>
      </c>
      <c r="AK306" s="4" t="s">
        <v>21</v>
      </c>
      <c r="AL306" s="178">
        <v>11900</v>
      </c>
      <c r="AM306" s="178">
        <v>11800</v>
      </c>
      <c r="AN306" s="178">
        <v>11850</v>
      </c>
      <c r="AO306" s="178">
        <v>11950</v>
      </c>
      <c r="AS306" s="4">
        <v>6.5330286211774951</v>
      </c>
      <c r="AT306" s="4">
        <v>7.9816945606694558</v>
      </c>
      <c r="AU306" s="4">
        <v>8.8791465503815612</v>
      </c>
      <c r="AV306" s="4">
        <v>7.9729286300246107</v>
      </c>
      <c r="AW306" s="4">
        <v>6.0692401386676664</v>
      </c>
      <c r="AX306" s="4">
        <v>4.4259518131732589</v>
      </c>
      <c r="AY306" s="4">
        <v>12.465443686006825</v>
      </c>
      <c r="AZ306" s="4">
        <v>17.403361344537814</v>
      </c>
      <c r="BA306" s="4">
        <v>14.136953955135773</v>
      </c>
      <c r="BB306" s="4">
        <v>20.578231292517007</v>
      </c>
      <c r="BC306" s="4">
        <v>10.141299790356394</v>
      </c>
      <c r="BD306" s="4">
        <v>15.425000000000001</v>
      </c>
      <c r="BE306" s="4">
        <v>7.1285619615639497</v>
      </c>
      <c r="BF306" s="4">
        <v>8.8692307692307697</v>
      </c>
      <c r="BG306" s="4">
        <v>8.9856191744340883</v>
      </c>
      <c r="BH306" s="4">
        <v>12.782945736434108</v>
      </c>
      <c r="BI306" s="4">
        <v>13</v>
      </c>
      <c r="BJ306" s="4">
        <v>0</v>
      </c>
      <c r="BK306" s="4">
        <v>0</v>
      </c>
      <c r="BL306" s="4">
        <v>0</v>
      </c>
      <c r="BM306" s="4">
        <v>11815</v>
      </c>
      <c r="BN306" s="4">
        <v>-554</v>
      </c>
      <c r="BO306" s="4">
        <v>0.05</v>
      </c>
      <c r="BP306" s="4">
        <v>-0.45</v>
      </c>
      <c r="BQ306" s="4">
        <v>0</v>
      </c>
      <c r="BR306" s="4">
        <v>0</v>
      </c>
      <c r="BS306" s="4">
        <v>0</v>
      </c>
      <c r="BT306" s="4">
        <v>0</v>
      </c>
      <c r="BU306" s="4">
        <v>14</v>
      </c>
      <c r="BV306" s="4">
        <v>0</v>
      </c>
      <c r="BW306" s="4">
        <v>0.05</v>
      </c>
      <c r="BX306" s="4">
        <v>-0.35000000000000003</v>
      </c>
      <c r="BY306" s="4">
        <v>4</v>
      </c>
      <c r="BZ306" s="4">
        <v>0</v>
      </c>
      <c r="CA306" s="4">
        <v>0</v>
      </c>
      <c r="CB306" s="4">
        <v>0</v>
      </c>
      <c r="CC306" s="4">
        <v>925</v>
      </c>
      <c r="CD306" s="4">
        <v>10</v>
      </c>
      <c r="CE306" s="4">
        <v>0.1</v>
      </c>
      <c r="CF306" s="4">
        <v>-0.5</v>
      </c>
      <c r="CG306" s="4">
        <v>2</v>
      </c>
      <c r="CH306" s="4">
        <v>0</v>
      </c>
      <c r="CI306" s="4">
        <v>0</v>
      </c>
      <c r="CJ306" s="4">
        <v>0</v>
      </c>
      <c r="CK306" s="4">
        <v>20</v>
      </c>
      <c r="CL306" s="4">
        <v>-9</v>
      </c>
      <c r="CM306" s="4">
        <v>0.05</v>
      </c>
      <c r="CN306" s="4">
        <v>-0.85</v>
      </c>
      <c r="CO306" s="4">
        <v>11</v>
      </c>
      <c r="CP306" s="4">
        <v>0</v>
      </c>
      <c r="CQ306" s="4">
        <v>0</v>
      </c>
      <c r="CR306" s="4">
        <v>0</v>
      </c>
      <c r="CS306" s="4">
        <v>4299</v>
      </c>
      <c r="CT306" s="4">
        <v>-366</v>
      </c>
      <c r="CU306" s="4">
        <v>0.05</v>
      </c>
      <c r="CV306" s="4">
        <v>-0.45</v>
      </c>
      <c r="CW306" s="4">
        <v>1</v>
      </c>
      <c r="CX306" s="4">
        <v>0</v>
      </c>
      <c r="CY306" s="4">
        <v>0</v>
      </c>
      <c r="CZ306" s="4">
        <v>0</v>
      </c>
      <c r="DA306" s="4">
        <v>113</v>
      </c>
      <c r="DB306" s="4">
        <v>-2</v>
      </c>
      <c r="DC306" s="4">
        <v>0.05</v>
      </c>
      <c r="DD306" s="4">
        <v>-0.54999999999999993</v>
      </c>
      <c r="DE306" s="4">
        <v>25</v>
      </c>
      <c r="DF306" s="4">
        <v>0</v>
      </c>
      <c r="DG306" s="4">
        <v>0</v>
      </c>
      <c r="DH306" s="4">
        <v>0</v>
      </c>
      <c r="DI306" s="4">
        <v>3570</v>
      </c>
      <c r="DJ306" s="4">
        <v>-445</v>
      </c>
      <c r="DK306" s="4">
        <v>0.1</v>
      </c>
      <c r="DL306" s="4">
        <v>-0.6</v>
      </c>
      <c r="DM306" s="4">
        <v>0</v>
      </c>
      <c r="DN306" s="4">
        <v>0</v>
      </c>
      <c r="DO306" s="4">
        <v>0</v>
      </c>
      <c r="DP306" s="4">
        <v>0</v>
      </c>
      <c r="DQ306" s="4">
        <v>130</v>
      </c>
      <c r="DR306" s="4">
        <v>-3</v>
      </c>
      <c r="DS306" s="4">
        <v>0.05</v>
      </c>
      <c r="DT306" s="4">
        <v>-0.6</v>
      </c>
      <c r="DU306" s="4">
        <v>4</v>
      </c>
      <c r="DV306" s="4">
        <v>0</v>
      </c>
      <c r="DW306" s="4">
        <v>1487.7</v>
      </c>
      <c r="DX306" s="4">
        <v>399.95000000000005</v>
      </c>
      <c r="DY306" s="4">
        <v>2964</v>
      </c>
      <c r="DZ306" s="4">
        <v>-81</v>
      </c>
      <c r="EA306" s="4">
        <v>0.1</v>
      </c>
      <c r="EB306" s="4">
        <v>-0.75</v>
      </c>
      <c r="EC306" s="4">
        <v>1</v>
      </c>
      <c r="ED306" s="4">
        <v>0</v>
      </c>
      <c r="EE306" s="4">
        <v>0</v>
      </c>
      <c r="EF306" s="4">
        <v>0</v>
      </c>
      <c r="EG306" s="4">
        <v>196</v>
      </c>
      <c r="EH306" s="4">
        <v>-5</v>
      </c>
      <c r="EI306" s="4">
        <v>0.05</v>
      </c>
      <c r="EJ306" s="4">
        <v>-0.7</v>
      </c>
      <c r="EK306" s="4">
        <v>97</v>
      </c>
      <c r="EL306" s="4">
        <v>0</v>
      </c>
      <c r="EM306" s="4">
        <v>1382</v>
      </c>
      <c r="EN306" s="4">
        <v>145.79999999999995</v>
      </c>
      <c r="EO306" s="4">
        <v>14416</v>
      </c>
      <c r="EP306" s="4">
        <v>-5950</v>
      </c>
      <c r="EQ306" s="4">
        <v>0.1</v>
      </c>
      <c r="ER306" s="4">
        <v>-0.85</v>
      </c>
      <c r="ES306" s="4">
        <v>1</v>
      </c>
      <c r="ET306" s="4">
        <v>0</v>
      </c>
      <c r="EU306" s="4">
        <v>0</v>
      </c>
      <c r="EV306" s="4">
        <v>0</v>
      </c>
      <c r="EW306" s="4">
        <v>157</v>
      </c>
      <c r="EX306" s="4">
        <v>-14</v>
      </c>
      <c r="EY306" s="4">
        <v>0.15</v>
      </c>
      <c r="EZ306" s="4">
        <v>-0.85</v>
      </c>
      <c r="FA306" s="4">
        <v>8</v>
      </c>
      <c r="FB306" s="4">
        <v>-2</v>
      </c>
      <c r="FC306" s="4">
        <v>1280.0999999999999</v>
      </c>
      <c r="FD306" s="4">
        <v>166.09999999999991</v>
      </c>
      <c r="FE306" s="4">
        <v>3209</v>
      </c>
      <c r="FF306" s="4">
        <v>-451</v>
      </c>
      <c r="FG306" s="4">
        <v>0.15</v>
      </c>
      <c r="FH306" s="4">
        <v>-0.85</v>
      </c>
      <c r="FI306" s="4">
        <v>2</v>
      </c>
      <c r="FJ306" s="4">
        <v>0</v>
      </c>
      <c r="FK306" s="4">
        <v>0</v>
      </c>
      <c r="FL306" s="4">
        <v>0</v>
      </c>
      <c r="FM306" s="4">
        <v>610</v>
      </c>
      <c r="FN306" s="4">
        <v>18</v>
      </c>
      <c r="FO306" s="4">
        <v>0.1</v>
      </c>
      <c r="FP306" s="4">
        <v>-0.8</v>
      </c>
      <c r="FQ306" s="4">
        <v>107</v>
      </c>
      <c r="FR306" s="4">
        <v>0</v>
      </c>
      <c r="FS306" s="4">
        <v>1194.05</v>
      </c>
      <c r="FT306" s="4">
        <v>168.59999999999991</v>
      </c>
      <c r="FU306" s="4">
        <v>5379</v>
      </c>
      <c r="FV306" s="4">
        <v>-597</v>
      </c>
      <c r="FW306" s="4">
        <v>0.1</v>
      </c>
      <c r="FX306" s="4">
        <v>-0.95000000000000007</v>
      </c>
      <c r="FY306" s="4">
        <v>1</v>
      </c>
      <c r="FZ306" s="4">
        <v>0</v>
      </c>
      <c r="GA306" s="4">
        <v>0</v>
      </c>
      <c r="GB306" s="4">
        <v>0</v>
      </c>
      <c r="GC306" s="4">
        <v>573</v>
      </c>
      <c r="GD306" s="4">
        <v>2</v>
      </c>
      <c r="GE306" s="4">
        <v>0.15</v>
      </c>
      <c r="GF306" s="4">
        <v>-0.95000000000000007</v>
      </c>
      <c r="GG306" s="4">
        <v>385</v>
      </c>
      <c r="GH306" s="4">
        <v>-12</v>
      </c>
      <c r="GI306" s="4">
        <v>1074</v>
      </c>
      <c r="GJ306" s="4">
        <v>133</v>
      </c>
      <c r="GK306" s="4">
        <v>8611</v>
      </c>
      <c r="GL306" s="4">
        <v>-996</v>
      </c>
      <c r="GM306" s="4">
        <v>0.2</v>
      </c>
      <c r="GN306" s="4">
        <v>-0.95</v>
      </c>
      <c r="GO306" s="4">
        <v>55</v>
      </c>
      <c r="GP306" s="4">
        <v>-1</v>
      </c>
      <c r="GQ306" s="4">
        <v>1017.6</v>
      </c>
      <c r="GR306" s="4">
        <v>141.64999999999998</v>
      </c>
      <c r="GS306" s="4">
        <v>673</v>
      </c>
      <c r="GT306" s="4">
        <v>-30</v>
      </c>
      <c r="GU306" s="4">
        <v>0.2</v>
      </c>
      <c r="GV306" s="4">
        <v>-1</v>
      </c>
      <c r="GW306" s="4">
        <v>289</v>
      </c>
      <c r="GX306" s="4">
        <v>-5</v>
      </c>
      <c r="GY306" s="4">
        <v>978</v>
      </c>
      <c r="GZ306" s="4">
        <v>132.64999999999998</v>
      </c>
      <c r="HA306" s="4">
        <v>7171</v>
      </c>
      <c r="HB306" s="4">
        <v>-1574</v>
      </c>
      <c r="HC306" s="4">
        <v>0.15</v>
      </c>
      <c r="HD306" s="4">
        <v>-1.1000000000000001</v>
      </c>
      <c r="HE306" s="4">
        <v>55</v>
      </c>
      <c r="HF306" s="4">
        <v>-1</v>
      </c>
      <c r="HG306" s="4">
        <v>922.2</v>
      </c>
      <c r="HH306" s="4">
        <v>125.55000000000007</v>
      </c>
      <c r="HI306" s="4">
        <v>1186</v>
      </c>
      <c r="HJ306" s="4">
        <v>-229</v>
      </c>
      <c r="HK306" s="4">
        <v>0.2</v>
      </c>
      <c r="HL306" s="4">
        <v>-1.1500000000000001</v>
      </c>
      <c r="HM306" s="4">
        <v>2344</v>
      </c>
      <c r="HN306" s="4">
        <v>-11</v>
      </c>
      <c r="HO306" s="4">
        <v>880</v>
      </c>
      <c r="HP306" s="4">
        <v>133</v>
      </c>
      <c r="HQ306" s="4">
        <v>29219</v>
      </c>
      <c r="HR306" s="4">
        <v>-3208</v>
      </c>
      <c r="HS306" s="4">
        <v>0.2</v>
      </c>
      <c r="HT306" s="4">
        <v>-1.3</v>
      </c>
      <c r="HU306" s="4">
        <v>119</v>
      </c>
      <c r="HV306" s="4">
        <v>-18</v>
      </c>
      <c r="HW306" s="4">
        <v>835.65</v>
      </c>
      <c r="HX306" s="4">
        <v>140.64999999999998</v>
      </c>
      <c r="HY306" s="4">
        <v>2071</v>
      </c>
      <c r="HZ306" s="4">
        <v>491</v>
      </c>
      <c r="IA306" s="4">
        <v>0.25</v>
      </c>
      <c r="IB306" s="4">
        <v>-1.45</v>
      </c>
      <c r="IC306" s="4">
        <v>847</v>
      </c>
      <c r="ID306" s="4">
        <v>-55</v>
      </c>
      <c r="IE306" s="4">
        <v>778.15</v>
      </c>
      <c r="IF306" s="4">
        <v>129.54999999999995</v>
      </c>
      <c r="IG306" s="4">
        <v>11974</v>
      </c>
      <c r="IH306" s="4">
        <v>-1461</v>
      </c>
      <c r="II306" s="4">
        <v>0.25</v>
      </c>
      <c r="IJ306" s="4">
        <v>-1.55</v>
      </c>
      <c r="IK306" s="4">
        <v>147</v>
      </c>
      <c r="IL306" s="4">
        <v>-16</v>
      </c>
      <c r="IM306" s="4">
        <v>732</v>
      </c>
      <c r="IN306" s="4">
        <v>131.79999999999995</v>
      </c>
      <c r="IO306" s="4">
        <v>3025</v>
      </c>
      <c r="IP306" s="4">
        <v>-583</v>
      </c>
      <c r="IQ306" s="4">
        <v>0.2</v>
      </c>
      <c r="IR306" s="4">
        <v>-1.8</v>
      </c>
      <c r="IS306" s="4">
        <v>2385</v>
      </c>
      <c r="IT306" s="4">
        <v>-369</v>
      </c>
      <c r="IU306" s="4">
        <v>678</v>
      </c>
      <c r="IV306" s="4">
        <v>131.64999999999998</v>
      </c>
      <c r="IW306" s="4">
        <v>24187</v>
      </c>
      <c r="IX306" s="4">
        <v>576</v>
      </c>
      <c r="IY306" s="4">
        <v>0.25</v>
      </c>
      <c r="IZ306" s="4">
        <v>-1.9500000000000002</v>
      </c>
      <c r="JA306" s="4">
        <v>320</v>
      </c>
      <c r="JB306" s="4">
        <v>-82</v>
      </c>
      <c r="JC306" s="4">
        <v>632</v>
      </c>
      <c r="JD306" s="4">
        <v>141.89999999999998</v>
      </c>
      <c r="JE306" s="4">
        <v>4936</v>
      </c>
      <c r="JF306" s="4">
        <v>-183</v>
      </c>
      <c r="JG306" s="4">
        <v>0.2</v>
      </c>
      <c r="JH306" s="4">
        <v>-2.1999999999999997</v>
      </c>
      <c r="JI306" s="4">
        <v>3018</v>
      </c>
      <c r="JJ306" s="4">
        <v>-357</v>
      </c>
      <c r="JK306" s="4">
        <v>573</v>
      </c>
      <c r="JL306" s="4">
        <v>124.64999999999998</v>
      </c>
      <c r="JM306" s="4">
        <v>21514</v>
      </c>
      <c r="JN306" s="4">
        <v>-775</v>
      </c>
      <c r="JO306" s="4">
        <v>0.3</v>
      </c>
      <c r="JP306" s="4">
        <v>-2.4000000000000004</v>
      </c>
      <c r="JQ306" s="5">
        <v>910</v>
      </c>
      <c r="JR306" s="4">
        <v>-65</v>
      </c>
      <c r="JS306" s="4">
        <v>524.54999999999995</v>
      </c>
      <c r="JT306" s="4">
        <v>133.44999999999993</v>
      </c>
      <c r="JU306" s="4">
        <v>8071</v>
      </c>
      <c r="JV306" s="4">
        <v>-1310</v>
      </c>
      <c r="JW306" s="4">
        <v>0.3</v>
      </c>
      <c r="JX306" s="4">
        <v>-2.6</v>
      </c>
      <c r="JY306" s="4">
        <v>3755</v>
      </c>
      <c r="JZ306" s="4">
        <v>-1053</v>
      </c>
      <c r="KA306" s="4">
        <v>476.95</v>
      </c>
      <c r="KB306" s="4">
        <v>130.44999999999999</v>
      </c>
      <c r="KC306" s="4">
        <v>33741</v>
      </c>
      <c r="KD306" s="4">
        <v>277</v>
      </c>
      <c r="KE306" s="4">
        <v>0.25</v>
      </c>
      <c r="KF306" s="4">
        <v>-3.05</v>
      </c>
      <c r="KG306" s="4">
        <v>1419</v>
      </c>
      <c r="KH306" s="4">
        <v>-148</v>
      </c>
      <c r="KI306" s="4">
        <v>426.2</v>
      </c>
      <c r="KJ306" s="4">
        <v>127.84999999999997</v>
      </c>
      <c r="KK306" s="4">
        <v>18139</v>
      </c>
      <c r="KL306" s="4">
        <v>3481</v>
      </c>
      <c r="KM306" s="4">
        <v>0.2</v>
      </c>
      <c r="KN306" s="4">
        <v>-3.75</v>
      </c>
      <c r="KO306" s="4">
        <v>9189</v>
      </c>
      <c r="KP306" s="4">
        <v>-901</v>
      </c>
      <c r="KQ306" s="4">
        <v>373.2</v>
      </c>
      <c r="KR306" s="4">
        <v>124.75</v>
      </c>
      <c r="KS306" s="4">
        <v>60032</v>
      </c>
      <c r="KT306" s="4">
        <v>13962</v>
      </c>
      <c r="KU306" s="4">
        <v>0.25</v>
      </c>
      <c r="KV306" s="4">
        <v>-4.9000000000000004</v>
      </c>
      <c r="KW306" s="4">
        <v>3824</v>
      </c>
      <c r="KX306" s="4">
        <v>-782</v>
      </c>
      <c r="KY306" s="4">
        <v>327.5</v>
      </c>
      <c r="KZ306" s="4">
        <v>127.35</v>
      </c>
      <c r="LA306" s="4">
        <v>30522</v>
      </c>
      <c r="LB306" s="4">
        <v>6359</v>
      </c>
      <c r="LC306" s="4">
        <v>0.3</v>
      </c>
      <c r="LD306" s="4">
        <v>-6.95</v>
      </c>
    </row>
    <row r="307" spans="1:316" x14ac:dyDescent="0.25">
      <c r="A307" s="171">
        <v>44112.501539236109</v>
      </c>
      <c r="B307" s="172">
        <v>0.50069444444444444</v>
      </c>
      <c r="C307" s="4">
        <v>11878.1</v>
      </c>
      <c r="D307" s="4">
        <v>11900</v>
      </c>
      <c r="E307" s="173">
        <v>92.500000000000014</v>
      </c>
      <c r="F307" s="173">
        <v>-273.14999999999998</v>
      </c>
      <c r="G307" s="173">
        <v>365.65</v>
      </c>
      <c r="H307" s="173">
        <v>3258.5500000000015</v>
      </c>
      <c r="I307" s="173">
        <v>-2079.9</v>
      </c>
      <c r="J307" s="173">
        <v>5338.4500000000016</v>
      </c>
      <c r="K307" s="127">
        <v>0</v>
      </c>
      <c r="L307" s="127">
        <v>0</v>
      </c>
      <c r="M307" s="127">
        <v>-20.53</v>
      </c>
      <c r="N307" s="127">
        <v>-18.11</v>
      </c>
      <c r="O307" s="127">
        <v>-0.79721939865331637</v>
      </c>
      <c r="P307" s="127">
        <v>-0.90764914413447695</v>
      </c>
      <c r="Q307" s="127">
        <v>1.598700588855724</v>
      </c>
      <c r="R307" s="4">
        <v>143627</v>
      </c>
      <c r="S307" s="4">
        <v>318250</v>
      </c>
      <c r="T307" s="173">
        <v>11540.966666666667</v>
      </c>
      <c r="U307" s="173">
        <v>-2.0500000000010914</v>
      </c>
      <c r="V307" s="4">
        <v>185995</v>
      </c>
      <c r="W307" s="4">
        <v>-31658</v>
      </c>
      <c r="X307" s="173">
        <v>-337.13333333333321</v>
      </c>
      <c r="Y307" s="173">
        <v>135603</v>
      </c>
      <c r="Z307" s="173">
        <v>355412</v>
      </c>
      <c r="AA307" s="173">
        <v>491015</v>
      </c>
      <c r="AB307" s="4">
        <v>174623</v>
      </c>
      <c r="AC307" s="4">
        <v>64312</v>
      </c>
      <c r="AD307" s="176" t="e">
        <v>#REF!</v>
      </c>
      <c r="AE307" s="177">
        <v>-1.0725714287013413E-4</v>
      </c>
      <c r="AF307" s="177">
        <v>-3.1644645910802009E-3</v>
      </c>
      <c r="AG307" s="177">
        <v>2.626215707988902E-2</v>
      </c>
      <c r="AH307" s="177">
        <v>-3.7541223538412826E-3</v>
      </c>
      <c r="AI307" s="127">
        <v>-4.8803602390021482E-2</v>
      </c>
      <c r="AJ307" s="127">
        <v>1.6501650165016502E-3</v>
      </c>
      <c r="AK307" s="4">
        <v>0</v>
      </c>
      <c r="AL307" s="178">
        <v>11900</v>
      </c>
      <c r="AM307" s="178">
        <v>11800</v>
      </c>
      <c r="AN307" s="178">
        <v>11850</v>
      </c>
      <c r="AO307" s="178">
        <v>11950</v>
      </c>
      <c r="AS307" s="4">
        <v>6.5330286211774951</v>
      </c>
      <c r="AT307" s="4">
        <v>7.9816945606694558</v>
      </c>
      <c r="AU307" s="4">
        <v>8.8310099132589848</v>
      </c>
      <c r="AV307" s="4">
        <v>7.9847286610308155</v>
      </c>
      <c r="AW307" s="4">
        <v>6.0692401386676664</v>
      </c>
      <c r="AX307" s="4">
        <v>4.4259518131732589</v>
      </c>
      <c r="AY307" s="4">
        <v>12.477815699658702</v>
      </c>
      <c r="AZ307" s="4">
        <v>17.403361344537814</v>
      </c>
      <c r="BA307" s="4">
        <v>14.109540636042404</v>
      </c>
      <c r="BB307" s="4">
        <v>20.591836734693878</v>
      </c>
      <c r="BC307" s="4">
        <v>10.141299790356394</v>
      </c>
      <c r="BD307" s="4">
        <v>16.287500000000001</v>
      </c>
      <c r="BE307" s="4">
        <v>7.1265319642265652</v>
      </c>
      <c r="BF307" s="4">
        <v>8.8692307692307697</v>
      </c>
      <c r="BG307" s="4">
        <v>8.9856191744340883</v>
      </c>
      <c r="BH307" s="4">
        <v>12.770965468639888</v>
      </c>
      <c r="BI307" s="4">
        <v>13</v>
      </c>
      <c r="BJ307" s="4">
        <v>0</v>
      </c>
      <c r="BK307" s="4">
        <v>0</v>
      </c>
      <c r="BL307" s="4">
        <v>0</v>
      </c>
      <c r="BM307" s="4">
        <v>11821</v>
      </c>
      <c r="BN307" s="4">
        <v>-548</v>
      </c>
      <c r="BO307" s="4">
        <v>0.05</v>
      </c>
      <c r="BP307" s="4">
        <v>-0.45</v>
      </c>
      <c r="BQ307" s="4">
        <v>0</v>
      </c>
      <c r="BR307" s="4">
        <v>0</v>
      </c>
      <c r="BS307" s="4">
        <v>0</v>
      </c>
      <c r="BT307" s="4">
        <v>0</v>
      </c>
      <c r="BU307" s="4">
        <v>15</v>
      </c>
      <c r="BV307" s="4">
        <v>1</v>
      </c>
      <c r="BW307" s="4">
        <v>0.05</v>
      </c>
      <c r="BX307" s="4">
        <v>-0.35000000000000003</v>
      </c>
      <c r="BY307" s="4">
        <v>4</v>
      </c>
      <c r="BZ307" s="4">
        <v>0</v>
      </c>
      <c r="CA307" s="4">
        <v>0</v>
      </c>
      <c r="CB307" s="4">
        <v>0</v>
      </c>
      <c r="CC307" s="4">
        <v>924</v>
      </c>
      <c r="CD307" s="4">
        <v>9</v>
      </c>
      <c r="CE307" s="4">
        <v>0.1</v>
      </c>
      <c r="CF307" s="4">
        <v>-0.5</v>
      </c>
      <c r="CG307" s="4">
        <v>2</v>
      </c>
      <c r="CH307" s="4">
        <v>0</v>
      </c>
      <c r="CI307" s="4">
        <v>0</v>
      </c>
      <c r="CJ307" s="4">
        <v>0</v>
      </c>
      <c r="CK307" s="4">
        <v>20</v>
      </c>
      <c r="CL307" s="4">
        <v>-9</v>
      </c>
      <c r="CM307" s="4">
        <v>0.05</v>
      </c>
      <c r="CN307" s="4">
        <v>-0.85</v>
      </c>
      <c r="CO307" s="4">
        <v>11</v>
      </c>
      <c r="CP307" s="4">
        <v>0</v>
      </c>
      <c r="CQ307" s="4">
        <v>0</v>
      </c>
      <c r="CR307" s="4">
        <v>0</v>
      </c>
      <c r="CS307" s="4">
        <v>4299</v>
      </c>
      <c r="CT307" s="4">
        <v>-366</v>
      </c>
      <c r="CU307" s="4">
        <v>0.05</v>
      </c>
      <c r="CV307" s="4">
        <v>-0.45</v>
      </c>
      <c r="CW307" s="4">
        <v>1</v>
      </c>
      <c r="CX307" s="4">
        <v>0</v>
      </c>
      <c r="CY307" s="4">
        <v>0</v>
      </c>
      <c r="CZ307" s="4">
        <v>0</v>
      </c>
      <c r="DA307" s="4">
        <v>114</v>
      </c>
      <c r="DB307" s="4">
        <v>-1</v>
      </c>
      <c r="DC307" s="4">
        <v>0.05</v>
      </c>
      <c r="DD307" s="4">
        <v>-0.54999999999999993</v>
      </c>
      <c r="DE307" s="4">
        <v>25</v>
      </c>
      <c r="DF307" s="4">
        <v>0</v>
      </c>
      <c r="DG307" s="4">
        <v>0</v>
      </c>
      <c r="DH307" s="4">
        <v>0</v>
      </c>
      <c r="DI307" s="4">
        <v>3570</v>
      </c>
      <c r="DJ307" s="4">
        <v>-445</v>
      </c>
      <c r="DK307" s="4">
        <v>0.1</v>
      </c>
      <c r="DL307" s="4">
        <v>-0.6</v>
      </c>
      <c r="DM307" s="4">
        <v>0</v>
      </c>
      <c r="DN307" s="4">
        <v>0</v>
      </c>
      <c r="DO307" s="4">
        <v>0</v>
      </c>
      <c r="DP307" s="4">
        <v>0</v>
      </c>
      <c r="DQ307" s="4">
        <v>130</v>
      </c>
      <c r="DR307" s="4">
        <v>-3</v>
      </c>
      <c r="DS307" s="4">
        <v>0.05</v>
      </c>
      <c r="DT307" s="4">
        <v>-0.6</v>
      </c>
      <c r="DU307" s="4">
        <v>4</v>
      </c>
      <c r="DV307" s="4">
        <v>0</v>
      </c>
      <c r="DW307" s="4">
        <v>1487.7</v>
      </c>
      <c r="DX307" s="4">
        <v>399.95000000000005</v>
      </c>
      <c r="DY307" s="4">
        <v>2964</v>
      </c>
      <c r="DZ307" s="4">
        <v>-81</v>
      </c>
      <c r="EA307" s="4">
        <v>0.1</v>
      </c>
      <c r="EB307" s="4">
        <v>-0.75</v>
      </c>
      <c r="EC307" s="4">
        <v>1</v>
      </c>
      <c r="ED307" s="4">
        <v>0</v>
      </c>
      <c r="EE307" s="4">
        <v>0</v>
      </c>
      <c r="EF307" s="4">
        <v>0</v>
      </c>
      <c r="EG307" s="4">
        <v>197</v>
      </c>
      <c r="EH307" s="4">
        <v>-4</v>
      </c>
      <c r="EI307" s="4">
        <v>0.05</v>
      </c>
      <c r="EJ307" s="4">
        <v>-0.7</v>
      </c>
      <c r="EK307" s="4">
        <v>97</v>
      </c>
      <c r="EL307" s="4">
        <v>0</v>
      </c>
      <c r="EM307" s="4">
        <v>1382</v>
      </c>
      <c r="EN307" s="4">
        <v>145.79999999999995</v>
      </c>
      <c r="EO307" s="4">
        <v>14416</v>
      </c>
      <c r="EP307" s="4">
        <v>-5950</v>
      </c>
      <c r="EQ307" s="4">
        <v>0.15</v>
      </c>
      <c r="ER307" s="4">
        <v>-0.79999999999999993</v>
      </c>
      <c r="ES307" s="4">
        <v>1</v>
      </c>
      <c r="ET307" s="4">
        <v>0</v>
      </c>
      <c r="EU307" s="4">
        <v>0</v>
      </c>
      <c r="EV307" s="4">
        <v>0</v>
      </c>
      <c r="EW307" s="4">
        <v>157</v>
      </c>
      <c r="EX307" s="4">
        <v>-14</v>
      </c>
      <c r="EY307" s="4">
        <v>0.15</v>
      </c>
      <c r="EZ307" s="4">
        <v>-0.85</v>
      </c>
      <c r="FA307" s="4">
        <v>9</v>
      </c>
      <c r="FB307" s="4">
        <v>-1</v>
      </c>
      <c r="FC307" s="4">
        <v>1280.0999999999999</v>
      </c>
      <c r="FD307" s="4">
        <v>166.09999999999991</v>
      </c>
      <c r="FE307" s="4">
        <v>3225</v>
      </c>
      <c r="FF307" s="4">
        <v>-435</v>
      </c>
      <c r="FG307" s="4">
        <v>0.15</v>
      </c>
      <c r="FH307" s="4">
        <v>-0.85</v>
      </c>
      <c r="FI307" s="4">
        <v>2</v>
      </c>
      <c r="FJ307" s="4">
        <v>0</v>
      </c>
      <c r="FK307" s="4">
        <v>0</v>
      </c>
      <c r="FL307" s="4">
        <v>0</v>
      </c>
      <c r="FM307" s="4">
        <v>608</v>
      </c>
      <c r="FN307" s="4">
        <v>16</v>
      </c>
      <c r="FO307" s="4">
        <v>0.1</v>
      </c>
      <c r="FP307" s="4">
        <v>-0.8</v>
      </c>
      <c r="FQ307" s="4">
        <v>107</v>
      </c>
      <c r="FR307" s="4">
        <v>0</v>
      </c>
      <c r="FS307" s="4">
        <v>1194.05</v>
      </c>
      <c r="FT307" s="4">
        <v>168.59999999999991</v>
      </c>
      <c r="FU307" s="4">
        <v>5402</v>
      </c>
      <c r="FV307" s="4">
        <v>-574</v>
      </c>
      <c r="FW307" s="4">
        <v>0.1</v>
      </c>
      <c r="FX307" s="4">
        <v>-0.95000000000000007</v>
      </c>
      <c r="FY307" s="4">
        <v>1</v>
      </c>
      <c r="FZ307" s="4">
        <v>0</v>
      </c>
      <c r="GA307" s="4">
        <v>0</v>
      </c>
      <c r="GB307" s="4">
        <v>0</v>
      </c>
      <c r="GC307" s="4">
        <v>574</v>
      </c>
      <c r="GD307" s="4">
        <v>3</v>
      </c>
      <c r="GE307" s="4">
        <v>0.15</v>
      </c>
      <c r="GF307" s="4">
        <v>-0.95000000000000007</v>
      </c>
      <c r="GG307" s="4">
        <v>393</v>
      </c>
      <c r="GH307" s="4">
        <v>-4</v>
      </c>
      <c r="GI307" s="4">
        <v>1074</v>
      </c>
      <c r="GJ307" s="4">
        <v>133</v>
      </c>
      <c r="GK307" s="4">
        <v>8610</v>
      </c>
      <c r="GL307" s="4">
        <v>-997</v>
      </c>
      <c r="GM307" s="4">
        <v>0.15</v>
      </c>
      <c r="GN307" s="4">
        <v>-0.99999999999999989</v>
      </c>
      <c r="GO307" s="4">
        <v>56</v>
      </c>
      <c r="GP307" s="4">
        <v>0</v>
      </c>
      <c r="GQ307" s="4">
        <v>1017.6</v>
      </c>
      <c r="GR307" s="4">
        <v>141.64999999999998</v>
      </c>
      <c r="GS307" s="4">
        <v>688</v>
      </c>
      <c r="GT307" s="4">
        <v>-15</v>
      </c>
      <c r="GU307" s="4">
        <v>0.2</v>
      </c>
      <c r="GV307" s="4">
        <v>-1</v>
      </c>
      <c r="GW307" s="4">
        <v>289</v>
      </c>
      <c r="GX307" s="4">
        <v>-5</v>
      </c>
      <c r="GY307" s="4">
        <v>978</v>
      </c>
      <c r="GZ307" s="4">
        <v>132.64999999999998</v>
      </c>
      <c r="HA307" s="4">
        <v>7231</v>
      </c>
      <c r="HB307" s="4">
        <v>-1514</v>
      </c>
      <c r="HC307" s="4">
        <v>0.2</v>
      </c>
      <c r="HD307" s="4">
        <v>-1.05</v>
      </c>
      <c r="HE307" s="4">
        <v>55</v>
      </c>
      <c r="HF307" s="4">
        <v>-1</v>
      </c>
      <c r="HG307" s="4">
        <v>922.2</v>
      </c>
      <c r="HH307" s="4">
        <v>125.55000000000007</v>
      </c>
      <c r="HI307" s="4">
        <v>1186</v>
      </c>
      <c r="HJ307" s="4">
        <v>-229</v>
      </c>
      <c r="HK307" s="4">
        <v>0.2</v>
      </c>
      <c r="HL307" s="4">
        <v>-1.1500000000000001</v>
      </c>
      <c r="HM307" s="4">
        <v>2344</v>
      </c>
      <c r="HN307" s="4">
        <v>-11</v>
      </c>
      <c r="HO307" s="4">
        <v>880</v>
      </c>
      <c r="HP307" s="4">
        <v>133</v>
      </c>
      <c r="HQ307" s="4">
        <v>29248</v>
      </c>
      <c r="HR307" s="4">
        <v>-3179</v>
      </c>
      <c r="HS307" s="4">
        <v>0.25</v>
      </c>
      <c r="HT307" s="4">
        <v>-1.25</v>
      </c>
      <c r="HU307" s="4">
        <v>119</v>
      </c>
      <c r="HV307" s="4">
        <v>-18</v>
      </c>
      <c r="HW307" s="4">
        <v>835.65</v>
      </c>
      <c r="HX307" s="4">
        <v>140.64999999999998</v>
      </c>
      <c r="HY307" s="4">
        <v>2071</v>
      </c>
      <c r="HZ307" s="4">
        <v>491</v>
      </c>
      <c r="IA307" s="4">
        <v>0.25</v>
      </c>
      <c r="IB307" s="4">
        <v>-1.45</v>
      </c>
      <c r="IC307" s="4">
        <v>849</v>
      </c>
      <c r="ID307" s="4">
        <v>-53</v>
      </c>
      <c r="IE307" s="4">
        <v>775.65</v>
      </c>
      <c r="IF307" s="4">
        <v>127.04999999999995</v>
      </c>
      <c r="IG307" s="4">
        <v>11979</v>
      </c>
      <c r="IH307" s="4">
        <v>-1456</v>
      </c>
      <c r="II307" s="4">
        <v>0.25</v>
      </c>
      <c r="IJ307" s="4">
        <v>-1.55</v>
      </c>
      <c r="IK307" s="4">
        <v>147</v>
      </c>
      <c r="IL307" s="4">
        <v>-16</v>
      </c>
      <c r="IM307" s="4">
        <v>732</v>
      </c>
      <c r="IN307" s="4">
        <v>131.79999999999995</v>
      </c>
      <c r="IO307" s="4">
        <v>3027</v>
      </c>
      <c r="IP307" s="4">
        <v>-581</v>
      </c>
      <c r="IQ307" s="4">
        <v>0.2</v>
      </c>
      <c r="IR307" s="4">
        <v>-1.8</v>
      </c>
      <c r="IS307" s="4">
        <v>2385</v>
      </c>
      <c r="IT307" s="4">
        <v>-369</v>
      </c>
      <c r="IU307" s="4">
        <v>678</v>
      </c>
      <c r="IV307" s="4">
        <v>131.64999999999998</v>
      </c>
      <c r="IW307" s="4">
        <v>24187</v>
      </c>
      <c r="IX307" s="4">
        <v>576</v>
      </c>
      <c r="IY307" s="4">
        <v>0.2</v>
      </c>
      <c r="IZ307" s="4">
        <v>-2</v>
      </c>
      <c r="JA307" s="4">
        <v>320</v>
      </c>
      <c r="JB307" s="4">
        <v>-82</v>
      </c>
      <c r="JC307" s="4">
        <v>632</v>
      </c>
      <c r="JD307" s="4">
        <v>141.89999999999998</v>
      </c>
      <c r="JE307" s="4">
        <v>5212</v>
      </c>
      <c r="JF307" s="4">
        <v>93</v>
      </c>
      <c r="JG307" s="4">
        <v>0.2</v>
      </c>
      <c r="JH307" s="4">
        <v>-2.1999999999999997</v>
      </c>
      <c r="JI307" s="4">
        <v>3019</v>
      </c>
      <c r="JJ307" s="4">
        <v>-356</v>
      </c>
      <c r="JK307" s="4">
        <v>573</v>
      </c>
      <c r="JL307" s="4">
        <v>124.64999999999998</v>
      </c>
      <c r="JM307" s="4">
        <v>21515</v>
      </c>
      <c r="JN307" s="4">
        <v>-774</v>
      </c>
      <c r="JO307" s="4">
        <v>0.25</v>
      </c>
      <c r="JP307" s="4">
        <v>-2.4500000000000002</v>
      </c>
      <c r="JQ307" s="5">
        <v>910</v>
      </c>
      <c r="JR307" s="4">
        <v>-65</v>
      </c>
      <c r="JS307" s="4">
        <v>524.75</v>
      </c>
      <c r="JT307" s="4">
        <v>133.64999999999998</v>
      </c>
      <c r="JU307" s="4">
        <v>8071</v>
      </c>
      <c r="JV307" s="4">
        <v>-1310</v>
      </c>
      <c r="JW307" s="4">
        <v>0.25</v>
      </c>
      <c r="JX307" s="4">
        <v>-2.65</v>
      </c>
      <c r="JY307" s="4">
        <v>3755</v>
      </c>
      <c r="JZ307" s="4">
        <v>-1053</v>
      </c>
      <c r="KA307" s="4">
        <v>472.2</v>
      </c>
      <c r="KB307" s="4">
        <v>125.69999999999999</v>
      </c>
      <c r="KC307" s="4">
        <v>33741</v>
      </c>
      <c r="KD307" s="4">
        <v>277</v>
      </c>
      <c r="KE307" s="4">
        <v>0.3</v>
      </c>
      <c r="KF307" s="4">
        <v>-3</v>
      </c>
      <c r="KG307" s="4">
        <v>1419</v>
      </c>
      <c r="KH307" s="4">
        <v>-148</v>
      </c>
      <c r="KI307" s="4">
        <v>426.2</v>
      </c>
      <c r="KJ307" s="4">
        <v>127.84999999999997</v>
      </c>
      <c r="KK307" s="4">
        <v>18122</v>
      </c>
      <c r="KL307" s="4">
        <v>3464</v>
      </c>
      <c r="KM307" s="4">
        <v>0.25</v>
      </c>
      <c r="KN307" s="4">
        <v>-3.7</v>
      </c>
      <c r="KO307" s="4">
        <v>9189</v>
      </c>
      <c r="KP307" s="4">
        <v>-901</v>
      </c>
      <c r="KQ307" s="4">
        <v>373.2</v>
      </c>
      <c r="KR307" s="4">
        <v>124.75</v>
      </c>
      <c r="KS307" s="4">
        <v>60032</v>
      </c>
      <c r="KT307" s="4">
        <v>13962</v>
      </c>
      <c r="KU307" s="4">
        <v>0.25</v>
      </c>
      <c r="KV307" s="4">
        <v>-4.9000000000000004</v>
      </c>
      <c r="KW307" s="4">
        <v>3824</v>
      </c>
      <c r="KX307" s="4">
        <v>-782</v>
      </c>
      <c r="KY307" s="4">
        <v>325.35000000000002</v>
      </c>
      <c r="KZ307" s="4">
        <v>125.20000000000002</v>
      </c>
      <c r="LA307" s="4">
        <v>30522</v>
      </c>
      <c r="LB307" s="4">
        <v>6359</v>
      </c>
      <c r="LC307" s="4">
        <v>0.3</v>
      </c>
      <c r="LD307" s="4">
        <v>-6.95</v>
      </c>
    </row>
    <row r="308" spans="1:316" x14ac:dyDescent="0.25">
      <c r="A308" s="171">
        <v>44112.49987615741</v>
      </c>
      <c r="B308" s="172">
        <v>0.4993055555555555</v>
      </c>
      <c r="C308" s="4">
        <v>11881.85</v>
      </c>
      <c r="D308" s="4">
        <v>11900</v>
      </c>
      <c r="E308" s="173">
        <v>100.25</v>
      </c>
      <c r="F308" s="173">
        <v>-275.04999999999995</v>
      </c>
      <c r="G308" s="173">
        <v>375.29999999999995</v>
      </c>
      <c r="H308" s="173">
        <v>3304.4500000000012</v>
      </c>
      <c r="I308" s="173">
        <v>-2129.8000000000002</v>
      </c>
      <c r="J308" s="173">
        <v>5434.2500000000018</v>
      </c>
      <c r="K308" s="127">
        <v>0</v>
      </c>
      <c r="L308" s="127">
        <v>0</v>
      </c>
      <c r="M308" s="127">
        <v>-20.53</v>
      </c>
      <c r="N308" s="127">
        <v>-18.11</v>
      </c>
      <c r="O308" s="127">
        <v>-0.79903341310796505</v>
      </c>
      <c r="P308" s="127">
        <v>-0.9090135430682853</v>
      </c>
      <c r="Q308" s="127">
        <v>1.6187253886679684</v>
      </c>
      <c r="R308" s="4">
        <v>139732</v>
      </c>
      <c r="S308" s="4">
        <v>321324</v>
      </c>
      <c r="T308" s="173">
        <v>11540.966666666667</v>
      </c>
      <c r="U308" s="173">
        <v>-2.0500000000010914</v>
      </c>
      <c r="V308" s="4">
        <v>185995</v>
      </c>
      <c r="W308" s="4">
        <v>-31658</v>
      </c>
      <c r="X308" s="173">
        <v>-340.88333333333321</v>
      </c>
      <c r="Y308" s="173">
        <v>131328</v>
      </c>
      <c r="Z308" s="173">
        <v>358430</v>
      </c>
      <c r="AA308" s="173">
        <v>489758</v>
      </c>
      <c r="AB308" s="4">
        <v>181592</v>
      </c>
      <c r="AC308" s="4">
        <v>71369</v>
      </c>
      <c r="AD308" s="176" t="e">
        <v>#REF!</v>
      </c>
      <c r="AE308" s="177">
        <v>-4.3831626859668262E-3</v>
      </c>
      <c r="AF308" s="177">
        <v>3.3039256499983898E-5</v>
      </c>
      <c r="AG308" s="177">
        <v>2.8748830433292238E-2</v>
      </c>
      <c r="AH308" s="177">
        <v>6.9967361043585339E-3</v>
      </c>
      <c r="AI308" s="127">
        <v>-2.7734534615222198E-2</v>
      </c>
      <c r="AJ308" s="127">
        <v>1.6501650165016502E-3</v>
      </c>
      <c r="AK308" s="4">
        <v>0</v>
      </c>
      <c r="AL308" s="178">
        <v>11900</v>
      </c>
      <c r="AM308" s="178">
        <v>11800</v>
      </c>
      <c r="AN308" s="178">
        <v>11850</v>
      </c>
      <c r="AO308" s="178">
        <v>11950</v>
      </c>
      <c r="AS308" s="4">
        <v>6.5200912250217202</v>
      </c>
      <c r="AT308" s="4">
        <v>7.8327338129496402</v>
      </c>
      <c r="AU308" s="4">
        <v>8.7998760842627011</v>
      </c>
      <c r="AV308" s="4">
        <v>7.9847286610308155</v>
      </c>
      <c r="AW308" s="4">
        <v>6.0666234247590811</v>
      </c>
      <c r="AX308" s="4">
        <v>4.3440084319766497</v>
      </c>
      <c r="AY308" s="4">
        <v>12.477815699658702</v>
      </c>
      <c r="AZ308" s="4">
        <v>17.344537815126049</v>
      </c>
      <c r="BA308" s="4">
        <v>14.109540636042404</v>
      </c>
      <c r="BB308" s="4">
        <v>20.605442176870749</v>
      </c>
      <c r="BC308" s="4">
        <v>10.139203354297694</v>
      </c>
      <c r="BD308" s="4">
        <v>16.287500000000001</v>
      </c>
      <c r="BE308" s="4">
        <v>7.1123966942148762</v>
      </c>
      <c r="BF308" s="4">
        <v>8.848684210526315</v>
      </c>
      <c r="BG308" s="4">
        <v>8.8649145860709595</v>
      </c>
      <c r="BH308" s="4">
        <v>12.741549295774648</v>
      </c>
      <c r="BI308" s="4">
        <v>13</v>
      </c>
      <c r="BJ308" s="4">
        <v>0</v>
      </c>
      <c r="BK308" s="4">
        <v>0</v>
      </c>
      <c r="BL308" s="4">
        <v>0</v>
      </c>
      <c r="BM308" s="4">
        <v>11839</v>
      </c>
      <c r="BN308" s="4">
        <v>-530</v>
      </c>
      <c r="BO308" s="4">
        <v>0.05</v>
      </c>
      <c r="BP308" s="4">
        <v>-0.45</v>
      </c>
      <c r="BQ308" s="4">
        <v>0</v>
      </c>
      <c r="BR308" s="4">
        <v>0</v>
      </c>
      <c r="BS308" s="4">
        <v>0</v>
      </c>
      <c r="BT308" s="4">
        <v>0</v>
      </c>
      <c r="BU308" s="4">
        <v>15</v>
      </c>
      <c r="BV308" s="4">
        <v>1</v>
      </c>
      <c r="BW308" s="4">
        <v>0.05</v>
      </c>
      <c r="BX308" s="4">
        <v>-0.35000000000000003</v>
      </c>
      <c r="BY308" s="4">
        <v>4</v>
      </c>
      <c r="BZ308" s="4">
        <v>0</v>
      </c>
      <c r="CA308" s="4">
        <v>0</v>
      </c>
      <c r="CB308" s="4">
        <v>0</v>
      </c>
      <c r="CC308" s="4">
        <v>924</v>
      </c>
      <c r="CD308" s="4">
        <v>9</v>
      </c>
      <c r="CE308" s="4">
        <v>0.1</v>
      </c>
      <c r="CF308" s="4">
        <v>-0.5</v>
      </c>
      <c r="CG308" s="4">
        <v>2</v>
      </c>
      <c r="CH308" s="4">
        <v>0</v>
      </c>
      <c r="CI308" s="4">
        <v>0</v>
      </c>
      <c r="CJ308" s="4">
        <v>0</v>
      </c>
      <c r="CK308" s="4">
        <v>20</v>
      </c>
      <c r="CL308" s="4">
        <v>-9</v>
      </c>
      <c r="CM308" s="4">
        <v>0.05</v>
      </c>
      <c r="CN308" s="4">
        <v>-0.85</v>
      </c>
      <c r="CO308" s="4">
        <v>11</v>
      </c>
      <c r="CP308" s="4">
        <v>0</v>
      </c>
      <c r="CQ308" s="4">
        <v>0</v>
      </c>
      <c r="CR308" s="4">
        <v>0</v>
      </c>
      <c r="CS308" s="4">
        <v>4299</v>
      </c>
      <c r="CT308" s="4">
        <v>-366</v>
      </c>
      <c r="CU308" s="4">
        <v>0.05</v>
      </c>
      <c r="CV308" s="4">
        <v>-0.45</v>
      </c>
      <c r="CW308" s="4">
        <v>1</v>
      </c>
      <c r="CX308" s="4">
        <v>0</v>
      </c>
      <c r="CY308" s="4">
        <v>0</v>
      </c>
      <c r="CZ308" s="4">
        <v>0</v>
      </c>
      <c r="DA308" s="4">
        <v>114</v>
      </c>
      <c r="DB308" s="4">
        <v>-1</v>
      </c>
      <c r="DC308" s="4">
        <v>0.05</v>
      </c>
      <c r="DD308" s="4">
        <v>-0.54999999999999993</v>
      </c>
      <c r="DE308" s="4">
        <v>25</v>
      </c>
      <c r="DF308" s="4">
        <v>0</v>
      </c>
      <c r="DG308" s="4">
        <v>0</v>
      </c>
      <c r="DH308" s="4">
        <v>0</v>
      </c>
      <c r="DI308" s="4">
        <v>3570</v>
      </c>
      <c r="DJ308" s="4">
        <v>-445</v>
      </c>
      <c r="DK308" s="4">
        <v>0.1</v>
      </c>
      <c r="DL308" s="4">
        <v>-0.6</v>
      </c>
      <c r="DM308" s="4">
        <v>0</v>
      </c>
      <c r="DN308" s="4">
        <v>0</v>
      </c>
      <c r="DO308" s="4">
        <v>0</v>
      </c>
      <c r="DP308" s="4">
        <v>0</v>
      </c>
      <c r="DQ308" s="4">
        <v>130</v>
      </c>
      <c r="DR308" s="4">
        <v>-3</v>
      </c>
      <c r="DS308" s="4">
        <v>0.05</v>
      </c>
      <c r="DT308" s="4">
        <v>-0.6</v>
      </c>
      <c r="DU308" s="4">
        <v>4</v>
      </c>
      <c r="DV308" s="4">
        <v>0</v>
      </c>
      <c r="DW308" s="4">
        <v>1487.7</v>
      </c>
      <c r="DX308" s="4">
        <v>399.95000000000005</v>
      </c>
      <c r="DY308" s="4">
        <v>2964</v>
      </c>
      <c r="DZ308" s="4">
        <v>-81</v>
      </c>
      <c r="EA308" s="4">
        <v>0.1</v>
      </c>
      <c r="EB308" s="4">
        <v>-0.75</v>
      </c>
      <c r="EC308" s="4">
        <v>1</v>
      </c>
      <c r="ED308" s="4">
        <v>0</v>
      </c>
      <c r="EE308" s="4">
        <v>0</v>
      </c>
      <c r="EF308" s="4">
        <v>0</v>
      </c>
      <c r="EG308" s="4">
        <v>197</v>
      </c>
      <c r="EH308" s="4">
        <v>-4</v>
      </c>
      <c r="EI308" s="4">
        <v>0.05</v>
      </c>
      <c r="EJ308" s="4">
        <v>-0.7</v>
      </c>
      <c r="EK308" s="4">
        <v>97</v>
      </c>
      <c r="EL308" s="4">
        <v>0</v>
      </c>
      <c r="EM308" s="4">
        <v>1382</v>
      </c>
      <c r="EN308" s="4">
        <v>145.79999999999995</v>
      </c>
      <c r="EO308" s="4">
        <v>14416</v>
      </c>
      <c r="EP308" s="4">
        <v>-5950</v>
      </c>
      <c r="EQ308" s="4">
        <v>0.1</v>
      </c>
      <c r="ER308" s="4">
        <v>-0.85</v>
      </c>
      <c r="ES308" s="4">
        <v>1</v>
      </c>
      <c r="ET308" s="4">
        <v>0</v>
      </c>
      <c r="EU308" s="4">
        <v>0</v>
      </c>
      <c r="EV308" s="4">
        <v>0</v>
      </c>
      <c r="EW308" s="4">
        <v>157</v>
      </c>
      <c r="EX308" s="4">
        <v>-14</v>
      </c>
      <c r="EY308" s="4">
        <v>0.15</v>
      </c>
      <c r="EZ308" s="4">
        <v>-0.85</v>
      </c>
      <c r="FA308" s="4">
        <v>9</v>
      </c>
      <c r="FB308" s="4">
        <v>-1</v>
      </c>
      <c r="FC308" s="4">
        <v>1280.0999999999999</v>
      </c>
      <c r="FD308" s="4">
        <v>166.09999999999991</v>
      </c>
      <c r="FE308" s="4">
        <v>3235</v>
      </c>
      <c r="FF308" s="4">
        <v>-425</v>
      </c>
      <c r="FG308" s="4">
        <v>0.15</v>
      </c>
      <c r="FH308" s="4">
        <v>-0.85</v>
      </c>
      <c r="FI308" s="4">
        <v>2</v>
      </c>
      <c r="FJ308" s="4">
        <v>0</v>
      </c>
      <c r="FK308" s="4">
        <v>0</v>
      </c>
      <c r="FL308" s="4">
        <v>0</v>
      </c>
      <c r="FM308" s="4">
        <v>608</v>
      </c>
      <c r="FN308" s="4">
        <v>16</v>
      </c>
      <c r="FO308" s="4">
        <v>0.1</v>
      </c>
      <c r="FP308" s="4">
        <v>-0.8</v>
      </c>
      <c r="FQ308" s="4">
        <v>107</v>
      </c>
      <c r="FR308" s="4">
        <v>0</v>
      </c>
      <c r="FS308" s="4">
        <v>1194.05</v>
      </c>
      <c r="FT308" s="4">
        <v>168.59999999999991</v>
      </c>
      <c r="FU308" s="4">
        <v>5402</v>
      </c>
      <c r="FV308" s="4">
        <v>-574</v>
      </c>
      <c r="FW308" s="4">
        <v>0.15</v>
      </c>
      <c r="FX308" s="4">
        <v>-0.9</v>
      </c>
      <c r="FY308" s="4">
        <v>1</v>
      </c>
      <c r="FZ308" s="4">
        <v>0</v>
      </c>
      <c r="GA308" s="4">
        <v>0</v>
      </c>
      <c r="GB308" s="4">
        <v>0</v>
      </c>
      <c r="GC308" s="4">
        <v>574</v>
      </c>
      <c r="GD308" s="4">
        <v>3</v>
      </c>
      <c r="GE308" s="4">
        <v>0.15</v>
      </c>
      <c r="GF308" s="4">
        <v>-0.95000000000000007</v>
      </c>
      <c r="GG308" s="4">
        <v>394</v>
      </c>
      <c r="GH308" s="4">
        <v>-3</v>
      </c>
      <c r="GI308" s="4">
        <v>1062</v>
      </c>
      <c r="GJ308" s="4">
        <v>121</v>
      </c>
      <c r="GK308" s="4">
        <v>8610</v>
      </c>
      <c r="GL308" s="4">
        <v>-997</v>
      </c>
      <c r="GM308" s="4">
        <v>0.2</v>
      </c>
      <c r="GN308" s="4">
        <v>-0.95</v>
      </c>
      <c r="GO308" s="4">
        <v>56</v>
      </c>
      <c r="GP308" s="4">
        <v>0</v>
      </c>
      <c r="GQ308" s="4">
        <v>1017.6</v>
      </c>
      <c r="GR308" s="4">
        <v>141.64999999999998</v>
      </c>
      <c r="GS308" s="4">
        <v>688</v>
      </c>
      <c r="GT308" s="4">
        <v>-15</v>
      </c>
      <c r="GU308" s="4">
        <v>0.2</v>
      </c>
      <c r="GV308" s="4">
        <v>-1</v>
      </c>
      <c r="GW308" s="4">
        <v>291</v>
      </c>
      <c r="GX308" s="4">
        <v>-3</v>
      </c>
      <c r="GY308" s="4">
        <v>978</v>
      </c>
      <c r="GZ308" s="4">
        <v>132.64999999999998</v>
      </c>
      <c r="HA308" s="4">
        <v>7231</v>
      </c>
      <c r="HB308" s="4">
        <v>-1514</v>
      </c>
      <c r="HC308" s="4">
        <v>0.2</v>
      </c>
      <c r="HD308" s="4">
        <v>-1.05</v>
      </c>
      <c r="HE308" s="4">
        <v>55</v>
      </c>
      <c r="HF308" s="4">
        <v>-1</v>
      </c>
      <c r="HG308" s="4">
        <v>922.2</v>
      </c>
      <c r="HH308" s="4">
        <v>125.55000000000007</v>
      </c>
      <c r="HI308" s="4">
        <v>1186</v>
      </c>
      <c r="HJ308" s="4">
        <v>-229</v>
      </c>
      <c r="HK308" s="4">
        <v>0.2</v>
      </c>
      <c r="HL308" s="4">
        <v>-1.1500000000000001</v>
      </c>
      <c r="HM308" s="4">
        <v>2344</v>
      </c>
      <c r="HN308" s="4">
        <v>-11</v>
      </c>
      <c r="HO308" s="4">
        <v>880</v>
      </c>
      <c r="HP308" s="4">
        <v>133</v>
      </c>
      <c r="HQ308" s="4">
        <v>29248</v>
      </c>
      <c r="HR308" s="4">
        <v>-3179</v>
      </c>
      <c r="HS308" s="4">
        <v>0.2</v>
      </c>
      <c r="HT308" s="4">
        <v>-1.3</v>
      </c>
      <c r="HU308" s="4">
        <v>119</v>
      </c>
      <c r="HV308" s="4">
        <v>-18</v>
      </c>
      <c r="HW308" s="4">
        <v>835.65</v>
      </c>
      <c r="HX308" s="4">
        <v>140.64999999999998</v>
      </c>
      <c r="HY308" s="4">
        <v>2064</v>
      </c>
      <c r="HZ308" s="4">
        <v>484</v>
      </c>
      <c r="IA308" s="4">
        <v>0.25</v>
      </c>
      <c r="IB308" s="4">
        <v>-1.45</v>
      </c>
      <c r="IC308" s="4">
        <v>849</v>
      </c>
      <c r="ID308" s="4">
        <v>-53</v>
      </c>
      <c r="IE308" s="4">
        <v>778</v>
      </c>
      <c r="IF308" s="4">
        <v>129.39999999999998</v>
      </c>
      <c r="IG308" s="4">
        <v>11979</v>
      </c>
      <c r="IH308" s="4">
        <v>-1456</v>
      </c>
      <c r="II308" s="4">
        <v>0.2</v>
      </c>
      <c r="IJ308" s="4">
        <v>-1.6</v>
      </c>
      <c r="IK308" s="4">
        <v>147</v>
      </c>
      <c r="IL308" s="4">
        <v>-16</v>
      </c>
      <c r="IM308" s="4">
        <v>732</v>
      </c>
      <c r="IN308" s="4">
        <v>131.79999999999995</v>
      </c>
      <c r="IO308" s="4">
        <v>3029</v>
      </c>
      <c r="IP308" s="4">
        <v>-579</v>
      </c>
      <c r="IQ308" s="4">
        <v>0.25</v>
      </c>
      <c r="IR308" s="4">
        <v>-1.75</v>
      </c>
      <c r="IS308" s="4">
        <v>2385</v>
      </c>
      <c r="IT308" s="4">
        <v>-369</v>
      </c>
      <c r="IU308" s="4">
        <v>678</v>
      </c>
      <c r="IV308" s="4">
        <v>131.64999999999998</v>
      </c>
      <c r="IW308" s="4">
        <v>24182</v>
      </c>
      <c r="IX308" s="4">
        <v>571</v>
      </c>
      <c r="IY308" s="4">
        <v>0.2</v>
      </c>
      <c r="IZ308" s="4">
        <v>-2</v>
      </c>
      <c r="JA308" s="4">
        <v>320</v>
      </c>
      <c r="JB308" s="4">
        <v>-82</v>
      </c>
      <c r="JC308" s="4">
        <v>632</v>
      </c>
      <c r="JD308" s="4">
        <v>141.89999999999998</v>
      </c>
      <c r="JE308" s="4">
        <v>5212</v>
      </c>
      <c r="JF308" s="4">
        <v>93</v>
      </c>
      <c r="JG308" s="4">
        <v>0.15</v>
      </c>
      <c r="JH308" s="4">
        <v>-2.25</v>
      </c>
      <c r="JI308" s="4">
        <v>3025</v>
      </c>
      <c r="JJ308" s="4">
        <v>-350</v>
      </c>
      <c r="JK308" s="4">
        <v>580</v>
      </c>
      <c r="JL308" s="4">
        <v>131.64999999999998</v>
      </c>
      <c r="JM308" s="4">
        <v>21515</v>
      </c>
      <c r="JN308" s="4">
        <v>-774</v>
      </c>
      <c r="JO308" s="4">
        <v>0.25</v>
      </c>
      <c r="JP308" s="4">
        <v>-2.4500000000000002</v>
      </c>
      <c r="JQ308" s="5">
        <v>912</v>
      </c>
      <c r="JR308" s="4">
        <v>-63</v>
      </c>
      <c r="JS308" s="4">
        <v>530.1</v>
      </c>
      <c r="JT308" s="4">
        <v>139</v>
      </c>
      <c r="JU308" s="4">
        <v>8070</v>
      </c>
      <c r="JV308" s="4">
        <v>-1311</v>
      </c>
      <c r="JW308" s="4">
        <v>0.25</v>
      </c>
      <c r="JX308" s="4">
        <v>-2.65</v>
      </c>
      <c r="JY308" s="4">
        <v>3805</v>
      </c>
      <c r="JZ308" s="4">
        <v>-1003</v>
      </c>
      <c r="KA308" s="4">
        <v>477.25</v>
      </c>
      <c r="KB308" s="4">
        <v>130.75</v>
      </c>
      <c r="KC308" s="4">
        <v>33731</v>
      </c>
      <c r="KD308" s="4">
        <v>267</v>
      </c>
      <c r="KE308" s="4">
        <v>0.25</v>
      </c>
      <c r="KF308" s="4">
        <v>-3.05</v>
      </c>
      <c r="KG308" s="4">
        <v>1420</v>
      </c>
      <c r="KH308" s="4">
        <v>-147</v>
      </c>
      <c r="KI308" s="4">
        <v>429</v>
      </c>
      <c r="KJ308" s="4">
        <v>130.64999999999998</v>
      </c>
      <c r="KK308" s="4">
        <v>18093</v>
      </c>
      <c r="KL308" s="4">
        <v>3435</v>
      </c>
      <c r="KM308" s="4">
        <v>0.25</v>
      </c>
      <c r="KN308" s="4">
        <v>-3.7</v>
      </c>
      <c r="KO308" s="4">
        <v>9208</v>
      </c>
      <c r="KP308" s="4">
        <v>-882</v>
      </c>
      <c r="KQ308" s="4">
        <v>378.35</v>
      </c>
      <c r="KR308" s="4">
        <v>129.90000000000003</v>
      </c>
      <c r="KS308" s="4">
        <v>60037</v>
      </c>
      <c r="KT308" s="4">
        <v>13967</v>
      </c>
      <c r="KU308" s="4">
        <v>0.25</v>
      </c>
      <c r="KV308" s="4">
        <v>-4.9000000000000004</v>
      </c>
      <c r="KW308" s="4">
        <v>3892</v>
      </c>
      <c r="KX308" s="4">
        <v>-714</v>
      </c>
      <c r="KY308" s="4">
        <v>330.25</v>
      </c>
      <c r="KZ308" s="4">
        <v>130.1</v>
      </c>
      <c r="LA308" s="4">
        <v>30485</v>
      </c>
      <c r="LB308" s="4">
        <v>6322</v>
      </c>
      <c r="LC308" s="4">
        <v>0.3</v>
      </c>
      <c r="LD308" s="4">
        <v>-6.95</v>
      </c>
    </row>
    <row r="309" spans="1:316" x14ac:dyDescent="0.25">
      <c r="A309" s="171">
        <v>44112.497811805559</v>
      </c>
      <c r="B309" s="172">
        <v>0.49722222222222223</v>
      </c>
      <c r="C309" s="4">
        <v>11880.85</v>
      </c>
      <c r="D309" s="4">
        <v>11900</v>
      </c>
      <c r="E309" s="173">
        <v>102.05</v>
      </c>
      <c r="F309" s="173">
        <v>-276.7</v>
      </c>
      <c r="G309" s="173">
        <v>378.75</v>
      </c>
      <c r="H309" s="173">
        <v>3328.2000000000003</v>
      </c>
      <c r="I309" s="173">
        <v>-2137.5500000000002</v>
      </c>
      <c r="J309" s="173">
        <v>5465.75</v>
      </c>
      <c r="K309" s="127">
        <v>0</v>
      </c>
      <c r="L309" s="127">
        <v>0</v>
      </c>
      <c r="M309" s="127">
        <v>-20.53</v>
      </c>
      <c r="N309" s="127">
        <v>-18.11</v>
      </c>
      <c r="O309" s="127">
        <v>-0.79855338386359631</v>
      </c>
      <c r="P309" s="127">
        <v>-0.90865281496643824</v>
      </c>
      <c r="Q309" s="127">
        <v>1.6351244653067598</v>
      </c>
      <c r="R309" s="4">
        <v>136273</v>
      </c>
      <c r="S309" s="4">
        <v>323285</v>
      </c>
      <c r="T309" s="173">
        <v>11540.966666666667</v>
      </c>
      <c r="U309" s="173">
        <v>-2.0500000000010914</v>
      </c>
      <c r="V309" s="4">
        <v>185995</v>
      </c>
      <c r="W309" s="4">
        <v>-31658</v>
      </c>
      <c r="X309" s="173">
        <v>-339.88333333333321</v>
      </c>
      <c r="Y309" s="173">
        <v>128979</v>
      </c>
      <c r="Z309" s="173">
        <v>359893</v>
      </c>
      <c r="AA309" s="173">
        <v>488872</v>
      </c>
      <c r="AB309" s="4">
        <v>187012</v>
      </c>
      <c r="AC309" s="4">
        <v>76309</v>
      </c>
      <c r="AD309" s="176" t="e">
        <v>#REF!</v>
      </c>
      <c r="AE309" s="177">
        <v>-4.3967983181862191E-3</v>
      </c>
      <c r="AF309" s="177">
        <v>-2.5896304173521215E-4</v>
      </c>
      <c r="AG309" s="177">
        <v>3.2424030002284304E-2</v>
      </c>
      <c r="AH309" s="177">
        <v>7.9500183957807603E-3</v>
      </c>
      <c r="AI309" s="127">
        <v>-3.0078269290564081E-2</v>
      </c>
      <c r="AJ309" s="127">
        <v>1.6501650165016502E-3</v>
      </c>
      <c r="AK309" s="4">
        <v>0</v>
      </c>
      <c r="AL309" s="178">
        <v>11800</v>
      </c>
      <c r="AM309" s="178">
        <v>11900</v>
      </c>
      <c r="AN309" s="178">
        <v>11850</v>
      </c>
      <c r="AO309" s="178">
        <v>11950</v>
      </c>
      <c r="AS309" s="4">
        <v>6.6154430929626411</v>
      </c>
      <c r="AT309" s="4">
        <v>7.8597122302158278</v>
      </c>
      <c r="AU309" s="4">
        <v>8.8026133743274411</v>
      </c>
      <c r="AV309" s="4">
        <v>7.9912972531955395</v>
      </c>
      <c r="AW309" s="4">
        <v>6.0246159540995743</v>
      </c>
      <c r="AX309" s="4">
        <v>4.333979641299079</v>
      </c>
      <c r="AY309" s="4">
        <v>12.491467576791809</v>
      </c>
      <c r="AZ309" s="4">
        <v>17.344537815126049</v>
      </c>
      <c r="BA309" s="4">
        <v>14.051401869158878</v>
      </c>
      <c r="BB309" s="4">
        <v>20.605442176870749</v>
      </c>
      <c r="BC309" s="4">
        <v>10.157651991614255</v>
      </c>
      <c r="BD309" s="4">
        <v>16.506250000000001</v>
      </c>
      <c r="BE309" s="4">
        <v>7.0829752066115699</v>
      </c>
      <c r="BF309" s="4">
        <v>8.848684210526315</v>
      </c>
      <c r="BG309" s="4">
        <v>8.8328515111695136</v>
      </c>
      <c r="BH309" s="4">
        <v>12.741549295774648</v>
      </c>
      <c r="BI309" s="4">
        <v>13</v>
      </c>
      <c r="BJ309" s="4">
        <v>0</v>
      </c>
      <c r="BK309" s="4">
        <v>0</v>
      </c>
      <c r="BL309" s="4">
        <v>0</v>
      </c>
      <c r="BM309" s="4">
        <v>11839</v>
      </c>
      <c r="BN309" s="4">
        <v>-530</v>
      </c>
      <c r="BO309" s="4">
        <v>0.05</v>
      </c>
      <c r="BP309" s="4">
        <v>-0.45</v>
      </c>
      <c r="BQ309" s="4">
        <v>0</v>
      </c>
      <c r="BR309" s="4">
        <v>0</v>
      </c>
      <c r="BS309" s="4">
        <v>0</v>
      </c>
      <c r="BT309" s="4">
        <v>0</v>
      </c>
      <c r="BU309" s="4">
        <v>15</v>
      </c>
      <c r="BV309" s="4">
        <v>1</v>
      </c>
      <c r="BW309" s="4">
        <v>0.05</v>
      </c>
      <c r="BX309" s="4">
        <v>-0.35000000000000003</v>
      </c>
      <c r="BY309" s="4">
        <v>4</v>
      </c>
      <c r="BZ309" s="4">
        <v>0</v>
      </c>
      <c r="CA309" s="4">
        <v>0</v>
      </c>
      <c r="CB309" s="4">
        <v>0</v>
      </c>
      <c r="CC309" s="4">
        <v>919</v>
      </c>
      <c r="CD309" s="4">
        <v>4</v>
      </c>
      <c r="CE309" s="4">
        <v>0.15</v>
      </c>
      <c r="CF309" s="4">
        <v>-0.44999999999999996</v>
      </c>
      <c r="CG309" s="4">
        <v>2</v>
      </c>
      <c r="CH309" s="4">
        <v>0</v>
      </c>
      <c r="CI309" s="4">
        <v>0</v>
      </c>
      <c r="CJ309" s="4">
        <v>0</v>
      </c>
      <c r="CK309" s="4">
        <v>20</v>
      </c>
      <c r="CL309" s="4">
        <v>-9</v>
      </c>
      <c r="CM309" s="4">
        <v>0.05</v>
      </c>
      <c r="CN309" s="4">
        <v>-0.85</v>
      </c>
      <c r="CO309" s="4">
        <v>11</v>
      </c>
      <c r="CP309" s="4">
        <v>0</v>
      </c>
      <c r="CQ309" s="4">
        <v>0</v>
      </c>
      <c r="CR309" s="4">
        <v>0</v>
      </c>
      <c r="CS309" s="4">
        <v>4299</v>
      </c>
      <c r="CT309" s="4">
        <v>-366</v>
      </c>
      <c r="CU309" s="4">
        <v>0.05</v>
      </c>
      <c r="CV309" s="4">
        <v>-0.45</v>
      </c>
      <c r="CW309" s="4">
        <v>1</v>
      </c>
      <c r="CX309" s="4">
        <v>0</v>
      </c>
      <c r="CY309" s="4">
        <v>0</v>
      </c>
      <c r="CZ309" s="4">
        <v>0</v>
      </c>
      <c r="DA309" s="4">
        <v>114</v>
      </c>
      <c r="DB309" s="4">
        <v>-1</v>
      </c>
      <c r="DC309" s="4">
        <v>0.05</v>
      </c>
      <c r="DD309" s="4">
        <v>-0.54999999999999993</v>
      </c>
      <c r="DE309" s="4">
        <v>25</v>
      </c>
      <c r="DF309" s="4">
        <v>0</v>
      </c>
      <c r="DG309" s="4">
        <v>0</v>
      </c>
      <c r="DH309" s="4">
        <v>0</v>
      </c>
      <c r="DI309" s="4">
        <v>3570</v>
      </c>
      <c r="DJ309" s="4">
        <v>-445</v>
      </c>
      <c r="DK309" s="4">
        <v>0.1</v>
      </c>
      <c r="DL309" s="4">
        <v>-0.6</v>
      </c>
      <c r="DM309" s="4">
        <v>0</v>
      </c>
      <c r="DN309" s="4">
        <v>0</v>
      </c>
      <c r="DO309" s="4">
        <v>0</v>
      </c>
      <c r="DP309" s="4">
        <v>0</v>
      </c>
      <c r="DQ309" s="4">
        <v>130</v>
      </c>
      <c r="DR309" s="4">
        <v>-3</v>
      </c>
      <c r="DS309" s="4">
        <v>0.05</v>
      </c>
      <c r="DT309" s="4">
        <v>-0.6</v>
      </c>
      <c r="DU309" s="4">
        <v>4</v>
      </c>
      <c r="DV309" s="4">
        <v>0</v>
      </c>
      <c r="DW309" s="4">
        <v>1487.7</v>
      </c>
      <c r="DX309" s="4">
        <v>399.95000000000005</v>
      </c>
      <c r="DY309" s="4">
        <v>2964</v>
      </c>
      <c r="DZ309" s="4">
        <v>-81</v>
      </c>
      <c r="EA309" s="4">
        <v>0.1</v>
      </c>
      <c r="EB309" s="4">
        <v>-0.75</v>
      </c>
      <c r="EC309" s="4">
        <v>1</v>
      </c>
      <c r="ED309" s="4">
        <v>0</v>
      </c>
      <c r="EE309" s="4">
        <v>0</v>
      </c>
      <c r="EF309" s="4">
        <v>0</v>
      </c>
      <c r="EG309" s="4">
        <v>197</v>
      </c>
      <c r="EH309" s="4">
        <v>-4</v>
      </c>
      <c r="EI309" s="4">
        <v>0.05</v>
      </c>
      <c r="EJ309" s="4">
        <v>-0.7</v>
      </c>
      <c r="EK309" s="4">
        <v>97</v>
      </c>
      <c r="EL309" s="4">
        <v>0</v>
      </c>
      <c r="EM309" s="4">
        <v>1382</v>
      </c>
      <c r="EN309" s="4">
        <v>145.79999999999995</v>
      </c>
      <c r="EO309" s="4">
        <v>14616</v>
      </c>
      <c r="EP309" s="4">
        <v>-5750</v>
      </c>
      <c r="EQ309" s="4">
        <v>0.1</v>
      </c>
      <c r="ER309" s="4">
        <v>-0.85</v>
      </c>
      <c r="ES309" s="4">
        <v>1</v>
      </c>
      <c r="ET309" s="4">
        <v>0</v>
      </c>
      <c r="EU309" s="4">
        <v>0</v>
      </c>
      <c r="EV309" s="4">
        <v>0</v>
      </c>
      <c r="EW309" s="4">
        <v>157</v>
      </c>
      <c r="EX309" s="4">
        <v>-14</v>
      </c>
      <c r="EY309" s="4">
        <v>0.15</v>
      </c>
      <c r="EZ309" s="4">
        <v>-0.85</v>
      </c>
      <c r="FA309" s="4">
        <v>9</v>
      </c>
      <c r="FB309" s="4">
        <v>-1</v>
      </c>
      <c r="FC309" s="4">
        <v>1280.0999999999999</v>
      </c>
      <c r="FD309" s="4">
        <v>166.09999999999991</v>
      </c>
      <c r="FE309" s="4">
        <v>3271</v>
      </c>
      <c r="FF309" s="4">
        <v>-389</v>
      </c>
      <c r="FG309" s="4">
        <v>0.15</v>
      </c>
      <c r="FH309" s="4">
        <v>-0.85</v>
      </c>
      <c r="FI309" s="4">
        <v>2</v>
      </c>
      <c r="FJ309" s="4">
        <v>0</v>
      </c>
      <c r="FK309" s="4">
        <v>0</v>
      </c>
      <c r="FL309" s="4">
        <v>0</v>
      </c>
      <c r="FM309" s="4">
        <v>609</v>
      </c>
      <c r="FN309" s="4">
        <v>17</v>
      </c>
      <c r="FO309" s="4">
        <v>0.15</v>
      </c>
      <c r="FP309" s="4">
        <v>-0.75</v>
      </c>
      <c r="FQ309" s="4">
        <v>107</v>
      </c>
      <c r="FR309" s="4">
        <v>0</v>
      </c>
      <c r="FS309" s="4">
        <v>1194.05</v>
      </c>
      <c r="FT309" s="4">
        <v>168.59999999999991</v>
      </c>
      <c r="FU309" s="4">
        <v>5402</v>
      </c>
      <c r="FV309" s="4">
        <v>-574</v>
      </c>
      <c r="FW309" s="4">
        <v>0.2</v>
      </c>
      <c r="FX309" s="4">
        <v>-0.85000000000000009</v>
      </c>
      <c r="FY309" s="4">
        <v>1</v>
      </c>
      <c r="FZ309" s="4">
        <v>0</v>
      </c>
      <c r="GA309" s="4">
        <v>0</v>
      </c>
      <c r="GB309" s="4">
        <v>0</v>
      </c>
      <c r="GC309" s="4">
        <v>575</v>
      </c>
      <c r="GD309" s="4">
        <v>4</v>
      </c>
      <c r="GE309" s="4">
        <v>0.15</v>
      </c>
      <c r="GF309" s="4">
        <v>-0.95000000000000007</v>
      </c>
      <c r="GG309" s="4">
        <v>394</v>
      </c>
      <c r="GH309" s="4">
        <v>-3</v>
      </c>
      <c r="GI309" s="4">
        <v>1062</v>
      </c>
      <c r="GJ309" s="4">
        <v>121</v>
      </c>
      <c r="GK309" s="4">
        <v>8533</v>
      </c>
      <c r="GL309" s="4">
        <v>-1074</v>
      </c>
      <c r="GM309" s="4">
        <v>0.15</v>
      </c>
      <c r="GN309" s="4">
        <v>-0.99999999999999989</v>
      </c>
      <c r="GO309" s="4">
        <v>56</v>
      </c>
      <c r="GP309" s="4">
        <v>0</v>
      </c>
      <c r="GQ309" s="4">
        <v>1017.6</v>
      </c>
      <c r="GR309" s="4">
        <v>141.64999999999998</v>
      </c>
      <c r="GS309" s="4">
        <v>688</v>
      </c>
      <c r="GT309" s="4">
        <v>-15</v>
      </c>
      <c r="GU309" s="4">
        <v>0.2</v>
      </c>
      <c r="GV309" s="4">
        <v>-1</v>
      </c>
      <c r="GW309" s="4">
        <v>291</v>
      </c>
      <c r="GX309" s="4">
        <v>-3</v>
      </c>
      <c r="GY309" s="4">
        <v>978.1</v>
      </c>
      <c r="GZ309" s="4">
        <v>132.75</v>
      </c>
      <c r="HA309" s="4">
        <v>7305</v>
      </c>
      <c r="HB309" s="4">
        <v>-1440</v>
      </c>
      <c r="HC309" s="4">
        <v>0.25</v>
      </c>
      <c r="HD309" s="4">
        <v>-1</v>
      </c>
      <c r="HE309" s="4">
        <v>55</v>
      </c>
      <c r="HF309" s="4">
        <v>-1</v>
      </c>
      <c r="HG309" s="4">
        <v>922.2</v>
      </c>
      <c r="HH309" s="4">
        <v>125.55000000000007</v>
      </c>
      <c r="HI309" s="4">
        <v>1210</v>
      </c>
      <c r="HJ309" s="4">
        <v>-205</v>
      </c>
      <c r="HK309" s="4">
        <v>0.25</v>
      </c>
      <c r="HL309" s="4">
        <v>-1.1000000000000001</v>
      </c>
      <c r="HM309" s="4">
        <v>2344</v>
      </c>
      <c r="HN309" s="4">
        <v>-11</v>
      </c>
      <c r="HO309" s="4">
        <v>880</v>
      </c>
      <c r="HP309" s="4">
        <v>133</v>
      </c>
      <c r="HQ309" s="4">
        <v>29280</v>
      </c>
      <c r="HR309" s="4">
        <v>-3147</v>
      </c>
      <c r="HS309" s="4">
        <v>0.2</v>
      </c>
      <c r="HT309" s="4">
        <v>-1.3</v>
      </c>
      <c r="HU309" s="4">
        <v>119</v>
      </c>
      <c r="HV309" s="4">
        <v>-18</v>
      </c>
      <c r="HW309" s="4">
        <v>835.65</v>
      </c>
      <c r="HX309" s="4">
        <v>140.64999999999998</v>
      </c>
      <c r="HY309" s="4">
        <v>2064</v>
      </c>
      <c r="HZ309" s="4">
        <v>484</v>
      </c>
      <c r="IA309" s="4">
        <v>0.25</v>
      </c>
      <c r="IB309" s="4">
        <v>-1.45</v>
      </c>
      <c r="IC309" s="4">
        <v>856</v>
      </c>
      <c r="ID309" s="4">
        <v>-46</v>
      </c>
      <c r="IE309" s="4">
        <v>780</v>
      </c>
      <c r="IF309" s="4">
        <v>131.39999999999998</v>
      </c>
      <c r="IG309" s="4">
        <v>12028</v>
      </c>
      <c r="IH309" s="4">
        <v>-1407</v>
      </c>
      <c r="II309" s="4">
        <v>0.25</v>
      </c>
      <c r="IJ309" s="4">
        <v>-1.55</v>
      </c>
      <c r="IK309" s="4">
        <v>147</v>
      </c>
      <c r="IL309" s="4">
        <v>-16</v>
      </c>
      <c r="IM309" s="4">
        <v>732</v>
      </c>
      <c r="IN309" s="4">
        <v>131.79999999999995</v>
      </c>
      <c r="IO309" s="4">
        <v>3029</v>
      </c>
      <c r="IP309" s="4">
        <v>-579</v>
      </c>
      <c r="IQ309" s="4">
        <v>0.25</v>
      </c>
      <c r="IR309" s="4">
        <v>-1.75</v>
      </c>
      <c r="IS309" s="4">
        <v>2385</v>
      </c>
      <c r="IT309" s="4">
        <v>-369</v>
      </c>
      <c r="IU309" s="4">
        <v>684.1</v>
      </c>
      <c r="IV309" s="4">
        <v>137.75</v>
      </c>
      <c r="IW309" s="4">
        <v>24226</v>
      </c>
      <c r="IX309" s="4">
        <v>615</v>
      </c>
      <c r="IY309" s="4">
        <v>0.25</v>
      </c>
      <c r="IZ309" s="4">
        <v>-1.9500000000000002</v>
      </c>
      <c r="JA309" s="4">
        <v>320</v>
      </c>
      <c r="JB309" s="4">
        <v>-82</v>
      </c>
      <c r="JC309" s="4">
        <v>632</v>
      </c>
      <c r="JD309" s="4">
        <v>141.89999999999998</v>
      </c>
      <c r="JE309" s="4">
        <v>5282</v>
      </c>
      <c r="JF309" s="4">
        <v>163</v>
      </c>
      <c r="JG309" s="4">
        <v>0.25</v>
      </c>
      <c r="JH309" s="4">
        <v>-2.15</v>
      </c>
      <c r="JI309" s="4">
        <v>3025</v>
      </c>
      <c r="JJ309" s="4">
        <v>-350</v>
      </c>
      <c r="JK309" s="4">
        <v>580</v>
      </c>
      <c r="JL309" s="4">
        <v>131.64999999999998</v>
      </c>
      <c r="JM309" s="4">
        <v>21426</v>
      </c>
      <c r="JN309" s="4">
        <v>-863</v>
      </c>
      <c r="JO309" s="4">
        <v>0.25</v>
      </c>
      <c r="JP309" s="4">
        <v>-2.4500000000000002</v>
      </c>
      <c r="JQ309" s="5">
        <v>912</v>
      </c>
      <c r="JR309" s="4">
        <v>-63</v>
      </c>
      <c r="JS309" s="4">
        <v>530.1</v>
      </c>
      <c r="JT309" s="4">
        <v>139</v>
      </c>
      <c r="JU309" s="4">
        <v>8070</v>
      </c>
      <c r="JV309" s="4">
        <v>-1311</v>
      </c>
      <c r="JW309" s="4">
        <v>0.25</v>
      </c>
      <c r="JX309" s="4">
        <v>-2.65</v>
      </c>
      <c r="JY309" s="4">
        <v>3805</v>
      </c>
      <c r="JZ309" s="4">
        <v>-1003</v>
      </c>
      <c r="KA309" s="4">
        <v>480</v>
      </c>
      <c r="KB309" s="4">
        <v>133.5</v>
      </c>
      <c r="KC309" s="4">
        <v>33609</v>
      </c>
      <c r="KD309" s="4">
        <v>145</v>
      </c>
      <c r="KE309" s="4">
        <v>0.25</v>
      </c>
      <c r="KF309" s="4">
        <v>-3.05</v>
      </c>
      <c r="KG309" s="4">
        <v>1420</v>
      </c>
      <c r="KH309" s="4">
        <v>-147</v>
      </c>
      <c r="KI309" s="4">
        <v>430</v>
      </c>
      <c r="KJ309" s="4">
        <v>131.64999999999998</v>
      </c>
      <c r="KK309" s="4">
        <v>18093</v>
      </c>
      <c r="KL309" s="4">
        <v>3435</v>
      </c>
      <c r="KM309" s="4">
        <v>0.25</v>
      </c>
      <c r="KN309" s="4">
        <v>-3.7</v>
      </c>
      <c r="KO309" s="4">
        <v>9208</v>
      </c>
      <c r="KP309" s="4">
        <v>-882</v>
      </c>
      <c r="KQ309" s="4">
        <v>380.65</v>
      </c>
      <c r="KR309" s="4">
        <v>132.19999999999999</v>
      </c>
      <c r="KS309" s="4">
        <v>60915</v>
      </c>
      <c r="KT309" s="4">
        <v>14845</v>
      </c>
      <c r="KU309" s="4">
        <v>0.3</v>
      </c>
      <c r="KV309" s="4">
        <v>-4.8500000000000005</v>
      </c>
      <c r="KW309" s="4">
        <v>3892</v>
      </c>
      <c r="KX309" s="4">
        <v>-714</v>
      </c>
      <c r="KY309" s="4">
        <v>330.6</v>
      </c>
      <c r="KZ309" s="4">
        <v>130.45000000000002</v>
      </c>
      <c r="LA309" s="4">
        <v>30590</v>
      </c>
      <c r="LB309" s="4">
        <v>6427</v>
      </c>
      <c r="LC309" s="4">
        <v>0.4</v>
      </c>
      <c r="LD309" s="4">
        <v>-6.85</v>
      </c>
    </row>
    <row r="310" spans="1:316" x14ac:dyDescent="0.25">
      <c r="A310" s="171">
        <v>44112.496984722224</v>
      </c>
      <c r="B310" s="172">
        <v>0.49652777777777773</v>
      </c>
      <c r="C310" s="4">
        <v>11885.85</v>
      </c>
      <c r="D310" s="4">
        <v>11900</v>
      </c>
      <c r="E310" s="173">
        <v>107.6</v>
      </c>
      <c r="F310" s="173">
        <v>-278</v>
      </c>
      <c r="G310" s="173">
        <v>385.6</v>
      </c>
      <c r="H310" s="173">
        <v>3365.5000000000005</v>
      </c>
      <c r="I310" s="173">
        <v>-2160.7000000000003</v>
      </c>
      <c r="J310" s="173">
        <v>5526.2000000000007</v>
      </c>
      <c r="K310" s="127">
        <v>0</v>
      </c>
      <c r="L310" s="127">
        <v>0</v>
      </c>
      <c r="M310" s="127">
        <v>-20.53</v>
      </c>
      <c r="N310" s="127">
        <v>-18.11</v>
      </c>
      <c r="O310" s="127">
        <v>-0.80092708174593064</v>
      </c>
      <c r="P310" s="127">
        <v>-0.91043429289441125</v>
      </c>
      <c r="Q310" s="127">
        <v>1.6367700075223992</v>
      </c>
      <c r="R310" s="4">
        <v>136550</v>
      </c>
      <c r="S310" s="4">
        <v>324497</v>
      </c>
      <c r="T310" s="173">
        <v>11540.966666666667</v>
      </c>
      <c r="U310" s="173">
        <v>-2.0500000000010914</v>
      </c>
      <c r="V310" s="4">
        <v>185995</v>
      </c>
      <c r="W310" s="4">
        <v>-31658</v>
      </c>
      <c r="X310" s="173">
        <v>-344.88333333333321</v>
      </c>
      <c r="Y310" s="173">
        <v>129144</v>
      </c>
      <c r="Z310" s="173">
        <v>360689</v>
      </c>
      <c r="AA310" s="173">
        <v>489833</v>
      </c>
      <c r="AB310" s="4">
        <v>187947</v>
      </c>
      <c r="AC310" s="4">
        <v>77358</v>
      </c>
      <c r="AD310" s="176" t="e">
        <v>#REF!</v>
      </c>
      <c r="AE310" s="177">
        <v>-3.5906941048193053E-3</v>
      </c>
      <c r="AF310" s="177">
        <v>2.0517694897674902E-3</v>
      </c>
      <c r="AG310" s="177">
        <v>2.9605929450644997E-2</v>
      </c>
      <c r="AH310" s="177">
        <v>1.3118936735992681E-2</v>
      </c>
      <c r="AI310" s="127">
        <v>-1.4159360987799964E-2</v>
      </c>
      <c r="AJ310" s="127">
        <v>1.6501650165016502E-3</v>
      </c>
      <c r="AK310" s="4">
        <v>0</v>
      </c>
      <c r="AL310" s="178">
        <v>11800</v>
      </c>
      <c r="AM310" s="178">
        <v>11900</v>
      </c>
      <c r="AN310" s="178">
        <v>11850</v>
      </c>
      <c r="AO310" s="178">
        <v>11950</v>
      </c>
      <c r="AS310" s="4">
        <v>6.7617809554761132</v>
      </c>
      <c r="AT310" s="4">
        <v>7.948218405537042</v>
      </c>
      <c r="AU310" s="4">
        <v>8.8465795541890859</v>
      </c>
      <c r="AV310" s="4">
        <v>7.8526458616010855</v>
      </c>
      <c r="AW310" s="4">
        <v>6.0128299796935574</v>
      </c>
      <c r="AX310" s="4">
        <v>4.3152804642166345</v>
      </c>
      <c r="AY310" s="4">
        <v>12.495307167235495</v>
      </c>
      <c r="AZ310" s="4">
        <v>16.64516129032258</v>
      </c>
      <c r="BA310" s="4">
        <v>14.037383177570094</v>
      </c>
      <c r="BB310" s="4">
        <v>20.612244897959183</v>
      </c>
      <c r="BC310" s="4">
        <v>10.068705488060326</v>
      </c>
      <c r="BD310" s="4">
        <v>16.509374999999999</v>
      </c>
      <c r="BE310" s="4">
        <v>7.0571522960026432</v>
      </c>
      <c r="BF310" s="4">
        <v>8.9364035087719298</v>
      </c>
      <c r="BG310" s="4">
        <v>8.7520898641588296</v>
      </c>
      <c r="BH310" s="4">
        <v>13.009838369641603</v>
      </c>
      <c r="BI310" s="4">
        <v>13</v>
      </c>
      <c r="BJ310" s="4">
        <v>0</v>
      </c>
      <c r="BK310" s="4">
        <v>0</v>
      </c>
      <c r="BL310" s="4">
        <v>0</v>
      </c>
      <c r="BM310" s="4">
        <v>11869</v>
      </c>
      <c r="BN310" s="4">
        <v>-500</v>
      </c>
      <c r="BO310" s="4">
        <v>0.05</v>
      </c>
      <c r="BP310" s="4">
        <v>-0.45</v>
      </c>
      <c r="BQ310" s="4">
        <v>0</v>
      </c>
      <c r="BR310" s="4">
        <v>0</v>
      </c>
      <c r="BS310" s="4">
        <v>0</v>
      </c>
      <c r="BT310" s="4">
        <v>0</v>
      </c>
      <c r="BU310" s="4">
        <v>15</v>
      </c>
      <c r="BV310" s="4">
        <v>1</v>
      </c>
      <c r="BW310" s="4">
        <v>0.05</v>
      </c>
      <c r="BX310" s="4">
        <v>-0.35000000000000003</v>
      </c>
      <c r="BY310" s="4">
        <v>4</v>
      </c>
      <c r="BZ310" s="4">
        <v>0</v>
      </c>
      <c r="CA310" s="4">
        <v>0</v>
      </c>
      <c r="CB310" s="4">
        <v>0</v>
      </c>
      <c r="CC310" s="4">
        <v>919</v>
      </c>
      <c r="CD310" s="4">
        <v>4</v>
      </c>
      <c r="CE310" s="4">
        <v>0.15</v>
      </c>
      <c r="CF310" s="4">
        <v>-0.44999999999999996</v>
      </c>
      <c r="CG310" s="4">
        <v>2</v>
      </c>
      <c r="CH310" s="4">
        <v>0</v>
      </c>
      <c r="CI310" s="4">
        <v>0</v>
      </c>
      <c r="CJ310" s="4">
        <v>0</v>
      </c>
      <c r="CK310" s="4">
        <v>20</v>
      </c>
      <c r="CL310" s="4">
        <v>-9</v>
      </c>
      <c r="CM310" s="4">
        <v>0.05</v>
      </c>
      <c r="CN310" s="4">
        <v>-0.85</v>
      </c>
      <c r="CO310" s="4">
        <v>11</v>
      </c>
      <c r="CP310" s="4">
        <v>0</v>
      </c>
      <c r="CQ310" s="4">
        <v>0</v>
      </c>
      <c r="CR310" s="4">
        <v>0</v>
      </c>
      <c r="CS310" s="4">
        <v>4387</v>
      </c>
      <c r="CT310" s="4">
        <v>-278</v>
      </c>
      <c r="CU310" s="4">
        <v>0.05</v>
      </c>
      <c r="CV310" s="4">
        <v>-0.45</v>
      </c>
      <c r="CW310" s="4">
        <v>1</v>
      </c>
      <c r="CX310" s="4">
        <v>0</v>
      </c>
      <c r="CY310" s="4">
        <v>0</v>
      </c>
      <c r="CZ310" s="4">
        <v>0</v>
      </c>
      <c r="DA310" s="4">
        <v>114</v>
      </c>
      <c r="DB310" s="4">
        <v>-1</v>
      </c>
      <c r="DC310" s="4">
        <v>0.05</v>
      </c>
      <c r="DD310" s="4">
        <v>-0.54999999999999993</v>
      </c>
      <c r="DE310" s="4">
        <v>25</v>
      </c>
      <c r="DF310" s="4">
        <v>0</v>
      </c>
      <c r="DG310" s="4">
        <v>0</v>
      </c>
      <c r="DH310" s="4">
        <v>0</v>
      </c>
      <c r="DI310" s="4">
        <v>3570</v>
      </c>
      <c r="DJ310" s="4">
        <v>-445</v>
      </c>
      <c r="DK310" s="4">
        <v>0.1</v>
      </c>
      <c r="DL310" s="4">
        <v>-0.6</v>
      </c>
      <c r="DM310" s="4">
        <v>0</v>
      </c>
      <c r="DN310" s="4">
        <v>0</v>
      </c>
      <c r="DO310" s="4">
        <v>0</v>
      </c>
      <c r="DP310" s="4">
        <v>0</v>
      </c>
      <c r="DQ310" s="4">
        <v>130</v>
      </c>
      <c r="DR310" s="4">
        <v>-3</v>
      </c>
      <c r="DS310" s="4">
        <v>0.05</v>
      </c>
      <c r="DT310" s="4">
        <v>-0.6</v>
      </c>
      <c r="DU310" s="4">
        <v>4</v>
      </c>
      <c r="DV310" s="4">
        <v>0</v>
      </c>
      <c r="DW310" s="4">
        <v>1487.7</v>
      </c>
      <c r="DX310" s="4">
        <v>399.95000000000005</v>
      </c>
      <c r="DY310" s="4">
        <v>2964</v>
      </c>
      <c r="DZ310" s="4">
        <v>-81</v>
      </c>
      <c r="EA310" s="4">
        <v>0.1</v>
      </c>
      <c r="EB310" s="4">
        <v>-0.75</v>
      </c>
      <c r="EC310" s="4">
        <v>1</v>
      </c>
      <c r="ED310" s="4">
        <v>0</v>
      </c>
      <c r="EE310" s="4">
        <v>0</v>
      </c>
      <c r="EF310" s="4">
        <v>0</v>
      </c>
      <c r="EG310" s="4">
        <v>197</v>
      </c>
      <c r="EH310" s="4">
        <v>-4</v>
      </c>
      <c r="EI310" s="4">
        <v>0.05</v>
      </c>
      <c r="EJ310" s="4">
        <v>-0.7</v>
      </c>
      <c r="EK310" s="4">
        <v>97</v>
      </c>
      <c r="EL310" s="4">
        <v>0</v>
      </c>
      <c r="EM310" s="4">
        <v>1382</v>
      </c>
      <c r="EN310" s="4">
        <v>145.79999999999995</v>
      </c>
      <c r="EO310" s="4">
        <v>14658</v>
      </c>
      <c r="EP310" s="4">
        <v>-5708</v>
      </c>
      <c r="EQ310" s="4">
        <v>0.1</v>
      </c>
      <c r="ER310" s="4">
        <v>-0.85</v>
      </c>
      <c r="ES310" s="4">
        <v>1</v>
      </c>
      <c r="ET310" s="4">
        <v>0</v>
      </c>
      <c r="EU310" s="4">
        <v>0</v>
      </c>
      <c r="EV310" s="4">
        <v>0</v>
      </c>
      <c r="EW310" s="4">
        <v>157</v>
      </c>
      <c r="EX310" s="4">
        <v>-14</v>
      </c>
      <c r="EY310" s="4">
        <v>0.15</v>
      </c>
      <c r="EZ310" s="4">
        <v>-0.85</v>
      </c>
      <c r="FA310" s="4">
        <v>9</v>
      </c>
      <c r="FB310" s="4">
        <v>-1</v>
      </c>
      <c r="FC310" s="4">
        <v>1280.0999999999999</v>
      </c>
      <c r="FD310" s="4">
        <v>166.09999999999991</v>
      </c>
      <c r="FE310" s="4">
        <v>3271</v>
      </c>
      <c r="FF310" s="4">
        <v>-389</v>
      </c>
      <c r="FG310" s="4">
        <v>0.15</v>
      </c>
      <c r="FH310" s="4">
        <v>-0.85</v>
      </c>
      <c r="FI310" s="4">
        <v>2</v>
      </c>
      <c r="FJ310" s="4">
        <v>0</v>
      </c>
      <c r="FK310" s="4">
        <v>0</v>
      </c>
      <c r="FL310" s="4">
        <v>0</v>
      </c>
      <c r="FM310" s="4">
        <v>609</v>
      </c>
      <c r="FN310" s="4">
        <v>17</v>
      </c>
      <c r="FO310" s="4">
        <v>0.15</v>
      </c>
      <c r="FP310" s="4">
        <v>-0.75</v>
      </c>
      <c r="FQ310" s="4">
        <v>107</v>
      </c>
      <c r="FR310" s="4">
        <v>0</v>
      </c>
      <c r="FS310" s="4">
        <v>1194.05</v>
      </c>
      <c r="FT310" s="4">
        <v>168.59999999999991</v>
      </c>
      <c r="FU310" s="4">
        <v>5397</v>
      </c>
      <c r="FV310" s="4">
        <v>-579</v>
      </c>
      <c r="FW310" s="4">
        <v>0.2</v>
      </c>
      <c r="FX310" s="4">
        <v>-0.85000000000000009</v>
      </c>
      <c r="FY310" s="4">
        <v>1</v>
      </c>
      <c r="FZ310" s="4">
        <v>0</v>
      </c>
      <c r="GA310" s="4">
        <v>0</v>
      </c>
      <c r="GB310" s="4">
        <v>0</v>
      </c>
      <c r="GC310" s="4">
        <v>575</v>
      </c>
      <c r="GD310" s="4">
        <v>4</v>
      </c>
      <c r="GE310" s="4">
        <v>0.15</v>
      </c>
      <c r="GF310" s="4">
        <v>-0.95000000000000007</v>
      </c>
      <c r="GG310" s="4">
        <v>394</v>
      </c>
      <c r="GH310" s="4">
        <v>-3</v>
      </c>
      <c r="GI310" s="4">
        <v>1062</v>
      </c>
      <c r="GJ310" s="4">
        <v>121</v>
      </c>
      <c r="GK310" s="4">
        <v>8564</v>
      </c>
      <c r="GL310" s="4">
        <v>-1043</v>
      </c>
      <c r="GM310" s="4">
        <v>0.2</v>
      </c>
      <c r="GN310" s="4">
        <v>-0.95</v>
      </c>
      <c r="GO310" s="4">
        <v>56</v>
      </c>
      <c r="GP310" s="4">
        <v>0</v>
      </c>
      <c r="GQ310" s="4">
        <v>1017.6</v>
      </c>
      <c r="GR310" s="4">
        <v>141.64999999999998</v>
      </c>
      <c r="GS310" s="4">
        <v>695</v>
      </c>
      <c r="GT310" s="4">
        <v>-8</v>
      </c>
      <c r="GU310" s="4">
        <v>0.2</v>
      </c>
      <c r="GV310" s="4">
        <v>-1</v>
      </c>
      <c r="GW310" s="4">
        <v>291</v>
      </c>
      <c r="GX310" s="4">
        <v>-3</v>
      </c>
      <c r="GY310" s="4">
        <v>978.1</v>
      </c>
      <c r="GZ310" s="4">
        <v>132.75</v>
      </c>
      <c r="HA310" s="4">
        <v>7306</v>
      </c>
      <c r="HB310" s="4">
        <v>-1439</v>
      </c>
      <c r="HC310" s="4">
        <v>0.2</v>
      </c>
      <c r="HD310" s="4">
        <v>-1.05</v>
      </c>
      <c r="HE310" s="4">
        <v>55</v>
      </c>
      <c r="HF310" s="4">
        <v>-1</v>
      </c>
      <c r="HG310" s="4">
        <v>922.2</v>
      </c>
      <c r="HH310" s="4">
        <v>125.55000000000007</v>
      </c>
      <c r="HI310" s="4">
        <v>1210</v>
      </c>
      <c r="HJ310" s="4">
        <v>-205</v>
      </c>
      <c r="HK310" s="4">
        <v>0.25</v>
      </c>
      <c r="HL310" s="4">
        <v>-1.1000000000000001</v>
      </c>
      <c r="HM310" s="4">
        <v>2344</v>
      </c>
      <c r="HN310" s="4">
        <v>-11</v>
      </c>
      <c r="HO310" s="4">
        <v>880</v>
      </c>
      <c r="HP310" s="4">
        <v>133</v>
      </c>
      <c r="HQ310" s="4">
        <v>29289</v>
      </c>
      <c r="HR310" s="4">
        <v>-3138</v>
      </c>
      <c r="HS310" s="4">
        <v>0.25</v>
      </c>
      <c r="HT310" s="4">
        <v>-1.25</v>
      </c>
      <c r="HU310" s="4">
        <v>124</v>
      </c>
      <c r="HV310" s="4">
        <v>-13</v>
      </c>
      <c r="HW310" s="4">
        <v>835.65</v>
      </c>
      <c r="HX310" s="4">
        <v>140.64999999999998</v>
      </c>
      <c r="HY310" s="4">
        <v>2064</v>
      </c>
      <c r="HZ310" s="4">
        <v>484</v>
      </c>
      <c r="IA310" s="4">
        <v>0.25</v>
      </c>
      <c r="IB310" s="4">
        <v>-1.45</v>
      </c>
      <c r="IC310" s="4">
        <v>856</v>
      </c>
      <c r="ID310" s="4">
        <v>-46</v>
      </c>
      <c r="IE310" s="4">
        <v>783.15</v>
      </c>
      <c r="IF310" s="4">
        <v>134.54999999999995</v>
      </c>
      <c r="IG310" s="4">
        <v>12016</v>
      </c>
      <c r="IH310" s="4">
        <v>-1419</v>
      </c>
      <c r="II310" s="4">
        <v>0.2</v>
      </c>
      <c r="IJ310" s="4">
        <v>-1.6</v>
      </c>
      <c r="IK310" s="4">
        <v>147</v>
      </c>
      <c r="IL310" s="4">
        <v>-16</v>
      </c>
      <c r="IM310" s="4">
        <v>732</v>
      </c>
      <c r="IN310" s="4">
        <v>131.79999999999995</v>
      </c>
      <c r="IO310" s="4">
        <v>3030</v>
      </c>
      <c r="IP310" s="4">
        <v>-578</v>
      </c>
      <c r="IQ310" s="4">
        <v>0.25</v>
      </c>
      <c r="IR310" s="4">
        <v>-1.75</v>
      </c>
      <c r="IS310" s="4">
        <v>2387</v>
      </c>
      <c r="IT310" s="4">
        <v>-367</v>
      </c>
      <c r="IU310" s="4">
        <v>684.1</v>
      </c>
      <c r="IV310" s="4">
        <v>137.75</v>
      </c>
      <c r="IW310" s="4">
        <v>24034</v>
      </c>
      <c r="IX310" s="4">
        <v>423</v>
      </c>
      <c r="IY310" s="4">
        <v>0.25</v>
      </c>
      <c r="IZ310" s="4">
        <v>-1.9500000000000002</v>
      </c>
      <c r="JA310" s="4">
        <v>320</v>
      </c>
      <c r="JB310" s="4">
        <v>-82</v>
      </c>
      <c r="JC310" s="4">
        <v>632</v>
      </c>
      <c r="JD310" s="4">
        <v>141.89999999999998</v>
      </c>
      <c r="JE310" s="4">
        <v>5283</v>
      </c>
      <c r="JF310" s="4">
        <v>164</v>
      </c>
      <c r="JG310" s="4">
        <v>0.25</v>
      </c>
      <c r="JH310" s="4">
        <v>-2.15</v>
      </c>
      <c r="JI310" s="4">
        <v>3027</v>
      </c>
      <c r="JJ310" s="4">
        <v>-348</v>
      </c>
      <c r="JK310" s="4">
        <v>581.5</v>
      </c>
      <c r="JL310" s="4">
        <v>133.14999999999998</v>
      </c>
      <c r="JM310" s="4">
        <v>21362</v>
      </c>
      <c r="JN310" s="4">
        <v>-927</v>
      </c>
      <c r="JO310" s="4">
        <v>0.25</v>
      </c>
      <c r="JP310" s="4">
        <v>-2.4500000000000002</v>
      </c>
      <c r="JQ310" s="5">
        <v>912</v>
      </c>
      <c r="JR310" s="4">
        <v>-63</v>
      </c>
      <c r="JS310" s="4">
        <v>532.15</v>
      </c>
      <c r="JT310" s="4">
        <v>141.04999999999995</v>
      </c>
      <c r="JU310" s="4">
        <v>8150</v>
      </c>
      <c r="JV310" s="4">
        <v>-1231</v>
      </c>
      <c r="JW310" s="4">
        <v>0.25</v>
      </c>
      <c r="JX310" s="4">
        <v>-2.65</v>
      </c>
      <c r="JY310" s="4">
        <v>3828</v>
      </c>
      <c r="JZ310" s="4">
        <v>-980</v>
      </c>
      <c r="KA310" s="4">
        <v>484.45</v>
      </c>
      <c r="KB310" s="4">
        <v>137.94999999999999</v>
      </c>
      <c r="KC310" s="4">
        <v>33503</v>
      </c>
      <c r="KD310" s="4">
        <v>39</v>
      </c>
      <c r="KE310" s="4">
        <v>0.25</v>
      </c>
      <c r="KF310" s="4">
        <v>-3.05</v>
      </c>
      <c r="KG310" s="4">
        <v>1423</v>
      </c>
      <c r="KH310" s="4">
        <v>-144</v>
      </c>
      <c r="KI310" s="4">
        <v>431.1</v>
      </c>
      <c r="KJ310" s="4">
        <v>132.75</v>
      </c>
      <c r="KK310" s="4">
        <v>18513</v>
      </c>
      <c r="KL310" s="4">
        <v>3855</v>
      </c>
      <c r="KM310" s="4">
        <v>0.25</v>
      </c>
      <c r="KN310" s="4">
        <v>-3.7</v>
      </c>
      <c r="KO310" s="4">
        <v>9231</v>
      </c>
      <c r="KP310" s="4">
        <v>-859</v>
      </c>
      <c r="KQ310" s="4">
        <v>383</v>
      </c>
      <c r="KR310" s="4">
        <v>134.55000000000001</v>
      </c>
      <c r="KS310" s="4">
        <v>62418</v>
      </c>
      <c r="KT310" s="4">
        <v>16348</v>
      </c>
      <c r="KU310" s="4">
        <v>0.3</v>
      </c>
      <c r="KV310" s="4">
        <v>-4.8500000000000005</v>
      </c>
      <c r="KW310" s="4">
        <v>3901</v>
      </c>
      <c r="KX310" s="4">
        <v>-705</v>
      </c>
      <c r="KY310" s="4">
        <v>335.2</v>
      </c>
      <c r="KZ310" s="4">
        <v>135.04999999999998</v>
      </c>
      <c r="LA310" s="4">
        <v>31006</v>
      </c>
      <c r="LB310" s="4">
        <v>6843</v>
      </c>
      <c r="LC310" s="4">
        <v>0.4</v>
      </c>
      <c r="LD310" s="4">
        <v>-6.85</v>
      </c>
    </row>
    <row r="311" spans="1:316" x14ac:dyDescent="0.25">
      <c r="A311" s="171">
        <v>44112.495378125001</v>
      </c>
      <c r="B311" s="172">
        <v>0.49444444444444446</v>
      </c>
      <c r="C311" s="4">
        <v>11881.75</v>
      </c>
      <c r="D311" s="4">
        <v>11900</v>
      </c>
      <c r="E311" s="173">
        <v>105.10000000000002</v>
      </c>
      <c r="F311" s="173">
        <v>-276.59999999999997</v>
      </c>
      <c r="G311" s="173">
        <v>381.7</v>
      </c>
      <c r="H311" s="173">
        <v>3174.0500000000006</v>
      </c>
      <c r="I311" s="173">
        <v>-2146.7499999999995</v>
      </c>
      <c r="J311" s="173">
        <v>5320.8</v>
      </c>
      <c r="K311" s="127">
        <v>0</v>
      </c>
      <c r="L311" s="127">
        <v>0</v>
      </c>
      <c r="M311" s="127">
        <v>-20.53</v>
      </c>
      <c r="N311" s="127">
        <v>-18.11</v>
      </c>
      <c r="O311" s="127">
        <v>-0.79898553042515541</v>
      </c>
      <c r="P311" s="127">
        <v>-0.90897757109243227</v>
      </c>
      <c r="Q311" s="127">
        <v>1.6370667921100723</v>
      </c>
      <c r="R311" s="4">
        <v>136558</v>
      </c>
      <c r="S311" s="4">
        <v>324647</v>
      </c>
      <c r="T311" s="173">
        <v>11540.966666666667</v>
      </c>
      <c r="U311" s="173">
        <v>-2.0500000000010914</v>
      </c>
      <c r="V311" s="4">
        <v>185995</v>
      </c>
      <c r="W311" s="4">
        <v>-31658</v>
      </c>
      <c r="X311" s="173">
        <v>-340.78333333333285</v>
      </c>
      <c r="Y311" s="173">
        <v>129136</v>
      </c>
      <c r="Z311" s="173">
        <v>360587</v>
      </c>
      <c r="AA311" s="173">
        <v>489723</v>
      </c>
      <c r="AB311" s="4">
        <v>188089</v>
      </c>
      <c r="AC311" s="4">
        <v>77358</v>
      </c>
      <c r="AD311" s="176" t="e">
        <v>#REF!</v>
      </c>
      <c r="AE311" s="177">
        <v>-2.5176676700403274E-3</v>
      </c>
      <c r="AF311" s="177">
        <v>5.4055922618491325E-3</v>
      </c>
      <c r="AG311" s="177">
        <v>2.8268177621866852E-2</v>
      </c>
      <c r="AH311" s="177">
        <v>2.0575539233145469E-2</v>
      </c>
      <c r="AI311" s="127">
        <v>6.0705419984309426E-3</v>
      </c>
      <c r="AJ311" s="127">
        <v>1.6501650165016502E-3</v>
      </c>
      <c r="AK311" s="4">
        <v>0</v>
      </c>
      <c r="AL311" s="178">
        <v>11800</v>
      </c>
      <c r="AM311" s="178">
        <v>11900</v>
      </c>
      <c r="AN311" s="178">
        <v>11850</v>
      </c>
      <c r="AO311" s="178">
        <v>11950</v>
      </c>
      <c r="AS311" s="4">
        <v>6.7617809554761132</v>
      </c>
      <c r="AT311" s="4">
        <v>7.948218405537042</v>
      </c>
      <c r="AU311" s="4">
        <v>8.8465795541890859</v>
      </c>
      <c r="AV311" s="4">
        <v>7.8526458616010855</v>
      </c>
      <c r="AW311" s="4">
        <v>6.0128299796935574</v>
      </c>
      <c r="AX311" s="4">
        <v>4.3152804642166345</v>
      </c>
      <c r="AY311" s="4">
        <v>12.496587030716723</v>
      </c>
      <c r="AZ311" s="4">
        <v>16.64516129032258</v>
      </c>
      <c r="BA311" s="4">
        <v>14.170560747663551</v>
      </c>
      <c r="BB311" s="4">
        <v>20.612244897959183</v>
      </c>
      <c r="BC311" s="4">
        <v>10.068705488060326</v>
      </c>
      <c r="BD311" s="4">
        <v>16.609375</v>
      </c>
      <c r="BE311" s="4">
        <v>7.0571522960026432</v>
      </c>
      <c r="BF311" s="4">
        <v>8.9364035087719298</v>
      </c>
      <c r="BG311" s="4">
        <v>8.7338373305526584</v>
      </c>
      <c r="BH311" s="4">
        <v>13.009838369641603</v>
      </c>
      <c r="BI311" s="4">
        <v>13</v>
      </c>
      <c r="BJ311" s="4">
        <v>0</v>
      </c>
      <c r="BK311" s="4">
        <v>0</v>
      </c>
      <c r="BL311" s="4">
        <v>0</v>
      </c>
      <c r="BM311" s="4">
        <v>11874</v>
      </c>
      <c r="BN311" s="4">
        <v>-495</v>
      </c>
      <c r="BO311" s="4">
        <v>0.1</v>
      </c>
      <c r="BP311" s="4">
        <v>-0.4</v>
      </c>
      <c r="BQ311" s="4">
        <v>0</v>
      </c>
      <c r="BR311" s="4">
        <v>0</v>
      </c>
      <c r="BS311" s="4">
        <v>0</v>
      </c>
      <c r="BT311" s="4">
        <v>0</v>
      </c>
      <c r="BU311" s="4">
        <v>15</v>
      </c>
      <c r="BV311" s="4">
        <v>1</v>
      </c>
      <c r="BW311" s="4">
        <v>0.05</v>
      </c>
      <c r="BX311" s="4">
        <v>-0.35000000000000003</v>
      </c>
      <c r="BY311" s="4">
        <v>4</v>
      </c>
      <c r="BZ311" s="4">
        <v>0</v>
      </c>
      <c r="CA311" s="4">
        <v>0</v>
      </c>
      <c r="CB311" s="4">
        <v>0</v>
      </c>
      <c r="CC311" s="4">
        <v>919</v>
      </c>
      <c r="CD311" s="4">
        <v>4</v>
      </c>
      <c r="CE311" s="4">
        <v>0.15</v>
      </c>
      <c r="CF311" s="4">
        <v>-0.44999999999999996</v>
      </c>
      <c r="CG311" s="4">
        <v>2</v>
      </c>
      <c r="CH311" s="4">
        <v>0</v>
      </c>
      <c r="CI311" s="4">
        <v>0</v>
      </c>
      <c r="CJ311" s="4">
        <v>0</v>
      </c>
      <c r="CK311" s="4">
        <v>20</v>
      </c>
      <c r="CL311" s="4">
        <v>-9</v>
      </c>
      <c r="CM311" s="4">
        <v>0.05</v>
      </c>
      <c r="CN311" s="4">
        <v>-0.85</v>
      </c>
      <c r="CO311" s="4">
        <v>11</v>
      </c>
      <c r="CP311" s="4">
        <v>0</v>
      </c>
      <c r="CQ311" s="4">
        <v>0</v>
      </c>
      <c r="CR311" s="4">
        <v>0</v>
      </c>
      <c r="CS311" s="4">
        <v>4387</v>
      </c>
      <c r="CT311" s="4">
        <v>-278</v>
      </c>
      <c r="CU311" s="4">
        <v>0.05</v>
      </c>
      <c r="CV311" s="4">
        <v>-0.45</v>
      </c>
      <c r="CW311" s="4">
        <v>1</v>
      </c>
      <c r="CX311" s="4">
        <v>0</v>
      </c>
      <c r="CY311" s="4">
        <v>0</v>
      </c>
      <c r="CZ311" s="4">
        <v>0</v>
      </c>
      <c r="DA311" s="4">
        <v>114</v>
      </c>
      <c r="DB311" s="4">
        <v>-1</v>
      </c>
      <c r="DC311" s="4">
        <v>0.05</v>
      </c>
      <c r="DD311" s="4">
        <v>-0.54999999999999993</v>
      </c>
      <c r="DE311" s="4">
        <v>25</v>
      </c>
      <c r="DF311" s="4">
        <v>0</v>
      </c>
      <c r="DG311" s="4">
        <v>0</v>
      </c>
      <c r="DH311" s="4">
        <v>0</v>
      </c>
      <c r="DI311" s="4">
        <v>3570</v>
      </c>
      <c r="DJ311" s="4">
        <v>-445</v>
      </c>
      <c r="DK311" s="4">
        <v>0.1</v>
      </c>
      <c r="DL311" s="4">
        <v>-0.6</v>
      </c>
      <c r="DM311" s="4">
        <v>0</v>
      </c>
      <c r="DN311" s="4">
        <v>0</v>
      </c>
      <c r="DO311" s="4">
        <v>0</v>
      </c>
      <c r="DP311" s="4">
        <v>0</v>
      </c>
      <c r="DQ311" s="4">
        <v>130</v>
      </c>
      <c r="DR311" s="4">
        <v>-3</v>
      </c>
      <c r="DS311" s="4">
        <v>0.05</v>
      </c>
      <c r="DT311" s="4">
        <v>-0.6</v>
      </c>
      <c r="DU311" s="4">
        <v>4</v>
      </c>
      <c r="DV311" s="4">
        <v>0</v>
      </c>
      <c r="DW311" s="4">
        <v>1487.7</v>
      </c>
      <c r="DX311" s="4">
        <v>399.95000000000005</v>
      </c>
      <c r="DY311" s="4">
        <v>2964</v>
      </c>
      <c r="DZ311" s="4">
        <v>-81</v>
      </c>
      <c r="EA311" s="4">
        <v>0.1</v>
      </c>
      <c r="EB311" s="4">
        <v>-0.75</v>
      </c>
      <c r="EC311" s="4">
        <v>1</v>
      </c>
      <c r="ED311" s="4">
        <v>0</v>
      </c>
      <c r="EE311" s="4">
        <v>0</v>
      </c>
      <c r="EF311" s="4">
        <v>0</v>
      </c>
      <c r="EG311" s="4">
        <v>197</v>
      </c>
      <c r="EH311" s="4">
        <v>-4</v>
      </c>
      <c r="EI311" s="4">
        <v>0.05</v>
      </c>
      <c r="EJ311" s="4">
        <v>-0.7</v>
      </c>
      <c r="EK311" s="4">
        <v>97</v>
      </c>
      <c r="EL311" s="4">
        <v>0</v>
      </c>
      <c r="EM311" s="4">
        <v>1382</v>
      </c>
      <c r="EN311" s="4">
        <v>145.79999999999995</v>
      </c>
      <c r="EO311" s="4">
        <v>14658</v>
      </c>
      <c r="EP311" s="4">
        <v>-5708</v>
      </c>
      <c r="EQ311" s="4">
        <v>0.1</v>
      </c>
      <c r="ER311" s="4">
        <v>-0.85</v>
      </c>
      <c r="ES311" s="4">
        <v>1</v>
      </c>
      <c r="ET311" s="4">
        <v>0</v>
      </c>
      <c r="EU311" s="4">
        <v>0</v>
      </c>
      <c r="EV311" s="4">
        <v>0</v>
      </c>
      <c r="EW311" s="4">
        <v>157</v>
      </c>
      <c r="EX311" s="4">
        <v>-14</v>
      </c>
      <c r="EY311" s="4">
        <v>0.15</v>
      </c>
      <c r="EZ311" s="4">
        <v>-0.85</v>
      </c>
      <c r="FA311" s="4">
        <v>9</v>
      </c>
      <c r="FB311" s="4">
        <v>-1</v>
      </c>
      <c r="FC311" s="4">
        <v>1280.0999999999999</v>
      </c>
      <c r="FD311" s="4">
        <v>166.09999999999991</v>
      </c>
      <c r="FE311" s="4">
        <v>3271</v>
      </c>
      <c r="FF311" s="4">
        <v>-389</v>
      </c>
      <c r="FG311" s="4">
        <v>0.15</v>
      </c>
      <c r="FH311" s="4">
        <v>-0.85</v>
      </c>
      <c r="FI311" s="4">
        <v>2</v>
      </c>
      <c r="FJ311" s="4">
        <v>0</v>
      </c>
      <c r="FK311" s="4">
        <v>0</v>
      </c>
      <c r="FL311" s="4">
        <v>0</v>
      </c>
      <c r="FM311" s="4">
        <v>609</v>
      </c>
      <c r="FN311" s="4">
        <v>17</v>
      </c>
      <c r="FO311" s="4">
        <v>0.15</v>
      </c>
      <c r="FP311" s="4">
        <v>-0.75</v>
      </c>
      <c r="FQ311" s="4">
        <v>107</v>
      </c>
      <c r="FR311" s="4">
        <v>0</v>
      </c>
      <c r="FS311" s="4">
        <v>0</v>
      </c>
      <c r="FT311" s="4">
        <v>0</v>
      </c>
      <c r="FU311" s="4">
        <v>5397</v>
      </c>
      <c r="FV311" s="4">
        <v>-579</v>
      </c>
      <c r="FW311" s="4">
        <v>0.15</v>
      </c>
      <c r="FX311" s="4">
        <v>-0.9</v>
      </c>
      <c r="FY311" s="4">
        <v>1</v>
      </c>
      <c r="FZ311" s="4">
        <v>0</v>
      </c>
      <c r="GA311" s="4">
        <v>0</v>
      </c>
      <c r="GB311" s="4">
        <v>0</v>
      </c>
      <c r="GC311" s="4">
        <v>575</v>
      </c>
      <c r="GD311" s="4">
        <v>4</v>
      </c>
      <c r="GE311" s="4">
        <v>0.15</v>
      </c>
      <c r="GF311" s="4">
        <v>-0.95000000000000007</v>
      </c>
      <c r="GG311" s="4">
        <v>394</v>
      </c>
      <c r="GH311" s="4">
        <v>-3</v>
      </c>
      <c r="GI311" s="4">
        <v>1062</v>
      </c>
      <c r="GJ311" s="4">
        <v>121</v>
      </c>
      <c r="GK311" s="4">
        <v>8564</v>
      </c>
      <c r="GL311" s="4">
        <v>-1043</v>
      </c>
      <c r="GM311" s="4">
        <v>0.25</v>
      </c>
      <c r="GN311" s="4">
        <v>-0.89999999999999991</v>
      </c>
      <c r="GO311" s="4">
        <v>56</v>
      </c>
      <c r="GP311" s="4">
        <v>0</v>
      </c>
      <c r="GQ311" s="4">
        <v>1017.6</v>
      </c>
      <c r="GR311" s="4">
        <v>141.64999999999998</v>
      </c>
      <c r="GS311" s="4">
        <v>695</v>
      </c>
      <c r="GT311" s="4">
        <v>-8</v>
      </c>
      <c r="GU311" s="4">
        <v>0.2</v>
      </c>
      <c r="GV311" s="4">
        <v>-1</v>
      </c>
      <c r="GW311" s="4">
        <v>291</v>
      </c>
      <c r="GX311" s="4">
        <v>-3</v>
      </c>
      <c r="GY311" s="4">
        <v>978.1</v>
      </c>
      <c r="GZ311" s="4">
        <v>132.75</v>
      </c>
      <c r="HA311" s="4">
        <v>7310</v>
      </c>
      <c r="HB311" s="4">
        <v>-1435</v>
      </c>
      <c r="HC311" s="4">
        <v>0.2</v>
      </c>
      <c r="HD311" s="4">
        <v>-1.05</v>
      </c>
      <c r="HE311" s="4">
        <v>55</v>
      </c>
      <c r="HF311" s="4">
        <v>-1</v>
      </c>
      <c r="HG311" s="4">
        <v>922.2</v>
      </c>
      <c r="HH311" s="4">
        <v>125.55000000000007</v>
      </c>
      <c r="HI311" s="4">
        <v>1210</v>
      </c>
      <c r="HJ311" s="4">
        <v>-205</v>
      </c>
      <c r="HK311" s="4">
        <v>0.25</v>
      </c>
      <c r="HL311" s="4">
        <v>-1.1000000000000001</v>
      </c>
      <c r="HM311" s="4">
        <v>2344</v>
      </c>
      <c r="HN311" s="4">
        <v>-11</v>
      </c>
      <c r="HO311" s="4">
        <v>880</v>
      </c>
      <c r="HP311" s="4">
        <v>133</v>
      </c>
      <c r="HQ311" s="4">
        <v>29292</v>
      </c>
      <c r="HR311" s="4">
        <v>-3135</v>
      </c>
      <c r="HS311" s="4">
        <v>0.2</v>
      </c>
      <c r="HT311" s="4">
        <v>-1.3</v>
      </c>
      <c r="HU311" s="4">
        <v>124</v>
      </c>
      <c r="HV311" s="4">
        <v>-13</v>
      </c>
      <c r="HW311" s="4">
        <v>833.95</v>
      </c>
      <c r="HX311" s="4">
        <v>138.95000000000005</v>
      </c>
      <c r="HY311" s="4">
        <v>2064</v>
      </c>
      <c r="HZ311" s="4">
        <v>484</v>
      </c>
      <c r="IA311" s="4">
        <v>0.25</v>
      </c>
      <c r="IB311" s="4">
        <v>-1.45</v>
      </c>
      <c r="IC311" s="4">
        <v>856</v>
      </c>
      <c r="ID311" s="4">
        <v>-46</v>
      </c>
      <c r="IE311" s="4">
        <v>783.15</v>
      </c>
      <c r="IF311" s="4">
        <v>134.54999999999995</v>
      </c>
      <c r="IG311" s="4">
        <v>12130</v>
      </c>
      <c r="IH311" s="4">
        <v>-1305</v>
      </c>
      <c r="II311" s="4">
        <v>0.25</v>
      </c>
      <c r="IJ311" s="4">
        <v>-1.55</v>
      </c>
      <c r="IK311" s="4">
        <v>147</v>
      </c>
      <c r="IL311" s="4">
        <v>-16</v>
      </c>
      <c r="IM311" s="4">
        <v>732</v>
      </c>
      <c r="IN311" s="4">
        <v>131.79999999999995</v>
      </c>
      <c r="IO311" s="4">
        <v>3030</v>
      </c>
      <c r="IP311" s="4">
        <v>-578</v>
      </c>
      <c r="IQ311" s="4">
        <v>0.25</v>
      </c>
      <c r="IR311" s="4">
        <v>-1.75</v>
      </c>
      <c r="IS311" s="4">
        <v>2387</v>
      </c>
      <c r="IT311" s="4">
        <v>-367</v>
      </c>
      <c r="IU311" s="4">
        <v>681.65</v>
      </c>
      <c r="IV311" s="4">
        <v>135.29999999999995</v>
      </c>
      <c r="IW311" s="4">
        <v>24034</v>
      </c>
      <c r="IX311" s="4">
        <v>423</v>
      </c>
      <c r="IY311" s="4">
        <v>0.3</v>
      </c>
      <c r="IZ311" s="4">
        <v>-1.9000000000000001</v>
      </c>
      <c r="JA311" s="4">
        <v>320</v>
      </c>
      <c r="JB311" s="4">
        <v>-82</v>
      </c>
      <c r="JC311" s="4">
        <v>632</v>
      </c>
      <c r="JD311" s="4">
        <v>141.89999999999998</v>
      </c>
      <c r="JE311" s="4">
        <v>5315</v>
      </c>
      <c r="JF311" s="4">
        <v>196</v>
      </c>
      <c r="JG311" s="4">
        <v>0.3</v>
      </c>
      <c r="JH311" s="4">
        <v>-2.1</v>
      </c>
      <c r="JI311" s="4">
        <v>3027</v>
      </c>
      <c r="JJ311" s="4">
        <v>-348</v>
      </c>
      <c r="JK311" s="4">
        <v>580</v>
      </c>
      <c r="JL311" s="4">
        <v>131.64999999999998</v>
      </c>
      <c r="JM311" s="4">
        <v>21362</v>
      </c>
      <c r="JN311" s="4">
        <v>-927</v>
      </c>
      <c r="JO311" s="4">
        <v>0.25</v>
      </c>
      <c r="JP311" s="4">
        <v>-2.4500000000000002</v>
      </c>
      <c r="JQ311" s="5">
        <v>912</v>
      </c>
      <c r="JR311" s="4">
        <v>-63</v>
      </c>
      <c r="JS311" s="4">
        <v>532.15</v>
      </c>
      <c r="JT311" s="4">
        <v>141.04999999999995</v>
      </c>
      <c r="JU311" s="4">
        <v>8150</v>
      </c>
      <c r="JV311" s="4">
        <v>-1231</v>
      </c>
      <c r="JW311" s="4">
        <v>0.3</v>
      </c>
      <c r="JX311" s="4">
        <v>-2.6</v>
      </c>
      <c r="JY311" s="4">
        <v>3836</v>
      </c>
      <c r="JZ311" s="4">
        <v>-972</v>
      </c>
      <c r="KA311" s="4">
        <v>480.5</v>
      </c>
      <c r="KB311" s="4">
        <v>134</v>
      </c>
      <c r="KC311" s="4">
        <v>33503</v>
      </c>
      <c r="KD311" s="4">
        <v>39</v>
      </c>
      <c r="KE311" s="4">
        <v>0.25</v>
      </c>
      <c r="KF311" s="4">
        <v>-3.05</v>
      </c>
      <c r="KG311" s="4">
        <v>1423</v>
      </c>
      <c r="KH311" s="4">
        <v>-144</v>
      </c>
      <c r="KI311" s="4">
        <v>431.1</v>
      </c>
      <c r="KJ311" s="4">
        <v>132.75</v>
      </c>
      <c r="KK311" s="4">
        <v>18513</v>
      </c>
      <c r="KL311" s="4">
        <v>3855</v>
      </c>
      <c r="KM311" s="4">
        <v>0.3</v>
      </c>
      <c r="KN311" s="4">
        <v>-3.6500000000000004</v>
      </c>
      <c r="KO311" s="4">
        <v>9231</v>
      </c>
      <c r="KP311" s="4">
        <v>-859</v>
      </c>
      <c r="KQ311" s="4">
        <v>383.15</v>
      </c>
      <c r="KR311" s="4">
        <v>134.69999999999999</v>
      </c>
      <c r="KS311" s="4">
        <v>62418</v>
      </c>
      <c r="KT311" s="4">
        <v>16348</v>
      </c>
      <c r="KU311" s="4">
        <v>0.3</v>
      </c>
      <c r="KV311" s="4">
        <v>-4.8500000000000005</v>
      </c>
      <c r="KW311" s="4">
        <v>3901</v>
      </c>
      <c r="KX311" s="4">
        <v>-705</v>
      </c>
      <c r="KY311" s="4">
        <v>332</v>
      </c>
      <c r="KZ311" s="4">
        <v>131.85</v>
      </c>
      <c r="LA311" s="4">
        <v>31006</v>
      </c>
      <c r="LB311" s="4">
        <v>6843</v>
      </c>
      <c r="LC311" s="4">
        <v>0.35</v>
      </c>
      <c r="LD311" s="4">
        <v>-6.9</v>
      </c>
    </row>
    <row r="312" spans="1:316" x14ac:dyDescent="0.25">
      <c r="A312" s="171">
        <v>44112.494131250001</v>
      </c>
      <c r="B312" s="172">
        <v>0.49305555555555558</v>
      </c>
      <c r="C312" s="4">
        <v>11886.4</v>
      </c>
      <c r="D312" s="4">
        <v>11900</v>
      </c>
      <c r="E312" s="173">
        <v>106.3</v>
      </c>
      <c r="F312" s="173">
        <v>-277.05</v>
      </c>
      <c r="G312" s="173">
        <v>383.35</v>
      </c>
      <c r="H312" s="173">
        <v>3160.6000000000013</v>
      </c>
      <c r="I312" s="173">
        <v>-2142.8999999999996</v>
      </c>
      <c r="J312" s="173">
        <v>5303.5000000000009</v>
      </c>
      <c r="K312" s="127">
        <v>0</v>
      </c>
      <c r="L312" s="127">
        <v>0</v>
      </c>
      <c r="M312" s="127">
        <v>-20.53</v>
      </c>
      <c r="N312" s="127">
        <v>-18.11</v>
      </c>
      <c r="O312" s="127">
        <v>-0.80118419742303626</v>
      </c>
      <c r="P312" s="127">
        <v>-0.91062691394420991</v>
      </c>
      <c r="Q312" s="127">
        <v>1.6495454724504222</v>
      </c>
      <c r="R312" s="4">
        <v>132219</v>
      </c>
      <c r="S312" s="4">
        <v>323246</v>
      </c>
      <c r="T312" s="173">
        <v>11540.966666666667</v>
      </c>
      <c r="U312" s="173">
        <v>-2.0500000000010914</v>
      </c>
      <c r="V312" s="4">
        <v>185995</v>
      </c>
      <c r="W312" s="4">
        <v>-31658</v>
      </c>
      <c r="X312" s="173">
        <v>-345.43333333333248</v>
      </c>
      <c r="Y312" s="173">
        <v>124087</v>
      </c>
      <c r="Z312" s="173">
        <v>359028</v>
      </c>
      <c r="AA312" s="173">
        <v>483115</v>
      </c>
      <c r="AB312" s="4">
        <v>191027</v>
      </c>
      <c r="AC312" s="4">
        <v>81945</v>
      </c>
      <c r="AD312" s="176" t="e">
        <v>#REF!</v>
      </c>
      <c r="AE312" s="177">
        <v>-2.5469255169367545E-3</v>
      </c>
      <c r="AF312" s="177">
        <v>6.0214256108441231E-3</v>
      </c>
      <c r="AG312" s="177">
        <v>3.1805065466129191E-2</v>
      </c>
      <c r="AH312" s="177">
        <v>2.2460303157742442E-2</v>
      </c>
      <c r="AI312" s="127">
        <v>6.4116374981907209E-3</v>
      </c>
      <c r="AJ312" s="127">
        <v>1.6501650165016502E-3</v>
      </c>
      <c r="AK312" s="4">
        <v>0</v>
      </c>
      <c r="AL312" s="178">
        <v>11800</v>
      </c>
      <c r="AM312" s="178">
        <v>11900</v>
      </c>
      <c r="AN312" s="178">
        <v>11850</v>
      </c>
      <c r="AO312" s="178">
        <v>11950</v>
      </c>
      <c r="AS312" s="4">
        <v>6.9358752166377817</v>
      </c>
      <c r="AT312" s="4">
        <v>7.981813524590164</v>
      </c>
      <c r="AU312" s="4">
        <v>8.6859277328861104</v>
      </c>
      <c r="AV312" s="4">
        <v>7.7734417344173439</v>
      </c>
      <c r="AW312" s="4">
        <v>6.0432258064516127</v>
      </c>
      <c r="AX312" s="4">
        <v>4.2529204672747642</v>
      </c>
      <c r="AY312" s="4">
        <v>12.497013651877133</v>
      </c>
      <c r="AZ312" s="4">
        <v>16.64516129032258</v>
      </c>
      <c r="BA312" s="4">
        <v>14.170560747663551</v>
      </c>
      <c r="BB312" s="4">
        <v>20.612244897959183</v>
      </c>
      <c r="BC312" s="4">
        <v>10.092925910422771</v>
      </c>
      <c r="BD312" s="4">
        <v>16.609375</v>
      </c>
      <c r="BE312" s="4">
        <v>7.0620462046204624</v>
      </c>
      <c r="BF312" s="4">
        <v>8.9375</v>
      </c>
      <c r="BG312" s="4">
        <v>8.8203858185610002</v>
      </c>
      <c r="BH312" s="4">
        <v>12.847505270555166</v>
      </c>
      <c r="BI312" s="4">
        <v>13</v>
      </c>
      <c r="BJ312" s="4">
        <v>0</v>
      </c>
      <c r="BK312" s="4">
        <v>0</v>
      </c>
      <c r="BL312" s="4">
        <v>0</v>
      </c>
      <c r="BM312" s="4">
        <v>11874</v>
      </c>
      <c r="BN312" s="4">
        <v>-495</v>
      </c>
      <c r="BO312" s="4">
        <v>0.1</v>
      </c>
      <c r="BP312" s="4">
        <v>-0.4</v>
      </c>
      <c r="BQ312" s="4">
        <v>0</v>
      </c>
      <c r="BR312" s="4">
        <v>0</v>
      </c>
      <c r="BS312" s="4">
        <v>0</v>
      </c>
      <c r="BT312" s="4">
        <v>0</v>
      </c>
      <c r="BU312" s="4">
        <v>15</v>
      </c>
      <c r="BV312" s="4">
        <v>1</v>
      </c>
      <c r="BW312" s="4">
        <v>0.05</v>
      </c>
      <c r="BX312" s="4">
        <v>-0.35000000000000003</v>
      </c>
      <c r="BY312" s="4">
        <v>4</v>
      </c>
      <c r="BZ312" s="4">
        <v>0</v>
      </c>
      <c r="CA312" s="4">
        <v>0</v>
      </c>
      <c r="CB312" s="4">
        <v>0</v>
      </c>
      <c r="CC312" s="4">
        <v>919</v>
      </c>
      <c r="CD312" s="4">
        <v>4</v>
      </c>
      <c r="CE312" s="4">
        <v>0.15</v>
      </c>
      <c r="CF312" s="4">
        <v>-0.44999999999999996</v>
      </c>
      <c r="CG312" s="4">
        <v>2</v>
      </c>
      <c r="CH312" s="4">
        <v>0</v>
      </c>
      <c r="CI312" s="4">
        <v>0</v>
      </c>
      <c r="CJ312" s="4">
        <v>0</v>
      </c>
      <c r="CK312" s="4">
        <v>20</v>
      </c>
      <c r="CL312" s="4">
        <v>-9</v>
      </c>
      <c r="CM312" s="4">
        <v>0.05</v>
      </c>
      <c r="CN312" s="4">
        <v>-0.85</v>
      </c>
      <c r="CO312" s="4">
        <v>11</v>
      </c>
      <c r="CP312" s="4">
        <v>0</v>
      </c>
      <c r="CQ312" s="4">
        <v>0</v>
      </c>
      <c r="CR312" s="4">
        <v>0</v>
      </c>
      <c r="CS312" s="4">
        <v>4387</v>
      </c>
      <c r="CT312" s="4">
        <v>-278</v>
      </c>
      <c r="CU312" s="4">
        <v>0.05</v>
      </c>
      <c r="CV312" s="4">
        <v>-0.45</v>
      </c>
      <c r="CW312" s="4">
        <v>1</v>
      </c>
      <c r="CX312" s="4">
        <v>0</v>
      </c>
      <c r="CY312" s="4">
        <v>0</v>
      </c>
      <c r="CZ312" s="4">
        <v>0</v>
      </c>
      <c r="DA312" s="4">
        <v>114</v>
      </c>
      <c r="DB312" s="4">
        <v>-1</v>
      </c>
      <c r="DC312" s="4">
        <v>0.05</v>
      </c>
      <c r="DD312" s="4">
        <v>-0.54999999999999993</v>
      </c>
      <c r="DE312" s="4">
        <v>25</v>
      </c>
      <c r="DF312" s="4">
        <v>0</v>
      </c>
      <c r="DG312" s="4">
        <v>0</v>
      </c>
      <c r="DH312" s="4">
        <v>0</v>
      </c>
      <c r="DI312" s="4">
        <v>3611</v>
      </c>
      <c r="DJ312" s="4">
        <v>-404</v>
      </c>
      <c r="DK312" s="4">
        <v>0.1</v>
      </c>
      <c r="DL312" s="4">
        <v>-0.6</v>
      </c>
      <c r="DM312" s="4">
        <v>0</v>
      </c>
      <c r="DN312" s="4">
        <v>0</v>
      </c>
      <c r="DO312" s="4">
        <v>0</v>
      </c>
      <c r="DP312" s="4">
        <v>0</v>
      </c>
      <c r="DQ312" s="4">
        <v>130</v>
      </c>
      <c r="DR312" s="4">
        <v>-3</v>
      </c>
      <c r="DS312" s="4">
        <v>0.05</v>
      </c>
      <c r="DT312" s="4">
        <v>-0.6</v>
      </c>
      <c r="DU312" s="4">
        <v>4</v>
      </c>
      <c r="DV312" s="4">
        <v>0</v>
      </c>
      <c r="DW312" s="4">
        <v>1487.7</v>
      </c>
      <c r="DX312" s="4">
        <v>399.95000000000005</v>
      </c>
      <c r="DY312" s="4">
        <v>2964</v>
      </c>
      <c r="DZ312" s="4">
        <v>-81</v>
      </c>
      <c r="EA312" s="4">
        <v>0.1</v>
      </c>
      <c r="EB312" s="4">
        <v>-0.75</v>
      </c>
      <c r="EC312" s="4">
        <v>1</v>
      </c>
      <c r="ED312" s="4">
        <v>0</v>
      </c>
      <c r="EE312" s="4">
        <v>0</v>
      </c>
      <c r="EF312" s="4">
        <v>0</v>
      </c>
      <c r="EG312" s="4">
        <v>197</v>
      </c>
      <c r="EH312" s="4">
        <v>-4</v>
      </c>
      <c r="EI312" s="4">
        <v>0.05</v>
      </c>
      <c r="EJ312" s="4">
        <v>-0.7</v>
      </c>
      <c r="EK312" s="4">
        <v>97</v>
      </c>
      <c r="EL312" s="4">
        <v>0</v>
      </c>
      <c r="EM312" s="4">
        <v>1374.4</v>
      </c>
      <c r="EN312" s="4">
        <v>138.20000000000005</v>
      </c>
      <c r="EO312" s="4">
        <v>14657</v>
      </c>
      <c r="EP312" s="4">
        <v>-5709</v>
      </c>
      <c r="EQ312" s="4">
        <v>0.1</v>
      </c>
      <c r="ER312" s="4">
        <v>-0.85</v>
      </c>
      <c r="ES312" s="4">
        <v>1</v>
      </c>
      <c r="ET312" s="4">
        <v>0</v>
      </c>
      <c r="EU312" s="4">
        <v>0</v>
      </c>
      <c r="EV312" s="4">
        <v>0</v>
      </c>
      <c r="EW312" s="4">
        <v>157</v>
      </c>
      <c r="EX312" s="4">
        <v>-14</v>
      </c>
      <c r="EY312" s="4">
        <v>0.15</v>
      </c>
      <c r="EZ312" s="4">
        <v>-0.85</v>
      </c>
      <c r="FA312" s="4">
        <v>9</v>
      </c>
      <c r="FB312" s="4">
        <v>-1</v>
      </c>
      <c r="FC312" s="4">
        <v>1280.0999999999999</v>
      </c>
      <c r="FD312" s="4">
        <v>166.09999999999991</v>
      </c>
      <c r="FE312" s="4">
        <v>3271</v>
      </c>
      <c r="FF312" s="4">
        <v>-389</v>
      </c>
      <c r="FG312" s="4">
        <v>0.15</v>
      </c>
      <c r="FH312" s="4">
        <v>-0.85</v>
      </c>
      <c r="FI312" s="4">
        <v>2</v>
      </c>
      <c r="FJ312" s="4">
        <v>0</v>
      </c>
      <c r="FK312" s="4">
        <v>0</v>
      </c>
      <c r="FL312" s="4">
        <v>0</v>
      </c>
      <c r="FM312" s="4">
        <v>609</v>
      </c>
      <c r="FN312" s="4">
        <v>17</v>
      </c>
      <c r="FO312" s="4">
        <v>0.15</v>
      </c>
      <c r="FP312" s="4">
        <v>-0.75</v>
      </c>
      <c r="FQ312" s="4">
        <v>107</v>
      </c>
      <c r="FR312" s="4">
        <v>0</v>
      </c>
      <c r="FS312" s="4">
        <v>0</v>
      </c>
      <c r="FT312" s="4">
        <v>0</v>
      </c>
      <c r="FU312" s="4">
        <v>5410</v>
      </c>
      <c r="FV312" s="4">
        <v>-566</v>
      </c>
      <c r="FW312" s="4">
        <v>0.15</v>
      </c>
      <c r="FX312" s="4">
        <v>-0.9</v>
      </c>
      <c r="FY312" s="4">
        <v>1</v>
      </c>
      <c r="FZ312" s="4">
        <v>0</v>
      </c>
      <c r="GA312" s="4">
        <v>0</v>
      </c>
      <c r="GB312" s="4">
        <v>0</v>
      </c>
      <c r="GC312" s="4">
        <v>576</v>
      </c>
      <c r="GD312" s="4">
        <v>5</v>
      </c>
      <c r="GE312" s="4">
        <v>0.15</v>
      </c>
      <c r="GF312" s="4">
        <v>-0.95000000000000007</v>
      </c>
      <c r="GG312" s="4">
        <v>394</v>
      </c>
      <c r="GH312" s="4">
        <v>-3</v>
      </c>
      <c r="GI312" s="4">
        <v>1062</v>
      </c>
      <c r="GJ312" s="4">
        <v>121</v>
      </c>
      <c r="GK312" s="4">
        <v>8572</v>
      </c>
      <c r="GL312" s="4">
        <v>-1035</v>
      </c>
      <c r="GM312" s="4">
        <v>0.2</v>
      </c>
      <c r="GN312" s="4">
        <v>-0.95</v>
      </c>
      <c r="GO312" s="4">
        <v>56</v>
      </c>
      <c r="GP312" s="4">
        <v>0</v>
      </c>
      <c r="GQ312" s="4">
        <v>1017.6</v>
      </c>
      <c r="GR312" s="4">
        <v>141.64999999999998</v>
      </c>
      <c r="GS312" s="4">
        <v>671</v>
      </c>
      <c r="GT312" s="4">
        <v>-32</v>
      </c>
      <c r="GU312" s="4">
        <v>0.2</v>
      </c>
      <c r="GV312" s="4">
        <v>-1</v>
      </c>
      <c r="GW312" s="4">
        <v>291</v>
      </c>
      <c r="GX312" s="4">
        <v>-3</v>
      </c>
      <c r="GY312" s="4">
        <v>978.1</v>
      </c>
      <c r="GZ312" s="4">
        <v>132.75</v>
      </c>
      <c r="HA312" s="4">
        <v>7310</v>
      </c>
      <c r="HB312" s="4">
        <v>-1435</v>
      </c>
      <c r="HC312" s="4">
        <v>0.2</v>
      </c>
      <c r="HD312" s="4">
        <v>-1.05</v>
      </c>
      <c r="HE312" s="4">
        <v>55</v>
      </c>
      <c r="HF312" s="4">
        <v>-1</v>
      </c>
      <c r="HG312" s="4">
        <v>922.2</v>
      </c>
      <c r="HH312" s="4">
        <v>125.55000000000007</v>
      </c>
      <c r="HI312" s="4">
        <v>1210</v>
      </c>
      <c r="HJ312" s="4">
        <v>-205</v>
      </c>
      <c r="HK312" s="4">
        <v>0.2</v>
      </c>
      <c r="HL312" s="4">
        <v>-1.1500000000000001</v>
      </c>
      <c r="HM312" s="4">
        <v>2344</v>
      </c>
      <c r="HN312" s="4">
        <v>-11</v>
      </c>
      <c r="HO312" s="4">
        <v>880</v>
      </c>
      <c r="HP312" s="4">
        <v>133</v>
      </c>
      <c r="HQ312" s="4">
        <v>29293</v>
      </c>
      <c r="HR312" s="4">
        <v>-3134</v>
      </c>
      <c r="HS312" s="4">
        <v>0.2</v>
      </c>
      <c r="HT312" s="4">
        <v>-1.3</v>
      </c>
      <c r="HU312" s="4">
        <v>124</v>
      </c>
      <c r="HV312" s="4">
        <v>-13</v>
      </c>
      <c r="HW312" s="4">
        <v>833.95</v>
      </c>
      <c r="HX312" s="4">
        <v>138.95000000000005</v>
      </c>
      <c r="HY312" s="4">
        <v>2064</v>
      </c>
      <c r="HZ312" s="4">
        <v>484</v>
      </c>
      <c r="IA312" s="4">
        <v>0.25</v>
      </c>
      <c r="IB312" s="4">
        <v>-1.45</v>
      </c>
      <c r="IC312" s="4">
        <v>856</v>
      </c>
      <c r="ID312" s="4">
        <v>-46</v>
      </c>
      <c r="IE312" s="4">
        <v>780.7</v>
      </c>
      <c r="IF312" s="4">
        <v>132.10000000000002</v>
      </c>
      <c r="IG312" s="4">
        <v>12130</v>
      </c>
      <c r="IH312" s="4">
        <v>-1305</v>
      </c>
      <c r="II312" s="4">
        <v>0.2</v>
      </c>
      <c r="IJ312" s="4">
        <v>-1.6</v>
      </c>
      <c r="IK312" s="4">
        <v>147</v>
      </c>
      <c r="IL312" s="4">
        <v>-16</v>
      </c>
      <c r="IM312" s="4">
        <v>732</v>
      </c>
      <c r="IN312" s="4">
        <v>131.79999999999995</v>
      </c>
      <c r="IO312" s="4">
        <v>3030</v>
      </c>
      <c r="IP312" s="4">
        <v>-578</v>
      </c>
      <c r="IQ312" s="4">
        <v>0.25</v>
      </c>
      <c r="IR312" s="4">
        <v>-1.75</v>
      </c>
      <c r="IS312" s="4">
        <v>2389</v>
      </c>
      <c r="IT312" s="4">
        <v>-365</v>
      </c>
      <c r="IU312" s="4">
        <v>680</v>
      </c>
      <c r="IV312" s="4">
        <v>133.64999999999998</v>
      </c>
      <c r="IW312" s="4">
        <v>24112</v>
      </c>
      <c r="IX312" s="4">
        <v>501</v>
      </c>
      <c r="IY312" s="4">
        <v>0.25</v>
      </c>
      <c r="IZ312" s="4">
        <v>-1.9500000000000002</v>
      </c>
      <c r="JA312" s="4">
        <v>320</v>
      </c>
      <c r="JB312" s="4">
        <v>-82</v>
      </c>
      <c r="JC312" s="4">
        <v>629</v>
      </c>
      <c r="JD312" s="4">
        <v>138.89999999999998</v>
      </c>
      <c r="JE312" s="4">
        <v>5315</v>
      </c>
      <c r="JF312" s="4">
        <v>196</v>
      </c>
      <c r="JG312" s="4">
        <v>0.3</v>
      </c>
      <c r="JH312" s="4">
        <v>-2.1</v>
      </c>
      <c r="JI312" s="4">
        <v>3030</v>
      </c>
      <c r="JJ312" s="4">
        <v>-345</v>
      </c>
      <c r="JK312" s="4">
        <v>580</v>
      </c>
      <c r="JL312" s="4">
        <v>131.64999999999998</v>
      </c>
      <c r="JM312" s="4">
        <v>21398</v>
      </c>
      <c r="JN312" s="4">
        <v>-891</v>
      </c>
      <c r="JO312" s="4">
        <v>0.3</v>
      </c>
      <c r="JP312" s="4">
        <v>-2.4000000000000004</v>
      </c>
      <c r="JQ312" s="5">
        <v>912</v>
      </c>
      <c r="JR312" s="4">
        <v>-63</v>
      </c>
      <c r="JS312" s="4">
        <v>532.15</v>
      </c>
      <c r="JT312" s="4">
        <v>141.04999999999995</v>
      </c>
      <c r="JU312" s="4">
        <v>8151</v>
      </c>
      <c r="JV312" s="4">
        <v>-1230</v>
      </c>
      <c r="JW312" s="4">
        <v>0.35</v>
      </c>
      <c r="JX312" s="4">
        <v>-2.5499999999999998</v>
      </c>
      <c r="JY312" s="4">
        <v>3836</v>
      </c>
      <c r="JZ312" s="4">
        <v>-972</v>
      </c>
      <c r="KA312" s="4">
        <v>480.25</v>
      </c>
      <c r="KB312" s="4">
        <v>133.75</v>
      </c>
      <c r="KC312" s="4">
        <v>33835</v>
      </c>
      <c r="KD312" s="4">
        <v>371</v>
      </c>
      <c r="KE312" s="4">
        <v>0.25</v>
      </c>
      <c r="KF312" s="4">
        <v>-3.05</v>
      </c>
      <c r="KG312" s="4">
        <v>1423</v>
      </c>
      <c r="KH312" s="4">
        <v>-144</v>
      </c>
      <c r="KI312" s="4">
        <v>431.1</v>
      </c>
      <c r="KJ312" s="4">
        <v>132.75</v>
      </c>
      <c r="KK312" s="4">
        <v>18282</v>
      </c>
      <c r="KL312" s="4">
        <v>3624</v>
      </c>
      <c r="KM312" s="4">
        <v>0.3</v>
      </c>
      <c r="KN312" s="4">
        <v>-3.6500000000000004</v>
      </c>
      <c r="KO312" s="4">
        <v>9232</v>
      </c>
      <c r="KP312" s="4">
        <v>-858</v>
      </c>
      <c r="KQ312" s="4">
        <v>381.05</v>
      </c>
      <c r="KR312" s="4">
        <v>132.60000000000002</v>
      </c>
      <c r="KS312" s="4">
        <v>64032</v>
      </c>
      <c r="KT312" s="4">
        <v>17962</v>
      </c>
      <c r="KU312" s="4">
        <v>0.3</v>
      </c>
      <c r="KV312" s="4">
        <v>-4.8500000000000005</v>
      </c>
      <c r="KW312" s="4">
        <v>3904</v>
      </c>
      <c r="KX312" s="4">
        <v>-702</v>
      </c>
      <c r="KY312" s="4">
        <v>332</v>
      </c>
      <c r="KZ312" s="4">
        <v>131.85</v>
      </c>
      <c r="LA312" s="4">
        <v>31161</v>
      </c>
      <c r="LB312" s="4">
        <v>6998</v>
      </c>
      <c r="LC312" s="4">
        <v>0.35</v>
      </c>
      <c r="LD312" s="4">
        <v>-6.9</v>
      </c>
    </row>
    <row r="313" spans="1:316" x14ac:dyDescent="0.25">
      <c r="A313" s="171">
        <v>44112.492527314818</v>
      </c>
      <c r="B313" s="172">
        <v>0.4916666666666667</v>
      </c>
      <c r="C313" s="4">
        <v>11880.9</v>
      </c>
      <c r="D313" s="4">
        <v>11900</v>
      </c>
      <c r="E313" s="173">
        <v>103.85</v>
      </c>
      <c r="F313" s="173">
        <v>-275.95000000000005</v>
      </c>
      <c r="G313" s="173">
        <v>379.80000000000007</v>
      </c>
      <c r="H313" s="173">
        <v>3155.5500000000011</v>
      </c>
      <c r="I313" s="173">
        <v>-2137.1999999999998</v>
      </c>
      <c r="J313" s="173">
        <v>5292.7500000000009</v>
      </c>
      <c r="K313" s="127">
        <v>0</v>
      </c>
      <c r="L313" s="127">
        <v>0</v>
      </c>
      <c r="M313" s="127">
        <v>-20.53</v>
      </c>
      <c r="N313" s="127">
        <v>-18.11</v>
      </c>
      <c r="O313" s="127">
        <v>-0.798577448922133</v>
      </c>
      <c r="P313" s="127">
        <v>-0.90867090471175882</v>
      </c>
      <c r="Q313" s="127">
        <v>1.6537640401363036</v>
      </c>
      <c r="R313" s="4">
        <v>131008</v>
      </c>
      <c r="S313" s="4">
        <v>323171</v>
      </c>
      <c r="T313" s="173">
        <v>11540.966666666667</v>
      </c>
      <c r="U313" s="173">
        <v>-2.0500000000010914</v>
      </c>
      <c r="V313" s="4">
        <v>185995</v>
      </c>
      <c r="W313" s="4">
        <v>-31658</v>
      </c>
      <c r="X313" s="173">
        <v>-339.93333333333248</v>
      </c>
      <c r="Y313" s="173">
        <v>125482</v>
      </c>
      <c r="Z313" s="173">
        <v>358799</v>
      </c>
      <c r="AA313" s="173">
        <v>484281</v>
      </c>
      <c r="AB313" s="4">
        <v>192163</v>
      </c>
      <c r="AC313" s="4">
        <v>82960</v>
      </c>
      <c r="AD313" s="176" t="e">
        <v>#REF!</v>
      </c>
      <c r="AE313" s="177">
        <v>-4.3353160651574641E-3</v>
      </c>
      <c r="AF313" s="177">
        <v>9.5558622481621783E-3</v>
      </c>
      <c r="AG313" s="177">
        <v>3.2938463369722913E-2</v>
      </c>
      <c r="AH313" s="177">
        <v>3.14535879841078E-2</v>
      </c>
      <c r="AI313" s="127">
        <v>2.660714096553389E-2</v>
      </c>
      <c r="AJ313" s="127">
        <v>1.6501650165016502E-3</v>
      </c>
      <c r="AK313" s="4">
        <v>0</v>
      </c>
      <c r="AL313" s="178">
        <v>11800</v>
      </c>
      <c r="AM313" s="178">
        <v>11900</v>
      </c>
      <c r="AN313" s="178">
        <v>11850</v>
      </c>
      <c r="AO313" s="178">
        <v>11950</v>
      </c>
      <c r="AS313" s="4">
        <v>6.9313704264992424</v>
      </c>
      <c r="AT313" s="4">
        <v>7.981813524590164</v>
      </c>
      <c r="AU313" s="4">
        <v>8.6859277328861104</v>
      </c>
      <c r="AV313" s="4">
        <v>7.7734417344173439</v>
      </c>
      <c r="AW313" s="4">
        <v>6.073453130789181</v>
      </c>
      <c r="AX313" s="4">
        <v>4.2407585213634178</v>
      </c>
      <c r="AY313" s="4">
        <v>12.497013651877133</v>
      </c>
      <c r="AZ313" s="4">
        <v>16.64516129032258</v>
      </c>
      <c r="BA313" s="4">
        <v>14.170560747663551</v>
      </c>
      <c r="BB313" s="4">
        <v>20.612244897959183</v>
      </c>
      <c r="BC313" s="4">
        <v>10.092925910422771</v>
      </c>
      <c r="BD313" s="4">
        <v>16.609375</v>
      </c>
      <c r="BE313" s="4">
        <v>7.0620462046204624</v>
      </c>
      <c r="BF313" s="4">
        <v>8.9375</v>
      </c>
      <c r="BG313" s="4">
        <v>8.8111979166666661</v>
      </c>
      <c r="BH313" s="4">
        <v>12.847505270555166</v>
      </c>
      <c r="BI313" s="4">
        <v>13</v>
      </c>
      <c r="BJ313" s="4">
        <v>0</v>
      </c>
      <c r="BK313" s="4">
        <v>0</v>
      </c>
      <c r="BL313" s="4">
        <v>0</v>
      </c>
      <c r="BM313" s="4">
        <v>11874</v>
      </c>
      <c r="BN313" s="4">
        <v>-495</v>
      </c>
      <c r="BO313" s="4">
        <v>0.1</v>
      </c>
      <c r="BP313" s="4">
        <v>-0.4</v>
      </c>
      <c r="BQ313" s="4">
        <v>0</v>
      </c>
      <c r="BR313" s="4">
        <v>0</v>
      </c>
      <c r="BS313" s="4">
        <v>0</v>
      </c>
      <c r="BT313" s="4">
        <v>0</v>
      </c>
      <c r="BU313" s="4">
        <v>15</v>
      </c>
      <c r="BV313" s="4">
        <v>1</v>
      </c>
      <c r="BW313" s="4">
        <v>0.05</v>
      </c>
      <c r="BX313" s="4">
        <v>-0.35000000000000003</v>
      </c>
      <c r="BY313" s="4">
        <v>4</v>
      </c>
      <c r="BZ313" s="4">
        <v>0</v>
      </c>
      <c r="CA313" s="4">
        <v>0</v>
      </c>
      <c r="CB313" s="4">
        <v>0</v>
      </c>
      <c r="CC313" s="4">
        <v>919</v>
      </c>
      <c r="CD313" s="4">
        <v>4</v>
      </c>
      <c r="CE313" s="4">
        <v>0.15</v>
      </c>
      <c r="CF313" s="4">
        <v>-0.44999999999999996</v>
      </c>
      <c r="CG313" s="4">
        <v>2</v>
      </c>
      <c r="CH313" s="4">
        <v>0</v>
      </c>
      <c r="CI313" s="4">
        <v>0</v>
      </c>
      <c r="CJ313" s="4">
        <v>0</v>
      </c>
      <c r="CK313" s="4">
        <v>20</v>
      </c>
      <c r="CL313" s="4">
        <v>-9</v>
      </c>
      <c r="CM313" s="4">
        <v>0.05</v>
      </c>
      <c r="CN313" s="4">
        <v>-0.85</v>
      </c>
      <c r="CO313" s="4">
        <v>11</v>
      </c>
      <c r="CP313" s="4">
        <v>0</v>
      </c>
      <c r="CQ313" s="4">
        <v>0</v>
      </c>
      <c r="CR313" s="4">
        <v>0</v>
      </c>
      <c r="CS313" s="4">
        <v>4466</v>
      </c>
      <c r="CT313" s="4">
        <v>-199</v>
      </c>
      <c r="CU313" s="4">
        <v>0.05</v>
      </c>
      <c r="CV313" s="4">
        <v>-0.45</v>
      </c>
      <c r="CW313" s="4">
        <v>1</v>
      </c>
      <c r="CX313" s="4">
        <v>0</v>
      </c>
      <c r="CY313" s="4">
        <v>0</v>
      </c>
      <c r="CZ313" s="4">
        <v>0</v>
      </c>
      <c r="DA313" s="4">
        <v>114</v>
      </c>
      <c r="DB313" s="4">
        <v>-1</v>
      </c>
      <c r="DC313" s="4">
        <v>0.05</v>
      </c>
      <c r="DD313" s="4">
        <v>-0.54999999999999993</v>
      </c>
      <c r="DE313" s="4">
        <v>25</v>
      </c>
      <c r="DF313" s="4">
        <v>0</v>
      </c>
      <c r="DG313" s="4">
        <v>0</v>
      </c>
      <c r="DH313" s="4">
        <v>0</v>
      </c>
      <c r="DI313" s="4">
        <v>3611</v>
      </c>
      <c r="DJ313" s="4">
        <v>-404</v>
      </c>
      <c r="DK313" s="4">
        <v>0.1</v>
      </c>
      <c r="DL313" s="4">
        <v>-0.6</v>
      </c>
      <c r="DM313" s="4">
        <v>0</v>
      </c>
      <c r="DN313" s="4">
        <v>0</v>
      </c>
      <c r="DO313" s="4">
        <v>0</v>
      </c>
      <c r="DP313" s="4">
        <v>0</v>
      </c>
      <c r="DQ313" s="4">
        <v>130</v>
      </c>
      <c r="DR313" s="4">
        <v>-3</v>
      </c>
      <c r="DS313" s="4">
        <v>0.05</v>
      </c>
      <c r="DT313" s="4">
        <v>-0.6</v>
      </c>
      <c r="DU313" s="4">
        <v>4</v>
      </c>
      <c r="DV313" s="4">
        <v>0</v>
      </c>
      <c r="DW313" s="4">
        <v>1487.7</v>
      </c>
      <c r="DX313" s="4">
        <v>399.95000000000005</v>
      </c>
      <c r="DY313" s="4">
        <v>2964</v>
      </c>
      <c r="DZ313" s="4">
        <v>-81</v>
      </c>
      <c r="EA313" s="4">
        <v>0.1</v>
      </c>
      <c r="EB313" s="4">
        <v>-0.75</v>
      </c>
      <c r="EC313" s="4">
        <v>1</v>
      </c>
      <c r="ED313" s="4">
        <v>0</v>
      </c>
      <c r="EE313" s="4">
        <v>0</v>
      </c>
      <c r="EF313" s="4">
        <v>0</v>
      </c>
      <c r="EG313" s="4">
        <v>197</v>
      </c>
      <c r="EH313" s="4">
        <v>-4</v>
      </c>
      <c r="EI313" s="4">
        <v>0.05</v>
      </c>
      <c r="EJ313" s="4">
        <v>-0.7</v>
      </c>
      <c r="EK313" s="4">
        <v>97</v>
      </c>
      <c r="EL313" s="4">
        <v>0</v>
      </c>
      <c r="EM313" s="4">
        <v>1374.4</v>
      </c>
      <c r="EN313" s="4">
        <v>138.20000000000005</v>
      </c>
      <c r="EO313" s="4">
        <v>14657</v>
      </c>
      <c r="EP313" s="4">
        <v>-5709</v>
      </c>
      <c r="EQ313" s="4">
        <v>0.1</v>
      </c>
      <c r="ER313" s="4">
        <v>-0.85</v>
      </c>
      <c r="ES313" s="4">
        <v>1</v>
      </c>
      <c r="ET313" s="4">
        <v>0</v>
      </c>
      <c r="EU313" s="4">
        <v>0</v>
      </c>
      <c r="EV313" s="4">
        <v>0</v>
      </c>
      <c r="EW313" s="4">
        <v>157</v>
      </c>
      <c r="EX313" s="4">
        <v>-14</v>
      </c>
      <c r="EY313" s="4">
        <v>0.15</v>
      </c>
      <c r="EZ313" s="4">
        <v>-0.85</v>
      </c>
      <c r="FA313" s="4">
        <v>9</v>
      </c>
      <c r="FB313" s="4">
        <v>-1</v>
      </c>
      <c r="FC313" s="4">
        <v>1280.0999999999999</v>
      </c>
      <c r="FD313" s="4">
        <v>166.09999999999991</v>
      </c>
      <c r="FE313" s="4">
        <v>3271</v>
      </c>
      <c r="FF313" s="4">
        <v>-389</v>
      </c>
      <c r="FG313" s="4">
        <v>0.15</v>
      </c>
      <c r="FH313" s="4">
        <v>-0.85</v>
      </c>
      <c r="FI313" s="4">
        <v>2</v>
      </c>
      <c r="FJ313" s="4">
        <v>0</v>
      </c>
      <c r="FK313" s="4">
        <v>0</v>
      </c>
      <c r="FL313" s="4">
        <v>0</v>
      </c>
      <c r="FM313" s="4">
        <v>609</v>
      </c>
      <c r="FN313" s="4">
        <v>17</v>
      </c>
      <c r="FO313" s="4">
        <v>0.15</v>
      </c>
      <c r="FP313" s="4">
        <v>-0.75</v>
      </c>
      <c r="FQ313" s="4">
        <v>107</v>
      </c>
      <c r="FR313" s="4">
        <v>0</v>
      </c>
      <c r="FS313" s="4">
        <v>0</v>
      </c>
      <c r="FT313" s="4">
        <v>0</v>
      </c>
      <c r="FU313" s="4">
        <v>5408</v>
      </c>
      <c r="FV313" s="4">
        <v>-568</v>
      </c>
      <c r="FW313" s="4">
        <v>0.1</v>
      </c>
      <c r="FX313" s="4">
        <v>-0.95000000000000007</v>
      </c>
      <c r="FY313" s="4">
        <v>1</v>
      </c>
      <c r="FZ313" s="4">
        <v>0</v>
      </c>
      <c r="GA313" s="4">
        <v>0</v>
      </c>
      <c r="GB313" s="4">
        <v>0</v>
      </c>
      <c r="GC313" s="4">
        <v>576</v>
      </c>
      <c r="GD313" s="4">
        <v>5</v>
      </c>
      <c r="GE313" s="4">
        <v>0.15</v>
      </c>
      <c r="GF313" s="4">
        <v>-0.95000000000000007</v>
      </c>
      <c r="GG313" s="4">
        <v>394</v>
      </c>
      <c r="GH313" s="4">
        <v>-3</v>
      </c>
      <c r="GI313" s="4">
        <v>1062</v>
      </c>
      <c r="GJ313" s="4">
        <v>121</v>
      </c>
      <c r="GK313" s="4">
        <v>8572</v>
      </c>
      <c r="GL313" s="4">
        <v>-1035</v>
      </c>
      <c r="GM313" s="4">
        <v>0.2</v>
      </c>
      <c r="GN313" s="4">
        <v>-0.95</v>
      </c>
      <c r="GO313" s="4">
        <v>56</v>
      </c>
      <c r="GP313" s="4">
        <v>0</v>
      </c>
      <c r="GQ313" s="4">
        <v>1017.6</v>
      </c>
      <c r="GR313" s="4">
        <v>141.64999999999998</v>
      </c>
      <c r="GS313" s="4">
        <v>671</v>
      </c>
      <c r="GT313" s="4">
        <v>-32</v>
      </c>
      <c r="GU313" s="4">
        <v>0.25</v>
      </c>
      <c r="GV313" s="4">
        <v>-0.95</v>
      </c>
      <c r="GW313" s="4">
        <v>291</v>
      </c>
      <c r="GX313" s="4">
        <v>-3</v>
      </c>
      <c r="GY313" s="4">
        <v>978.1</v>
      </c>
      <c r="GZ313" s="4">
        <v>132.75</v>
      </c>
      <c r="HA313" s="4">
        <v>7310</v>
      </c>
      <c r="HB313" s="4">
        <v>-1435</v>
      </c>
      <c r="HC313" s="4">
        <v>0.2</v>
      </c>
      <c r="HD313" s="4">
        <v>-1.05</v>
      </c>
      <c r="HE313" s="4">
        <v>55</v>
      </c>
      <c r="HF313" s="4">
        <v>-1</v>
      </c>
      <c r="HG313" s="4">
        <v>922.2</v>
      </c>
      <c r="HH313" s="4">
        <v>125.55000000000007</v>
      </c>
      <c r="HI313" s="4">
        <v>1210</v>
      </c>
      <c r="HJ313" s="4">
        <v>-205</v>
      </c>
      <c r="HK313" s="4">
        <v>0.2</v>
      </c>
      <c r="HL313" s="4">
        <v>-1.1500000000000001</v>
      </c>
      <c r="HM313" s="4">
        <v>2344</v>
      </c>
      <c r="HN313" s="4">
        <v>-11</v>
      </c>
      <c r="HO313" s="4">
        <v>880</v>
      </c>
      <c r="HP313" s="4">
        <v>133</v>
      </c>
      <c r="HQ313" s="4">
        <v>29293</v>
      </c>
      <c r="HR313" s="4">
        <v>-3134</v>
      </c>
      <c r="HS313" s="4">
        <v>0.2</v>
      </c>
      <c r="HT313" s="4">
        <v>-1.3</v>
      </c>
      <c r="HU313" s="4">
        <v>124</v>
      </c>
      <c r="HV313" s="4">
        <v>-13</v>
      </c>
      <c r="HW313" s="4">
        <v>833.95</v>
      </c>
      <c r="HX313" s="4">
        <v>138.95000000000005</v>
      </c>
      <c r="HY313" s="4">
        <v>2064</v>
      </c>
      <c r="HZ313" s="4">
        <v>484</v>
      </c>
      <c r="IA313" s="4">
        <v>0.25</v>
      </c>
      <c r="IB313" s="4">
        <v>-1.45</v>
      </c>
      <c r="IC313" s="4">
        <v>856</v>
      </c>
      <c r="ID313" s="4">
        <v>-46</v>
      </c>
      <c r="IE313" s="4">
        <v>780.7</v>
      </c>
      <c r="IF313" s="4">
        <v>132.10000000000002</v>
      </c>
      <c r="IG313" s="4">
        <v>12130</v>
      </c>
      <c r="IH313" s="4">
        <v>-1305</v>
      </c>
      <c r="II313" s="4">
        <v>0.2</v>
      </c>
      <c r="IJ313" s="4">
        <v>-1.6</v>
      </c>
      <c r="IK313" s="4">
        <v>147</v>
      </c>
      <c r="IL313" s="4">
        <v>-16</v>
      </c>
      <c r="IM313" s="4">
        <v>732</v>
      </c>
      <c r="IN313" s="4">
        <v>131.79999999999995</v>
      </c>
      <c r="IO313" s="4">
        <v>3030</v>
      </c>
      <c r="IP313" s="4">
        <v>-578</v>
      </c>
      <c r="IQ313" s="4">
        <v>0.25</v>
      </c>
      <c r="IR313" s="4">
        <v>-1.75</v>
      </c>
      <c r="IS313" s="4">
        <v>2389</v>
      </c>
      <c r="IT313" s="4">
        <v>-365</v>
      </c>
      <c r="IU313" s="4">
        <v>680</v>
      </c>
      <c r="IV313" s="4">
        <v>133.64999999999998</v>
      </c>
      <c r="IW313" s="4">
        <v>24112</v>
      </c>
      <c r="IX313" s="4">
        <v>501</v>
      </c>
      <c r="IY313" s="4">
        <v>0.25</v>
      </c>
      <c r="IZ313" s="4">
        <v>-1.9500000000000002</v>
      </c>
      <c r="JA313" s="4">
        <v>320</v>
      </c>
      <c r="JB313" s="4">
        <v>-82</v>
      </c>
      <c r="JC313" s="4">
        <v>629</v>
      </c>
      <c r="JD313" s="4">
        <v>138.89999999999998</v>
      </c>
      <c r="JE313" s="4">
        <v>5315</v>
      </c>
      <c r="JF313" s="4">
        <v>196</v>
      </c>
      <c r="JG313" s="4">
        <v>0.3</v>
      </c>
      <c r="JH313" s="4">
        <v>-2.1</v>
      </c>
      <c r="JI313" s="4">
        <v>3030</v>
      </c>
      <c r="JJ313" s="4">
        <v>-345</v>
      </c>
      <c r="JK313" s="4">
        <v>582</v>
      </c>
      <c r="JL313" s="4">
        <v>133.64999999999998</v>
      </c>
      <c r="JM313" s="4">
        <v>21398</v>
      </c>
      <c r="JN313" s="4">
        <v>-891</v>
      </c>
      <c r="JO313" s="4">
        <v>0.35</v>
      </c>
      <c r="JP313" s="4">
        <v>-2.35</v>
      </c>
      <c r="JQ313" s="5">
        <v>912</v>
      </c>
      <c r="JR313" s="4">
        <v>-63</v>
      </c>
      <c r="JS313" s="4">
        <v>531.70000000000005</v>
      </c>
      <c r="JT313" s="4">
        <v>140.60000000000002</v>
      </c>
      <c r="JU313" s="4">
        <v>8151</v>
      </c>
      <c r="JV313" s="4">
        <v>-1230</v>
      </c>
      <c r="JW313" s="4">
        <v>0.3</v>
      </c>
      <c r="JX313" s="4">
        <v>-2.6</v>
      </c>
      <c r="JY313" s="4">
        <v>3840</v>
      </c>
      <c r="JZ313" s="4">
        <v>-968</v>
      </c>
      <c r="KA313" s="4">
        <v>481.3</v>
      </c>
      <c r="KB313" s="4">
        <v>134.80000000000001</v>
      </c>
      <c r="KC313" s="4">
        <v>33835</v>
      </c>
      <c r="KD313" s="4">
        <v>371</v>
      </c>
      <c r="KE313" s="4">
        <v>0.3</v>
      </c>
      <c r="KF313" s="4">
        <v>-3</v>
      </c>
      <c r="KG313" s="4">
        <v>1423</v>
      </c>
      <c r="KH313" s="4">
        <v>-144</v>
      </c>
      <c r="KI313" s="4">
        <v>431.1</v>
      </c>
      <c r="KJ313" s="4">
        <v>132.75</v>
      </c>
      <c r="KK313" s="4">
        <v>18282</v>
      </c>
      <c r="KL313" s="4">
        <v>3624</v>
      </c>
      <c r="KM313" s="4">
        <v>0.3</v>
      </c>
      <c r="KN313" s="4">
        <v>-3.6500000000000004</v>
      </c>
      <c r="KO313" s="4">
        <v>9238</v>
      </c>
      <c r="KP313" s="4">
        <v>-852</v>
      </c>
      <c r="KQ313" s="4">
        <v>380</v>
      </c>
      <c r="KR313" s="4">
        <v>131.55000000000001</v>
      </c>
      <c r="KS313" s="4">
        <v>64032</v>
      </c>
      <c r="KT313" s="4">
        <v>17962</v>
      </c>
      <c r="KU313" s="4">
        <v>0.35</v>
      </c>
      <c r="KV313" s="4">
        <v>-4.8000000000000007</v>
      </c>
      <c r="KW313" s="4">
        <v>3904</v>
      </c>
      <c r="KX313" s="4">
        <v>-702</v>
      </c>
      <c r="KY313" s="4">
        <v>332</v>
      </c>
      <c r="KZ313" s="4">
        <v>131.85</v>
      </c>
      <c r="LA313" s="4">
        <v>31161</v>
      </c>
      <c r="LB313" s="4">
        <v>6998</v>
      </c>
      <c r="LC313" s="4">
        <v>0.35</v>
      </c>
      <c r="LD313" s="4">
        <v>-6.9</v>
      </c>
    </row>
    <row r="314" spans="1:316" x14ac:dyDescent="0.25">
      <c r="A314" s="171">
        <v>44112.49088553241</v>
      </c>
      <c r="B314" s="172">
        <v>0.49027777777777781</v>
      </c>
      <c r="C314" s="4">
        <v>11885.7</v>
      </c>
      <c r="D314" s="4">
        <v>11900</v>
      </c>
      <c r="E314" s="173">
        <v>106</v>
      </c>
      <c r="F314" s="173">
        <v>-276.95000000000005</v>
      </c>
      <c r="G314" s="173">
        <v>382.95000000000005</v>
      </c>
      <c r="H314" s="173">
        <v>3185.5499999999988</v>
      </c>
      <c r="I314" s="173">
        <v>-2157.75</v>
      </c>
      <c r="J314" s="173">
        <v>5343.2999999999993</v>
      </c>
      <c r="K314" s="127">
        <v>0</v>
      </c>
      <c r="L314" s="127">
        <v>0</v>
      </c>
      <c r="M314" s="127">
        <v>-20.53</v>
      </c>
      <c r="N314" s="127">
        <v>-18.11</v>
      </c>
      <c r="O314" s="127">
        <v>-0.80085682365977395</v>
      </c>
      <c r="P314" s="127">
        <v>-0.91038164642991248</v>
      </c>
      <c r="Q314" s="127">
        <v>1.6534588945667414</v>
      </c>
      <c r="R314" s="4">
        <v>131028</v>
      </c>
      <c r="S314" s="4">
        <v>323065</v>
      </c>
      <c r="T314" s="173">
        <v>11540.966666666667</v>
      </c>
      <c r="U314" s="173">
        <v>-2.0500000000010914</v>
      </c>
      <c r="V314" s="4">
        <v>185995</v>
      </c>
      <c r="W314" s="4">
        <v>-31658</v>
      </c>
      <c r="X314" s="173">
        <v>-344.73333333333358</v>
      </c>
      <c r="Y314" s="173">
        <v>125466</v>
      </c>
      <c r="Z314" s="173">
        <v>358671</v>
      </c>
      <c r="AA314" s="173">
        <v>484137</v>
      </c>
      <c r="AB314" s="4">
        <v>192037</v>
      </c>
      <c r="AC314" s="4">
        <v>82960</v>
      </c>
      <c r="AD314" s="176" t="e">
        <v>#REF!</v>
      </c>
      <c r="AE314" s="177">
        <v>-5.0007852253737802E-3</v>
      </c>
      <c r="AF314" s="177">
        <v>1.7546885100811649E-2</v>
      </c>
      <c r="AG314" s="177">
        <v>3.1441285195152172E-2</v>
      </c>
      <c r="AH314" s="177">
        <v>5.4276064831191469E-2</v>
      </c>
      <c r="AI314" s="127">
        <v>7.52710291570413E-2</v>
      </c>
      <c r="AJ314" s="127">
        <v>1.6207455429497568E-3</v>
      </c>
      <c r="AK314" s="4">
        <v>0</v>
      </c>
      <c r="AL314" s="178">
        <v>11800</v>
      </c>
      <c r="AM314" s="178">
        <v>11900</v>
      </c>
      <c r="AN314" s="178">
        <v>11850</v>
      </c>
      <c r="AO314" s="178">
        <v>11950</v>
      </c>
      <c r="AS314" s="4">
        <v>6.936626584335392</v>
      </c>
      <c r="AT314" s="4">
        <v>7.981813524590164</v>
      </c>
      <c r="AU314" s="4">
        <v>8.6859277328861104</v>
      </c>
      <c r="AV314" s="4">
        <v>7.7734417344173439</v>
      </c>
      <c r="AW314" s="4">
        <v>6.073453130789181</v>
      </c>
      <c r="AX314" s="4">
        <v>4.2407585213634178</v>
      </c>
      <c r="AY314" s="4">
        <v>12.491684434968017</v>
      </c>
      <c r="AZ314" s="4">
        <v>16.532258064516128</v>
      </c>
      <c r="BA314" s="4">
        <v>14.170560747663551</v>
      </c>
      <c r="BB314" s="4">
        <v>20.612244897959183</v>
      </c>
      <c r="BC314" s="4">
        <v>10.076055160885918</v>
      </c>
      <c r="BD314" s="4">
        <v>15.960960960960961</v>
      </c>
      <c r="BE314" s="4">
        <v>7.0620462046204624</v>
      </c>
      <c r="BF314" s="4">
        <v>8.9375</v>
      </c>
      <c r="BG314" s="4">
        <v>8.7997399219765935</v>
      </c>
      <c r="BH314" s="4">
        <v>12.829473684210527</v>
      </c>
      <c r="BI314" s="4">
        <v>13</v>
      </c>
      <c r="BJ314" s="4">
        <v>0</v>
      </c>
      <c r="BK314" s="4">
        <v>0</v>
      </c>
      <c r="BL314" s="4">
        <v>0</v>
      </c>
      <c r="BM314" s="4">
        <v>11874</v>
      </c>
      <c r="BN314" s="4">
        <v>-495</v>
      </c>
      <c r="BO314" s="4">
        <v>0.1</v>
      </c>
      <c r="BP314" s="4">
        <v>-0.4</v>
      </c>
      <c r="BQ314" s="4">
        <v>0</v>
      </c>
      <c r="BR314" s="4">
        <v>0</v>
      </c>
      <c r="BS314" s="4">
        <v>0</v>
      </c>
      <c r="BT314" s="4">
        <v>0</v>
      </c>
      <c r="BU314" s="4">
        <v>15</v>
      </c>
      <c r="BV314" s="4">
        <v>1</v>
      </c>
      <c r="BW314" s="4">
        <v>0.05</v>
      </c>
      <c r="BX314" s="4">
        <v>-0.35000000000000003</v>
      </c>
      <c r="BY314" s="4">
        <v>4</v>
      </c>
      <c r="BZ314" s="4">
        <v>0</v>
      </c>
      <c r="CA314" s="4">
        <v>0</v>
      </c>
      <c r="CB314" s="4">
        <v>0</v>
      </c>
      <c r="CC314" s="4">
        <v>919</v>
      </c>
      <c r="CD314" s="4">
        <v>4</v>
      </c>
      <c r="CE314" s="4">
        <v>0.15</v>
      </c>
      <c r="CF314" s="4">
        <v>-0.44999999999999996</v>
      </c>
      <c r="CG314" s="4">
        <v>2</v>
      </c>
      <c r="CH314" s="4">
        <v>0</v>
      </c>
      <c r="CI314" s="4">
        <v>0</v>
      </c>
      <c r="CJ314" s="4">
        <v>0</v>
      </c>
      <c r="CK314" s="4">
        <v>20</v>
      </c>
      <c r="CL314" s="4">
        <v>-9</v>
      </c>
      <c r="CM314" s="4">
        <v>0.05</v>
      </c>
      <c r="CN314" s="4">
        <v>-0.85</v>
      </c>
      <c r="CO314" s="4">
        <v>11</v>
      </c>
      <c r="CP314" s="4">
        <v>0</v>
      </c>
      <c r="CQ314" s="4">
        <v>0</v>
      </c>
      <c r="CR314" s="4">
        <v>0</v>
      </c>
      <c r="CS314" s="4">
        <v>4466</v>
      </c>
      <c r="CT314" s="4">
        <v>-199</v>
      </c>
      <c r="CU314" s="4">
        <v>0.05</v>
      </c>
      <c r="CV314" s="4">
        <v>-0.45</v>
      </c>
      <c r="CW314" s="4">
        <v>1</v>
      </c>
      <c r="CX314" s="4">
        <v>0</v>
      </c>
      <c r="CY314" s="4">
        <v>0</v>
      </c>
      <c r="CZ314" s="4">
        <v>0</v>
      </c>
      <c r="DA314" s="4">
        <v>114</v>
      </c>
      <c r="DB314" s="4">
        <v>-1</v>
      </c>
      <c r="DC314" s="4">
        <v>0.05</v>
      </c>
      <c r="DD314" s="4">
        <v>-0.54999999999999993</v>
      </c>
      <c r="DE314" s="4">
        <v>25</v>
      </c>
      <c r="DF314" s="4">
        <v>0</v>
      </c>
      <c r="DG314" s="4">
        <v>0</v>
      </c>
      <c r="DH314" s="4">
        <v>0</v>
      </c>
      <c r="DI314" s="4">
        <v>3611</v>
      </c>
      <c r="DJ314" s="4">
        <v>-404</v>
      </c>
      <c r="DK314" s="4">
        <v>0.1</v>
      </c>
      <c r="DL314" s="4">
        <v>-0.6</v>
      </c>
      <c r="DM314" s="4">
        <v>0</v>
      </c>
      <c r="DN314" s="4">
        <v>0</v>
      </c>
      <c r="DO314" s="4">
        <v>0</v>
      </c>
      <c r="DP314" s="4">
        <v>0</v>
      </c>
      <c r="DQ314" s="4">
        <v>130</v>
      </c>
      <c r="DR314" s="4">
        <v>-3</v>
      </c>
      <c r="DS314" s="4">
        <v>0.05</v>
      </c>
      <c r="DT314" s="4">
        <v>-0.6</v>
      </c>
      <c r="DU314" s="4">
        <v>4</v>
      </c>
      <c r="DV314" s="4">
        <v>0</v>
      </c>
      <c r="DW314" s="4">
        <v>1487.7</v>
      </c>
      <c r="DX314" s="4">
        <v>399.95000000000005</v>
      </c>
      <c r="DY314" s="4">
        <v>2964</v>
      </c>
      <c r="DZ314" s="4">
        <v>-81</v>
      </c>
      <c r="EA314" s="4">
        <v>0.1</v>
      </c>
      <c r="EB314" s="4">
        <v>-0.75</v>
      </c>
      <c r="EC314" s="4">
        <v>1</v>
      </c>
      <c r="ED314" s="4">
        <v>0</v>
      </c>
      <c r="EE314" s="4">
        <v>0</v>
      </c>
      <c r="EF314" s="4">
        <v>0</v>
      </c>
      <c r="EG314" s="4">
        <v>197</v>
      </c>
      <c r="EH314" s="4">
        <v>-4</v>
      </c>
      <c r="EI314" s="4">
        <v>0.05</v>
      </c>
      <c r="EJ314" s="4">
        <v>-0.7</v>
      </c>
      <c r="EK314" s="4">
        <v>97</v>
      </c>
      <c r="EL314" s="4">
        <v>0</v>
      </c>
      <c r="EM314" s="4">
        <v>1374.4</v>
      </c>
      <c r="EN314" s="4">
        <v>138.20000000000005</v>
      </c>
      <c r="EO314" s="4">
        <v>14668</v>
      </c>
      <c r="EP314" s="4">
        <v>-5698</v>
      </c>
      <c r="EQ314" s="4">
        <v>0.15</v>
      </c>
      <c r="ER314" s="4">
        <v>-0.79999999999999993</v>
      </c>
      <c r="ES314" s="4">
        <v>1</v>
      </c>
      <c r="ET314" s="4">
        <v>0</v>
      </c>
      <c r="EU314" s="4">
        <v>0</v>
      </c>
      <c r="EV314" s="4">
        <v>0</v>
      </c>
      <c r="EW314" s="4">
        <v>157</v>
      </c>
      <c r="EX314" s="4">
        <v>-14</v>
      </c>
      <c r="EY314" s="4">
        <v>0.15</v>
      </c>
      <c r="EZ314" s="4">
        <v>-0.85</v>
      </c>
      <c r="FA314" s="4">
        <v>9</v>
      </c>
      <c r="FB314" s="4">
        <v>-1</v>
      </c>
      <c r="FC314" s="4">
        <v>1280.0999999999999</v>
      </c>
      <c r="FD314" s="4">
        <v>166.09999999999991</v>
      </c>
      <c r="FE314" s="4">
        <v>3271</v>
      </c>
      <c r="FF314" s="4">
        <v>-389</v>
      </c>
      <c r="FG314" s="4">
        <v>0.15</v>
      </c>
      <c r="FH314" s="4">
        <v>-0.85</v>
      </c>
      <c r="FI314" s="4">
        <v>2</v>
      </c>
      <c r="FJ314" s="4">
        <v>0</v>
      </c>
      <c r="FK314" s="4">
        <v>0</v>
      </c>
      <c r="FL314" s="4">
        <v>0</v>
      </c>
      <c r="FM314" s="4">
        <v>609</v>
      </c>
      <c r="FN314" s="4">
        <v>17</v>
      </c>
      <c r="FO314" s="4">
        <v>0.15</v>
      </c>
      <c r="FP314" s="4">
        <v>-0.75</v>
      </c>
      <c r="FQ314" s="4">
        <v>107</v>
      </c>
      <c r="FR314" s="4">
        <v>0</v>
      </c>
      <c r="FS314" s="4">
        <v>0</v>
      </c>
      <c r="FT314" s="4">
        <v>0</v>
      </c>
      <c r="FU314" s="4">
        <v>5408</v>
      </c>
      <c r="FV314" s="4">
        <v>-568</v>
      </c>
      <c r="FW314" s="4">
        <v>0.1</v>
      </c>
      <c r="FX314" s="4">
        <v>-0.95000000000000007</v>
      </c>
      <c r="FY314" s="4">
        <v>1</v>
      </c>
      <c r="FZ314" s="4">
        <v>0</v>
      </c>
      <c r="GA314" s="4">
        <v>0</v>
      </c>
      <c r="GB314" s="4">
        <v>0</v>
      </c>
      <c r="GC314" s="4">
        <v>576</v>
      </c>
      <c r="GD314" s="4">
        <v>5</v>
      </c>
      <c r="GE314" s="4">
        <v>0.15</v>
      </c>
      <c r="GF314" s="4">
        <v>-0.95000000000000007</v>
      </c>
      <c r="GG314" s="4">
        <v>394</v>
      </c>
      <c r="GH314" s="4">
        <v>-3</v>
      </c>
      <c r="GI314" s="4">
        <v>1062</v>
      </c>
      <c r="GJ314" s="4">
        <v>121</v>
      </c>
      <c r="GK314" s="4">
        <v>8572</v>
      </c>
      <c r="GL314" s="4">
        <v>-1035</v>
      </c>
      <c r="GM314" s="4">
        <v>0.25</v>
      </c>
      <c r="GN314" s="4">
        <v>-0.89999999999999991</v>
      </c>
      <c r="GO314" s="4">
        <v>56</v>
      </c>
      <c r="GP314" s="4">
        <v>0</v>
      </c>
      <c r="GQ314" s="4">
        <v>1017.6</v>
      </c>
      <c r="GR314" s="4">
        <v>141.64999999999998</v>
      </c>
      <c r="GS314" s="4">
        <v>671</v>
      </c>
      <c r="GT314" s="4">
        <v>-32</v>
      </c>
      <c r="GU314" s="4">
        <v>0.25</v>
      </c>
      <c r="GV314" s="4">
        <v>-0.95</v>
      </c>
      <c r="GW314" s="4">
        <v>291</v>
      </c>
      <c r="GX314" s="4">
        <v>-3</v>
      </c>
      <c r="GY314" s="4">
        <v>990.4</v>
      </c>
      <c r="GZ314" s="4">
        <v>145.04999999999995</v>
      </c>
      <c r="HA314" s="4">
        <v>7310</v>
      </c>
      <c r="HB314" s="4">
        <v>-1435</v>
      </c>
      <c r="HC314" s="4">
        <v>0.2</v>
      </c>
      <c r="HD314" s="4">
        <v>-1.05</v>
      </c>
      <c r="HE314" s="4">
        <v>55</v>
      </c>
      <c r="HF314" s="4">
        <v>-1</v>
      </c>
      <c r="HG314" s="4">
        <v>922.2</v>
      </c>
      <c r="HH314" s="4">
        <v>125.55000000000007</v>
      </c>
      <c r="HI314" s="4">
        <v>1210</v>
      </c>
      <c r="HJ314" s="4">
        <v>-205</v>
      </c>
      <c r="HK314" s="4">
        <v>0.2</v>
      </c>
      <c r="HL314" s="4">
        <v>-1.1500000000000001</v>
      </c>
      <c r="HM314" s="4">
        <v>2345</v>
      </c>
      <c r="HN314" s="4">
        <v>-10</v>
      </c>
      <c r="HO314" s="4">
        <v>882</v>
      </c>
      <c r="HP314" s="4">
        <v>135</v>
      </c>
      <c r="HQ314" s="4">
        <v>29293</v>
      </c>
      <c r="HR314" s="4">
        <v>-3134</v>
      </c>
      <c r="HS314" s="4">
        <v>0.2</v>
      </c>
      <c r="HT314" s="4">
        <v>-1.3</v>
      </c>
      <c r="HU314" s="4">
        <v>124</v>
      </c>
      <c r="HV314" s="4">
        <v>-13</v>
      </c>
      <c r="HW314" s="4">
        <v>833.95</v>
      </c>
      <c r="HX314" s="4">
        <v>138.95000000000005</v>
      </c>
      <c r="HY314" s="4">
        <v>2050</v>
      </c>
      <c r="HZ314" s="4">
        <v>470</v>
      </c>
      <c r="IA314" s="4">
        <v>0.25</v>
      </c>
      <c r="IB314" s="4">
        <v>-1.45</v>
      </c>
      <c r="IC314" s="4">
        <v>856</v>
      </c>
      <c r="ID314" s="4">
        <v>-46</v>
      </c>
      <c r="IE314" s="4">
        <v>785.2</v>
      </c>
      <c r="IF314" s="4">
        <v>136.60000000000002</v>
      </c>
      <c r="IG314" s="4">
        <v>12130</v>
      </c>
      <c r="IH314" s="4">
        <v>-1305</v>
      </c>
      <c r="II314" s="4">
        <v>0.25</v>
      </c>
      <c r="IJ314" s="4">
        <v>-1.55</v>
      </c>
      <c r="IK314" s="4">
        <v>147</v>
      </c>
      <c r="IL314" s="4">
        <v>-16</v>
      </c>
      <c r="IM314" s="4">
        <v>732</v>
      </c>
      <c r="IN314" s="4">
        <v>131.79999999999995</v>
      </c>
      <c r="IO314" s="4">
        <v>3030</v>
      </c>
      <c r="IP314" s="4">
        <v>-578</v>
      </c>
      <c r="IQ314" s="4">
        <v>0.25</v>
      </c>
      <c r="IR314" s="4">
        <v>-1.75</v>
      </c>
      <c r="IS314" s="4">
        <v>2393</v>
      </c>
      <c r="IT314" s="4">
        <v>-361</v>
      </c>
      <c r="IU314" s="4">
        <v>680.05</v>
      </c>
      <c r="IV314" s="4">
        <v>133.69999999999993</v>
      </c>
      <c r="IW314" s="4">
        <v>24112</v>
      </c>
      <c r="IX314" s="4">
        <v>501</v>
      </c>
      <c r="IY314" s="4">
        <v>0.25</v>
      </c>
      <c r="IZ314" s="4">
        <v>-1.9500000000000002</v>
      </c>
      <c r="JA314" s="4">
        <v>333</v>
      </c>
      <c r="JB314" s="4">
        <v>-69</v>
      </c>
      <c r="JC314" s="4">
        <v>631</v>
      </c>
      <c r="JD314" s="4">
        <v>140.89999999999998</v>
      </c>
      <c r="JE314" s="4">
        <v>5315</v>
      </c>
      <c r="JF314" s="4">
        <v>196</v>
      </c>
      <c r="JG314" s="4">
        <v>0.25</v>
      </c>
      <c r="JH314" s="4">
        <v>-2.15</v>
      </c>
      <c r="JI314" s="4">
        <v>3030</v>
      </c>
      <c r="JJ314" s="4">
        <v>-345</v>
      </c>
      <c r="JK314" s="4">
        <v>582.04999999999995</v>
      </c>
      <c r="JL314" s="4">
        <v>133.69999999999993</v>
      </c>
      <c r="JM314" s="4">
        <v>21398</v>
      </c>
      <c r="JN314" s="4">
        <v>-891</v>
      </c>
      <c r="JO314" s="4">
        <v>0.3</v>
      </c>
      <c r="JP314" s="4">
        <v>-2.4000000000000004</v>
      </c>
      <c r="JQ314" s="5">
        <v>912</v>
      </c>
      <c r="JR314" s="4">
        <v>-63</v>
      </c>
      <c r="JS314" s="4">
        <v>531.70000000000005</v>
      </c>
      <c r="JT314" s="4">
        <v>140.60000000000002</v>
      </c>
      <c r="JU314" s="4">
        <v>8151</v>
      </c>
      <c r="JV314" s="4">
        <v>-1230</v>
      </c>
      <c r="JW314" s="4">
        <v>0.3</v>
      </c>
      <c r="JX314" s="4">
        <v>-2.6</v>
      </c>
      <c r="JY314" s="4">
        <v>3845</v>
      </c>
      <c r="JZ314" s="4">
        <v>-963</v>
      </c>
      <c r="KA314" s="4">
        <v>482</v>
      </c>
      <c r="KB314" s="4">
        <v>135.5</v>
      </c>
      <c r="KC314" s="4">
        <v>33835</v>
      </c>
      <c r="KD314" s="4">
        <v>371</v>
      </c>
      <c r="KE314" s="4">
        <v>0.3</v>
      </c>
      <c r="KF314" s="4">
        <v>-3</v>
      </c>
      <c r="KG314" s="4">
        <v>1425</v>
      </c>
      <c r="KH314" s="4">
        <v>-142</v>
      </c>
      <c r="KI314" s="4">
        <v>431.1</v>
      </c>
      <c r="KJ314" s="4">
        <v>132.75</v>
      </c>
      <c r="KK314" s="4">
        <v>18282</v>
      </c>
      <c r="KL314" s="4">
        <v>3624</v>
      </c>
      <c r="KM314" s="4">
        <v>0.35</v>
      </c>
      <c r="KN314" s="4">
        <v>-3.6</v>
      </c>
      <c r="KO314" s="4">
        <v>9231</v>
      </c>
      <c r="KP314" s="4">
        <v>-859</v>
      </c>
      <c r="KQ314" s="4">
        <v>381.1</v>
      </c>
      <c r="KR314" s="4">
        <v>132.65000000000003</v>
      </c>
      <c r="KS314" s="4">
        <v>64032</v>
      </c>
      <c r="KT314" s="4">
        <v>17962</v>
      </c>
      <c r="KU314" s="4">
        <v>0.35</v>
      </c>
      <c r="KV314" s="4">
        <v>-4.8000000000000007</v>
      </c>
      <c r="KW314" s="4">
        <v>3904</v>
      </c>
      <c r="KX314" s="4">
        <v>-702</v>
      </c>
      <c r="KY314" s="4">
        <v>332</v>
      </c>
      <c r="KZ314" s="4">
        <v>131.85</v>
      </c>
      <c r="LA314" s="4">
        <v>31161</v>
      </c>
      <c r="LB314" s="4">
        <v>6998</v>
      </c>
      <c r="LC314" s="4">
        <v>0.45</v>
      </c>
      <c r="LD314" s="4">
        <v>-6.8</v>
      </c>
    </row>
    <row r="315" spans="1:316" x14ac:dyDescent="0.25">
      <c r="A315" s="171">
        <v>44112.490044791666</v>
      </c>
      <c r="B315" s="172">
        <v>0.48958333333333331</v>
      </c>
      <c r="C315" s="4">
        <v>11883.65</v>
      </c>
      <c r="D315" s="4">
        <v>11900</v>
      </c>
      <c r="E315" s="173">
        <v>107.35</v>
      </c>
      <c r="F315" s="173">
        <v>-277.25</v>
      </c>
      <c r="G315" s="173">
        <v>384.6</v>
      </c>
      <c r="H315" s="173">
        <v>3190.3499999999995</v>
      </c>
      <c r="I315" s="173">
        <v>-2167.0499999999997</v>
      </c>
      <c r="J315" s="173">
        <v>5357.4</v>
      </c>
      <c r="K315" s="127">
        <v>0</v>
      </c>
      <c r="L315" s="127">
        <v>0</v>
      </c>
      <c r="M315" s="127">
        <v>-20.53</v>
      </c>
      <c r="N315" s="127">
        <v>-18.11</v>
      </c>
      <c r="O315" s="127">
        <v>-0.79989076414311622</v>
      </c>
      <c r="P315" s="127">
        <v>-0.9096572356980317</v>
      </c>
      <c r="Q315" s="127">
        <v>1.6691747465356179</v>
      </c>
      <c r="R315" s="4">
        <v>127001</v>
      </c>
      <c r="S315" s="4">
        <v>323506</v>
      </c>
      <c r="T315" s="173">
        <v>11540.966666666667</v>
      </c>
      <c r="U315" s="173">
        <v>-2.0500000000010914</v>
      </c>
      <c r="V315" s="4">
        <v>185995</v>
      </c>
      <c r="W315" s="4">
        <v>-31658</v>
      </c>
      <c r="X315" s="173">
        <v>-342.68333333333248</v>
      </c>
      <c r="Y315" s="173">
        <v>122715</v>
      </c>
      <c r="Z315" s="173">
        <v>358884</v>
      </c>
      <c r="AA315" s="173">
        <v>481599</v>
      </c>
      <c r="AB315" s="4">
        <v>196505</v>
      </c>
      <c r="AC315" s="4">
        <v>88045</v>
      </c>
      <c r="AD315" s="176" t="e">
        <v>#REF!</v>
      </c>
      <c r="AE315" s="177">
        <v>-1.7646651927056664E-3</v>
      </c>
      <c r="AF315" s="177">
        <v>2.2347370185082559E-2</v>
      </c>
      <c r="AG315" s="177">
        <v>3.2279263567307266E-2</v>
      </c>
      <c r="AH315" s="177">
        <v>6.9562013490511429E-2</v>
      </c>
      <c r="AI315" s="127">
        <v>0.10221695900832771</v>
      </c>
      <c r="AJ315" s="127">
        <v>1.6207455429497568E-3</v>
      </c>
      <c r="AK315" s="4">
        <v>0</v>
      </c>
      <c r="AL315" s="178">
        <v>11800</v>
      </c>
      <c r="AM315" s="178">
        <v>11900</v>
      </c>
      <c r="AN315" s="178">
        <v>11850</v>
      </c>
      <c r="AO315" s="178">
        <v>11950</v>
      </c>
      <c r="AS315" s="4">
        <v>7.1869786588668614</v>
      </c>
      <c r="AT315" s="4">
        <v>7.9948796722990272</v>
      </c>
      <c r="AU315" s="4">
        <v>8.7073915699450222</v>
      </c>
      <c r="AV315" s="4">
        <v>7.6360962566844917</v>
      </c>
      <c r="AW315" s="4">
        <v>6.0585244082840237</v>
      </c>
      <c r="AX315" s="4">
        <v>4.2485535197685635</v>
      </c>
      <c r="AY315" s="4">
        <v>12.491684434968017</v>
      </c>
      <c r="AZ315" s="4">
        <v>16.532258064516128</v>
      </c>
      <c r="BA315" s="4">
        <v>14.182242990654206</v>
      </c>
      <c r="BB315" s="4">
        <v>20.612244897959183</v>
      </c>
      <c r="BC315" s="4">
        <v>10.078914405010439</v>
      </c>
      <c r="BD315" s="4">
        <v>15.960960960960961</v>
      </c>
      <c r="BE315" s="4">
        <v>7.0864686468646862</v>
      </c>
      <c r="BF315" s="4">
        <v>8.9649122807017552</v>
      </c>
      <c r="BG315" s="4">
        <v>8.852795838751625</v>
      </c>
      <c r="BH315" s="4">
        <v>12.839298245614035</v>
      </c>
      <c r="BI315" s="4">
        <v>13</v>
      </c>
      <c r="BJ315" s="4">
        <v>0</v>
      </c>
      <c r="BK315" s="4">
        <v>0</v>
      </c>
      <c r="BL315" s="4">
        <v>0</v>
      </c>
      <c r="BM315" s="4">
        <v>11874</v>
      </c>
      <c r="BN315" s="4">
        <v>-495</v>
      </c>
      <c r="BO315" s="4">
        <v>0.1</v>
      </c>
      <c r="BP315" s="4">
        <v>-0.4</v>
      </c>
      <c r="BQ315" s="4">
        <v>0</v>
      </c>
      <c r="BR315" s="4">
        <v>0</v>
      </c>
      <c r="BS315" s="4">
        <v>0</v>
      </c>
      <c r="BT315" s="4">
        <v>0</v>
      </c>
      <c r="BU315" s="4">
        <v>15</v>
      </c>
      <c r="BV315" s="4">
        <v>1</v>
      </c>
      <c r="BW315" s="4">
        <v>0.05</v>
      </c>
      <c r="BX315" s="4">
        <v>-0.35000000000000003</v>
      </c>
      <c r="BY315" s="4">
        <v>4</v>
      </c>
      <c r="BZ315" s="4">
        <v>0</v>
      </c>
      <c r="CA315" s="4">
        <v>0</v>
      </c>
      <c r="CB315" s="4">
        <v>0</v>
      </c>
      <c r="CC315" s="4">
        <v>919</v>
      </c>
      <c r="CD315" s="4">
        <v>4</v>
      </c>
      <c r="CE315" s="4">
        <v>0.15</v>
      </c>
      <c r="CF315" s="4">
        <v>-0.44999999999999996</v>
      </c>
      <c r="CG315" s="4">
        <v>2</v>
      </c>
      <c r="CH315" s="4">
        <v>0</v>
      </c>
      <c r="CI315" s="4">
        <v>0</v>
      </c>
      <c r="CJ315" s="4">
        <v>0</v>
      </c>
      <c r="CK315" s="4">
        <v>20</v>
      </c>
      <c r="CL315" s="4">
        <v>-9</v>
      </c>
      <c r="CM315" s="4">
        <v>0.05</v>
      </c>
      <c r="CN315" s="4">
        <v>-0.85</v>
      </c>
      <c r="CO315" s="4">
        <v>11</v>
      </c>
      <c r="CP315" s="4">
        <v>0</v>
      </c>
      <c r="CQ315" s="4">
        <v>0</v>
      </c>
      <c r="CR315" s="4">
        <v>0</v>
      </c>
      <c r="CS315" s="4">
        <v>4536</v>
      </c>
      <c r="CT315" s="4">
        <v>-129</v>
      </c>
      <c r="CU315" s="4">
        <v>0.05</v>
      </c>
      <c r="CV315" s="4">
        <v>-0.45</v>
      </c>
      <c r="CW315" s="4">
        <v>1</v>
      </c>
      <c r="CX315" s="4">
        <v>0</v>
      </c>
      <c r="CY315" s="4">
        <v>0</v>
      </c>
      <c r="CZ315" s="4">
        <v>0</v>
      </c>
      <c r="DA315" s="4">
        <v>114</v>
      </c>
      <c r="DB315" s="4">
        <v>-1</v>
      </c>
      <c r="DC315" s="4">
        <v>0.05</v>
      </c>
      <c r="DD315" s="4">
        <v>-0.54999999999999993</v>
      </c>
      <c r="DE315" s="4">
        <v>25</v>
      </c>
      <c r="DF315" s="4">
        <v>0</v>
      </c>
      <c r="DG315" s="4">
        <v>0</v>
      </c>
      <c r="DH315" s="4">
        <v>0</v>
      </c>
      <c r="DI315" s="4">
        <v>3611</v>
      </c>
      <c r="DJ315" s="4">
        <v>-404</v>
      </c>
      <c r="DK315" s="4">
        <v>0.1</v>
      </c>
      <c r="DL315" s="4">
        <v>-0.6</v>
      </c>
      <c r="DM315" s="4">
        <v>0</v>
      </c>
      <c r="DN315" s="4">
        <v>0</v>
      </c>
      <c r="DO315" s="4">
        <v>0</v>
      </c>
      <c r="DP315" s="4">
        <v>0</v>
      </c>
      <c r="DQ315" s="4">
        <v>130</v>
      </c>
      <c r="DR315" s="4">
        <v>-3</v>
      </c>
      <c r="DS315" s="4">
        <v>0.05</v>
      </c>
      <c r="DT315" s="4">
        <v>-0.6</v>
      </c>
      <c r="DU315" s="4">
        <v>4</v>
      </c>
      <c r="DV315" s="4">
        <v>0</v>
      </c>
      <c r="DW315" s="4">
        <v>1487.7</v>
      </c>
      <c r="DX315" s="4">
        <v>399.95000000000005</v>
      </c>
      <c r="DY315" s="4">
        <v>2964</v>
      </c>
      <c r="DZ315" s="4">
        <v>-81</v>
      </c>
      <c r="EA315" s="4">
        <v>0.1</v>
      </c>
      <c r="EB315" s="4">
        <v>-0.75</v>
      </c>
      <c r="EC315" s="4">
        <v>1</v>
      </c>
      <c r="ED315" s="4">
        <v>0</v>
      </c>
      <c r="EE315" s="4">
        <v>0</v>
      </c>
      <c r="EF315" s="4">
        <v>0</v>
      </c>
      <c r="EG315" s="4">
        <v>197</v>
      </c>
      <c r="EH315" s="4">
        <v>-4</v>
      </c>
      <c r="EI315" s="4">
        <v>0.05</v>
      </c>
      <c r="EJ315" s="4">
        <v>-0.7</v>
      </c>
      <c r="EK315" s="4">
        <v>97</v>
      </c>
      <c r="EL315" s="4">
        <v>0</v>
      </c>
      <c r="EM315" s="4">
        <v>1374.4</v>
      </c>
      <c r="EN315" s="4">
        <v>138.20000000000005</v>
      </c>
      <c r="EO315" s="4">
        <v>14668</v>
      </c>
      <c r="EP315" s="4">
        <v>-5698</v>
      </c>
      <c r="EQ315" s="4">
        <v>0.15</v>
      </c>
      <c r="ER315" s="4">
        <v>-0.79999999999999993</v>
      </c>
      <c r="ES315" s="4">
        <v>1</v>
      </c>
      <c r="ET315" s="4">
        <v>0</v>
      </c>
      <c r="EU315" s="4">
        <v>0</v>
      </c>
      <c r="EV315" s="4">
        <v>0</v>
      </c>
      <c r="EW315" s="4">
        <v>157</v>
      </c>
      <c r="EX315" s="4">
        <v>-14</v>
      </c>
      <c r="EY315" s="4">
        <v>0.15</v>
      </c>
      <c r="EZ315" s="4">
        <v>-0.85</v>
      </c>
      <c r="FA315" s="4">
        <v>9</v>
      </c>
      <c r="FB315" s="4">
        <v>-1</v>
      </c>
      <c r="FC315" s="4">
        <v>1280.0999999999999</v>
      </c>
      <c r="FD315" s="4">
        <v>166.09999999999991</v>
      </c>
      <c r="FE315" s="4">
        <v>3271</v>
      </c>
      <c r="FF315" s="4">
        <v>-389</v>
      </c>
      <c r="FG315" s="4">
        <v>0.15</v>
      </c>
      <c r="FH315" s="4">
        <v>-0.85</v>
      </c>
      <c r="FI315" s="4">
        <v>2</v>
      </c>
      <c r="FJ315" s="4">
        <v>0</v>
      </c>
      <c r="FK315" s="4">
        <v>0</v>
      </c>
      <c r="FL315" s="4">
        <v>0</v>
      </c>
      <c r="FM315" s="4">
        <v>609</v>
      </c>
      <c r="FN315" s="4">
        <v>17</v>
      </c>
      <c r="FO315" s="4">
        <v>0.15</v>
      </c>
      <c r="FP315" s="4">
        <v>-0.75</v>
      </c>
      <c r="FQ315" s="4">
        <v>107</v>
      </c>
      <c r="FR315" s="4">
        <v>0</v>
      </c>
      <c r="FS315" s="4">
        <v>0</v>
      </c>
      <c r="FT315" s="4">
        <v>0</v>
      </c>
      <c r="FU315" s="4">
        <v>5418</v>
      </c>
      <c r="FV315" s="4">
        <v>-558</v>
      </c>
      <c r="FW315" s="4">
        <v>0.1</v>
      </c>
      <c r="FX315" s="4">
        <v>-0.95000000000000007</v>
      </c>
      <c r="FY315" s="4">
        <v>1</v>
      </c>
      <c r="FZ315" s="4">
        <v>0</v>
      </c>
      <c r="GA315" s="4">
        <v>0</v>
      </c>
      <c r="GB315" s="4">
        <v>0</v>
      </c>
      <c r="GC315" s="4">
        <v>576</v>
      </c>
      <c r="GD315" s="4">
        <v>5</v>
      </c>
      <c r="GE315" s="4">
        <v>0.15</v>
      </c>
      <c r="GF315" s="4">
        <v>-0.95000000000000007</v>
      </c>
      <c r="GG315" s="4">
        <v>394</v>
      </c>
      <c r="GH315" s="4">
        <v>-3</v>
      </c>
      <c r="GI315" s="4">
        <v>1062</v>
      </c>
      <c r="GJ315" s="4">
        <v>121</v>
      </c>
      <c r="GK315" s="4">
        <v>8472</v>
      </c>
      <c r="GL315" s="4">
        <v>-1135</v>
      </c>
      <c r="GM315" s="4">
        <v>0.25</v>
      </c>
      <c r="GN315" s="4">
        <v>-0.89999999999999991</v>
      </c>
      <c r="GO315" s="4">
        <v>56</v>
      </c>
      <c r="GP315" s="4">
        <v>0</v>
      </c>
      <c r="GQ315" s="4">
        <v>1017.6</v>
      </c>
      <c r="GR315" s="4">
        <v>141.64999999999998</v>
      </c>
      <c r="GS315" s="4">
        <v>671</v>
      </c>
      <c r="GT315" s="4">
        <v>-32</v>
      </c>
      <c r="GU315" s="4">
        <v>0.25</v>
      </c>
      <c r="GV315" s="4">
        <v>-0.95</v>
      </c>
      <c r="GW315" s="4">
        <v>292</v>
      </c>
      <c r="GX315" s="4">
        <v>-2</v>
      </c>
      <c r="GY315" s="4">
        <v>990.4</v>
      </c>
      <c r="GZ315" s="4">
        <v>145.04999999999995</v>
      </c>
      <c r="HA315" s="4">
        <v>7335</v>
      </c>
      <c r="HB315" s="4">
        <v>-1410</v>
      </c>
      <c r="HC315" s="4">
        <v>0.2</v>
      </c>
      <c r="HD315" s="4">
        <v>-1.05</v>
      </c>
      <c r="HE315" s="4">
        <v>55</v>
      </c>
      <c r="HF315" s="4">
        <v>-1</v>
      </c>
      <c r="HG315" s="4">
        <v>922.2</v>
      </c>
      <c r="HH315" s="4">
        <v>125.55000000000007</v>
      </c>
      <c r="HI315" s="4">
        <v>1210</v>
      </c>
      <c r="HJ315" s="4">
        <v>-205</v>
      </c>
      <c r="HK315" s="4">
        <v>0.2</v>
      </c>
      <c r="HL315" s="4">
        <v>-1.1500000000000001</v>
      </c>
      <c r="HM315" s="4">
        <v>2345</v>
      </c>
      <c r="HN315" s="4">
        <v>-10</v>
      </c>
      <c r="HO315" s="4">
        <v>882</v>
      </c>
      <c r="HP315" s="4">
        <v>135</v>
      </c>
      <c r="HQ315" s="4">
        <v>29293</v>
      </c>
      <c r="HR315" s="4">
        <v>-3134</v>
      </c>
      <c r="HS315" s="4">
        <v>0.2</v>
      </c>
      <c r="HT315" s="4">
        <v>-1.3</v>
      </c>
      <c r="HU315" s="4">
        <v>124</v>
      </c>
      <c r="HV315" s="4">
        <v>-13</v>
      </c>
      <c r="HW315" s="4">
        <v>833.95</v>
      </c>
      <c r="HX315" s="4">
        <v>138.95000000000005</v>
      </c>
      <c r="HY315" s="4">
        <v>2050</v>
      </c>
      <c r="HZ315" s="4">
        <v>470</v>
      </c>
      <c r="IA315" s="4">
        <v>0.25</v>
      </c>
      <c r="IB315" s="4">
        <v>-1.45</v>
      </c>
      <c r="IC315" s="4">
        <v>856</v>
      </c>
      <c r="ID315" s="4">
        <v>-46</v>
      </c>
      <c r="IE315" s="4">
        <v>785.2</v>
      </c>
      <c r="IF315" s="4">
        <v>136.60000000000002</v>
      </c>
      <c r="IG315" s="4">
        <v>12140</v>
      </c>
      <c r="IH315" s="4">
        <v>-1295</v>
      </c>
      <c r="II315" s="4">
        <v>0.2</v>
      </c>
      <c r="IJ315" s="4">
        <v>-1.6</v>
      </c>
      <c r="IK315" s="4">
        <v>147</v>
      </c>
      <c r="IL315" s="4">
        <v>-16</v>
      </c>
      <c r="IM315" s="4">
        <v>732</v>
      </c>
      <c r="IN315" s="4">
        <v>131.79999999999995</v>
      </c>
      <c r="IO315" s="4">
        <v>3030</v>
      </c>
      <c r="IP315" s="4">
        <v>-578</v>
      </c>
      <c r="IQ315" s="4">
        <v>0.25</v>
      </c>
      <c r="IR315" s="4">
        <v>-1.75</v>
      </c>
      <c r="IS315" s="4">
        <v>2395</v>
      </c>
      <c r="IT315" s="4">
        <v>-359</v>
      </c>
      <c r="IU315" s="4">
        <v>680.05</v>
      </c>
      <c r="IV315" s="4">
        <v>133.69999999999993</v>
      </c>
      <c r="IW315" s="4">
        <v>24139</v>
      </c>
      <c r="IX315" s="4">
        <v>528</v>
      </c>
      <c r="IY315" s="4">
        <v>0.25</v>
      </c>
      <c r="IZ315" s="4">
        <v>-1.9500000000000002</v>
      </c>
      <c r="JA315" s="4">
        <v>333</v>
      </c>
      <c r="JB315" s="4">
        <v>-69</v>
      </c>
      <c r="JC315" s="4">
        <v>631</v>
      </c>
      <c r="JD315" s="4">
        <v>140.89999999999998</v>
      </c>
      <c r="JE315" s="4">
        <v>5315</v>
      </c>
      <c r="JF315" s="4">
        <v>196</v>
      </c>
      <c r="JG315" s="4">
        <v>0.25</v>
      </c>
      <c r="JH315" s="4">
        <v>-2.15</v>
      </c>
      <c r="JI315" s="4">
        <v>3030</v>
      </c>
      <c r="JJ315" s="4">
        <v>-345</v>
      </c>
      <c r="JK315" s="4">
        <v>582.04999999999995</v>
      </c>
      <c r="JL315" s="4">
        <v>133.69999999999993</v>
      </c>
      <c r="JM315" s="4">
        <v>21472</v>
      </c>
      <c r="JN315" s="4">
        <v>-817</v>
      </c>
      <c r="JO315" s="4">
        <v>0.3</v>
      </c>
      <c r="JP315" s="4">
        <v>-2.4000000000000004</v>
      </c>
      <c r="JQ315" s="5">
        <v>912</v>
      </c>
      <c r="JR315" s="4">
        <v>-63</v>
      </c>
      <c r="JS315" s="4">
        <v>533.15</v>
      </c>
      <c r="JT315" s="4">
        <v>142.04999999999995</v>
      </c>
      <c r="JU315" s="4">
        <v>8176</v>
      </c>
      <c r="JV315" s="4">
        <v>-1205</v>
      </c>
      <c r="JW315" s="4">
        <v>0.3</v>
      </c>
      <c r="JX315" s="4">
        <v>-2.6</v>
      </c>
      <c r="JY315" s="4">
        <v>3845</v>
      </c>
      <c r="JZ315" s="4">
        <v>-963</v>
      </c>
      <c r="KA315" s="4">
        <v>481.3</v>
      </c>
      <c r="KB315" s="4">
        <v>134.80000000000001</v>
      </c>
      <c r="KC315" s="4">
        <v>34039</v>
      </c>
      <c r="KD315" s="4">
        <v>575</v>
      </c>
      <c r="KE315" s="4">
        <v>0.3</v>
      </c>
      <c r="KF315" s="4">
        <v>-3</v>
      </c>
      <c r="KG315" s="4">
        <v>1425</v>
      </c>
      <c r="KH315" s="4">
        <v>-142</v>
      </c>
      <c r="KI315" s="4">
        <v>431.1</v>
      </c>
      <c r="KJ315" s="4">
        <v>132.75</v>
      </c>
      <c r="KK315" s="4">
        <v>18296</v>
      </c>
      <c r="KL315" s="4">
        <v>3638</v>
      </c>
      <c r="KM315" s="4">
        <v>0.3</v>
      </c>
      <c r="KN315" s="4">
        <v>-3.6500000000000004</v>
      </c>
      <c r="KO315" s="4">
        <v>9231</v>
      </c>
      <c r="KP315" s="4">
        <v>-859</v>
      </c>
      <c r="KQ315" s="4">
        <v>383.3</v>
      </c>
      <c r="KR315" s="4">
        <v>134.85000000000002</v>
      </c>
      <c r="KS315" s="4">
        <v>66343</v>
      </c>
      <c r="KT315" s="4">
        <v>20273</v>
      </c>
      <c r="KU315" s="4">
        <v>0.3</v>
      </c>
      <c r="KV315" s="4">
        <v>-4.8500000000000005</v>
      </c>
      <c r="KW315" s="4">
        <v>3906</v>
      </c>
      <c r="KX315" s="4">
        <v>-700</v>
      </c>
      <c r="KY315" s="4">
        <v>331</v>
      </c>
      <c r="KZ315" s="4">
        <v>130.85</v>
      </c>
      <c r="LA315" s="4">
        <v>31228</v>
      </c>
      <c r="LB315" s="4">
        <v>7065</v>
      </c>
      <c r="LC315" s="4">
        <v>0.4</v>
      </c>
      <c r="LD315" s="4">
        <v>-6.85</v>
      </c>
    </row>
    <row r="316" spans="1:316" x14ac:dyDescent="0.25">
      <c r="A316" s="171">
        <v>44112.488449189812</v>
      </c>
      <c r="B316" s="172">
        <v>0.48749999999999999</v>
      </c>
      <c r="C316" s="4">
        <v>11880.25</v>
      </c>
      <c r="D316" s="4">
        <v>11900</v>
      </c>
      <c r="E316" s="173">
        <v>109.8</v>
      </c>
      <c r="F316" s="173">
        <v>-277.14999999999998</v>
      </c>
      <c r="G316" s="173">
        <v>386.95</v>
      </c>
      <c r="H316" s="173">
        <v>3205.7000000000003</v>
      </c>
      <c r="I316" s="173">
        <v>-2161.9499999999998</v>
      </c>
      <c r="J316" s="173">
        <v>5367.65</v>
      </c>
      <c r="K316" s="127">
        <v>0</v>
      </c>
      <c r="L316" s="127">
        <v>0</v>
      </c>
      <c r="M316" s="127">
        <v>-20.53</v>
      </c>
      <c r="N316" s="127">
        <v>-18.11</v>
      </c>
      <c r="O316" s="127">
        <v>-0.79826407890114037</v>
      </c>
      <c r="P316" s="127">
        <v>-0.90843529817715485</v>
      </c>
      <c r="Q316" s="127">
        <v>1.6835042655250441</v>
      </c>
      <c r="R316" s="4">
        <v>125147</v>
      </c>
      <c r="S316" s="4">
        <v>326858</v>
      </c>
      <c r="T316" s="173">
        <v>11540.966666666667</v>
      </c>
      <c r="U316" s="173">
        <v>-2.0500000000010914</v>
      </c>
      <c r="V316" s="4">
        <v>185995</v>
      </c>
      <c r="W316" s="4">
        <v>-31658</v>
      </c>
      <c r="X316" s="173">
        <v>-339.28333333333285</v>
      </c>
      <c r="Y316" s="173">
        <v>117211</v>
      </c>
      <c r="Z316" s="173">
        <v>361506</v>
      </c>
      <c r="AA316" s="173">
        <v>478717</v>
      </c>
      <c r="AB316" s="4">
        <v>201711</v>
      </c>
      <c r="AC316" s="4">
        <v>93044</v>
      </c>
      <c r="AD316" s="176" t="e">
        <v>#REF!</v>
      </c>
      <c r="AE316" s="177">
        <v>-2.552873956570095E-3</v>
      </c>
      <c r="AF316" s="177">
        <v>2.7440679806693472E-2</v>
      </c>
      <c r="AG316" s="177">
        <v>2.93088490093599E-2</v>
      </c>
      <c r="AH316" s="177">
        <v>8.4843685163581317E-2</v>
      </c>
      <c r="AI316" s="127">
        <v>0.13061687200915398</v>
      </c>
      <c r="AJ316" s="127">
        <v>1.6207455429497568E-3</v>
      </c>
      <c r="AK316" s="4">
        <v>0</v>
      </c>
      <c r="AL316" s="178">
        <v>11800</v>
      </c>
      <c r="AM316" s="178">
        <v>11900</v>
      </c>
      <c r="AN316" s="178">
        <v>11850</v>
      </c>
      <c r="AO316" s="178">
        <v>11950</v>
      </c>
      <c r="AS316" s="4">
        <v>7.2847086852934808</v>
      </c>
      <c r="AT316" s="4">
        <v>7.9601016518424395</v>
      </c>
      <c r="AU316" s="4">
        <v>8.5489431869284971</v>
      </c>
      <c r="AV316" s="4">
        <v>7.6218958611481975</v>
      </c>
      <c r="AW316" s="4">
        <v>6.0745553405216111</v>
      </c>
      <c r="AX316" s="4">
        <v>4.2115323351385792</v>
      </c>
      <c r="AY316" s="4">
        <v>12.483596080102258</v>
      </c>
      <c r="AZ316" s="4">
        <v>16.532258064516128</v>
      </c>
      <c r="BA316" s="4">
        <v>14.182242990654206</v>
      </c>
      <c r="BB316" s="4">
        <v>20.612244897959183</v>
      </c>
      <c r="BC316" s="4">
        <v>10.073903966597078</v>
      </c>
      <c r="BD316" s="4">
        <v>15.91317365269461</v>
      </c>
      <c r="BE316" s="4">
        <v>7.1554455445544551</v>
      </c>
      <c r="BF316" s="4">
        <v>8.9692982456140342</v>
      </c>
      <c r="BG316" s="4">
        <v>8.8590342679127723</v>
      </c>
      <c r="BH316" s="4">
        <v>12.851929824561404</v>
      </c>
      <c r="BI316" s="4">
        <v>13</v>
      </c>
      <c r="BJ316" s="4">
        <v>0</v>
      </c>
      <c r="BK316" s="4">
        <v>0</v>
      </c>
      <c r="BL316" s="4">
        <v>0</v>
      </c>
      <c r="BM316" s="4">
        <v>11913</v>
      </c>
      <c r="BN316" s="4">
        <v>-456</v>
      </c>
      <c r="BO316" s="4">
        <v>0.05</v>
      </c>
      <c r="BP316" s="4">
        <v>-0.45</v>
      </c>
      <c r="BQ316" s="4">
        <v>0</v>
      </c>
      <c r="BR316" s="4">
        <v>0</v>
      </c>
      <c r="BS316" s="4">
        <v>0</v>
      </c>
      <c r="BT316" s="4">
        <v>0</v>
      </c>
      <c r="BU316" s="4">
        <v>15</v>
      </c>
      <c r="BV316" s="4">
        <v>1</v>
      </c>
      <c r="BW316" s="4">
        <v>0.05</v>
      </c>
      <c r="BX316" s="4">
        <v>-0.35000000000000003</v>
      </c>
      <c r="BY316" s="4">
        <v>4</v>
      </c>
      <c r="BZ316" s="4">
        <v>0</v>
      </c>
      <c r="CA316" s="4">
        <v>0</v>
      </c>
      <c r="CB316" s="4">
        <v>0</v>
      </c>
      <c r="CC316" s="4">
        <v>919</v>
      </c>
      <c r="CD316" s="4">
        <v>4</v>
      </c>
      <c r="CE316" s="4">
        <v>0.15</v>
      </c>
      <c r="CF316" s="4">
        <v>-0.44999999999999996</v>
      </c>
      <c r="CG316" s="4">
        <v>2</v>
      </c>
      <c r="CH316" s="4">
        <v>0</v>
      </c>
      <c r="CI316" s="4">
        <v>0</v>
      </c>
      <c r="CJ316" s="4">
        <v>0</v>
      </c>
      <c r="CK316" s="4">
        <v>20</v>
      </c>
      <c r="CL316" s="4">
        <v>-9</v>
      </c>
      <c r="CM316" s="4">
        <v>0.05</v>
      </c>
      <c r="CN316" s="4">
        <v>-0.85</v>
      </c>
      <c r="CO316" s="4">
        <v>11</v>
      </c>
      <c r="CP316" s="4">
        <v>0</v>
      </c>
      <c r="CQ316" s="4">
        <v>0</v>
      </c>
      <c r="CR316" s="4">
        <v>0</v>
      </c>
      <c r="CS316" s="4">
        <v>4536</v>
      </c>
      <c r="CT316" s="4">
        <v>-129</v>
      </c>
      <c r="CU316" s="4">
        <v>0.05</v>
      </c>
      <c r="CV316" s="4">
        <v>-0.45</v>
      </c>
      <c r="CW316" s="4">
        <v>1</v>
      </c>
      <c r="CX316" s="4">
        <v>0</v>
      </c>
      <c r="CY316" s="4">
        <v>0</v>
      </c>
      <c r="CZ316" s="4">
        <v>0</v>
      </c>
      <c r="DA316" s="4">
        <v>114</v>
      </c>
      <c r="DB316" s="4">
        <v>-1</v>
      </c>
      <c r="DC316" s="4">
        <v>0.05</v>
      </c>
      <c r="DD316" s="4">
        <v>-0.54999999999999993</v>
      </c>
      <c r="DE316" s="4">
        <v>25</v>
      </c>
      <c r="DF316" s="4">
        <v>0</v>
      </c>
      <c r="DG316" s="4">
        <v>0</v>
      </c>
      <c r="DH316" s="4">
        <v>0</v>
      </c>
      <c r="DI316" s="4">
        <v>3611</v>
      </c>
      <c r="DJ316" s="4">
        <v>-404</v>
      </c>
      <c r="DK316" s="4">
        <v>0.1</v>
      </c>
      <c r="DL316" s="4">
        <v>-0.6</v>
      </c>
      <c r="DM316" s="4">
        <v>0</v>
      </c>
      <c r="DN316" s="4">
        <v>0</v>
      </c>
      <c r="DO316" s="4">
        <v>0</v>
      </c>
      <c r="DP316" s="4">
        <v>0</v>
      </c>
      <c r="DQ316" s="4">
        <v>130</v>
      </c>
      <c r="DR316" s="4">
        <v>-3</v>
      </c>
      <c r="DS316" s="4">
        <v>0.05</v>
      </c>
      <c r="DT316" s="4">
        <v>-0.6</v>
      </c>
      <c r="DU316" s="4">
        <v>4</v>
      </c>
      <c r="DV316" s="4">
        <v>0</v>
      </c>
      <c r="DW316" s="4">
        <v>1487.7</v>
      </c>
      <c r="DX316" s="4">
        <v>399.95000000000005</v>
      </c>
      <c r="DY316" s="4">
        <v>2964</v>
      </c>
      <c r="DZ316" s="4">
        <v>-81</v>
      </c>
      <c r="EA316" s="4">
        <v>0.1</v>
      </c>
      <c r="EB316" s="4">
        <v>-0.75</v>
      </c>
      <c r="EC316" s="4">
        <v>1</v>
      </c>
      <c r="ED316" s="4">
        <v>0</v>
      </c>
      <c r="EE316" s="4">
        <v>0</v>
      </c>
      <c r="EF316" s="4">
        <v>0</v>
      </c>
      <c r="EG316" s="4">
        <v>197</v>
      </c>
      <c r="EH316" s="4">
        <v>-4</v>
      </c>
      <c r="EI316" s="4">
        <v>0.05</v>
      </c>
      <c r="EJ316" s="4">
        <v>-0.7</v>
      </c>
      <c r="EK316" s="4">
        <v>97</v>
      </c>
      <c r="EL316" s="4">
        <v>0</v>
      </c>
      <c r="EM316" s="4">
        <v>1374.4</v>
      </c>
      <c r="EN316" s="4">
        <v>138.20000000000005</v>
      </c>
      <c r="EO316" s="4">
        <v>14729</v>
      </c>
      <c r="EP316" s="4">
        <v>-5637</v>
      </c>
      <c r="EQ316" s="4">
        <v>0.1</v>
      </c>
      <c r="ER316" s="4">
        <v>-0.85</v>
      </c>
      <c r="ES316" s="4">
        <v>1</v>
      </c>
      <c r="ET316" s="4">
        <v>0</v>
      </c>
      <c r="EU316" s="4">
        <v>0</v>
      </c>
      <c r="EV316" s="4">
        <v>0</v>
      </c>
      <c r="EW316" s="4">
        <v>157</v>
      </c>
      <c r="EX316" s="4">
        <v>-14</v>
      </c>
      <c r="EY316" s="4">
        <v>0.15</v>
      </c>
      <c r="EZ316" s="4">
        <v>-0.85</v>
      </c>
      <c r="FA316" s="4">
        <v>9</v>
      </c>
      <c r="FB316" s="4">
        <v>-1</v>
      </c>
      <c r="FC316" s="4">
        <v>1280.0999999999999</v>
      </c>
      <c r="FD316" s="4">
        <v>166.09999999999991</v>
      </c>
      <c r="FE316" s="4">
        <v>3271</v>
      </c>
      <c r="FF316" s="4">
        <v>-389</v>
      </c>
      <c r="FG316" s="4">
        <v>0.1</v>
      </c>
      <c r="FH316" s="4">
        <v>-0.9</v>
      </c>
      <c r="FI316" s="4">
        <v>2</v>
      </c>
      <c r="FJ316" s="4">
        <v>0</v>
      </c>
      <c r="FK316" s="4">
        <v>0</v>
      </c>
      <c r="FL316" s="4">
        <v>0</v>
      </c>
      <c r="FM316" s="4">
        <v>609</v>
      </c>
      <c r="FN316" s="4">
        <v>17</v>
      </c>
      <c r="FO316" s="4">
        <v>0.15</v>
      </c>
      <c r="FP316" s="4">
        <v>-0.75</v>
      </c>
      <c r="FQ316" s="4">
        <v>107</v>
      </c>
      <c r="FR316" s="4">
        <v>0</v>
      </c>
      <c r="FS316" s="4">
        <v>0</v>
      </c>
      <c r="FT316" s="4">
        <v>0</v>
      </c>
      <c r="FU316" s="4">
        <v>5418</v>
      </c>
      <c r="FV316" s="4">
        <v>-558</v>
      </c>
      <c r="FW316" s="4">
        <v>0.15</v>
      </c>
      <c r="FX316" s="4">
        <v>-0.9</v>
      </c>
      <c r="FY316" s="4">
        <v>1</v>
      </c>
      <c r="FZ316" s="4">
        <v>0</v>
      </c>
      <c r="GA316" s="4">
        <v>0</v>
      </c>
      <c r="GB316" s="4">
        <v>0</v>
      </c>
      <c r="GC316" s="4">
        <v>576</v>
      </c>
      <c r="GD316" s="4">
        <v>5</v>
      </c>
      <c r="GE316" s="4">
        <v>0.2</v>
      </c>
      <c r="GF316" s="4">
        <v>-0.90000000000000013</v>
      </c>
      <c r="GG316" s="4">
        <v>394</v>
      </c>
      <c r="GH316" s="4">
        <v>-3</v>
      </c>
      <c r="GI316" s="4">
        <v>1062</v>
      </c>
      <c r="GJ316" s="4">
        <v>121</v>
      </c>
      <c r="GK316" s="4">
        <v>8473</v>
      </c>
      <c r="GL316" s="4">
        <v>-1134</v>
      </c>
      <c r="GM316" s="4">
        <v>0.25</v>
      </c>
      <c r="GN316" s="4">
        <v>-0.89999999999999991</v>
      </c>
      <c r="GO316" s="4">
        <v>56</v>
      </c>
      <c r="GP316" s="4">
        <v>0</v>
      </c>
      <c r="GQ316" s="4">
        <v>1017.6</v>
      </c>
      <c r="GR316" s="4">
        <v>141.64999999999998</v>
      </c>
      <c r="GS316" s="4">
        <v>668</v>
      </c>
      <c r="GT316" s="4">
        <v>-35</v>
      </c>
      <c r="GU316" s="4">
        <v>0.25</v>
      </c>
      <c r="GV316" s="4">
        <v>-0.95</v>
      </c>
      <c r="GW316" s="4">
        <v>292</v>
      </c>
      <c r="GX316" s="4">
        <v>-2</v>
      </c>
      <c r="GY316" s="4">
        <v>990.4</v>
      </c>
      <c r="GZ316" s="4">
        <v>145.04999999999995</v>
      </c>
      <c r="HA316" s="4">
        <v>7382</v>
      </c>
      <c r="HB316" s="4">
        <v>-1363</v>
      </c>
      <c r="HC316" s="4">
        <v>0.2</v>
      </c>
      <c r="HD316" s="4">
        <v>-1.05</v>
      </c>
      <c r="HE316" s="4">
        <v>55</v>
      </c>
      <c r="HF316" s="4">
        <v>-1</v>
      </c>
      <c r="HG316" s="4">
        <v>922.2</v>
      </c>
      <c r="HH316" s="4">
        <v>125.55000000000007</v>
      </c>
      <c r="HI316" s="4">
        <v>1210</v>
      </c>
      <c r="HJ316" s="4">
        <v>-205</v>
      </c>
      <c r="HK316" s="4">
        <v>0.2</v>
      </c>
      <c r="HL316" s="4">
        <v>-1.1500000000000001</v>
      </c>
      <c r="HM316" s="4">
        <v>2347</v>
      </c>
      <c r="HN316" s="4">
        <v>-8</v>
      </c>
      <c r="HO316" s="4">
        <v>884</v>
      </c>
      <c r="HP316" s="4">
        <v>137</v>
      </c>
      <c r="HQ316" s="4">
        <v>29299</v>
      </c>
      <c r="HR316" s="4">
        <v>-3128</v>
      </c>
      <c r="HS316" s="4">
        <v>0.2</v>
      </c>
      <c r="HT316" s="4">
        <v>-1.3</v>
      </c>
      <c r="HU316" s="4">
        <v>124</v>
      </c>
      <c r="HV316" s="4">
        <v>-13</v>
      </c>
      <c r="HW316" s="4">
        <v>833.95</v>
      </c>
      <c r="HX316" s="4">
        <v>138.95000000000005</v>
      </c>
      <c r="HY316" s="4">
        <v>2050</v>
      </c>
      <c r="HZ316" s="4">
        <v>470</v>
      </c>
      <c r="IA316" s="4">
        <v>0.25</v>
      </c>
      <c r="IB316" s="4">
        <v>-1.45</v>
      </c>
      <c r="IC316" s="4">
        <v>856</v>
      </c>
      <c r="ID316" s="4">
        <v>-46</v>
      </c>
      <c r="IE316" s="4">
        <v>791.35</v>
      </c>
      <c r="IF316" s="4">
        <v>142.75</v>
      </c>
      <c r="IG316" s="4">
        <v>12140</v>
      </c>
      <c r="IH316" s="4">
        <v>-1295</v>
      </c>
      <c r="II316" s="4">
        <v>0.2</v>
      </c>
      <c r="IJ316" s="4">
        <v>-1.6</v>
      </c>
      <c r="IK316" s="4">
        <v>147</v>
      </c>
      <c r="IL316" s="4">
        <v>-16</v>
      </c>
      <c r="IM316" s="4">
        <v>732</v>
      </c>
      <c r="IN316" s="4">
        <v>131.79999999999995</v>
      </c>
      <c r="IO316" s="4">
        <v>3030</v>
      </c>
      <c r="IP316" s="4">
        <v>-578</v>
      </c>
      <c r="IQ316" s="4">
        <v>0.25</v>
      </c>
      <c r="IR316" s="4">
        <v>-1.75</v>
      </c>
      <c r="IS316" s="4">
        <v>2395</v>
      </c>
      <c r="IT316" s="4">
        <v>-359</v>
      </c>
      <c r="IU316" s="4">
        <v>679.1</v>
      </c>
      <c r="IV316" s="4">
        <v>132.75</v>
      </c>
      <c r="IW316" s="4">
        <v>24127</v>
      </c>
      <c r="IX316" s="4">
        <v>516</v>
      </c>
      <c r="IY316" s="4">
        <v>0.25</v>
      </c>
      <c r="IZ316" s="4">
        <v>-1.9500000000000002</v>
      </c>
      <c r="JA316" s="4">
        <v>334</v>
      </c>
      <c r="JB316" s="4">
        <v>-68</v>
      </c>
      <c r="JC316" s="4">
        <v>635.9</v>
      </c>
      <c r="JD316" s="4">
        <v>145.79999999999995</v>
      </c>
      <c r="JE316" s="4">
        <v>5315</v>
      </c>
      <c r="JF316" s="4">
        <v>196</v>
      </c>
      <c r="JG316" s="4">
        <v>0.25</v>
      </c>
      <c r="JH316" s="4">
        <v>-2.15</v>
      </c>
      <c r="JI316" s="4">
        <v>3030</v>
      </c>
      <c r="JJ316" s="4">
        <v>-345</v>
      </c>
      <c r="JK316" s="4">
        <v>582.04999999999995</v>
      </c>
      <c r="JL316" s="4">
        <v>133.69999999999993</v>
      </c>
      <c r="JM316" s="4">
        <v>21681</v>
      </c>
      <c r="JN316" s="4">
        <v>-608</v>
      </c>
      <c r="JO316" s="4">
        <v>0.3</v>
      </c>
      <c r="JP316" s="4">
        <v>-2.4000000000000004</v>
      </c>
      <c r="JQ316" s="5">
        <v>912</v>
      </c>
      <c r="JR316" s="4">
        <v>-63</v>
      </c>
      <c r="JS316" s="4">
        <v>538.5</v>
      </c>
      <c r="JT316" s="4">
        <v>147.39999999999998</v>
      </c>
      <c r="JU316" s="4">
        <v>8180</v>
      </c>
      <c r="JV316" s="4">
        <v>-1201</v>
      </c>
      <c r="JW316" s="4">
        <v>0.3</v>
      </c>
      <c r="JX316" s="4">
        <v>-2.6</v>
      </c>
      <c r="JY316" s="4">
        <v>3852</v>
      </c>
      <c r="JZ316" s="4">
        <v>-956</v>
      </c>
      <c r="KA316" s="4">
        <v>478.7</v>
      </c>
      <c r="KB316" s="4">
        <v>132.19999999999999</v>
      </c>
      <c r="KC316" s="4">
        <v>34125</v>
      </c>
      <c r="KD316" s="4">
        <v>661</v>
      </c>
      <c r="KE316" s="4">
        <v>0.3</v>
      </c>
      <c r="KF316" s="4">
        <v>-3</v>
      </c>
      <c r="KG316" s="4">
        <v>1425</v>
      </c>
      <c r="KH316" s="4">
        <v>-142</v>
      </c>
      <c r="KI316" s="4">
        <v>431.1</v>
      </c>
      <c r="KJ316" s="4">
        <v>132.75</v>
      </c>
      <c r="KK316" s="4">
        <v>18314</v>
      </c>
      <c r="KL316" s="4">
        <v>3656</v>
      </c>
      <c r="KM316" s="4">
        <v>0.3</v>
      </c>
      <c r="KN316" s="4">
        <v>-3.6500000000000004</v>
      </c>
      <c r="KO316" s="4">
        <v>9234</v>
      </c>
      <c r="KP316" s="4">
        <v>-856</v>
      </c>
      <c r="KQ316" s="4">
        <v>380</v>
      </c>
      <c r="KR316" s="4">
        <v>131.55000000000001</v>
      </c>
      <c r="KS316" s="4">
        <v>67267</v>
      </c>
      <c r="KT316" s="4">
        <v>21197</v>
      </c>
      <c r="KU316" s="4">
        <v>0.35</v>
      </c>
      <c r="KV316" s="4">
        <v>-4.8000000000000007</v>
      </c>
      <c r="KW316" s="4">
        <v>3935</v>
      </c>
      <c r="KX316" s="4">
        <v>-671</v>
      </c>
      <c r="KY316" s="4">
        <v>332.45</v>
      </c>
      <c r="KZ316" s="4">
        <v>132.29999999999998</v>
      </c>
      <c r="LA316" s="4">
        <v>31323</v>
      </c>
      <c r="LB316" s="4">
        <v>7160</v>
      </c>
      <c r="LC316" s="4">
        <v>0.45</v>
      </c>
      <c r="LD316" s="4">
        <v>-6.8</v>
      </c>
    </row>
    <row r="317" spans="1:316" x14ac:dyDescent="0.25">
      <c r="A317" s="171">
        <v>44112.488029976848</v>
      </c>
      <c r="B317" s="172">
        <v>0.48680555555555555</v>
      </c>
      <c r="C317" s="4">
        <v>11882.3</v>
      </c>
      <c r="D317" s="4">
        <v>11900</v>
      </c>
      <c r="E317" s="173">
        <v>99.999999999999986</v>
      </c>
      <c r="F317" s="173">
        <v>-275.14999999999998</v>
      </c>
      <c r="G317" s="173">
        <v>375.15</v>
      </c>
      <c r="H317" s="173">
        <v>3171.6000000000004</v>
      </c>
      <c r="I317" s="173">
        <v>-2151.6999999999998</v>
      </c>
      <c r="J317" s="173">
        <v>5323.3</v>
      </c>
      <c r="K317" s="127">
        <v>0</v>
      </c>
      <c r="L317" s="127">
        <v>0</v>
      </c>
      <c r="M317" s="127">
        <v>-20.53</v>
      </c>
      <c r="N317" s="127">
        <v>-18.11</v>
      </c>
      <c r="O317" s="127">
        <v>-0.79924855571631959</v>
      </c>
      <c r="P317" s="127">
        <v>-0.90917514074689898</v>
      </c>
      <c r="Q317" s="127">
        <v>1.6840449887750339</v>
      </c>
      <c r="R317" s="4">
        <v>125151</v>
      </c>
      <c r="S317" s="4">
        <v>327108</v>
      </c>
      <c r="T317" s="173">
        <v>11540.966666666667</v>
      </c>
      <c r="U317" s="173">
        <v>-2.0500000000010914</v>
      </c>
      <c r="V317" s="4">
        <v>185995</v>
      </c>
      <c r="W317" s="4">
        <v>-31658</v>
      </c>
      <c r="X317" s="173">
        <v>-341.33333333333212</v>
      </c>
      <c r="Y317" s="173">
        <v>117207</v>
      </c>
      <c r="Z317" s="173">
        <v>361296</v>
      </c>
      <c r="AA317" s="173">
        <v>478503</v>
      </c>
      <c r="AB317" s="4">
        <v>201957</v>
      </c>
      <c r="AC317" s="4">
        <v>93044</v>
      </c>
      <c r="AD317" s="176" t="e">
        <v>#REF!</v>
      </c>
      <c r="AE317" s="177">
        <v>-7.7539408513563664E-3</v>
      </c>
      <c r="AF317" s="177">
        <v>2.8219741192358289E-2</v>
      </c>
      <c r="AG317" s="177">
        <v>2.7260449165756862E-2</v>
      </c>
      <c r="AH317" s="177">
        <v>8.8516478299153864E-2</v>
      </c>
      <c r="AI317" s="127">
        <v>0.14245222613721775</v>
      </c>
      <c r="AJ317" s="127">
        <v>1.6207455429497568E-3</v>
      </c>
      <c r="AK317" s="4">
        <v>0</v>
      </c>
      <c r="AL317" s="178">
        <v>11800</v>
      </c>
      <c r="AM317" s="178">
        <v>11900</v>
      </c>
      <c r="AN317" s="178">
        <v>11850</v>
      </c>
      <c r="AO317" s="178">
        <v>11950</v>
      </c>
      <c r="AS317" s="4">
        <v>7.2847086852934808</v>
      </c>
      <c r="AT317" s="4">
        <v>7.9601016518424395</v>
      </c>
      <c r="AU317" s="4">
        <v>8.5489431869284971</v>
      </c>
      <c r="AV317" s="4">
        <v>7.6218958611481975</v>
      </c>
      <c r="AW317" s="4">
        <v>6.0745553405216111</v>
      </c>
      <c r="AX317" s="4">
        <v>4.2115323351385792</v>
      </c>
      <c r="AY317" s="4">
        <v>12.483596080102258</v>
      </c>
      <c r="AZ317" s="4">
        <v>16.532258064516128</v>
      </c>
      <c r="BA317" s="4">
        <v>14.188084112149532</v>
      </c>
      <c r="BB317" s="4">
        <v>20.612244897959183</v>
      </c>
      <c r="BC317" s="4">
        <v>10.069699499165276</v>
      </c>
      <c r="BD317" s="4">
        <v>15.91317365269461</v>
      </c>
      <c r="BE317" s="4">
        <v>7.157807857378673</v>
      </c>
      <c r="BF317" s="4">
        <v>9.0328947368421044</v>
      </c>
      <c r="BG317" s="4">
        <v>8.8590342679127723</v>
      </c>
      <c r="BH317" s="4">
        <v>12.851929824561404</v>
      </c>
      <c r="BI317" s="4">
        <v>13</v>
      </c>
      <c r="BJ317" s="4">
        <v>0</v>
      </c>
      <c r="BK317" s="4">
        <v>0</v>
      </c>
      <c r="BL317" s="4">
        <v>0</v>
      </c>
      <c r="BM317" s="4">
        <v>11913</v>
      </c>
      <c r="BN317" s="4">
        <v>-456</v>
      </c>
      <c r="BO317" s="4">
        <v>0.1</v>
      </c>
      <c r="BP317" s="4">
        <v>-0.4</v>
      </c>
      <c r="BQ317" s="4">
        <v>0</v>
      </c>
      <c r="BR317" s="4">
        <v>0</v>
      </c>
      <c r="BS317" s="4">
        <v>0</v>
      </c>
      <c r="BT317" s="4">
        <v>0</v>
      </c>
      <c r="BU317" s="4">
        <v>15</v>
      </c>
      <c r="BV317" s="4">
        <v>1</v>
      </c>
      <c r="BW317" s="4">
        <v>0.05</v>
      </c>
      <c r="BX317" s="4">
        <v>-0.35000000000000003</v>
      </c>
      <c r="BY317" s="4">
        <v>4</v>
      </c>
      <c r="BZ317" s="4">
        <v>0</v>
      </c>
      <c r="CA317" s="4">
        <v>0</v>
      </c>
      <c r="CB317" s="4">
        <v>0</v>
      </c>
      <c r="CC317" s="4">
        <v>918</v>
      </c>
      <c r="CD317" s="4">
        <v>3</v>
      </c>
      <c r="CE317" s="4">
        <v>0.15</v>
      </c>
      <c r="CF317" s="4">
        <v>-0.44999999999999996</v>
      </c>
      <c r="CG317" s="4">
        <v>2</v>
      </c>
      <c r="CH317" s="4">
        <v>0</v>
      </c>
      <c r="CI317" s="4">
        <v>0</v>
      </c>
      <c r="CJ317" s="4">
        <v>0</v>
      </c>
      <c r="CK317" s="4">
        <v>20</v>
      </c>
      <c r="CL317" s="4">
        <v>-9</v>
      </c>
      <c r="CM317" s="4">
        <v>0.05</v>
      </c>
      <c r="CN317" s="4">
        <v>-0.85</v>
      </c>
      <c r="CO317" s="4">
        <v>11</v>
      </c>
      <c r="CP317" s="4">
        <v>0</v>
      </c>
      <c r="CQ317" s="4">
        <v>0</v>
      </c>
      <c r="CR317" s="4">
        <v>0</v>
      </c>
      <c r="CS317" s="4">
        <v>4544</v>
      </c>
      <c r="CT317" s="4">
        <v>-121</v>
      </c>
      <c r="CU317" s="4">
        <v>0.05</v>
      </c>
      <c r="CV317" s="4">
        <v>-0.45</v>
      </c>
      <c r="CW317" s="4">
        <v>1</v>
      </c>
      <c r="CX317" s="4">
        <v>0</v>
      </c>
      <c r="CY317" s="4">
        <v>0</v>
      </c>
      <c r="CZ317" s="4">
        <v>0</v>
      </c>
      <c r="DA317" s="4">
        <v>114</v>
      </c>
      <c r="DB317" s="4">
        <v>-1</v>
      </c>
      <c r="DC317" s="4">
        <v>0.05</v>
      </c>
      <c r="DD317" s="4">
        <v>-0.54999999999999993</v>
      </c>
      <c r="DE317" s="4">
        <v>25</v>
      </c>
      <c r="DF317" s="4">
        <v>0</v>
      </c>
      <c r="DG317" s="4">
        <v>0</v>
      </c>
      <c r="DH317" s="4">
        <v>0</v>
      </c>
      <c r="DI317" s="4">
        <v>3611</v>
      </c>
      <c r="DJ317" s="4">
        <v>-404</v>
      </c>
      <c r="DK317" s="4">
        <v>0.1</v>
      </c>
      <c r="DL317" s="4">
        <v>-0.6</v>
      </c>
      <c r="DM317" s="4">
        <v>0</v>
      </c>
      <c r="DN317" s="4">
        <v>0</v>
      </c>
      <c r="DO317" s="4">
        <v>0</v>
      </c>
      <c r="DP317" s="4">
        <v>0</v>
      </c>
      <c r="DQ317" s="4">
        <v>130</v>
      </c>
      <c r="DR317" s="4">
        <v>-3</v>
      </c>
      <c r="DS317" s="4">
        <v>0.05</v>
      </c>
      <c r="DT317" s="4">
        <v>-0.6</v>
      </c>
      <c r="DU317" s="4">
        <v>4</v>
      </c>
      <c r="DV317" s="4">
        <v>0</v>
      </c>
      <c r="DW317" s="4">
        <v>1487.7</v>
      </c>
      <c r="DX317" s="4">
        <v>399.95000000000005</v>
      </c>
      <c r="DY317" s="4">
        <v>2964</v>
      </c>
      <c r="DZ317" s="4">
        <v>-81</v>
      </c>
      <c r="EA317" s="4">
        <v>0.1</v>
      </c>
      <c r="EB317" s="4">
        <v>-0.75</v>
      </c>
      <c r="EC317" s="4">
        <v>1</v>
      </c>
      <c r="ED317" s="4">
        <v>0</v>
      </c>
      <c r="EE317" s="4">
        <v>0</v>
      </c>
      <c r="EF317" s="4">
        <v>0</v>
      </c>
      <c r="EG317" s="4">
        <v>197</v>
      </c>
      <c r="EH317" s="4">
        <v>-4</v>
      </c>
      <c r="EI317" s="4">
        <v>0.05</v>
      </c>
      <c r="EJ317" s="4">
        <v>-0.7</v>
      </c>
      <c r="EK317" s="4">
        <v>97</v>
      </c>
      <c r="EL317" s="4">
        <v>0</v>
      </c>
      <c r="EM317" s="4">
        <v>1374.4</v>
      </c>
      <c r="EN317" s="4">
        <v>138.20000000000005</v>
      </c>
      <c r="EO317" s="4">
        <v>14729</v>
      </c>
      <c r="EP317" s="4">
        <v>-5637</v>
      </c>
      <c r="EQ317" s="4">
        <v>0.1</v>
      </c>
      <c r="ER317" s="4">
        <v>-0.85</v>
      </c>
      <c r="ES317" s="4">
        <v>1</v>
      </c>
      <c r="ET317" s="4">
        <v>0</v>
      </c>
      <c r="EU317" s="4">
        <v>0</v>
      </c>
      <c r="EV317" s="4">
        <v>0</v>
      </c>
      <c r="EW317" s="4">
        <v>157</v>
      </c>
      <c r="EX317" s="4">
        <v>-14</v>
      </c>
      <c r="EY317" s="4">
        <v>0.15</v>
      </c>
      <c r="EZ317" s="4">
        <v>-0.85</v>
      </c>
      <c r="FA317" s="4">
        <v>9</v>
      </c>
      <c r="FB317" s="4">
        <v>-1</v>
      </c>
      <c r="FC317" s="4">
        <v>1280.0999999999999</v>
      </c>
      <c r="FD317" s="4">
        <v>166.09999999999991</v>
      </c>
      <c r="FE317" s="4">
        <v>3271</v>
      </c>
      <c r="FF317" s="4">
        <v>-389</v>
      </c>
      <c r="FG317" s="4">
        <v>0.15</v>
      </c>
      <c r="FH317" s="4">
        <v>-0.85</v>
      </c>
      <c r="FI317" s="4">
        <v>2</v>
      </c>
      <c r="FJ317" s="4">
        <v>0</v>
      </c>
      <c r="FK317" s="4">
        <v>0</v>
      </c>
      <c r="FL317" s="4">
        <v>0</v>
      </c>
      <c r="FM317" s="4">
        <v>609</v>
      </c>
      <c r="FN317" s="4">
        <v>17</v>
      </c>
      <c r="FO317" s="4">
        <v>0.15</v>
      </c>
      <c r="FP317" s="4">
        <v>-0.75</v>
      </c>
      <c r="FQ317" s="4">
        <v>107</v>
      </c>
      <c r="FR317" s="4">
        <v>0</v>
      </c>
      <c r="FS317" s="4">
        <v>0</v>
      </c>
      <c r="FT317" s="4">
        <v>0</v>
      </c>
      <c r="FU317" s="4">
        <v>5418</v>
      </c>
      <c r="FV317" s="4">
        <v>-558</v>
      </c>
      <c r="FW317" s="4">
        <v>0.15</v>
      </c>
      <c r="FX317" s="4">
        <v>-0.9</v>
      </c>
      <c r="FY317" s="4">
        <v>1</v>
      </c>
      <c r="FZ317" s="4">
        <v>0</v>
      </c>
      <c r="GA317" s="4">
        <v>0</v>
      </c>
      <c r="GB317" s="4">
        <v>0</v>
      </c>
      <c r="GC317" s="4">
        <v>576</v>
      </c>
      <c r="GD317" s="4">
        <v>5</v>
      </c>
      <c r="GE317" s="4">
        <v>0.2</v>
      </c>
      <c r="GF317" s="4">
        <v>-0.90000000000000013</v>
      </c>
      <c r="GG317" s="4">
        <v>394</v>
      </c>
      <c r="GH317" s="4">
        <v>-3</v>
      </c>
      <c r="GI317" s="4">
        <v>1062</v>
      </c>
      <c r="GJ317" s="4">
        <v>121</v>
      </c>
      <c r="GK317" s="4">
        <v>8473</v>
      </c>
      <c r="GL317" s="4">
        <v>-1134</v>
      </c>
      <c r="GM317" s="4">
        <v>0.2</v>
      </c>
      <c r="GN317" s="4">
        <v>-0.95</v>
      </c>
      <c r="GO317" s="4">
        <v>56</v>
      </c>
      <c r="GP317" s="4">
        <v>0</v>
      </c>
      <c r="GQ317" s="4">
        <v>1017.6</v>
      </c>
      <c r="GR317" s="4">
        <v>141.64999999999998</v>
      </c>
      <c r="GS317" s="4">
        <v>668</v>
      </c>
      <c r="GT317" s="4">
        <v>-35</v>
      </c>
      <c r="GU317" s="4">
        <v>0.25</v>
      </c>
      <c r="GV317" s="4">
        <v>-0.95</v>
      </c>
      <c r="GW317" s="4">
        <v>292</v>
      </c>
      <c r="GX317" s="4">
        <v>-2</v>
      </c>
      <c r="GY317" s="4">
        <v>990.4</v>
      </c>
      <c r="GZ317" s="4">
        <v>145.04999999999995</v>
      </c>
      <c r="HA317" s="4">
        <v>7541</v>
      </c>
      <c r="HB317" s="4">
        <v>-1204</v>
      </c>
      <c r="HC317" s="4">
        <v>0.2</v>
      </c>
      <c r="HD317" s="4">
        <v>-1.05</v>
      </c>
      <c r="HE317" s="4">
        <v>55</v>
      </c>
      <c r="HF317" s="4">
        <v>-1</v>
      </c>
      <c r="HG317" s="4">
        <v>922.2</v>
      </c>
      <c r="HH317" s="4">
        <v>125.55000000000007</v>
      </c>
      <c r="HI317" s="4">
        <v>1210</v>
      </c>
      <c r="HJ317" s="4">
        <v>-205</v>
      </c>
      <c r="HK317" s="4">
        <v>0.2</v>
      </c>
      <c r="HL317" s="4">
        <v>-1.1500000000000001</v>
      </c>
      <c r="HM317" s="4">
        <v>2347</v>
      </c>
      <c r="HN317" s="4">
        <v>-8</v>
      </c>
      <c r="HO317" s="4">
        <v>884</v>
      </c>
      <c r="HP317" s="4">
        <v>137</v>
      </c>
      <c r="HQ317" s="4">
        <v>29299</v>
      </c>
      <c r="HR317" s="4">
        <v>-3128</v>
      </c>
      <c r="HS317" s="4">
        <v>0.2</v>
      </c>
      <c r="HT317" s="4">
        <v>-1.3</v>
      </c>
      <c r="HU317" s="4">
        <v>124</v>
      </c>
      <c r="HV317" s="4">
        <v>-13</v>
      </c>
      <c r="HW317" s="4">
        <v>833.95</v>
      </c>
      <c r="HX317" s="4">
        <v>138.95000000000005</v>
      </c>
      <c r="HY317" s="4">
        <v>2050</v>
      </c>
      <c r="HZ317" s="4">
        <v>470</v>
      </c>
      <c r="IA317" s="4">
        <v>0.25</v>
      </c>
      <c r="IB317" s="4">
        <v>-1.45</v>
      </c>
      <c r="IC317" s="4">
        <v>856</v>
      </c>
      <c r="ID317" s="4">
        <v>-46</v>
      </c>
      <c r="IE317" s="4">
        <v>791.35</v>
      </c>
      <c r="IF317" s="4">
        <v>142.75</v>
      </c>
      <c r="IG317" s="4">
        <v>12145</v>
      </c>
      <c r="IH317" s="4">
        <v>-1290</v>
      </c>
      <c r="II317" s="4">
        <v>0.25</v>
      </c>
      <c r="IJ317" s="4">
        <v>-1.55</v>
      </c>
      <c r="IK317" s="4">
        <v>147</v>
      </c>
      <c r="IL317" s="4">
        <v>-16</v>
      </c>
      <c r="IM317" s="4">
        <v>732</v>
      </c>
      <c r="IN317" s="4">
        <v>131.79999999999995</v>
      </c>
      <c r="IO317" s="4">
        <v>3030</v>
      </c>
      <c r="IP317" s="4">
        <v>-578</v>
      </c>
      <c r="IQ317" s="4">
        <v>0.3</v>
      </c>
      <c r="IR317" s="4">
        <v>-1.7</v>
      </c>
      <c r="IS317" s="4">
        <v>2396</v>
      </c>
      <c r="IT317" s="4">
        <v>-358</v>
      </c>
      <c r="IU317" s="4">
        <v>679.1</v>
      </c>
      <c r="IV317" s="4">
        <v>132.75</v>
      </c>
      <c r="IW317" s="4">
        <v>24127</v>
      </c>
      <c r="IX317" s="4">
        <v>516</v>
      </c>
      <c r="IY317" s="4">
        <v>0.3</v>
      </c>
      <c r="IZ317" s="4">
        <v>-1.9000000000000001</v>
      </c>
      <c r="JA317" s="4">
        <v>334</v>
      </c>
      <c r="JB317" s="4">
        <v>-68</v>
      </c>
      <c r="JC317" s="4">
        <v>635.9</v>
      </c>
      <c r="JD317" s="4">
        <v>145.79999999999995</v>
      </c>
      <c r="JE317" s="4">
        <v>5315</v>
      </c>
      <c r="JF317" s="4">
        <v>196</v>
      </c>
      <c r="JG317" s="4">
        <v>0.25</v>
      </c>
      <c r="JH317" s="4">
        <v>-2.15</v>
      </c>
      <c r="JI317" s="4">
        <v>3029</v>
      </c>
      <c r="JJ317" s="4">
        <v>-346</v>
      </c>
      <c r="JK317" s="4">
        <v>580</v>
      </c>
      <c r="JL317" s="4">
        <v>131.64999999999998</v>
      </c>
      <c r="JM317" s="4">
        <v>21681</v>
      </c>
      <c r="JN317" s="4">
        <v>-608</v>
      </c>
      <c r="JO317" s="4">
        <v>0.3</v>
      </c>
      <c r="JP317" s="4">
        <v>-2.4000000000000004</v>
      </c>
      <c r="JQ317" s="5">
        <v>912</v>
      </c>
      <c r="JR317" s="4">
        <v>-63</v>
      </c>
      <c r="JS317" s="4">
        <v>538.5</v>
      </c>
      <c r="JT317" s="4">
        <v>147.39999999999998</v>
      </c>
      <c r="JU317" s="4">
        <v>8238</v>
      </c>
      <c r="JV317" s="4">
        <v>-1143</v>
      </c>
      <c r="JW317" s="4">
        <v>0.3</v>
      </c>
      <c r="JX317" s="4">
        <v>-2.6</v>
      </c>
      <c r="JY317" s="4">
        <v>3852</v>
      </c>
      <c r="JZ317" s="4">
        <v>-956</v>
      </c>
      <c r="KA317" s="4">
        <v>476.7</v>
      </c>
      <c r="KB317" s="4">
        <v>130.19999999999999</v>
      </c>
      <c r="KC317" s="4">
        <v>34125</v>
      </c>
      <c r="KD317" s="4">
        <v>661</v>
      </c>
      <c r="KE317" s="4">
        <v>0.35</v>
      </c>
      <c r="KF317" s="4">
        <v>-2.9499999999999997</v>
      </c>
      <c r="KG317" s="4">
        <v>1425</v>
      </c>
      <c r="KH317" s="4">
        <v>-142</v>
      </c>
      <c r="KI317" s="4">
        <v>431.1</v>
      </c>
      <c r="KJ317" s="4">
        <v>132.75</v>
      </c>
      <c r="KK317" s="4">
        <v>18314</v>
      </c>
      <c r="KL317" s="4">
        <v>3656</v>
      </c>
      <c r="KM317" s="4">
        <v>0.3</v>
      </c>
      <c r="KN317" s="4">
        <v>-3.6500000000000004</v>
      </c>
      <c r="KO317" s="4">
        <v>9234</v>
      </c>
      <c r="KP317" s="4">
        <v>-856</v>
      </c>
      <c r="KQ317" s="4">
        <v>380</v>
      </c>
      <c r="KR317" s="4">
        <v>131.55000000000001</v>
      </c>
      <c r="KS317" s="4">
        <v>67267</v>
      </c>
      <c r="KT317" s="4">
        <v>21197</v>
      </c>
      <c r="KU317" s="4">
        <v>0.4</v>
      </c>
      <c r="KV317" s="4">
        <v>-4.75</v>
      </c>
      <c r="KW317" s="4">
        <v>3935</v>
      </c>
      <c r="KX317" s="4">
        <v>-671</v>
      </c>
      <c r="KY317" s="4">
        <v>328</v>
      </c>
      <c r="KZ317" s="4">
        <v>127.85</v>
      </c>
      <c r="LA317" s="4">
        <v>31323</v>
      </c>
      <c r="LB317" s="4">
        <v>7160</v>
      </c>
      <c r="LC317" s="4">
        <v>0.45</v>
      </c>
      <c r="LD317" s="4">
        <v>-6.8</v>
      </c>
    </row>
    <row r="318" spans="1:316" x14ac:dyDescent="0.25">
      <c r="A318" s="171">
        <v>44112.485979861114</v>
      </c>
      <c r="B318" s="172">
        <v>0.48472222222222222</v>
      </c>
      <c r="C318" s="4">
        <v>11886.55</v>
      </c>
      <c r="D318" s="4">
        <v>11900</v>
      </c>
      <c r="E318" s="173">
        <v>114</v>
      </c>
      <c r="F318" s="173">
        <v>-277.64999999999998</v>
      </c>
      <c r="G318" s="173">
        <v>391.65</v>
      </c>
      <c r="H318" s="173">
        <v>3272.0499999999997</v>
      </c>
      <c r="I318" s="173">
        <v>-2180.5499999999997</v>
      </c>
      <c r="J318" s="173">
        <v>5452.5999999999995</v>
      </c>
      <c r="K318" s="127">
        <v>0</v>
      </c>
      <c r="L318" s="127">
        <v>0</v>
      </c>
      <c r="M318" s="127">
        <v>-20.53</v>
      </c>
      <c r="N318" s="127">
        <v>-18.11</v>
      </c>
      <c r="O318" s="127">
        <v>-0.80125418453828356</v>
      </c>
      <c r="P318" s="127">
        <v>-0.91067933376457855</v>
      </c>
      <c r="Q318" s="127">
        <v>1.6933564545142097</v>
      </c>
      <c r="R318" s="4">
        <v>123335</v>
      </c>
      <c r="S318" s="4">
        <v>328222</v>
      </c>
      <c r="T318" s="173">
        <v>11540.966666666667</v>
      </c>
      <c r="U318" s="173">
        <v>-2.0500000000010914</v>
      </c>
      <c r="V318" s="4">
        <v>185995</v>
      </c>
      <c r="W318" s="4">
        <v>-31658</v>
      </c>
      <c r="X318" s="173">
        <v>-345.58333333333212</v>
      </c>
      <c r="Y318" s="173">
        <v>110367</v>
      </c>
      <c r="Z318" s="173">
        <v>361522</v>
      </c>
      <c r="AA318" s="173">
        <v>471889</v>
      </c>
      <c r="AB318" s="4">
        <v>204887</v>
      </c>
      <c r="AC318" s="4">
        <v>96266</v>
      </c>
      <c r="AD318" s="176" t="e">
        <v>#REF!</v>
      </c>
      <c r="AE318" s="177">
        <v>-1.2234350037622925E-2</v>
      </c>
      <c r="AF318" s="177">
        <v>2.6964990121834995E-2</v>
      </c>
      <c r="AG318" s="177">
        <v>3.1282560993033878E-2</v>
      </c>
      <c r="AH318" s="177">
        <v>8.6324015618161706E-2</v>
      </c>
      <c r="AI318" s="127">
        <v>0.14701593655228404</v>
      </c>
      <c r="AJ318" s="127">
        <v>1.6207455429497568E-3</v>
      </c>
      <c r="AK318" s="4">
        <v>0</v>
      </c>
      <c r="AL318" s="178">
        <v>11800</v>
      </c>
      <c r="AM318" s="178">
        <v>11900</v>
      </c>
      <c r="AN318" s="178">
        <v>11850</v>
      </c>
      <c r="AO318" s="178">
        <v>12000</v>
      </c>
      <c r="AS318" s="4">
        <v>7.3798852441268812</v>
      </c>
      <c r="AT318" s="4">
        <v>7.9903455284552845</v>
      </c>
      <c r="AU318" s="4">
        <v>8.4004441154700213</v>
      </c>
      <c r="AV318" s="4">
        <v>7.7192841880341883</v>
      </c>
      <c r="AW318" s="4">
        <v>6.0454377880184333</v>
      </c>
      <c r="AX318" s="4">
        <v>4.2322135953097764</v>
      </c>
      <c r="AY318" s="4">
        <v>12.635705155517682</v>
      </c>
      <c r="AZ318" s="4">
        <v>16.399999999999999</v>
      </c>
      <c r="BA318" s="4">
        <v>14.188084112149532</v>
      </c>
      <c r="BB318" s="4">
        <v>19.986754966887418</v>
      </c>
      <c r="BC318" s="4">
        <v>10.06630525437865</v>
      </c>
      <c r="BD318" s="4">
        <v>16.047904191616766</v>
      </c>
      <c r="BE318" s="4">
        <v>7.163090128755365</v>
      </c>
      <c r="BF318" s="4">
        <v>9.0745614035087723</v>
      </c>
      <c r="BG318" s="4">
        <v>8.8725388601036261</v>
      </c>
      <c r="BH318" s="4">
        <v>12.687150837988828</v>
      </c>
      <c r="BI318" s="4">
        <v>13</v>
      </c>
      <c r="BJ318" s="4">
        <v>0</v>
      </c>
      <c r="BK318" s="4">
        <v>0</v>
      </c>
      <c r="BL318" s="4">
        <v>0</v>
      </c>
      <c r="BM318" s="4">
        <v>11924</v>
      </c>
      <c r="BN318" s="4">
        <v>-445</v>
      </c>
      <c r="BO318" s="4">
        <v>0.05</v>
      </c>
      <c r="BP318" s="4">
        <v>-0.45</v>
      </c>
      <c r="BQ318" s="4">
        <v>0</v>
      </c>
      <c r="BR318" s="4">
        <v>0</v>
      </c>
      <c r="BS318" s="4">
        <v>0</v>
      </c>
      <c r="BT318" s="4">
        <v>0</v>
      </c>
      <c r="BU318" s="4">
        <v>15</v>
      </c>
      <c r="BV318" s="4">
        <v>1</v>
      </c>
      <c r="BW318" s="4">
        <v>0.05</v>
      </c>
      <c r="BX318" s="4">
        <v>-0.35000000000000003</v>
      </c>
      <c r="BY318" s="4">
        <v>4</v>
      </c>
      <c r="BZ318" s="4">
        <v>0</v>
      </c>
      <c r="CA318" s="4">
        <v>0</v>
      </c>
      <c r="CB318" s="4">
        <v>0</v>
      </c>
      <c r="CC318" s="4">
        <v>918</v>
      </c>
      <c r="CD318" s="4">
        <v>3</v>
      </c>
      <c r="CE318" s="4">
        <v>0.15</v>
      </c>
      <c r="CF318" s="4">
        <v>-0.44999999999999996</v>
      </c>
      <c r="CG318" s="4">
        <v>2</v>
      </c>
      <c r="CH318" s="4">
        <v>0</v>
      </c>
      <c r="CI318" s="4">
        <v>0</v>
      </c>
      <c r="CJ318" s="4">
        <v>0</v>
      </c>
      <c r="CK318" s="4">
        <v>20</v>
      </c>
      <c r="CL318" s="4">
        <v>-9</v>
      </c>
      <c r="CM318" s="4">
        <v>0.05</v>
      </c>
      <c r="CN318" s="4">
        <v>-0.85</v>
      </c>
      <c r="CO318" s="4">
        <v>11</v>
      </c>
      <c r="CP318" s="4">
        <v>0</v>
      </c>
      <c r="CQ318" s="4">
        <v>0</v>
      </c>
      <c r="CR318" s="4">
        <v>0</v>
      </c>
      <c r="CS318" s="4">
        <v>4544</v>
      </c>
      <c r="CT318" s="4">
        <v>-121</v>
      </c>
      <c r="CU318" s="4">
        <v>0.1</v>
      </c>
      <c r="CV318" s="4">
        <v>-0.4</v>
      </c>
      <c r="CW318" s="4">
        <v>1</v>
      </c>
      <c r="CX318" s="4">
        <v>0</v>
      </c>
      <c r="CY318" s="4">
        <v>0</v>
      </c>
      <c r="CZ318" s="4">
        <v>0</v>
      </c>
      <c r="DA318" s="4">
        <v>114</v>
      </c>
      <c r="DB318" s="4">
        <v>-1</v>
      </c>
      <c r="DC318" s="4">
        <v>0.05</v>
      </c>
      <c r="DD318" s="4">
        <v>-0.54999999999999993</v>
      </c>
      <c r="DE318" s="4">
        <v>25</v>
      </c>
      <c r="DF318" s="4">
        <v>0</v>
      </c>
      <c r="DG318" s="4">
        <v>0</v>
      </c>
      <c r="DH318" s="4">
        <v>0</v>
      </c>
      <c r="DI318" s="4">
        <v>3611</v>
      </c>
      <c r="DJ318" s="4">
        <v>-404</v>
      </c>
      <c r="DK318" s="4">
        <v>0.1</v>
      </c>
      <c r="DL318" s="4">
        <v>-0.6</v>
      </c>
      <c r="DM318" s="4">
        <v>0</v>
      </c>
      <c r="DN318" s="4">
        <v>0</v>
      </c>
      <c r="DO318" s="4">
        <v>0</v>
      </c>
      <c r="DP318" s="4">
        <v>0</v>
      </c>
      <c r="DQ318" s="4">
        <v>130</v>
      </c>
      <c r="DR318" s="4">
        <v>-3</v>
      </c>
      <c r="DS318" s="4">
        <v>0.05</v>
      </c>
      <c r="DT318" s="4">
        <v>-0.6</v>
      </c>
      <c r="DU318" s="4">
        <v>4</v>
      </c>
      <c r="DV318" s="4">
        <v>0</v>
      </c>
      <c r="DW318" s="4">
        <v>1487.7</v>
      </c>
      <c r="DX318" s="4">
        <v>399.95000000000005</v>
      </c>
      <c r="DY318" s="4">
        <v>2964</v>
      </c>
      <c r="DZ318" s="4">
        <v>-81</v>
      </c>
      <c r="EA318" s="4">
        <v>0.1</v>
      </c>
      <c r="EB318" s="4">
        <v>-0.75</v>
      </c>
      <c r="EC318" s="4">
        <v>1</v>
      </c>
      <c r="ED318" s="4">
        <v>0</v>
      </c>
      <c r="EE318" s="4">
        <v>0</v>
      </c>
      <c r="EF318" s="4">
        <v>0</v>
      </c>
      <c r="EG318" s="4">
        <v>197</v>
      </c>
      <c r="EH318" s="4">
        <v>-4</v>
      </c>
      <c r="EI318" s="4">
        <v>0.05</v>
      </c>
      <c r="EJ318" s="4">
        <v>-0.7</v>
      </c>
      <c r="EK318" s="4">
        <v>97</v>
      </c>
      <c r="EL318" s="4">
        <v>0</v>
      </c>
      <c r="EM318" s="4">
        <v>1374.4</v>
      </c>
      <c r="EN318" s="4">
        <v>138.20000000000005</v>
      </c>
      <c r="EO318" s="4">
        <v>14763</v>
      </c>
      <c r="EP318" s="4">
        <v>-5603</v>
      </c>
      <c r="EQ318" s="4">
        <v>0.15</v>
      </c>
      <c r="ER318" s="4">
        <v>-0.79999999999999993</v>
      </c>
      <c r="ES318" s="4">
        <v>1</v>
      </c>
      <c r="ET318" s="4">
        <v>0</v>
      </c>
      <c r="EU318" s="4">
        <v>0</v>
      </c>
      <c r="EV318" s="4">
        <v>0</v>
      </c>
      <c r="EW318" s="4">
        <v>157</v>
      </c>
      <c r="EX318" s="4">
        <v>-14</v>
      </c>
      <c r="EY318" s="4">
        <v>0.15</v>
      </c>
      <c r="EZ318" s="4">
        <v>-0.85</v>
      </c>
      <c r="FA318" s="4">
        <v>9</v>
      </c>
      <c r="FB318" s="4">
        <v>-1</v>
      </c>
      <c r="FC318" s="4">
        <v>1280.0999999999999</v>
      </c>
      <c r="FD318" s="4">
        <v>166.09999999999991</v>
      </c>
      <c r="FE318" s="4">
        <v>3271</v>
      </c>
      <c r="FF318" s="4">
        <v>-389</v>
      </c>
      <c r="FG318" s="4">
        <v>0.15</v>
      </c>
      <c r="FH318" s="4">
        <v>-0.85</v>
      </c>
      <c r="FI318" s="4">
        <v>2</v>
      </c>
      <c r="FJ318" s="4">
        <v>0</v>
      </c>
      <c r="FK318" s="4">
        <v>0</v>
      </c>
      <c r="FL318" s="4">
        <v>0</v>
      </c>
      <c r="FM318" s="4">
        <v>609</v>
      </c>
      <c r="FN318" s="4">
        <v>17</v>
      </c>
      <c r="FO318" s="4">
        <v>0.15</v>
      </c>
      <c r="FP318" s="4">
        <v>-0.75</v>
      </c>
      <c r="FQ318" s="4">
        <v>107</v>
      </c>
      <c r="FR318" s="4">
        <v>0</v>
      </c>
      <c r="FS318" s="4">
        <v>0</v>
      </c>
      <c r="FT318" s="4">
        <v>0</v>
      </c>
      <c r="FU318" s="4">
        <v>5418</v>
      </c>
      <c r="FV318" s="4">
        <v>-558</v>
      </c>
      <c r="FW318" s="4">
        <v>0.15</v>
      </c>
      <c r="FX318" s="4">
        <v>-0.9</v>
      </c>
      <c r="FY318" s="4">
        <v>1</v>
      </c>
      <c r="FZ318" s="4">
        <v>0</v>
      </c>
      <c r="GA318" s="4">
        <v>0</v>
      </c>
      <c r="GB318" s="4">
        <v>0</v>
      </c>
      <c r="GC318" s="4">
        <v>576</v>
      </c>
      <c r="GD318" s="4">
        <v>5</v>
      </c>
      <c r="GE318" s="4">
        <v>0.2</v>
      </c>
      <c r="GF318" s="4">
        <v>-0.90000000000000013</v>
      </c>
      <c r="GG318" s="4">
        <v>394</v>
      </c>
      <c r="GH318" s="4">
        <v>-3</v>
      </c>
      <c r="GI318" s="4">
        <v>1062</v>
      </c>
      <c r="GJ318" s="4">
        <v>121</v>
      </c>
      <c r="GK318" s="4">
        <v>8473</v>
      </c>
      <c r="GL318" s="4">
        <v>-1134</v>
      </c>
      <c r="GM318" s="4">
        <v>0.2</v>
      </c>
      <c r="GN318" s="4">
        <v>-0.95</v>
      </c>
      <c r="GO318" s="4">
        <v>56</v>
      </c>
      <c r="GP318" s="4">
        <v>0</v>
      </c>
      <c r="GQ318" s="4">
        <v>1017.6</v>
      </c>
      <c r="GR318" s="4">
        <v>141.64999999999998</v>
      </c>
      <c r="GS318" s="4">
        <v>668</v>
      </c>
      <c r="GT318" s="4">
        <v>-35</v>
      </c>
      <c r="GU318" s="4">
        <v>0.25</v>
      </c>
      <c r="GV318" s="4">
        <v>-0.95</v>
      </c>
      <c r="GW318" s="4">
        <v>292</v>
      </c>
      <c r="GX318" s="4">
        <v>-2</v>
      </c>
      <c r="GY318" s="4">
        <v>990.4</v>
      </c>
      <c r="GZ318" s="4">
        <v>145.04999999999995</v>
      </c>
      <c r="HA318" s="4">
        <v>7541</v>
      </c>
      <c r="HB318" s="4">
        <v>-1204</v>
      </c>
      <c r="HC318" s="4">
        <v>0.2</v>
      </c>
      <c r="HD318" s="4">
        <v>-1.05</v>
      </c>
      <c r="HE318" s="4">
        <v>55</v>
      </c>
      <c r="HF318" s="4">
        <v>-1</v>
      </c>
      <c r="HG318" s="4">
        <v>922.2</v>
      </c>
      <c r="HH318" s="4">
        <v>125.55000000000007</v>
      </c>
      <c r="HI318" s="4">
        <v>1210</v>
      </c>
      <c r="HJ318" s="4">
        <v>-205</v>
      </c>
      <c r="HK318" s="4">
        <v>0.2</v>
      </c>
      <c r="HL318" s="4">
        <v>-1.1500000000000001</v>
      </c>
      <c r="HM318" s="4">
        <v>2347</v>
      </c>
      <c r="HN318" s="4">
        <v>-8</v>
      </c>
      <c r="HO318" s="4">
        <v>888</v>
      </c>
      <c r="HP318" s="4">
        <v>141</v>
      </c>
      <c r="HQ318" s="4">
        <v>29656</v>
      </c>
      <c r="HR318" s="4">
        <v>-2771</v>
      </c>
      <c r="HS318" s="4">
        <v>0.25</v>
      </c>
      <c r="HT318" s="4">
        <v>-1.25</v>
      </c>
      <c r="HU318" s="4">
        <v>125</v>
      </c>
      <c r="HV318" s="4">
        <v>-12</v>
      </c>
      <c r="HW318" s="4">
        <v>838.25</v>
      </c>
      <c r="HX318" s="4">
        <v>143.25</v>
      </c>
      <c r="HY318" s="4">
        <v>2050</v>
      </c>
      <c r="HZ318" s="4">
        <v>470</v>
      </c>
      <c r="IA318" s="4">
        <v>0.25</v>
      </c>
      <c r="IB318" s="4">
        <v>-1.45</v>
      </c>
      <c r="IC318" s="4">
        <v>856</v>
      </c>
      <c r="ID318" s="4">
        <v>-46</v>
      </c>
      <c r="IE318" s="4">
        <v>791.35</v>
      </c>
      <c r="IF318" s="4">
        <v>142.75</v>
      </c>
      <c r="IG318" s="4">
        <v>12145</v>
      </c>
      <c r="IH318" s="4">
        <v>-1290</v>
      </c>
      <c r="II318" s="4">
        <v>0.25</v>
      </c>
      <c r="IJ318" s="4">
        <v>-1.55</v>
      </c>
      <c r="IK318" s="4">
        <v>151</v>
      </c>
      <c r="IL318" s="4">
        <v>-12</v>
      </c>
      <c r="IM318" s="4">
        <v>733.55</v>
      </c>
      <c r="IN318" s="4">
        <v>133.34999999999991</v>
      </c>
      <c r="IO318" s="4">
        <v>3018</v>
      </c>
      <c r="IP318" s="4">
        <v>-590</v>
      </c>
      <c r="IQ318" s="4">
        <v>0.25</v>
      </c>
      <c r="IR318" s="4">
        <v>-1.75</v>
      </c>
      <c r="IS318" s="4">
        <v>2398</v>
      </c>
      <c r="IT318" s="4">
        <v>-356</v>
      </c>
      <c r="IU318" s="4">
        <v>687</v>
      </c>
      <c r="IV318" s="4">
        <v>140.64999999999998</v>
      </c>
      <c r="IW318" s="4">
        <v>24139</v>
      </c>
      <c r="IX318" s="4">
        <v>528</v>
      </c>
      <c r="IY318" s="4">
        <v>0.3</v>
      </c>
      <c r="IZ318" s="4">
        <v>-1.9000000000000001</v>
      </c>
      <c r="JA318" s="4">
        <v>334</v>
      </c>
      <c r="JB318" s="4">
        <v>-68</v>
      </c>
      <c r="JC318" s="4">
        <v>635.9</v>
      </c>
      <c r="JD318" s="4">
        <v>145.79999999999995</v>
      </c>
      <c r="JE318" s="4">
        <v>5360</v>
      </c>
      <c r="JF318" s="4">
        <v>241</v>
      </c>
      <c r="JG318" s="4">
        <v>0.25</v>
      </c>
      <c r="JH318" s="4">
        <v>-2.15</v>
      </c>
      <c r="JI318" s="4">
        <v>3029</v>
      </c>
      <c r="JJ318" s="4">
        <v>-346</v>
      </c>
      <c r="JK318" s="4">
        <v>586</v>
      </c>
      <c r="JL318" s="4">
        <v>137.64999999999998</v>
      </c>
      <c r="JM318" s="4">
        <v>21697</v>
      </c>
      <c r="JN318" s="4">
        <v>-592</v>
      </c>
      <c r="JO318" s="4">
        <v>0.3</v>
      </c>
      <c r="JP318" s="4">
        <v>-2.4000000000000004</v>
      </c>
      <c r="JQ318" s="5">
        <v>912</v>
      </c>
      <c r="JR318" s="4">
        <v>-63</v>
      </c>
      <c r="JS318" s="4">
        <v>538.5</v>
      </c>
      <c r="JT318" s="4">
        <v>147.39999999999998</v>
      </c>
      <c r="JU318" s="4">
        <v>8276</v>
      </c>
      <c r="JV318" s="4">
        <v>-1105</v>
      </c>
      <c r="JW318" s="4">
        <v>0.35</v>
      </c>
      <c r="JX318" s="4">
        <v>-2.5499999999999998</v>
      </c>
      <c r="JY318" s="4">
        <v>3860</v>
      </c>
      <c r="JZ318" s="4">
        <v>-948</v>
      </c>
      <c r="KA318" s="4">
        <v>485.2</v>
      </c>
      <c r="KB318" s="4">
        <v>138.69999999999999</v>
      </c>
      <c r="KC318" s="4">
        <v>34248</v>
      </c>
      <c r="KD318" s="4">
        <v>784</v>
      </c>
      <c r="KE318" s="4">
        <v>0.35</v>
      </c>
      <c r="KF318" s="4">
        <v>-2.9499999999999997</v>
      </c>
      <c r="KG318" s="4">
        <v>1432</v>
      </c>
      <c r="KH318" s="4">
        <v>-135</v>
      </c>
      <c r="KI318" s="4">
        <v>440</v>
      </c>
      <c r="KJ318" s="4">
        <v>141.64999999999998</v>
      </c>
      <c r="KK318" s="4">
        <v>18168</v>
      </c>
      <c r="KL318" s="4">
        <v>3510</v>
      </c>
      <c r="KM318" s="4">
        <v>0.35</v>
      </c>
      <c r="KN318" s="4">
        <v>-3.6</v>
      </c>
      <c r="KO318" s="4">
        <v>9237</v>
      </c>
      <c r="KP318" s="4">
        <v>-853</v>
      </c>
      <c r="KQ318" s="4">
        <v>387.5</v>
      </c>
      <c r="KR318" s="4">
        <v>139.05000000000001</v>
      </c>
      <c r="KS318" s="4">
        <v>68168</v>
      </c>
      <c r="KT318" s="4">
        <v>22098</v>
      </c>
      <c r="KU318" s="4">
        <v>0.4</v>
      </c>
      <c r="KV318" s="4">
        <v>-4.75</v>
      </c>
      <c r="KW318" s="4">
        <v>3936</v>
      </c>
      <c r="KX318" s="4">
        <v>-670</v>
      </c>
      <c r="KY318" s="4">
        <v>336</v>
      </c>
      <c r="KZ318" s="4">
        <v>135.85</v>
      </c>
      <c r="LA318" s="4">
        <v>31450</v>
      </c>
      <c r="LB318" s="4">
        <v>7287</v>
      </c>
      <c r="LC318" s="4">
        <v>0.45</v>
      </c>
      <c r="LD318" s="4">
        <v>-6.8</v>
      </c>
    </row>
    <row r="319" spans="1:316" x14ac:dyDescent="0.25">
      <c r="A319" s="171">
        <v>44112.484360185183</v>
      </c>
      <c r="B319" s="172">
        <v>0.48333333333333334</v>
      </c>
      <c r="C319" s="4">
        <v>11889.95</v>
      </c>
      <c r="D319" s="4">
        <v>11900</v>
      </c>
      <c r="E319" s="173">
        <v>117.35</v>
      </c>
      <c r="F319" s="173">
        <v>-278.84999999999997</v>
      </c>
      <c r="G319" s="173">
        <v>396.19999999999993</v>
      </c>
      <c r="H319" s="173">
        <v>3292.1499999999992</v>
      </c>
      <c r="I319" s="173">
        <v>-2189.7999999999997</v>
      </c>
      <c r="J319" s="173">
        <v>5481.9499999999989</v>
      </c>
      <c r="K319" s="127">
        <v>0</v>
      </c>
      <c r="L319" s="127">
        <v>0</v>
      </c>
      <c r="M319" s="127">
        <v>-20.53</v>
      </c>
      <c r="N319" s="127">
        <v>-18.11</v>
      </c>
      <c r="O319" s="127">
        <v>-0.80282515864662651</v>
      </c>
      <c r="P319" s="127">
        <v>-0.9118546459693021</v>
      </c>
      <c r="Q319" s="127">
        <v>1.6749418874941888</v>
      </c>
      <c r="R319" s="4">
        <v>126971</v>
      </c>
      <c r="S319" s="4">
        <v>326061</v>
      </c>
      <c r="T319" s="173">
        <v>11540.966666666667</v>
      </c>
      <c r="U319" s="173">
        <v>-2.0500000000010914</v>
      </c>
      <c r="V319" s="4">
        <v>185995</v>
      </c>
      <c r="W319" s="4">
        <v>-31658</v>
      </c>
      <c r="X319" s="173">
        <v>-348.98333333333358</v>
      </c>
      <c r="Y319" s="173">
        <v>112477</v>
      </c>
      <c r="Z319" s="173">
        <v>358607</v>
      </c>
      <c r="AA319" s="173">
        <v>471084</v>
      </c>
      <c r="AB319" s="4">
        <v>199090</v>
      </c>
      <c r="AC319" s="4">
        <v>92263</v>
      </c>
      <c r="AD319" s="176" t="e">
        <v>#REF!</v>
      </c>
      <c r="AE319" s="177">
        <v>-1.2990371504146062E-2</v>
      </c>
      <c r="AF319" s="177">
        <v>2.7399890224103312E-2</v>
      </c>
      <c r="AG319" s="177">
        <v>3.1936292491369526E-2</v>
      </c>
      <c r="AH319" s="177">
        <v>8.8306114667490929E-2</v>
      </c>
      <c r="AI319" s="127">
        <v>0.15299250775948411</v>
      </c>
      <c r="AJ319" s="127">
        <v>1.6207455429497568E-3</v>
      </c>
      <c r="AK319" s="4">
        <v>0</v>
      </c>
      <c r="AL319" s="178">
        <v>11800</v>
      </c>
      <c r="AM319" s="178">
        <v>11900</v>
      </c>
      <c r="AN319" s="178">
        <v>11850</v>
      </c>
      <c r="AO319" s="178">
        <v>12000</v>
      </c>
      <c r="AS319" s="4">
        <v>7.4214840379637614</v>
      </c>
      <c r="AT319" s="4">
        <v>7.986544808326987</v>
      </c>
      <c r="AU319" s="4">
        <v>8.3190301249081564</v>
      </c>
      <c r="AV319" s="4">
        <v>7.6602275734321248</v>
      </c>
      <c r="AW319" s="4">
        <v>6.0157124796821382</v>
      </c>
      <c r="AX319" s="4">
        <v>4.1885084612357337</v>
      </c>
      <c r="AY319" s="4">
        <v>12.611323967645808</v>
      </c>
      <c r="AZ319" s="4">
        <v>16.399999999999999</v>
      </c>
      <c r="BA319" s="4">
        <v>14.269544924154026</v>
      </c>
      <c r="BB319" s="4">
        <v>20.556291390728475</v>
      </c>
      <c r="BC319" s="4">
        <v>10.087989991659716</v>
      </c>
      <c r="BD319" s="4">
        <v>16.047904191616766</v>
      </c>
      <c r="BE319" s="4">
        <v>7.1442720369758996</v>
      </c>
      <c r="BF319" s="4">
        <v>9.0745614035087723</v>
      </c>
      <c r="BG319" s="4">
        <v>8.8742561448900386</v>
      </c>
      <c r="BH319" s="4">
        <v>12.714385474860336</v>
      </c>
      <c r="BI319" s="4">
        <v>13</v>
      </c>
      <c r="BJ319" s="4">
        <v>0</v>
      </c>
      <c r="BK319" s="4">
        <v>0</v>
      </c>
      <c r="BL319" s="4">
        <v>0</v>
      </c>
      <c r="BM319" s="4">
        <v>11929</v>
      </c>
      <c r="BN319" s="4">
        <v>-440</v>
      </c>
      <c r="BO319" s="4">
        <v>0.05</v>
      </c>
      <c r="BP319" s="4">
        <v>-0.45</v>
      </c>
      <c r="BQ319" s="4">
        <v>0</v>
      </c>
      <c r="BR319" s="4">
        <v>0</v>
      </c>
      <c r="BS319" s="4">
        <v>0</v>
      </c>
      <c r="BT319" s="4">
        <v>0</v>
      </c>
      <c r="BU319" s="4">
        <v>15</v>
      </c>
      <c r="BV319" s="4">
        <v>1</v>
      </c>
      <c r="BW319" s="4">
        <v>0.05</v>
      </c>
      <c r="BX319" s="4">
        <v>-0.35000000000000003</v>
      </c>
      <c r="BY319" s="4">
        <v>4</v>
      </c>
      <c r="BZ319" s="4">
        <v>0</v>
      </c>
      <c r="CA319" s="4">
        <v>0</v>
      </c>
      <c r="CB319" s="4">
        <v>0</v>
      </c>
      <c r="CC319" s="4">
        <v>918</v>
      </c>
      <c r="CD319" s="4">
        <v>3</v>
      </c>
      <c r="CE319" s="4">
        <v>0.15</v>
      </c>
      <c r="CF319" s="4">
        <v>-0.44999999999999996</v>
      </c>
      <c r="CG319" s="4">
        <v>2</v>
      </c>
      <c r="CH319" s="4">
        <v>0</v>
      </c>
      <c r="CI319" s="4">
        <v>0</v>
      </c>
      <c r="CJ319" s="4">
        <v>0</v>
      </c>
      <c r="CK319" s="4">
        <v>20</v>
      </c>
      <c r="CL319" s="4">
        <v>-9</v>
      </c>
      <c r="CM319" s="4">
        <v>0.05</v>
      </c>
      <c r="CN319" s="4">
        <v>-0.85</v>
      </c>
      <c r="CO319" s="4">
        <v>11</v>
      </c>
      <c r="CP319" s="4">
        <v>0</v>
      </c>
      <c r="CQ319" s="4">
        <v>0</v>
      </c>
      <c r="CR319" s="4">
        <v>0</v>
      </c>
      <c r="CS319" s="4">
        <v>4544</v>
      </c>
      <c r="CT319" s="4">
        <v>-121</v>
      </c>
      <c r="CU319" s="4">
        <v>0.05</v>
      </c>
      <c r="CV319" s="4">
        <v>-0.45</v>
      </c>
      <c r="CW319" s="4">
        <v>1</v>
      </c>
      <c r="CX319" s="4">
        <v>0</v>
      </c>
      <c r="CY319" s="4">
        <v>0</v>
      </c>
      <c r="CZ319" s="4">
        <v>0</v>
      </c>
      <c r="DA319" s="4">
        <v>114</v>
      </c>
      <c r="DB319" s="4">
        <v>-1</v>
      </c>
      <c r="DC319" s="4">
        <v>0.05</v>
      </c>
      <c r="DD319" s="4">
        <v>-0.54999999999999993</v>
      </c>
      <c r="DE319" s="4">
        <v>25</v>
      </c>
      <c r="DF319" s="4">
        <v>0</v>
      </c>
      <c r="DG319" s="4">
        <v>0</v>
      </c>
      <c r="DH319" s="4">
        <v>0</v>
      </c>
      <c r="DI319" s="4">
        <v>3611</v>
      </c>
      <c r="DJ319" s="4">
        <v>-404</v>
      </c>
      <c r="DK319" s="4">
        <v>0.1</v>
      </c>
      <c r="DL319" s="4">
        <v>-0.6</v>
      </c>
      <c r="DM319" s="4">
        <v>0</v>
      </c>
      <c r="DN319" s="4">
        <v>0</v>
      </c>
      <c r="DO319" s="4">
        <v>0</v>
      </c>
      <c r="DP319" s="4">
        <v>0</v>
      </c>
      <c r="DQ319" s="4">
        <v>130</v>
      </c>
      <c r="DR319" s="4">
        <v>-3</v>
      </c>
      <c r="DS319" s="4">
        <v>0.05</v>
      </c>
      <c r="DT319" s="4">
        <v>-0.6</v>
      </c>
      <c r="DU319" s="4">
        <v>4</v>
      </c>
      <c r="DV319" s="4">
        <v>0</v>
      </c>
      <c r="DW319" s="4">
        <v>1487.7</v>
      </c>
      <c r="DX319" s="4">
        <v>399.95000000000005</v>
      </c>
      <c r="DY319" s="4">
        <v>2968</v>
      </c>
      <c r="DZ319" s="4">
        <v>-77</v>
      </c>
      <c r="EA319" s="4">
        <v>0.1</v>
      </c>
      <c r="EB319" s="4">
        <v>-0.75</v>
      </c>
      <c r="EC319" s="4">
        <v>1</v>
      </c>
      <c r="ED319" s="4">
        <v>0</v>
      </c>
      <c r="EE319" s="4">
        <v>0</v>
      </c>
      <c r="EF319" s="4">
        <v>0</v>
      </c>
      <c r="EG319" s="4">
        <v>197</v>
      </c>
      <c r="EH319" s="4">
        <v>-4</v>
      </c>
      <c r="EI319" s="4">
        <v>0.05</v>
      </c>
      <c r="EJ319" s="4">
        <v>-0.7</v>
      </c>
      <c r="EK319" s="4">
        <v>97</v>
      </c>
      <c r="EL319" s="4">
        <v>0</v>
      </c>
      <c r="EM319" s="4">
        <v>1374.4</v>
      </c>
      <c r="EN319" s="4">
        <v>138.20000000000005</v>
      </c>
      <c r="EO319" s="4">
        <v>14791</v>
      </c>
      <c r="EP319" s="4">
        <v>-5575</v>
      </c>
      <c r="EQ319" s="4">
        <v>0.15</v>
      </c>
      <c r="ER319" s="4">
        <v>-0.79999999999999993</v>
      </c>
      <c r="ES319" s="4">
        <v>1</v>
      </c>
      <c r="ET319" s="4">
        <v>0</v>
      </c>
      <c r="EU319" s="4">
        <v>0</v>
      </c>
      <c r="EV319" s="4">
        <v>0</v>
      </c>
      <c r="EW319" s="4">
        <v>157</v>
      </c>
      <c r="EX319" s="4">
        <v>-14</v>
      </c>
      <c r="EY319" s="4">
        <v>0.15</v>
      </c>
      <c r="EZ319" s="4">
        <v>-0.85</v>
      </c>
      <c r="FA319" s="4">
        <v>9</v>
      </c>
      <c r="FB319" s="4">
        <v>-1</v>
      </c>
      <c r="FC319" s="4">
        <v>1280.0999999999999</v>
      </c>
      <c r="FD319" s="4">
        <v>166.09999999999991</v>
      </c>
      <c r="FE319" s="4">
        <v>3271</v>
      </c>
      <c r="FF319" s="4">
        <v>-389</v>
      </c>
      <c r="FG319" s="4">
        <v>0.1</v>
      </c>
      <c r="FH319" s="4">
        <v>-0.9</v>
      </c>
      <c r="FI319" s="4">
        <v>2</v>
      </c>
      <c r="FJ319" s="4">
        <v>0</v>
      </c>
      <c r="FK319" s="4">
        <v>0</v>
      </c>
      <c r="FL319" s="4">
        <v>0</v>
      </c>
      <c r="FM319" s="4">
        <v>609</v>
      </c>
      <c r="FN319" s="4">
        <v>17</v>
      </c>
      <c r="FO319" s="4">
        <v>0.15</v>
      </c>
      <c r="FP319" s="4">
        <v>-0.75</v>
      </c>
      <c r="FQ319" s="4">
        <v>107</v>
      </c>
      <c r="FR319" s="4">
        <v>0</v>
      </c>
      <c r="FS319" s="4">
        <v>0</v>
      </c>
      <c r="FT319" s="4">
        <v>0</v>
      </c>
      <c r="FU319" s="4">
        <v>5479</v>
      </c>
      <c r="FV319" s="4">
        <v>-497</v>
      </c>
      <c r="FW319" s="4">
        <v>0.1</v>
      </c>
      <c r="FX319" s="4">
        <v>-0.95000000000000007</v>
      </c>
      <c r="FY319" s="4">
        <v>1</v>
      </c>
      <c r="FZ319" s="4">
        <v>0</v>
      </c>
      <c r="GA319" s="4">
        <v>0</v>
      </c>
      <c r="GB319" s="4">
        <v>0</v>
      </c>
      <c r="GC319" s="4">
        <v>576</v>
      </c>
      <c r="GD319" s="4">
        <v>5</v>
      </c>
      <c r="GE319" s="4">
        <v>0.2</v>
      </c>
      <c r="GF319" s="4">
        <v>-0.90000000000000013</v>
      </c>
      <c r="GG319" s="4">
        <v>394</v>
      </c>
      <c r="GH319" s="4">
        <v>-3</v>
      </c>
      <c r="GI319" s="4">
        <v>1062</v>
      </c>
      <c r="GJ319" s="4">
        <v>121</v>
      </c>
      <c r="GK319" s="4">
        <v>8497</v>
      </c>
      <c r="GL319" s="4">
        <v>-1110</v>
      </c>
      <c r="GM319" s="4">
        <v>0.2</v>
      </c>
      <c r="GN319" s="4">
        <v>-0.95</v>
      </c>
      <c r="GO319" s="4">
        <v>56</v>
      </c>
      <c r="GP319" s="4">
        <v>0</v>
      </c>
      <c r="GQ319" s="4">
        <v>1017.6</v>
      </c>
      <c r="GR319" s="4">
        <v>141.64999999999998</v>
      </c>
      <c r="GS319" s="4">
        <v>670</v>
      </c>
      <c r="GT319" s="4">
        <v>-33</v>
      </c>
      <c r="GU319" s="4">
        <v>0.2</v>
      </c>
      <c r="GV319" s="4">
        <v>-1</v>
      </c>
      <c r="GW319" s="4">
        <v>292</v>
      </c>
      <c r="GX319" s="4">
        <v>-2</v>
      </c>
      <c r="GY319" s="4">
        <v>990.4</v>
      </c>
      <c r="GZ319" s="4">
        <v>145.04999999999995</v>
      </c>
      <c r="HA319" s="4">
        <v>7684</v>
      </c>
      <c r="HB319" s="4">
        <v>-1061</v>
      </c>
      <c r="HC319" s="4">
        <v>0.2</v>
      </c>
      <c r="HD319" s="4">
        <v>-1.05</v>
      </c>
      <c r="HE319" s="4">
        <v>55</v>
      </c>
      <c r="HF319" s="4">
        <v>-1</v>
      </c>
      <c r="HG319" s="4">
        <v>922.2</v>
      </c>
      <c r="HH319" s="4">
        <v>125.55000000000007</v>
      </c>
      <c r="HI319" s="4">
        <v>1239</v>
      </c>
      <c r="HJ319" s="4">
        <v>-176</v>
      </c>
      <c r="HK319" s="4">
        <v>0.2</v>
      </c>
      <c r="HL319" s="4">
        <v>-1.1500000000000001</v>
      </c>
      <c r="HM319" s="4">
        <v>2349</v>
      </c>
      <c r="HN319" s="4">
        <v>-6</v>
      </c>
      <c r="HO319" s="4">
        <v>888</v>
      </c>
      <c r="HP319" s="4">
        <v>141</v>
      </c>
      <c r="HQ319" s="4">
        <v>29624</v>
      </c>
      <c r="HR319" s="4">
        <v>-2803</v>
      </c>
      <c r="HS319" s="4">
        <v>0.25</v>
      </c>
      <c r="HT319" s="4">
        <v>-1.25</v>
      </c>
      <c r="HU319" s="4">
        <v>125</v>
      </c>
      <c r="HV319" s="4">
        <v>-12</v>
      </c>
      <c r="HW319" s="4">
        <v>836.75</v>
      </c>
      <c r="HX319" s="4">
        <v>141.75</v>
      </c>
      <c r="HY319" s="4">
        <v>2050</v>
      </c>
      <c r="HZ319" s="4">
        <v>470</v>
      </c>
      <c r="IA319" s="4">
        <v>0.3</v>
      </c>
      <c r="IB319" s="4">
        <v>-1.4</v>
      </c>
      <c r="IC319" s="4">
        <v>857</v>
      </c>
      <c r="ID319" s="4">
        <v>-45</v>
      </c>
      <c r="IE319" s="4">
        <v>792.8</v>
      </c>
      <c r="IF319" s="4">
        <v>144.19999999999993</v>
      </c>
      <c r="IG319" s="4">
        <v>12229</v>
      </c>
      <c r="IH319" s="4">
        <v>-1206</v>
      </c>
      <c r="II319" s="4">
        <v>0.25</v>
      </c>
      <c r="IJ319" s="4">
        <v>-1.55</v>
      </c>
      <c r="IK319" s="4">
        <v>151</v>
      </c>
      <c r="IL319" s="4">
        <v>-12</v>
      </c>
      <c r="IM319" s="4">
        <v>733.55</v>
      </c>
      <c r="IN319" s="4">
        <v>133.34999999999991</v>
      </c>
      <c r="IO319" s="4">
        <v>3104</v>
      </c>
      <c r="IP319" s="4">
        <v>-504</v>
      </c>
      <c r="IQ319" s="4">
        <v>0.2</v>
      </c>
      <c r="IR319" s="4">
        <v>-1.8</v>
      </c>
      <c r="IS319" s="4">
        <v>2398</v>
      </c>
      <c r="IT319" s="4">
        <v>-356</v>
      </c>
      <c r="IU319" s="4">
        <v>686.7</v>
      </c>
      <c r="IV319" s="4">
        <v>140.35000000000002</v>
      </c>
      <c r="IW319" s="4">
        <v>24191</v>
      </c>
      <c r="IX319" s="4">
        <v>580</v>
      </c>
      <c r="IY319" s="4">
        <v>0.25</v>
      </c>
      <c r="IZ319" s="4">
        <v>-1.9500000000000002</v>
      </c>
      <c r="JA319" s="4">
        <v>334</v>
      </c>
      <c r="JB319" s="4">
        <v>-68</v>
      </c>
      <c r="JC319" s="4">
        <v>636.95000000000005</v>
      </c>
      <c r="JD319" s="4">
        <v>146.85000000000002</v>
      </c>
      <c r="JE319" s="4">
        <v>5360</v>
      </c>
      <c r="JF319" s="4">
        <v>241</v>
      </c>
      <c r="JG319" s="4">
        <v>0.25</v>
      </c>
      <c r="JH319" s="4">
        <v>-2.15</v>
      </c>
      <c r="JI319" s="4">
        <v>3029</v>
      </c>
      <c r="JJ319" s="4">
        <v>-346</v>
      </c>
      <c r="JK319" s="4">
        <v>589.95000000000005</v>
      </c>
      <c r="JL319" s="4">
        <v>141.60000000000002</v>
      </c>
      <c r="JM319" s="4">
        <v>21640</v>
      </c>
      <c r="JN319" s="4">
        <v>-649</v>
      </c>
      <c r="JO319" s="4">
        <v>0.3</v>
      </c>
      <c r="JP319" s="4">
        <v>-2.4000000000000004</v>
      </c>
      <c r="JQ319" s="5">
        <v>912</v>
      </c>
      <c r="JR319" s="4">
        <v>-63</v>
      </c>
      <c r="JS319" s="4">
        <v>538.29999999999995</v>
      </c>
      <c r="JT319" s="4">
        <v>147.19999999999993</v>
      </c>
      <c r="JU319" s="4">
        <v>8276</v>
      </c>
      <c r="JV319" s="4">
        <v>-1105</v>
      </c>
      <c r="JW319" s="4">
        <v>0.3</v>
      </c>
      <c r="JX319" s="4">
        <v>-2.6</v>
      </c>
      <c r="JY319" s="4">
        <v>3865</v>
      </c>
      <c r="JZ319" s="4">
        <v>-943</v>
      </c>
      <c r="KA319" s="4">
        <v>487</v>
      </c>
      <c r="KB319" s="4">
        <v>140.5</v>
      </c>
      <c r="KC319" s="4">
        <v>34299</v>
      </c>
      <c r="KD319" s="4">
        <v>835</v>
      </c>
      <c r="KE319" s="4">
        <v>0.35</v>
      </c>
      <c r="KF319" s="4">
        <v>-2.9499999999999997</v>
      </c>
      <c r="KG319" s="4">
        <v>1432</v>
      </c>
      <c r="KH319" s="4">
        <v>-135</v>
      </c>
      <c r="KI319" s="4">
        <v>440</v>
      </c>
      <c r="KJ319" s="4">
        <v>141.64999999999998</v>
      </c>
      <c r="KK319" s="4">
        <v>18207</v>
      </c>
      <c r="KL319" s="4">
        <v>3549</v>
      </c>
      <c r="KM319" s="4">
        <v>0.3</v>
      </c>
      <c r="KN319" s="4">
        <v>-3.6500000000000004</v>
      </c>
      <c r="KO319" s="4">
        <v>9272</v>
      </c>
      <c r="KP319" s="4">
        <v>-818</v>
      </c>
      <c r="KQ319" s="4">
        <v>389</v>
      </c>
      <c r="KR319" s="4">
        <v>140.55000000000001</v>
      </c>
      <c r="KS319" s="4">
        <v>68812</v>
      </c>
      <c r="KT319" s="4">
        <v>22742</v>
      </c>
      <c r="KU319" s="4">
        <v>0.45</v>
      </c>
      <c r="KV319" s="4">
        <v>-4.7</v>
      </c>
      <c r="KW319" s="4">
        <v>3939</v>
      </c>
      <c r="KX319" s="4">
        <v>-667</v>
      </c>
      <c r="KY319" s="4">
        <v>339.95</v>
      </c>
      <c r="KZ319" s="4">
        <v>139.79999999999998</v>
      </c>
      <c r="LA319" s="4">
        <v>31459</v>
      </c>
      <c r="LB319" s="4">
        <v>7296</v>
      </c>
      <c r="LC319" s="4">
        <v>0.45</v>
      </c>
      <c r="LD319" s="4">
        <v>-6.8</v>
      </c>
    </row>
    <row r="320" spans="1:316" x14ac:dyDescent="0.25">
      <c r="A320" s="171">
        <v>44112.482325115743</v>
      </c>
      <c r="B320" s="172">
        <v>0.48125000000000001</v>
      </c>
      <c r="C320" s="4">
        <v>11893.45</v>
      </c>
      <c r="D320" s="4">
        <v>11900</v>
      </c>
      <c r="E320" s="173">
        <v>125.25</v>
      </c>
      <c r="F320" s="173">
        <v>-280.04999999999995</v>
      </c>
      <c r="G320" s="173">
        <v>405.29999999999995</v>
      </c>
      <c r="H320" s="173">
        <v>3324.2499999999991</v>
      </c>
      <c r="I320" s="173">
        <v>-2213.6999999999998</v>
      </c>
      <c r="J320" s="173">
        <v>5537.9499999999989</v>
      </c>
      <c r="K320" s="127">
        <v>0</v>
      </c>
      <c r="L320" s="127">
        <v>0</v>
      </c>
      <c r="M320" s="127">
        <v>-20.53</v>
      </c>
      <c r="N320" s="127">
        <v>-18.11</v>
      </c>
      <c r="O320" s="127">
        <v>-0.80441205638861624</v>
      </c>
      <c r="P320" s="127">
        <v>-0.91303925256539331</v>
      </c>
      <c r="Q320" s="127">
        <v>1.6728329610830601</v>
      </c>
      <c r="R320" s="4">
        <v>127018</v>
      </c>
      <c r="S320" s="4">
        <v>325187</v>
      </c>
      <c r="T320" s="173">
        <v>11540.966666666667</v>
      </c>
      <c r="U320" s="173">
        <v>-2.0500000000010914</v>
      </c>
      <c r="V320" s="4">
        <v>185995</v>
      </c>
      <c r="W320" s="4">
        <v>-31658</v>
      </c>
      <c r="X320" s="173">
        <v>-352.48333333333358</v>
      </c>
      <c r="Y320" s="173">
        <v>114492</v>
      </c>
      <c r="Z320" s="173">
        <v>357661</v>
      </c>
      <c r="AA320" s="173">
        <v>472153</v>
      </c>
      <c r="AB320" s="4">
        <v>198169</v>
      </c>
      <c r="AC320" s="4">
        <v>92542</v>
      </c>
      <c r="AD320" s="176" t="e">
        <v>#REF!</v>
      </c>
      <c r="AE320" s="177">
        <v>-1.2041835137052493E-2</v>
      </c>
      <c r="AF320" s="177">
        <v>2.1671646449104603E-2</v>
      </c>
      <c r="AG320" s="177">
        <v>3.4432718432647086E-2</v>
      </c>
      <c r="AH320" s="177">
        <v>7.4333893270224813E-2</v>
      </c>
      <c r="AI320" s="127">
        <v>0.12000000675305689</v>
      </c>
      <c r="AJ320" s="127">
        <v>1.6207455429497568E-3</v>
      </c>
      <c r="AK320" s="4">
        <v>0</v>
      </c>
      <c r="AL320" s="178">
        <v>11800</v>
      </c>
      <c r="AM320" s="178">
        <v>11900</v>
      </c>
      <c r="AN320" s="178">
        <v>11850</v>
      </c>
      <c r="AO320" s="178">
        <v>12000</v>
      </c>
      <c r="AS320" s="4">
        <v>7.4556729939603104</v>
      </c>
      <c r="AT320" s="4">
        <v>7.9663205874905039</v>
      </c>
      <c r="AU320" s="4">
        <v>8.3190301249081564</v>
      </c>
      <c r="AV320" s="4">
        <v>7.6602275734321248</v>
      </c>
      <c r="AW320" s="4">
        <v>5.9231795145372104</v>
      </c>
      <c r="AX320" s="4">
        <v>4.2331556757616733</v>
      </c>
      <c r="AY320" s="4">
        <v>12.611323967645808</v>
      </c>
      <c r="AZ320" s="4">
        <v>16.399999999999999</v>
      </c>
      <c r="BA320" s="4">
        <v>14.305717619603268</v>
      </c>
      <c r="BB320" s="4">
        <v>20.556291390728475</v>
      </c>
      <c r="BC320" s="4">
        <v>10.087989991659716</v>
      </c>
      <c r="BD320" s="4">
        <v>16.047904191616766</v>
      </c>
      <c r="BE320" s="4">
        <v>7.1419141914191417</v>
      </c>
      <c r="BF320" s="4">
        <v>9.0767543859649127</v>
      </c>
      <c r="BG320" s="4">
        <v>8.8742561448900386</v>
      </c>
      <c r="BH320" s="4">
        <v>12.705512909979065</v>
      </c>
      <c r="BI320" s="4">
        <v>13</v>
      </c>
      <c r="BJ320" s="4">
        <v>0</v>
      </c>
      <c r="BK320" s="4">
        <v>0</v>
      </c>
      <c r="BL320" s="4">
        <v>0</v>
      </c>
      <c r="BM320" s="4">
        <v>11929</v>
      </c>
      <c r="BN320" s="4">
        <v>-440</v>
      </c>
      <c r="BO320" s="4">
        <v>0.05</v>
      </c>
      <c r="BP320" s="4">
        <v>-0.45</v>
      </c>
      <c r="BQ320" s="4">
        <v>0</v>
      </c>
      <c r="BR320" s="4">
        <v>0</v>
      </c>
      <c r="BS320" s="4">
        <v>0</v>
      </c>
      <c r="BT320" s="4">
        <v>0</v>
      </c>
      <c r="BU320" s="4">
        <v>15</v>
      </c>
      <c r="BV320" s="4">
        <v>1</v>
      </c>
      <c r="BW320" s="4">
        <v>0.05</v>
      </c>
      <c r="BX320" s="4">
        <v>-0.35000000000000003</v>
      </c>
      <c r="BY320" s="4">
        <v>4</v>
      </c>
      <c r="BZ320" s="4">
        <v>0</v>
      </c>
      <c r="CA320" s="4">
        <v>0</v>
      </c>
      <c r="CB320" s="4">
        <v>0</v>
      </c>
      <c r="CC320" s="4">
        <v>918</v>
      </c>
      <c r="CD320" s="4">
        <v>3</v>
      </c>
      <c r="CE320" s="4">
        <v>0.15</v>
      </c>
      <c r="CF320" s="4">
        <v>-0.44999999999999996</v>
      </c>
      <c r="CG320" s="4">
        <v>2</v>
      </c>
      <c r="CH320" s="4">
        <v>0</v>
      </c>
      <c r="CI320" s="4">
        <v>0</v>
      </c>
      <c r="CJ320" s="4">
        <v>0</v>
      </c>
      <c r="CK320" s="4">
        <v>20</v>
      </c>
      <c r="CL320" s="4">
        <v>-9</v>
      </c>
      <c r="CM320" s="4">
        <v>0.05</v>
      </c>
      <c r="CN320" s="4">
        <v>-0.85</v>
      </c>
      <c r="CO320" s="4">
        <v>11</v>
      </c>
      <c r="CP320" s="4">
        <v>0</v>
      </c>
      <c r="CQ320" s="4">
        <v>0</v>
      </c>
      <c r="CR320" s="4">
        <v>0</v>
      </c>
      <c r="CS320" s="4">
        <v>4544</v>
      </c>
      <c r="CT320" s="4">
        <v>-121</v>
      </c>
      <c r="CU320" s="4">
        <v>0.05</v>
      </c>
      <c r="CV320" s="4">
        <v>-0.45</v>
      </c>
      <c r="CW320" s="4">
        <v>1</v>
      </c>
      <c r="CX320" s="4">
        <v>0</v>
      </c>
      <c r="CY320" s="4">
        <v>0</v>
      </c>
      <c r="CZ320" s="4">
        <v>0</v>
      </c>
      <c r="DA320" s="4">
        <v>114</v>
      </c>
      <c r="DB320" s="4">
        <v>-1</v>
      </c>
      <c r="DC320" s="4">
        <v>0.05</v>
      </c>
      <c r="DD320" s="4">
        <v>-0.54999999999999993</v>
      </c>
      <c r="DE320" s="4">
        <v>25</v>
      </c>
      <c r="DF320" s="4">
        <v>0</v>
      </c>
      <c r="DG320" s="4">
        <v>0</v>
      </c>
      <c r="DH320" s="4">
        <v>0</v>
      </c>
      <c r="DI320" s="4">
        <v>3611</v>
      </c>
      <c r="DJ320" s="4">
        <v>-404</v>
      </c>
      <c r="DK320" s="4">
        <v>0.1</v>
      </c>
      <c r="DL320" s="4">
        <v>-0.6</v>
      </c>
      <c r="DM320" s="4">
        <v>0</v>
      </c>
      <c r="DN320" s="4">
        <v>0</v>
      </c>
      <c r="DO320" s="4">
        <v>0</v>
      </c>
      <c r="DP320" s="4">
        <v>0</v>
      </c>
      <c r="DQ320" s="4">
        <v>130</v>
      </c>
      <c r="DR320" s="4">
        <v>-3</v>
      </c>
      <c r="DS320" s="4">
        <v>0.05</v>
      </c>
      <c r="DT320" s="4">
        <v>-0.6</v>
      </c>
      <c r="DU320" s="4">
        <v>4</v>
      </c>
      <c r="DV320" s="4">
        <v>0</v>
      </c>
      <c r="DW320" s="4">
        <v>1487.7</v>
      </c>
      <c r="DX320" s="4">
        <v>399.95000000000005</v>
      </c>
      <c r="DY320" s="4">
        <v>2968</v>
      </c>
      <c r="DZ320" s="4">
        <v>-77</v>
      </c>
      <c r="EA320" s="4">
        <v>0.15</v>
      </c>
      <c r="EB320" s="4">
        <v>-0.7</v>
      </c>
      <c r="EC320" s="4">
        <v>1</v>
      </c>
      <c r="ED320" s="4">
        <v>0</v>
      </c>
      <c r="EE320" s="4">
        <v>0</v>
      </c>
      <c r="EF320" s="4">
        <v>0</v>
      </c>
      <c r="EG320" s="4">
        <v>197</v>
      </c>
      <c r="EH320" s="4">
        <v>-4</v>
      </c>
      <c r="EI320" s="4">
        <v>0.05</v>
      </c>
      <c r="EJ320" s="4">
        <v>-0.7</v>
      </c>
      <c r="EK320" s="4">
        <v>97</v>
      </c>
      <c r="EL320" s="4">
        <v>0</v>
      </c>
      <c r="EM320" s="4">
        <v>1374.4</v>
      </c>
      <c r="EN320" s="4">
        <v>138.20000000000005</v>
      </c>
      <c r="EO320" s="4">
        <v>14791</v>
      </c>
      <c r="EP320" s="4">
        <v>-5575</v>
      </c>
      <c r="EQ320" s="4">
        <v>0.1</v>
      </c>
      <c r="ER320" s="4">
        <v>-0.85</v>
      </c>
      <c r="ES320" s="4">
        <v>1</v>
      </c>
      <c r="ET320" s="4">
        <v>0</v>
      </c>
      <c r="EU320" s="4">
        <v>0</v>
      </c>
      <c r="EV320" s="4">
        <v>0</v>
      </c>
      <c r="EW320" s="4">
        <v>157</v>
      </c>
      <c r="EX320" s="4">
        <v>-14</v>
      </c>
      <c r="EY320" s="4">
        <v>0.15</v>
      </c>
      <c r="EZ320" s="4">
        <v>-0.85</v>
      </c>
      <c r="FA320" s="4">
        <v>9</v>
      </c>
      <c r="FB320" s="4">
        <v>-1</v>
      </c>
      <c r="FC320" s="4">
        <v>1280.0999999999999</v>
      </c>
      <c r="FD320" s="4">
        <v>166.09999999999991</v>
      </c>
      <c r="FE320" s="4">
        <v>3271</v>
      </c>
      <c r="FF320" s="4">
        <v>-389</v>
      </c>
      <c r="FG320" s="4">
        <v>0.1</v>
      </c>
      <c r="FH320" s="4">
        <v>-0.9</v>
      </c>
      <c r="FI320" s="4">
        <v>2</v>
      </c>
      <c r="FJ320" s="4">
        <v>0</v>
      </c>
      <c r="FK320" s="4">
        <v>0</v>
      </c>
      <c r="FL320" s="4">
        <v>0</v>
      </c>
      <c r="FM320" s="4">
        <v>609</v>
      </c>
      <c r="FN320" s="4">
        <v>17</v>
      </c>
      <c r="FO320" s="4">
        <v>0.15</v>
      </c>
      <c r="FP320" s="4">
        <v>-0.75</v>
      </c>
      <c r="FQ320" s="4">
        <v>107</v>
      </c>
      <c r="FR320" s="4">
        <v>0</v>
      </c>
      <c r="FS320" s="4">
        <v>0</v>
      </c>
      <c r="FT320" s="4">
        <v>0</v>
      </c>
      <c r="FU320" s="4">
        <v>5479</v>
      </c>
      <c r="FV320" s="4">
        <v>-497</v>
      </c>
      <c r="FW320" s="4">
        <v>0.1</v>
      </c>
      <c r="FX320" s="4">
        <v>-0.95000000000000007</v>
      </c>
      <c r="FY320" s="4">
        <v>1</v>
      </c>
      <c r="FZ320" s="4">
        <v>0</v>
      </c>
      <c r="GA320" s="4">
        <v>0</v>
      </c>
      <c r="GB320" s="4">
        <v>0</v>
      </c>
      <c r="GC320" s="4">
        <v>576</v>
      </c>
      <c r="GD320" s="4">
        <v>5</v>
      </c>
      <c r="GE320" s="4">
        <v>0.2</v>
      </c>
      <c r="GF320" s="4">
        <v>-0.90000000000000013</v>
      </c>
      <c r="GG320" s="4">
        <v>394</v>
      </c>
      <c r="GH320" s="4">
        <v>-3</v>
      </c>
      <c r="GI320" s="4">
        <v>1062</v>
      </c>
      <c r="GJ320" s="4">
        <v>121</v>
      </c>
      <c r="GK320" s="4">
        <v>8500</v>
      </c>
      <c r="GL320" s="4">
        <v>-1107</v>
      </c>
      <c r="GM320" s="4">
        <v>0.2</v>
      </c>
      <c r="GN320" s="4">
        <v>-0.95</v>
      </c>
      <c r="GO320" s="4">
        <v>56</v>
      </c>
      <c r="GP320" s="4">
        <v>0</v>
      </c>
      <c r="GQ320" s="4">
        <v>1017.6</v>
      </c>
      <c r="GR320" s="4">
        <v>141.64999999999998</v>
      </c>
      <c r="GS320" s="4">
        <v>670</v>
      </c>
      <c r="GT320" s="4">
        <v>-33</v>
      </c>
      <c r="GU320" s="4">
        <v>0.2</v>
      </c>
      <c r="GV320" s="4">
        <v>-1</v>
      </c>
      <c r="GW320" s="4">
        <v>292</v>
      </c>
      <c r="GX320" s="4">
        <v>-2</v>
      </c>
      <c r="GY320" s="4">
        <v>990.4</v>
      </c>
      <c r="GZ320" s="4">
        <v>145.04999999999995</v>
      </c>
      <c r="HA320" s="4">
        <v>7684</v>
      </c>
      <c r="HB320" s="4">
        <v>-1061</v>
      </c>
      <c r="HC320" s="4">
        <v>0.25</v>
      </c>
      <c r="HD320" s="4">
        <v>-1</v>
      </c>
      <c r="HE320" s="4">
        <v>55</v>
      </c>
      <c r="HF320" s="4">
        <v>-1</v>
      </c>
      <c r="HG320" s="4">
        <v>922.2</v>
      </c>
      <c r="HH320" s="4">
        <v>125.55000000000007</v>
      </c>
      <c r="HI320" s="4">
        <v>1239</v>
      </c>
      <c r="HJ320" s="4">
        <v>-176</v>
      </c>
      <c r="HK320" s="4">
        <v>0.25</v>
      </c>
      <c r="HL320" s="4">
        <v>-1.1000000000000001</v>
      </c>
      <c r="HM320" s="4">
        <v>2349</v>
      </c>
      <c r="HN320" s="4">
        <v>-6</v>
      </c>
      <c r="HO320" s="4">
        <v>886.65</v>
      </c>
      <c r="HP320" s="4">
        <v>139.64999999999998</v>
      </c>
      <c r="HQ320" s="4">
        <v>29624</v>
      </c>
      <c r="HR320" s="4">
        <v>-2803</v>
      </c>
      <c r="HS320" s="4">
        <v>0.2</v>
      </c>
      <c r="HT320" s="4">
        <v>-1.3</v>
      </c>
      <c r="HU320" s="4">
        <v>125</v>
      </c>
      <c r="HV320" s="4">
        <v>-12</v>
      </c>
      <c r="HW320" s="4">
        <v>836.75</v>
      </c>
      <c r="HX320" s="4">
        <v>141.75</v>
      </c>
      <c r="HY320" s="4">
        <v>2050</v>
      </c>
      <c r="HZ320" s="4">
        <v>470</v>
      </c>
      <c r="IA320" s="4">
        <v>0.3</v>
      </c>
      <c r="IB320" s="4">
        <v>-1.4</v>
      </c>
      <c r="IC320" s="4">
        <v>857</v>
      </c>
      <c r="ID320" s="4">
        <v>-45</v>
      </c>
      <c r="IE320" s="4">
        <v>792.8</v>
      </c>
      <c r="IF320" s="4">
        <v>144.19999999999993</v>
      </c>
      <c r="IG320" s="4">
        <v>12260</v>
      </c>
      <c r="IH320" s="4">
        <v>-1175</v>
      </c>
      <c r="II320" s="4">
        <v>0.3</v>
      </c>
      <c r="IJ320" s="4">
        <v>-1.5</v>
      </c>
      <c r="IK320" s="4">
        <v>151</v>
      </c>
      <c r="IL320" s="4">
        <v>-12</v>
      </c>
      <c r="IM320" s="4">
        <v>733.55</v>
      </c>
      <c r="IN320" s="4">
        <v>133.34999999999991</v>
      </c>
      <c r="IO320" s="4">
        <v>3104</v>
      </c>
      <c r="IP320" s="4">
        <v>-504</v>
      </c>
      <c r="IQ320" s="4">
        <v>0.2</v>
      </c>
      <c r="IR320" s="4">
        <v>-1.8</v>
      </c>
      <c r="IS320" s="4">
        <v>2398</v>
      </c>
      <c r="IT320" s="4">
        <v>-356</v>
      </c>
      <c r="IU320" s="4">
        <v>686.7</v>
      </c>
      <c r="IV320" s="4">
        <v>140.35000000000002</v>
      </c>
      <c r="IW320" s="4">
        <v>24191</v>
      </c>
      <c r="IX320" s="4">
        <v>580</v>
      </c>
      <c r="IY320" s="4">
        <v>0.25</v>
      </c>
      <c r="IZ320" s="4">
        <v>-1.9500000000000002</v>
      </c>
      <c r="JA320" s="4">
        <v>334</v>
      </c>
      <c r="JB320" s="4">
        <v>-68</v>
      </c>
      <c r="JC320" s="4">
        <v>636.95000000000005</v>
      </c>
      <c r="JD320" s="4">
        <v>146.85000000000002</v>
      </c>
      <c r="JE320" s="4">
        <v>5360</v>
      </c>
      <c r="JF320" s="4">
        <v>241</v>
      </c>
      <c r="JG320" s="4">
        <v>0.25</v>
      </c>
      <c r="JH320" s="4">
        <v>-2.15</v>
      </c>
      <c r="JI320" s="4">
        <v>3030</v>
      </c>
      <c r="JJ320" s="4">
        <v>-345</v>
      </c>
      <c r="JK320" s="4">
        <v>590.04999999999995</v>
      </c>
      <c r="JL320" s="4">
        <v>141.69999999999993</v>
      </c>
      <c r="JM320" s="4">
        <v>21640</v>
      </c>
      <c r="JN320" s="4">
        <v>-649</v>
      </c>
      <c r="JO320" s="4">
        <v>0.3</v>
      </c>
      <c r="JP320" s="4">
        <v>-2.4000000000000004</v>
      </c>
      <c r="JQ320" s="5">
        <v>912</v>
      </c>
      <c r="JR320" s="4">
        <v>-63</v>
      </c>
      <c r="JS320" s="4">
        <v>538.29999999999995</v>
      </c>
      <c r="JT320" s="4">
        <v>147.19999999999993</v>
      </c>
      <c r="JU320" s="4">
        <v>8278</v>
      </c>
      <c r="JV320" s="4">
        <v>-1103</v>
      </c>
      <c r="JW320" s="4">
        <v>0.35</v>
      </c>
      <c r="JX320" s="4">
        <v>-2.5499999999999998</v>
      </c>
      <c r="JY320" s="4">
        <v>3865</v>
      </c>
      <c r="JZ320" s="4">
        <v>-943</v>
      </c>
      <c r="KA320" s="4">
        <v>491</v>
      </c>
      <c r="KB320" s="4">
        <v>144.5</v>
      </c>
      <c r="KC320" s="4">
        <v>34299</v>
      </c>
      <c r="KD320" s="4">
        <v>835</v>
      </c>
      <c r="KE320" s="4">
        <v>0.3</v>
      </c>
      <c r="KF320" s="4">
        <v>-3</v>
      </c>
      <c r="KG320" s="4">
        <v>1433</v>
      </c>
      <c r="KH320" s="4">
        <v>-134</v>
      </c>
      <c r="KI320" s="4">
        <v>441</v>
      </c>
      <c r="KJ320" s="4">
        <v>142.64999999999998</v>
      </c>
      <c r="KK320" s="4">
        <v>18207</v>
      </c>
      <c r="KL320" s="4">
        <v>3549</v>
      </c>
      <c r="KM320" s="4">
        <v>0.35</v>
      </c>
      <c r="KN320" s="4">
        <v>-3.6</v>
      </c>
      <c r="KO320" s="4">
        <v>9272</v>
      </c>
      <c r="KP320" s="4">
        <v>-818</v>
      </c>
      <c r="KQ320" s="4">
        <v>392.9</v>
      </c>
      <c r="KR320" s="4">
        <v>144.44999999999999</v>
      </c>
      <c r="KS320" s="4">
        <v>69129</v>
      </c>
      <c r="KT320" s="4">
        <v>23059</v>
      </c>
      <c r="KU320" s="4">
        <v>0.45</v>
      </c>
      <c r="KV320" s="4">
        <v>-4.7</v>
      </c>
      <c r="KW320" s="4">
        <v>3949</v>
      </c>
      <c r="KX320" s="4">
        <v>-657</v>
      </c>
      <c r="KY320" s="4">
        <v>340.85</v>
      </c>
      <c r="KZ320" s="4">
        <v>140.70000000000002</v>
      </c>
      <c r="LA320" s="4">
        <v>31459</v>
      </c>
      <c r="LB320" s="4">
        <v>7296</v>
      </c>
      <c r="LC320" s="4">
        <v>0.5</v>
      </c>
      <c r="LD320" s="4">
        <v>-6.75</v>
      </c>
    </row>
    <row r="321" spans="1:316" x14ac:dyDescent="0.25">
      <c r="A321" s="171">
        <v>44112.481466666664</v>
      </c>
      <c r="B321" s="172">
        <v>0.48055555555555557</v>
      </c>
      <c r="C321" s="4">
        <v>11886.4</v>
      </c>
      <c r="D321" s="4">
        <v>11900</v>
      </c>
      <c r="E321" s="173">
        <v>116.54999999999998</v>
      </c>
      <c r="F321" s="173">
        <v>-278.79999999999995</v>
      </c>
      <c r="G321" s="173">
        <v>395.34999999999991</v>
      </c>
      <c r="H321" s="173">
        <v>3264.9999999999995</v>
      </c>
      <c r="I321" s="173">
        <v>-2133.9</v>
      </c>
      <c r="J321" s="173">
        <v>5398.9</v>
      </c>
      <c r="K321" s="127">
        <v>0</v>
      </c>
      <c r="L321" s="127">
        <v>0</v>
      </c>
      <c r="M321" s="127">
        <v>-20.53</v>
      </c>
      <c r="N321" s="127">
        <v>-18.11</v>
      </c>
      <c r="O321" s="127">
        <v>-0.80118419742303626</v>
      </c>
      <c r="P321" s="127">
        <v>-0.91062691394420991</v>
      </c>
      <c r="Q321" s="127">
        <v>1.6624578697815291</v>
      </c>
      <c r="R321" s="4">
        <v>128914</v>
      </c>
      <c r="S321" s="4">
        <v>323652</v>
      </c>
      <c r="T321" s="173">
        <v>11540.966666666667</v>
      </c>
      <c r="U321" s="173">
        <v>-2.0500000000010914</v>
      </c>
      <c r="V321" s="4">
        <v>185995</v>
      </c>
      <c r="W321" s="4">
        <v>-31658</v>
      </c>
      <c r="X321" s="173">
        <v>-345.43333333333248</v>
      </c>
      <c r="Y321" s="173">
        <v>114548</v>
      </c>
      <c r="Z321" s="173">
        <v>355128</v>
      </c>
      <c r="AA321" s="173">
        <v>469676</v>
      </c>
      <c r="AB321" s="4">
        <v>194738</v>
      </c>
      <c r="AC321" s="4">
        <v>89046</v>
      </c>
      <c r="AD321" s="176" t="e">
        <v>#REF!</v>
      </c>
      <c r="AE321" s="177">
        <v>-1.1834573111038938E-2</v>
      </c>
      <c r="AF321" s="177">
        <v>1.8083587674199698E-2</v>
      </c>
      <c r="AG321" s="177">
        <v>3.9048649999199776E-2</v>
      </c>
      <c r="AH321" s="177">
        <v>6.6536138838078421E-2</v>
      </c>
      <c r="AI321" s="127">
        <v>9.9534533780143111E-2</v>
      </c>
      <c r="AJ321" s="127">
        <v>1.6207455429497568E-3</v>
      </c>
      <c r="AK321" s="4">
        <v>0</v>
      </c>
      <c r="AL321" s="178">
        <v>11800</v>
      </c>
      <c r="AM321" s="178">
        <v>11900</v>
      </c>
      <c r="AN321" s="178">
        <v>11850</v>
      </c>
      <c r="AO321" s="178">
        <v>11950</v>
      </c>
      <c r="AS321" s="4">
        <v>7.4356243949661183</v>
      </c>
      <c r="AT321" s="4">
        <v>7.9848062800709041</v>
      </c>
      <c r="AU321" s="4">
        <v>8.4336555360281196</v>
      </c>
      <c r="AV321" s="4">
        <v>7.5379364662641111</v>
      </c>
      <c r="AW321" s="4">
        <v>5.9136658664532762</v>
      </c>
      <c r="AX321" s="4">
        <v>4.2403945589054173</v>
      </c>
      <c r="AY321" s="4">
        <v>12.745423584504044</v>
      </c>
      <c r="AZ321" s="4">
        <v>16.399999999999999</v>
      </c>
      <c r="BA321" s="4">
        <v>14.255813953488373</v>
      </c>
      <c r="BB321" s="4">
        <v>20.556291390728475</v>
      </c>
      <c r="BC321" s="4">
        <v>10.076987099459009</v>
      </c>
      <c r="BD321" s="4">
        <v>16.050898203592816</v>
      </c>
      <c r="BE321" s="4">
        <v>7.1537953795379536</v>
      </c>
      <c r="BF321" s="4">
        <v>9.0767543859649127</v>
      </c>
      <c r="BG321" s="4">
        <v>8.8457392197125255</v>
      </c>
      <c r="BH321" s="4">
        <v>12.639218422889044</v>
      </c>
      <c r="BI321" s="4">
        <v>13</v>
      </c>
      <c r="BJ321" s="4">
        <v>0</v>
      </c>
      <c r="BK321" s="4">
        <v>0</v>
      </c>
      <c r="BL321" s="4">
        <v>0</v>
      </c>
      <c r="BM321" s="4">
        <v>11941</v>
      </c>
      <c r="BN321" s="4">
        <v>-428</v>
      </c>
      <c r="BO321" s="4">
        <v>0.05</v>
      </c>
      <c r="BP321" s="4">
        <v>-0.45</v>
      </c>
      <c r="BQ321" s="4">
        <v>0</v>
      </c>
      <c r="BR321" s="4">
        <v>0</v>
      </c>
      <c r="BS321" s="4">
        <v>0</v>
      </c>
      <c r="BT321" s="4">
        <v>0</v>
      </c>
      <c r="BU321" s="4">
        <v>15</v>
      </c>
      <c r="BV321" s="4">
        <v>1</v>
      </c>
      <c r="BW321" s="4">
        <v>0.05</v>
      </c>
      <c r="BX321" s="4">
        <v>-0.35000000000000003</v>
      </c>
      <c r="BY321" s="4">
        <v>4</v>
      </c>
      <c r="BZ321" s="4">
        <v>0</v>
      </c>
      <c r="CA321" s="4">
        <v>0</v>
      </c>
      <c r="CB321" s="4">
        <v>0</v>
      </c>
      <c r="CC321" s="4">
        <v>918</v>
      </c>
      <c r="CD321" s="4">
        <v>3</v>
      </c>
      <c r="CE321" s="4">
        <v>0.15</v>
      </c>
      <c r="CF321" s="4">
        <v>-0.44999999999999996</v>
      </c>
      <c r="CG321" s="4">
        <v>2</v>
      </c>
      <c r="CH321" s="4">
        <v>0</v>
      </c>
      <c r="CI321" s="4">
        <v>0</v>
      </c>
      <c r="CJ321" s="4">
        <v>0</v>
      </c>
      <c r="CK321" s="4">
        <v>20</v>
      </c>
      <c r="CL321" s="4">
        <v>-9</v>
      </c>
      <c r="CM321" s="4">
        <v>0.05</v>
      </c>
      <c r="CN321" s="4">
        <v>-0.85</v>
      </c>
      <c r="CO321" s="4">
        <v>11</v>
      </c>
      <c r="CP321" s="4">
        <v>0</v>
      </c>
      <c r="CQ321" s="4">
        <v>0</v>
      </c>
      <c r="CR321" s="4">
        <v>0</v>
      </c>
      <c r="CS321" s="4">
        <v>4544</v>
      </c>
      <c r="CT321" s="4">
        <v>-121</v>
      </c>
      <c r="CU321" s="4">
        <v>0.05</v>
      </c>
      <c r="CV321" s="4">
        <v>-0.45</v>
      </c>
      <c r="CW321" s="4">
        <v>1</v>
      </c>
      <c r="CX321" s="4">
        <v>0</v>
      </c>
      <c r="CY321" s="4">
        <v>0</v>
      </c>
      <c r="CZ321" s="4">
        <v>0</v>
      </c>
      <c r="DA321" s="4">
        <v>114</v>
      </c>
      <c r="DB321" s="4">
        <v>-1</v>
      </c>
      <c r="DC321" s="4">
        <v>0.05</v>
      </c>
      <c r="DD321" s="4">
        <v>-0.54999999999999993</v>
      </c>
      <c r="DE321" s="4">
        <v>25</v>
      </c>
      <c r="DF321" s="4">
        <v>0</v>
      </c>
      <c r="DG321" s="4">
        <v>0</v>
      </c>
      <c r="DH321" s="4">
        <v>0</v>
      </c>
      <c r="DI321" s="4">
        <v>3611</v>
      </c>
      <c r="DJ321" s="4">
        <v>-404</v>
      </c>
      <c r="DK321" s="4">
        <v>0.1</v>
      </c>
      <c r="DL321" s="4">
        <v>-0.6</v>
      </c>
      <c r="DM321" s="4">
        <v>0</v>
      </c>
      <c r="DN321" s="4">
        <v>0</v>
      </c>
      <c r="DO321" s="4">
        <v>0</v>
      </c>
      <c r="DP321" s="4">
        <v>0</v>
      </c>
      <c r="DQ321" s="4">
        <v>130</v>
      </c>
      <c r="DR321" s="4">
        <v>-3</v>
      </c>
      <c r="DS321" s="4">
        <v>0.05</v>
      </c>
      <c r="DT321" s="4">
        <v>-0.6</v>
      </c>
      <c r="DU321" s="4">
        <v>4</v>
      </c>
      <c r="DV321" s="4">
        <v>0</v>
      </c>
      <c r="DW321" s="4">
        <v>1487.7</v>
      </c>
      <c r="DX321" s="4">
        <v>399.95000000000005</v>
      </c>
      <c r="DY321" s="4">
        <v>2968</v>
      </c>
      <c r="DZ321" s="4">
        <v>-77</v>
      </c>
      <c r="EA321" s="4">
        <v>0.15</v>
      </c>
      <c r="EB321" s="4">
        <v>-0.7</v>
      </c>
      <c r="EC321" s="4">
        <v>1</v>
      </c>
      <c r="ED321" s="4">
        <v>0</v>
      </c>
      <c r="EE321" s="4">
        <v>0</v>
      </c>
      <c r="EF321" s="4">
        <v>0</v>
      </c>
      <c r="EG321" s="4">
        <v>197</v>
      </c>
      <c r="EH321" s="4">
        <v>-4</v>
      </c>
      <c r="EI321" s="4">
        <v>0.05</v>
      </c>
      <c r="EJ321" s="4">
        <v>-0.7</v>
      </c>
      <c r="EK321" s="4">
        <v>97</v>
      </c>
      <c r="EL321" s="4">
        <v>0</v>
      </c>
      <c r="EM321" s="4">
        <v>1374.4</v>
      </c>
      <c r="EN321" s="4">
        <v>138.20000000000005</v>
      </c>
      <c r="EO321" s="4">
        <v>14884</v>
      </c>
      <c r="EP321" s="4">
        <v>-5482</v>
      </c>
      <c r="EQ321" s="4">
        <v>0.15</v>
      </c>
      <c r="ER321" s="4">
        <v>-0.79999999999999993</v>
      </c>
      <c r="ES321" s="4">
        <v>1</v>
      </c>
      <c r="ET321" s="4">
        <v>0</v>
      </c>
      <c r="EU321" s="4">
        <v>0</v>
      </c>
      <c r="EV321" s="4">
        <v>0</v>
      </c>
      <c r="EW321" s="4">
        <v>157</v>
      </c>
      <c r="EX321" s="4">
        <v>-14</v>
      </c>
      <c r="EY321" s="4">
        <v>0.15</v>
      </c>
      <c r="EZ321" s="4">
        <v>-0.85</v>
      </c>
      <c r="FA321" s="4">
        <v>9</v>
      </c>
      <c r="FB321" s="4">
        <v>-1</v>
      </c>
      <c r="FC321" s="4">
        <v>1280.0999999999999</v>
      </c>
      <c r="FD321" s="4">
        <v>166.09999999999991</v>
      </c>
      <c r="FE321" s="4">
        <v>3271</v>
      </c>
      <c r="FF321" s="4">
        <v>-389</v>
      </c>
      <c r="FG321" s="4">
        <v>0.1</v>
      </c>
      <c r="FH321" s="4">
        <v>-0.9</v>
      </c>
      <c r="FI321" s="4">
        <v>2</v>
      </c>
      <c r="FJ321" s="4">
        <v>0</v>
      </c>
      <c r="FK321" s="4">
        <v>0</v>
      </c>
      <c r="FL321" s="4">
        <v>0</v>
      </c>
      <c r="FM321" s="4">
        <v>609</v>
      </c>
      <c r="FN321" s="4">
        <v>17</v>
      </c>
      <c r="FO321" s="4">
        <v>0.15</v>
      </c>
      <c r="FP321" s="4">
        <v>-0.75</v>
      </c>
      <c r="FQ321" s="4">
        <v>107</v>
      </c>
      <c r="FR321" s="4">
        <v>0</v>
      </c>
      <c r="FS321" s="4">
        <v>0</v>
      </c>
      <c r="FT321" s="4">
        <v>0</v>
      </c>
      <c r="FU321" s="4">
        <v>5479</v>
      </c>
      <c r="FV321" s="4">
        <v>-497</v>
      </c>
      <c r="FW321" s="4">
        <v>0.1</v>
      </c>
      <c r="FX321" s="4">
        <v>-0.95000000000000007</v>
      </c>
      <c r="FY321" s="4">
        <v>1</v>
      </c>
      <c r="FZ321" s="4">
        <v>0</v>
      </c>
      <c r="GA321" s="4">
        <v>0</v>
      </c>
      <c r="GB321" s="4">
        <v>0</v>
      </c>
      <c r="GC321" s="4">
        <v>576</v>
      </c>
      <c r="GD321" s="4">
        <v>5</v>
      </c>
      <c r="GE321" s="4">
        <v>0.2</v>
      </c>
      <c r="GF321" s="4">
        <v>-0.90000000000000013</v>
      </c>
      <c r="GG321" s="4">
        <v>394</v>
      </c>
      <c r="GH321" s="4">
        <v>-3</v>
      </c>
      <c r="GI321" s="4">
        <v>1062</v>
      </c>
      <c r="GJ321" s="4">
        <v>121</v>
      </c>
      <c r="GK321" s="4">
        <v>8500</v>
      </c>
      <c r="GL321" s="4">
        <v>-1107</v>
      </c>
      <c r="GM321" s="4">
        <v>0.25</v>
      </c>
      <c r="GN321" s="4">
        <v>-0.89999999999999991</v>
      </c>
      <c r="GO321" s="4">
        <v>56</v>
      </c>
      <c r="GP321" s="4">
        <v>0</v>
      </c>
      <c r="GQ321" s="4">
        <v>1017.6</v>
      </c>
      <c r="GR321" s="4">
        <v>141.64999999999998</v>
      </c>
      <c r="GS321" s="4">
        <v>670</v>
      </c>
      <c r="GT321" s="4">
        <v>-33</v>
      </c>
      <c r="GU321" s="4">
        <v>0.2</v>
      </c>
      <c r="GV321" s="4">
        <v>-1</v>
      </c>
      <c r="GW321" s="4">
        <v>292</v>
      </c>
      <c r="GX321" s="4">
        <v>-2</v>
      </c>
      <c r="GY321" s="4">
        <v>990.4</v>
      </c>
      <c r="GZ321" s="4">
        <v>145.04999999999995</v>
      </c>
      <c r="HA321" s="4">
        <v>7727</v>
      </c>
      <c r="HB321" s="4">
        <v>-1018</v>
      </c>
      <c r="HC321" s="4">
        <v>0.25</v>
      </c>
      <c r="HD321" s="4">
        <v>-1</v>
      </c>
      <c r="HE321" s="4">
        <v>55</v>
      </c>
      <c r="HF321" s="4">
        <v>-1</v>
      </c>
      <c r="HG321" s="4">
        <v>922.2</v>
      </c>
      <c r="HH321" s="4">
        <v>125.55000000000007</v>
      </c>
      <c r="HI321" s="4">
        <v>1239</v>
      </c>
      <c r="HJ321" s="4">
        <v>-176</v>
      </c>
      <c r="HK321" s="4">
        <v>0.2</v>
      </c>
      <c r="HL321" s="4">
        <v>-1.1500000000000001</v>
      </c>
      <c r="HM321" s="4">
        <v>2349</v>
      </c>
      <c r="HN321" s="4">
        <v>-6</v>
      </c>
      <c r="HO321" s="4">
        <v>886.65</v>
      </c>
      <c r="HP321" s="4">
        <v>139.64999999999998</v>
      </c>
      <c r="HQ321" s="4">
        <v>29939</v>
      </c>
      <c r="HR321" s="4">
        <v>-2488</v>
      </c>
      <c r="HS321" s="4">
        <v>0.2</v>
      </c>
      <c r="HT321" s="4">
        <v>-1.3</v>
      </c>
      <c r="HU321" s="4">
        <v>125</v>
      </c>
      <c r="HV321" s="4">
        <v>-12</v>
      </c>
      <c r="HW321" s="4">
        <v>836.75</v>
      </c>
      <c r="HX321" s="4">
        <v>141.75</v>
      </c>
      <c r="HY321" s="4">
        <v>2050</v>
      </c>
      <c r="HZ321" s="4">
        <v>470</v>
      </c>
      <c r="IA321" s="4">
        <v>0.3</v>
      </c>
      <c r="IB321" s="4">
        <v>-1.4</v>
      </c>
      <c r="IC321" s="4">
        <v>860</v>
      </c>
      <c r="ID321" s="4">
        <v>-42</v>
      </c>
      <c r="IE321" s="4">
        <v>785</v>
      </c>
      <c r="IF321" s="4">
        <v>136.39999999999998</v>
      </c>
      <c r="IG321" s="4">
        <v>12260</v>
      </c>
      <c r="IH321" s="4">
        <v>-1175</v>
      </c>
      <c r="II321" s="4">
        <v>0.3</v>
      </c>
      <c r="IJ321" s="4">
        <v>-1.5</v>
      </c>
      <c r="IK321" s="4">
        <v>151</v>
      </c>
      <c r="IL321" s="4">
        <v>-12</v>
      </c>
      <c r="IM321" s="4">
        <v>733.55</v>
      </c>
      <c r="IN321" s="4">
        <v>133.34999999999991</v>
      </c>
      <c r="IO321" s="4">
        <v>3104</v>
      </c>
      <c r="IP321" s="4">
        <v>-504</v>
      </c>
      <c r="IQ321" s="4">
        <v>0.2</v>
      </c>
      <c r="IR321" s="4">
        <v>-1.8</v>
      </c>
      <c r="IS321" s="4">
        <v>2403</v>
      </c>
      <c r="IT321" s="4">
        <v>-351</v>
      </c>
      <c r="IU321" s="4">
        <v>685.7</v>
      </c>
      <c r="IV321" s="4">
        <v>139.35000000000002</v>
      </c>
      <c r="IW321" s="4">
        <v>24215</v>
      </c>
      <c r="IX321" s="4">
        <v>604</v>
      </c>
      <c r="IY321" s="4">
        <v>0.3</v>
      </c>
      <c r="IZ321" s="4">
        <v>-1.9000000000000001</v>
      </c>
      <c r="JA321" s="4">
        <v>334</v>
      </c>
      <c r="JB321" s="4">
        <v>-68</v>
      </c>
      <c r="JC321" s="4">
        <v>636.95000000000005</v>
      </c>
      <c r="JD321" s="4">
        <v>146.85000000000002</v>
      </c>
      <c r="JE321" s="4">
        <v>5361</v>
      </c>
      <c r="JF321" s="4">
        <v>242</v>
      </c>
      <c r="JG321" s="4">
        <v>0.3</v>
      </c>
      <c r="JH321" s="4">
        <v>-2.1</v>
      </c>
      <c r="JI321" s="4">
        <v>3030</v>
      </c>
      <c r="JJ321" s="4">
        <v>-345</v>
      </c>
      <c r="JK321" s="4">
        <v>587.1</v>
      </c>
      <c r="JL321" s="4">
        <v>138.75</v>
      </c>
      <c r="JM321" s="4">
        <v>21676</v>
      </c>
      <c r="JN321" s="4">
        <v>-613</v>
      </c>
      <c r="JO321" s="4">
        <v>0.35</v>
      </c>
      <c r="JP321" s="4">
        <v>-2.35</v>
      </c>
      <c r="JQ321" s="5">
        <v>912</v>
      </c>
      <c r="JR321" s="4">
        <v>-63</v>
      </c>
      <c r="JS321" s="4">
        <v>538.29999999999995</v>
      </c>
      <c r="JT321" s="4">
        <v>147.19999999999993</v>
      </c>
      <c r="JU321" s="4">
        <v>8278</v>
      </c>
      <c r="JV321" s="4">
        <v>-1103</v>
      </c>
      <c r="JW321" s="4">
        <v>0.35</v>
      </c>
      <c r="JX321" s="4">
        <v>-2.5499999999999998</v>
      </c>
      <c r="JY321" s="4">
        <v>3896</v>
      </c>
      <c r="JZ321" s="4">
        <v>-912</v>
      </c>
      <c r="KA321" s="4">
        <v>485.4</v>
      </c>
      <c r="KB321" s="4">
        <v>138.89999999999998</v>
      </c>
      <c r="KC321" s="4">
        <v>34463</v>
      </c>
      <c r="KD321" s="4">
        <v>999</v>
      </c>
      <c r="KE321" s="4">
        <v>0.3</v>
      </c>
      <c r="KF321" s="4">
        <v>-3</v>
      </c>
      <c r="KG321" s="4">
        <v>1433</v>
      </c>
      <c r="KH321" s="4">
        <v>-134</v>
      </c>
      <c r="KI321" s="4">
        <v>437.25</v>
      </c>
      <c r="KJ321" s="4">
        <v>138.89999999999998</v>
      </c>
      <c r="KK321" s="4">
        <v>18112</v>
      </c>
      <c r="KL321" s="4">
        <v>3454</v>
      </c>
      <c r="KM321" s="4">
        <v>0.35</v>
      </c>
      <c r="KN321" s="4">
        <v>-3.6</v>
      </c>
      <c r="KO321" s="4">
        <v>9297</v>
      </c>
      <c r="KP321" s="4">
        <v>-793</v>
      </c>
      <c r="KQ321" s="4">
        <v>386</v>
      </c>
      <c r="KR321" s="4">
        <v>137.55000000000001</v>
      </c>
      <c r="KS321" s="4">
        <v>69129</v>
      </c>
      <c r="KT321" s="4">
        <v>23059</v>
      </c>
      <c r="KU321" s="4">
        <v>0.45</v>
      </c>
      <c r="KV321" s="4">
        <v>-4.7</v>
      </c>
      <c r="KW321" s="4">
        <v>3949</v>
      </c>
      <c r="KX321" s="4">
        <v>-657</v>
      </c>
      <c r="KY321" s="4">
        <v>336.7</v>
      </c>
      <c r="KZ321" s="4">
        <v>136.54999999999998</v>
      </c>
      <c r="LA321" s="4">
        <v>31532</v>
      </c>
      <c r="LB321" s="4">
        <v>7369</v>
      </c>
      <c r="LC321" s="4">
        <v>0.5</v>
      </c>
      <c r="LD321" s="4">
        <v>-6.75</v>
      </c>
    </row>
    <row r="322" spans="1:316" x14ac:dyDescent="0.25">
      <c r="A322" s="171">
        <v>44112.479743402779</v>
      </c>
      <c r="B322" s="172">
        <v>0.47916666666666669</v>
      </c>
      <c r="C322" s="4">
        <v>11886.1</v>
      </c>
      <c r="D322" s="4">
        <v>11900</v>
      </c>
      <c r="E322" s="173">
        <v>113.95</v>
      </c>
      <c r="F322" s="173">
        <v>-278.5</v>
      </c>
      <c r="G322" s="173">
        <v>392.45</v>
      </c>
      <c r="H322" s="173">
        <v>3221.0499999999993</v>
      </c>
      <c r="I322" s="173">
        <v>-2122.4</v>
      </c>
      <c r="J322" s="173">
        <v>5343.4499999999989</v>
      </c>
      <c r="K322" s="127">
        <v>0</v>
      </c>
      <c r="L322" s="127">
        <v>0</v>
      </c>
      <c r="M322" s="127">
        <v>-20.53</v>
      </c>
      <c r="N322" s="127">
        <v>-18.11</v>
      </c>
      <c r="O322" s="127">
        <v>-0.80104404928949857</v>
      </c>
      <c r="P322" s="127">
        <v>-0.91052192886669892</v>
      </c>
      <c r="Q322" s="127">
        <v>1.6355244019367616</v>
      </c>
      <c r="R322" s="4">
        <v>135204</v>
      </c>
      <c r="S322" s="4">
        <v>321721</v>
      </c>
      <c r="T322" s="173">
        <v>11540.966666666667</v>
      </c>
      <c r="U322" s="173">
        <v>-2.0500000000010914</v>
      </c>
      <c r="V322" s="4">
        <v>185995</v>
      </c>
      <c r="W322" s="4">
        <v>-31658</v>
      </c>
      <c r="X322" s="173">
        <v>-345.13333333333321</v>
      </c>
      <c r="Y322" s="173">
        <v>119308</v>
      </c>
      <c r="Z322" s="173">
        <v>352695</v>
      </c>
      <c r="AA322" s="173">
        <v>472003</v>
      </c>
      <c r="AB322" s="4">
        <v>186517</v>
      </c>
      <c r="AC322" s="4">
        <v>81444</v>
      </c>
      <c r="AD322" s="176" t="e">
        <v>#REF!</v>
      </c>
      <c r="AE322" s="177">
        <v>-1.2067049006777058E-2</v>
      </c>
      <c r="AF322" s="177">
        <v>2.0471022303617376E-2</v>
      </c>
      <c r="AG322" s="177">
        <v>4.0308766378587685E-2</v>
      </c>
      <c r="AH322" s="177">
        <v>7.536375796369181E-2</v>
      </c>
      <c r="AI322" s="127">
        <v>0.11744518105397572</v>
      </c>
      <c r="AJ322" s="127">
        <v>1.4992503748125937E-3</v>
      </c>
      <c r="AK322" s="4">
        <v>0</v>
      </c>
      <c r="AL322" s="178">
        <v>11800</v>
      </c>
      <c r="AM322" s="178">
        <v>11900</v>
      </c>
      <c r="AN322" s="178">
        <v>11850</v>
      </c>
      <c r="AO322" s="178">
        <v>11950</v>
      </c>
      <c r="AS322" s="4">
        <v>7.4581227824965062</v>
      </c>
      <c r="AT322" s="4">
        <v>7.9641323566557212</v>
      </c>
      <c r="AU322" s="4">
        <v>8.4245352071439026</v>
      </c>
      <c r="AV322" s="4">
        <v>7.5128339444735461</v>
      </c>
      <c r="AW322" s="4">
        <v>5.8607105170594442</v>
      </c>
      <c r="AX322" s="4">
        <v>4.3073434640782882</v>
      </c>
      <c r="AY322" s="4">
        <v>12.759897828863346</v>
      </c>
      <c r="AZ322" s="4">
        <v>16.288</v>
      </c>
      <c r="BA322" s="4">
        <v>14.265116279069767</v>
      </c>
      <c r="BB322" s="4">
        <v>20.589403973509935</v>
      </c>
      <c r="BC322" s="4">
        <v>10.084061589679568</v>
      </c>
      <c r="BD322" s="4">
        <v>15.86094674556213</v>
      </c>
      <c r="BE322" s="4">
        <v>7.1614394189501489</v>
      </c>
      <c r="BF322" s="4">
        <v>9.1157205240174672</v>
      </c>
      <c r="BG322" s="4">
        <v>8.8382466034350173</v>
      </c>
      <c r="BH322" s="4">
        <v>12.662726008344924</v>
      </c>
      <c r="BI322" s="4">
        <v>13</v>
      </c>
      <c r="BJ322" s="4">
        <v>0</v>
      </c>
      <c r="BK322" s="4">
        <v>0</v>
      </c>
      <c r="BL322" s="4">
        <v>0</v>
      </c>
      <c r="BM322" s="4">
        <v>11941</v>
      </c>
      <c r="BN322" s="4">
        <v>-428</v>
      </c>
      <c r="BO322" s="4">
        <v>0.05</v>
      </c>
      <c r="BP322" s="4">
        <v>-0.45</v>
      </c>
      <c r="BQ322" s="4">
        <v>0</v>
      </c>
      <c r="BR322" s="4">
        <v>0</v>
      </c>
      <c r="BS322" s="4">
        <v>0</v>
      </c>
      <c r="BT322" s="4">
        <v>0</v>
      </c>
      <c r="BU322" s="4">
        <v>15</v>
      </c>
      <c r="BV322" s="4">
        <v>1</v>
      </c>
      <c r="BW322" s="4">
        <v>0.05</v>
      </c>
      <c r="BX322" s="4">
        <v>-0.35000000000000003</v>
      </c>
      <c r="BY322" s="4">
        <v>4</v>
      </c>
      <c r="BZ322" s="4">
        <v>0</v>
      </c>
      <c r="CA322" s="4">
        <v>0</v>
      </c>
      <c r="CB322" s="4">
        <v>0</v>
      </c>
      <c r="CC322" s="4">
        <v>918</v>
      </c>
      <c r="CD322" s="4">
        <v>3</v>
      </c>
      <c r="CE322" s="4">
        <v>0.15</v>
      </c>
      <c r="CF322" s="4">
        <v>-0.44999999999999996</v>
      </c>
      <c r="CG322" s="4">
        <v>2</v>
      </c>
      <c r="CH322" s="4">
        <v>0</v>
      </c>
      <c r="CI322" s="4">
        <v>0</v>
      </c>
      <c r="CJ322" s="4">
        <v>0</v>
      </c>
      <c r="CK322" s="4">
        <v>20</v>
      </c>
      <c r="CL322" s="4">
        <v>-9</v>
      </c>
      <c r="CM322" s="4">
        <v>0.05</v>
      </c>
      <c r="CN322" s="4">
        <v>-0.85</v>
      </c>
      <c r="CO322" s="4">
        <v>11</v>
      </c>
      <c r="CP322" s="4">
        <v>0</v>
      </c>
      <c r="CQ322" s="4">
        <v>0</v>
      </c>
      <c r="CR322" s="4">
        <v>0</v>
      </c>
      <c r="CS322" s="4">
        <v>4544</v>
      </c>
      <c r="CT322" s="4">
        <v>-121</v>
      </c>
      <c r="CU322" s="4">
        <v>0.05</v>
      </c>
      <c r="CV322" s="4">
        <v>-0.45</v>
      </c>
      <c r="CW322" s="4">
        <v>1</v>
      </c>
      <c r="CX322" s="4">
        <v>0</v>
      </c>
      <c r="CY322" s="4">
        <v>0</v>
      </c>
      <c r="CZ322" s="4">
        <v>0</v>
      </c>
      <c r="DA322" s="4">
        <v>114</v>
      </c>
      <c r="DB322" s="4">
        <v>-1</v>
      </c>
      <c r="DC322" s="4">
        <v>0.05</v>
      </c>
      <c r="DD322" s="4">
        <v>-0.54999999999999993</v>
      </c>
      <c r="DE322" s="4">
        <v>25</v>
      </c>
      <c r="DF322" s="4">
        <v>0</v>
      </c>
      <c r="DG322" s="4">
        <v>0</v>
      </c>
      <c r="DH322" s="4">
        <v>0</v>
      </c>
      <c r="DI322" s="4">
        <v>3611</v>
      </c>
      <c r="DJ322" s="4">
        <v>-404</v>
      </c>
      <c r="DK322" s="4">
        <v>0.1</v>
      </c>
      <c r="DL322" s="4">
        <v>-0.6</v>
      </c>
      <c r="DM322" s="4">
        <v>0</v>
      </c>
      <c r="DN322" s="4">
        <v>0</v>
      </c>
      <c r="DO322" s="4">
        <v>0</v>
      </c>
      <c r="DP322" s="4">
        <v>0</v>
      </c>
      <c r="DQ322" s="4">
        <v>130</v>
      </c>
      <c r="DR322" s="4">
        <v>-3</v>
      </c>
      <c r="DS322" s="4">
        <v>0.05</v>
      </c>
      <c r="DT322" s="4">
        <v>-0.6</v>
      </c>
      <c r="DU322" s="4">
        <v>4</v>
      </c>
      <c r="DV322" s="4">
        <v>0</v>
      </c>
      <c r="DW322" s="4">
        <v>1487.7</v>
      </c>
      <c r="DX322" s="4">
        <v>399.95000000000005</v>
      </c>
      <c r="DY322" s="4">
        <v>2968</v>
      </c>
      <c r="DZ322" s="4">
        <v>-77</v>
      </c>
      <c r="EA322" s="4">
        <v>0.15</v>
      </c>
      <c r="EB322" s="4">
        <v>-0.7</v>
      </c>
      <c r="EC322" s="4">
        <v>1</v>
      </c>
      <c r="ED322" s="4">
        <v>0</v>
      </c>
      <c r="EE322" s="4">
        <v>0</v>
      </c>
      <c r="EF322" s="4">
        <v>0</v>
      </c>
      <c r="EG322" s="4">
        <v>197</v>
      </c>
      <c r="EH322" s="4">
        <v>-4</v>
      </c>
      <c r="EI322" s="4">
        <v>0.25</v>
      </c>
      <c r="EJ322" s="4">
        <v>-0.5</v>
      </c>
      <c r="EK322" s="4">
        <v>97</v>
      </c>
      <c r="EL322" s="4">
        <v>0</v>
      </c>
      <c r="EM322" s="4">
        <v>1374.4</v>
      </c>
      <c r="EN322" s="4">
        <v>138.20000000000005</v>
      </c>
      <c r="EO322" s="4">
        <v>14952</v>
      </c>
      <c r="EP322" s="4">
        <v>-5414</v>
      </c>
      <c r="EQ322" s="4">
        <v>0.1</v>
      </c>
      <c r="ER322" s="4">
        <v>-0.85</v>
      </c>
      <c r="ES322" s="4">
        <v>1</v>
      </c>
      <c r="ET322" s="4">
        <v>0</v>
      </c>
      <c r="EU322" s="4">
        <v>0</v>
      </c>
      <c r="EV322" s="4">
        <v>0</v>
      </c>
      <c r="EW322" s="4">
        <v>157</v>
      </c>
      <c r="EX322" s="4">
        <v>-14</v>
      </c>
      <c r="EY322" s="4">
        <v>0.15</v>
      </c>
      <c r="EZ322" s="4">
        <v>-0.85</v>
      </c>
      <c r="FA322" s="4">
        <v>9</v>
      </c>
      <c r="FB322" s="4">
        <v>-1</v>
      </c>
      <c r="FC322" s="4">
        <v>1280.0999999999999</v>
      </c>
      <c r="FD322" s="4">
        <v>166.09999999999991</v>
      </c>
      <c r="FE322" s="4">
        <v>3271</v>
      </c>
      <c r="FF322" s="4">
        <v>-389</v>
      </c>
      <c r="FG322" s="4">
        <v>0.15</v>
      </c>
      <c r="FH322" s="4">
        <v>-0.85</v>
      </c>
      <c r="FI322" s="4">
        <v>2</v>
      </c>
      <c r="FJ322" s="4">
        <v>0</v>
      </c>
      <c r="FK322" s="4">
        <v>0</v>
      </c>
      <c r="FL322" s="4">
        <v>0</v>
      </c>
      <c r="FM322" s="4">
        <v>609</v>
      </c>
      <c r="FN322" s="4">
        <v>17</v>
      </c>
      <c r="FO322" s="4">
        <v>0.15</v>
      </c>
      <c r="FP322" s="4">
        <v>-0.75</v>
      </c>
      <c r="FQ322" s="4">
        <v>107</v>
      </c>
      <c r="FR322" s="4">
        <v>0</v>
      </c>
      <c r="FS322" s="4">
        <v>0</v>
      </c>
      <c r="FT322" s="4">
        <v>0</v>
      </c>
      <c r="FU322" s="4">
        <v>5483</v>
      </c>
      <c r="FV322" s="4">
        <v>-493</v>
      </c>
      <c r="FW322" s="4">
        <v>0.1</v>
      </c>
      <c r="FX322" s="4">
        <v>-0.95000000000000007</v>
      </c>
      <c r="FY322" s="4">
        <v>1</v>
      </c>
      <c r="FZ322" s="4">
        <v>0</v>
      </c>
      <c r="GA322" s="4">
        <v>0</v>
      </c>
      <c r="GB322" s="4">
        <v>0</v>
      </c>
      <c r="GC322" s="4">
        <v>576</v>
      </c>
      <c r="GD322" s="4">
        <v>5</v>
      </c>
      <c r="GE322" s="4">
        <v>0.2</v>
      </c>
      <c r="GF322" s="4">
        <v>-0.90000000000000013</v>
      </c>
      <c r="GG322" s="4">
        <v>394</v>
      </c>
      <c r="GH322" s="4">
        <v>-3</v>
      </c>
      <c r="GI322" s="4">
        <v>1062</v>
      </c>
      <c r="GJ322" s="4">
        <v>121</v>
      </c>
      <c r="GK322" s="4">
        <v>8534</v>
      </c>
      <c r="GL322" s="4">
        <v>-1073</v>
      </c>
      <c r="GM322" s="4">
        <v>0.2</v>
      </c>
      <c r="GN322" s="4">
        <v>-0.95</v>
      </c>
      <c r="GO322" s="4">
        <v>56</v>
      </c>
      <c r="GP322" s="4">
        <v>0</v>
      </c>
      <c r="GQ322" s="4">
        <v>1017.6</v>
      </c>
      <c r="GR322" s="4">
        <v>141.64999999999998</v>
      </c>
      <c r="GS322" s="4">
        <v>670</v>
      </c>
      <c r="GT322" s="4">
        <v>-33</v>
      </c>
      <c r="GU322" s="4">
        <v>0.2</v>
      </c>
      <c r="GV322" s="4">
        <v>-1</v>
      </c>
      <c r="GW322" s="4">
        <v>292</v>
      </c>
      <c r="GX322" s="4">
        <v>-2</v>
      </c>
      <c r="GY322" s="4">
        <v>978</v>
      </c>
      <c r="GZ322" s="4">
        <v>132.64999999999998</v>
      </c>
      <c r="HA322" s="4">
        <v>7738</v>
      </c>
      <c r="HB322" s="4">
        <v>-1007</v>
      </c>
      <c r="HC322" s="4">
        <v>0.2</v>
      </c>
      <c r="HD322" s="4">
        <v>-1.05</v>
      </c>
      <c r="HE322" s="4">
        <v>55</v>
      </c>
      <c r="HF322" s="4">
        <v>-1</v>
      </c>
      <c r="HG322" s="4">
        <v>922.2</v>
      </c>
      <c r="HH322" s="4">
        <v>125.55000000000007</v>
      </c>
      <c r="HI322" s="4">
        <v>1238</v>
      </c>
      <c r="HJ322" s="4">
        <v>-177</v>
      </c>
      <c r="HK322" s="4">
        <v>0.2</v>
      </c>
      <c r="HL322" s="4">
        <v>-1.1500000000000001</v>
      </c>
      <c r="HM322" s="4">
        <v>2349</v>
      </c>
      <c r="HN322" s="4">
        <v>-6</v>
      </c>
      <c r="HO322" s="4">
        <v>888.55</v>
      </c>
      <c r="HP322" s="4">
        <v>141.54999999999995</v>
      </c>
      <c r="HQ322" s="4">
        <v>29973</v>
      </c>
      <c r="HR322" s="4">
        <v>-2454</v>
      </c>
      <c r="HS322" s="4">
        <v>0.2</v>
      </c>
      <c r="HT322" s="4">
        <v>-1.3</v>
      </c>
      <c r="HU322" s="4">
        <v>125</v>
      </c>
      <c r="HV322" s="4">
        <v>-12</v>
      </c>
      <c r="HW322" s="4">
        <v>836.45</v>
      </c>
      <c r="HX322" s="4">
        <v>141.45000000000005</v>
      </c>
      <c r="HY322" s="4">
        <v>2036</v>
      </c>
      <c r="HZ322" s="4">
        <v>456</v>
      </c>
      <c r="IA322" s="4">
        <v>0.3</v>
      </c>
      <c r="IB322" s="4">
        <v>-1.4</v>
      </c>
      <c r="IC322" s="4">
        <v>860</v>
      </c>
      <c r="ID322" s="4">
        <v>-42</v>
      </c>
      <c r="IE322" s="4">
        <v>785</v>
      </c>
      <c r="IF322" s="4">
        <v>136.39999999999998</v>
      </c>
      <c r="IG322" s="4">
        <v>12268</v>
      </c>
      <c r="IH322" s="4">
        <v>-1167</v>
      </c>
      <c r="II322" s="4">
        <v>0.25</v>
      </c>
      <c r="IJ322" s="4">
        <v>-1.55</v>
      </c>
      <c r="IK322" s="4">
        <v>151</v>
      </c>
      <c r="IL322" s="4">
        <v>-12</v>
      </c>
      <c r="IM322" s="4">
        <v>733.55</v>
      </c>
      <c r="IN322" s="4">
        <v>133.34999999999991</v>
      </c>
      <c r="IO322" s="4">
        <v>3109</v>
      </c>
      <c r="IP322" s="4">
        <v>-499</v>
      </c>
      <c r="IQ322" s="4">
        <v>0.25</v>
      </c>
      <c r="IR322" s="4">
        <v>-1.75</v>
      </c>
      <c r="IS322" s="4">
        <v>2403</v>
      </c>
      <c r="IT322" s="4">
        <v>-351</v>
      </c>
      <c r="IU322" s="4">
        <v>685.7</v>
      </c>
      <c r="IV322" s="4">
        <v>139.35000000000002</v>
      </c>
      <c r="IW322" s="4">
        <v>24232</v>
      </c>
      <c r="IX322" s="4">
        <v>621</v>
      </c>
      <c r="IY322" s="4">
        <v>0.25</v>
      </c>
      <c r="IZ322" s="4">
        <v>-1.9500000000000002</v>
      </c>
      <c r="JA322" s="4">
        <v>338</v>
      </c>
      <c r="JB322" s="4">
        <v>-64</v>
      </c>
      <c r="JC322" s="4">
        <v>628.54999999999995</v>
      </c>
      <c r="JD322" s="4">
        <v>138.44999999999993</v>
      </c>
      <c r="JE322" s="4">
        <v>5361</v>
      </c>
      <c r="JF322" s="4">
        <v>242</v>
      </c>
      <c r="JG322" s="4">
        <v>0.25</v>
      </c>
      <c r="JH322" s="4">
        <v>-2.15</v>
      </c>
      <c r="JI322" s="4">
        <v>3029</v>
      </c>
      <c r="JJ322" s="4">
        <v>-346</v>
      </c>
      <c r="JK322" s="4">
        <v>583.5</v>
      </c>
      <c r="JL322" s="4">
        <v>135.14999999999998</v>
      </c>
      <c r="JM322" s="4">
        <v>21692</v>
      </c>
      <c r="JN322" s="4">
        <v>-597</v>
      </c>
      <c r="JO322" s="4">
        <v>0.35</v>
      </c>
      <c r="JP322" s="4">
        <v>-2.35</v>
      </c>
      <c r="JQ322" s="5">
        <v>916</v>
      </c>
      <c r="JR322" s="4">
        <v>-59</v>
      </c>
      <c r="JS322" s="4">
        <v>532</v>
      </c>
      <c r="JT322" s="4">
        <v>140.89999999999998</v>
      </c>
      <c r="JU322" s="4">
        <v>8350</v>
      </c>
      <c r="JV322" s="4">
        <v>-1031</v>
      </c>
      <c r="JW322" s="4">
        <v>0.3</v>
      </c>
      <c r="JX322" s="4">
        <v>-2.6</v>
      </c>
      <c r="JY322" s="4">
        <v>3901</v>
      </c>
      <c r="JZ322" s="4">
        <v>-907</v>
      </c>
      <c r="KA322" s="4">
        <v>486.1</v>
      </c>
      <c r="KB322" s="4">
        <v>139.60000000000002</v>
      </c>
      <c r="KC322" s="4">
        <v>34478</v>
      </c>
      <c r="KD322" s="4">
        <v>1014</v>
      </c>
      <c r="KE322" s="4">
        <v>0.35</v>
      </c>
      <c r="KF322" s="4">
        <v>-2.9499999999999997</v>
      </c>
      <c r="KG322" s="4">
        <v>1438</v>
      </c>
      <c r="KH322" s="4">
        <v>-129</v>
      </c>
      <c r="KI322" s="4">
        <v>434.5</v>
      </c>
      <c r="KJ322" s="4">
        <v>136.14999999999998</v>
      </c>
      <c r="KK322" s="4">
        <v>18209</v>
      </c>
      <c r="KL322" s="4">
        <v>3551</v>
      </c>
      <c r="KM322" s="4">
        <v>0.35</v>
      </c>
      <c r="KN322" s="4">
        <v>-3.6</v>
      </c>
      <c r="KO322" s="4">
        <v>9301</v>
      </c>
      <c r="KP322" s="4">
        <v>-789</v>
      </c>
      <c r="KQ322" s="4">
        <v>385.5</v>
      </c>
      <c r="KR322" s="4">
        <v>137.05000000000001</v>
      </c>
      <c r="KS322" s="4">
        <v>69368</v>
      </c>
      <c r="KT322" s="4">
        <v>23298</v>
      </c>
      <c r="KU322" s="4">
        <v>0.4</v>
      </c>
      <c r="KV322" s="4">
        <v>-4.75</v>
      </c>
      <c r="KW322" s="4">
        <v>3959</v>
      </c>
      <c r="KX322" s="4">
        <v>-647</v>
      </c>
      <c r="KY322" s="4">
        <v>334</v>
      </c>
      <c r="KZ322" s="4">
        <v>133.85</v>
      </c>
      <c r="LA322" s="4">
        <v>31530</v>
      </c>
      <c r="LB322" s="4">
        <v>7367</v>
      </c>
      <c r="LC322" s="4">
        <v>0.4</v>
      </c>
      <c r="LD322" s="4">
        <v>-6.85</v>
      </c>
    </row>
    <row r="323" spans="1:316" x14ac:dyDescent="0.25">
      <c r="A323" s="171">
        <v>44112.478871874999</v>
      </c>
      <c r="B323" s="172">
        <v>0.4777777777777778</v>
      </c>
      <c r="C323" s="4">
        <v>11890.65</v>
      </c>
      <c r="D323" s="4">
        <v>11900</v>
      </c>
      <c r="E323" s="173">
        <v>110.85</v>
      </c>
      <c r="F323" s="173">
        <v>-277.85000000000002</v>
      </c>
      <c r="G323" s="173">
        <v>388.70000000000005</v>
      </c>
      <c r="H323" s="173">
        <v>3216.099999999999</v>
      </c>
      <c r="I323" s="173">
        <v>-2120.9</v>
      </c>
      <c r="J323" s="173">
        <v>5336.9999999999991</v>
      </c>
      <c r="K323" s="127">
        <v>0</v>
      </c>
      <c r="L323" s="127">
        <v>0</v>
      </c>
      <c r="M323" s="127">
        <v>-20.53</v>
      </c>
      <c r="N323" s="127">
        <v>-18.11</v>
      </c>
      <c r="O323" s="127">
        <v>-0.8031449709412728</v>
      </c>
      <c r="P323" s="127">
        <v>-0.912093596156763</v>
      </c>
      <c r="Q323" s="127">
        <v>1.6356222401471487</v>
      </c>
      <c r="R323" s="4">
        <v>135204</v>
      </c>
      <c r="S323" s="4">
        <v>321766</v>
      </c>
      <c r="T323" s="173">
        <v>11540.966666666667</v>
      </c>
      <c r="U323" s="173">
        <v>-2.0500000000010914</v>
      </c>
      <c r="V323" s="4">
        <v>185995</v>
      </c>
      <c r="W323" s="4">
        <v>-31658</v>
      </c>
      <c r="X323" s="173">
        <v>-349.68333333333248</v>
      </c>
      <c r="Y323" s="173">
        <v>119308</v>
      </c>
      <c r="Z323" s="173">
        <v>352652</v>
      </c>
      <c r="AA323" s="173">
        <v>471960</v>
      </c>
      <c r="AB323" s="4">
        <v>186562</v>
      </c>
      <c r="AC323" s="4">
        <v>81444</v>
      </c>
      <c r="AD323" s="176" t="e">
        <v>#REF!</v>
      </c>
      <c r="AE323" s="177">
        <v>-1.4224990011847462E-2</v>
      </c>
      <c r="AF323" s="177">
        <v>1.5579391016804453E-2</v>
      </c>
      <c r="AG323" s="177">
        <v>4.0452190810316743E-2</v>
      </c>
      <c r="AH323" s="177">
        <v>6.1442597134914949E-2</v>
      </c>
      <c r="AI323" s="127">
        <v>9.0513690119022008E-2</v>
      </c>
      <c r="AJ323" s="127">
        <v>1.4992503748125937E-3</v>
      </c>
      <c r="AK323" s="4">
        <v>0</v>
      </c>
      <c r="AL323" s="178">
        <v>11800</v>
      </c>
      <c r="AM323" s="178">
        <v>11900</v>
      </c>
      <c r="AN323" s="178">
        <v>11850</v>
      </c>
      <c r="AO323" s="178">
        <v>11950</v>
      </c>
      <c r="AS323" s="4">
        <v>7.4581227824965062</v>
      </c>
      <c r="AT323" s="4">
        <v>7.9641323566557212</v>
      </c>
      <c r="AU323" s="4">
        <v>8.4245352071439026</v>
      </c>
      <c r="AV323" s="4">
        <v>7.5128339444735461</v>
      </c>
      <c r="AW323" s="4">
        <v>5.8607105170594442</v>
      </c>
      <c r="AX323" s="4">
        <v>4.3073434640782882</v>
      </c>
      <c r="AY323" s="4">
        <v>12.759897828863346</v>
      </c>
      <c r="AZ323" s="4">
        <v>16.295999999999999</v>
      </c>
      <c r="BA323" s="4">
        <v>14.293023255813953</v>
      </c>
      <c r="BB323" s="4">
        <v>20.589403973509935</v>
      </c>
      <c r="BC323" s="4">
        <v>10.084061589679568</v>
      </c>
      <c r="BD323" s="4">
        <v>15.86094674556213</v>
      </c>
      <c r="BE323" s="4">
        <v>7.1614394189501489</v>
      </c>
      <c r="BF323" s="4">
        <v>9.1157205240174672</v>
      </c>
      <c r="BG323" s="4">
        <v>8.8382466034350173</v>
      </c>
      <c r="BH323" s="4">
        <v>12.662726008344924</v>
      </c>
      <c r="BI323" s="4">
        <v>13</v>
      </c>
      <c r="BJ323" s="4">
        <v>0</v>
      </c>
      <c r="BK323" s="4">
        <v>0</v>
      </c>
      <c r="BL323" s="4">
        <v>0</v>
      </c>
      <c r="BM323" s="4">
        <v>11941</v>
      </c>
      <c r="BN323" s="4">
        <v>-428</v>
      </c>
      <c r="BO323" s="4">
        <v>0.05</v>
      </c>
      <c r="BP323" s="4">
        <v>-0.45</v>
      </c>
      <c r="BQ323" s="4">
        <v>0</v>
      </c>
      <c r="BR323" s="4">
        <v>0</v>
      </c>
      <c r="BS323" s="4">
        <v>0</v>
      </c>
      <c r="BT323" s="4">
        <v>0</v>
      </c>
      <c r="BU323" s="4">
        <v>15</v>
      </c>
      <c r="BV323" s="4">
        <v>1</v>
      </c>
      <c r="BW323" s="4">
        <v>0.05</v>
      </c>
      <c r="BX323" s="4">
        <v>-0.35000000000000003</v>
      </c>
      <c r="BY323" s="4">
        <v>4</v>
      </c>
      <c r="BZ323" s="4">
        <v>0</v>
      </c>
      <c r="CA323" s="4">
        <v>0</v>
      </c>
      <c r="CB323" s="4">
        <v>0</v>
      </c>
      <c r="CC323" s="4">
        <v>918</v>
      </c>
      <c r="CD323" s="4">
        <v>3</v>
      </c>
      <c r="CE323" s="4">
        <v>0.15</v>
      </c>
      <c r="CF323" s="4">
        <v>-0.44999999999999996</v>
      </c>
      <c r="CG323" s="4">
        <v>2</v>
      </c>
      <c r="CH323" s="4">
        <v>0</v>
      </c>
      <c r="CI323" s="4">
        <v>0</v>
      </c>
      <c r="CJ323" s="4">
        <v>0</v>
      </c>
      <c r="CK323" s="4">
        <v>20</v>
      </c>
      <c r="CL323" s="4">
        <v>-9</v>
      </c>
      <c r="CM323" s="4">
        <v>0.05</v>
      </c>
      <c r="CN323" s="4">
        <v>-0.85</v>
      </c>
      <c r="CO323" s="4">
        <v>11</v>
      </c>
      <c r="CP323" s="4">
        <v>0</v>
      </c>
      <c r="CQ323" s="4">
        <v>0</v>
      </c>
      <c r="CR323" s="4">
        <v>0</v>
      </c>
      <c r="CS323" s="4">
        <v>4544</v>
      </c>
      <c r="CT323" s="4">
        <v>-121</v>
      </c>
      <c r="CU323" s="4">
        <v>0.05</v>
      </c>
      <c r="CV323" s="4">
        <v>-0.45</v>
      </c>
      <c r="CW323" s="4">
        <v>1</v>
      </c>
      <c r="CX323" s="4">
        <v>0</v>
      </c>
      <c r="CY323" s="4">
        <v>0</v>
      </c>
      <c r="CZ323" s="4">
        <v>0</v>
      </c>
      <c r="DA323" s="4">
        <v>114</v>
      </c>
      <c r="DB323" s="4">
        <v>-1</v>
      </c>
      <c r="DC323" s="4">
        <v>0.05</v>
      </c>
      <c r="DD323" s="4">
        <v>-0.54999999999999993</v>
      </c>
      <c r="DE323" s="4">
        <v>25</v>
      </c>
      <c r="DF323" s="4">
        <v>0</v>
      </c>
      <c r="DG323" s="4">
        <v>0</v>
      </c>
      <c r="DH323" s="4">
        <v>0</v>
      </c>
      <c r="DI323" s="4">
        <v>3611</v>
      </c>
      <c r="DJ323" s="4">
        <v>-404</v>
      </c>
      <c r="DK323" s="4">
        <v>0.1</v>
      </c>
      <c r="DL323" s="4">
        <v>-0.6</v>
      </c>
      <c r="DM323" s="4">
        <v>0</v>
      </c>
      <c r="DN323" s="4">
        <v>0</v>
      </c>
      <c r="DO323" s="4">
        <v>0</v>
      </c>
      <c r="DP323" s="4">
        <v>0</v>
      </c>
      <c r="DQ323" s="4">
        <v>130</v>
      </c>
      <c r="DR323" s="4">
        <v>-3</v>
      </c>
      <c r="DS323" s="4">
        <v>0.05</v>
      </c>
      <c r="DT323" s="4">
        <v>-0.6</v>
      </c>
      <c r="DU323" s="4">
        <v>4</v>
      </c>
      <c r="DV323" s="4">
        <v>0</v>
      </c>
      <c r="DW323" s="4">
        <v>1487.7</v>
      </c>
      <c r="DX323" s="4">
        <v>399.95000000000005</v>
      </c>
      <c r="DY323" s="4">
        <v>2968</v>
      </c>
      <c r="DZ323" s="4">
        <v>-77</v>
      </c>
      <c r="EA323" s="4">
        <v>0.15</v>
      </c>
      <c r="EB323" s="4">
        <v>-0.7</v>
      </c>
      <c r="EC323" s="4">
        <v>1</v>
      </c>
      <c r="ED323" s="4">
        <v>0</v>
      </c>
      <c r="EE323" s="4">
        <v>0</v>
      </c>
      <c r="EF323" s="4">
        <v>0</v>
      </c>
      <c r="EG323" s="4">
        <v>197</v>
      </c>
      <c r="EH323" s="4">
        <v>-4</v>
      </c>
      <c r="EI323" s="4">
        <v>0.25</v>
      </c>
      <c r="EJ323" s="4">
        <v>-0.5</v>
      </c>
      <c r="EK323" s="4">
        <v>97</v>
      </c>
      <c r="EL323" s="4">
        <v>0</v>
      </c>
      <c r="EM323" s="4">
        <v>1374.4</v>
      </c>
      <c r="EN323" s="4">
        <v>138.20000000000005</v>
      </c>
      <c r="EO323" s="4">
        <v>14952</v>
      </c>
      <c r="EP323" s="4">
        <v>-5414</v>
      </c>
      <c r="EQ323" s="4">
        <v>0.1</v>
      </c>
      <c r="ER323" s="4">
        <v>-0.85</v>
      </c>
      <c r="ES323" s="4">
        <v>1</v>
      </c>
      <c r="ET323" s="4">
        <v>0</v>
      </c>
      <c r="EU323" s="4">
        <v>0</v>
      </c>
      <c r="EV323" s="4">
        <v>0</v>
      </c>
      <c r="EW323" s="4">
        <v>157</v>
      </c>
      <c r="EX323" s="4">
        <v>-14</v>
      </c>
      <c r="EY323" s="4">
        <v>0.15</v>
      </c>
      <c r="EZ323" s="4">
        <v>-0.85</v>
      </c>
      <c r="FA323" s="4">
        <v>9</v>
      </c>
      <c r="FB323" s="4">
        <v>-1</v>
      </c>
      <c r="FC323" s="4">
        <v>1280.0999999999999</v>
      </c>
      <c r="FD323" s="4">
        <v>166.09999999999991</v>
      </c>
      <c r="FE323" s="4">
        <v>3271</v>
      </c>
      <c r="FF323" s="4">
        <v>-389</v>
      </c>
      <c r="FG323" s="4">
        <v>0.15</v>
      </c>
      <c r="FH323" s="4">
        <v>-0.85</v>
      </c>
      <c r="FI323" s="4">
        <v>2</v>
      </c>
      <c r="FJ323" s="4">
        <v>0</v>
      </c>
      <c r="FK323" s="4">
        <v>0</v>
      </c>
      <c r="FL323" s="4">
        <v>0</v>
      </c>
      <c r="FM323" s="4">
        <v>609</v>
      </c>
      <c r="FN323" s="4">
        <v>17</v>
      </c>
      <c r="FO323" s="4">
        <v>0.15</v>
      </c>
      <c r="FP323" s="4">
        <v>-0.75</v>
      </c>
      <c r="FQ323" s="4">
        <v>107</v>
      </c>
      <c r="FR323" s="4">
        <v>0</v>
      </c>
      <c r="FS323" s="4">
        <v>0</v>
      </c>
      <c r="FT323" s="4">
        <v>0</v>
      </c>
      <c r="FU323" s="4">
        <v>5513</v>
      </c>
      <c r="FV323" s="4">
        <v>-463</v>
      </c>
      <c r="FW323" s="4">
        <v>0.15</v>
      </c>
      <c r="FX323" s="4">
        <v>-0.9</v>
      </c>
      <c r="FY323" s="4">
        <v>1</v>
      </c>
      <c r="FZ323" s="4">
        <v>0</v>
      </c>
      <c r="GA323" s="4">
        <v>0</v>
      </c>
      <c r="GB323" s="4">
        <v>0</v>
      </c>
      <c r="GC323" s="4">
        <v>576</v>
      </c>
      <c r="GD323" s="4">
        <v>5</v>
      </c>
      <c r="GE323" s="4">
        <v>0.2</v>
      </c>
      <c r="GF323" s="4">
        <v>-0.90000000000000013</v>
      </c>
      <c r="GG323" s="4">
        <v>394</v>
      </c>
      <c r="GH323" s="4">
        <v>-3</v>
      </c>
      <c r="GI323" s="4">
        <v>1062</v>
      </c>
      <c r="GJ323" s="4">
        <v>121</v>
      </c>
      <c r="GK323" s="4">
        <v>8534</v>
      </c>
      <c r="GL323" s="4">
        <v>-1073</v>
      </c>
      <c r="GM323" s="4">
        <v>0.2</v>
      </c>
      <c r="GN323" s="4">
        <v>-0.95</v>
      </c>
      <c r="GO323" s="4">
        <v>56</v>
      </c>
      <c r="GP323" s="4">
        <v>0</v>
      </c>
      <c r="GQ323" s="4">
        <v>1017.6</v>
      </c>
      <c r="GR323" s="4">
        <v>141.64999999999998</v>
      </c>
      <c r="GS323" s="4">
        <v>670</v>
      </c>
      <c r="GT323" s="4">
        <v>-33</v>
      </c>
      <c r="GU323" s="4">
        <v>0.2</v>
      </c>
      <c r="GV323" s="4">
        <v>-1</v>
      </c>
      <c r="GW323" s="4">
        <v>292</v>
      </c>
      <c r="GX323" s="4">
        <v>-2</v>
      </c>
      <c r="GY323" s="4">
        <v>978</v>
      </c>
      <c r="GZ323" s="4">
        <v>132.64999999999998</v>
      </c>
      <c r="HA323" s="4">
        <v>7728</v>
      </c>
      <c r="HB323" s="4">
        <v>-1017</v>
      </c>
      <c r="HC323" s="4">
        <v>0.2</v>
      </c>
      <c r="HD323" s="4">
        <v>-1.05</v>
      </c>
      <c r="HE323" s="4">
        <v>55</v>
      </c>
      <c r="HF323" s="4">
        <v>-1</v>
      </c>
      <c r="HG323" s="4">
        <v>922.2</v>
      </c>
      <c r="HH323" s="4">
        <v>125.55000000000007</v>
      </c>
      <c r="HI323" s="4">
        <v>1238</v>
      </c>
      <c r="HJ323" s="4">
        <v>-177</v>
      </c>
      <c r="HK323" s="4">
        <v>0.25</v>
      </c>
      <c r="HL323" s="4">
        <v>-1.1000000000000001</v>
      </c>
      <c r="HM323" s="4">
        <v>2349</v>
      </c>
      <c r="HN323" s="4">
        <v>-6</v>
      </c>
      <c r="HO323" s="4">
        <v>888.55</v>
      </c>
      <c r="HP323" s="4">
        <v>141.54999999999995</v>
      </c>
      <c r="HQ323" s="4">
        <v>29973</v>
      </c>
      <c r="HR323" s="4">
        <v>-2454</v>
      </c>
      <c r="HS323" s="4">
        <v>0.2</v>
      </c>
      <c r="HT323" s="4">
        <v>-1.3</v>
      </c>
      <c r="HU323" s="4">
        <v>125</v>
      </c>
      <c r="HV323" s="4">
        <v>-12</v>
      </c>
      <c r="HW323" s="4">
        <v>836.45</v>
      </c>
      <c r="HX323" s="4">
        <v>141.45000000000005</v>
      </c>
      <c r="HY323" s="4">
        <v>2037</v>
      </c>
      <c r="HZ323" s="4">
        <v>457</v>
      </c>
      <c r="IA323" s="4">
        <v>0.25</v>
      </c>
      <c r="IB323" s="4">
        <v>-1.45</v>
      </c>
      <c r="IC323" s="4">
        <v>860</v>
      </c>
      <c r="ID323" s="4">
        <v>-42</v>
      </c>
      <c r="IE323" s="4">
        <v>785</v>
      </c>
      <c r="IF323" s="4">
        <v>136.39999999999998</v>
      </c>
      <c r="IG323" s="4">
        <v>12292</v>
      </c>
      <c r="IH323" s="4">
        <v>-1143</v>
      </c>
      <c r="II323" s="4">
        <v>0.3</v>
      </c>
      <c r="IJ323" s="4">
        <v>-1.5</v>
      </c>
      <c r="IK323" s="4">
        <v>151</v>
      </c>
      <c r="IL323" s="4">
        <v>-12</v>
      </c>
      <c r="IM323" s="4">
        <v>733.55</v>
      </c>
      <c r="IN323" s="4">
        <v>133.34999999999991</v>
      </c>
      <c r="IO323" s="4">
        <v>3109</v>
      </c>
      <c r="IP323" s="4">
        <v>-499</v>
      </c>
      <c r="IQ323" s="4">
        <v>0.25</v>
      </c>
      <c r="IR323" s="4">
        <v>-1.75</v>
      </c>
      <c r="IS323" s="4">
        <v>2403</v>
      </c>
      <c r="IT323" s="4">
        <v>-351</v>
      </c>
      <c r="IU323" s="4">
        <v>685.7</v>
      </c>
      <c r="IV323" s="4">
        <v>139.35000000000002</v>
      </c>
      <c r="IW323" s="4">
        <v>24232</v>
      </c>
      <c r="IX323" s="4">
        <v>621</v>
      </c>
      <c r="IY323" s="4">
        <v>0.3</v>
      </c>
      <c r="IZ323" s="4">
        <v>-1.9000000000000001</v>
      </c>
      <c r="JA323" s="4">
        <v>338</v>
      </c>
      <c r="JB323" s="4">
        <v>-64</v>
      </c>
      <c r="JC323" s="4">
        <v>628.54999999999995</v>
      </c>
      <c r="JD323" s="4">
        <v>138.44999999999993</v>
      </c>
      <c r="JE323" s="4">
        <v>5361</v>
      </c>
      <c r="JF323" s="4">
        <v>242</v>
      </c>
      <c r="JG323" s="4">
        <v>0.25</v>
      </c>
      <c r="JH323" s="4">
        <v>-2.15</v>
      </c>
      <c r="JI323" s="4">
        <v>3029</v>
      </c>
      <c r="JJ323" s="4">
        <v>-346</v>
      </c>
      <c r="JK323" s="4">
        <v>583.5</v>
      </c>
      <c r="JL323" s="4">
        <v>135.14999999999998</v>
      </c>
      <c r="JM323" s="4">
        <v>21692</v>
      </c>
      <c r="JN323" s="4">
        <v>-597</v>
      </c>
      <c r="JO323" s="4">
        <v>0.35</v>
      </c>
      <c r="JP323" s="4">
        <v>-2.35</v>
      </c>
      <c r="JQ323" s="5">
        <v>916</v>
      </c>
      <c r="JR323" s="4">
        <v>-59</v>
      </c>
      <c r="JS323" s="4">
        <v>532</v>
      </c>
      <c r="JT323" s="4">
        <v>140.89999999999998</v>
      </c>
      <c r="JU323" s="4">
        <v>8350</v>
      </c>
      <c r="JV323" s="4">
        <v>-1031</v>
      </c>
      <c r="JW323" s="4">
        <v>0.3</v>
      </c>
      <c r="JX323" s="4">
        <v>-2.6</v>
      </c>
      <c r="JY323" s="4">
        <v>3901</v>
      </c>
      <c r="JZ323" s="4">
        <v>-907</v>
      </c>
      <c r="KA323" s="4">
        <v>484.6</v>
      </c>
      <c r="KB323" s="4">
        <v>138.10000000000002</v>
      </c>
      <c r="KC323" s="4">
        <v>34478</v>
      </c>
      <c r="KD323" s="4">
        <v>1014</v>
      </c>
      <c r="KE323" s="4">
        <v>0.3</v>
      </c>
      <c r="KF323" s="4">
        <v>-3</v>
      </c>
      <c r="KG323" s="4">
        <v>1438</v>
      </c>
      <c r="KH323" s="4">
        <v>-129</v>
      </c>
      <c r="KI323" s="4">
        <v>435.7</v>
      </c>
      <c r="KJ323" s="4">
        <v>137.34999999999997</v>
      </c>
      <c r="KK323" s="4">
        <v>18209</v>
      </c>
      <c r="KL323" s="4">
        <v>3551</v>
      </c>
      <c r="KM323" s="4">
        <v>0.35</v>
      </c>
      <c r="KN323" s="4">
        <v>-3.6</v>
      </c>
      <c r="KO323" s="4">
        <v>9301</v>
      </c>
      <c r="KP323" s="4">
        <v>-789</v>
      </c>
      <c r="KQ323" s="4">
        <v>384</v>
      </c>
      <c r="KR323" s="4">
        <v>135.55000000000001</v>
      </c>
      <c r="KS323" s="4">
        <v>69368</v>
      </c>
      <c r="KT323" s="4">
        <v>23298</v>
      </c>
      <c r="KU323" s="4">
        <v>0.4</v>
      </c>
      <c r="KV323" s="4">
        <v>-4.75</v>
      </c>
      <c r="KW323" s="4">
        <v>3959</v>
      </c>
      <c r="KX323" s="4">
        <v>-647</v>
      </c>
      <c r="KY323" s="4">
        <v>336</v>
      </c>
      <c r="KZ323" s="4">
        <v>135.85</v>
      </c>
      <c r="LA323" s="4">
        <v>31530</v>
      </c>
      <c r="LB323" s="4">
        <v>7367</v>
      </c>
      <c r="LC323" s="4">
        <v>0.4</v>
      </c>
      <c r="LD323" s="4">
        <v>-6.85</v>
      </c>
    </row>
    <row r="324" spans="1:316" x14ac:dyDescent="0.25">
      <c r="A324" s="171">
        <v>44112.477241319444</v>
      </c>
      <c r="B324" s="172">
        <v>0.47638888888888892</v>
      </c>
      <c r="C324" s="4">
        <v>11887.05</v>
      </c>
      <c r="D324" s="4">
        <v>11900</v>
      </c>
      <c r="E324" s="173">
        <v>109.3</v>
      </c>
      <c r="F324" s="173">
        <v>-277.95</v>
      </c>
      <c r="G324" s="173">
        <v>387.25</v>
      </c>
      <c r="H324" s="173">
        <v>3192.2999999999984</v>
      </c>
      <c r="I324" s="173">
        <v>-2110.4499999999998</v>
      </c>
      <c r="J324" s="173">
        <v>5302.7499999999982</v>
      </c>
      <c r="K324" s="127">
        <v>0</v>
      </c>
      <c r="L324" s="127">
        <v>0</v>
      </c>
      <c r="M324" s="127">
        <v>-20.53</v>
      </c>
      <c r="N324" s="127">
        <v>-18.11</v>
      </c>
      <c r="O324" s="127">
        <v>-0.80148705725489389</v>
      </c>
      <c r="P324" s="127">
        <v>-0.91085371726164566</v>
      </c>
      <c r="Q324" s="127">
        <v>1.6350247099783108</v>
      </c>
      <c r="R324" s="4">
        <v>135399</v>
      </c>
      <c r="S324" s="4">
        <v>321810</v>
      </c>
      <c r="T324" s="173">
        <v>11540.966666666667</v>
      </c>
      <c r="U324" s="173">
        <v>-2.0500000000010914</v>
      </c>
      <c r="V324" s="4">
        <v>185995</v>
      </c>
      <c r="W324" s="4">
        <v>-31658</v>
      </c>
      <c r="X324" s="173">
        <v>-346.08333333333212</v>
      </c>
      <c r="Y324" s="173">
        <v>117633</v>
      </c>
      <c r="Z324" s="173">
        <v>352436</v>
      </c>
      <c r="AA324" s="173">
        <v>470069</v>
      </c>
      <c r="AB324" s="4">
        <v>186411</v>
      </c>
      <c r="AC324" s="4">
        <v>81935</v>
      </c>
      <c r="AD324" s="176" t="e">
        <v>#REF!</v>
      </c>
      <c r="AE324" s="177">
        <v>-1.4256194973120749E-2</v>
      </c>
      <c r="AF324" s="177">
        <v>1.1089251746271249E-2</v>
      </c>
      <c r="AG324" s="177">
        <v>4.2160338823528327E-2</v>
      </c>
      <c r="AH324" s="177">
        <v>4.834767541342979E-2</v>
      </c>
      <c r="AI324" s="127">
        <v>6.1032471966475148E-2</v>
      </c>
      <c r="AJ324" s="127">
        <v>1.4992503748125937E-3</v>
      </c>
      <c r="AK324" s="4" t="s">
        <v>21</v>
      </c>
      <c r="AL324" s="178">
        <v>11800</v>
      </c>
      <c r="AM324" s="178">
        <v>11900</v>
      </c>
      <c r="AN324" s="178">
        <v>11850</v>
      </c>
      <c r="AO324" s="178">
        <v>11500</v>
      </c>
      <c r="AS324" s="4">
        <v>7.5641521598968406</v>
      </c>
      <c r="AT324" s="4">
        <v>7.893649193548387</v>
      </c>
      <c r="AU324" s="4">
        <v>8.3514223194748354</v>
      </c>
      <c r="AV324" s="4">
        <v>7.4308496732026148</v>
      </c>
      <c r="AW324" s="4">
        <v>5.8233954995184307</v>
      </c>
      <c r="AX324" s="4">
        <v>4.3711471242453133</v>
      </c>
      <c r="AY324" s="4">
        <v>12.771392081736909</v>
      </c>
      <c r="AZ324" s="4">
        <v>16.295999999999999</v>
      </c>
      <c r="BA324" s="4">
        <v>14.293023255813953</v>
      </c>
      <c r="BB324" s="4">
        <v>20.589403973509935</v>
      </c>
      <c r="BC324" s="4">
        <v>10.118453865336658</v>
      </c>
      <c r="BD324" s="4">
        <v>15.979289940828401</v>
      </c>
      <c r="BE324" s="4">
        <v>7.1634742404227216</v>
      </c>
      <c r="BF324" s="4">
        <v>9.0957562568008701</v>
      </c>
      <c r="BG324" s="4">
        <v>8.8340588988476316</v>
      </c>
      <c r="BH324" s="4">
        <v>12.646282140375261</v>
      </c>
      <c r="BI324" s="4">
        <v>13</v>
      </c>
      <c r="BJ324" s="4">
        <v>0</v>
      </c>
      <c r="BK324" s="4">
        <v>0</v>
      </c>
      <c r="BL324" s="4">
        <v>0</v>
      </c>
      <c r="BM324" s="4">
        <v>11948</v>
      </c>
      <c r="BN324" s="4">
        <v>-421</v>
      </c>
      <c r="BO324" s="4">
        <v>0.05</v>
      </c>
      <c r="BP324" s="4">
        <v>-0.45</v>
      </c>
      <c r="BQ324" s="4">
        <v>0</v>
      </c>
      <c r="BR324" s="4">
        <v>0</v>
      </c>
      <c r="BS324" s="4">
        <v>0</v>
      </c>
      <c r="BT324" s="4">
        <v>0</v>
      </c>
      <c r="BU324" s="4">
        <v>15</v>
      </c>
      <c r="BV324" s="4">
        <v>1</v>
      </c>
      <c r="BW324" s="4">
        <v>0.05</v>
      </c>
      <c r="BX324" s="4">
        <v>-0.35000000000000003</v>
      </c>
      <c r="BY324" s="4">
        <v>4</v>
      </c>
      <c r="BZ324" s="4">
        <v>0</v>
      </c>
      <c r="CA324" s="4">
        <v>0</v>
      </c>
      <c r="CB324" s="4">
        <v>0</v>
      </c>
      <c r="CC324" s="4">
        <v>918</v>
      </c>
      <c r="CD324" s="4">
        <v>3</v>
      </c>
      <c r="CE324" s="4">
        <v>0.15</v>
      </c>
      <c r="CF324" s="4">
        <v>-0.44999999999999996</v>
      </c>
      <c r="CG324" s="4">
        <v>2</v>
      </c>
      <c r="CH324" s="4">
        <v>0</v>
      </c>
      <c r="CI324" s="4">
        <v>0</v>
      </c>
      <c r="CJ324" s="4">
        <v>0</v>
      </c>
      <c r="CK324" s="4">
        <v>20</v>
      </c>
      <c r="CL324" s="4">
        <v>-9</v>
      </c>
      <c r="CM324" s="4">
        <v>0.05</v>
      </c>
      <c r="CN324" s="4">
        <v>-0.85</v>
      </c>
      <c r="CO324" s="4">
        <v>11</v>
      </c>
      <c r="CP324" s="4">
        <v>0</v>
      </c>
      <c r="CQ324" s="4">
        <v>0</v>
      </c>
      <c r="CR324" s="4">
        <v>0</v>
      </c>
      <c r="CS324" s="4">
        <v>4544</v>
      </c>
      <c r="CT324" s="4">
        <v>-121</v>
      </c>
      <c r="CU324" s="4">
        <v>0.05</v>
      </c>
      <c r="CV324" s="4">
        <v>-0.45</v>
      </c>
      <c r="CW324" s="4">
        <v>1</v>
      </c>
      <c r="CX324" s="4">
        <v>0</v>
      </c>
      <c r="CY324" s="4">
        <v>0</v>
      </c>
      <c r="CZ324" s="4">
        <v>0</v>
      </c>
      <c r="DA324" s="4">
        <v>114</v>
      </c>
      <c r="DB324" s="4">
        <v>-1</v>
      </c>
      <c r="DC324" s="4">
        <v>0.05</v>
      </c>
      <c r="DD324" s="4">
        <v>-0.54999999999999993</v>
      </c>
      <c r="DE324" s="4">
        <v>25</v>
      </c>
      <c r="DF324" s="4">
        <v>0</v>
      </c>
      <c r="DG324" s="4">
        <v>0</v>
      </c>
      <c r="DH324" s="4">
        <v>0</v>
      </c>
      <c r="DI324" s="4">
        <v>3611</v>
      </c>
      <c r="DJ324" s="4">
        <v>-404</v>
      </c>
      <c r="DK324" s="4">
        <v>0.1</v>
      </c>
      <c r="DL324" s="4">
        <v>-0.6</v>
      </c>
      <c r="DM324" s="4">
        <v>0</v>
      </c>
      <c r="DN324" s="4">
        <v>0</v>
      </c>
      <c r="DO324" s="4">
        <v>0</v>
      </c>
      <c r="DP324" s="4">
        <v>0</v>
      </c>
      <c r="DQ324" s="4">
        <v>130</v>
      </c>
      <c r="DR324" s="4">
        <v>-3</v>
      </c>
      <c r="DS324" s="4">
        <v>0.05</v>
      </c>
      <c r="DT324" s="4">
        <v>-0.6</v>
      </c>
      <c r="DU324" s="4">
        <v>4</v>
      </c>
      <c r="DV324" s="4">
        <v>0</v>
      </c>
      <c r="DW324" s="4">
        <v>1487.7</v>
      </c>
      <c r="DX324" s="4">
        <v>399.95000000000005</v>
      </c>
      <c r="DY324" s="4">
        <v>2968</v>
      </c>
      <c r="DZ324" s="4">
        <v>-77</v>
      </c>
      <c r="EA324" s="4">
        <v>0.1</v>
      </c>
      <c r="EB324" s="4">
        <v>-0.75</v>
      </c>
      <c r="EC324" s="4">
        <v>1</v>
      </c>
      <c r="ED324" s="4">
        <v>0</v>
      </c>
      <c r="EE324" s="4">
        <v>0</v>
      </c>
      <c r="EF324" s="4">
        <v>0</v>
      </c>
      <c r="EG324" s="4">
        <v>197</v>
      </c>
      <c r="EH324" s="4">
        <v>-4</v>
      </c>
      <c r="EI324" s="4">
        <v>0.25</v>
      </c>
      <c r="EJ324" s="4">
        <v>-0.5</v>
      </c>
      <c r="EK324" s="4">
        <v>97</v>
      </c>
      <c r="EL324" s="4">
        <v>0</v>
      </c>
      <c r="EM324" s="4">
        <v>1374.4</v>
      </c>
      <c r="EN324" s="4">
        <v>138.20000000000005</v>
      </c>
      <c r="EO324" s="4">
        <v>14952</v>
      </c>
      <c r="EP324" s="4">
        <v>-5414</v>
      </c>
      <c r="EQ324" s="4">
        <v>0.1</v>
      </c>
      <c r="ER324" s="4">
        <v>-0.85</v>
      </c>
      <c r="ES324" s="4">
        <v>1</v>
      </c>
      <c r="ET324" s="4">
        <v>0</v>
      </c>
      <c r="EU324" s="4">
        <v>0</v>
      </c>
      <c r="EV324" s="4">
        <v>0</v>
      </c>
      <c r="EW324" s="4">
        <v>157</v>
      </c>
      <c r="EX324" s="4">
        <v>-14</v>
      </c>
      <c r="EY324" s="4">
        <v>0.15</v>
      </c>
      <c r="EZ324" s="4">
        <v>-0.85</v>
      </c>
      <c r="FA324" s="4">
        <v>9</v>
      </c>
      <c r="FB324" s="4">
        <v>-1</v>
      </c>
      <c r="FC324" s="4">
        <v>1280.0999999999999</v>
      </c>
      <c r="FD324" s="4">
        <v>166.09999999999991</v>
      </c>
      <c r="FE324" s="4">
        <v>3271</v>
      </c>
      <c r="FF324" s="4">
        <v>-389</v>
      </c>
      <c r="FG324" s="4">
        <v>0.15</v>
      </c>
      <c r="FH324" s="4">
        <v>-0.85</v>
      </c>
      <c r="FI324" s="4">
        <v>2</v>
      </c>
      <c r="FJ324" s="4">
        <v>0</v>
      </c>
      <c r="FK324" s="4">
        <v>0</v>
      </c>
      <c r="FL324" s="4">
        <v>0</v>
      </c>
      <c r="FM324" s="4">
        <v>609</v>
      </c>
      <c r="FN324" s="4">
        <v>17</v>
      </c>
      <c r="FO324" s="4">
        <v>0.15</v>
      </c>
      <c r="FP324" s="4">
        <v>-0.75</v>
      </c>
      <c r="FQ324" s="4">
        <v>107</v>
      </c>
      <c r="FR324" s="4">
        <v>0</v>
      </c>
      <c r="FS324" s="4">
        <v>0</v>
      </c>
      <c r="FT324" s="4">
        <v>0</v>
      </c>
      <c r="FU324" s="4">
        <v>5534</v>
      </c>
      <c r="FV324" s="4">
        <v>-442</v>
      </c>
      <c r="FW324" s="4">
        <v>0.1</v>
      </c>
      <c r="FX324" s="4">
        <v>-0.95000000000000007</v>
      </c>
      <c r="FY324" s="4">
        <v>1</v>
      </c>
      <c r="FZ324" s="4">
        <v>0</v>
      </c>
      <c r="GA324" s="4">
        <v>0</v>
      </c>
      <c r="GB324" s="4">
        <v>0</v>
      </c>
      <c r="GC324" s="4">
        <v>576</v>
      </c>
      <c r="GD324" s="4">
        <v>5</v>
      </c>
      <c r="GE324" s="4">
        <v>0.2</v>
      </c>
      <c r="GF324" s="4">
        <v>-0.90000000000000013</v>
      </c>
      <c r="GG324" s="4">
        <v>394</v>
      </c>
      <c r="GH324" s="4">
        <v>-3</v>
      </c>
      <c r="GI324" s="4">
        <v>1062</v>
      </c>
      <c r="GJ324" s="4">
        <v>121</v>
      </c>
      <c r="GK324" s="4">
        <v>8601</v>
      </c>
      <c r="GL324" s="4">
        <v>-1006</v>
      </c>
      <c r="GM324" s="4">
        <v>0.25</v>
      </c>
      <c r="GN324" s="4">
        <v>-0.89999999999999991</v>
      </c>
      <c r="GO324" s="4">
        <v>56</v>
      </c>
      <c r="GP324" s="4">
        <v>0</v>
      </c>
      <c r="GQ324" s="4">
        <v>1017.6</v>
      </c>
      <c r="GR324" s="4">
        <v>141.64999999999998</v>
      </c>
      <c r="GS324" s="4">
        <v>670</v>
      </c>
      <c r="GT324" s="4">
        <v>-33</v>
      </c>
      <c r="GU324" s="4">
        <v>0.2</v>
      </c>
      <c r="GV324" s="4">
        <v>-1</v>
      </c>
      <c r="GW324" s="4">
        <v>292</v>
      </c>
      <c r="GX324" s="4">
        <v>-2</v>
      </c>
      <c r="GY324" s="4">
        <v>978</v>
      </c>
      <c r="GZ324" s="4">
        <v>132.64999999999998</v>
      </c>
      <c r="HA324" s="4">
        <v>7728</v>
      </c>
      <c r="HB324" s="4">
        <v>-1017</v>
      </c>
      <c r="HC324" s="4">
        <v>0.25</v>
      </c>
      <c r="HD324" s="4">
        <v>-1</v>
      </c>
      <c r="HE324" s="4">
        <v>55</v>
      </c>
      <c r="HF324" s="4">
        <v>-1</v>
      </c>
      <c r="HG324" s="4">
        <v>922.2</v>
      </c>
      <c r="HH324" s="4">
        <v>125.55000000000007</v>
      </c>
      <c r="HI324" s="4">
        <v>1238</v>
      </c>
      <c r="HJ324" s="4">
        <v>-177</v>
      </c>
      <c r="HK324" s="4">
        <v>0.25</v>
      </c>
      <c r="HL324" s="4">
        <v>-1.1000000000000001</v>
      </c>
      <c r="HM324" s="4">
        <v>2349</v>
      </c>
      <c r="HN324" s="4">
        <v>-6</v>
      </c>
      <c r="HO324" s="4">
        <v>884</v>
      </c>
      <c r="HP324" s="4">
        <v>137</v>
      </c>
      <c r="HQ324" s="4">
        <v>30000</v>
      </c>
      <c r="HR324" s="4">
        <v>-2427</v>
      </c>
      <c r="HS324" s="4">
        <v>0.25</v>
      </c>
      <c r="HT324" s="4">
        <v>-1.25</v>
      </c>
      <c r="HU324" s="4">
        <v>125</v>
      </c>
      <c r="HV324" s="4">
        <v>-12</v>
      </c>
      <c r="HW324" s="4">
        <v>836.45</v>
      </c>
      <c r="HX324" s="4">
        <v>141.45000000000005</v>
      </c>
      <c r="HY324" s="4">
        <v>2037</v>
      </c>
      <c r="HZ324" s="4">
        <v>457</v>
      </c>
      <c r="IA324" s="4">
        <v>0.25</v>
      </c>
      <c r="IB324" s="4">
        <v>-1.45</v>
      </c>
      <c r="IC324" s="4">
        <v>860</v>
      </c>
      <c r="ID324" s="4">
        <v>-42</v>
      </c>
      <c r="IE324" s="4">
        <v>782.45</v>
      </c>
      <c r="IF324" s="4">
        <v>133.85000000000002</v>
      </c>
      <c r="IG324" s="4">
        <v>12292</v>
      </c>
      <c r="IH324" s="4">
        <v>-1143</v>
      </c>
      <c r="II324" s="4">
        <v>0.25</v>
      </c>
      <c r="IJ324" s="4">
        <v>-1.55</v>
      </c>
      <c r="IK324" s="4">
        <v>151</v>
      </c>
      <c r="IL324" s="4">
        <v>-12</v>
      </c>
      <c r="IM324" s="4">
        <v>733.55</v>
      </c>
      <c r="IN324" s="4">
        <v>133.34999999999991</v>
      </c>
      <c r="IO324" s="4">
        <v>3109</v>
      </c>
      <c r="IP324" s="4">
        <v>-499</v>
      </c>
      <c r="IQ324" s="4">
        <v>0.25</v>
      </c>
      <c r="IR324" s="4">
        <v>-1.75</v>
      </c>
      <c r="IS324" s="4">
        <v>2406</v>
      </c>
      <c r="IT324" s="4">
        <v>-348</v>
      </c>
      <c r="IU324" s="4">
        <v>683</v>
      </c>
      <c r="IV324" s="4">
        <v>136.64999999999998</v>
      </c>
      <c r="IW324" s="4">
        <v>24345</v>
      </c>
      <c r="IX324" s="4">
        <v>734</v>
      </c>
      <c r="IY324" s="4">
        <v>0.3</v>
      </c>
      <c r="IZ324" s="4">
        <v>-1.9000000000000001</v>
      </c>
      <c r="JA324" s="4">
        <v>338</v>
      </c>
      <c r="JB324" s="4">
        <v>-64</v>
      </c>
      <c r="JC324" s="4">
        <v>628.54999999999995</v>
      </c>
      <c r="JD324" s="4">
        <v>138.44999999999993</v>
      </c>
      <c r="JE324" s="4">
        <v>5401</v>
      </c>
      <c r="JF324" s="4">
        <v>282</v>
      </c>
      <c r="JG324" s="4">
        <v>0.25</v>
      </c>
      <c r="JH324" s="4">
        <v>-2.15</v>
      </c>
      <c r="JI324" s="4">
        <v>3028</v>
      </c>
      <c r="JJ324" s="4">
        <v>-347</v>
      </c>
      <c r="JK324" s="4">
        <v>584.15</v>
      </c>
      <c r="JL324" s="4">
        <v>135.79999999999995</v>
      </c>
      <c r="JM324" s="4">
        <v>21691</v>
      </c>
      <c r="JN324" s="4">
        <v>-598</v>
      </c>
      <c r="JO324" s="4">
        <v>0.3</v>
      </c>
      <c r="JP324" s="4">
        <v>-2.4000000000000004</v>
      </c>
      <c r="JQ324" s="5">
        <v>919</v>
      </c>
      <c r="JR324" s="4">
        <v>-56</v>
      </c>
      <c r="JS324" s="4">
        <v>530.95000000000005</v>
      </c>
      <c r="JT324" s="4">
        <v>139.85000000000002</v>
      </c>
      <c r="JU324" s="4">
        <v>8359</v>
      </c>
      <c r="JV324" s="4">
        <v>-1022</v>
      </c>
      <c r="JW324" s="4">
        <v>0.35</v>
      </c>
      <c r="JX324" s="4">
        <v>-2.5499999999999998</v>
      </c>
      <c r="JY324" s="4">
        <v>3905</v>
      </c>
      <c r="JZ324" s="4">
        <v>-903</v>
      </c>
      <c r="KA324" s="4">
        <v>482.65</v>
      </c>
      <c r="KB324" s="4">
        <v>136.14999999999998</v>
      </c>
      <c r="KC324" s="4">
        <v>34497</v>
      </c>
      <c r="KD324" s="4">
        <v>1033</v>
      </c>
      <c r="KE324" s="4">
        <v>0.3</v>
      </c>
      <c r="KF324" s="4">
        <v>-3</v>
      </c>
      <c r="KG324" s="4">
        <v>1439</v>
      </c>
      <c r="KH324" s="4">
        <v>-128</v>
      </c>
      <c r="KI324" s="4">
        <v>432</v>
      </c>
      <c r="KJ324" s="4">
        <v>133.64999999999998</v>
      </c>
      <c r="KK324" s="4">
        <v>18198</v>
      </c>
      <c r="KL324" s="4">
        <v>3540</v>
      </c>
      <c r="KM324" s="4">
        <v>0.35</v>
      </c>
      <c r="KN324" s="4">
        <v>-3.6</v>
      </c>
      <c r="KO324" s="4">
        <v>9306</v>
      </c>
      <c r="KP324" s="4">
        <v>-784</v>
      </c>
      <c r="KQ324" s="4">
        <v>383.05</v>
      </c>
      <c r="KR324" s="4">
        <v>134.60000000000002</v>
      </c>
      <c r="KS324" s="4">
        <v>70392</v>
      </c>
      <c r="KT324" s="4">
        <v>24322</v>
      </c>
      <c r="KU324" s="4">
        <v>0.4</v>
      </c>
      <c r="KV324" s="4">
        <v>-4.75</v>
      </c>
      <c r="KW324" s="4">
        <v>3968</v>
      </c>
      <c r="KX324" s="4">
        <v>-638</v>
      </c>
      <c r="KY324" s="4">
        <v>333.6</v>
      </c>
      <c r="KZ324" s="4">
        <v>133.45000000000002</v>
      </c>
      <c r="LA324" s="4">
        <v>31322</v>
      </c>
      <c r="LB324" s="4">
        <v>7159</v>
      </c>
      <c r="LC324" s="4">
        <v>0.45</v>
      </c>
      <c r="LD324" s="4">
        <v>-6.8</v>
      </c>
    </row>
    <row r="325" spans="1:316" x14ac:dyDescent="0.25">
      <c r="A325" s="171">
        <v>44112.475527199073</v>
      </c>
      <c r="B325" s="172">
        <v>0.47500000000000003</v>
      </c>
      <c r="C325" s="4">
        <v>11889.25</v>
      </c>
      <c r="D325" s="4">
        <v>11900</v>
      </c>
      <c r="E325" s="173">
        <v>110</v>
      </c>
      <c r="F325" s="173">
        <v>-278.39999999999998</v>
      </c>
      <c r="G325" s="173">
        <v>388.4</v>
      </c>
      <c r="H325" s="173">
        <v>3406.7999999999997</v>
      </c>
      <c r="I325" s="173">
        <v>-2118.0499999999997</v>
      </c>
      <c r="J325" s="173">
        <v>5524.8499999999995</v>
      </c>
      <c r="K325" s="127">
        <v>0</v>
      </c>
      <c r="L325" s="127">
        <v>0</v>
      </c>
      <c r="M325" s="127">
        <v>-20.53</v>
      </c>
      <c r="N325" s="127">
        <v>-18.11</v>
      </c>
      <c r="O325" s="127">
        <v>-0.8025041173126688</v>
      </c>
      <c r="P325" s="127">
        <v>-0.91161466998783303</v>
      </c>
      <c r="Q325" s="127">
        <v>1.6077392462721842</v>
      </c>
      <c r="R325" s="4">
        <v>140681</v>
      </c>
      <c r="S325" s="4">
        <v>317747</v>
      </c>
      <c r="T325" s="173">
        <v>11540.966666666667</v>
      </c>
      <c r="U325" s="173">
        <v>-2.0500000000010914</v>
      </c>
      <c r="V325" s="4">
        <v>185995</v>
      </c>
      <c r="W325" s="4">
        <v>-31658</v>
      </c>
      <c r="X325" s="173">
        <v>-348.28333333333285</v>
      </c>
      <c r="Y325" s="173">
        <v>120327</v>
      </c>
      <c r="Z325" s="173">
        <v>348125</v>
      </c>
      <c r="AA325" s="173">
        <v>468452</v>
      </c>
      <c r="AB325" s="4">
        <v>177066</v>
      </c>
      <c r="AC325" s="4">
        <v>74187</v>
      </c>
      <c r="AD325" s="176" t="e">
        <v>#REF!</v>
      </c>
      <c r="AE325" s="177">
        <v>-1.5144814964526026E-2</v>
      </c>
      <c r="AF325" s="177">
        <v>1.1525488582237391E-2</v>
      </c>
      <c r="AG325" s="177">
        <v>5.103066489900452E-2</v>
      </c>
      <c r="AH325" s="177">
        <v>5.3204708497518641E-2</v>
      </c>
      <c r="AI325" s="127">
        <v>6.7200846116231616E-2</v>
      </c>
      <c r="AJ325" s="127">
        <v>1.4749262536873156E-3</v>
      </c>
      <c r="AK325" s="4" t="s">
        <v>21</v>
      </c>
      <c r="AL325" s="178">
        <v>11800</v>
      </c>
      <c r="AM325" s="178">
        <v>11900</v>
      </c>
      <c r="AN325" s="178">
        <v>11850</v>
      </c>
      <c r="AO325" s="178">
        <v>11500</v>
      </c>
      <c r="AS325" s="4">
        <v>7.5901568880292283</v>
      </c>
      <c r="AT325" s="4">
        <v>7.9249748237663642</v>
      </c>
      <c r="AU325" s="4">
        <v>8.3264301230992039</v>
      </c>
      <c r="AV325" s="4">
        <v>7.3869062901155331</v>
      </c>
      <c r="AW325" s="4">
        <v>5.7401047480037777</v>
      </c>
      <c r="AX325" s="4">
        <v>4.247898493259318</v>
      </c>
      <c r="AY325" s="4">
        <v>12.770310506167588</v>
      </c>
      <c r="AZ325" s="4">
        <v>16.36</v>
      </c>
      <c r="BA325" s="4">
        <v>14.386046511627907</v>
      </c>
      <c r="BB325" s="4">
        <v>20.589403973509935</v>
      </c>
      <c r="BC325" s="4">
        <v>10.117206982543641</v>
      </c>
      <c r="BD325" s="4">
        <v>16.029585798816569</v>
      </c>
      <c r="BE325" s="4">
        <v>7.1323869263783424</v>
      </c>
      <c r="BF325" s="4">
        <v>9.1501632208922743</v>
      </c>
      <c r="BG325" s="4">
        <v>8.8361075544174135</v>
      </c>
      <c r="BH325" s="4">
        <v>12.675469075747047</v>
      </c>
      <c r="BI325" s="4">
        <v>13</v>
      </c>
      <c r="BJ325" s="4">
        <v>0</v>
      </c>
      <c r="BK325" s="4">
        <v>0</v>
      </c>
      <c r="BL325" s="4">
        <v>0</v>
      </c>
      <c r="BM325" s="4">
        <v>11957</v>
      </c>
      <c r="BN325" s="4">
        <v>-412</v>
      </c>
      <c r="BO325" s="4">
        <v>0.05</v>
      </c>
      <c r="BP325" s="4">
        <v>-0.45</v>
      </c>
      <c r="BQ325" s="4">
        <v>0</v>
      </c>
      <c r="BR325" s="4">
        <v>0</v>
      </c>
      <c r="BS325" s="4">
        <v>0</v>
      </c>
      <c r="BT325" s="4">
        <v>0</v>
      </c>
      <c r="BU325" s="4">
        <v>15</v>
      </c>
      <c r="BV325" s="4">
        <v>1</v>
      </c>
      <c r="BW325" s="4">
        <v>0.05</v>
      </c>
      <c r="BX325" s="4">
        <v>-0.35000000000000003</v>
      </c>
      <c r="BY325" s="4">
        <v>4</v>
      </c>
      <c r="BZ325" s="4">
        <v>0</v>
      </c>
      <c r="CA325" s="4">
        <v>0</v>
      </c>
      <c r="CB325" s="4">
        <v>0</v>
      </c>
      <c r="CC325" s="4">
        <v>918</v>
      </c>
      <c r="CD325" s="4">
        <v>3</v>
      </c>
      <c r="CE325" s="4">
        <v>0.15</v>
      </c>
      <c r="CF325" s="4">
        <v>-0.44999999999999996</v>
      </c>
      <c r="CG325" s="4">
        <v>2</v>
      </c>
      <c r="CH325" s="4">
        <v>0</v>
      </c>
      <c r="CI325" s="4">
        <v>0</v>
      </c>
      <c r="CJ325" s="4">
        <v>0</v>
      </c>
      <c r="CK325" s="4">
        <v>20</v>
      </c>
      <c r="CL325" s="4">
        <v>-9</v>
      </c>
      <c r="CM325" s="4">
        <v>0.05</v>
      </c>
      <c r="CN325" s="4">
        <v>-0.85</v>
      </c>
      <c r="CO325" s="4">
        <v>11</v>
      </c>
      <c r="CP325" s="4">
        <v>0</v>
      </c>
      <c r="CQ325" s="4">
        <v>0</v>
      </c>
      <c r="CR325" s="4">
        <v>0</v>
      </c>
      <c r="CS325" s="4">
        <v>4544</v>
      </c>
      <c r="CT325" s="4">
        <v>-121</v>
      </c>
      <c r="CU325" s="4">
        <v>0.05</v>
      </c>
      <c r="CV325" s="4">
        <v>-0.45</v>
      </c>
      <c r="CW325" s="4">
        <v>1</v>
      </c>
      <c r="CX325" s="4">
        <v>0</v>
      </c>
      <c r="CY325" s="4">
        <v>0</v>
      </c>
      <c r="CZ325" s="4">
        <v>0</v>
      </c>
      <c r="DA325" s="4">
        <v>114</v>
      </c>
      <c r="DB325" s="4">
        <v>-1</v>
      </c>
      <c r="DC325" s="4">
        <v>0.05</v>
      </c>
      <c r="DD325" s="4">
        <v>-0.54999999999999993</v>
      </c>
      <c r="DE325" s="4">
        <v>25</v>
      </c>
      <c r="DF325" s="4">
        <v>0</v>
      </c>
      <c r="DG325" s="4">
        <v>0</v>
      </c>
      <c r="DH325" s="4">
        <v>0</v>
      </c>
      <c r="DI325" s="4">
        <v>3611</v>
      </c>
      <c r="DJ325" s="4">
        <v>-404</v>
      </c>
      <c r="DK325" s="4">
        <v>0.1</v>
      </c>
      <c r="DL325" s="4">
        <v>-0.6</v>
      </c>
      <c r="DM325" s="4">
        <v>0</v>
      </c>
      <c r="DN325" s="4">
        <v>0</v>
      </c>
      <c r="DO325" s="4">
        <v>0</v>
      </c>
      <c r="DP325" s="4">
        <v>0</v>
      </c>
      <c r="DQ325" s="4">
        <v>130</v>
      </c>
      <c r="DR325" s="4">
        <v>-3</v>
      </c>
      <c r="DS325" s="4">
        <v>0.05</v>
      </c>
      <c r="DT325" s="4">
        <v>-0.6</v>
      </c>
      <c r="DU325" s="4">
        <v>4</v>
      </c>
      <c r="DV325" s="4">
        <v>0</v>
      </c>
      <c r="DW325" s="4">
        <v>1487.7</v>
      </c>
      <c r="DX325" s="4">
        <v>399.95000000000005</v>
      </c>
      <c r="DY325" s="4">
        <v>2967</v>
      </c>
      <c r="DZ325" s="4">
        <v>-78</v>
      </c>
      <c r="EA325" s="4">
        <v>0.15</v>
      </c>
      <c r="EB325" s="4">
        <v>-0.7</v>
      </c>
      <c r="EC325" s="4">
        <v>1</v>
      </c>
      <c r="ED325" s="4">
        <v>0</v>
      </c>
      <c r="EE325" s="4">
        <v>0</v>
      </c>
      <c r="EF325" s="4">
        <v>0</v>
      </c>
      <c r="EG325" s="4">
        <v>197</v>
      </c>
      <c r="EH325" s="4">
        <v>-4</v>
      </c>
      <c r="EI325" s="4">
        <v>0.25</v>
      </c>
      <c r="EJ325" s="4">
        <v>-0.5</v>
      </c>
      <c r="EK325" s="4">
        <v>97</v>
      </c>
      <c r="EL325" s="4">
        <v>0</v>
      </c>
      <c r="EM325" s="4">
        <v>1374.4</v>
      </c>
      <c r="EN325" s="4">
        <v>138.20000000000005</v>
      </c>
      <c r="EO325" s="4">
        <v>15002</v>
      </c>
      <c r="EP325" s="4">
        <v>-5364</v>
      </c>
      <c r="EQ325" s="4">
        <v>0.1</v>
      </c>
      <c r="ER325" s="4">
        <v>-0.85</v>
      </c>
      <c r="ES325" s="4">
        <v>1</v>
      </c>
      <c r="ET325" s="4">
        <v>0</v>
      </c>
      <c r="EU325" s="4">
        <v>0</v>
      </c>
      <c r="EV325" s="4">
        <v>0</v>
      </c>
      <c r="EW325" s="4">
        <v>157</v>
      </c>
      <c r="EX325" s="4">
        <v>-14</v>
      </c>
      <c r="EY325" s="4">
        <v>0.15</v>
      </c>
      <c r="EZ325" s="4">
        <v>-0.85</v>
      </c>
      <c r="FA325" s="4">
        <v>9</v>
      </c>
      <c r="FB325" s="4">
        <v>-1</v>
      </c>
      <c r="FC325" s="4">
        <v>1280.0999999999999</v>
      </c>
      <c r="FD325" s="4">
        <v>166.09999999999991</v>
      </c>
      <c r="FE325" s="4">
        <v>3271</v>
      </c>
      <c r="FF325" s="4">
        <v>-389</v>
      </c>
      <c r="FG325" s="4">
        <v>0.15</v>
      </c>
      <c r="FH325" s="4">
        <v>-0.85</v>
      </c>
      <c r="FI325" s="4">
        <v>2</v>
      </c>
      <c r="FJ325" s="4">
        <v>0</v>
      </c>
      <c r="FK325" s="4">
        <v>0</v>
      </c>
      <c r="FL325" s="4">
        <v>0</v>
      </c>
      <c r="FM325" s="4">
        <v>609</v>
      </c>
      <c r="FN325" s="4">
        <v>17</v>
      </c>
      <c r="FO325" s="4">
        <v>0.15</v>
      </c>
      <c r="FP325" s="4">
        <v>-0.75</v>
      </c>
      <c r="FQ325" s="4">
        <v>107</v>
      </c>
      <c r="FR325" s="4">
        <v>0</v>
      </c>
      <c r="FS325" s="4">
        <v>0</v>
      </c>
      <c r="FT325" s="4">
        <v>0</v>
      </c>
      <c r="FU325" s="4">
        <v>5534</v>
      </c>
      <c r="FV325" s="4">
        <v>-442</v>
      </c>
      <c r="FW325" s="4">
        <v>0.1</v>
      </c>
      <c r="FX325" s="4">
        <v>-0.95000000000000007</v>
      </c>
      <c r="FY325" s="4">
        <v>1</v>
      </c>
      <c r="FZ325" s="4">
        <v>0</v>
      </c>
      <c r="GA325" s="4">
        <v>0</v>
      </c>
      <c r="GB325" s="4">
        <v>0</v>
      </c>
      <c r="GC325" s="4">
        <v>576</v>
      </c>
      <c r="GD325" s="4">
        <v>5</v>
      </c>
      <c r="GE325" s="4">
        <v>0.2</v>
      </c>
      <c r="GF325" s="4">
        <v>-0.90000000000000013</v>
      </c>
      <c r="GG325" s="4">
        <v>394</v>
      </c>
      <c r="GH325" s="4">
        <v>-3</v>
      </c>
      <c r="GI325" s="4">
        <v>1062</v>
      </c>
      <c r="GJ325" s="4">
        <v>121</v>
      </c>
      <c r="GK325" s="4">
        <v>8601</v>
      </c>
      <c r="GL325" s="4">
        <v>-1006</v>
      </c>
      <c r="GM325" s="4">
        <v>0.2</v>
      </c>
      <c r="GN325" s="4">
        <v>-0.95</v>
      </c>
      <c r="GO325" s="4">
        <v>56</v>
      </c>
      <c r="GP325" s="4">
        <v>0</v>
      </c>
      <c r="GQ325" s="4">
        <v>1017.6</v>
      </c>
      <c r="GR325" s="4">
        <v>141.64999999999998</v>
      </c>
      <c r="GS325" s="4">
        <v>670</v>
      </c>
      <c r="GT325" s="4">
        <v>-33</v>
      </c>
      <c r="GU325" s="4">
        <v>0.2</v>
      </c>
      <c r="GV325" s="4">
        <v>-1</v>
      </c>
      <c r="GW325" s="4">
        <v>292</v>
      </c>
      <c r="GX325" s="4">
        <v>-2</v>
      </c>
      <c r="GY325" s="4">
        <v>978</v>
      </c>
      <c r="GZ325" s="4">
        <v>132.64999999999998</v>
      </c>
      <c r="HA325" s="4">
        <v>7728</v>
      </c>
      <c r="HB325" s="4">
        <v>-1017</v>
      </c>
      <c r="HC325" s="4">
        <v>0.25</v>
      </c>
      <c r="HD325" s="4">
        <v>-1</v>
      </c>
      <c r="HE325" s="4">
        <v>55</v>
      </c>
      <c r="HF325" s="4">
        <v>-1</v>
      </c>
      <c r="HG325" s="4">
        <v>922.2</v>
      </c>
      <c r="HH325" s="4">
        <v>125.55000000000007</v>
      </c>
      <c r="HI325" s="4">
        <v>1238</v>
      </c>
      <c r="HJ325" s="4">
        <v>-177</v>
      </c>
      <c r="HK325" s="4">
        <v>0.25</v>
      </c>
      <c r="HL325" s="4">
        <v>-1.1000000000000001</v>
      </c>
      <c r="HM325" s="4">
        <v>2351</v>
      </c>
      <c r="HN325" s="4">
        <v>-4</v>
      </c>
      <c r="HO325" s="4">
        <v>880</v>
      </c>
      <c r="HP325" s="4">
        <v>133</v>
      </c>
      <c r="HQ325" s="4">
        <v>30023</v>
      </c>
      <c r="HR325" s="4">
        <v>-2404</v>
      </c>
      <c r="HS325" s="4">
        <v>0.25</v>
      </c>
      <c r="HT325" s="4">
        <v>-1.25</v>
      </c>
      <c r="HU325" s="4">
        <v>125</v>
      </c>
      <c r="HV325" s="4">
        <v>-12</v>
      </c>
      <c r="HW325" s="4">
        <v>836.45</v>
      </c>
      <c r="HX325" s="4">
        <v>141.45000000000005</v>
      </c>
      <c r="HY325" s="4">
        <v>2045</v>
      </c>
      <c r="HZ325" s="4">
        <v>465</v>
      </c>
      <c r="IA325" s="4">
        <v>0.25</v>
      </c>
      <c r="IB325" s="4">
        <v>-1.45</v>
      </c>
      <c r="IC325" s="4">
        <v>860</v>
      </c>
      <c r="ID325" s="4">
        <v>-42</v>
      </c>
      <c r="IE325" s="4">
        <v>782.45</v>
      </c>
      <c r="IF325" s="4">
        <v>133.85000000000002</v>
      </c>
      <c r="IG325" s="4">
        <v>12372</v>
      </c>
      <c r="IH325" s="4">
        <v>-1063</v>
      </c>
      <c r="II325" s="4">
        <v>0.3</v>
      </c>
      <c r="IJ325" s="4">
        <v>-1.5</v>
      </c>
      <c r="IK325" s="4">
        <v>151</v>
      </c>
      <c r="IL325" s="4">
        <v>-12</v>
      </c>
      <c r="IM325" s="4">
        <v>733.55</v>
      </c>
      <c r="IN325" s="4">
        <v>133.34999999999991</v>
      </c>
      <c r="IO325" s="4">
        <v>3109</v>
      </c>
      <c r="IP325" s="4">
        <v>-499</v>
      </c>
      <c r="IQ325" s="4">
        <v>0.25</v>
      </c>
      <c r="IR325" s="4">
        <v>-1.75</v>
      </c>
      <c r="IS325" s="4">
        <v>2406</v>
      </c>
      <c r="IT325" s="4">
        <v>-348</v>
      </c>
      <c r="IU325" s="4">
        <v>683</v>
      </c>
      <c r="IV325" s="4">
        <v>136.64999999999998</v>
      </c>
      <c r="IW325" s="4">
        <v>24342</v>
      </c>
      <c r="IX325" s="4">
        <v>731</v>
      </c>
      <c r="IY325" s="4">
        <v>0.25</v>
      </c>
      <c r="IZ325" s="4">
        <v>-1.9500000000000002</v>
      </c>
      <c r="JA325" s="4">
        <v>338</v>
      </c>
      <c r="JB325" s="4">
        <v>-64</v>
      </c>
      <c r="JC325" s="4">
        <v>628.54999999999995</v>
      </c>
      <c r="JD325" s="4">
        <v>138.44999999999993</v>
      </c>
      <c r="JE325" s="4">
        <v>5418</v>
      </c>
      <c r="JF325" s="4">
        <v>299</v>
      </c>
      <c r="JG325" s="4">
        <v>0.25</v>
      </c>
      <c r="JH325" s="4">
        <v>-2.15</v>
      </c>
      <c r="JI325" s="4">
        <v>3029</v>
      </c>
      <c r="JJ325" s="4">
        <v>-346</v>
      </c>
      <c r="JK325" s="4">
        <v>584.4</v>
      </c>
      <c r="JL325" s="4">
        <v>136.04999999999995</v>
      </c>
      <c r="JM325" s="4">
        <v>21604</v>
      </c>
      <c r="JN325" s="4">
        <v>-685</v>
      </c>
      <c r="JO325" s="4">
        <v>0.35</v>
      </c>
      <c r="JP325" s="4">
        <v>-2.35</v>
      </c>
      <c r="JQ325" s="5">
        <v>919</v>
      </c>
      <c r="JR325" s="4">
        <v>-56</v>
      </c>
      <c r="JS325" s="4">
        <v>530.95000000000005</v>
      </c>
      <c r="JT325" s="4">
        <v>139.85000000000002</v>
      </c>
      <c r="JU325" s="4">
        <v>8409</v>
      </c>
      <c r="JV325" s="4">
        <v>-972</v>
      </c>
      <c r="JW325" s="4">
        <v>0.3</v>
      </c>
      <c r="JX325" s="4">
        <v>-2.6</v>
      </c>
      <c r="JY325" s="4">
        <v>3905</v>
      </c>
      <c r="JZ325" s="4">
        <v>-903</v>
      </c>
      <c r="KA325" s="4">
        <v>483.75</v>
      </c>
      <c r="KB325" s="4">
        <v>137.25</v>
      </c>
      <c r="KC325" s="4">
        <v>34505</v>
      </c>
      <c r="KD325" s="4">
        <v>1041</v>
      </c>
      <c r="KE325" s="4">
        <v>0.3</v>
      </c>
      <c r="KF325" s="4">
        <v>-3</v>
      </c>
      <c r="KG325" s="4">
        <v>1439</v>
      </c>
      <c r="KH325" s="4">
        <v>-128</v>
      </c>
      <c r="KI325" s="4">
        <v>432</v>
      </c>
      <c r="KJ325" s="4">
        <v>133.64999999999998</v>
      </c>
      <c r="KK325" s="4">
        <v>18240</v>
      </c>
      <c r="KL325" s="4">
        <v>3582</v>
      </c>
      <c r="KM325" s="4">
        <v>0.35</v>
      </c>
      <c r="KN325" s="4">
        <v>-3.6</v>
      </c>
      <c r="KO325" s="4">
        <v>9306</v>
      </c>
      <c r="KP325" s="4">
        <v>-784</v>
      </c>
      <c r="KQ325" s="4">
        <v>385</v>
      </c>
      <c r="KR325" s="4">
        <v>136.55000000000001</v>
      </c>
      <c r="KS325" s="4">
        <v>70634</v>
      </c>
      <c r="KT325" s="4">
        <v>24564</v>
      </c>
      <c r="KU325" s="4">
        <v>0.4</v>
      </c>
      <c r="KV325" s="4">
        <v>-4.75</v>
      </c>
      <c r="KW325" s="4">
        <v>3972</v>
      </c>
      <c r="KX325" s="4">
        <v>-634</v>
      </c>
      <c r="KY325" s="4">
        <v>336</v>
      </c>
      <c r="KZ325" s="4">
        <v>135.85</v>
      </c>
      <c r="LA325" s="4">
        <v>31478</v>
      </c>
      <c r="LB325" s="4">
        <v>7315</v>
      </c>
      <c r="LC325" s="4">
        <v>0.5</v>
      </c>
      <c r="LD325" s="4">
        <v>-6.75</v>
      </c>
    </row>
    <row r="326" spans="1:316" x14ac:dyDescent="0.25">
      <c r="A326" s="171">
        <v>44112.47468136574</v>
      </c>
      <c r="B326" s="172">
        <v>0.47361111111111115</v>
      </c>
      <c r="C326" s="4">
        <v>11885.55</v>
      </c>
      <c r="D326" s="4">
        <v>11900</v>
      </c>
      <c r="E326" s="173">
        <v>104.74999999999999</v>
      </c>
      <c r="F326" s="173">
        <v>-276.8</v>
      </c>
      <c r="G326" s="173">
        <v>381.55</v>
      </c>
      <c r="H326" s="173">
        <v>3377.7999999999993</v>
      </c>
      <c r="I326" s="173">
        <v>-2100.85</v>
      </c>
      <c r="J326" s="173">
        <v>5478.65</v>
      </c>
      <c r="K326" s="127">
        <v>0</v>
      </c>
      <c r="L326" s="127">
        <v>0</v>
      </c>
      <c r="M326" s="127">
        <v>-20.53</v>
      </c>
      <c r="N326" s="127">
        <v>-18.11</v>
      </c>
      <c r="O326" s="127">
        <v>-0.80078650732388568</v>
      </c>
      <c r="P326" s="127">
        <v>-0.91032895123288016</v>
      </c>
      <c r="Q326" s="127">
        <v>1.6081309059962048</v>
      </c>
      <c r="R326" s="4">
        <v>140572</v>
      </c>
      <c r="S326" s="4">
        <v>317754</v>
      </c>
      <c r="T326" s="173">
        <v>11540.966666666667</v>
      </c>
      <c r="U326" s="173">
        <v>-2.0500000000010914</v>
      </c>
      <c r="V326" s="4">
        <v>185995</v>
      </c>
      <c r="W326" s="4">
        <v>-31658</v>
      </c>
      <c r="X326" s="173">
        <v>-344.58333333333212</v>
      </c>
      <c r="Y326" s="173">
        <v>120436</v>
      </c>
      <c r="Z326" s="173">
        <v>348104</v>
      </c>
      <c r="AA326" s="173">
        <v>468540</v>
      </c>
      <c r="AB326" s="4">
        <v>177182</v>
      </c>
      <c r="AC326" s="4">
        <v>74187</v>
      </c>
      <c r="AD326" s="176" t="e">
        <v>#REF!</v>
      </c>
      <c r="AE326" s="177">
        <v>-1.6482583749202362E-2</v>
      </c>
      <c r="AF326" s="177">
        <v>1.0855436402114494E-2</v>
      </c>
      <c r="AG326" s="177">
        <v>5.6920604790075879E-2</v>
      </c>
      <c r="AH326" s="177">
        <v>5.4215705375760155E-2</v>
      </c>
      <c r="AI326" s="127">
        <v>7.3087276362285819E-2</v>
      </c>
      <c r="AJ326" s="127">
        <v>1.4749262536873156E-3</v>
      </c>
      <c r="AK326" s="4" t="s">
        <v>21</v>
      </c>
      <c r="AL326" s="178">
        <v>11800</v>
      </c>
      <c r="AM326" s="178">
        <v>11900</v>
      </c>
      <c r="AN326" s="178">
        <v>11850</v>
      </c>
      <c r="AO326" s="178">
        <v>11500</v>
      </c>
      <c r="AS326" s="4">
        <v>7.5901568880292283</v>
      </c>
      <c r="AT326" s="4">
        <v>7.9249748237663642</v>
      </c>
      <c r="AU326" s="4">
        <v>8.3216094948617751</v>
      </c>
      <c r="AV326" s="4">
        <v>7.3869062901155331</v>
      </c>
      <c r="AW326" s="4">
        <v>5.7401047480037777</v>
      </c>
      <c r="AX326" s="4">
        <v>4.247898493259318</v>
      </c>
      <c r="AY326" s="4">
        <v>12.770310506167588</v>
      </c>
      <c r="AZ326" s="4">
        <v>16.36</v>
      </c>
      <c r="BA326" s="4">
        <v>14.386046511627907</v>
      </c>
      <c r="BB326" s="4">
        <v>20.589403973509935</v>
      </c>
      <c r="BC326" s="4">
        <v>10.113003739094308</v>
      </c>
      <c r="BD326" s="4">
        <v>16.029585798816569</v>
      </c>
      <c r="BE326" s="4">
        <v>7.1323869263783424</v>
      </c>
      <c r="BF326" s="4">
        <v>9.1501632208922743</v>
      </c>
      <c r="BG326" s="4">
        <v>8.8270657457150161</v>
      </c>
      <c r="BH326" s="4">
        <v>12.622837370242214</v>
      </c>
      <c r="BI326" s="4">
        <v>13</v>
      </c>
      <c r="BJ326" s="4">
        <v>0</v>
      </c>
      <c r="BK326" s="4">
        <v>0</v>
      </c>
      <c r="BL326" s="4">
        <v>0</v>
      </c>
      <c r="BM326" s="4">
        <v>11957</v>
      </c>
      <c r="BN326" s="4">
        <v>-412</v>
      </c>
      <c r="BO326" s="4">
        <v>0.05</v>
      </c>
      <c r="BP326" s="4">
        <v>-0.45</v>
      </c>
      <c r="BQ326" s="4">
        <v>0</v>
      </c>
      <c r="BR326" s="4">
        <v>0</v>
      </c>
      <c r="BS326" s="4">
        <v>0</v>
      </c>
      <c r="BT326" s="4">
        <v>0</v>
      </c>
      <c r="BU326" s="4">
        <v>15</v>
      </c>
      <c r="BV326" s="4">
        <v>1</v>
      </c>
      <c r="BW326" s="4">
        <v>0.05</v>
      </c>
      <c r="BX326" s="4">
        <v>-0.35000000000000003</v>
      </c>
      <c r="BY326" s="4">
        <v>4</v>
      </c>
      <c r="BZ326" s="4">
        <v>0</v>
      </c>
      <c r="CA326" s="4">
        <v>0</v>
      </c>
      <c r="CB326" s="4">
        <v>0</v>
      </c>
      <c r="CC326" s="4">
        <v>918</v>
      </c>
      <c r="CD326" s="4">
        <v>3</v>
      </c>
      <c r="CE326" s="4">
        <v>0.15</v>
      </c>
      <c r="CF326" s="4">
        <v>-0.44999999999999996</v>
      </c>
      <c r="CG326" s="4">
        <v>2</v>
      </c>
      <c r="CH326" s="4">
        <v>0</v>
      </c>
      <c r="CI326" s="4">
        <v>0</v>
      </c>
      <c r="CJ326" s="4">
        <v>0</v>
      </c>
      <c r="CK326" s="4">
        <v>20</v>
      </c>
      <c r="CL326" s="4">
        <v>-9</v>
      </c>
      <c r="CM326" s="4">
        <v>0.05</v>
      </c>
      <c r="CN326" s="4">
        <v>-0.85</v>
      </c>
      <c r="CO326" s="4">
        <v>11</v>
      </c>
      <c r="CP326" s="4">
        <v>0</v>
      </c>
      <c r="CQ326" s="4">
        <v>0</v>
      </c>
      <c r="CR326" s="4">
        <v>0</v>
      </c>
      <c r="CS326" s="4">
        <v>4544</v>
      </c>
      <c r="CT326" s="4">
        <v>-121</v>
      </c>
      <c r="CU326" s="4">
        <v>0.05</v>
      </c>
      <c r="CV326" s="4">
        <v>-0.45</v>
      </c>
      <c r="CW326" s="4">
        <v>1</v>
      </c>
      <c r="CX326" s="4">
        <v>0</v>
      </c>
      <c r="CY326" s="4">
        <v>0</v>
      </c>
      <c r="CZ326" s="4">
        <v>0</v>
      </c>
      <c r="DA326" s="4">
        <v>114</v>
      </c>
      <c r="DB326" s="4">
        <v>-1</v>
      </c>
      <c r="DC326" s="4">
        <v>0.05</v>
      </c>
      <c r="DD326" s="4">
        <v>-0.54999999999999993</v>
      </c>
      <c r="DE326" s="4">
        <v>25</v>
      </c>
      <c r="DF326" s="4">
        <v>0</v>
      </c>
      <c r="DG326" s="4">
        <v>0</v>
      </c>
      <c r="DH326" s="4">
        <v>0</v>
      </c>
      <c r="DI326" s="4">
        <v>3611</v>
      </c>
      <c r="DJ326" s="4">
        <v>-404</v>
      </c>
      <c r="DK326" s="4">
        <v>0.1</v>
      </c>
      <c r="DL326" s="4">
        <v>-0.6</v>
      </c>
      <c r="DM326" s="4">
        <v>0</v>
      </c>
      <c r="DN326" s="4">
        <v>0</v>
      </c>
      <c r="DO326" s="4">
        <v>0</v>
      </c>
      <c r="DP326" s="4">
        <v>0</v>
      </c>
      <c r="DQ326" s="4">
        <v>130</v>
      </c>
      <c r="DR326" s="4">
        <v>-3</v>
      </c>
      <c r="DS326" s="4">
        <v>0.05</v>
      </c>
      <c r="DT326" s="4">
        <v>-0.6</v>
      </c>
      <c r="DU326" s="4">
        <v>4</v>
      </c>
      <c r="DV326" s="4">
        <v>0</v>
      </c>
      <c r="DW326" s="4">
        <v>1487.7</v>
      </c>
      <c r="DX326" s="4">
        <v>399.95000000000005</v>
      </c>
      <c r="DY326" s="4">
        <v>2967</v>
      </c>
      <c r="DZ326" s="4">
        <v>-78</v>
      </c>
      <c r="EA326" s="4">
        <v>0.15</v>
      </c>
      <c r="EB326" s="4">
        <v>-0.7</v>
      </c>
      <c r="EC326" s="4">
        <v>1</v>
      </c>
      <c r="ED326" s="4">
        <v>0</v>
      </c>
      <c r="EE326" s="4">
        <v>0</v>
      </c>
      <c r="EF326" s="4">
        <v>0</v>
      </c>
      <c r="EG326" s="4">
        <v>197</v>
      </c>
      <c r="EH326" s="4">
        <v>-4</v>
      </c>
      <c r="EI326" s="4">
        <v>0.25</v>
      </c>
      <c r="EJ326" s="4">
        <v>-0.5</v>
      </c>
      <c r="EK326" s="4">
        <v>97</v>
      </c>
      <c r="EL326" s="4">
        <v>0</v>
      </c>
      <c r="EM326" s="4">
        <v>1374.4</v>
      </c>
      <c r="EN326" s="4">
        <v>138.20000000000005</v>
      </c>
      <c r="EO326" s="4">
        <v>15002</v>
      </c>
      <c r="EP326" s="4">
        <v>-5364</v>
      </c>
      <c r="EQ326" s="4">
        <v>0.15</v>
      </c>
      <c r="ER326" s="4">
        <v>-0.79999999999999993</v>
      </c>
      <c r="ES326" s="4">
        <v>1</v>
      </c>
      <c r="ET326" s="4">
        <v>0</v>
      </c>
      <c r="EU326" s="4">
        <v>0</v>
      </c>
      <c r="EV326" s="4">
        <v>0</v>
      </c>
      <c r="EW326" s="4">
        <v>157</v>
      </c>
      <c r="EX326" s="4">
        <v>-14</v>
      </c>
      <c r="EY326" s="4">
        <v>0.15</v>
      </c>
      <c r="EZ326" s="4">
        <v>-0.85</v>
      </c>
      <c r="FA326" s="4">
        <v>9</v>
      </c>
      <c r="FB326" s="4">
        <v>-1</v>
      </c>
      <c r="FC326" s="4">
        <v>1280.0999999999999</v>
      </c>
      <c r="FD326" s="4">
        <v>166.09999999999991</v>
      </c>
      <c r="FE326" s="4">
        <v>3271</v>
      </c>
      <c r="FF326" s="4">
        <v>-389</v>
      </c>
      <c r="FG326" s="4">
        <v>0.15</v>
      </c>
      <c r="FH326" s="4">
        <v>-0.85</v>
      </c>
      <c r="FI326" s="4">
        <v>2</v>
      </c>
      <c r="FJ326" s="4">
        <v>0</v>
      </c>
      <c r="FK326" s="4">
        <v>0</v>
      </c>
      <c r="FL326" s="4">
        <v>0</v>
      </c>
      <c r="FM326" s="4">
        <v>609</v>
      </c>
      <c r="FN326" s="4">
        <v>17</v>
      </c>
      <c r="FO326" s="4">
        <v>0.15</v>
      </c>
      <c r="FP326" s="4">
        <v>-0.75</v>
      </c>
      <c r="FQ326" s="4">
        <v>107</v>
      </c>
      <c r="FR326" s="4">
        <v>0</v>
      </c>
      <c r="FS326" s="4">
        <v>0</v>
      </c>
      <c r="FT326" s="4">
        <v>0</v>
      </c>
      <c r="FU326" s="4">
        <v>5534</v>
      </c>
      <c r="FV326" s="4">
        <v>-442</v>
      </c>
      <c r="FW326" s="4">
        <v>0.1</v>
      </c>
      <c r="FX326" s="4">
        <v>-0.95000000000000007</v>
      </c>
      <c r="FY326" s="4">
        <v>1</v>
      </c>
      <c r="FZ326" s="4">
        <v>0</v>
      </c>
      <c r="GA326" s="4">
        <v>0</v>
      </c>
      <c r="GB326" s="4">
        <v>0</v>
      </c>
      <c r="GC326" s="4">
        <v>576</v>
      </c>
      <c r="GD326" s="4">
        <v>5</v>
      </c>
      <c r="GE326" s="4">
        <v>0.2</v>
      </c>
      <c r="GF326" s="4">
        <v>-0.90000000000000013</v>
      </c>
      <c r="GG326" s="4">
        <v>394</v>
      </c>
      <c r="GH326" s="4">
        <v>-3</v>
      </c>
      <c r="GI326" s="4">
        <v>1062</v>
      </c>
      <c r="GJ326" s="4">
        <v>121</v>
      </c>
      <c r="GK326" s="4">
        <v>8605</v>
      </c>
      <c r="GL326" s="4">
        <v>-1002</v>
      </c>
      <c r="GM326" s="4">
        <v>0.2</v>
      </c>
      <c r="GN326" s="4">
        <v>-0.95</v>
      </c>
      <c r="GO326" s="4">
        <v>56</v>
      </c>
      <c r="GP326" s="4">
        <v>0</v>
      </c>
      <c r="GQ326" s="4">
        <v>1017.6</v>
      </c>
      <c r="GR326" s="4">
        <v>141.64999999999998</v>
      </c>
      <c r="GS326" s="4">
        <v>680</v>
      </c>
      <c r="GT326" s="4">
        <v>-23</v>
      </c>
      <c r="GU326" s="4">
        <v>0.25</v>
      </c>
      <c r="GV326" s="4">
        <v>-0.95</v>
      </c>
      <c r="GW326" s="4">
        <v>292</v>
      </c>
      <c r="GX326" s="4">
        <v>-2</v>
      </c>
      <c r="GY326" s="4">
        <v>978</v>
      </c>
      <c r="GZ326" s="4">
        <v>132.64999999999998</v>
      </c>
      <c r="HA326" s="4">
        <v>7728</v>
      </c>
      <c r="HB326" s="4">
        <v>-1017</v>
      </c>
      <c r="HC326" s="4">
        <v>0.25</v>
      </c>
      <c r="HD326" s="4">
        <v>-1</v>
      </c>
      <c r="HE326" s="4">
        <v>55</v>
      </c>
      <c r="HF326" s="4">
        <v>-1</v>
      </c>
      <c r="HG326" s="4">
        <v>922.2</v>
      </c>
      <c r="HH326" s="4">
        <v>125.55000000000007</v>
      </c>
      <c r="HI326" s="4">
        <v>1238</v>
      </c>
      <c r="HJ326" s="4">
        <v>-177</v>
      </c>
      <c r="HK326" s="4">
        <v>0.2</v>
      </c>
      <c r="HL326" s="4">
        <v>-1.1500000000000001</v>
      </c>
      <c r="HM326" s="4">
        <v>2351</v>
      </c>
      <c r="HN326" s="4">
        <v>-4</v>
      </c>
      <c r="HO326" s="4">
        <v>880</v>
      </c>
      <c r="HP326" s="4">
        <v>133</v>
      </c>
      <c r="HQ326" s="4">
        <v>30023</v>
      </c>
      <c r="HR326" s="4">
        <v>-2404</v>
      </c>
      <c r="HS326" s="4">
        <v>0.2</v>
      </c>
      <c r="HT326" s="4">
        <v>-1.3</v>
      </c>
      <c r="HU326" s="4">
        <v>125</v>
      </c>
      <c r="HV326" s="4">
        <v>-12</v>
      </c>
      <c r="HW326" s="4">
        <v>836.45</v>
      </c>
      <c r="HX326" s="4">
        <v>141.45000000000005</v>
      </c>
      <c r="HY326" s="4">
        <v>2045</v>
      </c>
      <c r="HZ326" s="4">
        <v>465</v>
      </c>
      <c r="IA326" s="4">
        <v>0.25</v>
      </c>
      <c r="IB326" s="4">
        <v>-1.45</v>
      </c>
      <c r="IC326" s="4">
        <v>860</v>
      </c>
      <c r="ID326" s="4">
        <v>-42</v>
      </c>
      <c r="IE326" s="4">
        <v>782.45</v>
      </c>
      <c r="IF326" s="4">
        <v>133.85000000000002</v>
      </c>
      <c r="IG326" s="4">
        <v>12372</v>
      </c>
      <c r="IH326" s="4">
        <v>-1063</v>
      </c>
      <c r="II326" s="4">
        <v>0.3</v>
      </c>
      <c r="IJ326" s="4">
        <v>-1.5</v>
      </c>
      <c r="IK326" s="4">
        <v>151</v>
      </c>
      <c r="IL326" s="4">
        <v>-12</v>
      </c>
      <c r="IM326" s="4">
        <v>733.55</v>
      </c>
      <c r="IN326" s="4">
        <v>133.34999999999991</v>
      </c>
      <c r="IO326" s="4">
        <v>3109</v>
      </c>
      <c r="IP326" s="4">
        <v>-499</v>
      </c>
      <c r="IQ326" s="4">
        <v>0.25</v>
      </c>
      <c r="IR326" s="4">
        <v>-1.75</v>
      </c>
      <c r="IS326" s="4">
        <v>2407</v>
      </c>
      <c r="IT326" s="4">
        <v>-347</v>
      </c>
      <c r="IU326" s="4">
        <v>682.5</v>
      </c>
      <c r="IV326" s="4">
        <v>136.14999999999998</v>
      </c>
      <c r="IW326" s="4">
        <v>24342</v>
      </c>
      <c r="IX326" s="4">
        <v>731</v>
      </c>
      <c r="IY326" s="4">
        <v>0.25</v>
      </c>
      <c r="IZ326" s="4">
        <v>-1.9500000000000002</v>
      </c>
      <c r="JA326" s="4">
        <v>338</v>
      </c>
      <c r="JB326" s="4">
        <v>-64</v>
      </c>
      <c r="JC326" s="4">
        <v>628.54999999999995</v>
      </c>
      <c r="JD326" s="4">
        <v>138.44999999999993</v>
      </c>
      <c r="JE326" s="4">
        <v>5418</v>
      </c>
      <c r="JF326" s="4">
        <v>299</v>
      </c>
      <c r="JG326" s="4">
        <v>0.25</v>
      </c>
      <c r="JH326" s="4">
        <v>-2.15</v>
      </c>
      <c r="JI326" s="4">
        <v>3029</v>
      </c>
      <c r="JJ326" s="4">
        <v>-346</v>
      </c>
      <c r="JK326" s="4">
        <v>582.75</v>
      </c>
      <c r="JL326" s="4">
        <v>134.39999999999998</v>
      </c>
      <c r="JM326" s="4">
        <v>21604</v>
      </c>
      <c r="JN326" s="4">
        <v>-685</v>
      </c>
      <c r="JO326" s="4">
        <v>0.35</v>
      </c>
      <c r="JP326" s="4">
        <v>-2.35</v>
      </c>
      <c r="JQ326" s="5">
        <v>919</v>
      </c>
      <c r="JR326" s="4">
        <v>-56</v>
      </c>
      <c r="JS326" s="4">
        <v>530.95000000000005</v>
      </c>
      <c r="JT326" s="4">
        <v>139.85000000000002</v>
      </c>
      <c r="JU326" s="4">
        <v>8409</v>
      </c>
      <c r="JV326" s="4">
        <v>-972</v>
      </c>
      <c r="JW326" s="4">
        <v>0.35</v>
      </c>
      <c r="JX326" s="4">
        <v>-2.5499999999999998</v>
      </c>
      <c r="JY326" s="4">
        <v>3909</v>
      </c>
      <c r="JZ326" s="4">
        <v>-899</v>
      </c>
      <c r="KA326" s="4">
        <v>480.55</v>
      </c>
      <c r="KB326" s="4">
        <v>134.05000000000001</v>
      </c>
      <c r="KC326" s="4">
        <v>34505</v>
      </c>
      <c r="KD326" s="4">
        <v>1041</v>
      </c>
      <c r="KE326" s="4">
        <v>0.35</v>
      </c>
      <c r="KF326" s="4">
        <v>-2.9499999999999997</v>
      </c>
      <c r="KG326" s="4">
        <v>1445</v>
      </c>
      <c r="KH326" s="4">
        <v>-122</v>
      </c>
      <c r="KI326" s="4">
        <v>432</v>
      </c>
      <c r="KJ326" s="4">
        <v>133.64999999999998</v>
      </c>
      <c r="KK326" s="4">
        <v>18240</v>
      </c>
      <c r="KL326" s="4">
        <v>3582</v>
      </c>
      <c r="KM326" s="4">
        <v>0.3</v>
      </c>
      <c r="KN326" s="4">
        <v>-3.6500000000000004</v>
      </c>
      <c r="KO326" s="4">
        <v>9306</v>
      </c>
      <c r="KP326" s="4">
        <v>-784</v>
      </c>
      <c r="KQ326" s="4">
        <v>381.5</v>
      </c>
      <c r="KR326" s="4">
        <v>133.05000000000001</v>
      </c>
      <c r="KS326" s="4">
        <v>70634</v>
      </c>
      <c r="KT326" s="4">
        <v>24564</v>
      </c>
      <c r="KU326" s="4">
        <v>0.4</v>
      </c>
      <c r="KV326" s="4">
        <v>-4.75</v>
      </c>
      <c r="KW326" s="4">
        <v>3972</v>
      </c>
      <c r="KX326" s="4">
        <v>-634</v>
      </c>
      <c r="KY326" s="4">
        <v>332</v>
      </c>
      <c r="KZ326" s="4">
        <v>131.85</v>
      </c>
      <c r="LA326" s="4">
        <v>31478</v>
      </c>
      <c r="LB326" s="4">
        <v>7315</v>
      </c>
      <c r="LC326" s="4">
        <v>0.5</v>
      </c>
      <c r="LD326" s="4">
        <v>-6.75</v>
      </c>
    </row>
    <row r="327" spans="1:316" x14ac:dyDescent="0.25">
      <c r="A327" s="171">
        <v>44112.473054745373</v>
      </c>
      <c r="B327" s="172">
        <v>0.47222222222222227</v>
      </c>
      <c r="C327" s="4">
        <v>11883.1</v>
      </c>
      <c r="D327" s="4">
        <v>11900</v>
      </c>
      <c r="E327" s="173">
        <v>108.4</v>
      </c>
      <c r="F327" s="173">
        <v>-277.5</v>
      </c>
      <c r="G327" s="173">
        <v>385.9</v>
      </c>
      <c r="H327" s="173">
        <v>3373.2999999999988</v>
      </c>
      <c r="I327" s="173">
        <v>-2102.9499999999998</v>
      </c>
      <c r="J327" s="173">
        <v>5476.2499999999982</v>
      </c>
      <c r="K327" s="127">
        <v>0</v>
      </c>
      <c r="L327" s="127">
        <v>0</v>
      </c>
      <c r="M327" s="127">
        <v>-20.53</v>
      </c>
      <c r="N327" s="127">
        <v>-18.11</v>
      </c>
      <c r="O327" s="127">
        <v>-0.79962970478727291</v>
      </c>
      <c r="P327" s="127">
        <v>-0.90946131354478366</v>
      </c>
      <c r="Q327" s="127">
        <v>1.6045259980704933</v>
      </c>
      <c r="R327" s="4">
        <v>142738</v>
      </c>
      <c r="S327" s="4">
        <v>319552</v>
      </c>
      <c r="T327" s="173">
        <v>11540.966666666667</v>
      </c>
      <c r="U327" s="173">
        <v>-2.0500000000010914</v>
      </c>
      <c r="V327" s="4">
        <v>185995</v>
      </c>
      <c r="W327" s="4">
        <v>-31658</v>
      </c>
      <c r="X327" s="173">
        <v>-342.13333333333321</v>
      </c>
      <c r="Y327" s="173">
        <v>121682</v>
      </c>
      <c r="Z327" s="173">
        <v>349370</v>
      </c>
      <c r="AA327" s="173">
        <v>471052</v>
      </c>
      <c r="AB327" s="4">
        <v>176814</v>
      </c>
      <c r="AC327" s="4">
        <v>74115</v>
      </c>
      <c r="AD327" s="176" t="e">
        <v>#REF!</v>
      </c>
      <c r="AE327" s="177">
        <v>-1.812703019814961E-2</v>
      </c>
      <c r="AF327" s="177">
        <v>1.0757828664434796E-2</v>
      </c>
      <c r="AG327" s="177">
        <v>5.8763772467384512E-2</v>
      </c>
      <c r="AH327" s="177">
        <v>5.5429443258175524E-2</v>
      </c>
      <c r="AI327" s="127">
        <v>7.6969998023054972E-2</v>
      </c>
      <c r="AJ327" s="127">
        <v>1.4749262536873156E-3</v>
      </c>
      <c r="AK327" s="4" t="s">
        <v>21</v>
      </c>
      <c r="AL327" s="178">
        <v>11800</v>
      </c>
      <c r="AM327" s="178">
        <v>11900</v>
      </c>
      <c r="AN327" s="178">
        <v>11850</v>
      </c>
      <c r="AO327" s="178">
        <v>11500</v>
      </c>
      <c r="AS327" s="4">
        <v>7.6165340786927542</v>
      </c>
      <c r="AT327" s="4">
        <v>7.8882471120040183</v>
      </c>
      <c r="AU327" s="4">
        <v>8.3533072803589512</v>
      </c>
      <c r="AV327" s="4">
        <v>7.443817342226783</v>
      </c>
      <c r="AW327" s="4">
        <v>5.7664071190211343</v>
      </c>
      <c r="AX327" s="4">
        <v>4.3628005657708631</v>
      </c>
      <c r="AY327" s="4">
        <v>12.770310506167588</v>
      </c>
      <c r="AZ327" s="4">
        <v>16.36</v>
      </c>
      <c r="BA327" s="4">
        <v>14.365116279069767</v>
      </c>
      <c r="BB327" s="4">
        <v>20.602649006622517</v>
      </c>
      <c r="BC327" s="4">
        <v>10.088491898628998</v>
      </c>
      <c r="BD327" s="4">
        <v>16.017699115044248</v>
      </c>
      <c r="BE327" s="4">
        <v>7.1554968636513703</v>
      </c>
      <c r="BF327" s="4">
        <v>9.1545157780195865</v>
      </c>
      <c r="BG327" s="4">
        <v>8.8242517267843432</v>
      </c>
      <c r="BH327" s="4">
        <v>12.625605536332181</v>
      </c>
      <c r="BI327" s="4">
        <v>13</v>
      </c>
      <c r="BJ327" s="4">
        <v>0</v>
      </c>
      <c r="BK327" s="4">
        <v>0</v>
      </c>
      <c r="BL327" s="4">
        <v>0</v>
      </c>
      <c r="BM327" s="4">
        <v>11972</v>
      </c>
      <c r="BN327" s="4">
        <v>-397</v>
      </c>
      <c r="BO327" s="4">
        <v>0.05</v>
      </c>
      <c r="BP327" s="4">
        <v>-0.45</v>
      </c>
      <c r="BQ327" s="4">
        <v>0</v>
      </c>
      <c r="BR327" s="4">
        <v>0</v>
      </c>
      <c r="BS327" s="4">
        <v>0</v>
      </c>
      <c r="BT327" s="4">
        <v>0</v>
      </c>
      <c r="BU327" s="4">
        <v>15</v>
      </c>
      <c r="BV327" s="4">
        <v>1</v>
      </c>
      <c r="BW327" s="4">
        <v>0.05</v>
      </c>
      <c r="BX327" s="4">
        <v>-0.35000000000000003</v>
      </c>
      <c r="BY327" s="4">
        <v>4</v>
      </c>
      <c r="BZ327" s="4">
        <v>0</v>
      </c>
      <c r="CA327" s="4">
        <v>0</v>
      </c>
      <c r="CB327" s="4">
        <v>0</v>
      </c>
      <c r="CC327" s="4">
        <v>918</v>
      </c>
      <c r="CD327" s="4">
        <v>3</v>
      </c>
      <c r="CE327" s="4">
        <v>0.15</v>
      </c>
      <c r="CF327" s="4">
        <v>-0.44999999999999996</v>
      </c>
      <c r="CG327" s="4">
        <v>2</v>
      </c>
      <c r="CH327" s="4">
        <v>0</v>
      </c>
      <c r="CI327" s="4">
        <v>0</v>
      </c>
      <c r="CJ327" s="4">
        <v>0</v>
      </c>
      <c r="CK327" s="4">
        <v>20</v>
      </c>
      <c r="CL327" s="4">
        <v>-9</v>
      </c>
      <c r="CM327" s="4">
        <v>0.05</v>
      </c>
      <c r="CN327" s="4">
        <v>-0.85</v>
      </c>
      <c r="CO327" s="4">
        <v>11</v>
      </c>
      <c r="CP327" s="4">
        <v>0</v>
      </c>
      <c r="CQ327" s="4">
        <v>0</v>
      </c>
      <c r="CR327" s="4">
        <v>0</v>
      </c>
      <c r="CS327" s="4">
        <v>4544</v>
      </c>
      <c r="CT327" s="4">
        <v>-121</v>
      </c>
      <c r="CU327" s="4">
        <v>0.05</v>
      </c>
      <c r="CV327" s="4">
        <v>-0.45</v>
      </c>
      <c r="CW327" s="4">
        <v>1</v>
      </c>
      <c r="CX327" s="4">
        <v>0</v>
      </c>
      <c r="CY327" s="4">
        <v>0</v>
      </c>
      <c r="CZ327" s="4">
        <v>0</v>
      </c>
      <c r="DA327" s="4">
        <v>114</v>
      </c>
      <c r="DB327" s="4">
        <v>-1</v>
      </c>
      <c r="DC327" s="4">
        <v>0.05</v>
      </c>
      <c r="DD327" s="4">
        <v>-0.54999999999999993</v>
      </c>
      <c r="DE327" s="4">
        <v>25</v>
      </c>
      <c r="DF327" s="4">
        <v>0</v>
      </c>
      <c r="DG327" s="4">
        <v>0</v>
      </c>
      <c r="DH327" s="4">
        <v>0</v>
      </c>
      <c r="DI327" s="4">
        <v>3611</v>
      </c>
      <c r="DJ327" s="4">
        <v>-404</v>
      </c>
      <c r="DK327" s="4">
        <v>0.1</v>
      </c>
      <c r="DL327" s="4">
        <v>-0.6</v>
      </c>
      <c r="DM327" s="4">
        <v>0</v>
      </c>
      <c r="DN327" s="4">
        <v>0</v>
      </c>
      <c r="DO327" s="4">
        <v>0</v>
      </c>
      <c r="DP327" s="4">
        <v>0</v>
      </c>
      <c r="DQ327" s="4">
        <v>130</v>
      </c>
      <c r="DR327" s="4">
        <v>-3</v>
      </c>
      <c r="DS327" s="4">
        <v>0.05</v>
      </c>
      <c r="DT327" s="4">
        <v>-0.6</v>
      </c>
      <c r="DU327" s="4">
        <v>4</v>
      </c>
      <c r="DV327" s="4">
        <v>0</v>
      </c>
      <c r="DW327" s="4">
        <v>1487.7</v>
      </c>
      <c r="DX327" s="4">
        <v>399.95000000000005</v>
      </c>
      <c r="DY327" s="4">
        <v>2967</v>
      </c>
      <c r="DZ327" s="4">
        <v>-78</v>
      </c>
      <c r="EA327" s="4">
        <v>0.15</v>
      </c>
      <c r="EB327" s="4">
        <v>-0.7</v>
      </c>
      <c r="EC327" s="4">
        <v>1</v>
      </c>
      <c r="ED327" s="4">
        <v>0</v>
      </c>
      <c r="EE327" s="4">
        <v>0</v>
      </c>
      <c r="EF327" s="4">
        <v>0</v>
      </c>
      <c r="EG327" s="4">
        <v>197</v>
      </c>
      <c r="EH327" s="4">
        <v>-4</v>
      </c>
      <c r="EI327" s="4">
        <v>0.25</v>
      </c>
      <c r="EJ327" s="4">
        <v>-0.5</v>
      </c>
      <c r="EK327" s="4">
        <v>97</v>
      </c>
      <c r="EL327" s="4">
        <v>0</v>
      </c>
      <c r="EM327" s="4">
        <v>1374.4</v>
      </c>
      <c r="EN327" s="4">
        <v>138.20000000000005</v>
      </c>
      <c r="EO327" s="4">
        <v>15130</v>
      </c>
      <c r="EP327" s="4">
        <v>-5236</v>
      </c>
      <c r="EQ327" s="4">
        <v>0.1</v>
      </c>
      <c r="ER327" s="4">
        <v>-0.85</v>
      </c>
      <c r="ES327" s="4">
        <v>1</v>
      </c>
      <c r="ET327" s="4">
        <v>0</v>
      </c>
      <c r="EU327" s="4">
        <v>0</v>
      </c>
      <c r="EV327" s="4">
        <v>0</v>
      </c>
      <c r="EW327" s="4">
        <v>157</v>
      </c>
      <c r="EX327" s="4">
        <v>-14</v>
      </c>
      <c r="EY327" s="4">
        <v>0.15</v>
      </c>
      <c r="EZ327" s="4">
        <v>-0.85</v>
      </c>
      <c r="FA327" s="4">
        <v>9</v>
      </c>
      <c r="FB327" s="4">
        <v>-1</v>
      </c>
      <c r="FC327" s="4">
        <v>1280.0999999999999</v>
      </c>
      <c r="FD327" s="4">
        <v>166.09999999999991</v>
      </c>
      <c r="FE327" s="4">
        <v>3271</v>
      </c>
      <c r="FF327" s="4">
        <v>-389</v>
      </c>
      <c r="FG327" s="4">
        <v>0.15</v>
      </c>
      <c r="FH327" s="4">
        <v>-0.85</v>
      </c>
      <c r="FI327" s="4">
        <v>2</v>
      </c>
      <c r="FJ327" s="4">
        <v>0</v>
      </c>
      <c r="FK327" s="4">
        <v>0</v>
      </c>
      <c r="FL327" s="4">
        <v>0</v>
      </c>
      <c r="FM327" s="4">
        <v>609</v>
      </c>
      <c r="FN327" s="4">
        <v>17</v>
      </c>
      <c r="FO327" s="4">
        <v>0.15</v>
      </c>
      <c r="FP327" s="4">
        <v>-0.75</v>
      </c>
      <c r="FQ327" s="4">
        <v>107</v>
      </c>
      <c r="FR327" s="4">
        <v>0</v>
      </c>
      <c r="FS327" s="4">
        <v>0</v>
      </c>
      <c r="FT327" s="4">
        <v>0</v>
      </c>
      <c r="FU327" s="4">
        <v>5536</v>
      </c>
      <c r="FV327" s="4">
        <v>-440</v>
      </c>
      <c r="FW327" s="4">
        <v>0.1</v>
      </c>
      <c r="FX327" s="4">
        <v>-0.95000000000000007</v>
      </c>
      <c r="FY327" s="4">
        <v>1</v>
      </c>
      <c r="FZ327" s="4">
        <v>0</v>
      </c>
      <c r="GA327" s="4">
        <v>0</v>
      </c>
      <c r="GB327" s="4">
        <v>0</v>
      </c>
      <c r="GC327" s="4">
        <v>576</v>
      </c>
      <c r="GD327" s="4">
        <v>5</v>
      </c>
      <c r="GE327" s="4">
        <v>0.2</v>
      </c>
      <c r="GF327" s="4">
        <v>-0.90000000000000013</v>
      </c>
      <c r="GG327" s="4">
        <v>394</v>
      </c>
      <c r="GH327" s="4">
        <v>-3</v>
      </c>
      <c r="GI327" s="4">
        <v>1062</v>
      </c>
      <c r="GJ327" s="4">
        <v>121</v>
      </c>
      <c r="GK327" s="4">
        <v>8627</v>
      </c>
      <c r="GL327" s="4">
        <v>-980</v>
      </c>
      <c r="GM327" s="4">
        <v>0.2</v>
      </c>
      <c r="GN327" s="4">
        <v>-0.95</v>
      </c>
      <c r="GO327" s="4">
        <v>56</v>
      </c>
      <c r="GP327" s="4">
        <v>0</v>
      </c>
      <c r="GQ327" s="4">
        <v>1017.6</v>
      </c>
      <c r="GR327" s="4">
        <v>141.64999999999998</v>
      </c>
      <c r="GS327" s="4">
        <v>680</v>
      </c>
      <c r="GT327" s="4">
        <v>-23</v>
      </c>
      <c r="GU327" s="4">
        <v>0.25</v>
      </c>
      <c r="GV327" s="4">
        <v>-0.95</v>
      </c>
      <c r="GW327" s="4">
        <v>292</v>
      </c>
      <c r="GX327" s="4">
        <v>-2</v>
      </c>
      <c r="GY327" s="4">
        <v>978</v>
      </c>
      <c r="GZ327" s="4">
        <v>132.64999999999998</v>
      </c>
      <c r="HA327" s="4">
        <v>7769</v>
      </c>
      <c r="HB327" s="4">
        <v>-976</v>
      </c>
      <c r="HC327" s="4">
        <v>0.2</v>
      </c>
      <c r="HD327" s="4">
        <v>-1.05</v>
      </c>
      <c r="HE327" s="4">
        <v>55</v>
      </c>
      <c r="HF327" s="4">
        <v>-1</v>
      </c>
      <c r="HG327" s="4">
        <v>922.2</v>
      </c>
      <c r="HH327" s="4">
        <v>125.55000000000007</v>
      </c>
      <c r="HI327" s="4">
        <v>1238</v>
      </c>
      <c r="HJ327" s="4">
        <v>-177</v>
      </c>
      <c r="HK327" s="4">
        <v>0.2</v>
      </c>
      <c r="HL327" s="4">
        <v>-1.1500000000000001</v>
      </c>
      <c r="HM327" s="4">
        <v>2351</v>
      </c>
      <c r="HN327" s="4">
        <v>-4</v>
      </c>
      <c r="HO327" s="4">
        <v>880</v>
      </c>
      <c r="HP327" s="4">
        <v>133</v>
      </c>
      <c r="HQ327" s="4">
        <v>30023</v>
      </c>
      <c r="HR327" s="4">
        <v>-2404</v>
      </c>
      <c r="HS327" s="4">
        <v>0.2</v>
      </c>
      <c r="HT327" s="4">
        <v>-1.3</v>
      </c>
      <c r="HU327" s="4">
        <v>125</v>
      </c>
      <c r="HV327" s="4">
        <v>-12</v>
      </c>
      <c r="HW327" s="4">
        <v>836.45</v>
      </c>
      <c r="HX327" s="4">
        <v>141.45000000000005</v>
      </c>
      <c r="HY327" s="4">
        <v>2045</v>
      </c>
      <c r="HZ327" s="4">
        <v>465</v>
      </c>
      <c r="IA327" s="4">
        <v>0.3</v>
      </c>
      <c r="IB327" s="4">
        <v>-1.4</v>
      </c>
      <c r="IC327" s="4">
        <v>860</v>
      </c>
      <c r="ID327" s="4">
        <v>-42</v>
      </c>
      <c r="IE327" s="4">
        <v>781.3</v>
      </c>
      <c r="IF327" s="4">
        <v>132.69999999999993</v>
      </c>
      <c r="IG327" s="4">
        <v>12354</v>
      </c>
      <c r="IH327" s="4">
        <v>-1081</v>
      </c>
      <c r="II327" s="4">
        <v>0.3</v>
      </c>
      <c r="IJ327" s="4">
        <v>-1.5</v>
      </c>
      <c r="IK327" s="4">
        <v>151</v>
      </c>
      <c r="IL327" s="4">
        <v>-12</v>
      </c>
      <c r="IM327" s="4">
        <v>729.5</v>
      </c>
      <c r="IN327" s="4">
        <v>129.29999999999995</v>
      </c>
      <c r="IO327" s="4">
        <v>3111</v>
      </c>
      <c r="IP327" s="4">
        <v>-497</v>
      </c>
      <c r="IQ327" s="4">
        <v>0.2</v>
      </c>
      <c r="IR327" s="4">
        <v>-1.8</v>
      </c>
      <c r="IS327" s="4">
        <v>2407</v>
      </c>
      <c r="IT327" s="4">
        <v>-347</v>
      </c>
      <c r="IU327" s="4">
        <v>681</v>
      </c>
      <c r="IV327" s="4">
        <v>134.64999999999998</v>
      </c>
      <c r="IW327" s="4">
        <v>24283</v>
      </c>
      <c r="IX327" s="4">
        <v>672</v>
      </c>
      <c r="IY327" s="4">
        <v>0.25</v>
      </c>
      <c r="IZ327" s="4">
        <v>-1.9500000000000002</v>
      </c>
      <c r="JA327" s="4">
        <v>339</v>
      </c>
      <c r="JB327" s="4">
        <v>-63</v>
      </c>
      <c r="JC327" s="4">
        <v>628.54999999999995</v>
      </c>
      <c r="JD327" s="4">
        <v>138.44999999999993</v>
      </c>
      <c r="JE327" s="4">
        <v>5430</v>
      </c>
      <c r="JF327" s="4">
        <v>311</v>
      </c>
      <c r="JG327" s="4">
        <v>0.25</v>
      </c>
      <c r="JH327" s="4">
        <v>-2.15</v>
      </c>
      <c r="JI327" s="4">
        <v>3029</v>
      </c>
      <c r="JJ327" s="4">
        <v>-346</v>
      </c>
      <c r="JK327" s="4">
        <v>581</v>
      </c>
      <c r="JL327" s="4">
        <v>132.64999999999998</v>
      </c>
      <c r="JM327" s="4">
        <v>21674</v>
      </c>
      <c r="JN327" s="4">
        <v>-615</v>
      </c>
      <c r="JO327" s="4">
        <v>0.3</v>
      </c>
      <c r="JP327" s="4">
        <v>-2.4000000000000004</v>
      </c>
      <c r="JQ327" s="5">
        <v>919</v>
      </c>
      <c r="JR327" s="4">
        <v>-56</v>
      </c>
      <c r="JS327" s="4">
        <v>530.95000000000005</v>
      </c>
      <c r="JT327" s="4">
        <v>139.85000000000002</v>
      </c>
      <c r="JU327" s="4">
        <v>8413</v>
      </c>
      <c r="JV327" s="4">
        <v>-968</v>
      </c>
      <c r="JW327" s="4">
        <v>0.35</v>
      </c>
      <c r="JX327" s="4">
        <v>-2.5499999999999998</v>
      </c>
      <c r="JY327" s="4">
        <v>3909</v>
      </c>
      <c r="JZ327" s="4">
        <v>-899</v>
      </c>
      <c r="KA327" s="4">
        <v>481.5</v>
      </c>
      <c r="KB327" s="4">
        <v>135</v>
      </c>
      <c r="KC327" s="4">
        <v>34494</v>
      </c>
      <c r="KD327" s="4">
        <v>1030</v>
      </c>
      <c r="KE327" s="4">
        <v>0.3</v>
      </c>
      <c r="KF327" s="4">
        <v>-3</v>
      </c>
      <c r="KG327" s="4">
        <v>1445</v>
      </c>
      <c r="KH327" s="4">
        <v>-122</v>
      </c>
      <c r="KI327" s="4">
        <v>430.95</v>
      </c>
      <c r="KJ327" s="4">
        <v>132.59999999999997</v>
      </c>
      <c r="KK327" s="4">
        <v>18244</v>
      </c>
      <c r="KL327" s="4">
        <v>3586</v>
      </c>
      <c r="KM327" s="4">
        <v>0.3</v>
      </c>
      <c r="KN327" s="4">
        <v>-3.6500000000000004</v>
      </c>
      <c r="KO327" s="4">
        <v>9302</v>
      </c>
      <c r="KP327" s="4">
        <v>-788</v>
      </c>
      <c r="KQ327" s="4">
        <v>381.2</v>
      </c>
      <c r="KR327" s="4">
        <v>132.75</v>
      </c>
      <c r="KS327" s="4">
        <v>70849</v>
      </c>
      <c r="KT327" s="4">
        <v>24779</v>
      </c>
      <c r="KU327" s="4">
        <v>0.45</v>
      </c>
      <c r="KV327" s="4">
        <v>-4.7</v>
      </c>
      <c r="KW327" s="4">
        <v>3982</v>
      </c>
      <c r="KX327" s="4">
        <v>-624</v>
      </c>
      <c r="KY327" s="4">
        <v>329.75</v>
      </c>
      <c r="KZ327" s="4">
        <v>129.6</v>
      </c>
      <c r="LA327" s="4">
        <v>31411</v>
      </c>
      <c r="LB327" s="4">
        <v>7248</v>
      </c>
      <c r="LC327" s="4">
        <v>0.5</v>
      </c>
      <c r="LD327" s="4">
        <v>-6.75</v>
      </c>
    </row>
    <row r="328" spans="1:316" x14ac:dyDescent="0.25">
      <c r="A328" s="171">
        <v>44112.472625347225</v>
      </c>
      <c r="B328" s="172">
        <v>0.47152777777777777</v>
      </c>
      <c r="C328" s="4">
        <v>11880.4</v>
      </c>
      <c r="D328" s="4">
        <v>11900</v>
      </c>
      <c r="E328" s="173">
        <v>103.89999999999999</v>
      </c>
      <c r="F328" s="173">
        <v>-276.3</v>
      </c>
      <c r="G328" s="173">
        <v>380.2</v>
      </c>
      <c r="H328" s="173">
        <v>3344.2499999999995</v>
      </c>
      <c r="I328" s="173">
        <v>-2091.4</v>
      </c>
      <c r="J328" s="173">
        <v>5435.65</v>
      </c>
      <c r="K328" s="127">
        <v>0</v>
      </c>
      <c r="L328" s="127">
        <v>0</v>
      </c>
      <c r="M328" s="127">
        <v>-20.53</v>
      </c>
      <c r="N328" s="127">
        <v>-18.11</v>
      </c>
      <c r="O328" s="127">
        <v>-0.79833649599306455</v>
      </c>
      <c r="P328" s="127">
        <v>-0.90848975360437612</v>
      </c>
      <c r="Q328" s="127">
        <v>1.6001572501730608</v>
      </c>
      <c r="R328" s="4">
        <v>143305</v>
      </c>
      <c r="S328" s="4">
        <v>318417</v>
      </c>
      <c r="T328" s="173">
        <v>11540.966666666667</v>
      </c>
      <c r="U328" s="173">
        <v>-2.0500000000010914</v>
      </c>
      <c r="V328" s="4">
        <v>185995</v>
      </c>
      <c r="W328" s="4">
        <v>-31658</v>
      </c>
      <c r="X328" s="173">
        <v>-339.43333333333248</v>
      </c>
      <c r="Y328" s="173">
        <v>120167</v>
      </c>
      <c r="Z328" s="173">
        <v>347565</v>
      </c>
      <c r="AA328" s="173">
        <v>467732</v>
      </c>
      <c r="AB328" s="4">
        <v>175112</v>
      </c>
      <c r="AC328" s="4">
        <v>73831</v>
      </c>
      <c r="AD328" s="176" t="e">
        <v>#REF!</v>
      </c>
      <c r="AE328" s="177">
        <v>-2.1663045827179272E-2</v>
      </c>
      <c r="AF328" s="177">
        <v>1.5149635950683041E-2</v>
      </c>
      <c r="AG328" s="177">
        <v>6.2090827082909236E-2</v>
      </c>
      <c r="AH328" s="177">
        <v>7.2339391522616744E-2</v>
      </c>
      <c r="AI328" s="127">
        <v>0.11676389508784256</v>
      </c>
      <c r="AJ328" s="127">
        <v>1.4619883040935672E-3</v>
      </c>
      <c r="AK328" s="4" t="s">
        <v>21</v>
      </c>
      <c r="AL328" s="178">
        <v>11800</v>
      </c>
      <c r="AM328" s="178">
        <v>11900</v>
      </c>
      <c r="AN328" s="178">
        <v>11850</v>
      </c>
      <c r="AO328" s="178">
        <v>11500</v>
      </c>
      <c r="AS328" s="4">
        <v>7.6535238504512249</v>
      </c>
      <c r="AT328" s="4">
        <v>7.8757733234347933</v>
      </c>
      <c r="AU328" s="4">
        <v>8.2190435525192136</v>
      </c>
      <c r="AV328" s="4">
        <v>7.5561000773794174</v>
      </c>
      <c r="AW328" s="4">
        <v>5.8132282385195335</v>
      </c>
      <c r="AX328" s="4">
        <v>4.3376583016082666</v>
      </c>
      <c r="AY328" s="4">
        <v>12.8285835814547</v>
      </c>
      <c r="AZ328" s="4">
        <v>16.36</v>
      </c>
      <c r="BA328" s="4">
        <v>14.366279069767442</v>
      </c>
      <c r="BB328" s="4">
        <v>20.467105263157894</v>
      </c>
      <c r="BC328" s="4">
        <v>10.080049771878889</v>
      </c>
      <c r="BD328" s="4">
        <v>16.020648967551622</v>
      </c>
      <c r="BE328" s="4">
        <v>7.1774406332453822</v>
      </c>
      <c r="BF328" s="4">
        <v>9.1860718171925999</v>
      </c>
      <c r="BG328" s="4">
        <v>8.8369537439304882</v>
      </c>
      <c r="BH328" s="4">
        <v>12.198335644937586</v>
      </c>
      <c r="BI328" s="4">
        <v>13</v>
      </c>
      <c r="BJ328" s="4">
        <v>0</v>
      </c>
      <c r="BK328" s="4">
        <v>0</v>
      </c>
      <c r="BL328" s="4">
        <v>0</v>
      </c>
      <c r="BM328" s="4">
        <v>11977</v>
      </c>
      <c r="BN328" s="4">
        <v>-392</v>
      </c>
      <c r="BO328" s="4">
        <v>0.05</v>
      </c>
      <c r="BP328" s="4">
        <v>-0.45</v>
      </c>
      <c r="BQ328" s="4">
        <v>0</v>
      </c>
      <c r="BR328" s="4">
        <v>0</v>
      </c>
      <c r="BS328" s="4">
        <v>0</v>
      </c>
      <c r="BT328" s="4">
        <v>0</v>
      </c>
      <c r="BU328" s="4">
        <v>15</v>
      </c>
      <c r="BV328" s="4">
        <v>1</v>
      </c>
      <c r="BW328" s="4">
        <v>0.05</v>
      </c>
      <c r="BX328" s="4">
        <v>-0.35000000000000003</v>
      </c>
      <c r="BY328" s="4">
        <v>4</v>
      </c>
      <c r="BZ328" s="4">
        <v>0</v>
      </c>
      <c r="CA328" s="4">
        <v>0</v>
      </c>
      <c r="CB328" s="4">
        <v>0</v>
      </c>
      <c r="CC328" s="4">
        <v>918</v>
      </c>
      <c r="CD328" s="4">
        <v>3</v>
      </c>
      <c r="CE328" s="4">
        <v>0.15</v>
      </c>
      <c r="CF328" s="4">
        <v>-0.44999999999999996</v>
      </c>
      <c r="CG328" s="4">
        <v>2</v>
      </c>
      <c r="CH328" s="4">
        <v>0</v>
      </c>
      <c r="CI328" s="4">
        <v>0</v>
      </c>
      <c r="CJ328" s="4">
        <v>0</v>
      </c>
      <c r="CK328" s="4">
        <v>20</v>
      </c>
      <c r="CL328" s="4">
        <v>-9</v>
      </c>
      <c r="CM328" s="4">
        <v>0.05</v>
      </c>
      <c r="CN328" s="4">
        <v>-0.85</v>
      </c>
      <c r="CO328" s="4">
        <v>11</v>
      </c>
      <c r="CP328" s="4">
        <v>0</v>
      </c>
      <c r="CQ328" s="4">
        <v>0</v>
      </c>
      <c r="CR328" s="4">
        <v>0</v>
      </c>
      <c r="CS328" s="4">
        <v>4544</v>
      </c>
      <c r="CT328" s="4">
        <v>-121</v>
      </c>
      <c r="CU328" s="4">
        <v>0.05</v>
      </c>
      <c r="CV328" s="4">
        <v>-0.45</v>
      </c>
      <c r="CW328" s="4">
        <v>1</v>
      </c>
      <c r="CX328" s="4">
        <v>0</v>
      </c>
      <c r="CY328" s="4">
        <v>0</v>
      </c>
      <c r="CZ328" s="4">
        <v>0</v>
      </c>
      <c r="DA328" s="4">
        <v>114</v>
      </c>
      <c r="DB328" s="4">
        <v>-1</v>
      </c>
      <c r="DC328" s="4">
        <v>0.05</v>
      </c>
      <c r="DD328" s="4">
        <v>-0.54999999999999993</v>
      </c>
      <c r="DE328" s="4">
        <v>25</v>
      </c>
      <c r="DF328" s="4">
        <v>0</v>
      </c>
      <c r="DG328" s="4">
        <v>0</v>
      </c>
      <c r="DH328" s="4">
        <v>0</v>
      </c>
      <c r="DI328" s="4">
        <v>3631</v>
      </c>
      <c r="DJ328" s="4">
        <v>-384</v>
      </c>
      <c r="DK328" s="4">
        <v>0.1</v>
      </c>
      <c r="DL328" s="4">
        <v>-0.6</v>
      </c>
      <c r="DM328" s="4">
        <v>0</v>
      </c>
      <c r="DN328" s="4">
        <v>0</v>
      </c>
      <c r="DO328" s="4">
        <v>0</v>
      </c>
      <c r="DP328" s="4">
        <v>0</v>
      </c>
      <c r="DQ328" s="4">
        <v>130</v>
      </c>
      <c r="DR328" s="4">
        <v>-3</v>
      </c>
      <c r="DS328" s="4">
        <v>0.05</v>
      </c>
      <c r="DT328" s="4">
        <v>-0.6</v>
      </c>
      <c r="DU328" s="4">
        <v>4</v>
      </c>
      <c r="DV328" s="4">
        <v>0</v>
      </c>
      <c r="DW328" s="4">
        <v>1487.7</v>
      </c>
      <c r="DX328" s="4">
        <v>399.95000000000005</v>
      </c>
      <c r="DY328" s="4">
        <v>2967</v>
      </c>
      <c r="DZ328" s="4">
        <v>-78</v>
      </c>
      <c r="EA328" s="4">
        <v>0.15</v>
      </c>
      <c r="EB328" s="4">
        <v>-0.7</v>
      </c>
      <c r="EC328" s="4">
        <v>1</v>
      </c>
      <c r="ED328" s="4">
        <v>0</v>
      </c>
      <c r="EE328" s="4">
        <v>0</v>
      </c>
      <c r="EF328" s="4">
        <v>0</v>
      </c>
      <c r="EG328" s="4">
        <v>197</v>
      </c>
      <c r="EH328" s="4">
        <v>-4</v>
      </c>
      <c r="EI328" s="4">
        <v>0.25</v>
      </c>
      <c r="EJ328" s="4">
        <v>-0.5</v>
      </c>
      <c r="EK328" s="4">
        <v>97</v>
      </c>
      <c r="EL328" s="4">
        <v>0</v>
      </c>
      <c r="EM328" s="4">
        <v>1374.4</v>
      </c>
      <c r="EN328" s="4">
        <v>138.20000000000005</v>
      </c>
      <c r="EO328" s="4">
        <v>15132</v>
      </c>
      <c r="EP328" s="4">
        <v>-5234</v>
      </c>
      <c r="EQ328" s="4">
        <v>0.1</v>
      </c>
      <c r="ER328" s="4">
        <v>-0.85</v>
      </c>
      <c r="ES328" s="4">
        <v>1</v>
      </c>
      <c r="ET328" s="4">
        <v>0</v>
      </c>
      <c r="EU328" s="4">
        <v>0</v>
      </c>
      <c r="EV328" s="4">
        <v>0</v>
      </c>
      <c r="EW328" s="4">
        <v>157</v>
      </c>
      <c r="EX328" s="4">
        <v>-14</v>
      </c>
      <c r="EY328" s="4">
        <v>0.15</v>
      </c>
      <c r="EZ328" s="4">
        <v>-0.85</v>
      </c>
      <c r="FA328" s="4">
        <v>9</v>
      </c>
      <c r="FB328" s="4">
        <v>-1</v>
      </c>
      <c r="FC328" s="4">
        <v>1280.0999999999999</v>
      </c>
      <c r="FD328" s="4">
        <v>166.09999999999991</v>
      </c>
      <c r="FE328" s="4">
        <v>3271</v>
      </c>
      <c r="FF328" s="4">
        <v>-389</v>
      </c>
      <c r="FG328" s="4">
        <v>0.15</v>
      </c>
      <c r="FH328" s="4">
        <v>-0.85</v>
      </c>
      <c r="FI328" s="4">
        <v>2</v>
      </c>
      <c r="FJ328" s="4">
        <v>0</v>
      </c>
      <c r="FK328" s="4">
        <v>0</v>
      </c>
      <c r="FL328" s="4">
        <v>0</v>
      </c>
      <c r="FM328" s="4">
        <v>609</v>
      </c>
      <c r="FN328" s="4">
        <v>17</v>
      </c>
      <c r="FO328" s="4">
        <v>0.15</v>
      </c>
      <c r="FP328" s="4">
        <v>-0.75</v>
      </c>
      <c r="FQ328" s="4">
        <v>107</v>
      </c>
      <c r="FR328" s="4">
        <v>0</v>
      </c>
      <c r="FS328" s="4">
        <v>0</v>
      </c>
      <c r="FT328" s="4">
        <v>0</v>
      </c>
      <c r="FU328" s="4">
        <v>5536</v>
      </c>
      <c r="FV328" s="4">
        <v>-440</v>
      </c>
      <c r="FW328" s="4">
        <v>0.1</v>
      </c>
      <c r="FX328" s="4">
        <v>-0.95000000000000007</v>
      </c>
      <c r="FY328" s="4">
        <v>1</v>
      </c>
      <c r="FZ328" s="4">
        <v>0</v>
      </c>
      <c r="GA328" s="4">
        <v>0</v>
      </c>
      <c r="GB328" s="4">
        <v>0</v>
      </c>
      <c r="GC328" s="4">
        <v>576</v>
      </c>
      <c r="GD328" s="4">
        <v>5</v>
      </c>
      <c r="GE328" s="4">
        <v>0.2</v>
      </c>
      <c r="GF328" s="4">
        <v>-0.90000000000000013</v>
      </c>
      <c r="GG328" s="4">
        <v>394</v>
      </c>
      <c r="GH328" s="4">
        <v>-3</v>
      </c>
      <c r="GI328" s="4">
        <v>1062</v>
      </c>
      <c r="GJ328" s="4">
        <v>121</v>
      </c>
      <c r="GK328" s="4">
        <v>8627</v>
      </c>
      <c r="GL328" s="4">
        <v>-980</v>
      </c>
      <c r="GM328" s="4">
        <v>0.25</v>
      </c>
      <c r="GN328" s="4">
        <v>-0.89999999999999991</v>
      </c>
      <c r="GO328" s="4">
        <v>56</v>
      </c>
      <c r="GP328" s="4">
        <v>0</v>
      </c>
      <c r="GQ328" s="4">
        <v>1017.6</v>
      </c>
      <c r="GR328" s="4">
        <v>141.64999999999998</v>
      </c>
      <c r="GS328" s="4">
        <v>680</v>
      </c>
      <c r="GT328" s="4">
        <v>-23</v>
      </c>
      <c r="GU328" s="4">
        <v>0.25</v>
      </c>
      <c r="GV328" s="4">
        <v>-0.95</v>
      </c>
      <c r="GW328" s="4">
        <v>292</v>
      </c>
      <c r="GX328" s="4">
        <v>-2</v>
      </c>
      <c r="GY328" s="4">
        <v>978</v>
      </c>
      <c r="GZ328" s="4">
        <v>132.64999999999998</v>
      </c>
      <c r="HA328" s="4">
        <v>7822</v>
      </c>
      <c r="HB328" s="4">
        <v>-923</v>
      </c>
      <c r="HC328" s="4">
        <v>0.2</v>
      </c>
      <c r="HD328" s="4">
        <v>-1.05</v>
      </c>
      <c r="HE328" s="4">
        <v>55</v>
      </c>
      <c r="HF328" s="4">
        <v>-1</v>
      </c>
      <c r="HG328" s="4">
        <v>922.2</v>
      </c>
      <c r="HH328" s="4">
        <v>125.55000000000007</v>
      </c>
      <c r="HI328" s="4">
        <v>1238</v>
      </c>
      <c r="HJ328" s="4">
        <v>-177</v>
      </c>
      <c r="HK328" s="4">
        <v>0.2</v>
      </c>
      <c r="HL328" s="4">
        <v>-1.1500000000000001</v>
      </c>
      <c r="HM328" s="4">
        <v>2351</v>
      </c>
      <c r="HN328" s="4">
        <v>-4</v>
      </c>
      <c r="HO328" s="4">
        <v>880</v>
      </c>
      <c r="HP328" s="4">
        <v>133</v>
      </c>
      <c r="HQ328" s="4">
        <v>30160</v>
      </c>
      <c r="HR328" s="4">
        <v>-2267</v>
      </c>
      <c r="HS328" s="4">
        <v>0.2</v>
      </c>
      <c r="HT328" s="4">
        <v>-1.3</v>
      </c>
      <c r="HU328" s="4">
        <v>125</v>
      </c>
      <c r="HV328" s="4">
        <v>-12</v>
      </c>
      <c r="HW328" s="4">
        <v>836.45</v>
      </c>
      <c r="HX328" s="4">
        <v>141.45000000000005</v>
      </c>
      <c r="HY328" s="4">
        <v>2045</v>
      </c>
      <c r="HZ328" s="4">
        <v>465</v>
      </c>
      <c r="IA328" s="4">
        <v>0.3</v>
      </c>
      <c r="IB328" s="4">
        <v>-1.4</v>
      </c>
      <c r="IC328" s="4">
        <v>860</v>
      </c>
      <c r="ID328" s="4">
        <v>-42</v>
      </c>
      <c r="IE328" s="4">
        <v>782.75</v>
      </c>
      <c r="IF328" s="4">
        <v>134.14999999999998</v>
      </c>
      <c r="IG328" s="4">
        <v>12355</v>
      </c>
      <c r="IH328" s="4">
        <v>-1080</v>
      </c>
      <c r="II328" s="4">
        <v>0.25</v>
      </c>
      <c r="IJ328" s="4">
        <v>-1.55</v>
      </c>
      <c r="IK328" s="4">
        <v>152</v>
      </c>
      <c r="IL328" s="4">
        <v>-11</v>
      </c>
      <c r="IM328" s="4">
        <v>714.85</v>
      </c>
      <c r="IN328" s="4">
        <v>114.64999999999998</v>
      </c>
      <c r="IO328" s="4">
        <v>3111</v>
      </c>
      <c r="IP328" s="4">
        <v>-497</v>
      </c>
      <c r="IQ328" s="4">
        <v>0.2</v>
      </c>
      <c r="IR328" s="4">
        <v>-1.8</v>
      </c>
      <c r="IS328" s="4">
        <v>2411</v>
      </c>
      <c r="IT328" s="4">
        <v>-343</v>
      </c>
      <c r="IU328" s="4">
        <v>680</v>
      </c>
      <c r="IV328" s="4">
        <v>133.64999999999998</v>
      </c>
      <c r="IW328" s="4">
        <v>24303</v>
      </c>
      <c r="IX328" s="4">
        <v>692</v>
      </c>
      <c r="IY328" s="4">
        <v>0.25</v>
      </c>
      <c r="IZ328" s="4">
        <v>-1.9500000000000002</v>
      </c>
      <c r="JA328" s="4">
        <v>339</v>
      </c>
      <c r="JB328" s="4">
        <v>-63</v>
      </c>
      <c r="JC328" s="4">
        <v>630</v>
      </c>
      <c r="JD328" s="4">
        <v>139.89999999999998</v>
      </c>
      <c r="JE328" s="4">
        <v>5431</v>
      </c>
      <c r="JF328" s="4">
        <v>312</v>
      </c>
      <c r="JG328" s="4">
        <v>0.25</v>
      </c>
      <c r="JH328" s="4">
        <v>-2.15</v>
      </c>
      <c r="JI328" s="4">
        <v>3032</v>
      </c>
      <c r="JJ328" s="4">
        <v>-343</v>
      </c>
      <c r="JK328" s="4">
        <v>580.70000000000005</v>
      </c>
      <c r="JL328" s="4">
        <v>132.35000000000002</v>
      </c>
      <c r="JM328" s="4">
        <v>21762</v>
      </c>
      <c r="JN328" s="4">
        <v>-527</v>
      </c>
      <c r="JO328" s="4">
        <v>0.3</v>
      </c>
      <c r="JP328" s="4">
        <v>-2.4000000000000004</v>
      </c>
      <c r="JQ328" s="5">
        <v>919</v>
      </c>
      <c r="JR328" s="4">
        <v>-56</v>
      </c>
      <c r="JS328" s="4">
        <v>530.95000000000005</v>
      </c>
      <c r="JT328" s="4">
        <v>139.85000000000002</v>
      </c>
      <c r="JU328" s="4">
        <v>8442</v>
      </c>
      <c r="JV328" s="4">
        <v>-939</v>
      </c>
      <c r="JW328" s="4">
        <v>0.35</v>
      </c>
      <c r="JX328" s="4">
        <v>-2.5499999999999998</v>
      </c>
      <c r="JY328" s="4">
        <v>3913</v>
      </c>
      <c r="JZ328" s="4">
        <v>-895</v>
      </c>
      <c r="KA328" s="4">
        <v>479.25</v>
      </c>
      <c r="KB328" s="4">
        <v>132.75</v>
      </c>
      <c r="KC328" s="4">
        <v>34579</v>
      </c>
      <c r="KD328" s="4">
        <v>1115</v>
      </c>
      <c r="KE328" s="4">
        <v>0.3</v>
      </c>
      <c r="KF328" s="4">
        <v>-3</v>
      </c>
      <c r="KG328" s="4">
        <v>1442</v>
      </c>
      <c r="KH328" s="4">
        <v>-125</v>
      </c>
      <c r="KI328" s="4">
        <v>430.95</v>
      </c>
      <c r="KJ328" s="4">
        <v>132.59999999999997</v>
      </c>
      <c r="KK328" s="4">
        <v>17590</v>
      </c>
      <c r="KL328" s="4">
        <v>2932</v>
      </c>
      <c r="KM328" s="4">
        <v>0.3</v>
      </c>
      <c r="KN328" s="4">
        <v>-3.6500000000000004</v>
      </c>
      <c r="KO328" s="4">
        <v>9308</v>
      </c>
      <c r="KP328" s="4">
        <v>-782</v>
      </c>
      <c r="KQ328" s="4">
        <v>380.5</v>
      </c>
      <c r="KR328" s="4">
        <v>132.05000000000001</v>
      </c>
      <c r="KS328" s="4">
        <v>71239</v>
      </c>
      <c r="KT328" s="4">
        <v>25169</v>
      </c>
      <c r="KU328" s="4">
        <v>0.45</v>
      </c>
      <c r="KV328" s="4">
        <v>-4.7</v>
      </c>
      <c r="KW328" s="4">
        <v>4041</v>
      </c>
      <c r="KX328" s="4">
        <v>-565</v>
      </c>
      <c r="KY328" s="4">
        <v>331.3</v>
      </c>
      <c r="KZ328" s="4">
        <v>131.15</v>
      </c>
      <c r="LA328" s="4">
        <v>31826</v>
      </c>
      <c r="LB328" s="4">
        <v>7663</v>
      </c>
      <c r="LC328" s="4">
        <v>0.5</v>
      </c>
      <c r="LD328" s="4">
        <v>-6.75</v>
      </c>
    </row>
    <row r="329" spans="1:316" x14ac:dyDescent="0.25">
      <c r="A329" s="171">
        <v>44112.470483217592</v>
      </c>
      <c r="B329" s="172">
        <v>0.4694444444444445</v>
      </c>
      <c r="C329" s="4">
        <v>11880.75</v>
      </c>
      <c r="D329" s="4">
        <v>11900</v>
      </c>
      <c r="E329" s="173">
        <v>104.8</v>
      </c>
      <c r="F329" s="173">
        <v>-276.89999999999998</v>
      </c>
      <c r="G329" s="173">
        <v>381.7</v>
      </c>
      <c r="H329" s="173">
        <v>3357.8999999999992</v>
      </c>
      <c r="I329" s="173">
        <v>-2095.1999999999998</v>
      </c>
      <c r="J329" s="173">
        <v>5453.0999999999985</v>
      </c>
      <c r="K329" s="127">
        <v>0</v>
      </c>
      <c r="L329" s="127">
        <v>0</v>
      </c>
      <c r="M329" s="127">
        <v>-20.53</v>
      </c>
      <c r="N329" s="127">
        <v>-18.11</v>
      </c>
      <c r="O329" s="127">
        <v>-0.79850523360798831</v>
      </c>
      <c r="P329" s="127">
        <v>-0.90861661858149123</v>
      </c>
      <c r="Q329" s="127">
        <v>1.600119216249303</v>
      </c>
      <c r="R329" s="4">
        <v>143318</v>
      </c>
      <c r="S329" s="4">
        <v>318420</v>
      </c>
      <c r="T329" s="173">
        <v>11540.966666666667</v>
      </c>
      <c r="U329" s="173">
        <v>-2.0500000000010914</v>
      </c>
      <c r="V329" s="4">
        <v>185995</v>
      </c>
      <c r="W329" s="4">
        <v>-31658</v>
      </c>
      <c r="X329" s="173">
        <v>-339.78333333333285</v>
      </c>
      <c r="Y329" s="173">
        <v>120174</v>
      </c>
      <c r="Z329" s="173">
        <v>347564</v>
      </c>
      <c r="AA329" s="173">
        <v>467738</v>
      </c>
      <c r="AB329" s="4">
        <v>175102</v>
      </c>
      <c r="AC329" s="4">
        <v>73821</v>
      </c>
      <c r="AD329" s="176" t="e">
        <v>#REF!</v>
      </c>
      <c r="AE329" s="177">
        <v>-2.4547076032011669E-2</v>
      </c>
      <c r="AF329" s="177">
        <v>1.6604696997479507E-2</v>
      </c>
      <c r="AG329" s="177">
        <v>6.6946233399673247E-2</v>
      </c>
      <c r="AH329" s="177">
        <v>8.0776906999341314E-2</v>
      </c>
      <c r="AI329" s="127">
        <v>0.13191552464017151</v>
      </c>
      <c r="AJ329" s="127">
        <v>1.4619883040935672E-3</v>
      </c>
      <c r="AK329" s="4" t="s">
        <v>21</v>
      </c>
      <c r="AL329" s="178">
        <v>11800</v>
      </c>
      <c r="AM329" s="178">
        <v>11900</v>
      </c>
      <c r="AN329" s="178">
        <v>11850</v>
      </c>
      <c r="AO329" s="178">
        <v>11500</v>
      </c>
      <c r="AS329" s="4">
        <v>7.6535238504512249</v>
      </c>
      <c r="AT329" s="4">
        <v>7.8718773188226567</v>
      </c>
      <c r="AU329" s="4">
        <v>8.2190435525192136</v>
      </c>
      <c r="AV329" s="4">
        <v>7.5561000773794174</v>
      </c>
      <c r="AW329" s="4">
        <v>5.8132282385195335</v>
      </c>
      <c r="AX329" s="4">
        <v>4.3376583016082666</v>
      </c>
      <c r="AY329" s="4">
        <v>12.8285835814547</v>
      </c>
      <c r="AZ329" s="4">
        <v>16.36</v>
      </c>
      <c r="BA329" s="4">
        <v>14.366279069767442</v>
      </c>
      <c r="BB329" s="4">
        <v>20.467105263157894</v>
      </c>
      <c r="BC329" s="4">
        <v>10.080049771878889</v>
      </c>
      <c r="BD329" s="4">
        <v>16.023598820058996</v>
      </c>
      <c r="BE329" s="4">
        <v>7.1750741839762613</v>
      </c>
      <c r="BF329" s="4">
        <v>9.1860718171925999</v>
      </c>
      <c r="BG329" s="4">
        <v>8.8369537439304882</v>
      </c>
      <c r="BH329" s="4">
        <v>12.198335644937586</v>
      </c>
      <c r="BI329" s="4">
        <v>13</v>
      </c>
      <c r="BJ329" s="4">
        <v>0</v>
      </c>
      <c r="BK329" s="4">
        <v>0</v>
      </c>
      <c r="BL329" s="4">
        <v>0</v>
      </c>
      <c r="BM329" s="4">
        <v>11977</v>
      </c>
      <c r="BN329" s="4">
        <v>-392</v>
      </c>
      <c r="BO329" s="4">
        <v>0.05</v>
      </c>
      <c r="BP329" s="4">
        <v>-0.45</v>
      </c>
      <c r="BQ329" s="4">
        <v>0</v>
      </c>
      <c r="BR329" s="4">
        <v>0</v>
      </c>
      <c r="BS329" s="4">
        <v>0</v>
      </c>
      <c r="BT329" s="4">
        <v>0</v>
      </c>
      <c r="BU329" s="4">
        <v>15</v>
      </c>
      <c r="BV329" s="4">
        <v>1</v>
      </c>
      <c r="BW329" s="4">
        <v>0.05</v>
      </c>
      <c r="BX329" s="4">
        <v>-0.35000000000000003</v>
      </c>
      <c r="BY329" s="4">
        <v>4</v>
      </c>
      <c r="BZ329" s="4">
        <v>0</v>
      </c>
      <c r="CA329" s="4">
        <v>0</v>
      </c>
      <c r="CB329" s="4">
        <v>0</v>
      </c>
      <c r="CC329" s="4">
        <v>918</v>
      </c>
      <c r="CD329" s="4">
        <v>3</v>
      </c>
      <c r="CE329" s="4">
        <v>0.15</v>
      </c>
      <c r="CF329" s="4">
        <v>-0.44999999999999996</v>
      </c>
      <c r="CG329" s="4">
        <v>2</v>
      </c>
      <c r="CH329" s="4">
        <v>0</v>
      </c>
      <c r="CI329" s="4">
        <v>0</v>
      </c>
      <c r="CJ329" s="4">
        <v>0</v>
      </c>
      <c r="CK329" s="4">
        <v>20</v>
      </c>
      <c r="CL329" s="4">
        <v>-9</v>
      </c>
      <c r="CM329" s="4">
        <v>0.05</v>
      </c>
      <c r="CN329" s="4">
        <v>-0.85</v>
      </c>
      <c r="CO329" s="4">
        <v>11</v>
      </c>
      <c r="CP329" s="4">
        <v>0</v>
      </c>
      <c r="CQ329" s="4">
        <v>0</v>
      </c>
      <c r="CR329" s="4">
        <v>0</v>
      </c>
      <c r="CS329" s="4">
        <v>4544</v>
      </c>
      <c r="CT329" s="4">
        <v>-121</v>
      </c>
      <c r="CU329" s="4">
        <v>0.05</v>
      </c>
      <c r="CV329" s="4">
        <v>-0.45</v>
      </c>
      <c r="CW329" s="4">
        <v>1</v>
      </c>
      <c r="CX329" s="4">
        <v>0</v>
      </c>
      <c r="CY329" s="4">
        <v>0</v>
      </c>
      <c r="CZ329" s="4">
        <v>0</v>
      </c>
      <c r="DA329" s="4">
        <v>114</v>
      </c>
      <c r="DB329" s="4">
        <v>-1</v>
      </c>
      <c r="DC329" s="4">
        <v>0.05</v>
      </c>
      <c r="DD329" s="4">
        <v>-0.54999999999999993</v>
      </c>
      <c r="DE329" s="4">
        <v>25</v>
      </c>
      <c r="DF329" s="4">
        <v>0</v>
      </c>
      <c r="DG329" s="4">
        <v>0</v>
      </c>
      <c r="DH329" s="4">
        <v>0</v>
      </c>
      <c r="DI329" s="4">
        <v>3632</v>
      </c>
      <c r="DJ329" s="4">
        <v>-383</v>
      </c>
      <c r="DK329" s="4">
        <v>0.1</v>
      </c>
      <c r="DL329" s="4">
        <v>-0.6</v>
      </c>
      <c r="DM329" s="4">
        <v>0</v>
      </c>
      <c r="DN329" s="4">
        <v>0</v>
      </c>
      <c r="DO329" s="4">
        <v>0</v>
      </c>
      <c r="DP329" s="4">
        <v>0</v>
      </c>
      <c r="DQ329" s="4">
        <v>130</v>
      </c>
      <c r="DR329" s="4">
        <v>-3</v>
      </c>
      <c r="DS329" s="4">
        <v>0.05</v>
      </c>
      <c r="DT329" s="4">
        <v>-0.6</v>
      </c>
      <c r="DU329" s="4">
        <v>4</v>
      </c>
      <c r="DV329" s="4">
        <v>0</v>
      </c>
      <c r="DW329" s="4">
        <v>1487.7</v>
      </c>
      <c r="DX329" s="4">
        <v>399.95000000000005</v>
      </c>
      <c r="DY329" s="4">
        <v>2967</v>
      </c>
      <c r="DZ329" s="4">
        <v>-78</v>
      </c>
      <c r="EA329" s="4">
        <v>0.15</v>
      </c>
      <c r="EB329" s="4">
        <v>-0.7</v>
      </c>
      <c r="EC329" s="4">
        <v>1</v>
      </c>
      <c r="ED329" s="4">
        <v>0</v>
      </c>
      <c r="EE329" s="4">
        <v>0</v>
      </c>
      <c r="EF329" s="4">
        <v>0</v>
      </c>
      <c r="EG329" s="4">
        <v>197</v>
      </c>
      <c r="EH329" s="4">
        <v>-4</v>
      </c>
      <c r="EI329" s="4">
        <v>0.25</v>
      </c>
      <c r="EJ329" s="4">
        <v>-0.5</v>
      </c>
      <c r="EK329" s="4">
        <v>97</v>
      </c>
      <c r="EL329" s="4">
        <v>0</v>
      </c>
      <c r="EM329" s="4">
        <v>1374.4</v>
      </c>
      <c r="EN329" s="4">
        <v>138.20000000000005</v>
      </c>
      <c r="EO329" s="4">
        <v>15132</v>
      </c>
      <c r="EP329" s="4">
        <v>-5234</v>
      </c>
      <c r="EQ329" s="4">
        <v>0.1</v>
      </c>
      <c r="ER329" s="4">
        <v>-0.85</v>
      </c>
      <c r="ES329" s="4">
        <v>1</v>
      </c>
      <c r="ET329" s="4">
        <v>0</v>
      </c>
      <c r="EU329" s="4">
        <v>0</v>
      </c>
      <c r="EV329" s="4">
        <v>0</v>
      </c>
      <c r="EW329" s="4">
        <v>157</v>
      </c>
      <c r="EX329" s="4">
        <v>-14</v>
      </c>
      <c r="EY329" s="4">
        <v>0.15</v>
      </c>
      <c r="EZ329" s="4">
        <v>-0.85</v>
      </c>
      <c r="FA329" s="4">
        <v>9</v>
      </c>
      <c r="FB329" s="4">
        <v>-1</v>
      </c>
      <c r="FC329" s="4">
        <v>1280.0999999999999</v>
      </c>
      <c r="FD329" s="4">
        <v>166.09999999999991</v>
      </c>
      <c r="FE329" s="4">
        <v>3271</v>
      </c>
      <c r="FF329" s="4">
        <v>-389</v>
      </c>
      <c r="FG329" s="4">
        <v>0.15</v>
      </c>
      <c r="FH329" s="4">
        <v>-0.85</v>
      </c>
      <c r="FI329" s="4">
        <v>2</v>
      </c>
      <c r="FJ329" s="4">
        <v>0</v>
      </c>
      <c r="FK329" s="4">
        <v>0</v>
      </c>
      <c r="FL329" s="4">
        <v>0</v>
      </c>
      <c r="FM329" s="4">
        <v>609</v>
      </c>
      <c r="FN329" s="4">
        <v>17</v>
      </c>
      <c r="FO329" s="4">
        <v>0.15</v>
      </c>
      <c r="FP329" s="4">
        <v>-0.75</v>
      </c>
      <c r="FQ329" s="4">
        <v>107</v>
      </c>
      <c r="FR329" s="4">
        <v>0</v>
      </c>
      <c r="FS329" s="4">
        <v>0</v>
      </c>
      <c r="FT329" s="4">
        <v>0</v>
      </c>
      <c r="FU329" s="4">
        <v>5536</v>
      </c>
      <c r="FV329" s="4">
        <v>-440</v>
      </c>
      <c r="FW329" s="4">
        <v>0.1</v>
      </c>
      <c r="FX329" s="4">
        <v>-0.95000000000000007</v>
      </c>
      <c r="FY329" s="4">
        <v>1</v>
      </c>
      <c r="FZ329" s="4">
        <v>0</v>
      </c>
      <c r="GA329" s="4">
        <v>0</v>
      </c>
      <c r="GB329" s="4">
        <v>0</v>
      </c>
      <c r="GC329" s="4">
        <v>576</v>
      </c>
      <c r="GD329" s="4">
        <v>5</v>
      </c>
      <c r="GE329" s="4">
        <v>0.2</v>
      </c>
      <c r="GF329" s="4">
        <v>-0.90000000000000013</v>
      </c>
      <c r="GG329" s="4">
        <v>394</v>
      </c>
      <c r="GH329" s="4">
        <v>-3</v>
      </c>
      <c r="GI329" s="4">
        <v>1062</v>
      </c>
      <c r="GJ329" s="4">
        <v>121</v>
      </c>
      <c r="GK329" s="4">
        <v>8627</v>
      </c>
      <c r="GL329" s="4">
        <v>-980</v>
      </c>
      <c r="GM329" s="4">
        <v>0.25</v>
      </c>
      <c r="GN329" s="4">
        <v>-0.89999999999999991</v>
      </c>
      <c r="GO329" s="4">
        <v>56</v>
      </c>
      <c r="GP329" s="4">
        <v>0</v>
      </c>
      <c r="GQ329" s="4">
        <v>1017.6</v>
      </c>
      <c r="GR329" s="4">
        <v>141.64999999999998</v>
      </c>
      <c r="GS329" s="4">
        <v>681</v>
      </c>
      <c r="GT329" s="4">
        <v>-22</v>
      </c>
      <c r="GU329" s="4">
        <v>0.2</v>
      </c>
      <c r="GV329" s="4">
        <v>-1</v>
      </c>
      <c r="GW329" s="4">
        <v>292</v>
      </c>
      <c r="GX329" s="4">
        <v>-2</v>
      </c>
      <c r="GY329" s="4">
        <v>978</v>
      </c>
      <c r="GZ329" s="4">
        <v>132.64999999999998</v>
      </c>
      <c r="HA329" s="4">
        <v>7822</v>
      </c>
      <c r="HB329" s="4">
        <v>-923</v>
      </c>
      <c r="HC329" s="4">
        <v>0.2</v>
      </c>
      <c r="HD329" s="4">
        <v>-1.05</v>
      </c>
      <c r="HE329" s="4">
        <v>55</v>
      </c>
      <c r="HF329" s="4">
        <v>-1</v>
      </c>
      <c r="HG329" s="4">
        <v>922.2</v>
      </c>
      <c r="HH329" s="4">
        <v>125.55000000000007</v>
      </c>
      <c r="HI329" s="4">
        <v>1238</v>
      </c>
      <c r="HJ329" s="4">
        <v>-177</v>
      </c>
      <c r="HK329" s="4">
        <v>0.2</v>
      </c>
      <c r="HL329" s="4">
        <v>-1.1500000000000001</v>
      </c>
      <c r="HM329" s="4">
        <v>2351</v>
      </c>
      <c r="HN329" s="4">
        <v>-4</v>
      </c>
      <c r="HO329" s="4">
        <v>882.75</v>
      </c>
      <c r="HP329" s="4">
        <v>135.75</v>
      </c>
      <c r="HQ329" s="4">
        <v>30160</v>
      </c>
      <c r="HR329" s="4">
        <v>-2267</v>
      </c>
      <c r="HS329" s="4">
        <v>0.2</v>
      </c>
      <c r="HT329" s="4">
        <v>-1.3</v>
      </c>
      <c r="HU329" s="4">
        <v>125</v>
      </c>
      <c r="HV329" s="4">
        <v>-12</v>
      </c>
      <c r="HW329" s="4">
        <v>836.45</v>
      </c>
      <c r="HX329" s="4">
        <v>141.45000000000005</v>
      </c>
      <c r="HY329" s="4">
        <v>2045</v>
      </c>
      <c r="HZ329" s="4">
        <v>465</v>
      </c>
      <c r="IA329" s="4">
        <v>0.3</v>
      </c>
      <c r="IB329" s="4">
        <v>-1.4</v>
      </c>
      <c r="IC329" s="4">
        <v>860</v>
      </c>
      <c r="ID329" s="4">
        <v>-42</v>
      </c>
      <c r="IE329" s="4">
        <v>782.75</v>
      </c>
      <c r="IF329" s="4">
        <v>134.14999999999998</v>
      </c>
      <c r="IG329" s="4">
        <v>12355</v>
      </c>
      <c r="IH329" s="4">
        <v>-1080</v>
      </c>
      <c r="II329" s="4">
        <v>0.3</v>
      </c>
      <c r="IJ329" s="4">
        <v>-1.5</v>
      </c>
      <c r="IK329" s="4">
        <v>152</v>
      </c>
      <c r="IL329" s="4">
        <v>-11</v>
      </c>
      <c r="IM329" s="4">
        <v>714.85</v>
      </c>
      <c r="IN329" s="4">
        <v>114.64999999999998</v>
      </c>
      <c r="IO329" s="4">
        <v>3111</v>
      </c>
      <c r="IP329" s="4">
        <v>-497</v>
      </c>
      <c r="IQ329" s="4">
        <v>0.25</v>
      </c>
      <c r="IR329" s="4">
        <v>-1.75</v>
      </c>
      <c r="IS329" s="4">
        <v>2411</v>
      </c>
      <c r="IT329" s="4">
        <v>-343</v>
      </c>
      <c r="IU329" s="4">
        <v>680</v>
      </c>
      <c r="IV329" s="4">
        <v>133.64999999999998</v>
      </c>
      <c r="IW329" s="4">
        <v>24303</v>
      </c>
      <c r="IX329" s="4">
        <v>692</v>
      </c>
      <c r="IY329" s="4">
        <v>0.3</v>
      </c>
      <c r="IZ329" s="4">
        <v>-1.9000000000000001</v>
      </c>
      <c r="JA329" s="4">
        <v>339</v>
      </c>
      <c r="JB329" s="4">
        <v>-63</v>
      </c>
      <c r="JC329" s="4">
        <v>630</v>
      </c>
      <c r="JD329" s="4">
        <v>139.89999999999998</v>
      </c>
      <c r="JE329" s="4">
        <v>5432</v>
      </c>
      <c r="JF329" s="4">
        <v>313</v>
      </c>
      <c r="JG329" s="4">
        <v>0.3</v>
      </c>
      <c r="JH329" s="4">
        <v>-2.1</v>
      </c>
      <c r="JI329" s="4">
        <v>3033</v>
      </c>
      <c r="JJ329" s="4">
        <v>-342</v>
      </c>
      <c r="JK329" s="4">
        <v>581.9</v>
      </c>
      <c r="JL329" s="4">
        <v>133.54999999999995</v>
      </c>
      <c r="JM329" s="4">
        <v>21762</v>
      </c>
      <c r="JN329" s="4">
        <v>-527</v>
      </c>
      <c r="JO329" s="4">
        <v>0.35</v>
      </c>
      <c r="JP329" s="4">
        <v>-2.35</v>
      </c>
      <c r="JQ329" s="5">
        <v>919</v>
      </c>
      <c r="JR329" s="4">
        <v>-56</v>
      </c>
      <c r="JS329" s="4">
        <v>530</v>
      </c>
      <c r="JT329" s="4">
        <v>138.89999999999998</v>
      </c>
      <c r="JU329" s="4">
        <v>8442</v>
      </c>
      <c r="JV329" s="4">
        <v>-939</v>
      </c>
      <c r="JW329" s="4">
        <v>0.3</v>
      </c>
      <c r="JX329" s="4">
        <v>-2.6</v>
      </c>
      <c r="JY329" s="4">
        <v>3913</v>
      </c>
      <c r="JZ329" s="4">
        <v>-895</v>
      </c>
      <c r="KA329" s="4">
        <v>482.95</v>
      </c>
      <c r="KB329" s="4">
        <v>136.44999999999999</v>
      </c>
      <c r="KC329" s="4">
        <v>34579</v>
      </c>
      <c r="KD329" s="4">
        <v>1115</v>
      </c>
      <c r="KE329" s="4">
        <v>0.3</v>
      </c>
      <c r="KF329" s="4">
        <v>-3</v>
      </c>
      <c r="KG329" s="4">
        <v>1442</v>
      </c>
      <c r="KH329" s="4">
        <v>-125</v>
      </c>
      <c r="KI329" s="4">
        <v>430.95</v>
      </c>
      <c r="KJ329" s="4">
        <v>132.59999999999997</v>
      </c>
      <c r="KK329" s="4">
        <v>17590</v>
      </c>
      <c r="KL329" s="4">
        <v>2932</v>
      </c>
      <c r="KM329" s="4">
        <v>0.35</v>
      </c>
      <c r="KN329" s="4">
        <v>-3.6</v>
      </c>
      <c r="KO329" s="4">
        <v>9308</v>
      </c>
      <c r="KP329" s="4">
        <v>-782</v>
      </c>
      <c r="KQ329" s="4">
        <v>382</v>
      </c>
      <c r="KR329" s="4">
        <v>133.55000000000001</v>
      </c>
      <c r="KS329" s="4">
        <v>71239</v>
      </c>
      <c r="KT329" s="4">
        <v>25169</v>
      </c>
      <c r="KU329" s="4">
        <v>0.45</v>
      </c>
      <c r="KV329" s="4">
        <v>-4.7</v>
      </c>
      <c r="KW329" s="4">
        <v>4043</v>
      </c>
      <c r="KX329" s="4">
        <v>-563</v>
      </c>
      <c r="KY329" s="4">
        <v>331.65</v>
      </c>
      <c r="KZ329" s="4">
        <v>131.49999999999997</v>
      </c>
      <c r="LA329" s="4">
        <v>31826</v>
      </c>
      <c r="LB329" s="4">
        <v>7663</v>
      </c>
      <c r="LC329" s="4">
        <v>0.5</v>
      </c>
      <c r="LD329" s="4">
        <v>-6.75</v>
      </c>
    </row>
    <row r="330" spans="1:316" x14ac:dyDescent="0.25">
      <c r="A330" s="171">
        <v>44112.468824421296</v>
      </c>
      <c r="B330" s="172">
        <v>0.4680555555555555</v>
      </c>
      <c r="C330" s="4">
        <v>11881.85</v>
      </c>
      <c r="D330" s="4">
        <v>11900</v>
      </c>
      <c r="E330" s="173">
        <v>104.7</v>
      </c>
      <c r="F330" s="173">
        <v>-277</v>
      </c>
      <c r="G330" s="173">
        <v>381.7</v>
      </c>
      <c r="H330" s="173">
        <v>3324.9500000000007</v>
      </c>
      <c r="I330" s="173">
        <v>-2097.35</v>
      </c>
      <c r="J330" s="173">
        <v>5422.3000000000011</v>
      </c>
      <c r="K330" s="127">
        <v>0</v>
      </c>
      <c r="L330" s="127">
        <v>0</v>
      </c>
      <c r="M330" s="127">
        <v>-20.53</v>
      </c>
      <c r="N330" s="127">
        <v>-18.11</v>
      </c>
      <c r="O330" s="127">
        <v>-0.79903341310796505</v>
      </c>
      <c r="P330" s="127">
        <v>-0.9090135430682853</v>
      </c>
      <c r="Q330" s="127">
        <v>1.6101858546244827</v>
      </c>
      <c r="R330" s="4">
        <v>141378</v>
      </c>
      <c r="S330" s="4">
        <v>320008</v>
      </c>
      <c r="T330" s="173">
        <v>11540.966666666667</v>
      </c>
      <c r="U330" s="173">
        <v>-2.0500000000010914</v>
      </c>
      <c r="V330" s="4">
        <v>185995</v>
      </c>
      <c r="W330" s="4">
        <v>-31658</v>
      </c>
      <c r="X330" s="173">
        <v>-340.88333333333321</v>
      </c>
      <c r="Y330" s="173">
        <v>117276</v>
      </c>
      <c r="Z330" s="173">
        <v>348832</v>
      </c>
      <c r="AA330" s="173">
        <v>466108</v>
      </c>
      <c r="AB330" s="4">
        <v>178630</v>
      </c>
      <c r="AC330" s="4">
        <v>78202</v>
      </c>
      <c r="AD330" s="176" t="e">
        <v>#REF!</v>
      </c>
      <c r="AE330" s="177">
        <v>-2.6748436686401381E-2</v>
      </c>
      <c r="AF330" s="177">
        <v>1.6536056346457259E-2</v>
      </c>
      <c r="AG330" s="177">
        <v>7.8272911209312623E-2</v>
      </c>
      <c r="AH330" s="177">
        <v>8.5133303561580803E-2</v>
      </c>
      <c r="AI330" s="127">
        <v>0.1323776430231185</v>
      </c>
      <c r="AJ330" s="127">
        <v>1.4619883040935672E-3</v>
      </c>
      <c r="AK330" s="4" t="s">
        <v>21</v>
      </c>
      <c r="AL330" s="178">
        <v>11800</v>
      </c>
      <c r="AM330" s="178">
        <v>11900</v>
      </c>
      <c r="AN330" s="178">
        <v>11850</v>
      </c>
      <c r="AO330" s="178">
        <v>11500</v>
      </c>
      <c r="AS330" s="4">
        <v>7.8409017713365543</v>
      </c>
      <c r="AT330" s="4">
        <v>7.7536482809794709</v>
      </c>
      <c r="AU330" s="4">
        <v>8.1667843524925861</v>
      </c>
      <c r="AV330" s="4">
        <v>7.6373230373230374</v>
      </c>
      <c r="AW330" s="4">
        <v>5.853463663408415</v>
      </c>
      <c r="AX330" s="4">
        <v>4.3635870407688726</v>
      </c>
      <c r="AY330" s="4">
        <v>12.867828304292393</v>
      </c>
      <c r="AZ330" s="4">
        <v>16.36</v>
      </c>
      <c r="BA330" s="4">
        <v>14.387921022067363</v>
      </c>
      <c r="BB330" s="4">
        <v>20.467105263157894</v>
      </c>
      <c r="BC330" s="4">
        <v>10.106180008295313</v>
      </c>
      <c r="BD330" s="4">
        <v>16.071005917159763</v>
      </c>
      <c r="BE330" s="4">
        <v>7.1740850642927798</v>
      </c>
      <c r="BF330" s="4">
        <v>9.1849836779107719</v>
      </c>
      <c r="BG330" s="4">
        <v>8.819292440824638</v>
      </c>
      <c r="BH330" s="4">
        <v>12.195561719833565</v>
      </c>
      <c r="BI330" s="4">
        <v>13</v>
      </c>
      <c r="BJ330" s="4">
        <v>0</v>
      </c>
      <c r="BK330" s="4">
        <v>0</v>
      </c>
      <c r="BL330" s="4">
        <v>0</v>
      </c>
      <c r="BM330" s="4">
        <v>11987</v>
      </c>
      <c r="BN330" s="4">
        <v>-382</v>
      </c>
      <c r="BO330" s="4">
        <v>0.05</v>
      </c>
      <c r="BP330" s="4">
        <v>-0.45</v>
      </c>
      <c r="BQ330" s="4">
        <v>0</v>
      </c>
      <c r="BR330" s="4">
        <v>0</v>
      </c>
      <c r="BS330" s="4">
        <v>0</v>
      </c>
      <c r="BT330" s="4">
        <v>0</v>
      </c>
      <c r="BU330" s="4">
        <v>15</v>
      </c>
      <c r="BV330" s="4">
        <v>1</v>
      </c>
      <c r="BW330" s="4">
        <v>0.05</v>
      </c>
      <c r="BX330" s="4">
        <v>-0.35000000000000003</v>
      </c>
      <c r="BY330" s="4">
        <v>4</v>
      </c>
      <c r="BZ330" s="4">
        <v>0</v>
      </c>
      <c r="CA330" s="4">
        <v>0</v>
      </c>
      <c r="CB330" s="4">
        <v>0</v>
      </c>
      <c r="CC330" s="4">
        <v>918</v>
      </c>
      <c r="CD330" s="4">
        <v>3</v>
      </c>
      <c r="CE330" s="4">
        <v>0.15</v>
      </c>
      <c r="CF330" s="4">
        <v>-0.44999999999999996</v>
      </c>
      <c r="CG330" s="4">
        <v>2</v>
      </c>
      <c r="CH330" s="4">
        <v>0</v>
      </c>
      <c r="CI330" s="4">
        <v>0</v>
      </c>
      <c r="CJ330" s="4">
        <v>0</v>
      </c>
      <c r="CK330" s="4">
        <v>20</v>
      </c>
      <c r="CL330" s="4">
        <v>-9</v>
      </c>
      <c r="CM330" s="4">
        <v>0.05</v>
      </c>
      <c r="CN330" s="4">
        <v>-0.85</v>
      </c>
      <c r="CO330" s="4">
        <v>11</v>
      </c>
      <c r="CP330" s="4">
        <v>0</v>
      </c>
      <c r="CQ330" s="4">
        <v>0</v>
      </c>
      <c r="CR330" s="4">
        <v>0</v>
      </c>
      <c r="CS330" s="4">
        <v>4544</v>
      </c>
      <c r="CT330" s="4">
        <v>-121</v>
      </c>
      <c r="CU330" s="4">
        <v>0.05</v>
      </c>
      <c r="CV330" s="4">
        <v>-0.45</v>
      </c>
      <c r="CW330" s="4">
        <v>1</v>
      </c>
      <c r="CX330" s="4">
        <v>0</v>
      </c>
      <c r="CY330" s="4">
        <v>0</v>
      </c>
      <c r="CZ330" s="4">
        <v>0</v>
      </c>
      <c r="DA330" s="4">
        <v>114</v>
      </c>
      <c r="DB330" s="4">
        <v>-1</v>
      </c>
      <c r="DC330" s="4">
        <v>0.05</v>
      </c>
      <c r="DD330" s="4">
        <v>-0.54999999999999993</v>
      </c>
      <c r="DE330" s="4">
        <v>25</v>
      </c>
      <c r="DF330" s="4">
        <v>0</v>
      </c>
      <c r="DG330" s="4">
        <v>0</v>
      </c>
      <c r="DH330" s="4">
        <v>0</v>
      </c>
      <c r="DI330" s="4">
        <v>3632</v>
      </c>
      <c r="DJ330" s="4">
        <v>-383</v>
      </c>
      <c r="DK330" s="4">
        <v>0.1</v>
      </c>
      <c r="DL330" s="4">
        <v>-0.6</v>
      </c>
      <c r="DM330" s="4">
        <v>0</v>
      </c>
      <c r="DN330" s="4">
        <v>0</v>
      </c>
      <c r="DO330" s="4">
        <v>0</v>
      </c>
      <c r="DP330" s="4">
        <v>0</v>
      </c>
      <c r="DQ330" s="4">
        <v>130</v>
      </c>
      <c r="DR330" s="4">
        <v>-3</v>
      </c>
      <c r="DS330" s="4">
        <v>0.05</v>
      </c>
      <c r="DT330" s="4">
        <v>-0.6</v>
      </c>
      <c r="DU330" s="4">
        <v>4</v>
      </c>
      <c r="DV330" s="4">
        <v>0</v>
      </c>
      <c r="DW330" s="4">
        <v>1487.7</v>
      </c>
      <c r="DX330" s="4">
        <v>399.95000000000005</v>
      </c>
      <c r="DY330" s="4">
        <v>2967</v>
      </c>
      <c r="DZ330" s="4">
        <v>-78</v>
      </c>
      <c r="EA330" s="4">
        <v>0.15</v>
      </c>
      <c r="EB330" s="4">
        <v>-0.7</v>
      </c>
      <c r="EC330" s="4">
        <v>1</v>
      </c>
      <c r="ED330" s="4">
        <v>0</v>
      </c>
      <c r="EE330" s="4">
        <v>0</v>
      </c>
      <c r="EF330" s="4">
        <v>0</v>
      </c>
      <c r="EG330" s="4">
        <v>197</v>
      </c>
      <c r="EH330" s="4">
        <v>-4</v>
      </c>
      <c r="EI330" s="4">
        <v>0.25</v>
      </c>
      <c r="EJ330" s="4">
        <v>-0.5</v>
      </c>
      <c r="EK330" s="4">
        <v>97</v>
      </c>
      <c r="EL330" s="4">
        <v>0</v>
      </c>
      <c r="EM330" s="4">
        <v>1374.4</v>
      </c>
      <c r="EN330" s="4">
        <v>138.20000000000005</v>
      </c>
      <c r="EO330" s="4">
        <v>15132</v>
      </c>
      <c r="EP330" s="4">
        <v>-5234</v>
      </c>
      <c r="EQ330" s="4">
        <v>0.1</v>
      </c>
      <c r="ER330" s="4">
        <v>-0.85</v>
      </c>
      <c r="ES330" s="4">
        <v>1</v>
      </c>
      <c r="ET330" s="4">
        <v>0</v>
      </c>
      <c r="EU330" s="4">
        <v>0</v>
      </c>
      <c r="EV330" s="4">
        <v>0</v>
      </c>
      <c r="EW330" s="4">
        <v>157</v>
      </c>
      <c r="EX330" s="4">
        <v>-14</v>
      </c>
      <c r="EY330" s="4">
        <v>0.15</v>
      </c>
      <c r="EZ330" s="4">
        <v>-0.85</v>
      </c>
      <c r="FA330" s="4">
        <v>9</v>
      </c>
      <c r="FB330" s="4">
        <v>-1</v>
      </c>
      <c r="FC330" s="4">
        <v>1270</v>
      </c>
      <c r="FD330" s="4">
        <v>156</v>
      </c>
      <c r="FE330" s="4">
        <v>3274</v>
      </c>
      <c r="FF330" s="4">
        <v>-386</v>
      </c>
      <c r="FG330" s="4">
        <v>0.15</v>
      </c>
      <c r="FH330" s="4">
        <v>-0.85</v>
      </c>
      <c r="FI330" s="4">
        <v>2</v>
      </c>
      <c r="FJ330" s="4">
        <v>0</v>
      </c>
      <c r="FK330" s="4">
        <v>0</v>
      </c>
      <c r="FL330" s="4">
        <v>0</v>
      </c>
      <c r="FM330" s="4">
        <v>609</v>
      </c>
      <c r="FN330" s="4">
        <v>17</v>
      </c>
      <c r="FO330" s="4">
        <v>0.15</v>
      </c>
      <c r="FP330" s="4">
        <v>-0.75</v>
      </c>
      <c r="FQ330" s="4">
        <v>107</v>
      </c>
      <c r="FR330" s="4">
        <v>0</v>
      </c>
      <c r="FS330" s="4">
        <v>0</v>
      </c>
      <c r="FT330" s="4">
        <v>0</v>
      </c>
      <c r="FU330" s="4">
        <v>5536</v>
      </c>
      <c r="FV330" s="4">
        <v>-440</v>
      </c>
      <c r="FW330" s="4">
        <v>0.1</v>
      </c>
      <c r="FX330" s="4">
        <v>-0.95000000000000007</v>
      </c>
      <c r="FY330" s="4">
        <v>1</v>
      </c>
      <c r="FZ330" s="4">
        <v>0</v>
      </c>
      <c r="GA330" s="4">
        <v>0</v>
      </c>
      <c r="GB330" s="4">
        <v>0</v>
      </c>
      <c r="GC330" s="4">
        <v>576</v>
      </c>
      <c r="GD330" s="4">
        <v>5</v>
      </c>
      <c r="GE330" s="4">
        <v>0.2</v>
      </c>
      <c r="GF330" s="4">
        <v>-0.90000000000000013</v>
      </c>
      <c r="GG330" s="4">
        <v>394</v>
      </c>
      <c r="GH330" s="4">
        <v>-3</v>
      </c>
      <c r="GI330" s="4">
        <v>1062</v>
      </c>
      <c r="GJ330" s="4">
        <v>121</v>
      </c>
      <c r="GK330" s="4">
        <v>8627</v>
      </c>
      <c r="GL330" s="4">
        <v>-980</v>
      </c>
      <c r="GM330" s="4">
        <v>0.25</v>
      </c>
      <c r="GN330" s="4">
        <v>-0.89999999999999991</v>
      </c>
      <c r="GO330" s="4">
        <v>56</v>
      </c>
      <c r="GP330" s="4">
        <v>0</v>
      </c>
      <c r="GQ330" s="4">
        <v>1017.6</v>
      </c>
      <c r="GR330" s="4">
        <v>141.64999999999998</v>
      </c>
      <c r="GS330" s="4">
        <v>681</v>
      </c>
      <c r="GT330" s="4">
        <v>-22</v>
      </c>
      <c r="GU330" s="4">
        <v>0.2</v>
      </c>
      <c r="GV330" s="4">
        <v>-1</v>
      </c>
      <c r="GW330" s="4">
        <v>292</v>
      </c>
      <c r="GX330" s="4">
        <v>-2</v>
      </c>
      <c r="GY330" s="4">
        <v>978</v>
      </c>
      <c r="GZ330" s="4">
        <v>132.64999999999998</v>
      </c>
      <c r="HA330" s="4">
        <v>7822</v>
      </c>
      <c r="HB330" s="4">
        <v>-923</v>
      </c>
      <c r="HC330" s="4">
        <v>0.2</v>
      </c>
      <c r="HD330" s="4">
        <v>-1.05</v>
      </c>
      <c r="HE330" s="4">
        <v>55</v>
      </c>
      <c r="HF330" s="4">
        <v>-1</v>
      </c>
      <c r="HG330" s="4">
        <v>922.2</v>
      </c>
      <c r="HH330" s="4">
        <v>125.55000000000007</v>
      </c>
      <c r="HI330" s="4">
        <v>1238</v>
      </c>
      <c r="HJ330" s="4">
        <v>-177</v>
      </c>
      <c r="HK330" s="4">
        <v>0.2</v>
      </c>
      <c r="HL330" s="4">
        <v>-1.1500000000000001</v>
      </c>
      <c r="HM330" s="4">
        <v>2353</v>
      </c>
      <c r="HN330" s="4">
        <v>-2</v>
      </c>
      <c r="HO330" s="4">
        <v>879.5</v>
      </c>
      <c r="HP330" s="4">
        <v>132.5</v>
      </c>
      <c r="HQ330" s="4">
        <v>30278</v>
      </c>
      <c r="HR330" s="4">
        <v>-2149</v>
      </c>
      <c r="HS330" s="4">
        <v>0.2</v>
      </c>
      <c r="HT330" s="4">
        <v>-1.3</v>
      </c>
      <c r="HU330" s="4">
        <v>125</v>
      </c>
      <c r="HV330" s="4">
        <v>-12</v>
      </c>
      <c r="HW330" s="4">
        <v>835</v>
      </c>
      <c r="HX330" s="4">
        <v>140</v>
      </c>
      <c r="HY330" s="4">
        <v>2045</v>
      </c>
      <c r="HZ330" s="4">
        <v>465</v>
      </c>
      <c r="IA330" s="4">
        <v>0.3</v>
      </c>
      <c r="IB330" s="4">
        <v>-1.4</v>
      </c>
      <c r="IC330" s="4">
        <v>861</v>
      </c>
      <c r="ID330" s="4">
        <v>-41</v>
      </c>
      <c r="IE330" s="4">
        <v>776</v>
      </c>
      <c r="IF330" s="4">
        <v>127.39999999999998</v>
      </c>
      <c r="IG330" s="4">
        <v>12388</v>
      </c>
      <c r="IH330" s="4">
        <v>-1047</v>
      </c>
      <c r="II330" s="4">
        <v>0.3</v>
      </c>
      <c r="IJ330" s="4">
        <v>-1.5</v>
      </c>
      <c r="IK330" s="4">
        <v>152</v>
      </c>
      <c r="IL330" s="4">
        <v>-11</v>
      </c>
      <c r="IM330" s="4">
        <v>714.85</v>
      </c>
      <c r="IN330" s="4">
        <v>114.64999999999998</v>
      </c>
      <c r="IO330" s="4">
        <v>3111</v>
      </c>
      <c r="IP330" s="4">
        <v>-497</v>
      </c>
      <c r="IQ330" s="4">
        <v>0.2</v>
      </c>
      <c r="IR330" s="4">
        <v>-1.8</v>
      </c>
      <c r="IS330" s="4">
        <v>2411</v>
      </c>
      <c r="IT330" s="4">
        <v>-343</v>
      </c>
      <c r="IU330" s="4">
        <v>679.3</v>
      </c>
      <c r="IV330" s="4">
        <v>132.94999999999993</v>
      </c>
      <c r="IW330" s="4">
        <v>24366</v>
      </c>
      <c r="IX330" s="4">
        <v>755</v>
      </c>
      <c r="IY330" s="4">
        <v>0.25</v>
      </c>
      <c r="IZ330" s="4">
        <v>-1.9500000000000002</v>
      </c>
      <c r="JA330" s="4">
        <v>338</v>
      </c>
      <c r="JB330" s="4">
        <v>-64</v>
      </c>
      <c r="JC330" s="4">
        <v>622.04999999999995</v>
      </c>
      <c r="JD330" s="4">
        <v>131.94999999999993</v>
      </c>
      <c r="JE330" s="4">
        <v>5432</v>
      </c>
      <c r="JF330" s="4">
        <v>313</v>
      </c>
      <c r="JG330" s="4">
        <v>0.25</v>
      </c>
      <c r="JH330" s="4">
        <v>-2.15</v>
      </c>
      <c r="JI330" s="4">
        <v>3033</v>
      </c>
      <c r="JJ330" s="4">
        <v>-342</v>
      </c>
      <c r="JK330" s="4">
        <v>581.45000000000005</v>
      </c>
      <c r="JL330" s="4">
        <v>133.10000000000002</v>
      </c>
      <c r="JM330" s="4">
        <v>21759</v>
      </c>
      <c r="JN330" s="4">
        <v>-530</v>
      </c>
      <c r="JO330" s="4">
        <v>0.3</v>
      </c>
      <c r="JP330" s="4">
        <v>-2.4000000000000004</v>
      </c>
      <c r="JQ330" s="5">
        <v>919</v>
      </c>
      <c r="JR330" s="4">
        <v>-56</v>
      </c>
      <c r="JS330" s="4">
        <v>533.20000000000005</v>
      </c>
      <c r="JT330" s="4">
        <v>142.10000000000002</v>
      </c>
      <c r="JU330" s="4">
        <v>8441</v>
      </c>
      <c r="JV330" s="4">
        <v>-940</v>
      </c>
      <c r="JW330" s="4">
        <v>0.3</v>
      </c>
      <c r="JX330" s="4">
        <v>-2.6</v>
      </c>
      <c r="JY330" s="4">
        <v>3929</v>
      </c>
      <c r="JZ330" s="4">
        <v>-879</v>
      </c>
      <c r="KA330" s="4">
        <v>480.55</v>
      </c>
      <c r="KB330" s="4">
        <v>134.05000000000001</v>
      </c>
      <c r="KC330" s="4">
        <v>34651</v>
      </c>
      <c r="KD330" s="4">
        <v>1187</v>
      </c>
      <c r="KE330" s="4">
        <v>0.3</v>
      </c>
      <c r="KF330" s="4">
        <v>-3</v>
      </c>
      <c r="KG330" s="4">
        <v>1442</v>
      </c>
      <c r="KH330" s="4">
        <v>-125</v>
      </c>
      <c r="KI330" s="4">
        <v>430.95</v>
      </c>
      <c r="KJ330" s="4">
        <v>132.59999999999997</v>
      </c>
      <c r="KK330" s="4">
        <v>17586</v>
      </c>
      <c r="KL330" s="4">
        <v>2928</v>
      </c>
      <c r="KM330" s="4">
        <v>0.35</v>
      </c>
      <c r="KN330" s="4">
        <v>-3.6</v>
      </c>
      <c r="KO330" s="4">
        <v>9315</v>
      </c>
      <c r="KP330" s="4">
        <v>-775</v>
      </c>
      <c r="KQ330" s="4">
        <v>380.95</v>
      </c>
      <c r="KR330" s="4">
        <v>132.5</v>
      </c>
      <c r="KS330" s="4">
        <v>73038</v>
      </c>
      <c r="KT330" s="4">
        <v>26968</v>
      </c>
      <c r="KU330" s="4">
        <v>0.4</v>
      </c>
      <c r="KV330" s="4">
        <v>-4.75</v>
      </c>
      <c r="KW330" s="4">
        <v>4043</v>
      </c>
      <c r="KX330" s="4">
        <v>-563</v>
      </c>
      <c r="KY330" s="4">
        <v>331</v>
      </c>
      <c r="KZ330" s="4">
        <v>130.85</v>
      </c>
      <c r="LA330" s="4">
        <v>31348</v>
      </c>
      <c r="LB330" s="4">
        <v>7185</v>
      </c>
      <c r="LC330" s="4">
        <v>0.5</v>
      </c>
      <c r="LD330" s="4">
        <v>-6.75</v>
      </c>
    </row>
    <row r="331" spans="1:316" x14ac:dyDescent="0.25">
      <c r="A331" s="171">
        <v>44112.467975925923</v>
      </c>
      <c r="B331" s="172">
        <v>0.46736111111111112</v>
      </c>
      <c r="C331" s="4">
        <v>11882.3</v>
      </c>
      <c r="D331" s="4">
        <v>11900</v>
      </c>
      <c r="E331" s="173">
        <v>105</v>
      </c>
      <c r="F331" s="173">
        <v>-276.85000000000002</v>
      </c>
      <c r="G331" s="173">
        <v>381.85</v>
      </c>
      <c r="H331" s="173">
        <v>3329.5</v>
      </c>
      <c r="I331" s="173">
        <v>-2099.1</v>
      </c>
      <c r="J331" s="173">
        <v>5428.6</v>
      </c>
      <c r="K331" s="127">
        <v>0</v>
      </c>
      <c r="L331" s="127">
        <v>0</v>
      </c>
      <c r="M331" s="127">
        <v>-20.53</v>
      </c>
      <c r="N331" s="127">
        <v>-18.11</v>
      </c>
      <c r="O331" s="127">
        <v>-0.79924855571631959</v>
      </c>
      <c r="P331" s="127">
        <v>-0.90917514074689898</v>
      </c>
      <c r="Q331" s="127">
        <v>1.598677841042373</v>
      </c>
      <c r="R331" s="4">
        <v>144191</v>
      </c>
      <c r="S331" s="4">
        <v>319141</v>
      </c>
      <c r="T331" s="173">
        <v>11540.966666666667</v>
      </c>
      <c r="U331" s="173">
        <v>-2.0500000000010914</v>
      </c>
      <c r="V331" s="4">
        <v>185995</v>
      </c>
      <c r="W331" s="4">
        <v>-31658</v>
      </c>
      <c r="X331" s="173">
        <v>-341.33333333333212</v>
      </c>
      <c r="Y331" s="173">
        <v>119117</v>
      </c>
      <c r="Z331" s="173">
        <v>347957</v>
      </c>
      <c r="AA331" s="173">
        <v>467074</v>
      </c>
      <c r="AB331" s="4">
        <v>174950</v>
      </c>
      <c r="AC331" s="4">
        <v>74009</v>
      </c>
      <c r="AD331" s="176" t="e">
        <v>#REF!</v>
      </c>
      <c r="AE331" s="177">
        <v>-2.6419418450807405E-2</v>
      </c>
      <c r="AF331" s="177">
        <v>1.1105565508742726E-2</v>
      </c>
      <c r="AG331" s="177">
        <v>8.3094665410168023E-2</v>
      </c>
      <c r="AH331" s="177">
        <v>6.5302937398811947E-2</v>
      </c>
      <c r="AI331" s="127">
        <v>8.7963039674705312E-2</v>
      </c>
      <c r="AJ331" s="127">
        <v>1.4619883040935672E-3</v>
      </c>
      <c r="AK331" s="4" t="s">
        <v>21</v>
      </c>
      <c r="AL331" s="178">
        <v>11800</v>
      </c>
      <c r="AM331" s="178">
        <v>11900</v>
      </c>
      <c r="AN331" s="178">
        <v>11850</v>
      </c>
      <c r="AO331" s="178">
        <v>11700</v>
      </c>
      <c r="AS331" s="4">
        <v>7.7918498659517423</v>
      </c>
      <c r="AT331" s="4">
        <v>7.9244214672575088</v>
      </c>
      <c r="AU331" s="4">
        <v>8.0707269155206287</v>
      </c>
      <c r="AV331" s="4">
        <v>7.7034853921066118</v>
      </c>
      <c r="AW331" s="4">
        <v>5.9190853864326698</v>
      </c>
      <c r="AX331" s="4">
        <v>4.4144624903325598</v>
      </c>
      <c r="AY331" s="4">
        <v>12.905227369315767</v>
      </c>
      <c r="AZ331" s="4">
        <v>16.36</v>
      </c>
      <c r="BA331" s="4">
        <v>14.387921022067363</v>
      </c>
      <c r="BB331" s="4">
        <v>20.467105263157894</v>
      </c>
      <c r="BC331" s="4">
        <v>10.123600165906263</v>
      </c>
      <c r="BD331" s="4">
        <v>16.097633136094675</v>
      </c>
      <c r="BE331" s="4">
        <v>7.1021945627251881</v>
      </c>
      <c r="BF331" s="4">
        <v>9.1588683351468987</v>
      </c>
      <c r="BG331" s="4">
        <v>8.7812182741116747</v>
      </c>
      <c r="BH331" s="4">
        <v>12.234072022160666</v>
      </c>
      <c r="BI331" s="4">
        <v>13</v>
      </c>
      <c r="BJ331" s="4">
        <v>0</v>
      </c>
      <c r="BK331" s="4">
        <v>0</v>
      </c>
      <c r="BL331" s="4">
        <v>0</v>
      </c>
      <c r="BM331" s="4">
        <v>11987</v>
      </c>
      <c r="BN331" s="4">
        <v>-382</v>
      </c>
      <c r="BO331" s="4">
        <v>0.05</v>
      </c>
      <c r="BP331" s="4">
        <v>-0.45</v>
      </c>
      <c r="BQ331" s="4">
        <v>0</v>
      </c>
      <c r="BR331" s="4">
        <v>0</v>
      </c>
      <c r="BS331" s="4">
        <v>0</v>
      </c>
      <c r="BT331" s="4">
        <v>0</v>
      </c>
      <c r="BU331" s="4">
        <v>15</v>
      </c>
      <c r="BV331" s="4">
        <v>1</v>
      </c>
      <c r="BW331" s="4">
        <v>0.05</v>
      </c>
      <c r="BX331" s="4">
        <v>-0.35000000000000003</v>
      </c>
      <c r="BY331" s="4">
        <v>4</v>
      </c>
      <c r="BZ331" s="4">
        <v>0</v>
      </c>
      <c r="CA331" s="4">
        <v>0</v>
      </c>
      <c r="CB331" s="4">
        <v>0</v>
      </c>
      <c r="CC331" s="4">
        <v>918</v>
      </c>
      <c r="CD331" s="4">
        <v>3</v>
      </c>
      <c r="CE331" s="4">
        <v>0.15</v>
      </c>
      <c r="CF331" s="4">
        <v>-0.44999999999999996</v>
      </c>
      <c r="CG331" s="4">
        <v>2</v>
      </c>
      <c r="CH331" s="4">
        <v>0</v>
      </c>
      <c r="CI331" s="4">
        <v>0</v>
      </c>
      <c r="CJ331" s="4">
        <v>0</v>
      </c>
      <c r="CK331" s="4">
        <v>20</v>
      </c>
      <c r="CL331" s="4">
        <v>-9</v>
      </c>
      <c r="CM331" s="4">
        <v>0.05</v>
      </c>
      <c r="CN331" s="4">
        <v>-0.85</v>
      </c>
      <c r="CO331" s="4">
        <v>11</v>
      </c>
      <c r="CP331" s="4">
        <v>0</v>
      </c>
      <c r="CQ331" s="4">
        <v>0</v>
      </c>
      <c r="CR331" s="4">
        <v>0</v>
      </c>
      <c r="CS331" s="4">
        <v>4544</v>
      </c>
      <c r="CT331" s="4">
        <v>-121</v>
      </c>
      <c r="CU331" s="4">
        <v>0.05</v>
      </c>
      <c r="CV331" s="4">
        <v>-0.45</v>
      </c>
      <c r="CW331" s="4">
        <v>1</v>
      </c>
      <c r="CX331" s="4">
        <v>0</v>
      </c>
      <c r="CY331" s="4">
        <v>0</v>
      </c>
      <c r="CZ331" s="4">
        <v>0</v>
      </c>
      <c r="DA331" s="4">
        <v>114</v>
      </c>
      <c r="DB331" s="4">
        <v>-1</v>
      </c>
      <c r="DC331" s="4">
        <v>0.05</v>
      </c>
      <c r="DD331" s="4">
        <v>-0.54999999999999993</v>
      </c>
      <c r="DE331" s="4">
        <v>25</v>
      </c>
      <c r="DF331" s="4">
        <v>0</v>
      </c>
      <c r="DG331" s="4">
        <v>0</v>
      </c>
      <c r="DH331" s="4">
        <v>0</v>
      </c>
      <c r="DI331" s="4">
        <v>3632</v>
      </c>
      <c r="DJ331" s="4">
        <v>-383</v>
      </c>
      <c r="DK331" s="4">
        <v>0.1</v>
      </c>
      <c r="DL331" s="4">
        <v>-0.6</v>
      </c>
      <c r="DM331" s="4">
        <v>0</v>
      </c>
      <c r="DN331" s="4">
        <v>0</v>
      </c>
      <c r="DO331" s="4">
        <v>0</v>
      </c>
      <c r="DP331" s="4">
        <v>0</v>
      </c>
      <c r="DQ331" s="4">
        <v>130</v>
      </c>
      <c r="DR331" s="4">
        <v>-3</v>
      </c>
      <c r="DS331" s="4">
        <v>0.05</v>
      </c>
      <c r="DT331" s="4">
        <v>-0.6</v>
      </c>
      <c r="DU331" s="4">
        <v>4</v>
      </c>
      <c r="DV331" s="4">
        <v>0</v>
      </c>
      <c r="DW331" s="4">
        <v>1487.7</v>
      </c>
      <c r="DX331" s="4">
        <v>399.95000000000005</v>
      </c>
      <c r="DY331" s="4">
        <v>2967</v>
      </c>
      <c r="DZ331" s="4">
        <v>-78</v>
      </c>
      <c r="EA331" s="4">
        <v>0.1</v>
      </c>
      <c r="EB331" s="4">
        <v>-0.75</v>
      </c>
      <c r="EC331" s="4">
        <v>1</v>
      </c>
      <c r="ED331" s="4">
        <v>0</v>
      </c>
      <c r="EE331" s="4">
        <v>0</v>
      </c>
      <c r="EF331" s="4">
        <v>0</v>
      </c>
      <c r="EG331" s="4">
        <v>197</v>
      </c>
      <c r="EH331" s="4">
        <v>-4</v>
      </c>
      <c r="EI331" s="4">
        <v>0.25</v>
      </c>
      <c r="EJ331" s="4">
        <v>-0.5</v>
      </c>
      <c r="EK331" s="4">
        <v>97</v>
      </c>
      <c r="EL331" s="4">
        <v>0</v>
      </c>
      <c r="EM331" s="4">
        <v>1374.4</v>
      </c>
      <c r="EN331" s="4">
        <v>138.20000000000005</v>
      </c>
      <c r="EO331" s="4">
        <v>15140</v>
      </c>
      <c r="EP331" s="4">
        <v>-5226</v>
      </c>
      <c r="EQ331" s="4">
        <v>0.1</v>
      </c>
      <c r="ER331" s="4">
        <v>-0.85</v>
      </c>
      <c r="ES331" s="4">
        <v>1</v>
      </c>
      <c r="ET331" s="4">
        <v>0</v>
      </c>
      <c r="EU331" s="4">
        <v>0</v>
      </c>
      <c r="EV331" s="4">
        <v>0</v>
      </c>
      <c r="EW331" s="4">
        <v>157</v>
      </c>
      <c r="EX331" s="4">
        <v>-14</v>
      </c>
      <c r="EY331" s="4">
        <v>0.15</v>
      </c>
      <c r="EZ331" s="4">
        <v>-0.85</v>
      </c>
      <c r="FA331" s="4">
        <v>9</v>
      </c>
      <c r="FB331" s="4">
        <v>-1</v>
      </c>
      <c r="FC331" s="4">
        <v>1270</v>
      </c>
      <c r="FD331" s="4">
        <v>156</v>
      </c>
      <c r="FE331" s="4">
        <v>3274</v>
      </c>
      <c r="FF331" s="4">
        <v>-386</v>
      </c>
      <c r="FG331" s="4">
        <v>0.15</v>
      </c>
      <c r="FH331" s="4">
        <v>-0.85</v>
      </c>
      <c r="FI331" s="4">
        <v>2</v>
      </c>
      <c r="FJ331" s="4">
        <v>0</v>
      </c>
      <c r="FK331" s="4">
        <v>0</v>
      </c>
      <c r="FL331" s="4">
        <v>0</v>
      </c>
      <c r="FM331" s="4">
        <v>609</v>
      </c>
      <c r="FN331" s="4">
        <v>17</v>
      </c>
      <c r="FO331" s="4">
        <v>0.15</v>
      </c>
      <c r="FP331" s="4">
        <v>-0.75</v>
      </c>
      <c r="FQ331" s="4">
        <v>107</v>
      </c>
      <c r="FR331" s="4">
        <v>0</v>
      </c>
      <c r="FS331" s="4">
        <v>0</v>
      </c>
      <c r="FT331" s="4">
        <v>0</v>
      </c>
      <c r="FU331" s="4">
        <v>5542</v>
      </c>
      <c r="FV331" s="4">
        <v>-434</v>
      </c>
      <c r="FW331" s="4">
        <v>0.1</v>
      </c>
      <c r="FX331" s="4">
        <v>-0.95000000000000007</v>
      </c>
      <c r="FY331" s="4">
        <v>1</v>
      </c>
      <c r="FZ331" s="4">
        <v>0</v>
      </c>
      <c r="GA331" s="4">
        <v>0</v>
      </c>
      <c r="GB331" s="4">
        <v>0</v>
      </c>
      <c r="GC331" s="4">
        <v>576</v>
      </c>
      <c r="GD331" s="4">
        <v>5</v>
      </c>
      <c r="GE331" s="4">
        <v>0.2</v>
      </c>
      <c r="GF331" s="4">
        <v>-0.90000000000000013</v>
      </c>
      <c r="GG331" s="4">
        <v>394</v>
      </c>
      <c r="GH331" s="4">
        <v>-3</v>
      </c>
      <c r="GI331" s="4">
        <v>1062</v>
      </c>
      <c r="GJ331" s="4">
        <v>121</v>
      </c>
      <c r="GK331" s="4">
        <v>8627</v>
      </c>
      <c r="GL331" s="4">
        <v>-980</v>
      </c>
      <c r="GM331" s="4">
        <v>0.2</v>
      </c>
      <c r="GN331" s="4">
        <v>-0.95</v>
      </c>
      <c r="GO331" s="4">
        <v>56</v>
      </c>
      <c r="GP331" s="4">
        <v>0</v>
      </c>
      <c r="GQ331" s="4">
        <v>1017.6</v>
      </c>
      <c r="GR331" s="4">
        <v>141.64999999999998</v>
      </c>
      <c r="GS331" s="4">
        <v>681</v>
      </c>
      <c r="GT331" s="4">
        <v>-22</v>
      </c>
      <c r="GU331" s="4">
        <v>0.2</v>
      </c>
      <c r="GV331" s="4">
        <v>-1</v>
      </c>
      <c r="GW331" s="4">
        <v>292</v>
      </c>
      <c r="GX331" s="4">
        <v>-2</v>
      </c>
      <c r="GY331" s="4">
        <v>978</v>
      </c>
      <c r="GZ331" s="4">
        <v>132.64999999999998</v>
      </c>
      <c r="HA331" s="4">
        <v>7824</v>
      </c>
      <c r="HB331" s="4">
        <v>-921</v>
      </c>
      <c r="HC331" s="4">
        <v>0.2</v>
      </c>
      <c r="HD331" s="4">
        <v>-1.05</v>
      </c>
      <c r="HE331" s="4">
        <v>55</v>
      </c>
      <c r="HF331" s="4">
        <v>-1</v>
      </c>
      <c r="HG331" s="4">
        <v>922.2</v>
      </c>
      <c r="HH331" s="4">
        <v>125.55000000000007</v>
      </c>
      <c r="HI331" s="4">
        <v>1238</v>
      </c>
      <c r="HJ331" s="4">
        <v>-177</v>
      </c>
      <c r="HK331" s="4">
        <v>0.2</v>
      </c>
      <c r="HL331" s="4">
        <v>-1.1500000000000001</v>
      </c>
      <c r="HM331" s="4">
        <v>2353</v>
      </c>
      <c r="HN331" s="4">
        <v>-2</v>
      </c>
      <c r="HO331" s="4">
        <v>879.5</v>
      </c>
      <c r="HP331" s="4">
        <v>132.5</v>
      </c>
      <c r="HQ331" s="4">
        <v>30366</v>
      </c>
      <c r="HR331" s="4">
        <v>-2061</v>
      </c>
      <c r="HS331" s="4">
        <v>0.25</v>
      </c>
      <c r="HT331" s="4">
        <v>-1.25</v>
      </c>
      <c r="HU331" s="4">
        <v>125</v>
      </c>
      <c r="HV331" s="4">
        <v>-12</v>
      </c>
      <c r="HW331" s="4">
        <v>835</v>
      </c>
      <c r="HX331" s="4">
        <v>140</v>
      </c>
      <c r="HY331" s="4">
        <v>2045</v>
      </c>
      <c r="HZ331" s="4">
        <v>465</v>
      </c>
      <c r="IA331" s="4">
        <v>0.3</v>
      </c>
      <c r="IB331" s="4">
        <v>-1.4</v>
      </c>
      <c r="IC331" s="4">
        <v>861</v>
      </c>
      <c r="ID331" s="4">
        <v>-41</v>
      </c>
      <c r="IE331" s="4">
        <v>776</v>
      </c>
      <c r="IF331" s="4">
        <v>127.39999999999998</v>
      </c>
      <c r="IG331" s="4">
        <v>12388</v>
      </c>
      <c r="IH331" s="4">
        <v>-1047</v>
      </c>
      <c r="II331" s="4">
        <v>0.3</v>
      </c>
      <c r="IJ331" s="4">
        <v>-1.5</v>
      </c>
      <c r="IK331" s="4">
        <v>152</v>
      </c>
      <c r="IL331" s="4">
        <v>-11</v>
      </c>
      <c r="IM331" s="4">
        <v>714.85</v>
      </c>
      <c r="IN331" s="4">
        <v>114.64999999999998</v>
      </c>
      <c r="IO331" s="4">
        <v>3111</v>
      </c>
      <c r="IP331" s="4">
        <v>-497</v>
      </c>
      <c r="IQ331" s="4">
        <v>0.2</v>
      </c>
      <c r="IR331" s="4">
        <v>-1.8</v>
      </c>
      <c r="IS331" s="4">
        <v>2411</v>
      </c>
      <c r="IT331" s="4">
        <v>-343</v>
      </c>
      <c r="IU331" s="4">
        <v>679.3</v>
      </c>
      <c r="IV331" s="4">
        <v>132.94999999999993</v>
      </c>
      <c r="IW331" s="4">
        <v>24408</v>
      </c>
      <c r="IX331" s="4">
        <v>797</v>
      </c>
      <c r="IY331" s="4">
        <v>0.3</v>
      </c>
      <c r="IZ331" s="4">
        <v>-1.9000000000000001</v>
      </c>
      <c r="JA331" s="4">
        <v>338</v>
      </c>
      <c r="JB331" s="4">
        <v>-64</v>
      </c>
      <c r="JC331" s="4">
        <v>622.04999999999995</v>
      </c>
      <c r="JD331" s="4">
        <v>131.94999999999993</v>
      </c>
      <c r="JE331" s="4">
        <v>5441</v>
      </c>
      <c r="JF331" s="4">
        <v>322</v>
      </c>
      <c r="JG331" s="4">
        <v>0.25</v>
      </c>
      <c r="JH331" s="4">
        <v>-2.15</v>
      </c>
      <c r="JI331" s="4">
        <v>3053</v>
      </c>
      <c r="JJ331" s="4">
        <v>-322</v>
      </c>
      <c r="JK331" s="4">
        <v>581.85</v>
      </c>
      <c r="JL331" s="4">
        <v>133.5</v>
      </c>
      <c r="JM331" s="4">
        <v>21683</v>
      </c>
      <c r="JN331" s="4">
        <v>-606</v>
      </c>
      <c r="JO331" s="4">
        <v>0.3</v>
      </c>
      <c r="JP331" s="4">
        <v>-2.4000000000000004</v>
      </c>
      <c r="JQ331" s="5">
        <v>919</v>
      </c>
      <c r="JR331" s="4">
        <v>-56</v>
      </c>
      <c r="JS331" s="4">
        <v>533.20000000000005</v>
      </c>
      <c r="JT331" s="4">
        <v>142.10000000000002</v>
      </c>
      <c r="JU331" s="4">
        <v>8417</v>
      </c>
      <c r="JV331" s="4">
        <v>-964</v>
      </c>
      <c r="JW331" s="4">
        <v>0.3</v>
      </c>
      <c r="JX331" s="4">
        <v>-2.6</v>
      </c>
      <c r="JY331" s="4">
        <v>3940</v>
      </c>
      <c r="JZ331" s="4">
        <v>-868</v>
      </c>
      <c r="KA331" s="4">
        <v>482.25</v>
      </c>
      <c r="KB331" s="4">
        <v>135.75</v>
      </c>
      <c r="KC331" s="4">
        <v>34598</v>
      </c>
      <c r="KD331" s="4">
        <v>1134</v>
      </c>
      <c r="KE331" s="4">
        <v>0.3</v>
      </c>
      <c r="KF331" s="4">
        <v>-3</v>
      </c>
      <c r="KG331" s="4">
        <v>1444</v>
      </c>
      <c r="KH331" s="4">
        <v>-123</v>
      </c>
      <c r="KI331" s="4">
        <v>430.4</v>
      </c>
      <c r="KJ331" s="4">
        <v>132.04999999999995</v>
      </c>
      <c r="KK331" s="4">
        <v>17666</v>
      </c>
      <c r="KL331" s="4">
        <v>3008</v>
      </c>
      <c r="KM331" s="4">
        <v>0.35</v>
      </c>
      <c r="KN331" s="4">
        <v>-3.6</v>
      </c>
      <c r="KO331" s="4">
        <v>9325</v>
      </c>
      <c r="KP331" s="4">
        <v>-765</v>
      </c>
      <c r="KQ331" s="4">
        <v>380.8</v>
      </c>
      <c r="KR331" s="4">
        <v>132.35000000000002</v>
      </c>
      <c r="KS331" s="4">
        <v>72659</v>
      </c>
      <c r="KT331" s="4">
        <v>26589</v>
      </c>
      <c r="KU331" s="4">
        <v>0.45</v>
      </c>
      <c r="KV331" s="4">
        <v>-4.7</v>
      </c>
      <c r="KW331" s="4">
        <v>4062</v>
      </c>
      <c r="KX331" s="4">
        <v>-544</v>
      </c>
      <c r="KY331" s="4">
        <v>333.7</v>
      </c>
      <c r="KZ331" s="4">
        <v>133.54999999999998</v>
      </c>
      <c r="LA331" s="4">
        <v>32189</v>
      </c>
      <c r="LB331" s="4">
        <v>8026</v>
      </c>
      <c r="LC331" s="4">
        <v>0.55000000000000004</v>
      </c>
      <c r="LD331" s="4">
        <v>-6.7</v>
      </c>
    </row>
    <row r="332" spans="1:316" x14ac:dyDescent="0.25">
      <c r="A332" s="171">
        <v>44112.466135069444</v>
      </c>
      <c r="B332" s="172">
        <v>0.46527777777777773</v>
      </c>
      <c r="C332" s="4">
        <v>11880</v>
      </c>
      <c r="D332" s="4">
        <v>11900</v>
      </c>
      <c r="E332" s="173">
        <v>101.30000000000001</v>
      </c>
      <c r="F332" s="173">
        <v>-276</v>
      </c>
      <c r="G332" s="173">
        <v>377.3</v>
      </c>
      <c r="H332" s="173">
        <v>3278.4500000000007</v>
      </c>
      <c r="I332" s="173">
        <v>-2086.6</v>
      </c>
      <c r="J332" s="173">
        <v>5365.0500000000011</v>
      </c>
      <c r="K332" s="127">
        <v>0</v>
      </c>
      <c r="L332" s="127">
        <v>0</v>
      </c>
      <c r="M332" s="127">
        <v>-20.53</v>
      </c>
      <c r="N332" s="127">
        <v>-18.11</v>
      </c>
      <c r="O332" s="127">
        <v>-0.79814324886569266</v>
      </c>
      <c r="P332" s="127">
        <v>-0.90834442593911457</v>
      </c>
      <c r="Q332" s="127">
        <v>1.5981417798917388</v>
      </c>
      <c r="R332" s="4">
        <v>144312</v>
      </c>
      <c r="S332" s="4">
        <v>319083</v>
      </c>
      <c r="T332" s="173">
        <v>11540.966666666667</v>
      </c>
      <c r="U332" s="173">
        <v>-2.0500000000010914</v>
      </c>
      <c r="V332" s="4">
        <v>185995</v>
      </c>
      <c r="W332" s="4">
        <v>-31658</v>
      </c>
      <c r="X332" s="173">
        <v>-339.03333333333285</v>
      </c>
      <c r="Y332" s="173">
        <v>118996</v>
      </c>
      <c r="Z332" s="173">
        <v>347893</v>
      </c>
      <c r="AA332" s="173">
        <v>466889</v>
      </c>
      <c r="AB332" s="4">
        <v>174771</v>
      </c>
      <c r="AC332" s="4">
        <v>74009</v>
      </c>
      <c r="AD332" s="176" t="e">
        <v>#REF!</v>
      </c>
      <c r="AE332" s="177">
        <v>-2.4644169948252241E-2</v>
      </c>
      <c r="AF332" s="177">
        <v>5.2919267176719329E-3</v>
      </c>
      <c r="AG332" s="177">
        <v>8.3910944907355817E-2</v>
      </c>
      <c r="AH332" s="177">
        <v>4.3680973514048434E-2</v>
      </c>
      <c r="AI332" s="127">
        <v>4.1740420358912837E-2</v>
      </c>
      <c r="AJ332" s="127">
        <v>1.4619883040935672E-3</v>
      </c>
      <c r="AK332" s="4" t="s">
        <v>21</v>
      </c>
      <c r="AL332" s="178">
        <v>11800</v>
      </c>
      <c r="AM332" s="178">
        <v>11900</v>
      </c>
      <c r="AN332" s="178">
        <v>11850</v>
      </c>
      <c r="AO332" s="178">
        <v>11700</v>
      </c>
      <c r="AS332" s="4">
        <v>7.7918498659517423</v>
      </c>
      <c r="AT332" s="4">
        <v>7.9244214672575088</v>
      </c>
      <c r="AU332" s="4">
        <v>8.0707269155206287</v>
      </c>
      <c r="AV332" s="4">
        <v>7.7034853921066118</v>
      </c>
      <c r="AW332" s="4">
        <v>5.9190853864326698</v>
      </c>
      <c r="AX332" s="4">
        <v>4.4144624903325598</v>
      </c>
      <c r="AY332" s="4">
        <v>12.905227369315767</v>
      </c>
      <c r="AZ332" s="4">
        <v>15.572519083969466</v>
      </c>
      <c r="BA332" s="4">
        <v>14.387921022067363</v>
      </c>
      <c r="BB332" s="4">
        <v>20.467105263157894</v>
      </c>
      <c r="BC332" s="4">
        <v>10.094292803970223</v>
      </c>
      <c r="BD332" s="4">
        <v>15.940828402366863</v>
      </c>
      <c r="BE332" s="4">
        <v>7.1021945627251881</v>
      </c>
      <c r="BF332" s="4">
        <v>9.2089715536105032</v>
      </c>
      <c r="BG332" s="4">
        <v>8.7812182741116747</v>
      </c>
      <c r="BH332" s="4">
        <v>12.22560553633218</v>
      </c>
      <c r="BI332" s="4">
        <v>13</v>
      </c>
      <c r="BJ332" s="4">
        <v>0</v>
      </c>
      <c r="BK332" s="4">
        <v>0</v>
      </c>
      <c r="BL332" s="4">
        <v>0</v>
      </c>
      <c r="BM332" s="4">
        <v>11987</v>
      </c>
      <c r="BN332" s="4">
        <v>-382</v>
      </c>
      <c r="BO332" s="4">
        <v>0.05</v>
      </c>
      <c r="BP332" s="4">
        <v>-0.45</v>
      </c>
      <c r="BQ332" s="4">
        <v>0</v>
      </c>
      <c r="BR332" s="4">
        <v>0</v>
      </c>
      <c r="BS332" s="4">
        <v>0</v>
      </c>
      <c r="BT332" s="4">
        <v>0</v>
      </c>
      <c r="BU332" s="4">
        <v>15</v>
      </c>
      <c r="BV332" s="4">
        <v>1</v>
      </c>
      <c r="BW332" s="4">
        <v>0.25</v>
      </c>
      <c r="BX332" s="4">
        <v>-0.15000000000000002</v>
      </c>
      <c r="BY332" s="4">
        <v>4</v>
      </c>
      <c r="BZ332" s="4">
        <v>0</v>
      </c>
      <c r="CA332" s="4">
        <v>0</v>
      </c>
      <c r="CB332" s="4">
        <v>0</v>
      </c>
      <c r="CC332" s="4">
        <v>918</v>
      </c>
      <c r="CD332" s="4">
        <v>3</v>
      </c>
      <c r="CE332" s="4">
        <v>0.15</v>
      </c>
      <c r="CF332" s="4">
        <v>-0.44999999999999996</v>
      </c>
      <c r="CG332" s="4">
        <v>2</v>
      </c>
      <c r="CH332" s="4">
        <v>0</v>
      </c>
      <c r="CI332" s="4">
        <v>0</v>
      </c>
      <c r="CJ332" s="4">
        <v>0</v>
      </c>
      <c r="CK332" s="4">
        <v>20</v>
      </c>
      <c r="CL332" s="4">
        <v>-9</v>
      </c>
      <c r="CM332" s="4">
        <v>0.05</v>
      </c>
      <c r="CN332" s="4">
        <v>-0.85</v>
      </c>
      <c r="CO332" s="4">
        <v>11</v>
      </c>
      <c r="CP332" s="4">
        <v>0</v>
      </c>
      <c r="CQ332" s="4">
        <v>0</v>
      </c>
      <c r="CR332" s="4">
        <v>0</v>
      </c>
      <c r="CS332" s="4">
        <v>4544</v>
      </c>
      <c r="CT332" s="4">
        <v>-121</v>
      </c>
      <c r="CU332" s="4">
        <v>0.05</v>
      </c>
      <c r="CV332" s="4">
        <v>-0.45</v>
      </c>
      <c r="CW332" s="4">
        <v>1</v>
      </c>
      <c r="CX332" s="4">
        <v>0</v>
      </c>
      <c r="CY332" s="4">
        <v>0</v>
      </c>
      <c r="CZ332" s="4">
        <v>0</v>
      </c>
      <c r="DA332" s="4">
        <v>114</v>
      </c>
      <c r="DB332" s="4">
        <v>-1</v>
      </c>
      <c r="DC332" s="4">
        <v>0.05</v>
      </c>
      <c r="DD332" s="4">
        <v>-0.54999999999999993</v>
      </c>
      <c r="DE332" s="4">
        <v>25</v>
      </c>
      <c r="DF332" s="4">
        <v>0</v>
      </c>
      <c r="DG332" s="4">
        <v>0</v>
      </c>
      <c r="DH332" s="4">
        <v>0</v>
      </c>
      <c r="DI332" s="4">
        <v>3632</v>
      </c>
      <c r="DJ332" s="4">
        <v>-383</v>
      </c>
      <c r="DK332" s="4">
        <v>0.1</v>
      </c>
      <c r="DL332" s="4">
        <v>-0.6</v>
      </c>
      <c r="DM332" s="4">
        <v>0</v>
      </c>
      <c r="DN332" s="4">
        <v>0</v>
      </c>
      <c r="DO332" s="4">
        <v>0</v>
      </c>
      <c r="DP332" s="4">
        <v>0</v>
      </c>
      <c r="DQ332" s="4">
        <v>130</v>
      </c>
      <c r="DR332" s="4">
        <v>-3</v>
      </c>
      <c r="DS332" s="4">
        <v>0.05</v>
      </c>
      <c r="DT332" s="4">
        <v>-0.6</v>
      </c>
      <c r="DU332" s="4">
        <v>4</v>
      </c>
      <c r="DV332" s="4">
        <v>0</v>
      </c>
      <c r="DW332" s="4">
        <v>1487.7</v>
      </c>
      <c r="DX332" s="4">
        <v>399.95000000000005</v>
      </c>
      <c r="DY332" s="4">
        <v>2967</v>
      </c>
      <c r="DZ332" s="4">
        <v>-78</v>
      </c>
      <c r="EA332" s="4">
        <v>0.1</v>
      </c>
      <c r="EB332" s="4">
        <v>-0.75</v>
      </c>
      <c r="EC332" s="4">
        <v>1</v>
      </c>
      <c r="ED332" s="4">
        <v>0</v>
      </c>
      <c r="EE332" s="4">
        <v>0</v>
      </c>
      <c r="EF332" s="4">
        <v>0</v>
      </c>
      <c r="EG332" s="4">
        <v>197</v>
      </c>
      <c r="EH332" s="4">
        <v>-4</v>
      </c>
      <c r="EI332" s="4">
        <v>0.25</v>
      </c>
      <c r="EJ332" s="4">
        <v>-0.5</v>
      </c>
      <c r="EK332" s="4">
        <v>97</v>
      </c>
      <c r="EL332" s="4">
        <v>0</v>
      </c>
      <c r="EM332" s="4">
        <v>1374.4</v>
      </c>
      <c r="EN332" s="4">
        <v>138.20000000000005</v>
      </c>
      <c r="EO332" s="4">
        <v>15140</v>
      </c>
      <c r="EP332" s="4">
        <v>-5226</v>
      </c>
      <c r="EQ332" s="4">
        <v>0.15</v>
      </c>
      <c r="ER332" s="4">
        <v>-0.79999999999999993</v>
      </c>
      <c r="ES332" s="4">
        <v>1</v>
      </c>
      <c r="ET332" s="4">
        <v>0</v>
      </c>
      <c r="EU332" s="4">
        <v>0</v>
      </c>
      <c r="EV332" s="4">
        <v>0</v>
      </c>
      <c r="EW332" s="4">
        <v>157</v>
      </c>
      <c r="EX332" s="4">
        <v>-14</v>
      </c>
      <c r="EY332" s="4">
        <v>0.15</v>
      </c>
      <c r="EZ332" s="4">
        <v>-0.85</v>
      </c>
      <c r="FA332" s="4">
        <v>9</v>
      </c>
      <c r="FB332" s="4">
        <v>-1</v>
      </c>
      <c r="FC332" s="4">
        <v>1270</v>
      </c>
      <c r="FD332" s="4">
        <v>156</v>
      </c>
      <c r="FE332" s="4">
        <v>3274</v>
      </c>
      <c r="FF332" s="4">
        <v>-386</v>
      </c>
      <c r="FG332" s="4">
        <v>0.1</v>
      </c>
      <c r="FH332" s="4">
        <v>-0.9</v>
      </c>
      <c r="FI332" s="4">
        <v>2</v>
      </c>
      <c r="FJ332" s="4">
        <v>0</v>
      </c>
      <c r="FK332" s="4">
        <v>0</v>
      </c>
      <c r="FL332" s="4">
        <v>0</v>
      </c>
      <c r="FM332" s="4">
        <v>609</v>
      </c>
      <c r="FN332" s="4">
        <v>17</v>
      </c>
      <c r="FO332" s="4">
        <v>0.15</v>
      </c>
      <c r="FP332" s="4">
        <v>-0.75</v>
      </c>
      <c r="FQ332" s="4">
        <v>107</v>
      </c>
      <c r="FR332" s="4">
        <v>0</v>
      </c>
      <c r="FS332" s="4">
        <v>0</v>
      </c>
      <c r="FT332" s="4">
        <v>0</v>
      </c>
      <c r="FU332" s="4">
        <v>5542</v>
      </c>
      <c r="FV332" s="4">
        <v>-434</v>
      </c>
      <c r="FW332" s="4">
        <v>0.1</v>
      </c>
      <c r="FX332" s="4">
        <v>-0.95000000000000007</v>
      </c>
      <c r="FY332" s="4">
        <v>1</v>
      </c>
      <c r="FZ332" s="4">
        <v>0</v>
      </c>
      <c r="GA332" s="4">
        <v>0</v>
      </c>
      <c r="GB332" s="4">
        <v>0</v>
      </c>
      <c r="GC332" s="4">
        <v>576</v>
      </c>
      <c r="GD332" s="4">
        <v>5</v>
      </c>
      <c r="GE332" s="4">
        <v>0.2</v>
      </c>
      <c r="GF332" s="4">
        <v>-0.90000000000000013</v>
      </c>
      <c r="GG332" s="4">
        <v>394</v>
      </c>
      <c r="GH332" s="4">
        <v>-3</v>
      </c>
      <c r="GI332" s="4">
        <v>1062</v>
      </c>
      <c r="GJ332" s="4">
        <v>121</v>
      </c>
      <c r="GK332" s="4">
        <v>8629</v>
      </c>
      <c r="GL332" s="4">
        <v>-978</v>
      </c>
      <c r="GM332" s="4">
        <v>0.2</v>
      </c>
      <c r="GN332" s="4">
        <v>-0.95</v>
      </c>
      <c r="GO332" s="4">
        <v>56</v>
      </c>
      <c r="GP332" s="4">
        <v>0</v>
      </c>
      <c r="GQ332" s="4">
        <v>1017.6</v>
      </c>
      <c r="GR332" s="4">
        <v>141.64999999999998</v>
      </c>
      <c r="GS332" s="4">
        <v>681</v>
      </c>
      <c r="GT332" s="4">
        <v>-22</v>
      </c>
      <c r="GU332" s="4">
        <v>0.2</v>
      </c>
      <c r="GV332" s="4">
        <v>-1</v>
      </c>
      <c r="GW332" s="4">
        <v>292</v>
      </c>
      <c r="GX332" s="4">
        <v>-2</v>
      </c>
      <c r="GY332" s="4">
        <v>978</v>
      </c>
      <c r="GZ332" s="4">
        <v>132.64999999999998</v>
      </c>
      <c r="HA332" s="4">
        <v>7825</v>
      </c>
      <c r="HB332" s="4">
        <v>-920</v>
      </c>
      <c r="HC332" s="4">
        <v>0.25</v>
      </c>
      <c r="HD332" s="4">
        <v>-1</v>
      </c>
      <c r="HE332" s="4">
        <v>55</v>
      </c>
      <c r="HF332" s="4">
        <v>-1</v>
      </c>
      <c r="HG332" s="4">
        <v>922.2</v>
      </c>
      <c r="HH332" s="4">
        <v>125.55000000000007</v>
      </c>
      <c r="HI332" s="4">
        <v>1238</v>
      </c>
      <c r="HJ332" s="4">
        <v>-177</v>
      </c>
      <c r="HK332" s="4">
        <v>0.2</v>
      </c>
      <c r="HL332" s="4">
        <v>-1.1500000000000001</v>
      </c>
      <c r="HM332" s="4">
        <v>2353</v>
      </c>
      <c r="HN332" s="4">
        <v>-2</v>
      </c>
      <c r="HO332" s="4">
        <v>879.65</v>
      </c>
      <c r="HP332" s="4">
        <v>132.64999999999998</v>
      </c>
      <c r="HQ332" s="4">
        <v>30366</v>
      </c>
      <c r="HR332" s="4">
        <v>-2061</v>
      </c>
      <c r="HS332" s="4">
        <v>0.25</v>
      </c>
      <c r="HT332" s="4">
        <v>-1.25</v>
      </c>
      <c r="HU332" s="4">
        <v>131</v>
      </c>
      <c r="HV332" s="4">
        <v>-6</v>
      </c>
      <c r="HW332" s="4">
        <v>815.05</v>
      </c>
      <c r="HX332" s="4">
        <v>120.04999999999995</v>
      </c>
      <c r="HY332" s="4">
        <v>2040</v>
      </c>
      <c r="HZ332" s="4">
        <v>460</v>
      </c>
      <c r="IA332" s="4">
        <v>0.25</v>
      </c>
      <c r="IB332" s="4">
        <v>-1.45</v>
      </c>
      <c r="IC332" s="4">
        <v>861</v>
      </c>
      <c r="ID332" s="4">
        <v>-41</v>
      </c>
      <c r="IE332" s="4">
        <v>776</v>
      </c>
      <c r="IF332" s="4">
        <v>127.39999999999998</v>
      </c>
      <c r="IG332" s="4">
        <v>12388</v>
      </c>
      <c r="IH332" s="4">
        <v>-1047</v>
      </c>
      <c r="II332" s="4">
        <v>0.3</v>
      </c>
      <c r="IJ332" s="4">
        <v>-1.5</v>
      </c>
      <c r="IK332" s="4">
        <v>152</v>
      </c>
      <c r="IL332" s="4">
        <v>-11</v>
      </c>
      <c r="IM332" s="4">
        <v>714.85</v>
      </c>
      <c r="IN332" s="4">
        <v>114.64999999999998</v>
      </c>
      <c r="IO332" s="4">
        <v>3111</v>
      </c>
      <c r="IP332" s="4">
        <v>-497</v>
      </c>
      <c r="IQ332" s="4">
        <v>0.2</v>
      </c>
      <c r="IR332" s="4">
        <v>-1.8</v>
      </c>
      <c r="IS332" s="4">
        <v>2418</v>
      </c>
      <c r="IT332" s="4">
        <v>-336</v>
      </c>
      <c r="IU332" s="4">
        <v>679.3</v>
      </c>
      <c r="IV332" s="4">
        <v>132.94999999999993</v>
      </c>
      <c r="IW332" s="4">
        <v>24408</v>
      </c>
      <c r="IX332" s="4">
        <v>797</v>
      </c>
      <c r="IY332" s="4">
        <v>0.25</v>
      </c>
      <c r="IZ332" s="4">
        <v>-1.9500000000000002</v>
      </c>
      <c r="JA332" s="4">
        <v>338</v>
      </c>
      <c r="JB332" s="4">
        <v>-64</v>
      </c>
      <c r="JC332" s="4">
        <v>622.04999999999995</v>
      </c>
      <c r="JD332" s="4">
        <v>131.94999999999993</v>
      </c>
      <c r="JE332" s="4">
        <v>5388</v>
      </c>
      <c r="JF332" s="4">
        <v>269</v>
      </c>
      <c r="JG332" s="4">
        <v>0.3</v>
      </c>
      <c r="JH332" s="4">
        <v>-2.1</v>
      </c>
      <c r="JI332" s="4">
        <v>3053</v>
      </c>
      <c r="JJ332" s="4">
        <v>-322</v>
      </c>
      <c r="JK332" s="4">
        <v>579.1</v>
      </c>
      <c r="JL332" s="4">
        <v>130.75</v>
      </c>
      <c r="JM332" s="4">
        <v>21683</v>
      </c>
      <c r="JN332" s="4">
        <v>-606</v>
      </c>
      <c r="JO332" s="4">
        <v>0.35</v>
      </c>
      <c r="JP332" s="4">
        <v>-2.35</v>
      </c>
      <c r="JQ332" s="5">
        <v>914</v>
      </c>
      <c r="JR332" s="4">
        <v>-61</v>
      </c>
      <c r="JS332" s="4">
        <v>526.85</v>
      </c>
      <c r="JT332" s="4">
        <v>135.75</v>
      </c>
      <c r="JU332" s="4">
        <v>8417</v>
      </c>
      <c r="JV332" s="4">
        <v>-964</v>
      </c>
      <c r="JW332" s="4">
        <v>0.35</v>
      </c>
      <c r="JX332" s="4">
        <v>-2.5499999999999998</v>
      </c>
      <c r="JY332" s="4">
        <v>3940</v>
      </c>
      <c r="JZ332" s="4">
        <v>-868</v>
      </c>
      <c r="KA332" s="4">
        <v>478</v>
      </c>
      <c r="KB332" s="4">
        <v>131.5</v>
      </c>
      <c r="KC332" s="4">
        <v>34598</v>
      </c>
      <c r="KD332" s="4">
        <v>1134</v>
      </c>
      <c r="KE332" s="4">
        <v>0.35</v>
      </c>
      <c r="KF332" s="4">
        <v>-2.9499999999999997</v>
      </c>
      <c r="KG332" s="4">
        <v>1445</v>
      </c>
      <c r="KH332" s="4">
        <v>-122</v>
      </c>
      <c r="KI332" s="4">
        <v>428</v>
      </c>
      <c r="KJ332" s="4">
        <v>129.64999999999998</v>
      </c>
      <c r="KK332" s="4">
        <v>17666</v>
      </c>
      <c r="KL332" s="4">
        <v>3008</v>
      </c>
      <c r="KM332" s="4">
        <v>0.35</v>
      </c>
      <c r="KN332" s="4">
        <v>-3.6</v>
      </c>
      <c r="KO332" s="4">
        <v>9325</v>
      </c>
      <c r="KP332" s="4">
        <v>-765</v>
      </c>
      <c r="KQ332" s="4">
        <v>380.15</v>
      </c>
      <c r="KR332" s="4">
        <v>131.69999999999999</v>
      </c>
      <c r="KS332" s="4">
        <v>72659</v>
      </c>
      <c r="KT332" s="4">
        <v>26589</v>
      </c>
      <c r="KU332" s="4">
        <v>0.45</v>
      </c>
      <c r="KV332" s="4">
        <v>-4.7</v>
      </c>
      <c r="KW332" s="4">
        <v>4062</v>
      </c>
      <c r="KX332" s="4">
        <v>-544</v>
      </c>
      <c r="KY332" s="4">
        <v>328.55</v>
      </c>
      <c r="KZ332" s="4">
        <v>128.4</v>
      </c>
      <c r="LA332" s="4">
        <v>32189</v>
      </c>
      <c r="LB332" s="4">
        <v>8026</v>
      </c>
      <c r="LC332" s="4">
        <v>0.55000000000000004</v>
      </c>
      <c r="LD332" s="4">
        <v>-6.7</v>
      </c>
    </row>
    <row r="333" spans="1:316" x14ac:dyDescent="0.25">
      <c r="A333" s="171">
        <v>44112.464903587963</v>
      </c>
      <c r="B333" s="172">
        <v>0.46388888888888885</v>
      </c>
      <c r="C333" s="4">
        <v>11878.95</v>
      </c>
      <c r="D333" s="4">
        <v>11900</v>
      </c>
      <c r="E333" s="173">
        <v>98.700000000000017</v>
      </c>
      <c r="F333" s="173">
        <v>-274.5</v>
      </c>
      <c r="G333" s="173">
        <v>373.20000000000005</v>
      </c>
      <c r="H333" s="173">
        <v>3253.8</v>
      </c>
      <c r="I333" s="173">
        <v>-2067.4500000000003</v>
      </c>
      <c r="J333" s="173">
        <v>5321.25</v>
      </c>
      <c r="K333" s="127">
        <v>0</v>
      </c>
      <c r="L333" s="127">
        <v>0</v>
      </c>
      <c r="M333" s="127">
        <v>-20.53</v>
      </c>
      <c r="N333" s="127">
        <v>-18.11</v>
      </c>
      <c r="O333" s="127">
        <v>-0.79763391484558011</v>
      </c>
      <c r="P333" s="127">
        <v>-0.90796121138920771</v>
      </c>
      <c r="Q333" s="127">
        <v>1.5699016185337988</v>
      </c>
      <c r="R333" s="4">
        <v>147911</v>
      </c>
      <c r="S333" s="4">
        <v>311487</v>
      </c>
      <c r="T333" s="173">
        <v>11540.966666666667</v>
      </c>
      <c r="U333" s="173">
        <v>-2.0500000000010914</v>
      </c>
      <c r="V333" s="4">
        <v>185995</v>
      </c>
      <c r="W333" s="4">
        <v>-31658</v>
      </c>
      <c r="X333" s="173">
        <v>-337.98333333333358</v>
      </c>
      <c r="Y333" s="173">
        <v>120169</v>
      </c>
      <c r="Z333" s="173">
        <v>340161</v>
      </c>
      <c r="AA333" s="173">
        <v>460330</v>
      </c>
      <c r="AB333" s="4">
        <v>163576</v>
      </c>
      <c r="AC333" s="4">
        <v>64417</v>
      </c>
      <c r="AD333" s="176" t="e">
        <v>#REF!</v>
      </c>
      <c r="AE333" s="177">
        <v>-2.2336625300326891E-2</v>
      </c>
      <c r="AF333" s="177">
        <v>5.6655469908315414E-3</v>
      </c>
      <c r="AG333" s="177">
        <v>9.8552118334761324E-2</v>
      </c>
      <c r="AH333" s="177">
        <v>4.6208901669968189E-2</v>
      </c>
      <c r="AI333" s="127">
        <v>4.5623967303150076E-2</v>
      </c>
      <c r="AJ333" s="127">
        <v>1.4619883040935672E-3</v>
      </c>
      <c r="AK333" s="4" t="s">
        <v>21</v>
      </c>
      <c r="AL333" s="178">
        <v>11800</v>
      </c>
      <c r="AM333" s="178">
        <v>11900</v>
      </c>
      <c r="AN333" s="178">
        <v>11850</v>
      </c>
      <c r="AO333" s="178">
        <v>11500</v>
      </c>
      <c r="AS333" s="4">
        <v>7.8456796798961825</v>
      </c>
      <c r="AT333" s="4">
        <v>7.8769344141488578</v>
      </c>
      <c r="AU333" s="4">
        <v>7.8745504840940521</v>
      </c>
      <c r="AV333" s="4">
        <v>7.5554705432287683</v>
      </c>
      <c r="AW333" s="4">
        <v>5.7108981244319592</v>
      </c>
      <c r="AX333" s="4">
        <v>4.3245384615384612</v>
      </c>
      <c r="AY333" s="4">
        <v>12.871979652395083</v>
      </c>
      <c r="AZ333" s="4">
        <v>15.564885496183207</v>
      </c>
      <c r="BA333" s="4">
        <v>14.389082462253194</v>
      </c>
      <c r="BB333" s="4">
        <v>20.671052631578949</v>
      </c>
      <c r="BC333" s="4">
        <v>10.114143920595534</v>
      </c>
      <c r="BD333" s="4">
        <v>15.94378698224852</v>
      </c>
      <c r="BE333" s="4">
        <v>7.0630925138934293</v>
      </c>
      <c r="BF333" s="4">
        <v>9.1777535441657587</v>
      </c>
      <c r="BG333" s="4">
        <v>8.786184210526315</v>
      </c>
      <c r="BH333" s="4">
        <v>12.260539046302695</v>
      </c>
      <c r="BI333" s="4">
        <v>13</v>
      </c>
      <c r="BJ333" s="4">
        <v>0</v>
      </c>
      <c r="BK333" s="4">
        <v>0</v>
      </c>
      <c r="BL333" s="4">
        <v>0</v>
      </c>
      <c r="BM333" s="4">
        <v>11987</v>
      </c>
      <c r="BN333" s="4">
        <v>-382</v>
      </c>
      <c r="BO333" s="4">
        <v>0.05</v>
      </c>
      <c r="BP333" s="4">
        <v>-0.45</v>
      </c>
      <c r="BQ333" s="4">
        <v>0</v>
      </c>
      <c r="BR333" s="4">
        <v>0</v>
      </c>
      <c r="BS333" s="4">
        <v>0</v>
      </c>
      <c r="BT333" s="4">
        <v>0</v>
      </c>
      <c r="BU333" s="4">
        <v>15</v>
      </c>
      <c r="BV333" s="4">
        <v>1</v>
      </c>
      <c r="BW333" s="4">
        <v>0.25</v>
      </c>
      <c r="BX333" s="4">
        <v>-0.15000000000000002</v>
      </c>
      <c r="BY333" s="4">
        <v>4</v>
      </c>
      <c r="BZ333" s="4">
        <v>0</v>
      </c>
      <c r="CA333" s="4">
        <v>0</v>
      </c>
      <c r="CB333" s="4">
        <v>0</v>
      </c>
      <c r="CC333" s="4">
        <v>918</v>
      </c>
      <c r="CD333" s="4">
        <v>3</v>
      </c>
      <c r="CE333" s="4">
        <v>0.15</v>
      </c>
      <c r="CF333" s="4">
        <v>-0.44999999999999996</v>
      </c>
      <c r="CG333" s="4">
        <v>2</v>
      </c>
      <c r="CH333" s="4">
        <v>0</v>
      </c>
      <c r="CI333" s="4">
        <v>0</v>
      </c>
      <c r="CJ333" s="4">
        <v>0</v>
      </c>
      <c r="CK333" s="4">
        <v>20</v>
      </c>
      <c r="CL333" s="4">
        <v>-9</v>
      </c>
      <c r="CM333" s="4">
        <v>0.05</v>
      </c>
      <c r="CN333" s="4">
        <v>-0.85</v>
      </c>
      <c r="CO333" s="4">
        <v>11</v>
      </c>
      <c r="CP333" s="4">
        <v>0</v>
      </c>
      <c r="CQ333" s="4">
        <v>0</v>
      </c>
      <c r="CR333" s="4">
        <v>0</v>
      </c>
      <c r="CS333" s="4">
        <v>4544</v>
      </c>
      <c r="CT333" s="4">
        <v>-121</v>
      </c>
      <c r="CU333" s="4">
        <v>0.05</v>
      </c>
      <c r="CV333" s="4">
        <v>-0.45</v>
      </c>
      <c r="CW333" s="4">
        <v>1</v>
      </c>
      <c r="CX333" s="4">
        <v>0</v>
      </c>
      <c r="CY333" s="4">
        <v>0</v>
      </c>
      <c r="CZ333" s="4">
        <v>0</v>
      </c>
      <c r="DA333" s="4">
        <v>114</v>
      </c>
      <c r="DB333" s="4">
        <v>-1</v>
      </c>
      <c r="DC333" s="4">
        <v>0.05</v>
      </c>
      <c r="DD333" s="4">
        <v>-0.54999999999999993</v>
      </c>
      <c r="DE333" s="4">
        <v>25</v>
      </c>
      <c r="DF333" s="4">
        <v>0</v>
      </c>
      <c r="DG333" s="4">
        <v>0</v>
      </c>
      <c r="DH333" s="4">
        <v>0</v>
      </c>
      <c r="DI333" s="4">
        <v>3632</v>
      </c>
      <c r="DJ333" s="4">
        <v>-383</v>
      </c>
      <c r="DK333" s="4">
        <v>0.1</v>
      </c>
      <c r="DL333" s="4">
        <v>-0.6</v>
      </c>
      <c r="DM333" s="4">
        <v>0</v>
      </c>
      <c r="DN333" s="4">
        <v>0</v>
      </c>
      <c r="DO333" s="4">
        <v>0</v>
      </c>
      <c r="DP333" s="4">
        <v>0</v>
      </c>
      <c r="DQ333" s="4">
        <v>130</v>
      </c>
      <c r="DR333" s="4">
        <v>-3</v>
      </c>
      <c r="DS333" s="4">
        <v>0.05</v>
      </c>
      <c r="DT333" s="4">
        <v>-0.6</v>
      </c>
      <c r="DU333" s="4">
        <v>4</v>
      </c>
      <c r="DV333" s="4">
        <v>0</v>
      </c>
      <c r="DW333" s="4">
        <v>1487.7</v>
      </c>
      <c r="DX333" s="4">
        <v>399.95000000000005</v>
      </c>
      <c r="DY333" s="4">
        <v>2967</v>
      </c>
      <c r="DZ333" s="4">
        <v>-78</v>
      </c>
      <c r="EA333" s="4">
        <v>0.1</v>
      </c>
      <c r="EB333" s="4">
        <v>-0.75</v>
      </c>
      <c r="EC333" s="4">
        <v>1</v>
      </c>
      <c r="ED333" s="4">
        <v>0</v>
      </c>
      <c r="EE333" s="4">
        <v>0</v>
      </c>
      <c r="EF333" s="4">
        <v>0</v>
      </c>
      <c r="EG333" s="4">
        <v>197</v>
      </c>
      <c r="EH333" s="4">
        <v>-4</v>
      </c>
      <c r="EI333" s="4">
        <v>0.25</v>
      </c>
      <c r="EJ333" s="4">
        <v>-0.5</v>
      </c>
      <c r="EK333" s="4">
        <v>97</v>
      </c>
      <c r="EL333" s="4">
        <v>0</v>
      </c>
      <c r="EM333" s="4">
        <v>1374.4</v>
      </c>
      <c r="EN333" s="4">
        <v>138.20000000000005</v>
      </c>
      <c r="EO333" s="4">
        <v>15189</v>
      </c>
      <c r="EP333" s="4">
        <v>-5177</v>
      </c>
      <c r="EQ333" s="4">
        <v>0.1</v>
      </c>
      <c r="ER333" s="4">
        <v>-0.85</v>
      </c>
      <c r="ES333" s="4">
        <v>1</v>
      </c>
      <c r="ET333" s="4">
        <v>0</v>
      </c>
      <c r="EU333" s="4">
        <v>0</v>
      </c>
      <c r="EV333" s="4">
        <v>0</v>
      </c>
      <c r="EW333" s="4">
        <v>157</v>
      </c>
      <c r="EX333" s="4">
        <v>-14</v>
      </c>
      <c r="EY333" s="4">
        <v>0.15</v>
      </c>
      <c r="EZ333" s="4">
        <v>-0.85</v>
      </c>
      <c r="FA333" s="4">
        <v>9</v>
      </c>
      <c r="FB333" s="4">
        <v>-1</v>
      </c>
      <c r="FC333" s="4">
        <v>1270</v>
      </c>
      <c r="FD333" s="4">
        <v>156</v>
      </c>
      <c r="FE333" s="4">
        <v>3278</v>
      </c>
      <c r="FF333" s="4">
        <v>-382</v>
      </c>
      <c r="FG333" s="4">
        <v>0.15</v>
      </c>
      <c r="FH333" s="4">
        <v>-0.85</v>
      </c>
      <c r="FI333" s="4">
        <v>2</v>
      </c>
      <c r="FJ333" s="4">
        <v>0</v>
      </c>
      <c r="FK333" s="4">
        <v>0</v>
      </c>
      <c r="FL333" s="4">
        <v>0</v>
      </c>
      <c r="FM333" s="4">
        <v>609</v>
      </c>
      <c r="FN333" s="4">
        <v>17</v>
      </c>
      <c r="FO333" s="4">
        <v>0.15</v>
      </c>
      <c r="FP333" s="4">
        <v>-0.75</v>
      </c>
      <c r="FQ333" s="4">
        <v>107</v>
      </c>
      <c r="FR333" s="4">
        <v>0</v>
      </c>
      <c r="FS333" s="4">
        <v>0</v>
      </c>
      <c r="FT333" s="4">
        <v>0</v>
      </c>
      <c r="FU333" s="4">
        <v>5559</v>
      </c>
      <c r="FV333" s="4">
        <v>-417</v>
      </c>
      <c r="FW333" s="4">
        <v>0.1</v>
      </c>
      <c r="FX333" s="4">
        <v>-0.95000000000000007</v>
      </c>
      <c r="FY333" s="4">
        <v>1</v>
      </c>
      <c r="FZ333" s="4">
        <v>0</v>
      </c>
      <c r="GA333" s="4">
        <v>0</v>
      </c>
      <c r="GB333" s="4">
        <v>0</v>
      </c>
      <c r="GC333" s="4">
        <v>576</v>
      </c>
      <c r="GD333" s="4">
        <v>5</v>
      </c>
      <c r="GE333" s="4">
        <v>0.2</v>
      </c>
      <c r="GF333" s="4">
        <v>-0.90000000000000013</v>
      </c>
      <c r="GG333" s="4">
        <v>394</v>
      </c>
      <c r="GH333" s="4">
        <v>-3</v>
      </c>
      <c r="GI333" s="4">
        <v>1062</v>
      </c>
      <c r="GJ333" s="4">
        <v>121</v>
      </c>
      <c r="GK333" s="4">
        <v>8674</v>
      </c>
      <c r="GL333" s="4">
        <v>-933</v>
      </c>
      <c r="GM333" s="4">
        <v>0.25</v>
      </c>
      <c r="GN333" s="4">
        <v>-0.89999999999999991</v>
      </c>
      <c r="GO333" s="4">
        <v>56</v>
      </c>
      <c r="GP333" s="4">
        <v>0</v>
      </c>
      <c r="GQ333" s="4">
        <v>1017.6</v>
      </c>
      <c r="GR333" s="4">
        <v>141.64999999999998</v>
      </c>
      <c r="GS333" s="4">
        <v>681</v>
      </c>
      <c r="GT333" s="4">
        <v>-22</v>
      </c>
      <c r="GU333" s="4">
        <v>0.2</v>
      </c>
      <c r="GV333" s="4">
        <v>-1</v>
      </c>
      <c r="GW333" s="4">
        <v>293</v>
      </c>
      <c r="GX333" s="4">
        <v>-1</v>
      </c>
      <c r="GY333" s="4">
        <v>978</v>
      </c>
      <c r="GZ333" s="4">
        <v>132.64999999999998</v>
      </c>
      <c r="HA333" s="4">
        <v>7825</v>
      </c>
      <c r="HB333" s="4">
        <v>-920</v>
      </c>
      <c r="HC333" s="4">
        <v>0.25</v>
      </c>
      <c r="HD333" s="4">
        <v>-1</v>
      </c>
      <c r="HE333" s="4">
        <v>55</v>
      </c>
      <c r="HF333" s="4">
        <v>-1</v>
      </c>
      <c r="HG333" s="4">
        <v>922.2</v>
      </c>
      <c r="HH333" s="4">
        <v>125.55000000000007</v>
      </c>
      <c r="HI333" s="4">
        <v>1238</v>
      </c>
      <c r="HJ333" s="4">
        <v>-177</v>
      </c>
      <c r="HK333" s="4">
        <v>0.2</v>
      </c>
      <c r="HL333" s="4">
        <v>-1.1500000000000001</v>
      </c>
      <c r="HM333" s="4">
        <v>2359</v>
      </c>
      <c r="HN333" s="4">
        <v>4</v>
      </c>
      <c r="HO333" s="4">
        <v>877.35</v>
      </c>
      <c r="HP333" s="4">
        <v>130.35000000000002</v>
      </c>
      <c r="HQ333" s="4">
        <v>30365</v>
      </c>
      <c r="HR333" s="4">
        <v>-2062</v>
      </c>
      <c r="HS333" s="4">
        <v>0.25</v>
      </c>
      <c r="HT333" s="4">
        <v>-1.25</v>
      </c>
      <c r="HU333" s="4">
        <v>131</v>
      </c>
      <c r="HV333" s="4">
        <v>-6</v>
      </c>
      <c r="HW333" s="4">
        <v>815.05</v>
      </c>
      <c r="HX333" s="4">
        <v>120.04999999999995</v>
      </c>
      <c r="HY333" s="4">
        <v>2039</v>
      </c>
      <c r="HZ333" s="4">
        <v>459</v>
      </c>
      <c r="IA333" s="4">
        <v>0.3</v>
      </c>
      <c r="IB333" s="4">
        <v>-1.4</v>
      </c>
      <c r="IC333" s="4">
        <v>861</v>
      </c>
      <c r="ID333" s="4">
        <v>-41</v>
      </c>
      <c r="IE333" s="4">
        <v>776</v>
      </c>
      <c r="IF333" s="4">
        <v>127.39999999999998</v>
      </c>
      <c r="IG333" s="4">
        <v>12389</v>
      </c>
      <c r="IH333" s="4">
        <v>-1046</v>
      </c>
      <c r="II333" s="4">
        <v>0.25</v>
      </c>
      <c r="IJ333" s="4">
        <v>-1.55</v>
      </c>
      <c r="IK333" s="4">
        <v>152</v>
      </c>
      <c r="IL333" s="4">
        <v>-11</v>
      </c>
      <c r="IM333" s="4">
        <v>714.85</v>
      </c>
      <c r="IN333" s="4">
        <v>114.64999999999998</v>
      </c>
      <c r="IO333" s="4">
        <v>3142</v>
      </c>
      <c r="IP333" s="4">
        <v>-466</v>
      </c>
      <c r="IQ333" s="4">
        <v>0.2</v>
      </c>
      <c r="IR333" s="4">
        <v>-1.8</v>
      </c>
      <c r="IS333" s="4">
        <v>2418</v>
      </c>
      <c r="IT333" s="4">
        <v>-336</v>
      </c>
      <c r="IU333" s="4">
        <v>677.7</v>
      </c>
      <c r="IV333" s="4">
        <v>131.35000000000002</v>
      </c>
      <c r="IW333" s="4">
        <v>24456</v>
      </c>
      <c r="IX333" s="4">
        <v>845</v>
      </c>
      <c r="IY333" s="4">
        <v>0.25</v>
      </c>
      <c r="IZ333" s="4">
        <v>-1.9500000000000002</v>
      </c>
      <c r="JA333" s="4">
        <v>338</v>
      </c>
      <c r="JB333" s="4">
        <v>-64</v>
      </c>
      <c r="JC333" s="4">
        <v>622.04999999999995</v>
      </c>
      <c r="JD333" s="4">
        <v>131.94999999999993</v>
      </c>
      <c r="JE333" s="4">
        <v>5389</v>
      </c>
      <c r="JF333" s="4">
        <v>270</v>
      </c>
      <c r="JG333" s="4">
        <v>0.3</v>
      </c>
      <c r="JH333" s="4">
        <v>-2.1</v>
      </c>
      <c r="JI333" s="4">
        <v>3059</v>
      </c>
      <c r="JJ333" s="4">
        <v>-316</v>
      </c>
      <c r="JK333" s="4">
        <v>577.79999999999995</v>
      </c>
      <c r="JL333" s="4">
        <v>129.44999999999993</v>
      </c>
      <c r="JM333" s="4">
        <v>21606</v>
      </c>
      <c r="JN333" s="4">
        <v>-683</v>
      </c>
      <c r="JO333" s="4">
        <v>0.3</v>
      </c>
      <c r="JP333" s="4">
        <v>-2.4000000000000004</v>
      </c>
      <c r="JQ333" s="5">
        <v>917</v>
      </c>
      <c r="JR333" s="4">
        <v>-58</v>
      </c>
      <c r="JS333" s="4">
        <v>526.85</v>
      </c>
      <c r="JT333" s="4">
        <v>135.75</v>
      </c>
      <c r="JU333" s="4">
        <v>8416</v>
      </c>
      <c r="JV333" s="4">
        <v>-965</v>
      </c>
      <c r="JW333" s="4">
        <v>0.3</v>
      </c>
      <c r="JX333" s="4">
        <v>-2.6</v>
      </c>
      <c r="JY333" s="4">
        <v>3952</v>
      </c>
      <c r="JZ333" s="4">
        <v>-856</v>
      </c>
      <c r="KA333" s="4">
        <v>475.75</v>
      </c>
      <c r="KB333" s="4">
        <v>129.25</v>
      </c>
      <c r="KC333" s="4">
        <v>34723</v>
      </c>
      <c r="KD333" s="4">
        <v>1259</v>
      </c>
      <c r="KE333" s="4">
        <v>0.3</v>
      </c>
      <c r="KF333" s="4">
        <v>-3</v>
      </c>
      <c r="KG333" s="4">
        <v>1447</v>
      </c>
      <c r="KH333" s="4">
        <v>-120</v>
      </c>
      <c r="KI333" s="4">
        <v>428</v>
      </c>
      <c r="KJ333" s="4">
        <v>129.64999999999998</v>
      </c>
      <c r="KK333" s="4">
        <v>17741</v>
      </c>
      <c r="KL333" s="4">
        <v>3083</v>
      </c>
      <c r="KM333" s="4">
        <v>0.4</v>
      </c>
      <c r="KN333" s="4">
        <v>-3.5500000000000003</v>
      </c>
      <c r="KO333" s="4">
        <v>9247</v>
      </c>
      <c r="KP333" s="4">
        <v>-843</v>
      </c>
      <c r="KQ333" s="4">
        <v>377.75</v>
      </c>
      <c r="KR333" s="4">
        <v>129.30000000000001</v>
      </c>
      <c r="KS333" s="4">
        <v>72549</v>
      </c>
      <c r="KT333" s="4">
        <v>26479</v>
      </c>
      <c r="KU333" s="4">
        <v>0.5</v>
      </c>
      <c r="KV333" s="4">
        <v>-4.6500000000000004</v>
      </c>
      <c r="KW333" s="4">
        <v>4071</v>
      </c>
      <c r="KX333" s="4">
        <v>-535</v>
      </c>
      <c r="KY333" s="4">
        <v>325.85000000000002</v>
      </c>
      <c r="KZ333" s="4">
        <v>125.70000000000002</v>
      </c>
      <c r="LA333" s="4">
        <v>32067</v>
      </c>
      <c r="LB333" s="4">
        <v>7904</v>
      </c>
      <c r="LC333" s="4">
        <v>0.55000000000000004</v>
      </c>
      <c r="LD333" s="4">
        <v>-6.7</v>
      </c>
    </row>
    <row r="334" spans="1:316" x14ac:dyDescent="0.25">
      <c r="A334" s="171">
        <v>44112.46328113426</v>
      </c>
      <c r="B334" s="172">
        <v>0.46249999999999997</v>
      </c>
      <c r="C334" s="4">
        <v>11875.85</v>
      </c>
      <c r="D334" s="4">
        <v>11900</v>
      </c>
      <c r="E334" s="173">
        <v>96.6</v>
      </c>
      <c r="F334" s="173">
        <v>-273.25</v>
      </c>
      <c r="G334" s="173">
        <v>369.85</v>
      </c>
      <c r="H334" s="173">
        <v>3225.5500000000006</v>
      </c>
      <c r="I334" s="173">
        <v>-2056.9</v>
      </c>
      <c r="J334" s="173">
        <v>5282.4500000000007</v>
      </c>
      <c r="K334" s="127">
        <v>0</v>
      </c>
      <c r="L334" s="127">
        <v>0</v>
      </c>
      <c r="M334" s="127">
        <v>-20.53</v>
      </c>
      <c r="N334" s="127">
        <v>-18.11</v>
      </c>
      <c r="O334" s="127">
        <v>-0.79611255630442135</v>
      </c>
      <c r="P334" s="127">
        <v>-0.90681502106015965</v>
      </c>
      <c r="Q334" s="127">
        <v>1.5678540840602697</v>
      </c>
      <c r="R334" s="4">
        <v>148136</v>
      </c>
      <c r="S334" s="4">
        <v>310872</v>
      </c>
      <c r="T334" s="173">
        <v>11540.966666666667</v>
      </c>
      <c r="U334" s="173">
        <v>-2.0500000000010914</v>
      </c>
      <c r="V334" s="4">
        <v>185995</v>
      </c>
      <c r="W334" s="4">
        <v>-31658</v>
      </c>
      <c r="X334" s="173">
        <v>-334.88333333333321</v>
      </c>
      <c r="Y334" s="173">
        <v>120424</v>
      </c>
      <c r="Z334" s="173">
        <v>339524</v>
      </c>
      <c r="AA334" s="173">
        <v>459948</v>
      </c>
      <c r="AB334" s="4">
        <v>162736</v>
      </c>
      <c r="AC334" s="4">
        <v>64314</v>
      </c>
      <c r="AD334" s="176" t="e">
        <v>#REF!</v>
      </c>
      <c r="AE334" s="177">
        <v>-2.0341144477217295E-2</v>
      </c>
      <c r="AF334" s="177">
        <v>6.0134623325851597E-3</v>
      </c>
      <c r="AG334" s="177">
        <v>0.10740258980489924</v>
      </c>
      <c r="AH334" s="177">
        <v>4.5754390312593089E-2</v>
      </c>
      <c r="AI334" s="127">
        <v>5.0437218979763519E-2</v>
      </c>
      <c r="AJ334" s="127">
        <v>1.4619883040935672E-3</v>
      </c>
      <c r="AK334" s="4" t="s">
        <v>21</v>
      </c>
      <c r="AL334" s="178">
        <v>11800</v>
      </c>
      <c r="AM334" s="178">
        <v>11900</v>
      </c>
      <c r="AN334" s="178">
        <v>11850</v>
      </c>
      <c r="AO334" s="178">
        <v>11500</v>
      </c>
      <c r="AS334" s="4">
        <v>7.8585487185032985</v>
      </c>
      <c r="AT334" s="4">
        <v>7.8639489194499017</v>
      </c>
      <c r="AU334" s="4">
        <v>7.8680210060807072</v>
      </c>
      <c r="AV334" s="4">
        <v>7.490518331226296</v>
      </c>
      <c r="AW334" s="4">
        <v>5.7108981244319592</v>
      </c>
      <c r="AX334" s="4">
        <v>4.3479505027068832</v>
      </c>
      <c r="AY334" s="4">
        <v>12.855630821337849</v>
      </c>
      <c r="AZ334" s="4">
        <v>15.564885496183207</v>
      </c>
      <c r="BA334" s="4">
        <v>14.389082462253194</v>
      </c>
      <c r="BB334" s="4">
        <v>20.671052631578949</v>
      </c>
      <c r="BC334" s="4">
        <v>10.114143920595534</v>
      </c>
      <c r="BD334" s="4">
        <v>15.94378698224852</v>
      </c>
      <c r="BE334" s="4">
        <v>7.0653808434128802</v>
      </c>
      <c r="BF334" s="4">
        <v>9.1777535441657587</v>
      </c>
      <c r="BG334" s="4">
        <v>8.786184210526315</v>
      </c>
      <c r="BH334" s="4">
        <v>12.260539046302695</v>
      </c>
      <c r="BI334" s="4">
        <v>13</v>
      </c>
      <c r="BJ334" s="4">
        <v>0</v>
      </c>
      <c r="BK334" s="4">
        <v>0</v>
      </c>
      <c r="BL334" s="4">
        <v>0</v>
      </c>
      <c r="BM334" s="4">
        <v>11987</v>
      </c>
      <c r="BN334" s="4">
        <v>-382</v>
      </c>
      <c r="BO334" s="4">
        <v>0.05</v>
      </c>
      <c r="BP334" s="4">
        <v>-0.45</v>
      </c>
      <c r="BQ334" s="4">
        <v>0</v>
      </c>
      <c r="BR334" s="4">
        <v>0</v>
      </c>
      <c r="BS334" s="4">
        <v>0</v>
      </c>
      <c r="BT334" s="4">
        <v>0</v>
      </c>
      <c r="BU334" s="4">
        <v>15</v>
      </c>
      <c r="BV334" s="4">
        <v>1</v>
      </c>
      <c r="BW334" s="4">
        <v>0.25</v>
      </c>
      <c r="BX334" s="4">
        <v>-0.15000000000000002</v>
      </c>
      <c r="BY334" s="4">
        <v>4</v>
      </c>
      <c r="BZ334" s="4">
        <v>0</v>
      </c>
      <c r="CA334" s="4">
        <v>0</v>
      </c>
      <c r="CB334" s="4">
        <v>0</v>
      </c>
      <c r="CC334" s="4">
        <v>918</v>
      </c>
      <c r="CD334" s="4">
        <v>3</v>
      </c>
      <c r="CE334" s="4">
        <v>0.15</v>
      </c>
      <c r="CF334" s="4">
        <v>-0.44999999999999996</v>
      </c>
      <c r="CG334" s="4">
        <v>2</v>
      </c>
      <c r="CH334" s="4">
        <v>0</v>
      </c>
      <c r="CI334" s="4">
        <v>0</v>
      </c>
      <c r="CJ334" s="4">
        <v>0</v>
      </c>
      <c r="CK334" s="4">
        <v>20</v>
      </c>
      <c r="CL334" s="4">
        <v>-9</v>
      </c>
      <c r="CM334" s="4">
        <v>0.05</v>
      </c>
      <c r="CN334" s="4">
        <v>-0.85</v>
      </c>
      <c r="CO334" s="4">
        <v>11</v>
      </c>
      <c r="CP334" s="4">
        <v>0</v>
      </c>
      <c r="CQ334" s="4">
        <v>0</v>
      </c>
      <c r="CR334" s="4">
        <v>0</v>
      </c>
      <c r="CS334" s="4">
        <v>4544</v>
      </c>
      <c r="CT334" s="4">
        <v>-121</v>
      </c>
      <c r="CU334" s="4">
        <v>0.05</v>
      </c>
      <c r="CV334" s="4">
        <v>-0.45</v>
      </c>
      <c r="CW334" s="4">
        <v>1</v>
      </c>
      <c r="CX334" s="4">
        <v>0</v>
      </c>
      <c r="CY334" s="4">
        <v>0</v>
      </c>
      <c r="CZ334" s="4">
        <v>0</v>
      </c>
      <c r="DA334" s="4">
        <v>114</v>
      </c>
      <c r="DB334" s="4">
        <v>-1</v>
      </c>
      <c r="DC334" s="4">
        <v>0.05</v>
      </c>
      <c r="DD334" s="4">
        <v>-0.54999999999999993</v>
      </c>
      <c r="DE334" s="4">
        <v>25</v>
      </c>
      <c r="DF334" s="4">
        <v>0</v>
      </c>
      <c r="DG334" s="4">
        <v>0</v>
      </c>
      <c r="DH334" s="4">
        <v>0</v>
      </c>
      <c r="DI334" s="4">
        <v>3632</v>
      </c>
      <c r="DJ334" s="4">
        <v>-383</v>
      </c>
      <c r="DK334" s="4">
        <v>0.1</v>
      </c>
      <c r="DL334" s="4">
        <v>-0.6</v>
      </c>
      <c r="DM334" s="4">
        <v>0</v>
      </c>
      <c r="DN334" s="4">
        <v>0</v>
      </c>
      <c r="DO334" s="4">
        <v>0</v>
      </c>
      <c r="DP334" s="4">
        <v>0</v>
      </c>
      <c r="DQ334" s="4">
        <v>130</v>
      </c>
      <c r="DR334" s="4">
        <v>-3</v>
      </c>
      <c r="DS334" s="4">
        <v>0.05</v>
      </c>
      <c r="DT334" s="4">
        <v>-0.6</v>
      </c>
      <c r="DU334" s="4">
        <v>4</v>
      </c>
      <c r="DV334" s="4">
        <v>0</v>
      </c>
      <c r="DW334" s="4">
        <v>1487.7</v>
      </c>
      <c r="DX334" s="4">
        <v>399.95000000000005</v>
      </c>
      <c r="DY334" s="4">
        <v>2967</v>
      </c>
      <c r="DZ334" s="4">
        <v>-78</v>
      </c>
      <c r="EA334" s="4">
        <v>0.1</v>
      </c>
      <c r="EB334" s="4">
        <v>-0.75</v>
      </c>
      <c r="EC334" s="4">
        <v>1</v>
      </c>
      <c r="ED334" s="4">
        <v>0</v>
      </c>
      <c r="EE334" s="4">
        <v>0</v>
      </c>
      <c r="EF334" s="4">
        <v>0</v>
      </c>
      <c r="EG334" s="4">
        <v>197</v>
      </c>
      <c r="EH334" s="4">
        <v>-4</v>
      </c>
      <c r="EI334" s="4">
        <v>0.25</v>
      </c>
      <c r="EJ334" s="4">
        <v>-0.5</v>
      </c>
      <c r="EK334" s="4">
        <v>97</v>
      </c>
      <c r="EL334" s="4">
        <v>0</v>
      </c>
      <c r="EM334" s="4">
        <v>1374.4</v>
      </c>
      <c r="EN334" s="4">
        <v>138.20000000000005</v>
      </c>
      <c r="EO334" s="4">
        <v>15189</v>
      </c>
      <c r="EP334" s="4">
        <v>-5177</v>
      </c>
      <c r="EQ334" s="4">
        <v>0.15</v>
      </c>
      <c r="ER334" s="4">
        <v>-0.79999999999999993</v>
      </c>
      <c r="ES334" s="4">
        <v>1</v>
      </c>
      <c r="ET334" s="4">
        <v>0</v>
      </c>
      <c r="EU334" s="4">
        <v>0</v>
      </c>
      <c r="EV334" s="4">
        <v>0</v>
      </c>
      <c r="EW334" s="4">
        <v>157</v>
      </c>
      <c r="EX334" s="4">
        <v>-14</v>
      </c>
      <c r="EY334" s="4">
        <v>0.15</v>
      </c>
      <c r="EZ334" s="4">
        <v>-0.85</v>
      </c>
      <c r="FA334" s="4">
        <v>9</v>
      </c>
      <c r="FB334" s="4">
        <v>-1</v>
      </c>
      <c r="FC334" s="4">
        <v>1270</v>
      </c>
      <c r="FD334" s="4">
        <v>156</v>
      </c>
      <c r="FE334" s="4">
        <v>3278</v>
      </c>
      <c r="FF334" s="4">
        <v>-382</v>
      </c>
      <c r="FG334" s="4">
        <v>0.15</v>
      </c>
      <c r="FH334" s="4">
        <v>-0.85</v>
      </c>
      <c r="FI334" s="4">
        <v>2</v>
      </c>
      <c r="FJ334" s="4">
        <v>0</v>
      </c>
      <c r="FK334" s="4">
        <v>0</v>
      </c>
      <c r="FL334" s="4">
        <v>0</v>
      </c>
      <c r="FM334" s="4">
        <v>609</v>
      </c>
      <c r="FN334" s="4">
        <v>17</v>
      </c>
      <c r="FO334" s="4">
        <v>0.15</v>
      </c>
      <c r="FP334" s="4">
        <v>-0.75</v>
      </c>
      <c r="FQ334" s="4">
        <v>107</v>
      </c>
      <c r="FR334" s="4">
        <v>0</v>
      </c>
      <c r="FS334" s="4">
        <v>0</v>
      </c>
      <c r="FT334" s="4">
        <v>0</v>
      </c>
      <c r="FU334" s="4">
        <v>5559</v>
      </c>
      <c r="FV334" s="4">
        <v>-417</v>
      </c>
      <c r="FW334" s="4">
        <v>0.15</v>
      </c>
      <c r="FX334" s="4">
        <v>-0.9</v>
      </c>
      <c r="FY334" s="4">
        <v>1</v>
      </c>
      <c r="FZ334" s="4">
        <v>0</v>
      </c>
      <c r="GA334" s="4">
        <v>0</v>
      </c>
      <c r="GB334" s="4">
        <v>0</v>
      </c>
      <c r="GC334" s="4">
        <v>576</v>
      </c>
      <c r="GD334" s="4">
        <v>5</v>
      </c>
      <c r="GE334" s="4">
        <v>0.2</v>
      </c>
      <c r="GF334" s="4">
        <v>-0.90000000000000013</v>
      </c>
      <c r="GG334" s="4">
        <v>394</v>
      </c>
      <c r="GH334" s="4">
        <v>-3</v>
      </c>
      <c r="GI334" s="4">
        <v>1062</v>
      </c>
      <c r="GJ334" s="4">
        <v>121</v>
      </c>
      <c r="GK334" s="4">
        <v>8674</v>
      </c>
      <c r="GL334" s="4">
        <v>-933</v>
      </c>
      <c r="GM334" s="4">
        <v>0.25</v>
      </c>
      <c r="GN334" s="4">
        <v>-0.89999999999999991</v>
      </c>
      <c r="GO334" s="4">
        <v>56</v>
      </c>
      <c r="GP334" s="4">
        <v>0</v>
      </c>
      <c r="GQ334" s="4">
        <v>1017.6</v>
      </c>
      <c r="GR334" s="4">
        <v>141.64999999999998</v>
      </c>
      <c r="GS334" s="4">
        <v>681</v>
      </c>
      <c r="GT334" s="4">
        <v>-22</v>
      </c>
      <c r="GU334" s="4">
        <v>0.2</v>
      </c>
      <c r="GV334" s="4">
        <v>-1</v>
      </c>
      <c r="GW334" s="4">
        <v>293</v>
      </c>
      <c r="GX334" s="4">
        <v>-1</v>
      </c>
      <c r="GY334" s="4">
        <v>972.6</v>
      </c>
      <c r="GZ334" s="4">
        <v>127.25</v>
      </c>
      <c r="HA334" s="4">
        <v>7829</v>
      </c>
      <c r="HB334" s="4">
        <v>-916</v>
      </c>
      <c r="HC334" s="4">
        <v>0.2</v>
      </c>
      <c r="HD334" s="4">
        <v>-1.05</v>
      </c>
      <c r="HE334" s="4">
        <v>55</v>
      </c>
      <c r="HF334" s="4">
        <v>-1</v>
      </c>
      <c r="HG334" s="4">
        <v>922.2</v>
      </c>
      <c r="HH334" s="4">
        <v>125.55000000000007</v>
      </c>
      <c r="HI334" s="4">
        <v>1238</v>
      </c>
      <c r="HJ334" s="4">
        <v>-177</v>
      </c>
      <c r="HK334" s="4">
        <v>0.25</v>
      </c>
      <c r="HL334" s="4">
        <v>-1.1000000000000001</v>
      </c>
      <c r="HM334" s="4">
        <v>2362</v>
      </c>
      <c r="HN334" s="4">
        <v>7</v>
      </c>
      <c r="HO334" s="4">
        <v>876.55</v>
      </c>
      <c r="HP334" s="4">
        <v>129.54999999999995</v>
      </c>
      <c r="HQ334" s="4">
        <v>30365</v>
      </c>
      <c r="HR334" s="4">
        <v>-2062</v>
      </c>
      <c r="HS334" s="4">
        <v>0.25</v>
      </c>
      <c r="HT334" s="4">
        <v>-1.25</v>
      </c>
      <c r="HU334" s="4">
        <v>131</v>
      </c>
      <c r="HV334" s="4">
        <v>-6</v>
      </c>
      <c r="HW334" s="4">
        <v>815.05</v>
      </c>
      <c r="HX334" s="4">
        <v>120.04999999999995</v>
      </c>
      <c r="HY334" s="4">
        <v>2039</v>
      </c>
      <c r="HZ334" s="4">
        <v>459</v>
      </c>
      <c r="IA334" s="4">
        <v>0.3</v>
      </c>
      <c r="IB334" s="4">
        <v>-1.4</v>
      </c>
      <c r="IC334" s="4">
        <v>861</v>
      </c>
      <c r="ID334" s="4">
        <v>-41</v>
      </c>
      <c r="IE334" s="4">
        <v>776</v>
      </c>
      <c r="IF334" s="4">
        <v>127.39999999999998</v>
      </c>
      <c r="IG334" s="4">
        <v>12389</v>
      </c>
      <c r="IH334" s="4">
        <v>-1046</v>
      </c>
      <c r="II334" s="4">
        <v>0.25</v>
      </c>
      <c r="IJ334" s="4">
        <v>-1.55</v>
      </c>
      <c r="IK334" s="4">
        <v>152</v>
      </c>
      <c r="IL334" s="4">
        <v>-11</v>
      </c>
      <c r="IM334" s="4">
        <v>714.85</v>
      </c>
      <c r="IN334" s="4">
        <v>114.64999999999998</v>
      </c>
      <c r="IO334" s="4">
        <v>3142</v>
      </c>
      <c r="IP334" s="4">
        <v>-466</v>
      </c>
      <c r="IQ334" s="4">
        <v>0.2</v>
      </c>
      <c r="IR334" s="4">
        <v>-1.8</v>
      </c>
      <c r="IS334" s="4">
        <v>2418</v>
      </c>
      <c r="IT334" s="4">
        <v>-336</v>
      </c>
      <c r="IU334" s="4">
        <v>672</v>
      </c>
      <c r="IV334" s="4">
        <v>125.64999999999998</v>
      </c>
      <c r="IW334" s="4">
        <v>24456</v>
      </c>
      <c r="IX334" s="4">
        <v>845</v>
      </c>
      <c r="IY334" s="4">
        <v>0.3</v>
      </c>
      <c r="IZ334" s="4">
        <v>-1.9000000000000001</v>
      </c>
      <c r="JA334" s="4">
        <v>338</v>
      </c>
      <c r="JB334" s="4">
        <v>-64</v>
      </c>
      <c r="JC334" s="4">
        <v>622.04999999999995</v>
      </c>
      <c r="JD334" s="4">
        <v>131.94999999999993</v>
      </c>
      <c r="JE334" s="4">
        <v>5389</v>
      </c>
      <c r="JF334" s="4">
        <v>270</v>
      </c>
      <c r="JG334" s="4">
        <v>0.3</v>
      </c>
      <c r="JH334" s="4">
        <v>-2.1</v>
      </c>
      <c r="JI334" s="4">
        <v>3059</v>
      </c>
      <c r="JJ334" s="4">
        <v>-316</v>
      </c>
      <c r="JK334" s="4">
        <v>575.15</v>
      </c>
      <c r="JL334" s="4">
        <v>126.79999999999995</v>
      </c>
      <c r="JM334" s="4">
        <v>21613</v>
      </c>
      <c r="JN334" s="4">
        <v>-676</v>
      </c>
      <c r="JO334" s="4">
        <v>0.3</v>
      </c>
      <c r="JP334" s="4">
        <v>-2.4000000000000004</v>
      </c>
      <c r="JQ334" s="5">
        <v>917</v>
      </c>
      <c r="JR334" s="4">
        <v>-58</v>
      </c>
      <c r="JS334" s="4">
        <v>526</v>
      </c>
      <c r="JT334" s="4">
        <v>134.89999999999998</v>
      </c>
      <c r="JU334" s="4">
        <v>8416</v>
      </c>
      <c r="JV334" s="4">
        <v>-965</v>
      </c>
      <c r="JW334" s="4">
        <v>0.3</v>
      </c>
      <c r="JX334" s="4">
        <v>-2.6</v>
      </c>
      <c r="JY334" s="4">
        <v>3952</v>
      </c>
      <c r="JZ334" s="4">
        <v>-856</v>
      </c>
      <c r="KA334" s="4">
        <v>474.3</v>
      </c>
      <c r="KB334" s="4">
        <v>127.80000000000001</v>
      </c>
      <c r="KC334" s="4">
        <v>34723</v>
      </c>
      <c r="KD334" s="4">
        <v>1259</v>
      </c>
      <c r="KE334" s="4">
        <v>0.3</v>
      </c>
      <c r="KF334" s="4">
        <v>-3</v>
      </c>
      <c r="KG334" s="4">
        <v>1447</v>
      </c>
      <c r="KH334" s="4">
        <v>-120</v>
      </c>
      <c r="KI334" s="4">
        <v>424.45</v>
      </c>
      <c r="KJ334" s="4">
        <v>126.09999999999997</v>
      </c>
      <c r="KK334" s="4">
        <v>17741</v>
      </c>
      <c r="KL334" s="4">
        <v>3083</v>
      </c>
      <c r="KM334" s="4">
        <v>0.4</v>
      </c>
      <c r="KN334" s="4">
        <v>-3.5500000000000003</v>
      </c>
      <c r="KO334" s="4">
        <v>9247</v>
      </c>
      <c r="KP334" s="4">
        <v>-843</v>
      </c>
      <c r="KQ334" s="4">
        <v>376.8</v>
      </c>
      <c r="KR334" s="4">
        <v>128.35000000000002</v>
      </c>
      <c r="KS334" s="4">
        <v>72668</v>
      </c>
      <c r="KT334" s="4">
        <v>26598</v>
      </c>
      <c r="KU334" s="4">
        <v>0.5</v>
      </c>
      <c r="KV334" s="4">
        <v>-4.6500000000000004</v>
      </c>
      <c r="KW334" s="4">
        <v>4072</v>
      </c>
      <c r="KX334" s="4">
        <v>-534</v>
      </c>
      <c r="KY334" s="4">
        <v>326</v>
      </c>
      <c r="KZ334" s="4">
        <v>125.85</v>
      </c>
      <c r="LA334" s="4">
        <v>32022</v>
      </c>
      <c r="LB334" s="4">
        <v>7859</v>
      </c>
      <c r="LC334" s="4">
        <v>0.6</v>
      </c>
      <c r="LD334" s="4">
        <v>-6.65</v>
      </c>
    </row>
    <row r="335" spans="1:316" x14ac:dyDescent="0.25">
      <c r="A335" s="171">
        <v>44112.462083101855</v>
      </c>
      <c r="B335" s="172">
        <v>0.46111111111111108</v>
      </c>
      <c r="C335" s="4">
        <v>11877.25</v>
      </c>
      <c r="D335" s="4">
        <v>11900</v>
      </c>
      <c r="E335" s="173">
        <v>94.2</v>
      </c>
      <c r="F335" s="173">
        <v>-271.84999999999997</v>
      </c>
      <c r="G335" s="173">
        <v>366.04999999999995</v>
      </c>
      <c r="H335" s="173">
        <v>3202.4500000000012</v>
      </c>
      <c r="I335" s="173">
        <v>-2050.9499999999998</v>
      </c>
      <c r="J335" s="173">
        <v>5253.4000000000015</v>
      </c>
      <c r="K335" s="127">
        <v>0</v>
      </c>
      <c r="L335" s="127">
        <v>0</v>
      </c>
      <c r="M335" s="127">
        <v>-20.53</v>
      </c>
      <c r="N335" s="127">
        <v>-18.11</v>
      </c>
      <c r="O335" s="127">
        <v>-0.79680290199727144</v>
      </c>
      <c r="P335" s="127">
        <v>-0.90733541289268194</v>
      </c>
      <c r="Q335" s="127">
        <v>1.568040504530112</v>
      </c>
      <c r="R335" s="4">
        <v>148097</v>
      </c>
      <c r="S335" s="4">
        <v>310899</v>
      </c>
      <c r="T335" s="173">
        <v>11540.966666666667</v>
      </c>
      <c r="U335" s="173">
        <v>-2.0500000000010914</v>
      </c>
      <c r="V335" s="4">
        <v>185995</v>
      </c>
      <c r="W335" s="4">
        <v>-31658</v>
      </c>
      <c r="X335" s="173">
        <v>-336.28333333333285</v>
      </c>
      <c r="Y335" s="173">
        <v>120463</v>
      </c>
      <c r="Z335" s="173">
        <v>339297</v>
      </c>
      <c r="AA335" s="173">
        <v>459760</v>
      </c>
      <c r="AB335" s="4">
        <v>162802</v>
      </c>
      <c r="AC335" s="4">
        <v>64314</v>
      </c>
      <c r="AD335" s="176" t="e">
        <v>#REF!</v>
      </c>
      <c r="AE335" s="177">
        <v>-2.1080113597575889E-2</v>
      </c>
      <c r="AF335" s="177">
        <v>2.4473631663744352E-3</v>
      </c>
      <c r="AG335" s="177">
        <v>0.11888540780749787</v>
      </c>
      <c r="AH335" s="177">
        <v>3.02343027131485E-2</v>
      </c>
      <c r="AI335" s="127">
        <v>2.0120485896242608E-2</v>
      </c>
      <c r="AJ335" s="127">
        <v>1.4619883040935672E-3</v>
      </c>
      <c r="AK335" s="4" t="s">
        <v>21</v>
      </c>
      <c r="AL335" s="178">
        <v>11800</v>
      </c>
      <c r="AM335" s="178">
        <v>11900</v>
      </c>
      <c r="AN335" s="178">
        <v>11850</v>
      </c>
      <c r="AO335" s="178">
        <v>11500</v>
      </c>
      <c r="AS335" s="4">
        <v>7.8568493891231483</v>
      </c>
      <c r="AT335" s="4">
        <v>7.8639489194499017</v>
      </c>
      <c r="AU335" s="4">
        <v>7.8680210060807072</v>
      </c>
      <c r="AV335" s="4">
        <v>7.5883709016393439</v>
      </c>
      <c r="AW335" s="4">
        <v>5.7108981244319592</v>
      </c>
      <c r="AX335" s="4">
        <v>4.3479505027068832</v>
      </c>
      <c r="AY335" s="4">
        <v>12.855630821337849</v>
      </c>
      <c r="AZ335" s="4">
        <v>14.801526717557252</v>
      </c>
      <c r="BA335" s="4">
        <v>14.389082462253194</v>
      </c>
      <c r="BB335" s="4">
        <v>20.671052631578949</v>
      </c>
      <c r="BC335" s="4">
        <v>10.114143920595534</v>
      </c>
      <c r="BD335" s="4">
        <v>15.94378698224852</v>
      </c>
      <c r="BE335" s="4">
        <v>7.0469514183240953</v>
      </c>
      <c r="BF335" s="4">
        <v>9.1543478260869566</v>
      </c>
      <c r="BG335" s="4">
        <v>8.786184210526315</v>
      </c>
      <c r="BH335" s="4">
        <v>12.260539046302695</v>
      </c>
      <c r="BI335" s="4">
        <v>13</v>
      </c>
      <c r="BJ335" s="4">
        <v>0</v>
      </c>
      <c r="BK335" s="4">
        <v>0</v>
      </c>
      <c r="BL335" s="4">
        <v>0</v>
      </c>
      <c r="BM335" s="4">
        <v>12021</v>
      </c>
      <c r="BN335" s="4">
        <v>-348</v>
      </c>
      <c r="BO335" s="4">
        <v>0.1</v>
      </c>
      <c r="BP335" s="4">
        <v>-0.4</v>
      </c>
      <c r="BQ335" s="4">
        <v>0</v>
      </c>
      <c r="BR335" s="4">
        <v>0</v>
      </c>
      <c r="BS335" s="4">
        <v>0</v>
      </c>
      <c r="BT335" s="4">
        <v>0</v>
      </c>
      <c r="BU335" s="4">
        <v>15</v>
      </c>
      <c r="BV335" s="4">
        <v>1</v>
      </c>
      <c r="BW335" s="4">
        <v>0.25</v>
      </c>
      <c r="BX335" s="4">
        <v>-0.15000000000000002</v>
      </c>
      <c r="BY335" s="4">
        <v>4</v>
      </c>
      <c r="BZ335" s="4">
        <v>0</v>
      </c>
      <c r="CA335" s="4">
        <v>0</v>
      </c>
      <c r="CB335" s="4">
        <v>0</v>
      </c>
      <c r="CC335" s="4">
        <v>918</v>
      </c>
      <c r="CD335" s="4">
        <v>3</v>
      </c>
      <c r="CE335" s="4">
        <v>0.15</v>
      </c>
      <c r="CF335" s="4">
        <v>-0.44999999999999996</v>
      </c>
      <c r="CG335" s="4">
        <v>2</v>
      </c>
      <c r="CH335" s="4">
        <v>0</v>
      </c>
      <c r="CI335" s="4">
        <v>0</v>
      </c>
      <c r="CJ335" s="4">
        <v>0</v>
      </c>
      <c r="CK335" s="4">
        <v>20</v>
      </c>
      <c r="CL335" s="4">
        <v>-9</v>
      </c>
      <c r="CM335" s="4">
        <v>0.05</v>
      </c>
      <c r="CN335" s="4">
        <v>-0.85</v>
      </c>
      <c r="CO335" s="4">
        <v>11</v>
      </c>
      <c r="CP335" s="4">
        <v>0</v>
      </c>
      <c r="CQ335" s="4">
        <v>0</v>
      </c>
      <c r="CR335" s="4">
        <v>0</v>
      </c>
      <c r="CS335" s="4">
        <v>4544</v>
      </c>
      <c r="CT335" s="4">
        <v>-121</v>
      </c>
      <c r="CU335" s="4">
        <v>0.05</v>
      </c>
      <c r="CV335" s="4">
        <v>-0.45</v>
      </c>
      <c r="CW335" s="4">
        <v>1</v>
      </c>
      <c r="CX335" s="4">
        <v>0</v>
      </c>
      <c r="CY335" s="4">
        <v>0</v>
      </c>
      <c r="CZ335" s="4">
        <v>0</v>
      </c>
      <c r="DA335" s="4">
        <v>114</v>
      </c>
      <c r="DB335" s="4">
        <v>-1</v>
      </c>
      <c r="DC335" s="4">
        <v>0.05</v>
      </c>
      <c r="DD335" s="4">
        <v>-0.54999999999999993</v>
      </c>
      <c r="DE335" s="4">
        <v>25</v>
      </c>
      <c r="DF335" s="4">
        <v>0</v>
      </c>
      <c r="DG335" s="4">
        <v>0</v>
      </c>
      <c r="DH335" s="4">
        <v>0</v>
      </c>
      <c r="DI335" s="4">
        <v>3632</v>
      </c>
      <c r="DJ335" s="4">
        <v>-383</v>
      </c>
      <c r="DK335" s="4">
        <v>0.1</v>
      </c>
      <c r="DL335" s="4">
        <v>-0.6</v>
      </c>
      <c r="DM335" s="4">
        <v>0</v>
      </c>
      <c r="DN335" s="4">
        <v>0</v>
      </c>
      <c r="DO335" s="4">
        <v>0</v>
      </c>
      <c r="DP335" s="4">
        <v>0</v>
      </c>
      <c r="DQ335" s="4">
        <v>130</v>
      </c>
      <c r="DR335" s="4">
        <v>-3</v>
      </c>
      <c r="DS335" s="4">
        <v>0.05</v>
      </c>
      <c r="DT335" s="4">
        <v>-0.6</v>
      </c>
      <c r="DU335" s="4">
        <v>4</v>
      </c>
      <c r="DV335" s="4">
        <v>0</v>
      </c>
      <c r="DW335" s="4">
        <v>1487.7</v>
      </c>
      <c r="DX335" s="4">
        <v>399.95000000000005</v>
      </c>
      <c r="DY335" s="4">
        <v>2967</v>
      </c>
      <c r="DZ335" s="4">
        <v>-78</v>
      </c>
      <c r="EA335" s="4">
        <v>0.15</v>
      </c>
      <c r="EB335" s="4">
        <v>-0.7</v>
      </c>
      <c r="EC335" s="4">
        <v>1</v>
      </c>
      <c r="ED335" s="4">
        <v>0</v>
      </c>
      <c r="EE335" s="4">
        <v>0</v>
      </c>
      <c r="EF335" s="4">
        <v>0</v>
      </c>
      <c r="EG335" s="4">
        <v>197</v>
      </c>
      <c r="EH335" s="4">
        <v>-4</v>
      </c>
      <c r="EI335" s="4">
        <v>0.25</v>
      </c>
      <c r="EJ335" s="4">
        <v>-0.5</v>
      </c>
      <c r="EK335" s="4">
        <v>97</v>
      </c>
      <c r="EL335" s="4">
        <v>0</v>
      </c>
      <c r="EM335" s="4">
        <v>1374.4</v>
      </c>
      <c r="EN335" s="4">
        <v>138.20000000000005</v>
      </c>
      <c r="EO335" s="4">
        <v>15189</v>
      </c>
      <c r="EP335" s="4">
        <v>-5177</v>
      </c>
      <c r="EQ335" s="4">
        <v>0.1</v>
      </c>
      <c r="ER335" s="4">
        <v>-0.85</v>
      </c>
      <c r="ES335" s="4">
        <v>1</v>
      </c>
      <c r="ET335" s="4">
        <v>0</v>
      </c>
      <c r="EU335" s="4">
        <v>0</v>
      </c>
      <c r="EV335" s="4">
        <v>0</v>
      </c>
      <c r="EW335" s="4">
        <v>157</v>
      </c>
      <c r="EX335" s="4">
        <v>-14</v>
      </c>
      <c r="EY335" s="4">
        <v>0.15</v>
      </c>
      <c r="EZ335" s="4">
        <v>-0.85</v>
      </c>
      <c r="FA335" s="4">
        <v>9</v>
      </c>
      <c r="FB335" s="4">
        <v>-1</v>
      </c>
      <c r="FC335" s="4">
        <v>1270</v>
      </c>
      <c r="FD335" s="4">
        <v>156</v>
      </c>
      <c r="FE335" s="4">
        <v>3298</v>
      </c>
      <c r="FF335" s="4">
        <v>-362</v>
      </c>
      <c r="FG335" s="4">
        <v>0.15</v>
      </c>
      <c r="FH335" s="4">
        <v>-0.85</v>
      </c>
      <c r="FI335" s="4">
        <v>2</v>
      </c>
      <c r="FJ335" s="4">
        <v>0</v>
      </c>
      <c r="FK335" s="4">
        <v>0</v>
      </c>
      <c r="FL335" s="4">
        <v>0</v>
      </c>
      <c r="FM335" s="4">
        <v>609</v>
      </c>
      <c r="FN335" s="4">
        <v>17</v>
      </c>
      <c r="FO335" s="4">
        <v>0.15</v>
      </c>
      <c r="FP335" s="4">
        <v>-0.75</v>
      </c>
      <c r="FQ335" s="4">
        <v>107</v>
      </c>
      <c r="FR335" s="4">
        <v>0</v>
      </c>
      <c r="FS335" s="4">
        <v>0</v>
      </c>
      <c r="FT335" s="4">
        <v>0</v>
      </c>
      <c r="FU335" s="4">
        <v>5559</v>
      </c>
      <c r="FV335" s="4">
        <v>-417</v>
      </c>
      <c r="FW335" s="4">
        <v>0.15</v>
      </c>
      <c r="FX335" s="4">
        <v>-0.9</v>
      </c>
      <c r="FY335" s="4">
        <v>1</v>
      </c>
      <c r="FZ335" s="4">
        <v>0</v>
      </c>
      <c r="GA335" s="4">
        <v>0</v>
      </c>
      <c r="GB335" s="4">
        <v>0</v>
      </c>
      <c r="GC335" s="4">
        <v>576</v>
      </c>
      <c r="GD335" s="4">
        <v>5</v>
      </c>
      <c r="GE335" s="4">
        <v>0.2</v>
      </c>
      <c r="GF335" s="4">
        <v>-0.90000000000000013</v>
      </c>
      <c r="GG335" s="4">
        <v>394</v>
      </c>
      <c r="GH335" s="4">
        <v>-3</v>
      </c>
      <c r="GI335" s="4">
        <v>1062</v>
      </c>
      <c r="GJ335" s="4">
        <v>121</v>
      </c>
      <c r="GK335" s="4">
        <v>8741</v>
      </c>
      <c r="GL335" s="4">
        <v>-866</v>
      </c>
      <c r="GM335" s="4">
        <v>0.2</v>
      </c>
      <c r="GN335" s="4">
        <v>-0.95</v>
      </c>
      <c r="GO335" s="4">
        <v>56</v>
      </c>
      <c r="GP335" s="4">
        <v>0</v>
      </c>
      <c r="GQ335" s="4">
        <v>1017.6</v>
      </c>
      <c r="GR335" s="4">
        <v>141.64999999999998</v>
      </c>
      <c r="GS335" s="4">
        <v>681</v>
      </c>
      <c r="GT335" s="4">
        <v>-22</v>
      </c>
      <c r="GU335" s="4">
        <v>0.2</v>
      </c>
      <c r="GV335" s="4">
        <v>-1</v>
      </c>
      <c r="GW335" s="4">
        <v>293</v>
      </c>
      <c r="GX335" s="4">
        <v>-1</v>
      </c>
      <c r="GY335" s="4">
        <v>972.6</v>
      </c>
      <c r="GZ335" s="4">
        <v>127.25</v>
      </c>
      <c r="HA335" s="4">
        <v>7829</v>
      </c>
      <c r="HB335" s="4">
        <v>-916</v>
      </c>
      <c r="HC335" s="4">
        <v>0.2</v>
      </c>
      <c r="HD335" s="4">
        <v>-1.05</v>
      </c>
      <c r="HE335" s="4">
        <v>55</v>
      </c>
      <c r="HF335" s="4">
        <v>-1</v>
      </c>
      <c r="HG335" s="4">
        <v>922.2</v>
      </c>
      <c r="HH335" s="4">
        <v>125.55000000000007</v>
      </c>
      <c r="HI335" s="4">
        <v>1238</v>
      </c>
      <c r="HJ335" s="4">
        <v>-177</v>
      </c>
      <c r="HK335" s="4">
        <v>0.25</v>
      </c>
      <c r="HL335" s="4">
        <v>-1.1000000000000001</v>
      </c>
      <c r="HM335" s="4">
        <v>2362</v>
      </c>
      <c r="HN335" s="4">
        <v>7</v>
      </c>
      <c r="HO335" s="4">
        <v>874.5</v>
      </c>
      <c r="HP335" s="4">
        <v>127.5</v>
      </c>
      <c r="HQ335" s="4">
        <v>30365</v>
      </c>
      <c r="HR335" s="4">
        <v>-2062</v>
      </c>
      <c r="HS335" s="4">
        <v>0.3</v>
      </c>
      <c r="HT335" s="4">
        <v>-1.2</v>
      </c>
      <c r="HU335" s="4">
        <v>131</v>
      </c>
      <c r="HV335" s="4">
        <v>-6</v>
      </c>
      <c r="HW335" s="4">
        <v>815.05</v>
      </c>
      <c r="HX335" s="4">
        <v>120.04999999999995</v>
      </c>
      <c r="HY335" s="4">
        <v>1939</v>
      </c>
      <c r="HZ335" s="4">
        <v>359</v>
      </c>
      <c r="IA335" s="4">
        <v>0.25</v>
      </c>
      <c r="IB335" s="4">
        <v>-1.45</v>
      </c>
      <c r="IC335" s="4">
        <v>861</v>
      </c>
      <c r="ID335" s="4">
        <v>-41</v>
      </c>
      <c r="IE335" s="4">
        <v>776</v>
      </c>
      <c r="IF335" s="4">
        <v>127.39999999999998</v>
      </c>
      <c r="IG335" s="4">
        <v>12389</v>
      </c>
      <c r="IH335" s="4">
        <v>-1046</v>
      </c>
      <c r="II335" s="4">
        <v>0.3</v>
      </c>
      <c r="IJ335" s="4">
        <v>-1.5</v>
      </c>
      <c r="IK335" s="4">
        <v>152</v>
      </c>
      <c r="IL335" s="4">
        <v>-11</v>
      </c>
      <c r="IM335" s="4">
        <v>714.85</v>
      </c>
      <c r="IN335" s="4">
        <v>114.64999999999998</v>
      </c>
      <c r="IO335" s="4">
        <v>3142</v>
      </c>
      <c r="IP335" s="4">
        <v>-466</v>
      </c>
      <c r="IQ335" s="4">
        <v>0.2</v>
      </c>
      <c r="IR335" s="4">
        <v>-1.8</v>
      </c>
      <c r="IS335" s="4">
        <v>2418</v>
      </c>
      <c r="IT335" s="4">
        <v>-336</v>
      </c>
      <c r="IU335" s="4">
        <v>672</v>
      </c>
      <c r="IV335" s="4">
        <v>125.64999999999998</v>
      </c>
      <c r="IW335" s="4">
        <v>24456</v>
      </c>
      <c r="IX335" s="4">
        <v>845</v>
      </c>
      <c r="IY335" s="4">
        <v>0.25</v>
      </c>
      <c r="IZ335" s="4">
        <v>-1.9500000000000002</v>
      </c>
      <c r="JA335" s="4">
        <v>338</v>
      </c>
      <c r="JB335" s="4">
        <v>-64</v>
      </c>
      <c r="JC335" s="4">
        <v>622.04999999999995</v>
      </c>
      <c r="JD335" s="4">
        <v>131.94999999999993</v>
      </c>
      <c r="JE335" s="4">
        <v>5389</v>
      </c>
      <c r="JF335" s="4">
        <v>270</v>
      </c>
      <c r="JG335" s="4">
        <v>0.3</v>
      </c>
      <c r="JH335" s="4">
        <v>-2.1</v>
      </c>
      <c r="JI335" s="4">
        <v>3067</v>
      </c>
      <c r="JJ335" s="4">
        <v>-308</v>
      </c>
      <c r="JK335" s="4">
        <v>575</v>
      </c>
      <c r="JL335" s="4">
        <v>126.64999999999998</v>
      </c>
      <c r="JM335" s="4">
        <v>21613</v>
      </c>
      <c r="JN335" s="4">
        <v>-676</v>
      </c>
      <c r="JO335" s="4">
        <v>0.35</v>
      </c>
      <c r="JP335" s="4">
        <v>-2.35</v>
      </c>
      <c r="JQ335" s="5">
        <v>920</v>
      </c>
      <c r="JR335" s="4">
        <v>-55</v>
      </c>
      <c r="JS335" s="4">
        <v>521</v>
      </c>
      <c r="JT335" s="4">
        <v>129.89999999999998</v>
      </c>
      <c r="JU335" s="4">
        <v>8422</v>
      </c>
      <c r="JV335" s="4">
        <v>-959</v>
      </c>
      <c r="JW335" s="4">
        <v>0.35</v>
      </c>
      <c r="JX335" s="4">
        <v>-2.5499999999999998</v>
      </c>
      <c r="JY335" s="4">
        <v>3952</v>
      </c>
      <c r="JZ335" s="4">
        <v>-856</v>
      </c>
      <c r="KA335" s="4">
        <v>473.7</v>
      </c>
      <c r="KB335" s="4">
        <v>127.19999999999999</v>
      </c>
      <c r="KC335" s="4">
        <v>34723</v>
      </c>
      <c r="KD335" s="4">
        <v>1259</v>
      </c>
      <c r="KE335" s="4">
        <v>0.3</v>
      </c>
      <c r="KF335" s="4">
        <v>-3</v>
      </c>
      <c r="KG335" s="4">
        <v>1447</v>
      </c>
      <c r="KH335" s="4">
        <v>-120</v>
      </c>
      <c r="KI335" s="4">
        <v>426.15</v>
      </c>
      <c r="KJ335" s="4">
        <v>127.79999999999995</v>
      </c>
      <c r="KK335" s="4">
        <v>17741</v>
      </c>
      <c r="KL335" s="4">
        <v>3083</v>
      </c>
      <c r="KM335" s="4">
        <v>0.4</v>
      </c>
      <c r="KN335" s="4">
        <v>-3.5500000000000003</v>
      </c>
      <c r="KO335" s="4">
        <v>9249</v>
      </c>
      <c r="KP335" s="4">
        <v>-841</v>
      </c>
      <c r="KQ335" s="4">
        <v>371.45</v>
      </c>
      <c r="KR335" s="4">
        <v>123</v>
      </c>
      <c r="KS335" s="4">
        <v>72668</v>
      </c>
      <c r="KT335" s="4">
        <v>26598</v>
      </c>
      <c r="KU335" s="4">
        <v>0.55000000000000004</v>
      </c>
      <c r="KV335" s="4">
        <v>-4.6000000000000005</v>
      </c>
      <c r="KW335" s="4">
        <v>4072</v>
      </c>
      <c r="KX335" s="4">
        <v>-534</v>
      </c>
      <c r="KY335" s="4">
        <v>323.55</v>
      </c>
      <c r="KZ335" s="4">
        <v>123.4</v>
      </c>
      <c r="LA335" s="4">
        <v>32022</v>
      </c>
      <c r="LB335" s="4">
        <v>7859</v>
      </c>
      <c r="LC335" s="4">
        <v>0.55000000000000004</v>
      </c>
      <c r="LD335" s="4">
        <v>-6.7</v>
      </c>
    </row>
    <row r="336" spans="1:316" x14ac:dyDescent="0.25">
      <c r="A336" s="171">
        <v>44112.460879166669</v>
      </c>
      <c r="B336" s="172">
        <v>0.4604166666666667</v>
      </c>
      <c r="C336" s="4">
        <v>11875.3</v>
      </c>
      <c r="D336" s="4">
        <v>11900</v>
      </c>
      <c r="E336" s="173">
        <v>89.2</v>
      </c>
      <c r="F336" s="173">
        <v>-270.89999999999998</v>
      </c>
      <c r="G336" s="173">
        <v>360.09999999999997</v>
      </c>
      <c r="H336" s="173">
        <v>3196.650000000001</v>
      </c>
      <c r="I336" s="173">
        <v>-2043.1999999999998</v>
      </c>
      <c r="J336" s="173">
        <v>5239.8500000000004</v>
      </c>
      <c r="K336" s="127">
        <v>0</v>
      </c>
      <c r="L336" s="127">
        <v>0</v>
      </c>
      <c r="M336" s="127">
        <v>-20.53</v>
      </c>
      <c r="N336" s="127">
        <v>-18.11</v>
      </c>
      <c r="O336" s="127">
        <v>-0.79583985706632376</v>
      </c>
      <c r="P336" s="127">
        <v>-0.90660932643335634</v>
      </c>
      <c r="Q336" s="127">
        <v>1.5652819841291739</v>
      </c>
      <c r="R336" s="4">
        <v>146440</v>
      </c>
      <c r="S336" s="4">
        <v>307001</v>
      </c>
      <c r="T336" s="173">
        <v>11540.966666666667</v>
      </c>
      <c r="U336" s="173">
        <v>-2.0500000000010914</v>
      </c>
      <c r="V336" s="4">
        <v>185995</v>
      </c>
      <c r="W336" s="4">
        <v>-31658</v>
      </c>
      <c r="X336" s="173">
        <v>-334.33333333333212</v>
      </c>
      <c r="Y336" s="173">
        <v>117676</v>
      </c>
      <c r="Z336" s="173">
        <v>335057</v>
      </c>
      <c r="AA336" s="173">
        <v>452733</v>
      </c>
      <c r="AB336" s="4">
        <v>160561</v>
      </c>
      <c r="AC336" s="4">
        <v>63984</v>
      </c>
      <c r="AD336" s="176" t="e">
        <v>#REF!</v>
      </c>
      <c r="AE336" s="177">
        <v>-2.4551538683662041E-2</v>
      </c>
      <c r="AF336" s="177">
        <v>-6.2170662375049556E-4</v>
      </c>
      <c r="AG336" s="177">
        <v>1.1286767424583126E-4</v>
      </c>
      <c r="AH336" s="177">
        <v>1.945972039545776E-2</v>
      </c>
      <c r="AI336" s="127">
        <v>-9.6748404899692202E-3</v>
      </c>
      <c r="AJ336" s="127">
        <v>1.4619883040935672E-3</v>
      </c>
      <c r="AK336" s="4" t="s">
        <v>21</v>
      </c>
      <c r="AL336" s="178">
        <v>11800</v>
      </c>
      <c r="AM336" s="178">
        <v>11900</v>
      </c>
      <c r="AN336" s="178">
        <v>11850</v>
      </c>
      <c r="AO336" s="178">
        <v>11500</v>
      </c>
      <c r="AS336" s="4">
        <v>7.8403070602227265</v>
      </c>
      <c r="AT336" s="4">
        <v>7.7884143348060872</v>
      </c>
      <c r="AU336" s="4">
        <v>7.8681956341530812</v>
      </c>
      <c r="AV336" s="4">
        <v>7.5560963114754101</v>
      </c>
      <c r="AW336" s="4">
        <v>5.6682008712090077</v>
      </c>
      <c r="AX336" s="4">
        <v>4.3494536154382706</v>
      </c>
      <c r="AY336" s="4">
        <v>12.898814563928873</v>
      </c>
      <c r="AZ336" s="4">
        <v>14.801526717557252</v>
      </c>
      <c r="BA336" s="4">
        <v>14.389082462253194</v>
      </c>
      <c r="BB336" s="4">
        <v>20.671052631578949</v>
      </c>
      <c r="BC336" s="4">
        <v>10.105371900826446</v>
      </c>
      <c r="BD336" s="4">
        <v>15.946745562130177</v>
      </c>
      <c r="BE336" s="4">
        <v>7.0590153244212583</v>
      </c>
      <c r="BF336" s="4">
        <v>9.1543478260869566</v>
      </c>
      <c r="BG336" s="4">
        <v>8.7301307847082494</v>
      </c>
      <c r="BH336" s="4">
        <v>12.251554941257774</v>
      </c>
      <c r="BI336" s="4">
        <v>13</v>
      </c>
      <c r="BJ336" s="4">
        <v>0</v>
      </c>
      <c r="BK336" s="4">
        <v>0</v>
      </c>
      <c r="BL336" s="4">
        <v>0</v>
      </c>
      <c r="BM336" s="4">
        <v>12021</v>
      </c>
      <c r="BN336" s="4">
        <v>-348</v>
      </c>
      <c r="BO336" s="4">
        <v>0.1</v>
      </c>
      <c r="BP336" s="4">
        <v>-0.4</v>
      </c>
      <c r="BQ336" s="4">
        <v>0</v>
      </c>
      <c r="BR336" s="4">
        <v>0</v>
      </c>
      <c r="BS336" s="4">
        <v>0</v>
      </c>
      <c r="BT336" s="4">
        <v>0</v>
      </c>
      <c r="BU336" s="4">
        <v>15</v>
      </c>
      <c r="BV336" s="4">
        <v>1</v>
      </c>
      <c r="BW336" s="4">
        <v>0.25</v>
      </c>
      <c r="BX336" s="4">
        <v>-0.15000000000000002</v>
      </c>
      <c r="BY336" s="4">
        <v>4</v>
      </c>
      <c r="BZ336" s="4">
        <v>0</v>
      </c>
      <c r="CA336" s="4">
        <v>0</v>
      </c>
      <c r="CB336" s="4">
        <v>0</v>
      </c>
      <c r="CC336" s="4">
        <v>918</v>
      </c>
      <c r="CD336" s="4">
        <v>3</v>
      </c>
      <c r="CE336" s="4">
        <v>0.15</v>
      </c>
      <c r="CF336" s="4">
        <v>-0.44999999999999996</v>
      </c>
      <c r="CG336" s="4">
        <v>2</v>
      </c>
      <c r="CH336" s="4">
        <v>0</v>
      </c>
      <c r="CI336" s="4">
        <v>0</v>
      </c>
      <c r="CJ336" s="4">
        <v>0</v>
      </c>
      <c r="CK336" s="4">
        <v>20</v>
      </c>
      <c r="CL336" s="4">
        <v>-9</v>
      </c>
      <c r="CM336" s="4">
        <v>0.05</v>
      </c>
      <c r="CN336" s="4">
        <v>-0.85</v>
      </c>
      <c r="CO336" s="4">
        <v>11</v>
      </c>
      <c r="CP336" s="4">
        <v>0</v>
      </c>
      <c r="CQ336" s="4">
        <v>0</v>
      </c>
      <c r="CR336" s="4">
        <v>0</v>
      </c>
      <c r="CS336" s="4">
        <v>4544</v>
      </c>
      <c r="CT336" s="4">
        <v>-121</v>
      </c>
      <c r="CU336" s="4">
        <v>0.05</v>
      </c>
      <c r="CV336" s="4">
        <v>-0.45</v>
      </c>
      <c r="CW336" s="4">
        <v>1</v>
      </c>
      <c r="CX336" s="4">
        <v>0</v>
      </c>
      <c r="CY336" s="4">
        <v>0</v>
      </c>
      <c r="CZ336" s="4">
        <v>0</v>
      </c>
      <c r="DA336" s="4">
        <v>114</v>
      </c>
      <c r="DB336" s="4">
        <v>-1</v>
      </c>
      <c r="DC336" s="4">
        <v>0.05</v>
      </c>
      <c r="DD336" s="4">
        <v>-0.54999999999999993</v>
      </c>
      <c r="DE336" s="4">
        <v>25</v>
      </c>
      <c r="DF336" s="4">
        <v>0</v>
      </c>
      <c r="DG336" s="4">
        <v>0</v>
      </c>
      <c r="DH336" s="4">
        <v>0</v>
      </c>
      <c r="DI336" s="4">
        <v>3632</v>
      </c>
      <c r="DJ336" s="4">
        <v>-383</v>
      </c>
      <c r="DK336" s="4">
        <v>0.1</v>
      </c>
      <c r="DL336" s="4">
        <v>-0.6</v>
      </c>
      <c r="DM336" s="4">
        <v>0</v>
      </c>
      <c r="DN336" s="4">
        <v>0</v>
      </c>
      <c r="DO336" s="4">
        <v>0</v>
      </c>
      <c r="DP336" s="4">
        <v>0</v>
      </c>
      <c r="DQ336" s="4">
        <v>130</v>
      </c>
      <c r="DR336" s="4">
        <v>-3</v>
      </c>
      <c r="DS336" s="4">
        <v>0.05</v>
      </c>
      <c r="DT336" s="4">
        <v>-0.6</v>
      </c>
      <c r="DU336" s="4">
        <v>4</v>
      </c>
      <c r="DV336" s="4">
        <v>0</v>
      </c>
      <c r="DW336" s="4">
        <v>1487.7</v>
      </c>
      <c r="DX336" s="4">
        <v>399.95000000000005</v>
      </c>
      <c r="DY336" s="4">
        <v>2967</v>
      </c>
      <c r="DZ336" s="4">
        <v>-78</v>
      </c>
      <c r="EA336" s="4">
        <v>0.15</v>
      </c>
      <c r="EB336" s="4">
        <v>-0.7</v>
      </c>
      <c r="EC336" s="4">
        <v>1</v>
      </c>
      <c r="ED336" s="4">
        <v>0</v>
      </c>
      <c r="EE336" s="4">
        <v>0</v>
      </c>
      <c r="EF336" s="4">
        <v>0</v>
      </c>
      <c r="EG336" s="4">
        <v>197</v>
      </c>
      <c r="EH336" s="4">
        <v>-4</v>
      </c>
      <c r="EI336" s="4">
        <v>0.25</v>
      </c>
      <c r="EJ336" s="4">
        <v>-0.5</v>
      </c>
      <c r="EK336" s="4">
        <v>97</v>
      </c>
      <c r="EL336" s="4">
        <v>0</v>
      </c>
      <c r="EM336" s="4">
        <v>1374.4</v>
      </c>
      <c r="EN336" s="4">
        <v>138.20000000000005</v>
      </c>
      <c r="EO336" s="4">
        <v>15262</v>
      </c>
      <c r="EP336" s="4">
        <v>-5104</v>
      </c>
      <c r="EQ336" s="4">
        <v>0.1</v>
      </c>
      <c r="ER336" s="4">
        <v>-0.85</v>
      </c>
      <c r="ES336" s="4">
        <v>1</v>
      </c>
      <c r="ET336" s="4">
        <v>0</v>
      </c>
      <c r="EU336" s="4">
        <v>0</v>
      </c>
      <c r="EV336" s="4">
        <v>0</v>
      </c>
      <c r="EW336" s="4">
        <v>157</v>
      </c>
      <c r="EX336" s="4">
        <v>-14</v>
      </c>
      <c r="EY336" s="4">
        <v>0.15</v>
      </c>
      <c r="EZ336" s="4">
        <v>-0.85</v>
      </c>
      <c r="FA336" s="4">
        <v>9</v>
      </c>
      <c r="FB336" s="4">
        <v>-1</v>
      </c>
      <c r="FC336" s="4">
        <v>1270</v>
      </c>
      <c r="FD336" s="4">
        <v>156</v>
      </c>
      <c r="FE336" s="4">
        <v>3298</v>
      </c>
      <c r="FF336" s="4">
        <v>-362</v>
      </c>
      <c r="FG336" s="4">
        <v>0.15</v>
      </c>
      <c r="FH336" s="4">
        <v>-0.85</v>
      </c>
      <c r="FI336" s="4">
        <v>2</v>
      </c>
      <c r="FJ336" s="4">
        <v>0</v>
      </c>
      <c r="FK336" s="4">
        <v>0</v>
      </c>
      <c r="FL336" s="4">
        <v>0</v>
      </c>
      <c r="FM336" s="4">
        <v>609</v>
      </c>
      <c r="FN336" s="4">
        <v>17</v>
      </c>
      <c r="FO336" s="4">
        <v>0.15</v>
      </c>
      <c r="FP336" s="4">
        <v>-0.75</v>
      </c>
      <c r="FQ336" s="4">
        <v>107</v>
      </c>
      <c r="FR336" s="4">
        <v>0</v>
      </c>
      <c r="FS336" s="4">
        <v>0</v>
      </c>
      <c r="FT336" s="4">
        <v>0</v>
      </c>
      <c r="FU336" s="4">
        <v>5559</v>
      </c>
      <c r="FV336" s="4">
        <v>-417</v>
      </c>
      <c r="FW336" s="4">
        <v>0.15</v>
      </c>
      <c r="FX336" s="4">
        <v>-0.9</v>
      </c>
      <c r="FY336" s="4">
        <v>1</v>
      </c>
      <c r="FZ336" s="4">
        <v>0</v>
      </c>
      <c r="GA336" s="4">
        <v>0</v>
      </c>
      <c r="GB336" s="4">
        <v>0</v>
      </c>
      <c r="GC336" s="4">
        <v>576</v>
      </c>
      <c r="GD336" s="4">
        <v>5</v>
      </c>
      <c r="GE336" s="4">
        <v>0.2</v>
      </c>
      <c r="GF336" s="4">
        <v>-0.90000000000000013</v>
      </c>
      <c r="GG336" s="4">
        <v>394</v>
      </c>
      <c r="GH336" s="4">
        <v>-3</v>
      </c>
      <c r="GI336" s="4">
        <v>1062</v>
      </c>
      <c r="GJ336" s="4">
        <v>121</v>
      </c>
      <c r="GK336" s="4">
        <v>8741</v>
      </c>
      <c r="GL336" s="4">
        <v>-866</v>
      </c>
      <c r="GM336" s="4">
        <v>0.2</v>
      </c>
      <c r="GN336" s="4">
        <v>-0.95</v>
      </c>
      <c r="GO336" s="4">
        <v>56</v>
      </c>
      <c r="GP336" s="4">
        <v>0</v>
      </c>
      <c r="GQ336" s="4">
        <v>1017.6</v>
      </c>
      <c r="GR336" s="4">
        <v>141.64999999999998</v>
      </c>
      <c r="GS336" s="4">
        <v>681</v>
      </c>
      <c r="GT336" s="4">
        <v>-22</v>
      </c>
      <c r="GU336" s="4">
        <v>0.2</v>
      </c>
      <c r="GV336" s="4">
        <v>-1</v>
      </c>
      <c r="GW336" s="4">
        <v>293</v>
      </c>
      <c r="GX336" s="4">
        <v>-1</v>
      </c>
      <c r="GY336" s="4">
        <v>972.6</v>
      </c>
      <c r="GZ336" s="4">
        <v>127.25</v>
      </c>
      <c r="HA336" s="4">
        <v>7837</v>
      </c>
      <c r="HB336" s="4">
        <v>-908</v>
      </c>
      <c r="HC336" s="4">
        <v>0.2</v>
      </c>
      <c r="HD336" s="4">
        <v>-1.05</v>
      </c>
      <c r="HE336" s="4">
        <v>55</v>
      </c>
      <c r="HF336" s="4">
        <v>-1</v>
      </c>
      <c r="HG336" s="4">
        <v>922.2</v>
      </c>
      <c r="HH336" s="4">
        <v>125.55000000000007</v>
      </c>
      <c r="HI336" s="4">
        <v>1238</v>
      </c>
      <c r="HJ336" s="4">
        <v>-177</v>
      </c>
      <c r="HK336" s="4">
        <v>0.25</v>
      </c>
      <c r="HL336" s="4">
        <v>-1.1000000000000001</v>
      </c>
      <c r="HM336" s="4">
        <v>2362</v>
      </c>
      <c r="HN336" s="4">
        <v>7</v>
      </c>
      <c r="HO336" s="4">
        <v>874.5</v>
      </c>
      <c r="HP336" s="4">
        <v>127.5</v>
      </c>
      <c r="HQ336" s="4">
        <v>30467</v>
      </c>
      <c r="HR336" s="4">
        <v>-1960</v>
      </c>
      <c r="HS336" s="4">
        <v>0.25</v>
      </c>
      <c r="HT336" s="4">
        <v>-1.25</v>
      </c>
      <c r="HU336" s="4">
        <v>131</v>
      </c>
      <c r="HV336" s="4">
        <v>-6</v>
      </c>
      <c r="HW336" s="4">
        <v>815.05</v>
      </c>
      <c r="HX336" s="4">
        <v>120.04999999999995</v>
      </c>
      <c r="HY336" s="4">
        <v>1939</v>
      </c>
      <c r="HZ336" s="4">
        <v>359</v>
      </c>
      <c r="IA336" s="4">
        <v>0.25</v>
      </c>
      <c r="IB336" s="4">
        <v>-1.45</v>
      </c>
      <c r="IC336" s="4">
        <v>861</v>
      </c>
      <c r="ID336" s="4">
        <v>-41</v>
      </c>
      <c r="IE336" s="4">
        <v>776</v>
      </c>
      <c r="IF336" s="4">
        <v>127.39999999999998</v>
      </c>
      <c r="IG336" s="4">
        <v>12389</v>
      </c>
      <c r="IH336" s="4">
        <v>-1046</v>
      </c>
      <c r="II336" s="4">
        <v>0.25</v>
      </c>
      <c r="IJ336" s="4">
        <v>-1.55</v>
      </c>
      <c r="IK336" s="4">
        <v>152</v>
      </c>
      <c r="IL336" s="4">
        <v>-11</v>
      </c>
      <c r="IM336" s="4">
        <v>714.85</v>
      </c>
      <c r="IN336" s="4">
        <v>114.64999999999998</v>
      </c>
      <c r="IO336" s="4">
        <v>3142</v>
      </c>
      <c r="IP336" s="4">
        <v>-466</v>
      </c>
      <c r="IQ336" s="4">
        <v>0.2</v>
      </c>
      <c r="IR336" s="4">
        <v>-1.8</v>
      </c>
      <c r="IS336" s="4">
        <v>2420</v>
      </c>
      <c r="IT336" s="4">
        <v>-334</v>
      </c>
      <c r="IU336" s="4">
        <v>674.35</v>
      </c>
      <c r="IV336" s="4">
        <v>128</v>
      </c>
      <c r="IW336" s="4">
        <v>24455</v>
      </c>
      <c r="IX336" s="4">
        <v>844</v>
      </c>
      <c r="IY336" s="4">
        <v>0.3</v>
      </c>
      <c r="IZ336" s="4">
        <v>-1.9000000000000001</v>
      </c>
      <c r="JA336" s="4">
        <v>338</v>
      </c>
      <c r="JB336" s="4">
        <v>-64</v>
      </c>
      <c r="JC336" s="4">
        <v>622.04999999999995</v>
      </c>
      <c r="JD336" s="4">
        <v>131.94999999999993</v>
      </c>
      <c r="JE336" s="4">
        <v>5390</v>
      </c>
      <c r="JF336" s="4">
        <v>271</v>
      </c>
      <c r="JG336" s="4">
        <v>0.35</v>
      </c>
      <c r="JH336" s="4">
        <v>-2.0499999999999998</v>
      </c>
      <c r="JI336" s="4">
        <v>3067</v>
      </c>
      <c r="JJ336" s="4">
        <v>-308</v>
      </c>
      <c r="JK336" s="4">
        <v>575</v>
      </c>
      <c r="JL336" s="4">
        <v>126.64999999999998</v>
      </c>
      <c r="JM336" s="4">
        <v>21650</v>
      </c>
      <c r="JN336" s="4">
        <v>-639</v>
      </c>
      <c r="JO336" s="4">
        <v>0.35</v>
      </c>
      <c r="JP336" s="4">
        <v>-2.35</v>
      </c>
      <c r="JQ336" s="5">
        <v>920</v>
      </c>
      <c r="JR336" s="4">
        <v>-55</v>
      </c>
      <c r="JS336" s="4">
        <v>525.65</v>
      </c>
      <c r="JT336" s="4">
        <v>134.54999999999995</v>
      </c>
      <c r="JU336" s="4">
        <v>8422</v>
      </c>
      <c r="JV336" s="4">
        <v>-959</v>
      </c>
      <c r="JW336" s="4">
        <v>0.35</v>
      </c>
      <c r="JX336" s="4">
        <v>-2.5499999999999998</v>
      </c>
      <c r="JY336" s="4">
        <v>3976</v>
      </c>
      <c r="JZ336" s="4">
        <v>-832</v>
      </c>
      <c r="KA336" s="4">
        <v>474.1</v>
      </c>
      <c r="KB336" s="4">
        <v>127.60000000000002</v>
      </c>
      <c r="KC336" s="4">
        <v>34711</v>
      </c>
      <c r="KD336" s="4">
        <v>1247</v>
      </c>
      <c r="KE336" s="4">
        <v>0.35</v>
      </c>
      <c r="KF336" s="4">
        <v>-2.9499999999999997</v>
      </c>
      <c r="KG336" s="4">
        <v>1447</v>
      </c>
      <c r="KH336" s="4">
        <v>-120</v>
      </c>
      <c r="KI336" s="4">
        <v>426.15</v>
      </c>
      <c r="KJ336" s="4">
        <v>127.79999999999995</v>
      </c>
      <c r="KK336" s="4">
        <v>17728</v>
      </c>
      <c r="KL336" s="4">
        <v>3070</v>
      </c>
      <c r="KM336" s="4">
        <v>0.45</v>
      </c>
      <c r="KN336" s="4">
        <v>-3.5</v>
      </c>
      <c r="KO336" s="4">
        <v>9249</v>
      </c>
      <c r="KP336" s="4">
        <v>-841</v>
      </c>
      <c r="KQ336" s="4">
        <v>373.1</v>
      </c>
      <c r="KR336" s="4">
        <v>124.65000000000003</v>
      </c>
      <c r="KS336" s="4">
        <v>72515</v>
      </c>
      <c r="KT336" s="4">
        <v>26445</v>
      </c>
      <c r="KU336" s="4">
        <v>0.55000000000000004</v>
      </c>
      <c r="KV336" s="4">
        <v>-4.6000000000000005</v>
      </c>
      <c r="KW336" s="4">
        <v>4074</v>
      </c>
      <c r="KX336" s="4">
        <v>-532</v>
      </c>
      <c r="KY336" s="4">
        <v>323.05</v>
      </c>
      <c r="KZ336" s="4">
        <v>122.9</v>
      </c>
      <c r="LA336" s="4">
        <v>31730</v>
      </c>
      <c r="LB336" s="4">
        <v>7567</v>
      </c>
      <c r="LC336" s="4">
        <v>0.6</v>
      </c>
      <c r="LD336" s="4">
        <v>-6.65</v>
      </c>
    </row>
    <row r="337" spans="1:316" x14ac:dyDescent="0.25">
      <c r="A337" s="171">
        <v>44112.459240277778</v>
      </c>
      <c r="B337" s="172">
        <v>0.45833333333333331</v>
      </c>
      <c r="C337" s="4">
        <v>11877.55</v>
      </c>
      <c r="D337" s="4">
        <v>11900</v>
      </c>
      <c r="E337" s="173">
        <v>94.15</v>
      </c>
      <c r="F337" s="173">
        <v>-271.55</v>
      </c>
      <c r="G337" s="173">
        <v>365.70000000000005</v>
      </c>
      <c r="H337" s="173">
        <v>3212.6000000000008</v>
      </c>
      <c r="I337" s="173">
        <v>-2050.9499999999998</v>
      </c>
      <c r="J337" s="173">
        <v>5263.5500000000011</v>
      </c>
      <c r="K337" s="127">
        <v>0</v>
      </c>
      <c r="L337" s="127">
        <v>0</v>
      </c>
      <c r="M337" s="127">
        <v>-20.53</v>
      </c>
      <c r="N337" s="127">
        <v>-18.11</v>
      </c>
      <c r="O337" s="127">
        <v>-0.79695012775939633</v>
      </c>
      <c r="P337" s="127">
        <v>-0.90744633229364957</v>
      </c>
      <c r="Q337" s="127">
        <v>1.5523661359735528</v>
      </c>
      <c r="R337" s="4">
        <v>148353</v>
      </c>
      <c r="S337" s="4">
        <v>303885</v>
      </c>
      <c r="T337" s="173">
        <v>11540.966666666667</v>
      </c>
      <c r="U337" s="173">
        <v>-2.0500000000010914</v>
      </c>
      <c r="V337" s="4">
        <v>185995</v>
      </c>
      <c r="W337" s="4">
        <v>-31658</v>
      </c>
      <c r="X337" s="173">
        <v>-336.58333333333212</v>
      </c>
      <c r="Y337" s="173">
        <v>117569</v>
      </c>
      <c r="Z337" s="173">
        <v>331033</v>
      </c>
      <c r="AA337" s="173">
        <v>448602</v>
      </c>
      <c r="AB337" s="4">
        <v>155532</v>
      </c>
      <c r="AC337" s="4">
        <v>59369</v>
      </c>
      <c r="AD337" s="176" t="e">
        <v>#REF!</v>
      </c>
      <c r="AE337" s="177">
        <v>-2.400520100556609E-2</v>
      </c>
      <c r="AF337" s="177">
        <v>-1.7041757087781487E-4</v>
      </c>
      <c r="AG337" s="177">
        <v>-0.13764598061813835</v>
      </c>
      <c r="AH337" s="177">
        <v>1.9475444146424038E-2</v>
      </c>
      <c r="AI337" s="127">
        <v>-1.0374536024183648E-2</v>
      </c>
      <c r="AJ337" s="127">
        <v>1.4598540145985401E-3</v>
      </c>
      <c r="AK337" s="4" t="s">
        <v>21</v>
      </c>
      <c r="AL337" s="178">
        <v>11800</v>
      </c>
      <c r="AM337" s="178">
        <v>11900</v>
      </c>
      <c r="AN337" s="178">
        <v>11850</v>
      </c>
      <c r="AO337" s="178">
        <v>11500</v>
      </c>
      <c r="AS337" s="4">
        <v>7.7934723873338374</v>
      </c>
      <c r="AT337" s="4">
        <v>7.7610988471915627</v>
      </c>
      <c r="AU337" s="4">
        <v>7.8277050310130942</v>
      </c>
      <c r="AV337" s="4">
        <v>7.5399948888320978</v>
      </c>
      <c r="AW337" s="4">
        <v>5.6248974905691327</v>
      </c>
      <c r="AX337" s="4">
        <v>4.3420524691358029</v>
      </c>
      <c r="AY337" s="4">
        <v>12.893355903512484</v>
      </c>
      <c r="AZ337" s="4">
        <v>14.816793893129772</v>
      </c>
      <c r="BA337" s="4">
        <v>14.409512761020881</v>
      </c>
      <c r="BB337" s="4">
        <v>21.131578947368421</v>
      </c>
      <c r="BC337" s="4">
        <v>10.149173553719008</v>
      </c>
      <c r="BD337" s="4">
        <v>15.946745562130177</v>
      </c>
      <c r="BE337" s="4">
        <v>7.0544506031953045</v>
      </c>
      <c r="BF337" s="4">
        <v>9.3184782608695649</v>
      </c>
      <c r="BG337" s="4">
        <v>8.6169517102615689</v>
      </c>
      <c r="BH337" s="4">
        <v>11.983413959917069</v>
      </c>
      <c r="BI337" s="4">
        <v>13</v>
      </c>
      <c r="BJ337" s="4">
        <v>0</v>
      </c>
      <c r="BK337" s="4">
        <v>0</v>
      </c>
      <c r="BL337" s="4">
        <v>0</v>
      </c>
      <c r="BM337" s="4">
        <v>12052</v>
      </c>
      <c r="BN337" s="4">
        <v>-317</v>
      </c>
      <c r="BO337" s="4">
        <v>0.1</v>
      </c>
      <c r="BP337" s="4">
        <v>-0.4</v>
      </c>
      <c r="BQ337" s="4">
        <v>0</v>
      </c>
      <c r="BR337" s="4">
        <v>0</v>
      </c>
      <c r="BS337" s="4">
        <v>0</v>
      </c>
      <c r="BT337" s="4">
        <v>0</v>
      </c>
      <c r="BU337" s="4">
        <v>14</v>
      </c>
      <c r="BV337" s="4">
        <v>0</v>
      </c>
      <c r="BW337" s="4">
        <v>0.25</v>
      </c>
      <c r="BX337" s="4">
        <v>-0.15000000000000002</v>
      </c>
      <c r="BY337" s="4">
        <v>4</v>
      </c>
      <c r="BZ337" s="4">
        <v>0</v>
      </c>
      <c r="CA337" s="4">
        <v>0</v>
      </c>
      <c r="CB337" s="4">
        <v>0</v>
      </c>
      <c r="CC337" s="4">
        <v>912</v>
      </c>
      <c r="CD337" s="4">
        <v>-3</v>
      </c>
      <c r="CE337" s="4">
        <v>0.15</v>
      </c>
      <c r="CF337" s="4">
        <v>-0.44999999999999996</v>
      </c>
      <c r="CG337" s="4">
        <v>2</v>
      </c>
      <c r="CH337" s="4">
        <v>0</v>
      </c>
      <c r="CI337" s="4">
        <v>0</v>
      </c>
      <c r="CJ337" s="4">
        <v>0</v>
      </c>
      <c r="CK337" s="4">
        <v>20</v>
      </c>
      <c r="CL337" s="4">
        <v>-9</v>
      </c>
      <c r="CM337" s="4">
        <v>0.05</v>
      </c>
      <c r="CN337" s="4">
        <v>-0.85</v>
      </c>
      <c r="CO337" s="4">
        <v>11</v>
      </c>
      <c r="CP337" s="4">
        <v>0</v>
      </c>
      <c r="CQ337" s="4">
        <v>0</v>
      </c>
      <c r="CR337" s="4">
        <v>0</v>
      </c>
      <c r="CS337" s="4">
        <v>4555</v>
      </c>
      <c r="CT337" s="4">
        <v>-110</v>
      </c>
      <c r="CU337" s="4">
        <v>0.05</v>
      </c>
      <c r="CV337" s="4">
        <v>-0.45</v>
      </c>
      <c r="CW337" s="4">
        <v>1</v>
      </c>
      <c r="CX337" s="4">
        <v>0</v>
      </c>
      <c r="CY337" s="4">
        <v>0</v>
      </c>
      <c r="CZ337" s="4">
        <v>0</v>
      </c>
      <c r="DA337" s="4">
        <v>118</v>
      </c>
      <c r="DB337" s="4">
        <v>3</v>
      </c>
      <c r="DC337" s="4">
        <v>0.05</v>
      </c>
      <c r="DD337" s="4">
        <v>-0.54999999999999993</v>
      </c>
      <c r="DE337" s="4">
        <v>25</v>
      </c>
      <c r="DF337" s="4">
        <v>0</v>
      </c>
      <c r="DG337" s="4">
        <v>0</v>
      </c>
      <c r="DH337" s="4">
        <v>0</v>
      </c>
      <c r="DI337" s="4">
        <v>3638</v>
      </c>
      <c r="DJ337" s="4">
        <v>-377</v>
      </c>
      <c r="DK337" s="4">
        <v>0.1</v>
      </c>
      <c r="DL337" s="4">
        <v>-0.6</v>
      </c>
      <c r="DM337" s="4">
        <v>0</v>
      </c>
      <c r="DN337" s="4">
        <v>0</v>
      </c>
      <c r="DO337" s="4">
        <v>0</v>
      </c>
      <c r="DP337" s="4">
        <v>0</v>
      </c>
      <c r="DQ337" s="4">
        <v>130</v>
      </c>
      <c r="DR337" s="4">
        <v>-3</v>
      </c>
      <c r="DS337" s="4">
        <v>0.05</v>
      </c>
      <c r="DT337" s="4">
        <v>-0.6</v>
      </c>
      <c r="DU337" s="4">
        <v>4</v>
      </c>
      <c r="DV337" s="4">
        <v>0</v>
      </c>
      <c r="DW337" s="4">
        <v>1487.7</v>
      </c>
      <c r="DX337" s="4">
        <v>399.95000000000005</v>
      </c>
      <c r="DY337" s="4">
        <v>2968</v>
      </c>
      <c r="DZ337" s="4">
        <v>-77</v>
      </c>
      <c r="EA337" s="4">
        <v>0.15</v>
      </c>
      <c r="EB337" s="4">
        <v>-0.7</v>
      </c>
      <c r="EC337" s="4">
        <v>1</v>
      </c>
      <c r="ED337" s="4">
        <v>0</v>
      </c>
      <c r="EE337" s="4">
        <v>0</v>
      </c>
      <c r="EF337" s="4">
        <v>0</v>
      </c>
      <c r="EG337" s="4">
        <v>195</v>
      </c>
      <c r="EH337" s="4">
        <v>-6</v>
      </c>
      <c r="EI337" s="4">
        <v>0.25</v>
      </c>
      <c r="EJ337" s="4">
        <v>-0.5</v>
      </c>
      <c r="EK337" s="4">
        <v>97</v>
      </c>
      <c r="EL337" s="4">
        <v>0</v>
      </c>
      <c r="EM337" s="4">
        <v>1374.4</v>
      </c>
      <c r="EN337" s="4">
        <v>138.20000000000005</v>
      </c>
      <c r="EO337" s="4">
        <v>15414</v>
      </c>
      <c r="EP337" s="4">
        <v>-4952</v>
      </c>
      <c r="EQ337" s="4">
        <v>0.1</v>
      </c>
      <c r="ER337" s="4">
        <v>-0.85</v>
      </c>
      <c r="ES337" s="4">
        <v>1</v>
      </c>
      <c r="ET337" s="4">
        <v>0</v>
      </c>
      <c r="EU337" s="4">
        <v>0</v>
      </c>
      <c r="EV337" s="4">
        <v>0</v>
      </c>
      <c r="EW337" s="4">
        <v>157</v>
      </c>
      <c r="EX337" s="4">
        <v>-14</v>
      </c>
      <c r="EY337" s="4">
        <v>0.15</v>
      </c>
      <c r="EZ337" s="4">
        <v>-0.85</v>
      </c>
      <c r="FA337" s="4">
        <v>10</v>
      </c>
      <c r="FB337" s="4">
        <v>0</v>
      </c>
      <c r="FC337" s="4">
        <v>1270</v>
      </c>
      <c r="FD337" s="4">
        <v>156</v>
      </c>
      <c r="FE337" s="4">
        <v>3298</v>
      </c>
      <c r="FF337" s="4">
        <v>-362</v>
      </c>
      <c r="FG337" s="4">
        <v>0.15</v>
      </c>
      <c r="FH337" s="4">
        <v>-0.85</v>
      </c>
      <c r="FI337" s="4">
        <v>2</v>
      </c>
      <c r="FJ337" s="4">
        <v>0</v>
      </c>
      <c r="FK337" s="4">
        <v>0</v>
      </c>
      <c r="FL337" s="4">
        <v>0</v>
      </c>
      <c r="FM337" s="4">
        <v>609</v>
      </c>
      <c r="FN337" s="4">
        <v>17</v>
      </c>
      <c r="FO337" s="4">
        <v>0.1</v>
      </c>
      <c r="FP337" s="4">
        <v>-0.8</v>
      </c>
      <c r="FQ337" s="4">
        <v>107</v>
      </c>
      <c r="FR337" s="4">
        <v>0</v>
      </c>
      <c r="FS337" s="4">
        <v>0</v>
      </c>
      <c r="FT337" s="4">
        <v>0</v>
      </c>
      <c r="FU337" s="4">
        <v>5559</v>
      </c>
      <c r="FV337" s="4">
        <v>-417</v>
      </c>
      <c r="FW337" s="4">
        <v>0.1</v>
      </c>
      <c r="FX337" s="4">
        <v>-0.95000000000000007</v>
      </c>
      <c r="FY337" s="4">
        <v>1</v>
      </c>
      <c r="FZ337" s="4">
        <v>0</v>
      </c>
      <c r="GA337" s="4">
        <v>0</v>
      </c>
      <c r="GB337" s="4">
        <v>0</v>
      </c>
      <c r="GC337" s="4">
        <v>580</v>
      </c>
      <c r="GD337" s="4">
        <v>9</v>
      </c>
      <c r="GE337" s="4">
        <v>0.15</v>
      </c>
      <c r="GF337" s="4">
        <v>-0.95000000000000007</v>
      </c>
      <c r="GG337" s="4">
        <v>394</v>
      </c>
      <c r="GH337" s="4">
        <v>-3</v>
      </c>
      <c r="GI337" s="4">
        <v>1062</v>
      </c>
      <c r="GJ337" s="4">
        <v>121</v>
      </c>
      <c r="GK337" s="4">
        <v>8756</v>
      </c>
      <c r="GL337" s="4">
        <v>-851</v>
      </c>
      <c r="GM337" s="4">
        <v>0.2</v>
      </c>
      <c r="GN337" s="4">
        <v>-0.95</v>
      </c>
      <c r="GO337" s="4">
        <v>56</v>
      </c>
      <c r="GP337" s="4">
        <v>0</v>
      </c>
      <c r="GQ337" s="4">
        <v>1017.6</v>
      </c>
      <c r="GR337" s="4">
        <v>141.64999999999998</v>
      </c>
      <c r="GS337" s="4">
        <v>682</v>
      </c>
      <c r="GT337" s="4">
        <v>-21</v>
      </c>
      <c r="GU337" s="4">
        <v>0.2</v>
      </c>
      <c r="GV337" s="4">
        <v>-1</v>
      </c>
      <c r="GW337" s="4">
        <v>293</v>
      </c>
      <c r="GX337" s="4">
        <v>-1</v>
      </c>
      <c r="GY337" s="4">
        <v>972.6</v>
      </c>
      <c r="GZ337" s="4">
        <v>127.25</v>
      </c>
      <c r="HA337" s="4">
        <v>7837</v>
      </c>
      <c r="HB337" s="4">
        <v>-908</v>
      </c>
      <c r="HC337" s="4">
        <v>0.25</v>
      </c>
      <c r="HD337" s="4">
        <v>-1</v>
      </c>
      <c r="HE337" s="4">
        <v>55</v>
      </c>
      <c r="HF337" s="4">
        <v>-1</v>
      </c>
      <c r="HG337" s="4">
        <v>922.2</v>
      </c>
      <c r="HH337" s="4">
        <v>125.55000000000007</v>
      </c>
      <c r="HI337" s="4">
        <v>1238</v>
      </c>
      <c r="HJ337" s="4">
        <v>-177</v>
      </c>
      <c r="HK337" s="4">
        <v>0.3</v>
      </c>
      <c r="HL337" s="4">
        <v>-1.05</v>
      </c>
      <c r="HM337" s="4">
        <v>2363</v>
      </c>
      <c r="HN337" s="4">
        <v>8</v>
      </c>
      <c r="HO337" s="4">
        <v>876.95</v>
      </c>
      <c r="HP337" s="4">
        <v>129.95000000000005</v>
      </c>
      <c r="HQ337" s="4">
        <v>30467</v>
      </c>
      <c r="HR337" s="4">
        <v>-1960</v>
      </c>
      <c r="HS337" s="4">
        <v>0.25</v>
      </c>
      <c r="HT337" s="4">
        <v>-1.25</v>
      </c>
      <c r="HU337" s="4">
        <v>131</v>
      </c>
      <c r="HV337" s="4">
        <v>-6</v>
      </c>
      <c r="HW337" s="4">
        <v>815.05</v>
      </c>
      <c r="HX337" s="4">
        <v>120.04999999999995</v>
      </c>
      <c r="HY337" s="4">
        <v>1941</v>
      </c>
      <c r="HZ337" s="4">
        <v>361</v>
      </c>
      <c r="IA337" s="4">
        <v>0.25</v>
      </c>
      <c r="IB337" s="4">
        <v>-1.45</v>
      </c>
      <c r="IC337" s="4">
        <v>862</v>
      </c>
      <c r="ID337" s="4">
        <v>-40</v>
      </c>
      <c r="IE337" s="4">
        <v>772</v>
      </c>
      <c r="IF337" s="4">
        <v>123.39999999999998</v>
      </c>
      <c r="IG337" s="4">
        <v>12421</v>
      </c>
      <c r="IH337" s="4">
        <v>-1014</v>
      </c>
      <c r="II337" s="4">
        <v>0.3</v>
      </c>
      <c r="IJ337" s="4">
        <v>-1.5</v>
      </c>
      <c r="IK337" s="4">
        <v>152</v>
      </c>
      <c r="IL337" s="4">
        <v>-11</v>
      </c>
      <c r="IM337" s="4">
        <v>714.85</v>
      </c>
      <c r="IN337" s="4">
        <v>114.64999999999998</v>
      </c>
      <c r="IO337" s="4">
        <v>3212</v>
      </c>
      <c r="IP337" s="4">
        <v>-396</v>
      </c>
      <c r="IQ337" s="4">
        <v>0.3</v>
      </c>
      <c r="IR337" s="4">
        <v>-1.7</v>
      </c>
      <c r="IS337" s="4">
        <v>2420</v>
      </c>
      <c r="IT337" s="4">
        <v>-334</v>
      </c>
      <c r="IU337" s="4">
        <v>674.65</v>
      </c>
      <c r="IV337" s="4">
        <v>128.29999999999995</v>
      </c>
      <c r="IW337" s="4">
        <v>24561</v>
      </c>
      <c r="IX337" s="4">
        <v>950</v>
      </c>
      <c r="IY337" s="4">
        <v>0.35</v>
      </c>
      <c r="IZ337" s="4">
        <v>-1.85</v>
      </c>
      <c r="JA337" s="4">
        <v>338</v>
      </c>
      <c r="JB337" s="4">
        <v>-64</v>
      </c>
      <c r="JC337" s="4">
        <v>622.04999999999995</v>
      </c>
      <c r="JD337" s="4">
        <v>131.94999999999993</v>
      </c>
      <c r="JE337" s="4">
        <v>5390</v>
      </c>
      <c r="JF337" s="4">
        <v>271</v>
      </c>
      <c r="JG337" s="4">
        <v>0.3</v>
      </c>
      <c r="JH337" s="4">
        <v>-2.1</v>
      </c>
      <c r="JI337" s="4">
        <v>3067</v>
      </c>
      <c r="JJ337" s="4">
        <v>-308</v>
      </c>
      <c r="JK337" s="4">
        <v>575.04999999999995</v>
      </c>
      <c r="JL337" s="4">
        <v>126.69999999999993</v>
      </c>
      <c r="JM337" s="4">
        <v>21636</v>
      </c>
      <c r="JN337" s="4">
        <v>-653</v>
      </c>
      <c r="JO337" s="4">
        <v>0.3</v>
      </c>
      <c r="JP337" s="4">
        <v>-2.4000000000000004</v>
      </c>
      <c r="JQ337" s="5">
        <v>920</v>
      </c>
      <c r="JR337" s="4">
        <v>-55</v>
      </c>
      <c r="JS337" s="4">
        <v>523.35</v>
      </c>
      <c r="JT337" s="4">
        <v>132.25</v>
      </c>
      <c r="JU337" s="4">
        <v>8573</v>
      </c>
      <c r="JV337" s="4">
        <v>-808</v>
      </c>
      <c r="JW337" s="4">
        <v>0.3</v>
      </c>
      <c r="JX337" s="4">
        <v>-2.6</v>
      </c>
      <c r="JY337" s="4">
        <v>3976</v>
      </c>
      <c r="JZ337" s="4">
        <v>-832</v>
      </c>
      <c r="KA337" s="4">
        <v>476.5</v>
      </c>
      <c r="KB337" s="4">
        <v>130</v>
      </c>
      <c r="KC337" s="4">
        <v>34261</v>
      </c>
      <c r="KD337" s="4">
        <v>797</v>
      </c>
      <c r="KE337" s="4">
        <v>0.3</v>
      </c>
      <c r="KF337" s="4">
        <v>-3</v>
      </c>
      <c r="KG337" s="4">
        <v>1447</v>
      </c>
      <c r="KH337" s="4">
        <v>-120</v>
      </c>
      <c r="KI337" s="4">
        <v>426.15</v>
      </c>
      <c r="KJ337" s="4">
        <v>127.79999999999995</v>
      </c>
      <c r="KK337" s="4">
        <v>17340</v>
      </c>
      <c r="KL337" s="4">
        <v>2682</v>
      </c>
      <c r="KM337" s="4">
        <v>0.4</v>
      </c>
      <c r="KN337" s="4">
        <v>-3.5500000000000003</v>
      </c>
      <c r="KO337" s="4">
        <v>9253</v>
      </c>
      <c r="KP337" s="4">
        <v>-837</v>
      </c>
      <c r="KQ337" s="4">
        <v>374.2</v>
      </c>
      <c r="KR337" s="4">
        <v>125.75</v>
      </c>
      <c r="KS337" s="4">
        <v>72113</v>
      </c>
      <c r="KT337" s="4">
        <v>26043</v>
      </c>
      <c r="KU337" s="4">
        <v>0.5</v>
      </c>
      <c r="KV337" s="4">
        <v>-4.6500000000000004</v>
      </c>
      <c r="KW337" s="4">
        <v>4077</v>
      </c>
      <c r="KX337" s="4">
        <v>-529</v>
      </c>
      <c r="KY337" s="4">
        <v>326</v>
      </c>
      <c r="KZ337" s="4">
        <v>125.85</v>
      </c>
      <c r="LA337" s="4">
        <v>31642</v>
      </c>
      <c r="LB337" s="4">
        <v>7479</v>
      </c>
      <c r="LC337" s="4">
        <v>0.6</v>
      </c>
      <c r="LD337" s="4">
        <v>-6.65</v>
      </c>
    </row>
    <row r="338" spans="1:316" x14ac:dyDescent="0.25">
      <c r="A338" s="171">
        <v>44112.458302662038</v>
      </c>
      <c r="B338" s="172">
        <v>0.45763888888888887</v>
      </c>
      <c r="C338" s="4">
        <v>11873.15</v>
      </c>
      <c r="D338" s="4">
        <v>11850</v>
      </c>
      <c r="E338" s="173">
        <v>95.300000000000011</v>
      </c>
      <c r="F338" s="173">
        <v>-272.25</v>
      </c>
      <c r="G338" s="173">
        <v>367.55</v>
      </c>
      <c r="H338" s="173">
        <v>3208.2500000000005</v>
      </c>
      <c r="I338" s="173">
        <v>-2051.1999999999998</v>
      </c>
      <c r="J338" s="173">
        <v>5259.4500000000007</v>
      </c>
      <c r="K338" s="127">
        <v>0</v>
      </c>
      <c r="L338" s="127">
        <v>0</v>
      </c>
      <c r="M338" s="127">
        <v>-20.53</v>
      </c>
      <c r="N338" s="127">
        <v>-18.11</v>
      </c>
      <c r="O338" s="127">
        <v>-0.79476569101752281</v>
      </c>
      <c r="P338" s="127">
        <v>-0.9057983784775776</v>
      </c>
      <c r="Q338" s="127">
        <v>1.5524625403448253</v>
      </c>
      <c r="R338" s="4">
        <v>148370</v>
      </c>
      <c r="S338" s="4">
        <v>303957</v>
      </c>
      <c r="T338" s="173">
        <v>11540.966666666667</v>
      </c>
      <c r="U338" s="173">
        <v>-2.0500000000010914</v>
      </c>
      <c r="V338" s="4">
        <v>185995</v>
      </c>
      <c r="W338" s="4">
        <v>-31658</v>
      </c>
      <c r="X338" s="173">
        <v>-332.18333333333248</v>
      </c>
      <c r="Y338" s="173">
        <v>-5698</v>
      </c>
      <c r="Z338" s="173">
        <v>330961</v>
      </c>
      <c r="AA338" s="173">
        <v>325263</v>
      </c>
      <c r="AB338" s="4">
        <v>155587</v>
      </c>
      <c r="AC338" s="4">
        <v>59369</v>
      </c>
      <c r="AD338" s="176" t="e">
        <v>#REF!</v>
      </c>
      <c r="AE338" s="177">
        <v>-2.292467370510682E-2</v>
      </c>
      <c r="AF338" s="177">
        <v>3.6724593220373047E-3</v>
      </c>
      <c r="AG338" s="177">
        <v>-3.2954260156273757E-2</v>
      </c>
      <c r="AH338" s="177">
        <v>2.9087565617906399E-2</v>
      </c>
      <c r="AI338" s="127">
        <v>1.3224113454769112E-2</v>
      </c>
      <c r="AJ338" s="127">
        <v>1.4492753623188406E-3</v>
      </c>
      <c r="AK338" s="4" t="s">
        <v>21</v>
      </c>
      <c r="AL338" s="178">
        <v>11800</v>
      </c>
      <c r="AM338" s="178">
        <v>11900</v>
      </c>
      <c r="AN338" s="178">
        <v>11850</v>
      </c>
      <c r="AO338" s="178">
        <v>11500</v>
      </c>
      <c r="AS338" s="4">
        <v>7.7934723873338374</v>
      </c>
      <c r="AT338" s="4">
        <v>7.7610988471915627</v>
      </c>
      <c r="AU338" s="4">
        <v>7.8277050310130942</v>
      </c>
      <c r="AV338" s="4">
        <v>7.5399948888320978</v>
      </c>
      <c r="AW338" s="4">
        <v>5.6248974905691327</v>
      </c>
      <c r="AX338" s="4">
        <v>4.3420524691358029</v>
      </c>
      <c r="AY338" s="4">
        <v>12.887901861252114</v>
      </c>
      <c r="AZ338" s="4">
        <v>14.83206106870229</v>
      </c>
      <c r="BA338" s="4">
        <v>14.409512761020881</v>
      </c>
      <c r="BB338" s="4">
        <v>21.144736842105264</v>
      </c>
      <c r="BC338" s="4">
        <v>10.149173553719008</v>
      </c>
      <c r="BD338" s="4">
        <v>15.946745562130177</v>
      </c>
      <c r="BE338" s="4">
        <v>7.0544506031953045</v>
      </c>
      <c r="BF338" s="4">
        <v>9.3286180631120779</v>
      </c>
      <c r="BG338" s="4">
        <v>8.6039678553490706</v>
      </c>
      <c r="BH338" s="4">
        <v>11.975138121546962</v>
      </c>
      <c r="BI338" s="4">
        <v>13</v>
      </c>
      <c r="BJ338" s="4">
        <v>0</v>
      </c>
      <c r="BK338" s="4">
        <v>0</v>
      </c>
      <c r="BL338" s="4">
        <v>0</v>
      </c>
      <c r="BM338" s="4">
        <v>12052</v>
      </c>
      <c r="BN338" s="4">
        <v>-317</v>
      </c>
      <c r="BO338" s="4">
        <v>0.05</v>
      </c>
      <c r="BP338" s="4">
        <v>-0.45</v>
      </c>
      <c r="BQ338" s="4">
        <v>0</v>
      </c>
      <c r="BR338" s="4">
        <v>0</v>
      </c>
      <c r="BS338" s="4">
        <v>0</v>
      </c>
      <c r="BT338" s="4">
        <v>0</v>
      </c>
      <c r="BU338" s="4">
        <v>14</v>
      </c>
      <c r="BV338" s="4">
        <v>0</v>
      </c>
      <c r="BW338" s="4">
        <v>0.25</v>
      </c>
      <c r="BX338" s="4">
        <v>-0.15000000000000002</v>
      </c>
      <c r="BY338" s="4">
        <v>4</v>
      </c>
      <c r="BZ338" s="4">
        <v>0</v>
      </c>
      <c r="CA338" s="4">
        <v>0</v>
      </c>
      <c r="CB338" s="4">
        <v>0</v>
      </c>
      <c r="CC338" s="4">
        <v>912</v>
      </c>
      <c r="CD338" s="4">
        <v>-3</v>
      </c>
      <c r="CE338" s="4">
        <v>0.15</v>
      </c>
      <c r="CF338" s="4">
        <v>-0.44999999999999996</v>
      </c>
      <c r="CG338" s="4">
        <v>2</v>
      </c>
      <c r="CH338" s="4">
        <v>0</v>
      </c>
      <c r="CI338" s="4">
        <v>0</v>
      </c>
      <c r="CJ338" s="4">
        <v>0</v>
      </c>
      <c r="CK338" s="4">
        <v>20</v>
      </c>
      <c r="CL338" s="4">
        <v>-9</v>
      </c>
      <c r="CM338" s="4">
        <v>0.05</v>
      </c>
      <c r="CN338" s="4">
        <v>-0.85</v>
      </c>
      <c r="CO338" s="4">
        <v>11</v>
      </c>
      <c r="CP338" s="4">
        <v>0</v>
      </c>
      <c r="CQ338" s="4">
        <v>0</v>
      </c>
      <c r="CR338" s="4">
        <v>0</v>
      </c>
      <c r="CS338" s="4">
        <v>4550</v>
      </c>
      <c r="CT338" s="4">
        <v>-115</v>
      </c>
      <c r="CU338" s="4">
        <v>0.05</v>
      </c>
      <c r="CV338" s="4">
        <v>-0.45</v>
      </c>
      <c r="CW338" s="4">
        <v>1</v>
      </c>
      <c r="CX338" s="4">
        <v>0</v>
      </c>
      <c r="CY338" s="4">
        <v>0</v>
      </c>
      <c r="CZ338" s="4">
        <v>0</v>
      </c>
      <c r="DA338" s="4">
        <v>121</v>
      </c>
      <c r="DB338" s="4">
        <v>6</v>
      </c>
      <c r="DC338" s="4">
        <v>0.05</v>
      </c>
      <c r="DD338" s="4">
        <v>-0.54999999999999993</v>
      </c>
      <c r="DE338" s="4">
        <v>25</v>
      </c>
      <c r="DF338" s="4">
        <v>0</v>
      </c>
      <c r="DG338" s="4">
        <v>0</v>
      </c>
      <c r="DH338" s="4">
        <v>0</v>
      </c>
      <c r="DI338" s="4">
        <v>3658</v>
      </c>
      <c r="DJ338" s="4">
        <v>-357</v>
      </c>
      <c r="DK338" s="4">
        <v>0.1</v>
      </c>
      <c r="DL338" s="4">
        <v>-0.6</v>
      </c>
      <c r="DM338" s="4">
        <v>0</v>
      </c>
      <c r="DN338" s="4">
        <v>0</v>
      </c>
      <c r="DO338" s="4">
        <v>0</v>
      </c>
      <c r="DP338" s="4">
        <v>0</v>
      </c>
      <c r="DQ338" s="4">
        <v>130</v>
      </c>
      <c r="DR338" s="4">
        <v>-3</v>
      </c>
      <c r="DS338" s="4">
        <v>0.05</v>
      </c>
      <c r="DT338" s="4">
        <v>-0.6</v>
      </c>
      <c r="DU338" s="4">
        <v>4</v>
      </c>
      <c r="DV338" s="4">
        <v>0</v>
      </c>
      <c r="DW338" s="4">
        <v>1487.7</v>
      </c>
      <c r="DX338" s="4">
        <v>399.95000000000005</v>
      </c>
      <c r="DY338" s="4">
        <v>2968</v>
      </c>
      <c r="DZ338" s="4">
        <v>-77</v>
      </c>
      <c r="EA338" s="4">
        <v>0.15</v>
      </c>
      <c r="EB338" s="4">
        <v>-0.7</v>
      </c>
      <c r="EC338" s="4">
        <v>1</v>
      </c>
      <c r="ED338" s="4">
        <v>0</v>
      </c>
      <c r="EE338" s="4">
        <v>0</v>
      </c>
      <c r="EF338" s="4">
        <v>0</v>
      </c>
      <c r="EG338" s="4">
        <v>195</v>
      </c>
      <c r="EH338" s="4">
        <v>-6</v>
      </c>
      <c r="EI338" s="4">
        <v>0.25</v>
      </c>
      <c r="EJ338" s="4">
        <v>-0.5</v>
      </c>
      <c r="EK338" s="4">
        <v>97</v>
      </c>
      <c r="EL338" s="4">
        <v>0</v>
      </c>
      <c r="EM338" s="4">
        <v>1374.4</v>
      </c>
      <c r="EN338" s="4">
        <v>138.20000000000005</v>
      </c>
      <c r="EO338" s="4">
        <v>15414</v>
      </c>
      <c r="EP338" s="4">
        <v>-4952</v>
      </c>
      <c r="EQ338" s="4">
        <v>0.1</v>
      </c>
      <c r="ER338" s="4">
        <v>-0.85</v>
      </c>
      <c r="ES338" s="4">
        <v>1</v>
      </c>
      <c r="ET338" s="4">
        <v>0</v>
      </c>
      <c r="EU338" s="4">
        <v>0</v>
      </c>
      <c r="EV338" s="4">
        <v>0</v>
      </c>
      <c r="EW338" s="4">
        <v>157</v>
      </c>
      <c r="EX338" s="4">
        <v>-14</v>
      </c>
      <c r="EY338" s="4">
        <v>0.15</v>
      </c>
      <c r="EZ338" s="4">
        <v>-0.85</v>
      </c>
      <c r="FA338" s="4">
        <v>10</v>
      </c>
      <c r="FB338" s="4">
        <v>0</v>
      </c>
      <c r="FC338" s="4">
        <v>1270</v>
      </c>
      <c r="FD338" s="4">
        <v>156</v>
      </c>
      <c r="FE338" s="4">
        <v>3298</v>
      </c>
      <c r="FF338" s="4">
        <v>-362</v>
      </c>
      <c r="FG338" s="4">
        <v>0.15</v>
      </c>
      <c r="FH338" s="4">
        <v>-0.85</v>
      </c>
      <c r="FI338" s="4">
        <v>2</v>
      </c>
      <c r="FJ338" s="4">
        <v>0</v>
      </c>
      <c r="FK338" s="4">
        <v>0</v>
      </c>
      <c r="FL338" s="4">
        <v>0</v>
      </c>
      <c r="FM338" s="4">
        <v>609</v>
      </c>
      <c r="FN338" s="4">
        <v>17</v>
      </c>
      <c r="FO338" s="4">
        <v>0.1</v>
      </c>
      <c r="FP338" s="4">
        <v>-0.8</v>
      </c>
      <c r="FQ338" s="4">
        <v>107</v>
      </c>
      <c r="FR338" s="4">
        <v>0</v>
      </c>
      <c r="FS338" s="4">
        <v>0</v>
      </c>
      <c r="FT338" s="4">
        <v>0</v>
      </c>
      <c r="FU338" s="4">
        <v>5575</v>
      </c>
      <c r="FV338" s="4">
        <v>-401</v>
      </c>
      <c r="FW338" s="4">
        <v>0.15</v>
      </c>
      <c r="FX338" s="4">
        <v>-0.9</v>
      </c>
      <c r="FY338" s="4">
        <v>1</v>
      </c>
      <c r="FZ338" s="4">
        <v>0</v>
      </c>
      <c r="GA338" s="4">
        <v>0</v>
      </c>
      <c r="GB338" s="4">
        <v>0</v>
      </c>
      <c r="GC338" s="4">
        <v>580</v>
      </c>
      <c r="GD338" s="4">
        <v>9</v>
      </c>
      <c r="GE338" s="4">
        <v>0.2</v>
      </c>
      <c r="GF338" s="4">
        <v>-0.90000000000000013</v>
      </c>
      <c r="GG338" s="4">
        <v>394</v>
      </c>
      <c r="GH338" s="4">
        <v>-3</v>
      </c>
      <c r="GI338" s="4">
        <v>1062</v>
      </c>
      <c r="GJ338" s="4">
        <v>121</v>
      </c>
      <c r="GK338" s="4">
        <v>8789</v>
      </c>
      <c r="GL338" s="4">
        <v>-818</v>
      </c>
      <c r="GM338" s="4">
        <v>0.2</v>
      </c>
      <c r="GN338" s="4">
        <v>-0.95</v>
      </c>
      <c r="GO338" s="4">
        <v>56</v>
      </c>
      <c r="GP338" s="4">
        <v>0</v>
      </c>
      <c r="GQ338" s="4">
        <v>1017.6</v>
      </c>
      <c r="GR338" s="4">
        <v>141.64999999999998</v>
      </c>
      <c r="GS338" s="4">
        <v>683</v>
      </c>
      <c r="GT338" s="4">
        <v>-20</v>
      </c>
      <c r="GU338" s="4">
        <v>0.2</v>
      </c>
      <c r="GV338" s="4">
        <v>-1</v>
      </c>
      <c r="GW338" s="4">
        <v>293</v>
      </c>
      <c r="GX338" s="4">
        <v>-1</v>
      </c>
      <c r="GY338" s="4">
        <v>972.6</v>
      </c>
      <c r="GZ338" s="4">
        <v>127.25</v>
      </c>
      <c r="HA338" s="4">
        <v>7837</v>
      </c>
      <c r="HB338" s="4">
        <v>-908</v>
      </c>
      <c r="HC338" s="4">
        <v>0.3</v>
      </c>
      <c r="HD338" s="4">
        <v>-0.95</v>
      </c>
      <c r="HE338" s="4">
        <v>55</v>
      </c>
      <c r="HF338" s="4">
        <v>-1</v>
      </c>
      <c r="HG338" s="4">
        <v>922.2</v>
      </c>
      <c r="HH338" s="4">
        <v>125.55000000000007</v>
      </c>
      <c r="HI338" s="4">
        <v>1243</v>
      </c>
      <c r="HJ338" s="4">
        <v>-172</v>
      </c>
      <c r="HK338" s="4">
        <v>0.3</v>
      </c>
      <c r="HL338" s="4">
        <v>-1.05</v>
      </c>
      <c r="HM338" s="4">
        <v>2364</v>
      </c>
      <c r="HN338" s="4">
        <v>9</v>
      </c>
      <c r="HO338" s="4">
        <v>871</v>
      </c>
      <c r="HP338" s="4">
        <v>124</v>
      </c>
      <c r="HQ338" s="4">
        <v>30467</v>
      </c>
      <c r="HR338" s="4">
        <v>-1960</v>
      </c>
      <c r="HS338" s="4">
        <v>0.25</v>
      </c>
      <c r="HT338" s="4">
        <v>-1.25</v>
      </c>
      <c r="HU338" s="4">
        <v>131</v>
      </c>
      <c r="HV338" s="4">
        <v>-6</v>
      </c>
      <c r="HW338" s="4">
        <v>815.05</v>
      </c>
      <c r="HX338" s="4">
        <v>120.04999999999995</v>
      </c>
      <c r="HY338" s="4">
        <v>1943</v>
      </c>
      <c r="HZ338" s="4">
        <v>363</v>
      </c>
      <c r="IA338" s="4">
        <v>0.25</v>
      </c>
      <c r="IB338" s="4">
        <v>-1.45</v>
      </c>
      <c r="IC338" s="4">
        <v>862</v>
      </c>
      <c r="ID338" s="4">
        <v>-40</v>
      </c>
      <c r="IE338" s="4">
        <v>772</v>
      </c>
      <c r="IF338" s="4">
        <v>123.39999999999998</v>
      </c>
      <c r="IG338" s="4">
        <v>12421</v>
      </c>
      <c r="IH338" s="4">
        <v>-1014</v>
      </c>
      <c r="II338" s="4">
        <v>0.25</v>
      </c>
      <c r="IJ338" s="4">
        <v>-1.55</v>
      </c>
      <c r="IK338" s="4">
        <v>152</v>
      </c>
      <c r="IL338" s="4">
        <v>-11</v>
      </c>
      <c r="IM338" s="4">
        <v>714.85</v>
      </c>
      <c r="IN338" s="4">
        <v>114.64999999999998</v>
      </c>
      <c r="IO338" s="4">
        <v>3214</v>
      </c>
      <c r="IP338" s="4">
        <v>-394</v>
      </c>
      <c r="IQ338" s="4">
        <v>0.3</v>
      </c>
      <c r="IR338" s="4">
        <v>-1.7</v>
      </c>
      <c r="IS338" s="4">
        <v>2420</v>
      </c>
      <c r="IT338" s="4">
        <v>-334</v>
      </c>
      <c r="IU338" s="4">
        <v>672.25</v>
      </c>
      <c r="IV338" s="4">
        <v>125.89999999999998</v>
      </c>
      <c r="IW338" s="4">
        <v>24561</v>
      </c>
      <c r="IX338" s="4">
        <v>950</v>
      </c>
      <c r="IY338" s="4">
        <v>0.3</v>
      </c>
      <c r="IZ338" s="4">
        <v>-1.9000000000000001</v>
      </c>
      <c r="JA338" s="4">
        <v>338</v>
      </c>
      <c r="JB338" s="4">
        <v>-64</v>
      </c>
      <c r="JC338" s="4">
        <v>622.04999999999995</v>
      </c>
      <c r="JD338" s="4">
        <v>131.94999999999993</v>
      </c>
      <c r="JE338" s="4">
        <v>5390</v>
      </c>
      <c r="JF338" s="4">
        <v>271</v>
      </c>
      <c r="JG338" s="4">
        <v>0.3</v>
      </c>
      <c r="JH338" s="4">
        <v>-2.1</v>
      </c>
      <c r="JI338" s="4">
        <v>3067</v>
      </c>
      <c r="JJ338" s="4">
        <v>-308</v>
      </c>
      <c r="JK338" s="4">
        <v>573.20000000000005</v>
      </c>
      <c r="JL338" s="4">
        <v>124.85000000000002</v>
      </c>
      <c r="JM338" s="4">
        <v>21636</v>
      </c>
      <c r="JN338" s="4">
        <v>-653</v>
      </c>
      <c r="JO338" s="4">
        <v>0.3</v>
      </c>
      <c r="JP338" s="4">
        <v>-2.4000000000000004</v>
      </c>
      <c r="JQ338" s="5">
        <v>919</v>
      </c>
      <c r="JR338" s="4">
        <v>-56</v>
      </c>
      <c r="JS338" s="4">
        <v>523.35</v>
      </c>
      <c r="JT338" s="4">
        <v>132.25</v>
      </c>
      <c r="JU338" s="4">
        <v>8573</v>
      </c>
      <c r="JV338" s="4">
        <v>-808</v>
      </c>
      <c r="JW338" s="4">
        <v>0.35</v>
      </c>
      <c r="JX338" s="4">
        <v>-2.5499999999999998</v>
      </c>
      <c r="JY338" s="4">
        <v>3982</v>
      </c>
      <c r="JZ338" s="4">
        <v>-826</v>
      </c>
      <c r="KA338" s="4">
        <v>476.05</v>
      </c>
      <c r="KB338" s="4">
        <v>129.55000000000001</v>
      </c>
      <c r="KC338" s="4">
        <v>34261</v>
      </c>
      <c r="KD338" s="4">
        <v>797</v>
      </c>
      <c r="KE338" s="4">
        <v>0.35</v>
      </c>
      <c r="KF338" s="4">
        <v>-2.9499999999999997</v>
      </c>
      <c r="KG338" s="4">
        <v>1448</v>
      </c>
      <c r="KH338" s="4">
        <v>-119</v>
      </c>
      <c r="KI338" s="4">
        <v>426.15</v>
      </c>
      <c r="KJ338" s="4">
        <v>127.79999999999995</v>
      </c>
      <c r="KK338" s="4">
        <v>17340</v>
      </c>
      <c r="KL338" s="4">
        <v>2682</v>
      </c>
      <c r="KM338" s="4">
        <v>0.4</v>
      </c>
      <c r="KN338" s="4">
        <v>-3.5500000000000003</v>
      </c>
      <c r="KO338" s="4">
        <v>9253</v>
      </c>
      <c r="KP338" s="4">
        <v>-837</v>
      </c>
      <c r="KQ338" s="4">
        <v>375.85</v>
      </c>
      <c r="KR338" s="4">
        <v>127.40000000000003</v>
      </c>
      <c r="KS338" s="4">
        <v>72113</v>
      </c>
      <c r="KT338" s="4">
        <v>26043</v>
      </c>
      <c r="KU338" s="4">
        <v>0.5</v>
      </c>
      <c r="KV338" s="4">
        <v>-4.6500000000000004</v>
      </c>
      <c r="KW338" s="4">
        <v>4077</v>
      </c>
      <c r="KX338" s="4">
        <v>-529</v>
      </c>
      <c r="KY338" s="4">
        <v>325.3</v>
      </c>
      <c r="KZ338" s="4">
        <v>125.15</v>
      </c>
      <c r="LA338" s="4">
        <v>31642</v>
      </c>
      <c r="LB338" s="4">
        <v>7479</v>
      </c>
      <c r="LC338" s="4">
        <v>0.6</v>
      </c>
      <c r="LD338" s="4">
        <v>-6.65</v>
      </c>
    </row>
    <row r="339" spans="1:316" x14ac:dyDescent="0.25">
      <c r="A339" s="171">
        <v>44112.456236111109</v>
      </c>
      <c r="B339" s="172">
        <v>0.45555555555555555</v>
      </c>
      <c r="C339" s="4">
        <v>11874.55</v>
      </c>
      <c r="D339" s="4">
        <v>11850</v>
      </c>
      <c r="E339" s="173">
        <v>89.6</v>
      </c>
      <c r="F339" s="173">
        <v>-270.2</v>
      </c>
      <c r="G339" s="173">
        <v>359.79999999999995</v>
      </c>
      <c r="H339" s="173">
        <v>3174.9500000000012</v>
      </c>
      <c r="I339" s="173">
        <v>-2041.4</v>
      </c>
      <c r="J339" s="173">
        <v>5216.3500000000013</v>
      </c>
      <c r="K339" s="127">
        <v>0</v>
      </c>
      <c r="L339" s="127">
        <v>0</v>
      </c>
      <c r="M339" s="127">
        <v>-20.53</v>
      </c>
      <c r="N339" s="127">
        <v>-18.11</v>
      </c>
      <c r="O339" s="127">
        <v>-0.79546662880465535</v>
      </c>
      <c r="P339" s="127">
        <v>-0.9063276844628867</v>
      </c>
      <c r="Q339" s="127">
        <v>1.556213508422033</v>
      </c>
      <c r="R339" s="4">
        <v>145575</v>
      </c>
      <c r="S339" s="4">
        <v>301382</v>
      </c>
      <c r="T339" s="173">
        <v>11540.966666666667</v>
      </c>
      <c r="U339" s="173">
        <v>-2.0500000000010914</v>
      </c>
      <c r="V339" s="4">
        <v>185995</v>
      </c>
      <c r="W339" s="4">
        <v>-31658</v>
      </c>
      <c r="X339" s="173">
        <v>-333.58333333333212</v>
      </c>
      <c r="Y339" s="173">
        <v>-4729</v>
      </c>
      <c r="Z339" s="173">
        <v>327900</v>
      </c>
      <c r="AA339" s="173">
        <v>323171</v>
      </c>
      <c r="AB339" s="4">
        <v>155807</v>
      </c>
      <c r="AC339" s="4">
        <v>60199</v>
      </c>
      <c r="AD339" s="176" t="e">
        <v>#REF!</v>
      </c>
      <c r="AE339" s="177">
        <v>-2.5380804410919659E-2</v>
      </c>
      <c r="AF339" s="177">
        <v>6.7984332568587847E-3</v>
      </c>
      <c r="AG339" s="177">
        <v>6.5724852082279628E-2</v>
      </c>
      <c r="AH339" s="177">
        <v>3.8720516068450617E-2</v>
      </c>
      <c r="AI339" s="127">
        <v>3.1990216736604286E-2</v>
      </c>
      <c r="AJ339" s="127">
        <v>1.4492753623188406E-3</v>
      </c>
      <c r="AK339" s="4" t="s">
        <v>21</v>
      </c>
      <c r="AL339" s="178">
        <v>11800</v>
      </c>
      <c r="AM339" s="178">
        <v>11900</v>
      </c>
      <c r="AN339" s="178">
        <v>11850</v>
      </c>
      <c r="AO339" s="178">
        <v>11500</v>
      </c>
      <c r="AS339" s="4">
        <v>7.7795896328293734</v>
      </c>
      <c r="AT339" s="4">
        <v>7.7794658172016664</v>
      </c>
      <c r="AU339" s="4">
        <v>7.7998898223385211</v>
      </c>
      <c r="AV339" s="4">
        <v>7.5221486761710796</v>
      </c>
      <c r="AW339" s="4">
        <v>5.6101834334128489</v>
      </c>
      <c r="AX339" s="4">
        <v>4.2936837252189948</v>
      </c>
      <c r="AY339" s="4">
        <v>12.887901861252114</v>
      </c>
      <c r="AZ339" s="4">
        <v>14.83969465648855</v>
      </c>
      <c r="BA339" s="4">
        <v>14.339100346020761</v>
      </c>
      <c r="BB339" s="4">
        <v>21.144736842105264</v>
      </c>
      <c r="BC339" s="4">
        <v>10.171900826446281</v>
      </c>
      <c r="BD339" s="4">
        <v>16.044247787610619</v>
      </c>
      <c r="BE339" s="4">
        <v>7.067818715357026</v>
      </c>
      <c r="BF339" s="4">
        <v>9.2992383025027205</v>
      </c>
      <c r="BG339" s="4">
        <v>8.6270718232044192</v>
      </c>
      <c r="BH339" s="4">
        <v>11.704419889502763</v>
      </c>
      <c r="BI339" s="4">
        <v>13</v>
      </c>
      <c r="BJ339" s="4">
        <v>0</v>
      </c>
      <c r="BK339" s="4">
        <v>0</v>
      </c>
      <c r="BL339" s="4">
        <v>0</v>
      </c>
      <c r="BM339" s="4">
        <v>12053</v>
      </c>
      <c r="BN339" s="4">
        <v>-316</v>
      </c>
      <c r="BO339" s="4">
        <v>0.1</v>
      </c>
      <c r="BP339" s="4">
        <v>-0.4</v>
      </c>
      <c r="BQ339" s="4">
        <v>0</v>
      </c>
      <c r="BR339" s="4">
        <v>0</v>
      </c>
      <c r="BS339" s="4">
        <v>0</v>
      </c>
      <c r="BT339" s="4">
        <v>0</v>
      </c>
      <c r="BU339" s="4">
        <v>14</v>
      </c>
      <c r="BV339" s="4">
        <v>0</v>
      </c>
      <c r="BW339" s="4">
        <v>0.25</v>
      </c>
      <c r="BX339" s="4">
        <v>-0.15000000000000002</v>
      </c>
      <c r="BY339" s="4">
        <v>4</v>
      </c>
      <c r="BZ339" s="4">
        <v>0</v>
      </c>
      <c r="CA339" s="4">
        <v>0</v>
      </c>
      <c r="CB339" s="4">
        <v>0</v>
      </c>
      <c r="CC339" s="4">
        <v>912</v>
      </c>
      <c r="CD339" s="4">
        <v>-3</v>
      </c>
      <c r="CE339" s="4">
        <v>0.15</v>
      </c>
      <c r="CF339" s="4">
        <v>-0.44999999999999996</v>
      </c>
      <c r="CG339" s="4">
        <v>2</v>
      </c>
      <c r="CH339" s="4">
        <v>0</v>
      </c>
      <c r="CI339" s="4">
        <v>0</v>
      </c>
      <c r="CJ339" s="4">
        <v>0</v>
      </c>
      <c r="CK339" s="4">
        <v>20</v>
      </c>
      <c r="CL339" s="4">
        <v>-9</v>
      </c>
      <c r="CM339" s="4">
        <v>0.05</v>
      </c>
      <c r="CN339" s="4">
        <v>-0.85</v>
      </c>
      <c r="CO339" s="4">
        <v>11</v>
      </c>
      <c r="CP339" s="4">
        <v>0</v>
      </c>
      <c r="CQ339" s="4">
        <v>0</v>
      </c>
      <c r="CR339" s="4">
        <v>0</v>
      </c>
      <c r="CS339" s="4">
        <v>4550</v>
      </c>
      <c r="CT339" s="4">
        <v>-115</v>
      </c>
      <c r="CU339" s="4">
        <v>0.05</v>
      </c>
      <c r="CV339" s="4">
        <v>-0.45</v>
      </c>
      <c r="CW339" s="4">
        <v>1</v>
      </c>
      <c r="CX339" s="4">
        <v>0</v>
      </c>
      <c r="CY339" s="4">
        <v>0</v>
      </c>
      <c r="CZ339" s="4">
        <v>0</v>
      </c>
      <c r="DA339" s="4">
        <v>121</v>
      </c>
      <c r="DB339" s="4">
        <v>6</v>
      </c>
      <c r="DC339" s="4">
        <v>0.05</v>
      </c>
      <c r="DD339" s="4">
        <v>-0.54999999999999993</v>
      </c>
      <c r="DE339" s="4">
        <v>25</v>
      </c>
      <c r="DF339" s="4">
        <v>0</v>
      </c>
      <c r="DG339" s="4">
        <v>0</v>
      </c>
      <c r="DH339" s="4">
        <v>0</v>
      </c>
      <c r="DI339" s="4">
        <v>3658</v>
      </c>
      <c r="DJ339" s="4">
        <v>-357</v>
      </c>
      <c r="DK339" s="4">
        <v>0.1</v>
      </c>
      <c r="DL339" s="4">
        <v>-0.6</v>
      </c>
      <c r="DM339" s="4">
        <v>0</v>
      </c>
      <c r="DN339" s="4">
        <v>0</v>
      </c>
      <c r="DO339" s="4">
        <v>0</v>
      </c>
      <c r="DP339" s="4">
        <v>0</v>
      </c>
      <c r="DQ339" s="4">
        <v>130</v>
      </c>
      <c r="DR339" s="4">
        <v>-3</v>
      </c>
      <c r="DS339" s="4">
        <v>0.05</v>
      </c>
      <c r="DT339" s="4">
        <v>-0.6</v>
      </c>
      <c r="DU339" s="4">
        <v>4</v>
      </c>
      <c r="DV339" s="4">
        <v>0</v>
      </c>
      <c r="DW339" s="4">
        <v>1487.7</v>
      </c>
      <c r="DX339" s="4">
        <v>399.95000000000005</v>
      </c>
      <c r="DY339" s="4">
        <v>2975</v>
      </c>
      <c r="DZ339" s="4">
        <v>-70</v>
      </c>
      <c r="EA339" s="4">
        <v>0.15</v>
      </c>
      <c r="EB339" s="4">
        <v>-0.7</v>
      </c>
      <c r="EC339" s="4">
        <v>1</v>
      </c>
      <c r="ED339" s="4">
        <v>0</v>
      </c>
      <c r="EE339" s="4">
        <v>0</v>
      </c>
      <c r="EF339" s="4">
        <v>0</v>
      </c>
      <c r="EG339" s="4">
        <v>198</v>
      </c>
      <c r="EH339" s="4">
        <v>-3</v>
      </c>
      <c r="EI339" s="4">
        <v>0.15</v>
      </c>
      <c r="EJ339" s="4">
        <v>-0.6</v>
      </c>
      <c r="EK339" s="4">
        <v>97</v>
      </c>
      <c r="EL339" s="4">
        <v>0</v>
      </c>
      <c r="EM339" s="4">
        <v>1374.4</v>
      </c>
      <c r="EN339" s="4">
        <v>138.20000000000005</v>
      </c>
      <c r="EO339" s="4">
        <v>15422</v>
      </c>
      <c r="EP339" s="4">
        <v>-4944</v>
      </c>
      <c r="EQ339" s="4">
        <v>0.1</v>
      </c>
      <c r="ER339" s="4">
        <v>-0.85</v>
      </c>
      <c r="ES339" s="4">
        <v>1</v>
      </c>
      <c r="ET339" s="4">
        <v>0</v>
      </c>
      <c r="EU339" s="4">
        <v>0</v>
      </c>
      <c r="EV339" s="4">
        <v>0</v>
      </c>
      <c r="EW339" s="4">
        <v>158</v>
      </c>
      <c r="EX339" s="4">
        <v>-13</v>
      </c>
      <c r="EY339" s="4">
        <v>0.15</v>
      </c>
      <c r="EZ339" s="4">
        <v>-0.85</v>
      </c>
      <c r="FA339" s="4">
        <v>10</v>
      </c>
      <c r="FB339" s="4">
        <v>0</v>
      </c>
      <c r="FC339" s="4">
        <v>1270</v>
      </c>
      <c r="FD339" s="4">
        <v>156</v>
      </c>
      <c r="FE339" s="4">
        <v>3298</v>
      </c>
      <c r="FF339" s="4">
        <v>-362</v>
      </c>
      <c r="FG339" s="4">
        <v>0.1</v>
      </c>
      <c r="FH339" s="4">
        <v>-0.9</v>
      </c>
      <c r="FI339" s="4">
        <v>2</v>
      </c>
      <c r="FJ339" s="4">
        <v>0</v>
      </c>
      <c r="FK339" s="4">
        <v>0</v>
      </c>
      <c r="FL339" s="4">
        <v>0</v>
      </c>
      <c r="FM339" s="4">
        <v>609</v>
      </c>
      <c r="FN339" s="4">
        <v>17</v>
      </c>
      <c r="FO339" s="4">
        <v>0.1</v>
      </c>
      <c r="FP339" s="4">
        <v>-0.8</v>
      </c>
      <c r="FQ339" s="4">
        <v>107</v>
      </c>
      <c r="FR339" s="4">
        <v>0</v>
      </c>
      <c r="FS339" s="4">
        <v>0</v>
      </c>
      <c r="FT339" s="4">
        <v>0</v>
      </c>
      <c r="FU339" s="4">
        <v>5594</v>
      </c>
      <c r="FV339" s="4">
        <v>-382</v>
      </c>
      <c r="FW339" s="4">
        <v>0.1</v>
      </c>
      <c r="FX339" s="4">
        <v>-0.95000000000000007</v>
      </c>
      <c r="FY339" s="4">
        <v>1</v>
      </c>
      <c r="FZ339" s="4">
        <v>0</v>
      </c>
      <c r="GA339" s="4">
        <v>0</v>
      </c>
      <c r="GB339" s="4">
        <v>0</v>
      </c>
      <c r="GC339" s="4">
        <v>580</v>
      </c>
      <c r="GD339" s="4">
        <v>9</v>
      </c>
      <c r="GE339" s="4">
        <v>0.2</v>
      </c>
      <c r="GF339" s="4">
        <v>-0.90000000000000013</v>
      </c>
      <c r="GG339" s="4">
        <v>394</v>
      </c>
      <c r="GH339" s="4">
        <v>-3</v>
      </c>
      <c r="GI339" s="4">
        <v>1062</v>
      </c>
      <c r="GJ339" s="4">
        <v>121</v>
      </c>
      <c r="GK339" s="4">
        <v>8920</v>
      </c>
      <c r="GL339" s="4">
        <v>-687</v>
      </c>
      <c r="GM339" s="4">
        <v>0.25</v>
      </c>
      <c r="GN339" s="4">
        <v>-0.89999999999999991</v>
      </c>
      <c r="GO339" s="4">
        <v>56</v>
      </c>
      <c r="GP339" s="4">
        <v>0</v>
      </c>
      <c r="GQ339" s="4">
        <v>1017.6</v>
      </c>
      <c r="GR339" s="4">
        <v>141.64999999999998</v>
      </c>
      <c r="GS339" s="4">
        <v>686</v>
      </c>
      <c r="GT339" s="4">
        <v>-17</v>
      </c>
      <c r="GU339" s="4">
        <v>0.2</v>
      </c>
      <c r="GV339" s="4">
        <v>-1</v>
      </c>
      <c r="GW339" s="4">
        <v>293</v>
      </c>
      <c r="GX339" s="4">
        <v>-1</v>
      </c>
      <c r="GY339" s="4">
        <v>972.6</v>
      </c>
      <c r="GZ339" s="4">
        <v>127.25</v>
      </c>
      <c r="HA339" s="4">
        <v>7822</v>
      </c>
      <c r="HB339" s="4">
        <v>-923</v>
      </c>
      <c r="HC339" s="4">
        <v>0.25</v>
      </c>
      <c r="HD339" s="4">
        <v>-1</v>
      </c>
      <c r="HE339" s="4">
        <v>55</v>
      </c>
      <c r="HF339" s="4">
        <v>-1</v>
      </c>
      <c r="HG339" s="4">
        <v>922.2</v>
      </c>
      <c r="HH339" s="4">
        <v>125.55000000000007</v>
      </c>
      <c r="HI339" s="4">
        <v>1303</v>
      </c>
      <c r="HJ339" s="4">
        <v>-112</v>
      </c>
      <c r="HK339" s="4">
        <v>0.3</v>
      </c>
      <c r="HL339" s="4">
        <v>-1.05</v>
      </c>
      <c r="HM339" s="4">
        <v>2364</v>
      </c>
      <c r="HN339" s="4">
        <v>9</v>
      </c>
      <c r="HO339" s="4">
        <v>871</v>
      </c>
      <c r="HP339" s="4">
        <v>124</v>
      </c>
      <c r="HQ339" s="4">
        <v>30467</v>
      </c>
      <c r="HR339" s="4">
        <v>-1960</v>
      </c>
      <c r="HS339" s="4">
        <v>0.3</v>
      </c>
      <c r="HT339" s="4">
        <v>-1.2</v>
      </c>
      <c r="HU339" s="4">
        <v>131</v>
      </c>
      <c r="HV339" s="4">
        <v>-6</v>
      </c>
      <c r="HW339" s="4">
        <v>815.05</v>
      </c>
      <c r="HX339" s="4">
        <v>120.04999999999995</v>
      </c>
      <c r="HY339" s="4">
        <v>1944</v>
      </c>
      <c r="HZ339" s="4">
        <v>364</v>
      </c>
      <c r="IA339" s="4">
        <v>0.3</v>
      </c>
      <c r="IB339" s="4">
        <v>-1.4</v>
      </c>
      <c r="IC339" s="4">
        <v>867</v>
      </c>
      <c r="ID339" s="4">
        <v>-35</v>
      </c>
      <c r="IE339" s="4">
        <v>772</v>
      </c>
      <c r="IF339" s="4">
        <v>123.39999999999998</v>
      </c>
      <c r="IG339" s="4">
        <v>12432</v>
      </c>
      <c r="IH339" s="4">
        <v>-1003</v>
      </c>
      <c r="II339" s="4">
        <v>0.3</v>
      </c>
      <c r="IJ339" s="4">
        <v>-1.5</v>
      </c>
      <c r="IK339" s="4">
        <v>152</v>
      </c>
      <c r="IL339" s="4">
        <v>-11</v>
      </c>
      <c r="IM339" s="4">
        <v>714.85</v>
      </c>
      <c r="IN339" s="4">
        <v>114.64999999999998</v>
      </c>
      <c r="IO339" s="4">
        <v>3214</v>
      </c>
      <c r="IP339" s="4">
        <v>-394</v>
      </c>
      <c r="IQ339" s="4">
        <v>0.35</v>
      </c>
      <c r="IR339" s="4">
        <v>-1.65</v>
      </c>
      <c r="IS339" s="4">
        <v>2420</v>
      </c>
      <c r="IT339" s="4">
        <v>-334</v>
      </c>
      <c r="IU339" s="4">
        <v>672.25</v>
      </c>
      <c r="IV339" s="4">
        <v>125.89999999999998</v>
      </c>
      <c r="IW339" s="4">
        <v>24616</v>
      </c>
      <c r="IX339" s="4">
        <v>1005</v>
      </c>
      <c r="IY339" s="4">
        <v>0.3</v>
      </c>
      <c r="IZ339" s="4">
        <v>-1.9000000000000001</v>
      </c>
      <c r="JA339" s="4">
        <v>339</v>
      </c>
      <c r="JB339" s="4">
        <v>-63</v>
      </c>
      <c r="JC339" s="4">
        <v>622.95000000000005</v>
      </c>
      <c r="JD339" s="4">
        <v>132.85000000000002</v>
      </c>
      <c r="JE339" s="4">
        <v>5439</v>
      </c>
      <c r="JF339" s="4">
        <v>320</v>
      </c>
      <c r="JG339" s="4">
        <v>0.3</v>
      </c>
      <c r="JH339" s="4">
        <v>-2.1</v>
      </c>
      <c r="JI339" s="4">
        <v>3067</v>
      </c>
      <c r="JJ339" s="4">
        <v>-308</v>
      </c>
      <c r="JK339" s="4">
        <v>573.20000000000005</v>
      </c>
      <c r="JL339" s="4">
        <v>124.85000000000002</v>
      </c>
      <c r="JM339" s="4">
        <v>21677</v>
      </c>
      <c r="JN339" s="4">
        <v>-612</v>
      </c>
      <c r="JO339" s="4">
        <v>0.35</v>
      </c>
      <c r="JP339" s="4">
        <v>-2.35</v>
      </c>
      <c r="JQ339" s="5">
        <v>919</v>
      </c>
      <c r="JR339" s="4">
        <v>-56</v>
      </c>
      <c r="JS339" s="4">
        <v>521.9</v>
      </c>
      <c r="JT339" s="4">
        <v>130.79999999999995</v>
      </c>
      <c r="JU339" s="4">
        <v>8546</v>
      </c>
      <c r="JV339" s="4">
        <v>-835</v>
      </c>
      <c r="JW339" s="4">
        <v>0.35</v>
      </c>
      <c r="JX339" s="4">
        <v>-2.5499999999999998</v>
      </c>
      <c r="JY339" s="4">
        <v>3982</v>
      </c>
      <c r="JZ339" s="4">
        <v>-826</v>
      </c>
      <c r="KA339" s="4">
        <v>470.8</v>
      </c>
      <c r="KB339" s="4">
        <v>124.30000000000001</v>
      </c>
      <c r="KC339" s="4">
        <v>34353</v>
      </c>
      <c r="KD339" s="4">
        <v>889</v>
      </c>
      <c r="KE339" s="4">
        <v>0.35</v>
      </c>
      <c r="KF339" s="4">
        <v>-2.9499999999999997</v>
      </c>
      <c r="KG339" s="4">
        <v>1448</v>
      </c>
      <c r="KH339" s="4">
        <v>-119</v>
      </c>
      <c r="KI339" s="4">
        <v>421</v>
      </c>
      <c r="KJ339" s="4">
        <v>122.64999999999998</v>
      </c>
      <c r="KK339" s="4">
        <v>16948</v>
      </c>
      <c r="KL339" s="4">
        <v>2290</v>
      </c>
      <c r="KM339" s="4">
        <v>0.4</v>
      </c>
      <c r="KN339" s="4">
        <v>-3.5500000000000003</v>
      </c>
      <c r="KO339" s="4">
        <v>9260</v>
      </c>
      <c r="KP339" s="4">
        <v>-830</v>
      </c>
      <c r="KQ339" s="4">
        <v>372.5</v>
      </c>
      <c r="KR339" s="4">
        <v>124.05000000000001</v>
      </c>
      <c r="KS339" s="4">
        <v>72039</v>
      </c>
      <c r="KT339" s="4">
        <v>25969</v>
      </c>
      <c r="KU339" s="4">
        <v>0.55000000000000004</v>
      </c>
      <c r="KV339" s="4">
        <v>-4.6000000000000005</v>
      </c>
      <c r="KW339" s="4">
        <v>4081</v>
      </c>
      <c r="KX339" s="4">
        <v>-525</v>
      </c>
      <c r="KY339" s="4">
        <v>322.95</v>
      </c>
      <c r="KZ339" s="4">
        <v>122.79999999999998</v>
      </c>
      <c r="LA339" s="4">
        <v>31748</v>
      </c>
      <c r="LB339" s="4">
        <v>7585</v>
      </c>
      <c r="LC339" s="4">
        <v>0.6</v>
      </c>
      <c r="LD339" s="4">
        <v>-6.65</v>
      </c>
    </row>
    <row r="340" spans="1:316" x14ac:dyDescent="0.25">
      <c r="A340" s="171">
        <v>44112.455006365744</v>
      </c>
      <c r="B340" s="172">
        <v>0.45416666666666666</v>
      </c>
      <c r="C340" s="4">
        <v>11872.55</v>
      </c>
      <c r="D340" s="4">
        <v>11850</v>
      </c>
      <c r="E340" s="173">
        <v>89.600000000000009</v>
      </c>
      <c r="F340" s="173">
        <v>-269.95</v>
      </c>
      <c r="G340" s="173">
        <v>359.55</v>
      </c>
      <c r="H340" s="173">
        <v>3172.4500000000003</v>
      </c>
      <c r="I340" s="173">
        <v>-2040.4</v>
      </c>
      <c r="J340" s="173">
        <v>5212.8500000000004</v>
      </c>
      <c r="K340" s="127">
        <v>0</v>
      </c>
      <c r="L340" s="127">
        <v>0</v>
      </c>
      <c r="M340" s="127">
        <v>-20.53</v>
      </c>
      <c r="N340" s="127">
        <v>-18.11</v>
      </c>
      <c r="O340" s="127">
        <v>-0.79446358487904756</v>
      </c>
      <c r="P340" s="127">
        <v>-0.90557009734951743</v>
      </c>
      <c r="Q340" s="127">
        <v>1.56955218882683</v>
      </c>
      <c r="R340" s="4">
        <v>141127</v>
      </c>
      <c r="S340" s="4">
        <v>300674</v>
      </c>
      <c r="T340" s="173">
        <v>11540.966666666667</v>
      </c>
      <c r="U340" s="173">
        <v>-2.0500000000010914</v>
      </c>
      <c r="V340" s="4">
        <v>185995</v>
      </c>
      <c r="W340" s="4">
        <v>-31658</v>
      </c>
      <c r="X340" s="173">
        <v>-331.58333333333212</v>
      </c>
      <c r="Y340" s="173">
        <v>109633</v>
      </c>
      <c r="Z340" s="173">
        <v>326030</v>
      </c>
      <c r="AA340" s="173">
        <v>435663</v>
      </c>
      <c r="AB340" s="4">
        <v>159547</v>
      </c>
      <c r="AC340" s="4">
        <v>63902</v>
      </c>
      <c r="AD340" s="176" t="e">
        <v>#REF!</v>
      </c>
      <c r="AE340" s="177">
        <v>-2.5063405789943944E-2</v>
      </c>
      <c r="AF340" s="177">
        <v>7.0645042887123371E-3</v>
      </c>
      <c r="AG340" s="177">
        <v>6.7610699553009759E-2</v>
      </c>
      <c r="AH340" s="177">
        <v>3.9779943305791529E-2</v>
      </c>
      <c r="AI340" s="127">
        <v>3.75366408975287E-2</v>
      </c>
      <c r="AJ340" s="127">
        <v>1.4492753623188406E-3</v>
      </c>
      <c r="AK340" s="4" t="s">
        <v>21</v>
      </c>
      <c r="AL340" s="178">
        <v>11800</v>
      </c>
      <c r="AM340" s="178">
        <v>11900</v>
      </c>
      <c r="AN340" s="178">
        <v>11850</v>
      </c>
      <c r="AO340" s="178">
        <v>11500</v>
      </c>
      <c r="AS340" s="4">
        <v>7.7315863258923754</v>
      </c>
      <c r="AT340" s="4">
        <v>7.7475538160469668</v>
      </c>
      <c r="AU340" s="4">
        <v>7.8391041494916189</v>
      </c>
      <c r="AV340" s="4">
        <v>7.4993637057775517</v>
      </c>
      <c r="AW340" s="4">
        <v>5.5692446782279941</v>
      </c>
      <c r="AX340" s="4">
        <v>4.2843220013813212</v>
      </c>
      <c r="AY340" s="4">
        <v>12.85901224145209</v>
      </c>
      <c r="AZ340" s="4">
        <v>14.83969465648855</v>
      </c>
      <c r="BA340" s="4">
        <v>14.792387543252595</v>
      </c>
      <c r="BB340" s="4">
        <v>21.151315789473685</v>
      </c>
      <c r="BC340" s="4">
        <v>10.176859504132231</v>
      </c>
      <c r="BD340" s="4">
        <v>16.079646017699115</v>
      </c>
      <c r="BE340" s="4">
        <v>7.1027062275839583</v>
      </c>
      <c r="BF340" s="4">
        <v>9.3035908596300327</v>
      </c>
      <c r="BG340" s="4">
        <v>8.6830915457728857</v>
      </c>
      <c r="BH340" s="4">
        <v>11.587016574585636</v>
      </c>
      <c r="BI340" s="4">
        <v>13</v>
      </c>
      <c r="BJ340" s="4">
        <v>0</v>
      </c>
      <c r="BK340" s="4">
        <v>0</v>
      </c>
      <c r="BL340" s="4">
        <v>0</v>
      </c>
      <c r="BM340" s="4">
        <v>12063</v>
      </c>
      <c r="BN340" s="4">
        <v>-306</v>
      </c>
      <c r="BO340" s="4">
        <v>0.05</v>
      </c>
      <c r="BP340" s="4">
        <v>-0.45</v>
      </c>
      <c r="BQ340" s="4">
        <v>0</v>
      </c>
      <c r="BR340" s="4">
        <v>0</v>
      </c>
      <c r="BS340" s="4">
        <v>0</v>
      </c>
      <c r="BT340" s="4">
        <v>0</v>
      </c>
      <c r="BU340" s="4">
        <v>14</v>
      </c>
      <c r="BV340" s="4">
        <v>0</v>
      </c>
      <c r="BW340" s="4">
        <v>0.25</v>
      </c>
      <c r="BX340" s="4">
        <v>-0.15000000000000002</v>
      </c>
      <c r="BY340" s="4">
        <v>4</v>
      </c>
      <c r="BZ340" s="4">
        <v>0</v>
      </c>
      <c r="CA340" s="4">
        <v>0</v>
      </c>
      <c r="CB340" s="4">
        <v>0</v>
      </c>
      <c r="CC340" s="4">
        <v>912</v>
      </c>
      <c r="CD340" s="4">
        <v>-3</v>
      </c>
      <c r="CE340" s="4">
        <v>0.15</v>
      </c>
      <c r="CF340" s="4">
        <v>-0.44999999999999996</v>
      </c>
      <c r="CG340" s="4">
        <v>2</v>
      </c>
      <c r="CH340" s="4">
        <v>0</v>
      </c>
      <c r="CI340" s="4">
        <v>0</v>
      </c>
      <c r="CJ340" s="4">
        <v>0</v>
      </c>
      <c r="CK340" s="4">
        <v>20</v>
      </c>
      <c r="CL340" s="4">
        <v>-9</v>
      </c>
      <c r="CM340" s="4">
        <v>0.05</v>
      </c>
      <c r="CN340" s="4">
        <v>-0.85</v>
      </c>
      <c r="CO340" s="4">
        <v>11</v>
      </c>
      <c r="CP340" s="4">
        <v>0</v>
      </c>
      <c r="CQ340" s="4">
        <v>0</v>
      </c>
      <c r="CR340" s="4">
        <v>0</v>
      </c>
      <c r="CS340" s="4">
        <v>4550</v>
      </c>
      <c r="CT340" s="4">
        <v>-115</v>
      </c>
      <c r="CU340" s="4">
        <v>0.1</v>
      </c>
      <c r="CV340" s="4">
        <v>-0.4</v>
      </c>
      <c r="CW340" s="4">
        <v>1</v>
      </c>
      <c r="CX340" s="4">
        <v>0</v>
      </c>
      <c r="CY340" s="4">
        <v>0</v>
      </c>
      <c r="CZ340" s="4">
        <v>0</v>
      </c>
      <c r="DA340" s="4">
        <v>121</v>
      </c>
      <c r="DB340" s="4">
        <v>6</v>
      </c>
      <c r="DC340" s="4">
        <v>0.05</v>
      </c>
      <c r="DD340" s="4">
        <v>-0.54999999999999993</v>
      </c>
      <c r="DE340" s="4">
        <v>25</v>
      </c>
      <c r="DF340" s="4">
        <v>0</v>
      </c>
      <c r="DG340" s="4">
        <v>0</v>
      </c>
      <c r="DH340" s="4">
        <v>0</v>
      </c>
      <c r="DI340" s="4">
        <v>3658</v>
      </c>
      <c r="DJ340" s="4">
        <v>-357</v>
      </c>
      <c r="DK340" s="4">
        <v>0.1</v>
      </c>
      <c r="DL340" s="4">
        <v>-0.6</v>
      </c>
      <c r="DM340" s="4">
        <v>0</v>
      </c>
      <c r="DN340" s="4">
        <v>0</v>
      </c>
      <c r="DO340" s="4">
        <v>0</v>
      </c>
      <c r="DP340" s="4">
        <v>0</v>
      </c>
      <c r="DQ340" s="4">
        <v>130</v>
      </c>
      <c r="DR340" s="4">
        <v>-3</v>
      </c>
      <c r="DS340" s="4">
        <v>0.05</v>
      </c>
      <c r="DT340" s="4">
        <v>-0.6</v>
      </c>
      <c r="DU340" s="4">
        <v>4</v>
      </c>
      <c r="DV340" s="4">
        <v>0</v>
      </c>
      <c r="DW340" s="4">
        <v>1487.7</v>
      </c>
      <c r="DX340" s="4">
        <v>399.95000000000005</v>
      </c>
      <c r="DY340" s="4">
        <v>2976</v>
      </c>
      <c r="DZ340" s="4">
        <v>-69</v>
      </c>
      <c r="EA340" s="4">
        <v>0.15</v>
      </c>
      <c r="EB340" s="4">
        <v>-0.7</v>
      </c>
      <c r="EC340" s="4">
        <v>1</v>
      </c>
      <c r="ED340" s="4">
        <v>0</v>
      </c>
      <c r="EE340" s="4">
        <v>0</v>
      </c>
      <c r="EF340" s="4">
        <v>0</v>
      </c>
      <c r="EG340" s="4">
        <v>198</v>
      </c>
      <c r="EH340" s="4">
        <v>-3</v>
      </c>
      <c r="EI340" s="4">
        <v>0.15</v>
      </c>
      <c r="EJ340" s="4">
        <v>-0.6</v>
      </c>
      <c r="EK340" s="4">
        <v>97</v>
      </c>
      <c r="EL340" s="4">
        <v>0</v>
      </c>
      <c r="EM340" s="4">
        <v>1374.4</v>
      </c>
      <c r="EN340" s="4">
        <v>138.20000000000005</v>
      </c>
      <c r="EO340" s="4">
        <v>15486</v>
      </c>
      <c r="EP340" s="4">
        <v>-4880</v>
      </c>
      <c r="EQ340" s="4">
        <v>0.15</v>
      </c>
      <c r="ER340" s="4">
        <v>-0.79999999999999993</v>
      </c>
      <c r="ES340" s="4">
        <v>1</v>
      </c>
      <c r="ET340" s="4">
        <v>0</v>
      </c>
      <c r="EU340" s="4">
        <v>0</v>
      </c>
      <c r="EV340" s="4">
        <v>0</v>
      </c>
      <c r="EW340" s="4">
        <v>158</v>
      </c>
      <c r="EX340" s="4">
        <v>-13</v>
      </c>
      <c r="EY340" s="4">
        <v>0.15</v>
      </c>
      <c r="EZ340" s="4">
        <v>-0.85</v>
      </c>
      <c r="FA340" s="4">
        <v>10</v>
      </c>
      <c r="FB340" s="4">
        <v>0</v>
      </c>
      <c r="FC340" s="4">
        <v>1270</v>
      </c>
      <c r="FD340" s="4">
        <v>156</v>
      </c>
      <c r="FE340" s="4">
        <v>3300</v>
      </c>
      <c r="FF340" s="4">
        <v>-360</v>
      </c>
      <c r="FG340" s="4">
        <v>0.1</v>
      </c>
      <c r="FH340" s="4">
        <v>-0.9</v>
      </c>
      <c r="FI340" s="4">
        <v>2</v>
      </c>
      <c r="FJ340" s="4">
        <v>0</v>
      </c>
      <c r="FK340" s="4">
        <v>0</v>
      </c>
      <c r="FL340" s="4">
        <v>0</v>
      </c>
      <c r="FM340" s="4">
        <v>609</v>
      </c>
      <c r="FN340" s="4">
        <v>17</v>
      </c>
      <c r="FO340" s="4">
        <v>0.1</v>
      </c>
      <c r="FP340" s="4">
        <v>-0.8</v>
      </c>
      <c r="FQ340" s="4">
        <v>107</v>
      </c>
      <c r="FR340" s="4">
        <v>0</v>
      </c>
      <c r="FS340" s="4">
        <v>0</v>
      </c>
      <c r="FT340" s="4">
        <v>0</v>
      </c>
      <c r="FU340" s="4">
        <v>5594</v>
      </c>
      <c r="FV340" s="4">
        <v>-382</v>
      </c>
      <c r="FW340" s="4">
        <v>0.1</v>
      </c>
      <c r="FX340" s="4">
        <v>-0.95000000000000007</v>
      </c>
      <c r="FY340" s="4">
        <v>1</v>
      </c>
      <c r="FZ340" s="4">
        <v>0</v>
      </c>
      <c r="GA340" s="4">
        <v>0</v>
      </c>
      <c r="GB340" s="4">
        <v>0</v>
      </c>
      <c r="GC340" s="4">
        <v>580</v>
      </c>
      <c r="GD340" s="4">
        <v>9</v>
      </c>
      <c r="GE340" s="4">
        <v>0.2</v>
      </c>
      <c r="GF340" s="4">
        <v>-0.90000000000000013</v>
      </c>
      <c r="GG340" s="4">
        <v>394</v>
      </c>
      <c r="GH340" s="4">
        <v>-3</v>
      </c>
      <c r="GI340" s="4">
        <v>1062</v>
      </c>
      <c r="GJ340" s="4">
        <v>121</v>
      </c>
      <c r="GK340" s="4">
        <v>8920</v>
      </c>
      <c r="GL340" s="4">
        <v>-687</v>
      </c>
      <c r="GM340" s="4">
        <v>0.25</v>
      </c>
      <c r="GN340" s="4">
        <v>-0.89999999999999991</v>
      </c>
      <c r="GO340" s="4">
        <v>56</v>
      </c>
      <c r="GP340" s="4">
        <v>0</v>
      </c>
      <c r="GQ340" s="4">
        <v>1017.6</v>
      </c>
      <c r="GR340" s="4">
        <v>141.64999999999998</v>
      </c>
      <c r="GS340" s="4">
        <v>686</v>
      </c>
      <c r="GT340" s="4">
        <v>-17</v>
      </c>
      <c r="GU340" s="4">
        <v>0.2</v>
      </c>
      <c r="GV340" s="4">
        <v>-1</v>
      </c>
      <c r="GW340" s="4">
        <v>293</v>
      </c>
      <c r="GX340" s="4">
        <v>-1</v>
      </c>
      <c r="GY340" s="4">
        <v>972.6</v>
      </c>
      <c r="GZ340" s="4">
        <v>127.25</v>
      </c>
      <c r="HA340" s="4">
        <v>7825</v>
      </c>
      <c r="HB340" s="4">
        <v>-920</v>
      </c>
      <c r="HC340" s="4">
        <v>0.2</v>
      </c>
      <c r="HD340" s="4">
        <v>-1.05</v>
      </c>
      <c r="HE340" s="4">
        <v>55</v>
      </c>
      <c r="HF340" s="4">
        <v>-1</v>
      </c>
      <c r="HG340" s="4">
        <v>922.2</v>
      </c>
      <c r="HH340" s="4">
        <v>125.55000000000007</v>
      </c>
      <c r="HI340" s="4">
        <v>1303</v>
      </c>
      <c r="HJ340" s="4">
        <v>-112</v>
      </c>
      <c r="HK340" s="4">
        <v>0.25</v>
      </c>
      <c r="HL340" s="4">
        <v>-1.1000000000000001</v>
      </c>
      <c r="HM340" s="4">
        <v>2369</v>
      </c>
      <c r="HN340" s="4">
        <v>14</v>
      </c>
      <c r="HO340" s="4">
        <v>872</v>
      </c>
      <c r="HP340" s="4">
        <v>125</v>
      </c>
      <c r="HQ340" s="4">
        <v>30463</v>
      </c>
      <c r="HR340" s="4">
        <v>-1964</v>
      </c>
      <c r="HS340" s="4">
        <v>0.25</v>
      </c>
      <c r="HT340" s="4">
        <v>-1.25</v>
      </c>
      <c r="HU340" s="4">
        <v>131</v>
      </c>
      <c r="HV340" s="4">
        <v>-6</v>
      </c>
      <c r="HW340" s="4">
        <v>815.05</v>
      </c>
      <c r="HX340" s="4">
        <v>120.04999999999995</v>
      </c>
      <c r="HY340" s="4">
        <v>1944</v>
      </c>
      <c r="HZ340" s="4">
        <v>364</v>
      </c>
      <c r="IA340" s="4">
        <v>0.3</v>
      </c>
      <c r="IB340" s="4">
        <v>-1.4</v>
      </c>
      <c r="IC340" s="4">
        <v>867</v>
      </c>
      <c r="ID340" s="4">
        <v>-35</v>
      </c>
      <c r="IE340" s="4">
        <v>772</v>
      </c>
      <c r="IF340" s="4">
        <v>123.39999999999998</v>
      </c>
      <c r="IG340" s="4">
        <v>12825</v>
      </c>
      <c r="IH340" s="4">
        <v>-610</v>
      </c>
      <c r="II340" s="4">
        <v>0.3</v>
      </c>
      <c r="IJ340" s="4">
        <v>-1.5</v>
      </c>
      <c r="IK340" s="4">
        <v>152</v>
      </c>
      <c r="IL340" s="4">
        <v>-11</v>
      </c>
      <c r="IM340" s="4">
        <v>714.85</v>
      </c>
      <c r="IN340" s="4">
        <v>114.64999999999998</v>
      </c>
      <c r="IO340" s="4">
        <v>3215</v>
      </c>
      <c r="IP340" s="4">
        <v>-393</v>
      </c>
      <c r="IQ340" s="4">
        <v>0.35</v>
      </c>
      <c r="IR340" s="4">
        <v>-1.65</v>
      </c>
      <c r="IS340" s="4">
        <v>2420</v>
      </c>
      <c r="IT340" s="4">
        <v>-334</v>
      </c>
      <c r="IU340" s="4">
        <v>671.2</v>
      </c>
      <c r="IV340" s="4">
        <v>124.85000000000002</v>
      </c>
      <c r="IW340" s="4">
        <v>24628</v>
      </c>
      <c r="IX340" s="4">
        <v>1017</v>
      </c>
      <c r="IY340" s="4">
        <v>0.3</v>
      </c>
      <c r="IZ340" s="4">
        <v>-1.9000000000000001</v>
      </c>
      <c r="JA340" s="4">
        <v>339</v>
      </c>
      <c r="JB340" s="4">
        <v>-63</v>
      </c>
      <c r="JC340" s="4">
        <v>622.95000000000005</v>
      </c>
      <c r="JD340" s="4">
        <v>132.85000000000002</v>
      </c>
      <c r="JE340" s="4">
        <v>5451</v>
      </c>
      <c r="JF340" s="4">
        <v>332</v>
      </c>
      <c r="JG340" s="4">
        <v>0.35</v>
      </c>
      <c r="JH340" s="4">
        <v>-2.0499999999999998</v>
      </c>
      <c r="JI340" s="4">
        <v>3067</v>
      </c>
      <c r="JJ340" s="4">
        <v>-308</v>
      </c>
      <c r="JK340" s="4">
        <v>572.25</v>
      </c>
      <c r="JL340" s="4">
        <v>123.89999999999998</v>
      </c>
      <c r="JM340" s="4">
        <v>21784</v>
      </c>
      <c r="JN340" s="4">
        <v>-505</v>
      </c>
      <c r="JO340" s="4">
        <v>0.3</v>
      </c>
      <c r="JP340" s="4">
        <v>-2.4000000000000004</v>
      </c>
      <c r="JQ340" s="5">
        <v>919</v>
      </c>
      <c r="JR340" s="4">
        <v>-56</v>
      </c>
      <c r="JS340" s="4">
        <v>521.9</v>
      </c>
      <c r="JT340" s="4">
        <v>130.79999999999995</v>
      </c>
      <c r="JU340" s="4">
        <v>8550</v>
      </c>
      <c r="JV340" s="4">
        <v>-831</v>
      </c>
      <c r="JW340" s="4">
        <v>0.4</v>
      </c>
      <c r="JX340" s="4">
        <v>-2.5</v>
      </c>
      <c r="JY340" s="4">
        <v>3998</v>
      </c>
      <c r="JZ340" s="4">
        <v>-810</v>
      </c>
      <c r="KA340" s="4">
        <v>473.65</v>
      </c>
      <c r="KB340" s="4">
        <v>127.14999999999998</v>
      </c>
      <c r="KC340" s="4">
        <v>34715</v>
      </c>
      <c r="KD340" s="4">
        <v>1251</v>
      </c>
      <c r="KE340" s="4">
        <v>0.35</v>
      </c>
      <c r="KF340" s="4">
        <v>-2.9499999999999997</v>
      </c>
      <c r="KG340" s="4">
        <v>1448</v>
      </c>
      <c r="KH340" s="4">
        <v>-119</v>
      </c>
      <c r="KI340" s="4">
        <v>421</v>
      </c>
      <c r="KJ340" s="4">
        <v>122.64999999999998</v>
      </c>
      <c r="KK340" s="4">
        <v>16778</v>
      </c>
      <c r="KL340" s="4">
        <v>2120</v>
      </c>
      <c r="KM340" s="4">
        <v>0.4</v>
      </c>
      <c r="KN340" s="4">
        <v>-3.5500000000000003</v>
      </c>
      <c r="KO340" s="4">
        <v>9273</v>
      </c>
      <c r="KP340" s="4">
        <v>-817</v>
      </c>
      <c r="KQ340" s="4">
        <v>371.9</v>
      </c>
      <c r="KR340" s="4">
        <v>123.44999999999999</v>
      </c>
      <c r="KS340" s="4">
        <v>71695</v>
      </c>
      <c r="KT340" s="4">
        <v>25625</v>
      </c>
      <c r="KU340" s="4">
        <v>0.55000000000000004</v>
      </c>
      <c r="KV340" s="4">
        <v>-4.6000000000000005</v>
      </c>
      <c r="KW340" s="4">
        <v>4088</v>
      </c>
      <c r="KX340" s="4">
        <v>-518</v>
      </c>
      <c r="KY340" s="4">
        <v>321.89999999999998</v>
      </c>
      <c r="KZ340" s="4">
        <v>121.74999999999997</v>
      </c>
      <c r="LA340" s="4">
        <v>31672</v>
      </c>
      <c r="LB340" s="4">
        <v>7509</v>
      </c>
      <c r="LC340" s="4">
        <v>0.6</v>
      </c>
      <c r="LD340" s="4">
        <v>-6.65</v>
      </c>
    </row>
    <row r="341" spans="1:316" x14ac:dyDescent="0.25">
      <c r="A341" s="171">
        <v>44112.453757407406</v>
      </c>
      <c r="B341" s="172">
        <v>0.45277777777777778</v>
      </c>
      <c r="C341" s="4">
        <v>11872.9</v>
      </c>
      <c r="D341" s="4">
        <v>11850</v>
      </c>
      <c r="E341" s="173">
        <v>90.45</v>
      </c>
      <c r="F341" s="173">
        <v>-270.45</v>
      </c>
      <c r="G341" s="173">
        <v>360.9</v>
      </c>
      <c r="H341" s="173">
        <v>3172.3500000000004</v>
      </c>
      <c r="I341" s="173">
        <v>-2043.4500000000003</v>
      </c>
      <c r="J341" s="173">
        <v>5215.8000000000011</v>
      </c>
      <c r="K341" s="127">
        <v>0</v>
      </c>
      <c r="L341" s="127">
        <v>0</v>
      </c>
      <c r="M341" s="127">
        <v>-20.53</v>
      </c>
      <c r="N341" s="127">
        <v>-18.11</v>
      </c>
      <c r="O341" s="127">
        <v>-0.79463993824825407</v>
      </c>
      <c r="P341" s="127">
        <v>-0.90570336650009642</v>
      </c>
      <c r="Q341" s="127">
        <v>1.5694973609140532</v>
      </c>
      <c r="R341" s="4">
        <v>141142</v>
      </c>
      <c r="S341" s="4">
        <v>300672</v>
      </c>
      <c r="T341" s="173">
        <v>11540.966666666667</v>
      </c>
      <c r="U341" s="173">
        <v>-2.0500000000010914</v>
      </c>
      <c r="V341" s="4">
        <v>185995</v>
      </c>
      <c r="W341" s="4">
        <v>-31658</v>
      </c>
      <c r="X341" s="173">
        <v>-331.93333333333248</v>
      </c>
      <c r="Y341" s="173">
        <v>109642</v>
      </c>
      <c r="Z341" s="173">
        <v>326026</v>
      </c>
      <c r="AA341" s="173">
        <v>435668</v>
      </c>
      <c r="AB341" s="4">
        <v>159530</v>
      </c>
      <c r="AC341" s="4">
        <v>63902</v>
      </c>
      <c r="AD341" s="176" t="e">
        <v>#REF!</v>
      </c>
      <c r="AE341" s="177">
        <v>-2.5849937597170088E-2</v>
      </c>
      <c r="AF341" s="177">
        <v>1.2784056880596421E-2</v>
      </c>
      <c r="AG341" s="177">
        <v>6.6473798741283938E-2</v>
      </c>
      <c r="AH341" s="177">
        <v>5.9203393689531508E-2</v>
      </c>
      <c r="AI341" s="127">
        <v>8.9341750604663109E-2</v>
      </c>
      <c r="AJ341" s="127">
        <v>1.4492753623188406E-3</v>
      </c>
      <c r="AK341" s="4" t="s">
        <v>21</v>
      </c>
      <c r="AL341" s="178">
        <v>11800</v>
      </c>
      <c r="AM341" s="178">
        <v>11900</v>
      </c>
      <c r="AN341" s="178">
        <v>11850</v>
      </c>
      <c r="AO341" s="178">
        <v>11500</v>
      </c>
      <c r="AS341" s="4">
        <v>7.7315863258923754</v>
      </c>
      <c r="AT341" s="4">
        <v>7.7475538160469668</v>
      </c>
      <c r="AU341" s="4">
        <v>7.8391041494916189</v>
      </c>
      <c r="AV341" s="4">
        <v>7.4993637057775517</v>
      </c>
      <c r="AW341" s="4">
        <v>5.5692446782279941</v>
      </c>
      <c r="AX341" s="4">
        <v>4.2843220013813212</v>
      </c>
      <c r="AY341" s="4">
        <v>12.794204115917681</v>
      </c>
      <c r="AZ341" s="4">
        <v>14.83969465648855</v>
      </c>
      <c r="BA341" s="4">
        <v>14.792387543252595</v>
      </c>
      <c r="BB341" s="4">
        <v>21.157894736842106</v>
      </c>
      <c r="BC341" s="4">
        <v>10.181066556428275</v>
      </c>
      <c r="BD341" s="4">
        <v>16.079646017699115</v>
      </c>
      <c r="BE341" s="4">
        <v>7.0934549006838168</v>
      </c>
      <c r="BF341" s="4">
        <v>9.3035908596300327</v>
      </c>
      <c r="BG341" s="4">
        <v>8.6830915457728857</v>
      </c>
      <c r="BH341" s="4">
        <v>11.587016574585636</v>
      </c>
      <c r="BI341" s="4">
        <v>13</v>
      </c>
      <c r="BJ341" s="4">
        <v>0</v>
      </c>
      <c r="BK341" s="4">
        <v>0</v>
      </c>
      <c r="BL341" s="4">
        <v>0</v>
      </c>
      <c r="BM341" s="4">
        <v>12063</v>
      </c>
      <c r="BN341" s="4">
        <v>-306</v>
      </c>
      <c r="BO341" s="4">
        <v>0.05</v>
      </c>
      <c r="BP341" s="4">
        <v>-0.45</v>
      </c>
      <c r="BQ341" s="4">
        <v>0</v>
      </c>
      <c r="BR341" s="4">
        <v>0</v>
      </c>
      <c r="BS341" s="4">
        <v>0</v>
      </c>
      <c r="BT341" s="4">
        <v>0</v>
      </c>
      <c r="BU341" s="4">
        <v>14</v>
      </c>
      <c r="BV341" s="4">
        <v>0</v>
      </c>
      <c r="BW341" s="4">
        <v>0.25</v>
      </c>
      <c r="BX341" s="4">
        <v>-0.15000000000000002</v>
      </c>
      <c r="BY341" s="4">
        <v>4</v>
      </c>
      <c r="BZ341" s="4">
        <v>0</v>
      </c>
      <c r="CA341" s="4">
        <v>0</v>
      </c>
      <c r="CB341" s="4">
        <v>0</v>
      </c>
      <c r="CC341" s="4">
        <v>912</v>
      </c>
      <c r="CD341" s="4">
        <v>-3</v>
      </c>
      <c r="CE341" s="4">
        <v>0.15</v>
      </c>
      <c r="CF341" s="4">
        <v>-0.44999999999999996</v>
      </c>
      <c r="CG341" s="4">
        <v>2</v>
      </c>
      <c r="CH341" s="4">
        <v>0</v>
      </c>
      <c r="CI341" s="4">
        <v>0</v>
      </c>
      <c r="CJ341" s="4">
        <v>0</v>
      </c>
      <c r="CK341" s="4">
        <v>20</v>
      </c>
      <c r="CL341" s="4">
        <v>-9</v>
      </c>
      <c r="CM341" s="4">
        <v>0.05</v>
      </c>
      <c r="CN341" s="4">
        <v>-0.85</v>
      </c>
      <c r="CO341" s="4">
        <v>11</v>
      </c>
      <c r="CP341" s="4">
        <v>0</v>
      </c>
      <c r="CQ341" s="4">
        <v>0</v>
      </c>
      <c r="CR341" s="4">
        <v>0</v>
      </c>
      <c r="CS341" s="4">
        <v>4550</v>
      </c>
      <c r="CT341" s="4">
        <v>-115</v>
      </c>
      <c r="CU341" s="4">
        <v>0.1</v>
      </c>
      <c r="CV341" s="4">
        <v>-0.4</v>
      </c>
      <c r="CW341" s="4">
        <v>1</v>
      </c>
      <c r="CX341" s="4">
        <v>0</v>
      </c>
      <c r="CY341" s="4">
        <v>0</v>
      </c>
      <c r="CZ341" s="4">
        <v>0</v>
      </c>
      <c r="DA341" s="4">
        <v>121</v>
      </c>
      <c r="DB341" s="4">
        <v>6</v>
      </c>
      <c r="DC341" s="4">
        <v>0.05</v>
      </c>
      <c r="DD341" s="4">
        <v>-0.54999999999999993</v>
      </c>
      <c r="DE341" s="4">
        <v>25</v>
      </c>
      <c r="DF341" s="4">
        <v>0</v>
      </c>
      <c r="DG341" s="4">
        <v>0</v>
      </c>
      <c r="DH341" s="4">
        <v>0</v>
      </c>
      <c r="DI341" s="4">
        <v>3658</v>
      </c>
      <c r="DJ341" s="4">
        <v>-357</v>
      </c>
      <c r="DK341" s="4">
        <v>0.1</v>
      </c>
      <c r="DL341" s="4">
        <v>-0.6</v>
      </c>
      <c r="DM341" s="4">
        <v>0</v>
      </c>
      <c r="DN341" s="4">
        <v>0</v>
      </c>
      <c r="DO341" s="4">
        <v>0</v>
      </c>
      <c r="DP341" s="4">
        <v>0</v>
      </c>
      <c r="DQ341" s="4">
        <v>130</v>
      </c>
      <c r="DR341" s="4">
        <v>-3</v>
      </c>
      <c r="DS341" s="4">
        <v>0.05</v>
      </c>
      <c r="DT341" s="4">
        <v>-0.6</v>
      </c>
      <c r="DU341" s="4">
        <v>4</v>
      </c>
      <c r="DV341" s="4">
        <v>0</v>
      </c>
      <c r="DW341" s="4">
        <v>1487.7</v>
      </c>
      <c r="DX341" s="4">
        <v>399.95000000000005</v>
      </c>
      <c r="DY341" s="4">
        <v>2976</v>
      </c>
      <c r="DZ341" s="4">
        <v>-69</v>
      </c>
      <c r="EA341" s="4">
        <v>0.1</v>
      </c>
      <c r="EB341" s="4">
        <v>-0.75</v>
      </c>
      <c r="EC341" s="4">
        <v>1</v>
      </c>
      <c r="ED341" s="4">
        <v>0</v>
      </c>
      <c r="EE341" s="4">
        <v>0</v>
      </c>
      <c r="EF341" s="4">
        <v>0</v>
      </c>
      <c r="EG341" s="4">
        <v>198</v>
      </c>
      <c r="EH341" s="4">
        <v>-3</v>
      </c>
      <c r="EI341" s="4">
        <v>0.1</v>
      </c>
      <c r="EJ341" s="4">
        <v>-0.65</v>
      </c>
      <c r="EK341" s="4">
        <v>97</v>
      </c>
      <c r="EL341" s="4">
        <v>0</v>
      </c>
      <c r="EM341" s="4">
        <v>1374.4</v>
      </c>
      <c r="EN341" s="4">
        <v>138.20000000000005</v>
      </c>
      <c r="EO341" s="4">
        <v>15486</v>
      </c>
      <c r="EP341" s="4">
        <v>-4880</v>
      </c>
      <c r="EQ341" s="4">
        <v>0.1</v>
      </c>
      <c r="ER341" s="4">
        <v>-0.85</v>
      </c>
      <c r="ES341" s="4">
        <v>1</v>
      </c>
      <c r="ET341" s="4">
        <v>0</v>
      </c>
      <c r="EU341" s="4">
        <v>0</v>
      </c>
      <c r="EV341" s="4">
        <v>0</v>
      </c>
      <c r="EW341" s="4">
        <v>158</v>
      </c>
      <c r="EX341" s="4">
        <v>-13</v>
      </c>
      <c r="EY341" s="4">
        <v>0.15</v>
      </c>
      <c r="EZ341" s="4">
        <v>-0.85</v>
      </c>
      <c r="FA341" s="4">
        <v>10</v>
      </c>
      <c r="FB341" s="4">
        <v>0</v>
      </c>
      <c r="FC341" s="4">
        <v>1270</v>
      </c>
      <c r="FD341" s="4">
        <v>156</v>
      </c>
      <c r="FE341" s="4">
        <v>3300</v>
      </c>
      <c r="FF341" s="4">
        <v>-360</v>
      </c>
      <c r="FG341" s="4">
        <v>0.1</v>
      </c>
      <c r="FH341" s="4">
        <v>-0.9</v>
      </c>
      <c r="FI341" s="4">
        <v>2</v>
      </c>
      <c r="FJ341" s="4">
        <v>0</v>
      </c>
      <c r="FK341" s="4">
        <v>0</v>
      </c>
      <c r="FL341" s="4">
        <v>0</v>
      </c>
      <c r="FM341" s="4">
        <v>608</v>
      </c>
      <c r="FN341" s="4">
        <v>16</v>
      </c>
      <c r="FO341" s="4">
        <v>0.1</v>
      </c>
      <c r="FP341" s="4">
        <v>-0.8</v>
      </c>
      <c r="FQ341" s="4">
        <v>107</v>
      </c>
      <c r="FR341" s="4">
        <v>0</v>
      </c>
      <c r="FS341" s="4">
        <v>0</v>
      </c>
      <c r="FT341" s="4">
        <v>0</v>
      </c>
      <c r="FU341" s="4">
        <v>5594</v>
      </c>
      <c r="FV341" s="4">
        <v>-382</v>
      </c>
      <c r="FW341" s="4">
        <v>0.1</v>
      </c>
      <c r="FX341" s="4">
        <v>-0.95000000000000007</v>
      </c>
      <c r="FY341" s="4">
        <v>1</v>
      </c>
      <c r="FZ341" s="4">
        <v>0</v>
      </c>
      <c r="GA341" s="4">
        <v>0</v>
      </c>
      <c r="GB341" s="4">
        <v>0</v>
      </c>
      <c r="GC341" s="4">
        <v>581</v>
      </c>
      <c r="GD341" s="4">
        <v>10</v>
      </c>
      <c r="GE341" s="4">
        <v>0.2</v>
      </c>
      <c r="GF341" s="4">
        <v>-0.90000000000000013</v>
      </c>
      <c r="GG341" s="4">
        <v>394</v>
      </c>
      <c r="GH341" s="4">
        <v>-3</v>
      </c>
      <c r="GI341" s="4">
        <v>1062</v>
      </c>
      <c r="GJ341" s="4">
        <v>121</v>
      </c>
      <c r="GK341" s="4">
        <v>8920</v>
      </c>
      <c r="GL341" s="4">
        <v>-687</v>
      </c>
      <c r="GM341" s="4">
        <v>0.2</v>
      </c>
      <c r="GN341" s="4">
        <v>-0.95</v>
      </c>
      <c r="GO341" s="4">
        <v>56</v>
      </c>
      <c r="GP341" s="4">
        <v>0</v>
      </c>
      <c r="GQ341" s="4">
        <v>1017.6</v>
      </c>
      <c r="GR341" s="4">
        <v>141.64999999999998</v>
      </c>
      <c r="GS341" s="4">
        <v>686</v>
      </c>
      <c r="GT341" s="4">
        <v>-17</v>
      </c>
      <c r="GU341" s="4">
        <v>0.2</v>
      </c>
      <c r="GV341" s="4">
        <v>-1</v>
      </c>
      <c r="GW341" s="4">
        <v>293</v>
      </c>
      <c r="GX341" s="4">
        <v>-1</v>
      </c>
      <c r="GY341" s="4">
        <v>972.6</v>
      </c>
      <c r="GZ341" s="4">
        <v>127.25</v>
      </c>
      <c r="HA341" s="4">
        <v>7825</v>
      </c>
      <c r="HB341" s="4">
        <v>-920</v>
      </c>
      <c r="HC341" s="4">
        <v>0.2</v>
      </c>
      <c r="HD341" s="4">
        <v>-1.05</v>
      </c>
      <c r="HE341" s="4">
        <v>55</v>
      </c>
      <c r="HF341" s="4">
        <v>-1</v>
      </c>
      <c r="HG341" s="4">
        <v>922.2</v>
      </c>
      <c r="HH341" s="4">
        <v>125.55000000000007</v>
      </c>
      <c r="HI341" s="4">
        <v>1303</v>
      </c>
      <c r="HJ341" s="4">
        <v>-112</v>
      </c>
      <c r="HK341" s="4">
        <v>0.25</v>
      </c>
      <c r="HL341" s="4">
        <v>-1.1000000000000001</v>
      </c>
      <c r="HM341" s="4">
        <v>2381</v>
      </c>
      <c r="HN341" s="4">
        <v>26</v>
      </c>
      <c r="HO341" s="4">
        <v>871</v>
      </c>
      <c r="HP341" s="4">
        <v>124</v>
      </c>
      <c r="HQ341" s="4">
        <v>30463</v>
      </c>
      <c r="HR341" s="4">
        <v>-1964</v>
      </c>
      <c r="HS341" s="4">
        <v>0.25</v>
      </c>
      <c r="HT341" s="4">
        <v>-1.25</v>
      </c>
      <c r="HU341" s="4">
        <v>131</v>
      </c>
      <c r="HV341" s="4">
        <v>-6</v>
      </c>
      <c r="HW341" s="4">
        <v>815.05</v>
      </c>
      <c r="HX341" s="4">
        <v>120.04999999999995</v>
      </c>
      <c r="HY341" s="4">
        <v>1944</v>
      </c>
      <c r="HZ341" s="4">
        <v>364</v>
      </c>
      <c r="IA341" s="4">
        <v>0.3</v>
      </c>
      <c r="IB341" s="4">
        <v>-1.4</v>
      </c>
      <c r="IC341" s="4">
        <v>867</v>
      </c>
      <c r="ID341" s="4">
        <v>-35</v>
      </c>
      <c r="IE341" s="4">
        <v>772</v>
      </c>
      <c r="IF341" s="4">
        <v>123.39999999999998</v>
      </c>
      <c r="IG341" s="4">
        <v>12825</v>
      </c>
      <c r="IH341" s="4">
        <v>-610</v>
      </c>
      <c r="II341" s="4">
        <v>0.3</v>
      </c>
      <c r="IJ341" s="4">
        <v>-1.5</v>
      </c>
      <c r="IK341" s="4">
        <v>152</v>
      </c>
      <c r="IL341" s="4">
        <v>-11</v>
      </c>
      <c r="IM341" s="4">
        <v>714.85</v>
      </c>
      <c r="IN341" s="4">
        <v>114.64999999999998</v>
      </c>
      <c r="IO341" s="4">
        <v>3216</v>
      </c>
      <c r="IP341" s="4">
        <v>-392</v>
      </c>
      <c r="IQ341" s="4">
        <v>0.3</v>
      </c>
      <c r="IR341" s="4">
        <v>-1.7</v>
      </c>
      <c r="IS341" s="4">
        <v>2419</v>
      </c>
      <c r="IT341" s="4">
        <v>-335</v>
      </c>
      <c r="IU341" s="4">
        <v>671.2</v>
      </c>
      <c r="IV341" s="4">
        <v>124.85000000000002</v>
      </c>
      <c r="IW341" s="4">
        <v>24628</v>
      </c>
      <c r="IX341" s="4">
        <v>1017</v>
      </c>
      <c r="IY341" s="4">
        <v>0.3</v>
      </c>
      <c r="IZ341" s="4">
        <v>-1.9000000000000001</v>
      </c>
      <c r="JA341" s="4">
        <v>339</v>
      </c>
      <c r="JB341" s="4">
        <v>-63</v>
      </c>
      <c r="JC341" s="4">
        <v>622.95000000000005</v>
      </c>
      <c r="JD341" s="4">
        <v>132.85000000000002</v>
      </c>
      <c r="JE341" s="4">
        <v>5451</v>
      </c>
      <c r="JF341" s="4">
        <v>332</v>
      </c>
      <c r="JG341" s="4">
        <v>0.35</v>
      </c>
      <c r="JH341" s="4">
        <v>-2.0499999999999998</v>
      </c>
      <c r="JI341" s="4">
        <v>3071</v>
      </c>
      <c r="JJ341" s="4">
        <v>-304</v>
      </c>
      <c r="JK341" s="4">
        <v>572.25</v>
      </c>
      <c r="JL341" s="4">
        <v>123.89999999999998</v>
      </c>
      <c r="JM341" s="4">
        <v>21784</v>
      </c>
      <c r="JN341" s="4">
        <v>-505</v>
      </c>
      <c r="JO341" s="4">
        <v>0.35</v>
      </c>
      <c r="JP341" s="4">
        <v>-2.35</v>
      </c>
      <c r="JQ341" s="5">
        <v>919</v>
      </c>
      <c r="JR341" s="4">
        <v>-56</v>
      </c>
      <c r="JS341" s="4">
        <v>521.9</v>
      </c>
      <c r="JT341" s="4">
        <v>130.79999999999995</v>
      </c>
      <c r="JU341" s="4">
        <v>8550</v>
      </c>
      <c r="JV341" s="4">
        <v>-831</v>
      </c>
      <c r="JW341" s="4">
        <v>0.4</v>
      </c>
      <c r="JX341" s="4">
        <v>-2.5</v>
      </c>
      <c r="JY341" s="4">
        <v>3998</v>
      </c>
      <c r="JZ341" s="4">
        <v>-810</v>
      </c>
      <c r="KA341" s="4">
        <v>473.65</v>
      </c>
      <c r="KB341" s="4">
        <v>127.14999999999998</v>
      </c>
      <c r="KC341" s="4">
        <v>34715</v>
      </c>
      <c r="KD341" s="4">
        <v>1251</v>
      </c>
      <c r="KE341" s="4">
        <v>0.45</v>
      </c>
      <c r="KF341" s="4">
        <v>-2.8499999999999996</v>
      </c>
      <c r="KG341" s="4">
        <v>1448</v>
      </c>
      <c r="KH341" s="4">
        <v>-119</v>
      </c>
      <c r="KI341" s="4">
        <v>421</v>
      </c>
      <c r="KJ341" s="4">
        <v>122.64999999999998</v>
      </c>
      <c r="KK341" s="4">
        <v>16778</v>
      </c>
      <c r="KL341" s="4">
        <v>2120</v>
      </c>
      <c r="KM341" s="4">
        <v>0.45</v>
      </c>
      <c r="KN341" s="4">
        <v>-3.5</v>
      </c>
      <c r="KO341" s="4">
        <v>9273</v>
      </c>
      <c r="KP341" s="4">
        <v>-817</v>
      </c>
      <c r="KQ341" s="4">
        <v>372.05</v>
      </c>
      <c r="KR341" s="4">
        <v>123.60000000000002</v>
      </c>
      <c r="KS341" s="4">
        <v>71695</v>
      </c>
      <c r="KT341" s="4">
        <v>25625</v>
      </c>
      <c r="KU341" s="4">
        <v>0.55000000000000004</v>
      </c>
      <c r="KV341" s="4">
        <v>-4.6000000000000005</v>
      </c>
      <c r="KW341" s="4">
        <v>4088</v>
      </c>
      <c r="KX341" s="4">
        <v>-518</v>
      </c>
      <c r="KY341" s="4">
        <v>322.14999999999998</v>
      </c>
      <c r="KZ341" s="4">
        <v>121.99999999999997</v>
      </c>
      <c r="LA341" s="4">
        <v>31672</v>
      </c>
      <c r="LB341" s="4">
        <v>7509</v>
      </c>
      <c r="LC341" s="4">
        <v>0.6</v>
      </c>
      <c r="LD341" s="4">
        <v>-6.65</v>
      </c>
    </row>
    <row r="342" spans="1:316" x14ac:dyDescent="0.25">
      <c r="A342" s="171">
        <v>44112.452520949075</v>
      </c>
      <c r="B342" s="172">
        <v>0.45208333333333334</v>
      </c>
      <c r="C342" s="4">
        <v>11870.85</v>
      </c>
      <c r="D342" s="4">
        <v>11850</v>
      </c>
      <c r="E342" s="173">
        <v>87.4</v>
      </c>
      <c r="F342" s="173">
        <v>-269.25</v>
      </c>
      <c r="G342" s="173">
        <v>356.65</v>
      </c>
      <c r="H342" s="173">
        <v>3144.1499999999996</v>
      </c>
      <c r="I342" s="173">
        <v>-2038.9</v>
      </c>
      <c r="J342" s="173">
        <v>5183.0499999999993</v>
      </c>
      <c r="K342" s="127">
        <v>0</v>
      </c>
      <c r="L342" s="127">
        <v>0</v>
      </c>
      <c r="M342" s="127">
        <v>-20.53</v>
      </c>
      <c r="N342" s="127">
        <v>-18.11</v>
      </c>
      <c r="O342" s="127">
        <v>-0.79360201201427161</v>
      </c>
      <c r="P342" s="127">
        <v>-0.90491857524319608</v>
      </c>
      <c r="Q342" s="127">
        <v>1.5697386011442918</v>
      </c>
      <c r="R342" s="4">
        <v>140527</v>
      </c>
      <c r="S342" s="4">
        <v>299819</v>
      </c>
      <c r="T342" s="173">
        <v>11540.966666666667</v>
      </c>
      <c r="U342" s="173">
        <v>-2.0500000000010914</v>
      </c>
      <c r="V342" s="4">
        <v>185995</v>
      </c>
      <c r="W342" s="4">
        <v>-31658</v>
      </c>
      <c r="X342" s="173">
        <v>-329.88333333333321</v>
      </c>
      <c r="Y342" s="173">
        <v>105977</v>
      </c>
      <c r="Z342" s="173">
        <v>324997</v>
      </c>
      <c r="AA342" s="173">
        <v>430974</v>
      </c>
      <c r="AB342" s="4">
        <v>159292</v>
      </c>
      <c r="AC342" s="4">
        <v>64980</v>
      </c>
      <c r="AD342" s="176" t="e">
        <v>#REF!</v>
      </c>
      <c r="AE342" s="177">
        <v>-2.8245716976771067E-2</v>
      </c>
      <c r="AF342" s="177">
        <v>1.8466662214956502E-2</v>
      </c>
      <c r="AG342" s="177">
        <v>7.1054829744876827E-2</v>
      </c>
      <c r="AH342" s="177">
        <v>7.9539537673608968E-2</v>
      </c>
      <c r="AI342" s="127">
        <v>0.13731631154173807</v>
      </c>
      <c r="AJ342" s="127">
        <v>1.4492753623188406E-3</v>
      </c>
      <c r="AK342" s="4" t="s">
        <v>21</v>
      </c>
      <c r="AL342" s="178">
        <v>11800</v>
      </c>
      <c r="AM342" s="178">
        <v>11900</v>
      </c>
      <c r="AN342" s="178">
        <v>11850</v>
      </c>
      <c r="AO342" s="178">
        <v>11500</v>
      </c>
      <c r="AS342" s="4">
        <v>7.7454212454212454</v>
      </c>
      <c r="AT342" s="4">
        <v>7.7641878669275926</v>
      </c>
      <c r="AU342" s="4">
        <v>7.753488372093023</v>
      </c>
      <c r="AV342" s="4">
        <v>7.4935196950444727</v>
      </c>
      <c r="AW342" s="4">
        <v>5.5370912640312344</v>
      </c>
      <c r="AX342" s="4">
        <v>4.2215194696334679</v>
      </c>
      <c r="AY342" s="4">
        <v>12.802603947921041</v>
      </c>
      <c r="AZ342" s="4">
        <v>14.83969465648855</v>
      </c>
      <c r="BA342" s="4">
        <v>14.726121979286535</v>
      </c>
      <c r="BB342" s="4">
        <v>21.157894736842106</v>
      </c>
      <c r="BC342" s="4">
        <v>10.191814799503927</v>
      </c>
      <c r="BD342" s="4">
        <v>15.763005780346822</v>
      </c>
      <c r="BE342" s="4">
        <v>7.1061543471182027</v>
      </c>
      <c r="BF342" s="4">
        <v>9.2945652173913036</v>
      </c>
      <c r="BG342" s="4">
        <v>8.646898937484556</v>
      </c>
      <c r="BH342" s="4">
        <v>11.54175293305728</v>
      </c>
      <c r="BI342" s="4">
        <v>13</v>
      </c>
      <c r="BJ342" s="4">
        <v>0</v>
      </c>
      <c r="BK342" s="4">
        <v>0</v>
      </c>
      <c r="BL342" s="4">
        <v>0</v>
      </c>
      <c r="BM342" s="4">
        <v>12069</v>
      </c>
      <c r="BN342" s="4">
        <v>-300</v>
      </c>
      <c r="BO342" s="4">
        <v>0.05</v>
      </c>
      <c r="BP342" s="4">
        <v>-0.45</v>
      </c>
      <c r="BQ342" s="4">
        <v>0</v>
      </c>
      <c r="BR342" s="4">
        <v>0</v>
      </c>
      <c r="BS342" s="4">
        <v>0</v>
      </c>
      <c r="BT342" s="4">
        <v>0</v>
      </c>
      <c r="BU342" s="4">
        <v>14</v>
      </c>
      <c r="BV342" s="4">
        <v>0</v>
      </c>
      <c r="BW342" s="4">
        <v>0.25</v>
      </c>
      <c r="BX342" s="4">
        <v>-0.15000000000000002</v>
      </c>
      <c r="BY342" s="4">
        <v>4</v>
      </c>
      <c r="BZ342" s="4">
        <v>0</v>
      </c>
      <c r="CA342" s="4">
        <v>0</v>
      </c>
      <c r="CB342" s="4">
        <v>0</v>
      </c>
      <c r="CC342" s="4">
        <v>912</v>
      </c>
      <c r="CD342" s="4">
        <v>-3</v>
      </c>
      <c r="CE342" s="4">
        <v>0.15</v>
      </c>
      <c r="CF342" s="4">
        <v>-0.44999999999999996</v>
      </c>
      <c r="CG342" s="4">
        <v>2</v>
      </c>
      <c r="CH342" s="4">
        <v>0</v>
      </c>
      <c r="CI342" s="4">
        <v>0</v>
      </c>
      <c r="CJ342" s="4">
        <v>0</v>
      </c>
      <c r="CK342" s="4">
        <v>20</v>
      </c>
      <c r="CL342" s="4">
        <v>-9</v>
      </c>
      <c r="CM342" s="4">
        <v>0.05</v>
      </c>
      <c r="CN342" s="4">
        <v>-0.85</v>
      </c>
      <c r="CO342" s="4">
        <v>11</v>
      </c>
      <c r="CP342" s="4">
        <v>0</v>
      </c>
      <c r="CQ342" s="4">
        <v>0</v>
      </c>
      <c r="CR342" s="4">
        <v>0</v>
      </c>
      <c r="CS342" s="4">
        <v>4550</v>
      </c>
      <c r="CT342" s="4">
        <v>-115</v>
      </c>
      <c r="CU342" s="4">
        <v>0.1</v>
      </c>
      <c r="CV342" s="4">
        <v>-0.4</v>
      </c>
      <c r="CW342" s="4">
        <v>1</v>
      </c>
      <c r="CX342" s="4">
        <v>0</v>
      </c>
      <c r="CY342" s="4">
        <v>0</v>
      </c>
      <c r="CZ342" s="4">
        <v>0</v>
      </c>
      <c r="DA342" s="4">
        <v>121</v>
      </c>
      <c r="DB342" s="4">
        <v>6</v>
      </c>
      <c r="DC342" s="4">
        <v>0.05</v>
      </c>
      <c r="DD342" s="4">
        <v>-0.54999999999999993</v>
      </c>
      <c r="DE342" s="4">
        <v>25</v>
      </c>
      <c r="DF342" s="4">
        <v>0</v>
      </c>
      <c r="DG342" s="4">
        <v>0</v>
      </c>
      <c r="DH342" s="4">
        <v>0</v>
      </c>
      <c r="DI342" s="4">
        <v>3658</v>
      </c>
      <c r="DJ342" s="4">
        <v>-357</v>
      </c>
      <c r="DK342" s="4">
        <v>0.1</v>
      </c>
      <c r="DL342" s="4">
        <v>-0.6</v>
      </c>
      <c r="DM342" s="4">
        <v>0</v>
      </c>
      <c r="DN342" s="4">
        <v>0</v>
      </c>
      <c r="DO342" s="4">
        <v>0</v>
      </c>
      <c r="DP342" s="4">
        <v>0</v>
      </c>
      <c r="DQ342" s="4">
        <v>130</v>
      </c>
      <c r="DR342" s="4">
        <v>-3</v>
      </c>
      <c r="DS342" s="4">
        <v>0.05</v>
      </c>
      <c r="DT342" s="4">
        <v>-0.6</v>
      </c>
      <c r="DU342" s="4">
        <v>4</v>
      </c>
      <c r="DV342" s="4">
        <v>0</v>
      </c>
      <c r="DW342" s="4">
        <v>1487.7</v>
      </c>
      <c r="DX342" s="4">
        <v>399.95000000000005</v>
      </c>
      <c r="DY342" s="4">
        <v>2976</v>
      </c>
      <c r="DZ342" s="4">
        <v>-69</v>
      </c>
      <c r="EA342" s="4">
        <v>0.1</v>
      </c>
      <c r="EB342" s="4">
        <v>-0.75</v>
      </c>
      <c r="EC342" s="4">
        <v>1</v>
      </c>
      <c r="ED342" s="4">
        <v>0</v>
      </c>
      <c r="EE342" s="4">
        <v>0</v>
      </c>
      <c r="EF342" s="4">
        <v>0</v>
      </c>
      <c r="EG342" s="4">
        <v>198</v>
      </c>
      <c r="EH342" s="4">
        <v>-3</v>
      </c>
      <c r="EI342" s="4">
        <v>0.1</v>
      </c>
      <c r="EJ342" s="4">
        <v>-0.65</v>
      </c>
      <c r="EK342" s="4">
        <v>97</v>
      </c>
      <c r="EL342" s="4">
        <v>0</v>
      </c>
      <c r="EM342" s="4">
        <v>1374.4</v>
      </c>
      <c r="EN342" s="4">
        <v>138.20000000000005</v>
      </c>
      <c r="EO342" s="4">
        <v>15524</v>
      </c>
      <c r="EP342" s="4">
        <v>-4842</v>
      </c>
      <c r="EQ342" s="4">
        <v>0.1</v>
      </c>
      <c r="ER342" s="4">
        <v>-0.85</v>
      </c>
      <c r="ES342" s="4">
        <v>1</v>
      </c>
      <c r="ET342" s="4">
        <v>0</v>
      </c>
      <c r="EU342" s="4">
        <v>0</v>
      </c>
      <c r="EV342" s="4">
        <v>0</v>
      </c>
      <c r="EW342" s="4">
        <v>158</v>
      </c>
      <c r="EX342" s="4">
        <v>-13</v>
      </c>
      <c r="EY342" s="4">
        <v>0.15</v>
      </c>
      <c r="EZ342" s="4">
        <v>-0.85</v>
      </c>
      <c r="FA342" s="4">
        <v>10</v>
      </c>
      <c r="FB342" s="4">
        <v>0</v>
      </c>
      <c r="FC342" s="4">
        <v>1270</v>
      </c>
      <c r="FD342" s="4">
        <v>156</v>
      </c>
      <c r="FE342" s="4">
        <v>3304</v>
      </c>
      <c r="FF342" s="4">
        <v>-356</v>
      </c>
      <c r="FG342" s="4">
        <v>0.1</v>
      </c>
      <c r="FH342" s="4">
        <v>-0.9</v>
      </c>
      <c r="FI342" s="4">
        <v>2</v>
      </c>
      <c r="FJ342" s="4">
        <v>0</v>
      </c>
      <c r="FK342" s="4">
        <v>0</v>
      </c>
      <c r="FL342" s="4">
        <v>0</v>
      </c>
      <c r="FM342" s="4">
        <v>608</v>
      </c>
      <c r="FN342" s="4">
        <v>16</v>
      </c>
      <c r="FO342" s="4">
        <v>0.1</v>
      </c>
      <c r="FP342" s="4">
        <v>-0.8</v>
      </c>
      <c r="FQ342" s="4">
        <v>107</v>
      </c>
      <c r="FR342" s="4">
        <v>0</v>
      </c>
      <c r="FS342" s="4">
        <v>0</v>
      </c>
      <c r="FT342" s="4">
        <v>0</v>
      </c>
      <c r="FU342" s="4">
        <v>5594</v>
      </c>
      <c r="FV342" s="4">
        <v>-382</v>
      </c>
      <c r="FW342" s="4">
        <v>0.1</v>
      </c>
      <c r="FX342" s="4">
        <v>-0.95000000000000007</v>
      </c>
      <c r="FY342" s="4">
        <v>1</v>
      </c>
      <c r="FZ342" s="4">
        <v>0</v>
      </c>
      <c r="GA342" s="4">
        <v>0</v>
      </c>
      <c r="GB342" s="4">
        <v>0</v>
      </c>
      <c r="GC342" s="4">
        <v>581</v>
      </c>
      <c r="GD342" s="4">
        <v>10</v>
      </c>
      <c r="GE342" s="4">
        <v>0.15</v>
      </c>
      <c r="GF342" s="4">
        <v>-0.95000000000000007</v>
      </c>
      <c r="GG342" s="4">
        <v>394</v>
      </c>
      <c r="GH342" s="4">
        <v>-3</v>
      </c>
      <c r="GI342" s="4">
        <v>1062</v>
      </c>
      <c r="GJ342" s="4">
        <v>121</v>
      </c>
      <c r="GK342" s="4">
        <v>8924</v>
      </c>
      <c r="GL342" s="4">
        <v>-683</v>
      </c>
      <c r="GM342" s="4">
        <v>0.2</v>
      </c>
      <c r="GN342" s="4">
        <v>-0.95</v>
      </c>
      <c r="GO342" s="4">
        <v>56</v>
      </c>
      <c r="GP342" s="4">
        <v>0</v>
      </c>
      <c r="GQ342" s="4">
        <v>1017.6</v>
      </c>
      <c r="GR342" s="4">
        <v>141.64999999999998</v>
      </c>
      <c r="GS342" s="4">
        <v>686</v>
      </c>
      <c r="GT342" s="4">
        <v>-17</v>
      </c>
      <c r="GU342" s="4">
        <v>0.2</v>
      </c>
      <c r="GV342" s="4">
        <v>-1</v>
      </c>
      <c r="GW342" s="4">
        <v>293</v>
      </c>
      <c r="GX342" s="4">
        <v>-1</v>
      </c>
      <c r="GY342" s="4">
        <v>970</v>
      </c>
      <c r="GZ342" s="4">
        <v>124.64999999999998</v>
      </c>
      <c r="HA342" s="4">
        <v>7829</v>
      </c>
      <c r="HB342" s="4">
        <v>-916</v>
      </c>
      <c r="HC342" s="4">
        <v>0.2</v>
      </c>
      <c r="HD342" s="4">
        <v>-1.05</v>
      </c>
      <c r="HE342" s="4">
        <v>55</v>
      </c>
      <c r="HF342" s="4">
        <v>-1</v>
      </c>
      <c r="HG342" s="4">
        <v>922.2</v>
      </c>
      <c r="HH342" s="4">
        <v>125.55000000000007</v>
      </c>
      <c r="HI342" s="4">
        <v>1303</v>
      </c>
      <c r="HJ342" s="4">
        <v>-112</v>
      </c>
      <c r="HK342" s="4">
        <v>0.25</v>
      </c>
      <c r="HL342" s="4">
        <v>-1.1000000000000001</v>
      </c>
      <c r="HM342" s="4">
        <v>2381</v>
      </c>
      <c r="HN342" s="4">
        <v>26</v>
      </c>
      <c r="HO342" s="4">
        <v>872.1</v>
      </c>
      <c r="HP342" s="4">
        <v>125.10000000000002</v>
      </c>
      <c r="HQ342" s="4">
        <v>30483</v>
      </c>
      <c r="HR342" s="4">
        <v>-1944</v>
      </c>
      <c r="HS342" s="4">
        <v>0.25</v>
      </c>
      <c r="HT342" s="4">
        <v>-1.25</v>
      </c>
      <c r="HU342" s="4">
        <v>131</v>
      </c>
      <c r="HV342" s="4">
        <v>-6</v>
      </c>
      <c r="HW342" s="4">
        <v>815.05</v>
      </c>
      <c r="HX342" s="4">
        <v>120.04999999999995</v>
      </c>
      <c r="HY342" s="4">
        <v>1944</v>
      </c>
      <c r="HZ342" s="4">
        <v>364</v>
      </c>
      <c r="IA342" s="4">
        <v>0.3</v>
      </c>
      <c r="IB342" s="4">
        <v>-1.4</v>
      </c>
      <c r="IC342" s="4">
        <v>869</v>
      </c>
      <c r="ID342" s="4">
        <v>-33</v>
      </c>
      <c r="IE342" s="4">
        <v>770</v>
      </c>
      <c r="IF342" s="4">
        <v>121.39999999999998</v>
      </c>
      <c r="IG342" s="4">
        <v>12797</v>
      </c>
      <c r="IH342" s="4">
        <v>-638</v>
      </c>
      <c r="II342" s="4">
        <v>0.25</v>
      </c>
      <c r="IJ342" s="4">
        <v>-1.55</v>
      </c>
      <c r="IK342" s="4">
        <v>152</v>
      </c>
      <c r="IL342" s="4">
        <v>-11</v>
      </c>
      <c r="IM342" s="4">
        <v>714.85</v>
      </c>
      <c r="IN342" s="4">
        <v>114.64999999999998</v>
      </c>
      <c r="IO342" s="4">
        <v>3216</v>
      </c>
      <c r="IP342" s="4">
        <v>-392</v>
      </c>
      <c r="IQ342" s="4">
        <v>0.3</v>
      </c>
      <c r="IR342" s="4">
        <v>-1.7</v>
      </c>
      <c r="IS342" s="4">
        <v>2419</v>
      </c>
      <c r="IT342" s="4">
        <v>-335</v>
      </c>
      <c r="IU342" s="4">
        <v>670.7</v>
      </c>
      <c r="IV342" s="4">
        <v>124.35000000000002</v>
      </c>
      <c r="IW342" s="4">
        <v>24654</v>
      </c>
      <c r="IX342" s="4">
        <v>1043</v>
      </c>
      <c r="IY342" s="4">
        <v>0.3</v>
      </c>
      <c r="IZ342" s="4">
        <v>-1.9000000000000001</v>
      </c>
      <c r="JA342" s="4">
        <v>346</v>
      </c>
      <c r="JB342" s="4">
        <v>-56</v>
      </c>
      <c r="JC342" s="4">
        <v>619</v>
      </c>
      <c r="JD342" s="4">
        <v>128.89999999999998</v>
      </c>
      <c r="JE342" s="4">
        <v>5454</v>
      </c>
      <c r="JF342" s="4">
        <v>335</v>
      </c>
      <c r="JG342" s="4">
        <v>0.35</v>
      </c>
      <c r="JH342" s="4">
        <v>-2.0499999999999998</v>
      </c>
      <c r="JI342" s="4">
        <v>3071</v>
      </c>
      <c r="JJ342" s="4">
        <v>-304</v>
      </c>
      <c r="JK342" s="4">
        <v>570.1</v>
      </c>
      <c r="JL342" s="4">
        <v>121.75</v>
      </c>
      <c r="JM342" s="4">
        <v>21823</v>
      </c>
      <c r="JN342" s="4">
        <v>-466</v>
      </c>
      <c r="JO342" s="4">
        <v>0.3</v>
      </c>
      <c r="JP342" s="4">
        <v>-2.4000000000000004</v>
      </c>
      <c r="JQ342" s="5">
        <v>920</v>
      </c>
      <c r="JR342" s="4">
        <v>-55</v>
      </c>
      <c r="JS342" s="4">
        <v>519.70000000000005</v>
      </c>
      <c r="JT342" s="4">
        <v>128.60000000000002</v>
      </c>
      <c r="JU342" s="4">
        <v>8551</v>
      </c>
      <c r="JV342" s="4">
        <v>-830</v>
      </c>
      <c r="JW342" s="4">
        <v>0.35</v>
      </c>
      <c r="JX342" s="4">
        <v>-2.5499999999999998</v>
      </c>
      <c r="JY342" s="4">
        <v>4047</v>
      </c>
      <c r="JZ342" s="4">
        <v>-761</v>
      </c>
      <c r="KA342" s="4">
        <v>470.55</v>
      </c>
      <c r="KB342" s="4">
        <v>124.05000000000001</v>
      </c>
      <c r="KC342" s="4">
        <v>34994</v>
      </c>
      <c r="KD342" s="4">
        <v>1530</v>
      </c>
      <c r="KE342" s="4">
        <v>0.4</v>
      </c>
      <c r="KF342" s="4">
        <v>-2.9</v>
      </c>
      <c r="KG342" s="4">
        <v>1449</v>
      </c>
      <c r="KH342" s="4">
        <v>-118</v>
      </c>
      <c r="KI342" s="4">
        <v>420.25</v>
      </c>
      <c r="KJ342" s="4">
        <v>121.89999999999998</v>
      </c>
      <c r="KK342" s="4">
        <v>16724</v>
      </c>
      <c r="KL342" s="4">
        <v>2066</v>
      </c>
      <c r="KM342" s="4">
        <v>0.5</v>
      </c>
      <c r="KN342" s="4">
        <v>-3.45</v>
      </c>
      <c r="KO342" s="4">
        <v>9282</v>
      </c>
      <c r="KP342" s="4">
        <v>-808</v>
      </c>
      <c r="KQ342" s="4">
        <v>369.55</v>
      </c>
      <c r="KR342" s="4">
        <v>121.10000000000002</v>
      </c>
      <c r="KS342" s="4">
        <v>71893</v>
      </c>
      <c r="KT342" s="4">
        <v>25823</v>
      </c>
      <c r="KU342" s="4">
        <v>0.55000000000000004</v>
      </c>
      <c r="KV342" s="4">
        <v>-4.6000000000000005</v>
      </c>
      <c r="KW342" s="4">
        <v>4088</v>
      </c>
      <c r="KX342" s="4">
        <v>-518</v>
      </c>
      <c r="KY342" s="4">
        <v>319.55</v>
      </c>
      <c r="KZ342" s="4">
        <v>119.4</v>
      </c>
      <c r="LA342" s="4">
        <v>31740</v>
      </c>
      <c r="LB342" s="4">
        <v>7577</v>
      </c>
      <c r="LC342" s="4">
        <v>0.65</v>
      </c>
      <c r="LD342" s="4">
        <v>-6.6</v>
      </c>
    </row>
    <row r="343" spans="1:316" x14ac:dyDescent="0.25">
      <c r="A343" s="171">
        <v>44112.450552083334</v>
      </c>
      <c r="B343" s="172">
        <v>0.45</v>
      </c>
      <c r="C343" s="4">
        <v>11872.2</v>
      </c>
      <c r="D343" s="4">
        <v>11850</v>
      </c>
      <c r="E343" s="173">
        <v>88.950000000000017</v>
      </c>
      <c r="F343" s="173">
        <v>-270.2</v>
      </c>
      <c r="G343" s="173">
        <v>359.15</v>
      </c>
      <c r="H343" s="173">
        <v>3127.9500000000003</v>
      </c>
      <c r="I343" s="173">
        <v>-2042.3000000000002</v>
      </c>
      <c r="J343" s="173">
        <v>5170.25</v>
      </c>
      <c r="K343" s="127">
        <v>0</v>
      </c>
      <c r="L343" s="127">
        <v>0</v>
      </c>
      <c r="M343" s="127">
        <v>-20.53</v>
      </c>
      <c r="N343" s="127">
        <v>-18.11</v>
      </c>
      <c r="O343" s="127">
        <v>-0.7942868812566426</v>
      </c>
      <c r="P343" s="127">
        <v>-0.90543653298729698</v>
      </c>
      <c r="Q343" s="127">
        <v>1.588750686370473</v>
      </c>
      <c r="R343" s="4">
        <v>136018</v>
      </c>
      <c r="S343" s="4">
        <v>301501</v>
      </c>
      <c r="T343" s="173">
        <v>11540.966666666667</v>
      </c>
      <c r="U343" s="173">
        <v>-2.0500000000010914</v>
      </c>
      <c r="V343" s="4">
        <v>185995</v>
      </c>
      <c r="W343" s="4">
        <v>-31658</v>
      </c>
      <c r="X343" s="173">
        <v>-331.23333333333358</v>
      </c>
      <c r="Y343" s="173">
        <v>102396</v>
      </c>
      <c r="Z343" s="173">
        <v>325179</v>
      </c>
      <c r="AA343" s="173">
        <v>427575</v>
      </c>
      <c r="AB343" s="4">
        <v>165483</v>
      </c>
      <c r="AC343" s="4">
        <v>71494</v>
      </c>
      <c r="AD343" s="176" t="e">
        <v>#REF!</v>
      </c>
      <c r="AE343" s="177">
        <v>-3.3449447430207495E-2</v>
      </c>
      <c r="AF343" s="177">
        <v>1.885541453812975E-2</v>
      </c>
      <c r="AG343" s="177">
        <v>7.1856658207723884E-2</v>
      </c>
      <c r="AH343" s="177">
        <v>8.0298812906032233E-2</v>
      </c>
      <c r="AI343" s="127">
        <v>0.14174918972954165</v>
      </c>
      <c r="AJ343" s="127">
        <v>1.4492753623188406E-3</v>
      </c>
      <c r="AK343" s="4" t="s">
        <v>21</v>
      </c>
      <c r="AL343" s="178">
        <v>11800</v>
      </c>
      <c r="AM343" s="178">
        <v>11900</v>
      </c>
      <c r="AN343" s="178">
        <v>11850</v>
      </c>
      <c r="AO343" s="178">
        <v>11500</v>
      </c>
      <c r="AS343" s="4">
        <v>7.7509953728612935</v>
      </c>
      <c r="AT343" s="4">
        <v>7.7475538160469668</v>
      </c>
      <c r="AU343" s="4">
        <v>7.6622023809523814</v>
      </c>
      <c r="AV343" s="4">
        <v>7.4550291360526986</v>
      </c>
      <c r="AW343" s="4">
        <v>5.507593411008437</v>
      </c>
      <c r="AX343" s="4">
        <v>4.2298859315589352</v>
      </c>
      <c r="AY343" s="4">
        <v>12.786403692824171</v>
      </c>
      <c r="AZ343" s="4">
        <v>14.83969465648855</v>
      </c>
      <c r="BA343" s="4">
        <v>14.709195402298851</v>
      </c>
      <c r="BB343" s="4">
        <v>20.367088607594937</v>
      </c>
      <c r="BC343" s="4">
        <v>10.220752377015296</v>
      </c>
      <c r="BD343" s="4">
        <v>15.627507163323783</v>
      </c>
      <c r="BE343" s="4">
        <v>7.1481361426256074</v>
      </c>
      <c r="BF343" s="4">
        <v>9.225352112676056</v>
      </c>
      <c r="BG343" s="4">
        <v>8.4391676866585073</v>
      </c>
      <c r="BH343" s="4">
        <v>11.42866988283942</v>
      </c>
      <c r="BI343" s="4">
        <v>13</v>
      </c>
      <c r="BJ343" s="4">
        <v>0</v>
      </c>
      <c r="BK343" s="4">
        <v>0</v>
      </c>
      <c r="BL343" s="4">
        <v>0</v>
      </c>
      <c r="BM343" s="4">
        <v>12070</v>
      </c>
      <c r="BN343" s="4">
        <v>-299</v>
      </c>
      <c r="BO343" s="4">
        <v>0.05</v>
      </c>
      <c r="BP343" s="4">
        <v>-0.45</v>
      </c>
      <c r="BQ343" s="4">
        <v>0</v>
      </c>
      <c r="BR343" s="4">
        <v>0</v>
      </c>
      <c r="BS343" s="4">
        <v>0</v>
      </c>
      <c r="BT343" s="4">
        <v>0</v>
      </c>
      <c r="BU343" s="4">
        <v>14</v>
      </c>
      <c r="BV343" s="4">
        <v>0</v>
      </c>
      <c r="BW343" s="4">
        <v>0.25</v>
      </c>
      <c r="BX343" s="4">
        <v>-0.15000000000000002</v>
      </c>
      <c r="BY343" s="4">
        <v>4</v>
      </c>
      <c r="BZ343" s="4">
        <v>0</v>
      </c>
      <c r="CA343" s="4">
        <v>0</v>
      </c>
      <c r="CB343" s="4">
        <v>0</v>
      </c>
      <c r="CC343" s="4">
        <v>912</v>
      </c>
      <c r="CD343" s="4">
        <v>-3</v>
      </c>
      <c r="CE343" s="4">
        <v>0.15</v>
      </c>
      <c r="CF343" s="4">
        <v>-0.44999999999999996</v>
      </c>
      <c r="CG343" s="4">
        <v>2</v>
      </c>
      <c r="CH343" s="4">
        <v>0</v>
      </c>
      <c r="CI343" s="4">
        <v>0</v>
      </c>
      <c r="CJ343" s="4">
        <v>0</v>
      </c>
      <c r="CK343" s="4">
        <v>20</v>
      </c>
      <c r="CL343" s="4">
        <v>-9</v>
      </c>
      <c r="CM343" s="4">
        <v>0.05</v>
      </c>
      <c r="CN343" s="4">
        <v>-0.85</v>
      </c>
      <c r="CO343" s="4">
        <v>11</v>
      </c>
      <c r="CP343" s="4">
        <v>0</v>
      </c>
      <c r="CQ343" s="4">
        <v>0</v>
      </c>
      <c r="CR343" s="4">
        <v>0</v>
      </c>
      <c r="CS343" s="4">
        <v>4550</v>
      </c>
      <c r="CT343" s="4">
        <v>-115</v>
      </c>
      <c r="CU343" s="4">
        <v>0.05</v>
      </c>
      <c r="CV343" s="4">
        <v>-0.45</v>
      </c>
      <c r="CW343" s="4">
        <v>1</v>
      </c>
      <c r="CX343" s="4">
        <v>0</v>
      </c>
      <c r="CY343" s="4">
        <v>0</v>
      </c>
      <c r="CZ343" s="4">
        <v>0</v>
      </c>
      <c r="DA343" s="4">
        <v>121</v>
      </c>
      <c r="DB343" s="4">
        <v>6</v>
      </c>
      <c r="DC343" s="4">
        <v>0.05</v>
      </c>
      <c r="DD343" s="4">
        <v>-0.54999999999999993</v>
      </c>
      <c r="DE343" s="4">
        <v>25</v>
      </c>
      <c r="DF343" s="4">
        <v>0</v>
      </c>
      <c r="DG343" s="4">
        <v>0</v>
      </c>
      <c r="DH343" s="4">
        <v>0</v>
      </c>
      <c r="DI343" s="4">
        <v>3658</v>
      </c>
      <c r="DJ343" s="4">
        <v>-357</v>
      </c>
      <c r="DK343" s="4">
        <v>0.1</v>
      </c>
      <c r="DL343" s="4">
        <v>-0.6</v>
      </c>
      <c r="DM343" s="4">
        <v>0</v>
      </c>
      <c r="DN343" s="4">
        <v>0</v>
      </c>
      <c r="DO343" s="4">
        <v>0</v>
      </c>
      <c r="DP343" s="4">
        <v>0</v>
      </c>
      <c r="DQ343" s="4">
        <v>130</v>
      </c>
      <c r="DR343" s="4">
        <v>-3</v>
      </c>
      <c r="DS343" s="4">
        <v>0.05</v>
      </c>
      <c r="DT343" s="4">
        <v>-0.6</v>
      </c>
      <c r="DU343" s="4">
        <v>4</v>
      </c>
      <c r="DV343" s="4">
        <v>0</v>
      </c>
      <c r="DW343" s="4">
        <v>1487.7</v>
      </c>
      <c r="DX343" s="4">
        <v>399.95000000000005</v>
      </c>
      <c r="DY343" s="4">
        <v>2976</v>
      </c>
      <c r="DZ343" s="4">
        <v>-69</v>
      </c>
      <c r="EA343" s="4">
        <v>0.15</v>
      </c>
      <c r="EB343" s="4">
        <v>-0.7</v>
      </c>
      <c r="EC343" s="4">
        <v>1</v>
      </c>
      <c r="ED343" s="4">
        <v>0</v>
      </c>
      <c r="EE343" s="4">
        <v>0</v>
      </c>
      <c r="EF343" s="4">
        <v>0</v>
      </c>
      <c r="EG343" s="4">
        <v>198</v>
      </c>
      <c r="EH343" s="4">
        <v>-3</v>
      </c>
      <c r="EI343" s="4">
        <v>0.1</v>
      </c>
      <c r="EJ343" s="4">
        <v>-0.65</v>
      </c>
      <c r="EK343" s="4">
        <v>97</v>
      </c>
      <c r="EL343" s="4">
        <v>0</v>
      </c>
      <c r="EM343" s="4">
        <v>1374.4</v>
      </c>
      <c r="EN343" s="4">
        <v>138.20000000000005</v>
      </c>
      <c r="EO343" s="4">
        <v>15959</v>
      </c>
      <c r="EP343" s="4">
        <v>-4407</v>
      </c>
      <c r="EQ343" s="4">
        <v>0.1</v>
      </c>
      <c r="ER343" s="4">
        <v>-0.85</v>
      </c>
      <c r="ES343" s="4">
        <v>1</v>
      </c>
      <c r="ET343" s="4">
        <v>0</v>
      </c>
      <c r="EU343" s="4">
        <v>0</v>
      </c>
      <c r="EV343" s="4">
        <v>0</v>
      </c>
      <c r="EW343" s="4">
        <v>158</v>
      </c>
      <c r="EX343" s="4">
        <v>-13</v>
      </c>
      <c r="EY343" s="4">
        <v>0.15</v>
      </c>
      <c r="EZ343" s="4">
        <v>-0.85</v>
      </c>
      <c r="FA343" s="4">
        <v>10</v>
      </c>
      <c r="FB343" s="4">
        <v>0</v>
      </c>
      <c r="FC343" s="4">
        <v>1270</v>
      </c>
      <c r="FD343" s="4">
        <v>156</v>
      </c>
      <c r="FE343" s="4">
        <v>3304</v>
      </c>
      <c r="FF343" s="4">
        <v>-356</v>
      </c>
      <c r="FG343" s="4">
        <v>0.1</v>
      </c>
      <c r="FH343" s="4">
        <v>-0.9</v>
      </c>
      <c r="FI343" s="4">
        <v>2</v>
      </c>
      <c r="FJ343" s="4">
        <v>0</v>
      </c>
      <c r="FK343" s="4">
        <v>0</v>
      </c>
      <c r="FL343" s="4">
        <v>0</v>
      </c>
      <c r="FM343" s="4">
        <v>608</v>
      </c>
      <c r="FN343" s="4">
        <v>16</v>
      </c>
      <c r="FO343" s="4">
        <v>0.1</v>
      </c>
      <c r="FP343" s="4">
        <v>-0.8</v>
      </c>
      <c r="FQ343" s="4">
        <v>107</v>
      </c>
      <c r="FR343" s="4">
        <v>0</v>
      </c>
      <c r="FS343" s="4">
        <v>0</v>
      </c>
      <c r="FT343" s="4">
        <v>0</v>
      </c>
      <c r="FU343" s="4">
        <v>5702</v>
      </c>
      <c r="FV343" s="4">
        <v>-274</v>
      </c>
      <c r="FW343" s="4">
        <v>0.1</v>
      </c>
      <c r="FX343" s="4">
        <v>-0.95000000000000007</v>
      </c>
      <c r="FY343" s="4">
        <v>1</v>
      </c>
      <c r="FZ343" s="4">
        <v>0</v>
      </c>
      <c r="GA343" s="4">
        <v>0</v>
      </c>
      <c r="GB343" s="4">
        <v>0</v>
      </c>
      <c r="GC343" s="4">
        <v>581</v>
      </c>
      <c r="GD343" s="4">
        <v>10</v>
      </c>
      <c r="GE343" s="4">
        <v>0.15</v>
      </c>
      <c r="GF343" s="4">
        <v>-0.95000000000000007</v>
      </c>
      <c r="GG343" s="4">
        <v>394</v>
      </c>
      <c r="GH343" s="4">
        <v>-3</v>
      </c>
      <c r="GI343" s="4">
        <v>1062</v>
      </c>
      <c r="GJ343" s="4">
        <v>121</v>
      </c>
      <c r="GK343" s="4">
        <v>8930</v>
      </c>
      <c r="GL343" s="4">
        <v>-677</v>
      </c>
      <c r="GM343" s="4">
        <v>0.25</v>
      </c>
      <c r="GN343" s="4">
        <v>-0.89999999999999991</v>
      </c>
      <c r="GO343" s="4">
        <v>56</v>
      </c>
      <c r="GP343" s="4">
        <v>0</v>
      </c>
      <c r="GQ343" s="4">
        <v>1017.6</v>
      </c>
      <c r="GR343" s="4">
        <v>141.64999999999998</v>
      </c>
      <c r="GS343" s="4">
        <v>686</v>
      </c>
      <c r="GT343" s="4">
        <v>-17</v>
      </c>
      <c r="GU343" s="4">
        <v>0.2</v>
      </c>
      <c r="GV343" s="4">
        <v>-1</v>
      </c>
      <c r="GW343" s="4">
        <v>293</v>
      </c>
      <c r="GX343" s="4">
        <v>-1</v>
      </c>
      <c r="GY343" s="4">
        <v>961</v>
      </c>
      <c r="GZ343" s="4">
        <v>115.64999999999998</v>
      </c>
      <c r="HA343" s="4">
        <v>7847</v>
      </c>
      <c r="HB343" s="4">
        <v>-898</v>
      </c>
      <c r="HC343" s="4">
        <v>0.2</v>
      </c>
      <c r="HD343" s="4">
        <v>-1.05</v>
      </c>
      <c r="HE343" s="4">
        <v>55</v>
      </c>
      <c r="HF343" s="4">
        <v>-1</v>
      </c>
      <c r="HG343" s="4">
        <v>922.2</v>
      </c>
      <c r="HH343" s="4">
        <v>125.55000000000007</v>
      </c>
      <c r="HI343" s="4">
        <v>1303</v>
      </c>
      <c r="HJ343" s="4">
        <v>-112</v>
      </c>
      <c r="HK343" s="4">
        <v>0.25</v>
      </c>
      <c r="HL343" s="4">
        <v>-1.1000000000000001</v>
      </c>
      <c r="HM343" s="4">
        <v>2383</v>
      </c>
      <c r="HN343" s="4">
        <v>28</v>
      </c>
      <c r="HO343" s="4">
        <v>871.45</v>
      </c>
      <c r="HP343" s="4">
        <v>124.45000000000005</v>
      </c>
      <c r="HQ343" s="4">
        <v>30470</v>
      </c>
      <c r="HR343" s="4">
        <v>-1957</v>
      </c>
      <c r="HS343" s="4">
        <v>0.3</v>
      </c>
      <c r="HT343" s="4">
        <v>-1.2</v>
      </c>
      <c r="HU343" s="4">
        <v>131</v>
      </c>
      <c r="HV343" s="4">
        <v>-6</v>
      </c>
      <c r="HW343" s="4">
        <v>815.05</v>
      </c>
      <c r="HX343" s="4">
        <v>120.04999999999995</v>
      </c>
      <c r="HY343" s="4">
        <v>1944</v>
      </c>
      <c r="HZ343" s="4">
        <v>364</v>
      </c>
      <c r="IA343" s="4">
        <v>0.3</v>
      </c>
      <c r="IB343" s="4">
        <v>-1.4</v>
      </c>
      <c r="IC343" s="4">
        <v>870</v>
      </c>
      <c r="ID343" s="4">
        <v>-32</v>
      </c>
      <c r="IE343" s="4">
        <v>770</v>
      </c>
      <c r="IF343" s="4">
        <v>121.39999999999998</v>
      </c>
      <c r="IG343" s="4">
        <v>12797</v>
      </c>
      <c r="IH343" s="4">
        <v>-638</v>
      </c>
      <c r="II343" s="4">
        <v>0.3</v>
      </c>
      <c r="IJ343" s="4">
        <v>-1.5</v>
      </c>
      <c r="IK343" s="4">
        <v>158</v>
      </c>
      <c r="IL343" s="4">
        <v>-5</v>
      </c>
      <c r="IM343" s="4">
        <v>696</v>
      </c>
      <c r="IN343" s="4">
        <v>95.799999999999955</v>
      </c>
      <c r="IO343" s="4">
        <v>3218</v>
      </c>
      <c r="IP343" s="4">
        <v>-390</v>
      </c>
      <c r="IQ343" s="4">
        <v>0.3</v>
      </c>
      <c r="IR343" s="4">
        <v>-1.7</v>
      </c>
      <c r="IS343" s="4">
        <v>2419</v>
      </c>
      <c r="IT343" s="4">
        <v>-335</v>
      </c>
      <c r="IU343" s="4">
        <v>668.7</v>
      </c>
      <c r="IV343" s="4">
        <v>122.35000000000002</v>
      </c>
      <c r="IW343" s="4">
        <v>24724</v>
      </c>
      <c r="IX343" s="4">
        <v>1113</v>
      </c>
      <c r="IY343" s="4">
        <v>0.3</v>
      </c>
      <c r="IZ343" s="4">
        <v>-1.9000000000000001</v>
      </c>
      <c r="JA343" s="4">
        <v>349</v>
      </c>
      <c r="JB343" s="4">
        <v>-53</v>
      </c>
      <c r="JC343" s="4">
        <v>620</v>
      </c>
      <c r="JD343" s="4">
        <v>129.89999999999998</v>
      </c>
      <c r="JE343" s="4">
        <v>5454</v>
      </c>
      <c r="JF343" s="4">
        <v>335</v>
      </c>
      <c r="JG343" s="4">
        <v>0.35</v>
      </c>
      <c r="JH343" s="4">
        <v>-2.0499999999999998</v>
      </c>
      <c r="JI343" s="4">
        <v>3085</v>
      </c>
      <c r="JJ343" s="4">
        <v>-290</v>
      </c>
      <c r="JK343" s="4">
        <v>570.35</v>
      </c>
      <c r="JL343" s="4">
        <v>122</v>
      </c>
      <c r="JM343" s="4">
        <v>22052</v>
      </c>
      <c r="JN343" s="4">
        <v>-237</v>
      </c>
      <c r="JO343" s="4">
        <v>0.35</v>
      </c>
      <c r="JP343" s="4">
        <v>-2.35</v>
      </c>
      <c r="JQ343" s="5">
        <v>923</v>
      </c>
      <c r="JR343" s="4">
        <v>-52</v>
      </c>
      <c r="JS343" s="4">
        <v>527.1</v>
      </c>
      <c r="JT343" s="4">
        <v>136</v>
      </c>
      <c r="JU343" s="4">
        <v>8515</v>
      </c>
      <c r="JV343" s="4">
        <v>-866</v>
      </c>
      <c r="JW343" s="4">
        <v>0.4</v>
      </c>
      <c r="JX343" s="4">
        <v>-2.5</v>
      </c>
      <c r="JY343" s="4">
        <v>4085</v>
      </c>
      <c r="JZ343" s="4">
        <v>-723</v>
      </c>
      <c r="KA343" s="4">
        <v>470.45</v>
      </c>
      <c r="KB343" s="4">
        <v>123.94999999999999</v>
      </c>
      <c r="KC343" s="4">
        <v>34474</v>
      </c>
      <c r="KD343" s="4">
        <v>1010</v>
      </c>
      <c r="KE343" s="4">
        <v>0.4</v>
      </c>
      <c r="KF343" s="4">
        <v>-2.9</v>
      </c>
      <c r="KG343" s="4">
        <v>1451</v>
      </c>
      <c r="KH343" s="4">
        <v>-116</v>
      </c>
      <c r="KI343" s="4">
        <v>421.6</v>
      </c>
      <c r="KJ343" s="4">
        <v>123.25</v>
      </c>
      <c r="KK343" s="4">
        <v>16583</v>
      </c>
      <c r="KL343" s="4">
        <v>1925</v>
      </c>
      <c r="KM343" s="4">
        <v>0.5</v>
      </c>
      <c r="KN343" s="4">
        <v>-3.45</v>
      </c>
      <c r="KO343" s="4">
        <v>9293</v>
      </c>
      <c r="KP343" s="4">
        <v>-797</v>
      </c>
      <c r="KQ343" s="4">
        <v>370</v>
      </c>
      <c r="KR343" s="4">
        <v>121.55000000000001</v>
      </c>
      <c r="KS343" s="4">
        <v>72030</v>
      </c>
      <c r="KT343" s="4">
        <v>25960</v>
      </c>
      <c r="KU343" s="4">
        <v>0.55000000000000004</v>
      </c>
      <c r="KV343" s="4">
        <v>-4.6000000000000005</v>
      </c>
      <c r="KW343" s="4">
        <v>4088</v>
      </c>
      <c r="KX343" s="4">
        <v>-518</v>
      </c>
      <c r="KY343" s="4">
        <v>319.55</v>
      </c>
      <c r="KZ343" s="4">
        <v>119.4</v>
      </c>
      <c r="LA343" s="4">
        <v>31672</v>
      </c>
      <c r="LB343" s="4">
        <v>7509</v>
      </c>
      <c r="LC343" s="4">
        <v>0.6</v>
      </c>
      <c r="LD343" s="4">
        <v>-6.65</v>
      </c>
    </row>
    <row r="344" spans="1:316" x14ac:dyDescent="0.25">
      <c r="A344" s="171">
        <v>44112.449690740737</v>
      </c>
      <c r="B344" s="172">
        <v>0.44861111111111113</v>
      </c>
      <c r="C344" s="4">
        <v>11874.35</v>
      </c>
      <c r="D344" s="4">
        <v>11850</v>
      </c>
      <c r="E344" s="173">
        <v>87.300000000000011</v>
      </c>
      <c r="F344" s="173">
        <v>-270.2</v>
      </c>
      <c r="G344" s="173">
        <v>357.5</v>
      </c>
      <c r="H344" s="173">
        <v>3145.4999999999995</v>
      </c>
      <c r="I344" s="173">
        <v>-1797.65</v>
      </c>
      <c r="J344" s="173">
        <v>4943.1499999999996</v>
      </c>
      <c r="K344" s="127">
        <v>0</v>
      </c>
      <c r="L344" s="127">
        <v>0</v>
      </c>
      <c r="M344" s="127">
        <v>-20.53</v>
      </c>
      <c r="N344" s="127">
        <v>-18.11</v>
      </c>
      <c r="O344" s="127">
        <v>-0.79536683412525999</v>
      </c>
      <c r="P344" s="127">
        <v>-0.90625235505498924</v>
      </c>
      <c r="Q344" s="127">
        <v>1.5880684407675714</v>
      </c>
      <c r="R344" s="4">
        <v>136039</v>
      </c>
      <c r="S344" s="4">
        <v>301220</v>
      </c>
      <c r="T344" s="173">
        <v>11540.966666666667</v>
      </c>
      <c r="U344" s="173">
        <v>-2.0500000000010914</v>
      </c>
      <c r="V344" s="4">
        <v>185995</v>
      </c>
      <c r="W344" s="4">
        <v>-31658</v>
      </c>
      <c r="X344" s="173">
        <v>-333.38333333333321</v>
      </c>
      <c r="Y344" s="173">
        <v>102383</v>
      </c>
      <c r="Z344" s="173">
        <v>325928</v>
      </c>
      <c r="AA344" s="173">
        <v>428311</v>
      </c>
      <c r="AB344" s="4">
        <v>165181</v>
      </c>
      <c r="AC344" s="4">
        <v>71494</v>
      </c>
      <c r="AD344" s="176" t="e">
        <v>#REF!</v>
      </c>
      <c r="AE344" s="177">
        <v>-4.0508220602194105E-2</v>
      </c>
      <c r="AF344" s="177">
        <v>1.902256571391547E-2</v>
      </c>
      <c r="AG344" s="177">
        <v>6.4838573956440992E-2</v>
      </c>
      <c r="AH344" s="177">
        <v>7.6948108767658924E-2</v>
      </c>
      <c r="AI344" s="127">
        <v>0.13730729617059986</v>
      </c>
      <c r="AJ344" s="127">
        <v>1.4492753623188406E-3</v>
      </c>
      <c r="AK344" s="4" t="s">
        <v>21</v>
      </c>
      <c r="AL344" s="178">
        <v>11800</v>
      </c>
      <c r="AM344" s="178">
        <v>11900</v>
      </c>
      <c r="AN344" s="178">
        <v>11850</v>
      </c>
      <c r="AO344" s="178">
        <v>11500</v>
      </c>
      <c r="AS344" s="4">
        <v>7.7509953728612935</v>
      </c>
      <c r="AT344" s="4">
        <v>7.7475538160469668</v>
      </c>
      <c r="AU344" s="4">
        <v>7.6622023809523814</v>
      </c>
      <c r="AV344" s="4">
        <v>7.4550291360526986</v>
      </c>
      <c r="AW344" s="4">
        <v>5.507593411008437</v>
      </c>
      <c r="AX344" s="4">
        <v>4.2298859315589352</v>
      </c>
      <c r="AY344" s="4">
        <v>12.764976958525345</v>
      </c>
      <c r="AZ344" s="4">
        <v>14.83969465648855</v>
      </c>
      <c r="BA344" s="4">
        <v>14.709195402298851</v>
      </c>
      <c r="BB344" s="4">
        <v>20.367088607594937</v>
      </c>
      <c r="BC344" s="4">
        <v>10.153593429158111</v>
      </c>
      <c r="BD344" s="4">
        <v>15.627507163323783</v>
      </c>
      <c r="BE344" s="4">
        <v>7.1481361426256074</v>
      </c>
      <c r="BF344" s="4">
        <v>9.225352112676056</v>
      </c>
      <c r="BG344" s="4">
        <v>8.4391676866585073</v>
      </c>
      <c r="BH344" s="4">
        <v>11.540633608815426</v>
      </c>
      <c r="BI344" s="4">
        <v>13</v>
      </c>
      <c r="BJ344" s="4">
        <v>0</v>
      </c>
      <c r="BK344" s="4">
        <v>0</v>
      </c>
      <c r="BL344" s="4">
        <v>0</v>
      </c>
      <c r="BM344" s="4">
        <v>12072</v>
      </c>
      <c r="BN344" s="4">
        <v>-297</v>
      </c>
      <c r="BO344" s="4">
        <v>0.05</v>
      </c>
      <c r="BP344" s="4">
        <v>-0.45</v>
      </c>
      <c r="BQ344" s="4">
        <v>0</v>
      </c>
      <c r="BR344" s="4">
        <v>0</v>
      </c>
      <c r="BS344" s="4">
        <v>0</v>
      </c>
      <c r="BT344" s="4">
        <v>0</v>
      </c>
      <c r="BU344" s="4">
        <v>14</v>
      </c>
      <c r="BV344" s="4">
        <v>0</v>
      </c>
      <c r="BW344" s="4">
        <v>0.25</v>
      </c>
      <c r="BX344" s="4">
        <v>-0.15000000000000002</v>
      </c>
      <c r="BY344" s="4">
        <v>4</v>
      </c>
      <c r="BZ344" s="4">
        <v>0</v>
      </c>
      <c r="CA344" s="4">
        <v>0</v>
      </c>
      <c r="CB344" s="4">
        <v>0</v>
      </c>
      <c r="CC344" s="4">
        <v>912</v>
      </c>
      <c r="CD344" s="4">
        <v>-3</v>
      </c>
      <c r="CE344" s="4">
        <v>0.15</v>
      </c>
      <c r="CF344" s="4">
        <v>-0.44999999999999996</v>
      </c>
      <c r="CG344" s="4">
        <v>2</v>
      </c>
      <c r="CH344" s="4">
        <v>0</v>
      </c>
      <c r="CI344" s="4">
        <v>0</v>
      </c>
      <c r="CJ344" s="4">
        <v>0</v>
      </c>
      <c r="CK344" s="4">
        <v>20</v>
      </c>
      <c r="CL344" s="4">
        <v>-9</v>
      </c>
      <c r="CM344" s="4">
        <v>0.05</v>
      </c>
      <c r="CN344" s="4">
        <v>-0.85</v>
      </c>
      <c r="CO344" s="4">
        <v>11</v>
      </c>
      <c r="CP344" s="4">
        <v>0</v>
      </c>
      <c r="CQ344" s="4">
        <v>0</v>
      </c>
      <c r="CR344" s="4">
        <v>0</v>
      </c>
      <c r="CS344" s="4">
        <v>4550</v>
      </c>
      <c r="CT344" s="4">
        <v>-115</v>
      </c>
      <c r="CU344" s="4">
        <v>0.05</v>
      </c>
      <c r="CV344" s="4">
        <v>-0.45</v>
      </c>
      <c r="CW344" s="4">
        <v>1</v>
      </c>
      <c r="CX344" s="4">
        <v>0</v>
      </c>
      <c r="CY344" s="4">
        <v>0</v>
      </c>
      <c r="CZ344" s="4">
        <v>0</v>
      </c>
      <c r="DA344" s="4">
        <v>121</v>
      </c>
      <c r="DB344" s="4">
        <v>6</v>
      </c>
      <c r="DC344" s="4">
        <v>0.05</v>
      </c>
      <c r="DD344" s="4">
        <v>-0.54999999999999993</v>
      </c>
      <c r="DE344" s="4">
        <v>25</v>
      </c>
      <c r="DF344" s="4">
        <v>0</v>
      </c>
      <c r="DG344" s="4">
        <v>0</v>
      </c>
      <c r="DH344" s="4">
        <v>0</v>
      </c>
      <c r="DI344" s="4">
        <v>3658</v>
      </c>
      <c r="DJ344" s="4">
        <v>-357</v>
      </c>
      <c r="DK344" s="4">
        <v>0.1</v>
      </c>
      <c r="DL344" s="4">
        <v>-0.6</v>
      </c>
      <c r="DM344" s="4">
        <v>0</v>
      </c>
      <c r="DN344" s="4">
        <v>0</v>
      </c>
      <c r="DO344" s="4">
        <v>0</v>
      </c>
      <c r="DP344" s="4">
        <v>0</v>
      </c>
      <c r="DQ344" s="4">
        <v>130</v>
      </c>
      <c r="DR344" s="4">
        <v>-3</v>
      </c>
      <c r="DS344" s="4">
        <v>0.05</v>
      </c>
      <c r="DT344" s="4">
        <v>-0.6</v>
      </c>
      <c r="DU344" s="4">
        <v>4</v>
      </c>
      <c r="DV344" s="4">
        <v>0</v>
      </c>
      <c r="DW344" s="4">
        <v>1487.7</v>
      </c>
      <c r="DX344" s="4">
        <v>399.95000000000005</v>
      </c>
      <c r="DY344" s="4">
        <v>2976</v>
      </c>
      <c r="DZ344" s="4">
        <v>-69</v>
      </c>
      <c r="EA344" s="4">
        <v>0.15</v>
      </c>
      <c r="EB344" s="4">
        <v>-0.7</v>
      </c>
      <c r="EC344" s="4">
        <v>1</v>
      </c>
      <c r="ED344" s="4">
        <v>0</v>
      </c>
      <c r="EE344" s="4">
        <v>0</v>
      </c>
      <c r="EF344" s="4">
        <v>0</v>
      </c>
      <c r="EG344" s="4">
        <v>198</v>
      </c>
      <c r="EH344" s="4">
        <v>-3</v>
      </c>
      <c r="EI344" s="4">
        <v>0.1</v>
      </c>
      <c r="EJ344" s="4">
        <v>-0.65</v>
      </c>
      <c r="EK344" s="4">
        <v>97</v>
      </c>
      <c r="EL344" s="4">
        <v>0</v>
      </c>
      <c r="EM344" s="4">
        <v>1374.4</v>
      </c>
      <c r="EN344" s="4">
        <v>138.20000000000005</v>
      </c>
      <c r="EO344" s="4">
        <v>15959</v>
      </c>
      <c r="EP344" s="4">
        <v>-4407</v>
      </c>
      <c r="EQ344" s="4">
        <v>0.1</v>
      </c>
      <c r="ER344" s="4">
        <v>-0.85</v>
      </c>
      <c r="ES344" s="4">
        <v>1</v>
      </c>
      <c r="ET344" s="4">
        <v>0</v>
      </c>
      <c r="EU344" s="4">
        <v>0</v>
      </c>
      <c r="EV344" s="4">
        <v>0</v>
      </c>
      <c r="EW344" s="4">
        <v>158</v>
      </c>
      <c r="EX344" s="4">
        <v>-13</v>
      </c>
      <c r="EY344" s="4">
        <v>0.15</v>
      </c>
      <c r="EZ344" s="4">
        <v>-0.85</v>
      </c>
      <c r="FA344" s="4">
        <v>10</v>
      </c>
      <c r="FB344" s="4">
        <v>0</v>
      </c>
      <c r="FC344" s="4">
        <v>1270</v>
      </c>
      <c r="FD344" s="4">
        <v>156</v>
      </c>
      <c r="FE344" s="4">
        <v>3304</v>
      </c>
      <c r="FF344" s="4">
        <v>-356</v>
      </c>
      <c r="FG344" s="4">
        <v>0.1</v>
      </c>
      <c r="FH344" s="4">
        <v>-0.9</v>
      </c>
      <c r="FI344" s="4">
        <v>2</v>
      </c>
      <c r="FJ344" s="4">
        <v>0</v>
      </c>
      <c r="FK344" s="4">
        <v>0</v>
      </c>
      <c r="FL344" s="4">
        <v>0</v>
      </c>
      <c r="FM344" s="4">
        <v>608</v>
      </c>
      <c r="FN344" s="4">
        <v>16</v>
      </c>
      <c r="FO344" s="4">
        <v>0.1</v>
      </c>
      <c r="FP344" s="4">
        <v>-0.8</v>
      </c>
      <c r="FQ344" s="4">
        <v>107</v>
      </c>
      <c r="FR344" s="4">
        <v>0</v>
      </c>
      <c r="FS344" s="4">
        <v>0</v>
      </c>
      <c r="FT344" s="4">
        <v>0</v>
      </c>
      <c r="FU344" s="4">
        <v>5705</v>
      </c>
      <c r="FV344" s="4">
        <v>-271</v>
      </c>
      <c r="FW344" s="4">
        <v>0.2</v>
      </c>
      <c r="FX344" s="4">
        <v>-0.85000000000000009</v>
      </c>
      <c r="FY344" s="4">
        <v>1</v>
      </c>
      <c r="FZ344" s="4">
        <v>0</v>
      </c>
      <c r="GA344" s="4">
        <v>0</v>
      </c>
      <c r="GB344" s="4">
        <v>0</v>
      </c>
      <c r="GC344" s="4">
        <v>641</v>
      </c>
      <c r="GD344" s="4">
        <v>70</v>
      </c>
      <c r="GE344" s="4">
        <v>0.2</v>
      </c>
      <c r="GF344" s="4">
        <v>-0.90000000000000013</v>
      </c>
      <c r="GG344" s="4">
        <v>394</v>
      </c>
      <c r="GH344" s="4">
        <v>-3</v>
      </c>
      <c r="GI344" s="4">
        <v>1062</v>
      </c>
      <c r="GJ344" s="4">
        <v>121</v>
      </c>
      <c r="GK344" s="4">
        <v>8632</v>
      </c>
      <c r="GL344" s="4">
        <v>-975</v>
      </c>
      <c r="GM344" s="4">
        <v>0.25</v>
      </c>
      <c r="GN344" s="4">
        <v>-0.89999999999999991</v>
      </c>
      <c r="GO344" s="4">
        <v>56</v>
      </c>
      <c r="GP344" s="4">
        <v>0</v>
      </c>
      <c r="GQ344" s="4">
        <v>1017.6</v>
      </c>
      <c r="GR344" s="4">
        <v>141.64999999999998</v>
      </c>
      <c r="GS344" s="4">
        <v>686</v>
      </c>
      <c r="GT344" s="4">
        <v>-17</v>
      </c>
      <c r="GU344" s="4">
        <v>0.2</v>
      </c>
      <c r="GV344" s="4">
        <v>-1</v>
      </c>
      <c r="GW344" s="4">
        <v>293</v>
      </c>
      <c r="GX344" s="4">
        <v>-1</v>
      </c>
      <c r="GY344" s="4">
        <v>961</v>
      </c>
      <c r="GZ344" s="4">
        <v>115.64999999999998</v>
      </c>
      <c r="HA344" s="4">
        <v>7625</v>
      </c>
      <c r="HB344" s="4">
        <v>-1120</v>
      </c>
      <c r="HC344" s="4">
        <v>0.25</v>
      </c>
      <c r="HD344" s="4">
        <v>-1</v>
      </c>
      <c r="HE344" s="4">
        <v>55</v>
      </c>
      <c r="HF344" s="4">
        <v>-1</v>
      </c>
      <c r="HG344" s="4">
        <v>922.2</v>
      </c>
      <c r="HH344" s="4">
        <v>125.55000000000007</v>
      </c>
      <c r="HI344" s="4">
        <v>1303</v>
      </c>
      <c r="HJ344" s="4">
        <v>-112</v>
      </c>
      <c r="HK344" s="4">
        <v>0.3</v>
      </c>
      <c r="HL344" s="4">
        <v>-1.05</v>
      </c>
      <c r="HM344" s="4">
        <v>2387</v>
      </c>
      <c r="HN344" s="4">
        <v>32</v>
      </c>
      <c r="HO344" s="4">
        <v>873.6</v>
      </c>
      <c r="HP344" s="4">
        <v>126.60000000000002</v>
      </c>
      <c r="HQ344" s="4">
        <v>30470</v>
      </c>
      <c r="HR344" s="4">
        <v>-1957</v>
      </c>
      <c r="HS344" s="4">
        <v>0.25</v>
      </c>
      <c r="HT344" s="4">
        <v>-1.25</v>
      </c>
      <c r="HU344" s="4">
        <v>131</v>
      </c>
      <c r="HV344" s="4">
        <v>-6</v>
      </c>
      <c r="HW344" s="4">
        <v>815.05</v>
      </c>
      <c r="HX344" s="4">
        <v>120.04999999999995</v>
      </c>
      <c r="HY344" s="4">
        <v>1944</v>
      </c>
      <c r="HZ344" s="4">
        <v>364</v>
      </c>
      <c r="IA344" s="4">
        <v>0.3</v>
      </c>
      <c r="IB344" s="4">
        <v>-1.4</v>
      </c>
      <c r="IC344" s="4">
        <v>870</v>
      </c>
      <c r="ID344" s="4">
        <v>-32</v>
      </c>
      <c r="IE344" s="4">
        <v>773.65</v>
      </c>
      <c r="IF344" s="4">
        <v>125.04999999999995</v>
      </c>
      <c r="IG344" s="4">
        <v>12797</v>
      </c>
      <c r="IH344" s="4">
        <v>-638</v>
      </c>
      <c r="II344" s="4">
        <v>0.25</v>
      </c>
      <c r="IJ344" s="4">
        <v>-1.55</v>
      </c>
      <c r="IK344" s="4">
        <v>158</v>
      </c>
      <c r="IL344" s="4">
        <v>-5</v>
      </c>
      <c r="IM344" s="4">
        <v>696</v>
      </c>
      <c r="IN344" s="4">
        <v>95.799999999999955</v>
      </c>
      <c r="IO344" s="4">
        <v>3218</v>
      </c>
      <c r="IP344" s="4">
        <v>-390</v>
      </c>
      <c r="IQ344" s="4">
        <v>0.3</v>
      </c>
      <c r="IR344" s="4">
        <v>-1.7</v>
      </c>
      <c r="IS344" s="4">
        <v>2435</v>
      </c>
      <c r="IT344" s="4">
        <v>-319</v>
      </c>
      <c r="IU344" s="4">
        <v>672.15</v>
      </c>
      <c r="IV344" s="4">
        <v>125.79999999999995</v>
      </c>
      <c r="IW344" s="4">
        <v>24724</v>
      </c>
      <c r="IX344" s="4">
        <v>1113</v>
      </c>
      <c r="IY344" s="4">
        <v>0.3</v>
      </c>
      <c r="IZ344" s="4">
        <v>-1.9000000000000001</v>
      </c>
      <c r="JA344" s="4">
        <v>349</v>
      </c>
      <c r="JB344" s="4">
        <v>-53</v>
      </c>
      <c r="JC344" s="4">
        <v>621.65</v>
      </c>
      <c r="JD344" s="4">
        <v>131.54999999999995</v>
      </c>
      <c r="JE344" s="4">
        <v>5454</v>
      </c>
      <c r="JF344" s="4">
        <v>335</v>
      </c>
      <c r="JG344" s="4">
        <v>0.3</v>
      </c>
      <c r="JH344" s="4">
        <v>-2.1</v>
      </c>
      <c r="JI344" s="4">
        <v>3085</v>
      </c>
      <c r="JJ344" s="4">
        <v>-290</v>
      </c>
      <c r="JK344" s="4">
        <v>572.25</v>
      </c>
      <c r="JL344" s="4">
        <v>123.89999999999998</v>
      </c>
      <c r="JM344" s="4">
        <v>22052</v>
      </c>
      <c r="JN344" s="4">
        <v>-237</v>
      </c>
      <c r="JO344" s="4">
        <v>0.35</v>
      </c>
      <c r="JP344" s="4">
        <v>-2.35</v>
      </c>
      <c r="JQ344" s="5">
        <v>923</v>
      </c>
      <c r="JR344" s="4">
        <v>-52</v>
      </c>
      <c r="JS344" s="4">
        <v>527.1</v>
      </c>
      <c r="JT344" s="4">
        <v>136</v>
      </c>
      <c r="JU344" s="4">
        <v>8515</v>
      </c>
      <c r="JV344" s="4">
        <v>-866</v>
      </c>
      <c r="JW344" s="4">
        <v>0.35</v>
      </c>
      <c r="JX344" s="4">
        <v>-2.5499999999999998</v>
      </c>
      <c r="JY344" s="4">
        <v>4085</v>
      </c>
      <c r="JZ344" s="4">
        <v>-723</v>
      </c>
      <c r="KA344" s="4">
        <v>471.75</v>
      </c>
      <c r="KB344" s="4">
        <v>125.25</v>
      </c>
      <c r="KC344" s="4">
        <v>34474</v>
      </c>
      <c r="KD344" s="4">
        <v>1010</v>
      </c>
      <c r="KE344" s="4">
        <v>0.4</v>
      </c>
      <c r="KF344" s="4">
        <v>-2.9</v>
      </c>
      <c r="KG344" s="4">
        <v>1452</v>
      </c>
      <c r="KH344" s="4">
        <v>-115</v>
      </c>
      <c r="KI344" s="4">
        <v>423.3</v>
      </c>
      <c r="KJ344" s="4">
        <v>124.94999999999999</v>
      </c>
      <c r="KK344" s="4">
        <v>16757</v>
      </c>
      <c r="KL344" s="4">
        <v>2099</v>
      </c>
      <c r="KM344" s="4">
        <v>0.5</v>
      </c>
      <c r="KN344" s="4">
        <v>-3.45</v>
      </c>
      <c r="KO344" s="4">
        <v>9293</v>
      </c>
      <c r="KP344" s="4">
        <v>-797</v>
      </c>
      <c r="KQ344" s="4">
        <v>370.9</v>
      </c>
      <c r="KR344" s="4">
        <v>122.44999999999999</v>
      </c>
      <c r="KS344" s="4">
        <v>72030</v>
      </c>
      <c r="KT344" s="4">
        <v>25960</v>
      </c>
      <c r="KU344" s="4">
        <v>0.55000000000000004</v>
      </c>
      <c r="KV344" s="4">
        <v>-4.6000000000000005</v>
      </c>
      <c r="KW344" s="4">
        <v>4088</v>
      </c>
      <c r="KX344" s="4">
        <v>-518</v>
      </c>
      <c r="KY344" s="4">
        <v>322.95</v>
      </c>
      <c r="KZ344" s="4">
        <v>122.79999999999998</v>
      </c>
      <c r="LA344" s="4">
        <v>31672</v>
      </c>
      <c r="LB344" s="4">
        <v>7509</v>
      </c>
      <c r="LC344" s="4">
        <v>0.65</v>
      </c>
      <c r="LD344" s="4">
        <v>-6.6</v>
      </c>
    </row>
    <row r="345" spans="1:316" x14ac:dyDescent="0.25">
      <c r="A345" s="171">
        <v>44112.44807766204</v>
      </c>
      <c r="B345" s="172">
        <v>0.44722222222222219</v>
      </c>
      <c r="C345" s="4">
        <v>11874.05</v>
      </c>
      <c r="D345" s="4">
        <v>11850</v>
      </c>
      <c r="E345" s="173">
        <v>91.95</v>
      </c>
      <c r="F345" s="173">
        <v>-271.59999999999997</v>
      </c>
      <c r="G345" s="173">
        <v>363.54999999999995</v>
      </c>
      <c r="H345" s="173">
        <v>3172.1499999999996</v>
      </c>
      <c r="I345" s="173">
        <v>-1804.5</v>
      </c>
      <c r="J345" s="173">
        <v>4976.6499999999996</v>
      </c>
      <c r="K345" s="127">
        <v>0</v>
      </c>
      <c r="L345" s="127">
        <v>0</v>
      </c>
      <c r="M345" s="127">
        <v>-20.53</v>
      </c>
      <c r="N345" s="127">
        <v>-18.11</v>
      </c>
      <c r="O345" s="127">
        <v>-0.79521693053427855</v>
      </c>
      <c r="P345" s="127">
        <v>-0.90613918279858008</v>
      </c>
      <c r="Q345" s="127">
        <v>1.5815426452732568</v>
      </c>
      <c r="R345" s="4">
        <v>135652</v>
      </c>
      <c r="S345" s="4">
        <v>297601</v>
      </c>
      <c r="T345" s="173">
        <v>11540.966666666667</v>
      </c>
      <c r="U345" s="173">
        <v>-2.0500000000010914</v>
      </c>
      <c r="V345" s="4">
        <v>185995</v>
      </c>
      <c r="W345" s="4">
        <v>-31658</v>
      </c>
      <c r="X345" s="173">
        <v>-333.08333333333212</v>
      </c>
      <c r="Y345" s="173">
        <v>99754</v>
      </c>
      <c r="Z345" s="173">
        <v>321743</v>
      </c>
      <c r="AA345" s="173">
        <v>421497</v>
      </c>
      <c r="AB345" s="4">
        <v>161949</v>
      </c>
      <c r="AC345" s="4">
        <v>69072</v>
      </c>
      <c r="AD345" s="176" t="e">
        <v>#REF!</v>
      </c>
      <c r="AE345" s="177">
        <v>-4.6164505393671555E-2</v>
      </c>
      <c r="AF345" s="177">
        <v>2.1479782419959778E-2</v>
      </c>
      <c r="AG345" s="177">
        <v>6.3790112605830229E-2</v>
      </c>
      <c r="AH345" s="177">
        <v>8.4205454249293432E-2</v>
      </c>
      <c r="AI345" s="127">
        <v>0.15201263254813313</v>
      </c>
      <c r="AJ345" s="127">
        <v>1.4492753623188406E-3</v>
      </c>
      <c r="AK345" s="4" t="s">
        <v>21</v>
      </c>
      <c r="AL345" s="178">
        <v>11800</v>
      </c>
      <c r="AM345" s="178">
        <v>11900</v>
      </c>
      <c r="AN345" s="178">
        <v>11850</v>
      </c>
      <c r="AO345" s="178">
        <v>11500</v>
      </c>
      <c r="AS345" s="4">
        <v>7.7582866982350405</v>
      </c>
      <c r="AT345" s="4">
        <v>7.7455346219721068</v>
      </c>
      <c r="AU345" s="4">
        <v>7.6694114470842329</v>
      </c>
      <c r="AV345" s="4">
        <v>7.5508798775822497</v>
      </c>
      <c r="AW345" s="4">
        <v>5.4888125299664372</v>
      </c>
      <c r="AX345" s="4">
        <v>4.2307750415470613</v>
      </c>
      <c r="AY345" s="4">
        <v>12.79639715123586</v>
      </c>
      <c r="AZ345" s="4">
        <v>14.83969465648855</v>
      </c>
      <c r="BA345" s="4">
        <v>14.726436781609195</v>
      </c>
      <c r="BB345" s="4">
        <v>20.405063291139239</v>
      </c>
      <c r="BC345" s="4">
        <v>10.138398357289528</v>
      </c>
      <c r="BD345" s="4">
        <v>15.610315186246419</v>
      </c>
      <c r="BE345" s="4">
        <v>7.1705977382875608</v>
      </c>
      <c r="BF345" s="4">
        <v>9.2470205850487535</v>
      </c>
      <c r="BG345" s="4">
        <v>8.3295536791314841</v>
      </c>
      <c r="BH345" s="4">
        <v>11.540633608815426</v>
      </c>
      <c r="BI345" s="4">
        <v>13</v>
      </c>
      <c r="BJ345" s="4">
        <v>0</v>
      </c>
      <c r="BK345" s="4">
        <v>0</v>
      </c>
      <c r="BL345" s="4">
        <v>0</v>
      </c>
      <c r="BM345" s="4">
        <v>12072</v>
      </c>
      <c r="BN345" s="4">
        <v>-297</v>
      </c>
      <c r="BO345" s="4">
        <v>0.05</v>
      </c>
      <c r="BP345" s="4">
        <v>-0.45</v>
      </c>
      <c r="BQ345" s="4">
        <v>0</v>
      </c>
      <c r="BR345" s="4">
        <v>0</v>
      </c>
      <c r="BS345" s="4">
        <v>0</v>
      </c>
      <c r="BT345" s="4">
        <v>0</v>
      </c>
      <c r="BU345" s="4">
        <v>14</v>
      </c>
      <c r="BV345" s="4">
        <v>0</v>
      </c>
      <c r="BW345" s="4">
        <v>0.25</v>
      </c>
      <c r="BX345" s="4">
        <v>-0.15000000000000002</v>
      </c>
      <c r="BY345" s="4">
        <v>4</v>
      </c>
      <c r="BZ345" s="4">
        <v>0</v>
      </c>
      <c r="CA345" s="4">
        <v>0</v>
      </c>
      <c r="CB345" s="4">
        <v>0</v>
      </c>
      <c r="CC345" s="4">
        <v>926</v>
      </c>
      <c r="CD345" s="4">
        <v>11</v>
      </c>
      <c r="CE345" s="4">
        <v>0.1</v>
      </c>
      <c r="CF345" s="4">
        <v>-0.5</v>
      </c>
      <c r="CG345" s="4">
        <v>2</v>
      </c>
      <c r="CH345" s="4">
        <v>0</v>
      </c>
      <c r="CI345" s="4">
        <v>0</v>
      </c>
      <c r="CJ345" s="4">
        <v>0</v>
      </c>
      <c r="CK345" s="4">
        <v>20</v>
      </c>
      <c r="CL345" s="4">
        <v>-9</v>
      </c>
      <c r="CM345" s="4">
        <v>0.05</v>
      </c>
      <c r="CN345" s="4">
        <v>-0.85</v>
      </c>
      <c r="CO345" s="4">
        <v>11</v>
      </c>
      <c r="CP345" s="4">
        <v>0</v>
      </c>
      <c r="CQ345" s="4">
        <v>0</v>
      </c>
      <c r="CR345" s="4">
        <v>0</v>
      </c>
      <c r="CS345" s="4">
        <v>4550</v>
      </c>
      <c r="CT345" s="4">
        <v>-115</v>
      </c>
      <c r="CU345" s="4">
        <v>0.05</v>
      </c>
      <c r="CV345" s="4">
        <v>-0.45</v>
      </c>
      <c r="CW345" s="4">
        <v>1</v>
      </c>
      <c r="CX345" s="4">
        <v>0</v>
      </c>
      <c r="CY345" s="4">
        <v>0</v>
      </c>
      <c r="CZ345" s="4">
        <v>0</v>
      </c>
      <c r="DA345" s="4">
        <v>121</v>
      </c>
      <c r="DB345" s="4">
        <v>6</v>
      </c>
      <c r="DC345" s="4">
        <v>0.4</v>
      </c>
      <c r="DD345" s="4">
        <v>-0.19999999999999996</v>
      </c>
      <c r="DE345" s="4">
        <v>25</v>
      </c>
      <c r="DF345" s="4">
        <v>0</v>
      </c>
      <c r="DG345" s="4">
        <v>0</v>
      </c>
      <c r="DH345" s="4">
        <v>0</v>
      </c>
      <c r="DI345" s="4">
        <v>3680</v>
      </c>
      <c r="DJ345" s="4">
        <v>-335</v>
      </c>
      <c r="DK345" s="4">
        <v>0.1</v>
      </c>
      <c r="DL345" s="4">
        <v>-0.6</v>
      </c>
      <c r="DM345" s="4">
        <v>0</v>
      </c>
      <c r="DN345" s="4">
        <v>0</v>
      </c>
      <c r="DO345" s="4">
        <v>0</v>
      </c>
      <c r="DP345" s="4">
        <v>0</v>
      </c>
      <c r="DQ345" s="4">
        <v>130</v>
      </c>
      <c r="DR345" s="4">
        <v>-3</v>
      </c>
      <c r="DS345" s="4">
        <v>0.05</v>
      </c>
      <c r="DT345" s="4">
        <v>-0.6</v>
      </c>
      <c r="DU345" s="4">
        <v>4</v>
      </c>
      <c r="DV345" s="4">
        <v>0</v>
      </c>
      <c r="DW345" s="4">
        <v>1487.7</v>
      </c>
      <c r="DX345" s="4">
        <v>399.95000000000005</v>
      </c>
      <c r="DY345" s="4">
        <v>2976</v>
      </c>
      <c r="DZ345" s="4">
        <v>-69</v>
      </c>
      <c r="EA345" s="4">
        <v>0.1</v>
      </c>
      <c r="EB345" s="4">
        <v>-0.75</v>
      </c>
      <c r="EC345" s="4">
        <v>1</v>
      </c>
      <c r="ED345" s="4">
        <v>0</v>
      </c>
      <c r="EE345" s="4">
        <v>0</v>
      </c>
      <c r="EF345" s="4">
        <v>0</v>
      </c>
      <c r="EG345" s="4">
        <v>198</v>
      </c>
      <c r="EH345" s="4">
        <v>-3</v>
      </c>
      <c r="EI345" s="4">
        <v>0.1</v>
      </c>
      <c r="EJ345" s="4">
        <v>-0.65</v>
      </c>
      <c r="EK345" s="4">
        <v>97</v>
      </c>
      <c r="EL345" s="4">
        <v>0</v>
      </c>
      <c r="EM345" s="4">
        <v>1374.4</v>
      </c>
      <c r="EN345" s="4">
        <v>138.20000000000005</v>
      </c>
      <c r="EO345" s="4">
        <v>15960</v>
      </c>
      <c r="EP345" s="4">
        <v>-4406</v>
      </c>
      <c r="EQ345" s="4">
        <v>0.1</v>
      </c>
      <c r="ER345" s="4">
        <v>-0.85</v>
      </c>
      <c r="ES345" s="4">
        <v>1</v>
      </c>
      <c r="ET345" s="4">
        <v>0</v>
      </c>
      <c r="EU345" s="4">
        <v>0</v>
      </c>
      <c r="EV345" s="4">
        <v>0</v>
      </c>
      <c r="EW345" s="4">
        <v>158</v>
      </c>
      <c r="EX345" s="4">
        <v>-13</v>
      </c>
      <c r="EY345" s="4">
        <v>0.15</v>
      </c>
      <c r="EZ345" s="4">
        <v>-0.85</v>
      </c>
      <c r="FA345" s="4">
        <v>10</v>
      </c>
      <c r="FB345" s="4">
        <v>0</v>
      </c>
      <c r="FC345" s="4">
        <v>1270</v>
      </c>
      <c r="FD345" s="4">
        <v>156</v>
      </c>
      <c r="FE345" s="4">
        <v>3304</v>
      </c>
      <c r="FF345" s="4">
        <v>-356</v>
      </c>
      <c r="FG345" s="4">
        <v>0.1</v>
      </c>
      <c r="FH345" s="4">
        <v>-0.9</v>
      </c>
      <c r="FI345" s="4">
        <v>2</v>
      </c>
      <c r="FJ345" s="4">
        <v>0</v>
      </c>
      <c r="FK345" s="4">
        <v>0</v>
      </c>
      <c r="FL345" s="4">
        <v>0</v>
      </c>
      <c r="FM345" s="4">
        <v>608</v>
      </c>
      <c r="FN345" s="4">
        <v>16</v>
      </c>
      <c r="FO345" s="4">
        <v>0.1</v>
      </c>
      <c r="FP345" s="4">
        <v>-0.8</v>
      </c>
      <c r="FQ345" s="4">
        <v>107</v>
      </c>
      <c r="FR345" s="4">
        <v>0</v>
      </c>
      <c r="FS345" s="4">
        <v>0</v>
      </c>
      <c r="FT345" s="4">
        <v>0</v>
      </c>
      <c r="FU345" s="4">
        <v>5705</v>
      </c>
      <c r="FV345" s="4">
        <v>-271</v>
      </c>
      <c r="FW345" s="4">
        <v>0.2</v>
      </c>
      <c r="FX345" s="4">
        <v>-0.85000000000000009</v>
      </c>
      <c r="FY345" s="4">
        <v>1</v>
      </c>
      <c r="FZ345" s="4">
        <v>0</v>
      </c>
      <c r="GA345" s="4">
        <v>0</v>
      </c>
      <c r="GB345" s="4">
        <v>0</v>
      </c>
      <c r="GC345" s="4">
        <v>641</v>
      </c>
      <c r="GD345" s="4">
        <v>70</v>
      </c>
      <c r="GE345" s="4">
        <v>0.2</v>
      </c>
      <c r="GF345" s="4">
        <v>-0.90000000000000013</v>
      </c>
      <c r="GG345" s="4">
        <v>394</v>
      </c>
      <c r="GH345" s="4">
        <v>-3</v>
      </c>
      <c r="GI345" s="4">
        <v>1062</v>
      </c>
      <c r="GJ345" s="4">
        <v>121</v>
      </c>
      <c r="GK345" s="4">
        <v>8632</v>
      </c>
      <c r="GL345" s="4">
        <v>-975</v>
      </c>
      <c r="GM345" s="4">
        <v>0.2</v>
      </c>
      <c r="GN345" s="4">
        <v>-0.95</v>
      </c>
      <c r="GO345" s="4">
        <v>56</v>
      </c>
      <c r="GP345" s="4">
        <v>0</v>
      </c>
      <c r="GQ345" s="4">
        <v>1017.6</v>
      </c>
      <c r="GR345" s="4">
        <v>141.64999999999998</v>
      </c>
      <c r="GS345" s="4">
        <v>686</v>
      </c>
      <c r="GT345" s="4">
        <v>-17</v>
      </c>
      <c r="GU345" s="4">
        <v>0.2</v>
      </c>
      <c r="GV345" s="4">
        <v>-1</v>
      </c>
      <c r="GW345" s="4">
        <v>293</v>
      </c>
      <c r="GX345" s="4">
        <v>-1</v>
      </c>
      <c r="GY345" s="4">
        <v>961</v>
      </c>
      <c r="GZ345" s="4">
        <v>115.64999999999998</v>
      </c>
      <c r="HA345" s="4">
        <v>7625</v>
      </c>
      <c r="HB345" s="4">
        <v>-1120</v>
      </c>
      <c r="HC345" s="4">
        <v>0.25</v>
      </c>
      <c r="HD345" s="4">
        <v>-1</v>
      </c>
      <c r="HE345" s="4">
        <v>55</v>
      </c>
      <c r="HF345" s="4">
        <v>-1</v>
      </c>
      <c r="HG345" s="4">
        <v>922.2</v>
      </c>
      <c r="HH345" s="4">
        <v>125.55000000000007</v>
      </c>
      <c r="HI345" s="4">
        <v>1303</v>
      </c>
      <c r="HJ345" s="4">
        <v>-112</v>
      </c>
      <c r="HK345" s="4">
        <v>0.25</v>
      </c>
      <c r="HL345" s="4">
        <v>-1.1000000000000001</v>
      </c>
      <c r="HM345" s="4">
        <v>2387</v>
      </c>
      <c r="HN345" s="4">
        <v>32</v>
      </c>
      <c r="HO345" s="4">
        <v>875</v>
      </c>
      <c r="HP345" s="4">
        <v>128</v>
      </c>
      <c r="HQ345" s="4">
        <v>30545</v>
      </c>
      <c r="HR345" s="4">
        <v>-1882</v>
      </c>
      <c r="HS345" s="4">
        <v>0.25</v>
      </c>
      <c r="HT345" s="4">
        <v>-1.25</v>
      </c>
      <c r="HU345" s="4">
        <v>131</v>
      </c>
      <c r="HV345" s="4">
        <v>-6</v>
      </c>
      <c r="HW345" s="4">
        <v>815.05</v>
      </c>
      <c r="HX345" s="4">
        <v>120.04999999999995</v>
      </c>
      <c r="HY345" s="4">
        <v>1944</v>
      </c>
      <c r="HZ345" s="4">
        <v>364</v>
      </c>
      <c r="IA345" s="4">
        <v>0.3</v>
      </c>
      <c r="IB345" s="4">
        <v>-1.4</v>
      </c>
      <c r="IC345" s="4">
        <v>870</v>
      </c>
      <c r="ID345" s="4">
        <v>-32</v>
      </c>
      <c r="IE345" s="4">
        <v>773.65</v>
      </c>
      <c r="IF345" s="4">
        <v>125.04999999999995</v>
      </c>
      <c r="IG345" s="4">
        <v>12812</v>
      </c>
      <c r="IH345" s="4">
        <v>-623</v>
      </c>
      <c r="II345" s="4">
        <v>0.3</v>
      </c>
      <c r="IJ345" s="4">
        <v>-1.5</v>
      </c>
      <c r="IK345" s="4">
        <v>158</v>
      </c>
      <c r="IL345" s="4">
        <v>-5</v>
      </c>
      <c r="IM345" s="4">
        <v>696</v>
      </c>
      <c r="IN345" s="4">
        <v>95.799999999999955</v>
      </c>
      <c r="IO345" s="4">
        <v>3224</v>
      </c>
      <c r="IP345" s="4">
        <v>-384</v>
      </c>
      <c r="IQ345" s="4">
        <v>0.25</v>
      </c>
      <c r="IR345" s="4">
        <v>-1.75</v>
      </c>
      <c r="IS345" s="4">
        <v>2435</v>
      </c>
      <c r="IT345" s="4">
        <v>-319</v>
      </c>
      <c r="IU345" s="4">
        <v>672.15</v>
      </c>
      <c r="IV345" s="4">
        <v>125.79999999999995</v>
      </c>
      <c r="IW345" s="4">
        <v>24687</v>
      </c>
      <c r="IX345" s="4">
        <v>1076</v>
      </c>
      <c r="IY345" s="4">
        <v>0.25</v>
      </c>
      <c r="IZ345" s="4">
        <v>-1.9500000000000002</v>
      </c>
      <c r="JA345" s="4">
        <v>349</v>
      </c>
      <c r="JB345" s="4">
        <v>-53</v>
      </c>
      <c r="JC345" s="4">
        <v>627.65</v>
      </c>
      <c r="JD345" s="4">
        <v>137.54999999999995</v>
      </c>
      <c r="JE345" s="4">
        <v>5448</v>
      </c>
      <c r="JF345" s="4">
        <v>329</v>
      </c>
      <c r="JG345" s="4">
        <v>0.35</v>
      </c>
      <c r="JH345" s="4">
        <v>-2.0499999999999998</v>
      </c>
      <c r="JI345" s="4">
        <v>3095</v>
      </c>
      <c r="JJ345" s="4">
        <v>-280</v>
      </c>
      <c r="JK345" s="4">
        <v>573</v>
      </c>
      <c r="JL345" s="4">
        <v>124.64999999999998</v>
      </c>
      <c r="JM345" s="4">
        <v>22193</v>
      </c>
      <c r="JN345" s="4">
        <v>-96</v>
      </c>
      <c r="JO345" s="4">
        <v>0.3</v>
      </c>
      <c r="JP345" s="4">
        <v>-2.4000000000000004</v>
      </c>
      <c r="JQ345" s="5">
        <v>923</v>
      </c>
      <c r="JR345" s="4">
        <v>-52</v>
      </c>
      <c r="JS345" s="4">
        <v>527.1</v>
      </c>
      <c r="JT345" s="4">
        <v>136</v>
      </c>
      <c r="JU345" s="4">
        <v>8535</v>
      </c>
      <c r="JV345" s="4">
        <v>-846</v>
      </c>
      <c r="JW345" s="4">
        <v>0.35</v>
      </c>
      <c r="JX345" s="4">
        <v>-2.5499999999999998</v>
      </c>
      <c r="JY345" s="4">
        <v>4145</v>
      </c>
      <c r="JZ345" s="4">
        <v>-663</v>
      </c>
      <c r="KA345" s="4">
        <v>473.1</v>
      </c>
      <c r="KB345" s="4">
        <v>126.60000000000002</v>
      </c>
      <c r="KC345" s="4">
        <v>34526</v>
      </c>
      <c r="KD345" s="4">
        <v>1062</v>
      </c>
      <c r="KE345" s="4">
        <v>0.4</v>
      </c>
      <c r="KF345" s="4">
        <v>-2.9</v>
      </c>
      <c r="KG345" s="4">
        <v>1452</v>
      </c>
      <c r="KH345" s="4">
        <v>-115</v>
      </c>
      <c r="KI345" s="4">
        <v>423.45</v>
      </c>
      <c r="KJ345" s="4">
        <v>125.09999999999997</v>
      </c>
      <c r="KK345" s="4">
        <v>16757</v>
      </c>
      <c r="KL345" s="4">
        <v>2099</v>
      </c>
      <c r="KM345" s="4">
        <v>0.45</v>
      </c>
      <c r="KN345" s="4">
        <v>-3.5</v>
      </c>
      <c r="KO345" s="4">
        <v>9292</v>
      </c>
      <c r="KP345" s="4">
        <v>-798</v>
      </c>
      <c r="KQ345" s="4">
        <v>373.5</v>
      </c>
      <c r="KR345" s="4">
        <v>125.05000000000001</v>
      </c>
      <c r="KS345" s="4">
        <v>72090</v>
      </c>
      <c r="KT345" s="4">
        <v>26020</v>
      </c>
      <c r="KU345" s="4">
        <v>0.55000000000000004</v>
      </c>
      <c r="KV345" s="4">
        <v>-4.6000000000000005</v>
      </c>
      <c r="KW345" s="4">
        <v>4087</v>
      </c>
      <c r="KX345" s="4">
        <v>-519</v>
      </c>
      <c r="KY345" s="4">
        <v>324.5</v>
      </c>
      <c r="KZ345" s="4">
        <v>124.35</v>
      </c>
      <c r="LA345" s="4">
        <v>31656</v>
      </c>
      <c r="LB345" s="4">
        <v>7493</v>
      </c>
      <c r="LC345" s="4">
        <v>0.7</v>
      </c>
      <c r="LD345" s="4">
        <v>-6.55</v>
      </c>
    </row>
    <row r="346" spans="1:316" x14ac:dyDescent="0.25">
      <c r="A346" s="171">
        <v>44112.446407407406</v>
      </c>
      <c r="B346" s="172">
        <v>0.4458333333333333</v>
      </c>
      <c r="C346" s="4">
        <v>11879.95</v>
      </c>
      <c r="D346" s="4">
        <v>11900</v>
      </c>
      <c r="E346" s="173">
        <v>97.7</v>
      </c>
      <c r="F346" s="173">
        <v>-272.5</v>
      </c>
      <c r="G346" s="173">
        <v>370.2</v>
      </c>
      <c r="H346" s="173">
        <v>3195.6499999999996</v>
      </c>
      <c r="I346" s="173">
        <v>-1816.9500000000003</v>
      </c>
      <c r="J346" s="173">
        <v>5012.6000000000004</v>
      </c>
      <c r="K346" s="127">
        <v>0</v>
      </c>
      <c r="L346" s="127">
        <v>0</v>
      </c>
      <c r="M346" s="127">
        <v>-20.53</v>
      </c>
      <c r="N346" s="127">
        <v>-18.11</v>
      </c>
      <c r="O346" s="127">
        <v>-0.79811906260337251</v>
      </c>
      <c r="P346" s="127">
        <v>-0.90832623449195471</v>
      </c>
      <c r="Q346" s="127">
        <v>1.580343274986475</v>
      </c>
      <c r="R346" s="4">
        <v>133669</v>
      </c>
      <c r="S346" s="4">
        <v>293915</v>
      </c>
      <c r="T346" s="173">
        <v>11540.966666666667</v>
      </c>
      <c r="U346" s="173">
        <v>-2.0500000000010914</v>
      </c>
      <c r="V346" s="4">
        <v>185995</v>
      </c>
      <c r="W346" s="4">
        <v>-31658</v>
      </c>
      <c r="X346" s="173">
        <v>-338.98333333333358</v>
      </c>
      <c r="Y346" s="173">
        <v>97549</v>
      </c>
      <c r="Z346" s="173">
        <v>316853</v>
      </c>
      <c r="AA346" s="173">
        <v>414402</v>
      </c>
      <c r="AB346" s="4">
        <v>160246</v>
      </c>
      <c r="AC346" s="4">
        <v>67810</v>
      </c>
      <c r="AD346" s="176" t="e">
        <v>#REF!</v>
      </c>
      <c r="AE346" s="177">
        <v>-5.0845483918680663E-2</v>
      </c>
      <c r="AF346" s="177">
        <v>1.5913454049738419E-2</v>
      </c>
      <c r="AG346" s="177">
        <v>7.2996412731873336E-2</v>
      </c>
      <c r="AH346" s="177">
        <v>6.6943353151690643E-2</v>
      </c>
      <c r="AI346" s="127">
        <v>0.11328009947740196</v>
      </c>
      <c r="AJ346" s="127">
        <v>1.4492753623188406E-3</v>
      </c>
      <c r="AK346" s="4" t="s">
        <v>21</v>
      </c>
      <c r="AL346" s="178">
        <v>11800</v>
      </c>
      <c r="AM346" s="178">
        <v>11900</v>
      </c>
      <c r="AN346" s="178">
        <v>11850</v>
      </c>
      <c r="AO346" s="178">
        <v>11500</v>
      </c>
      <c r="AS346" s="4">
        <v>7.7086164132427477</v>
      </c>
      <c r="AT346" s="4">
        <v>7.6939423546653636</v>
      </c>
      <c r="AU346" s="4">
        <v>7.6218791946308722</v>
      </c>
      <c r="AV346" s="4">
        <v>7.775012960082945</v>
      </c>
      <c r="AW346" s="4">
        <v>5.3777654867256635</v>
      </c>
      <c r="AX346" s="4">
        <v>4.2345483359746439</v>
      </c>
      <c r="AY346" s="4">
        <v>12.847507331378299</v>
      </c>
      <c r="AZ346" s="4">
        <v>14.877862595419847</v>
      </c>
      <c r="BA346" s="4">
        <v>14.725287356321839</v>
      </c>
      <c r="BB346" s="4">
        <v>20.411392405063292</v>
      </c>
      <c r="BC346" s="4">
        <v>10.14672131147541</v>
      </c>
      <c r="BD346" s="4">
        <v>15.687679083094556</v>
      </c>
      <c r="BE346" s="4">
        <v>7.267678398450113</v>
      </c>
      <c r="BF346" s="4">
        <v>9.295774647887324</v>
      </c>
      <c r="BG346" s="4">
        <v>8.3586040914560762</v>
      </c>
      <c r="BH346" s="4">
        <v>11.365013774104684</v>
      </c>
      <c r="BI346" s="4">
        <v>13</v>
      </c>
      <c r="BJ346" s="4">
        <v>0</v>
      </c>
      <c r="BK346" s="4">
        <v>0</v>
      </c>
      <c r="BL346" s="4">
        <v>0</v>
      </c>
      <c r="BM346" s="4">
        <v>12076</v>
      </c>
      <c r="BN346" s="4">
        <v>-293</v>
      </c>
      <c r="BO346" s="4">
        <v>0.05</v>
      </c>
      <c r="BP346" s="4">
        <v>-0.45</v>
      </c>
      <c r="BQ346" s="4">
        <v>0</v>
      </c>
      <c r="BR346" s="4">
        <v>0</v>
      </c>
      <c r="BS346" s="4">
        <v>0</v>
      </c>
      <c r="BT346" s="4">
        <v>0</v>
      </c>
      <c r="BU346" s="4">
        <v>14</v>
      </c>
      <c r="BV346" s="4">
        <v>0</v>
      </c>
      <c r="BW346" s="4">
        <v>0.25</v>
      </c>
      <c r="BX346" s="4">
        <v>-0.15000000000000002</v>
      </c>
      <c r="BY346" s="4">
        <v>4</v>
      </c>
      <c r="BZ346" s="4">
        <v>0</v>
      </c>
      <c r="CA346" s="4">
        <v>0</v>
      </c>
      <c r="CB346" s="4">
        <v>0</v>
      </c>
      <c r="CC346" s="4">
        <v>926</v>
      </c>
      <c r="CD346" s="4">
        <v>11</v>
      </c>
      <c r="CE346" s="4">
        <v>0.1</v>
      </c>
      <c r="CF346" s="4">
        <v>-0.5</v>
      </c>
      <c r="CG346" s="4">
        <v>2</v>
      </c>
      <c r="CH346" s="4">
        <v>0</v>
      </c>
      <c r="CI346" s="4">
        <v>0</v>
      </c>
      <c r="CJ346" s="4">
        <v>0</v>
      </c>
      <c r="CK346" s="4">
        <v>20</v>
      </c>
      <c r="CL346" s="4">
        <v>-9</v>
      </c>
      <c r="CM346" s="4">
        <v>0.05</v>
      </c>
      <c r="CN346" s="4">
        <v>-0.85</v>
      </c>
      <c r="CO346" s="4">
        <v>11</v>
      </c>
      <c r="CP346" s="4">
        <v>0</v>
      </c>
      <c r="CQ346" s="4">
        <v>0</v>
      </c>
      <c r="CR346" s="4">
        <v>0</v>
      </c>
      <c r="CS346" s="4">
        <v>4550</v>
      </c>
      <c r="CT346" s="4">
        <v>-115</v>
      </c>
      <c r="CU346" s="4">
        <v>0.05</v>
      </c>
      <c r="CV346" s="4">
        <v>-0.45</v>
      </c>
      <c r="CW346" s="4">
        <v>1</v>
      </c>
      <c r="CX346" s="4">
        <v>0</v>
      </c>
      <c r="CY346" s="4">
        <v>0</v>
      </c>
      <c r="CZ346" s="4">
        <v>0</v>
      </c>
      <c r="DA346" s="4">
        <v>121</v>
      </c>
      <c r="DB346" s="4">
        <v>6</v>
      </c>
      <c r="DC346" s="4">
        <v>0.4</v>
      </c>
      <c r="DD346" s="4">
        <v>-0.19999999999999996</v>
      </c>
      <c r="DE346" s="4">
        <v>25</v>
      </c>
      <c r="DF346" s="4">
        <v>0</v>
      </c>
      <c r="DG346" s="4">
        <v>0</v>
      </c>
      <c r="DH346" s="4">
        <v>0</v>
      </c>
      <c r="DI346" s="4">
        <v>3682</v>
      </c>
      <c r="DJ346" s="4">
        <v>-333</v>
      </c>
      <c r="DK346" s="4">
        <v>0.1</v>
      </c>
      <c r="DL346" s="4">
        <v>-0.6</v>
      </c>
      <c r="DM346" s="4">
        <v>0</v>
      </c>
      <c r="DN346" s="4">
        <v>0</v>
      </c>
      <c r="DO346" s="4">
        <v>0</v>
      </c>
      <c r="DP346" s="4">
        <v>0</v>
      </c>
      <c r="DQ346" s="4">
        <v>130</v>
      </c>
      <c r="DR346" s="4">
        <v>-3</v>
      </c>
      <c r="DS346" s="4">
        <v>0.05</v>
      </c>
      <c r="DT346" s="4">
        <v>-0.6</v>
      </c>
      <c r="DU346" s="4">
        <v>4</v>
      </c>
      <c r="DV346" s="4">
        <v>0</v>
      </c>
      <c r="DW346" s="4">
        <v>1487.7</v>
      </c>
      <c r="DX346" s="4">
        <v>399.95000000000005</v>
      </c>
      <c r="DY346" s="4">
        <v>2976</v>
      </c>
      <c r="DZ346" s="4">
        <v>-69</v>
      </c>
      <c r="EA346" s="4">
        <v>0.1</v>
      </c>
      <c r="EB346" s="4">
        <v>-0.75</v>
      </c>
      <c r="EC346" s="4">
        <v>1</v>
      </c>
      <c r="ED346" s="4">
        <v>0</v>
      </c>
      <c r="EE346" s="4">
        <v>0</v>
      </c>
      <c r="EF346" s="4">
        <v>0</v>
      </c>
      <c r="EG346" s="4">
        <v>198</v>
      </c>
      <c r="EH346" s="4">
        <v>-3</v>
      </c>
      <c r="EI346" s="4">
        <v>0.1</v>
      </c>
      <c r="EJ346" s="4">
        <v>-0.65</v>
      </c>
      <c r="EK346" s="4">
        <v>97</v>
      </c>
      <c r="EL346" s="4">
        <v>0</v>
      </c>
      <c r="EM346" s="4">
        <v>1367.3</v>
      </c>
      <c r="EN346" s="4">
        <v>131.09999999999991</v>
      </c>
      <c r="EO346" s="4">
        <v>16174</v>
      </c>
      <c r="EP346" s="4">
        <v>-4192</v>
      </c>
      <c r="EQ346" s="4">
        <v>0.1</v>
      </c>
      <c r="ER346" s="4">
        <v>-0.85</v>
      </c>
      <c r="ES346" s="4">
        <v>1</v>
      </c>
      <c r="ET346" s="4">
        <v>0</v>
      </c>
      <c r="EU346" s="4">
        <v>0</v>
      </c>
      <c r="EV346" s="4">
        <v>0</v>
      </c>
      <c r="EW346" s="4">
        <v>158</v>
      </c>
      <c r="EX346" s="4">
        <v>-13</v>
      </c>
      <c r="EY346" s="4">
        <v>0.15</v>
      </c>
      <c r="EZ346" s="4">
        <v>-0.85</v>
      </c>
      <c r="FA346" s="4">
        <v>10</v>
      </c>
      <c r="FB346" s="4">
        <v>0</v>
      </c>
      <c r="FC346" s="4">
        <v>1270</v>
      </c>
      <c r="FD346" s="4">
        <v>156</v>
      </c>
      <c r="FE346" s="4">
        <v>3304</v>
      </c>
      <c r="FF346" s="4">
        <v>-356</v>
      </c>
      <c r="FG346" s="4">
        <v>0.1</v>
      </c>
      <c r="FH346" s="4">
        <v>-0.9</v>
      </c>
      <c r="FI346" s="4">
        <v>2</v>
      </c>
      <c r="FJ346" s="4">
        <v>0</v>
      </c>
      <c r="FK346" s="4">
        <v>0</v>
      </c>
      <c r="FL346" s="4">
        <v>0</v>
      </c>
      <c r="FM346" s="4">
        <v>608</v>
      </c>
      <c r="FN346" s="4">
        <v>16</v>
      </c>
      <c r="FO346" s="4">
        <v>0.1</v>
      </c>
      <c r="FP346" s="4">
        <v>-0.8</v>
      </c>
      <c r="FQ346" s="4">
        <v>107</v>
      </c>
      <c r="FR346" s="4">
        <v>0</v>
      </c>
      <c r="FS346" s="4">
        <v>0</v>
      </c>
      <c r="FT346" s="4">
        <v>0</v>
      </c>
      <c r="FU346" s="4">
        <v>5712</v>
      </c>
      <c r="FV346" s="4">
        <v>-264</v>
      </c>
      <c r="FW346" s="4">
        <v>0.15</v>
      </c>
      <c r="FX346" s="4">
        <v>-0.9</v>
      </c>
      <c r="FY346" s="4">
        <v>1</v>
      </c>
      <c r="FZ346" s="4">
        <v>0</v>
      </c>
      <c r="GA346" s="4">
        <v>0</v>
      </c>
      <c r="GB346" s="4">
        <v>0</v>
      </c>
      <c r="GC346" s="4">
        <v>641</v>
      </c>
      <c r="GD346" s="4">
        <v>70</v>
      </c>
      <c r="GE346" s="4">
        <v>0.2</v>
      </c>
      <c r="GF346" s="4">
        <v>-0.90000000000000013</v>
      </c>
      <c r="GG346" s="4">
        <v>394</v>
      </c>
      <c r="GH346" s="4">
        <v>-3</v>
      </c>
      <c r="GI346" s="4">
        <v>1062</v>
      </c>
      <c r="GJ346" s="4">
        <v>121</v>
      </c>
      <c r="GK346" s="4">
        <v>8742</v>
      </c>
      <c r="GL346" s="4">
        <v>-865</v>
      </c>
      <c r="GM346" s="4">
        <v>0.2</v>
      </c>
      <c r="GN346" s="4">
        <v>-0.95</v>
      </c>
      <c r="GO346" s="4">
        <v>56</v>
      </c>
      <c r="GP346" s="4">
        <v>0</v>
      </c>
      <c r="GQ346" s="4">
        <v>1017.6</v>
      </c>
      <c r="GR346" s="4">
        <v>141.64999999999998</v>
      </c>
      <c r="GS346" s="4">
        <v>686</v>
      </c>
      <c r="GT346" s="4">
        <v>-17</v>
      </c>
      <c r="GU346" s="4">
        <v>0.2</v>
      </c>
      <c r="GV346" s="4">
        <v>-1</v>
      </c>
      <c r="GW346" s="4">
        <v>293</v>
      </c>
      <c r="GX346" s="4">
        <v>-1</v>
      </c>
      <c r="GY346" s="4">
        <v>961</v>
      </c>
      <c r="GZ346" s="4">
        <v>115.64999999999998</v>
      </c>
      <c r="HA346" s="4">
        <v>7627</v>
      </c>
      <c r="HB346" s="4">
        <v>-1118</v>
      </c>
      <c r="HC346" s="4">
        <v>0.2</v>
      </c>
      <c r="HD346" s="4">
        <v>-1.05</v>
      </c>
      <c r="HE346" s="4">
        <v>55</v>
      </c>
      <c r="HF346" s="4">
        <v>-1</v>
      </c>
      <c r="HG346" s="4">
        <v>922.2</v>
      </c>
      <c r="HH346" s="4">
        <v>125.55000000000007</v>
      </c>
      <c r="HI346" s="4">
        <v>1303</v>
      </c>
      <c r="HJ346" s="4">
        <v>-112</v>
      </c>
      <c r="HK346" s="4">
        <v>0.25</v>
      </c>
      <c r="HL346" s="4">
        <v>-1.1000000000000001</v>
      </c>
      <c r="HM346" s="4">
        <v>2387</v>
      </c>
      <c r="HN346" s="4">
        <v>32</v>
      </c>
      <c r="HO346" s="4">
        <v>878</v>
      </c>
      <c r="HP346" s="4">
        <v>131</v>
      </c>
      <c r="HQ346" s="4">
        <v>30667</v>
      </c>
      <c r="HR346" s="4">
        <v>-1760</v>
      </c>
      <c r="HS346" s="4">
        <v>0.3</v>
      </c>
      <c r="HT346" s="4">
        <v>-1.2</v>
      </c>
      <c r="HU346" s="4">
        <v>131</v>
      </c>
      <c r="HV346" s="4">
        <v>-6</v>
      </c>
      <c r="HW346" s="4">
        <v>815.05</v>
      </c>
      <c r="HX346" s="4">
        <v>120.04999999999995</v>
      </c>
      <c r="HY346" s="4">
        <v>1949</v>
      </c>
      <c r="HZ346" s="4">
        <v>369</v>
      </c>
      <c r="IA346" s="4">
        <v>0.3</v>
      </c>
      <c r="IB346" s="4">
        <v>-1.4</v>
      </c>
      <c r="IC346" s="4">
        <v>870</v>
      </c>
      <c r="ID346" s="4">
        <v>-32</v>
      </c>
      <c r="IE346" s="4">
        <v>773.65</v>
      </c>
      <c r="IF346" s="4">
        <v>125.04999999999995</v>
      </c>
      <c r="IG346" s="4">
        <v>12811</v>
      </c>
      <c r="IH346" s="4">
        <v>-624</v>
      </c>
      <c r="II346" s="4">
        <v>0.25</v>
      </c>
      <c r="IJ346" s="4">
        <v>-1.55</v>
      </c>
      <c r="IK346" s="4">
        <v>158</v>
      </c>
      <c r="IL346" s="4">
        <v>-5</v>
      </c>
      <c r="IM346" s="4">
        <v>696</v>
      </c>
      <c r="IN346" s="4">
        <v>95.799999999999955</v>
      </c>
      <c r="IO346" s="4">
        <v>3225</v>
      </c>
      <c r="IP346" s="4">
        <v>-383</v>
      </c>
      <c r="IQ346" s="4">
        <v>0.3</v>
      </c>
      <c r="IR346" s="4">
        <v>-1.7</v>
      </c>
      <c r="IS346" s="4">
        <v>2440</v>
      </c>
      <c r="IT346" s="4">
        <v>-314</v>
      </c>
      <c r="IU346" s="4">
        <v>668.2</v>
      </c>
      <c r="IV346" s="4">
        <v>121.85000000000002</v>
      </c>
      <c r="IW346" s="4">
        <v>24758</v>
      </c>
      <c r="IX346" s="4">
        <v>1147</v>
      </c>
      <c r="IY346" s="4">
        <v>0.3</v>
      </c>
      <c r="IZ346" s="4">
        <v>-1.9000000000000001</v>
      </c>
      <c r="JA346" s="4">
        <v>349</v>
      </c>
      <c r="JB346" s="4">
        <v>-53</v>
      </c>
      <c r="JC346" s="4">
        <v>627.65</v>
      </c>
      <c r="JD346" s="4">
        <v>137.54999999999995</v>
      </c>
      <c r="JE346" s="4">
        <v>5475</v>
      </c>
      <c r="JF346" s="4">
        <v>356</v>
      </c>
      <c r="JG346" s="4">
        <v>0.4</v>
      </c>
      <c r="JH346" s="4">
        <v>-2</v>
      </c>
      <c r="JI346" s="4">
        <v>3097</v>
      </c>
      <c r="JJ346" s="4">
        <v>-278</v>
      </c>
      <c r="JK346" s="4">
        <v>575.65</v>
      </c>
      <c r="JL346" s="4">
        <v>127.29999999999995</v>
      </c>
      <c r="JM346" s="4">
        <v>22508</v>
      </c>
      <c r="JN346" s="4">
        <v>219</v>
      </c>
      <c r="JO346" s="4">
        <v>0.3</v>
      </c>
      <c r="JP346" s="4">
        <v>-2.4000000000000004</v>
      </c>
      <c r="JQ346" s="5">
        <v>923</v>
      </c>
      <c r="JR346" s="4">
        <v>-52</v>
      </c>
      <c r="JS346" s="4">
        <v>527.1</v>
      </c>
      <c r="JT346" s="4">
        <v>136</v>
      </c>
      <c r="JU346" s="4">
        <v>8580</v>
      </c>
      <c r="JV346" s="4">
        <v>-801</v>
      </c>
      <c r="JW346" s="4">
        <v>0.35</v>
      </c>
      <c r="JX346" s="4">
        <v>-2.5499999999999998</v>
      </c>
      <c r="JY346" s="4">
        <v>4155</v>
      </c>
      <c r="JZ346" s="4">
        <v>-653</v>
      </c>
      <c r="KA346" s="4">
        <v>478.1</v>
      </c>
      <c r="KB346" s="4">
        <v>131.60000000000002</v>
      </c>
      <c r="KC346" s="4">
        <v>34730</v>
      </c>
      <c r="KD346" s="4">
        <v>1266</v>
      </c>
      <c r="KE346" s="4">
        <v>0.4</v>
      </c>
      <c r="KF346" s="4">
        <v>-2.9</v>
      </c>
      <c r="KG346" s="4">
        <v>1452</v>
      </c>
      <c r="KH346" s="4">
        <v>-115</v>
      </c>
      <c r="KI346" s="4">
        <v>426.3</v>
      </c>
      <c r="KJ346" s="4">
        <v>127.94999999999999</v>
      </c>
      <c r="KK346" s="4">
        <v>16502</v>
      </c>
      <c r="KL346" s="4">
        <v>1844</v>
      </c>
      <c r="KM346" s="4">
        <v>0.45</v>
      </c>
      <c r="KN346" s="4">
        <v>-3.5</v>
      </c>
      <c r="KO346" s="4">
        <v>9273</v>
      </c>
      <c r="KP346" s="4">
        <v>-817</v>
      </c>
      <c r="KQ346" s="4">
        <v>376</v>
      </c>
      <c r="KR346" s="4">
        <v>127.55000000000001</v>
      </c>
      <c r="KS346" s="4">
        <v>71482</v>
      </c>
      <c r="KT346" s="4">
        <v>25412</v>
      </c>
      <c r="KU346" s="4">
        <v>0.6</v>
      </c>
      <c r="KV346" s="4">
        <v>-4.5500000000000007</v>
      </c>
      <c r="KW346" s="4">
        <v>4094</v>
      </c>
      <c r="KX346" s="4">
        <v>-512</v>
      </c>
      <c r="KY346" s="4">
        <v>326</v>
      </c>
      <c r="KZ346" s="4">
        <v>125.85</v>
      </c>
      <c r="LA346" s="4">
        <v>31499</v>
      </c>
      <c r="LB346" s="4">
        <v>7336</v>
      </c>
      <c r="LC346" s="4">
        <v>0.6</v>
      </c>
      <c r="LD346" s="4">
        <v>-6.65</v>
      </c>
    </row>
    <row r="347" spans="1:316" x14ac:dyDescent="0.25">
      <c r="A347" s="171">
        <v>44112.445553356483</v>
      </c>
      <c r="B347" s="172">
        <v>0.44444444444444442</v>
      </c>
      <c r="C347" s="4">
        <v>11878.8</v>
      </c>
      <c r="D347" s="4">
        <v>11900</v>
      </c>
      <c r="E347" s="173">
        <v>102.7</v>
      </c>
      <c r="F347" s="173">
        <v>-272.54999999999995</v>
      </c>
      <c r="G347" s="173">
        <v>375.24999999999994</v>
      </c>
      <c r="H347" s="173">
        <v>3195.8</v>
      </c>
      <c r="I347" s="173">
        <v>-1817.8000000000002</v>
      </c>
      <c r="J347" s="173">
        <v>5013.6000000000004</v>
      </c>
      <c r="K347" s="127">
        <v>0</v>
      </c>
      <c r="L347" s="127">
        <v>0</v>
      </c>
      <c r="M347" s="127">
        <v>-20.53</v>
      </c>
      <c r="N347" s="127">
        <v>-18.11</v>
      </c>
      <c r="O347" s="127">
        <v>-0.79756090827681902</v>
      </c>
      <c r="P347" s="127">
        <v>-0.90790626110265127</v>
      </c>
      <c r="Q347" s="127">
        <v>1.5806548729326606</v>
      </c>
      <c r="R347" s="4">
        <v>133640</v>
      </c>
      <c r="S347" s="4">
        <v>294012</v>
      </c>
      <c r="T347" s="173">
        <v>11540.966666666667</v>
      </c>
      <c r="U347" s="173">
        <v>-2.0500000000010914</v>
      </c>
      <c r="V347" s="4">
        <v>185995</v>
      </c>
      <c r="W347" s="4">
        <v>-31658</v>
      </c>
      <c r="X347" s="173">
        <v>-337.83333333333212</v>
      </c>
      <c r="Y347" s="173">
        <v>97578</v>
      </c>
      <c r="Z347" s="173">
        <v>316876</v>
      </c>
      <c r="AA347" s="173">
        <v>414454</v>
      </c>
      <c r="AB347" s="4">
        <v>160372</v>
      </c>
      <c r="AC347" s="4">
        <v>67810</v>
      </c>
      <c r="AD347" s="176" t="e">
        <v>#REF!</v>
      </c>
      <c r="AE347" s="177">
        <v>-5.2885209264787077E-2</v>
      </c>
      <c r="AF347" s="177">
        <v>1.0056329725623746E-2</v>
      </c>
      <c r="AG347" s="177">
        <v>7.8827883391946144E-2</v>
      </c>
      <c r="AH347" s="177">
        <v>4.6231373523253169E-2</v>
      </c>
      <c r="AI347" s="127">
        <v>6.8641814514136965E-2</v>
      </c>
      <c r="AJ347" s="127">
        <v>1.4492753623188406E-3</v>
      </c>
      <c r="AK347" s="4" t="s">
        <v>21</v>
      </c>
      <c r="AL347" s="178">
        <v>11800</v>
      </c>
      <c r="AM347" s="178">
        <v>11900</v>
      </c>
      <c r="AN347" s="178">
        <v>11850</v>
      </c>
      <c r="AO347" s="178">
        <v>11500</v>
      </c>
      <c r="AS347" s="4">
        <v>7.7086164132427477</v>
      </c>
      <c r="AT347" s="4">
        <v>7.6939423546653636</v>
      </c>
      <c r="AU347" s="4">
        <v>7.6218791946308722</v>
      </c>
      <c r="AV347" s="4">
        <v>7.775012960082945</v>
      </c>
      <c r="AW347" s="4">
        <v>5.3777654867256635</v>
      </c>
      <c r="AX347" s="4">
        <v>4.2345483359746439</v>
      </c>
      <c r="AY347" s="4">
        <v>12.847507331378299</v>
      </c>
      <c r="AZ347" s="4">
        <v>14.870229007633588</v>
      </c>
      <c r="BA347" s="4">
        <v>14.725287356321839</v>
      </c>
      <c r="BB347" s="4">
        <v>20.411392405063292</v>
      </c>
      <c r="BC347" s="4">
        <v>10.14672131147541</v>
      </c>
      <c r="BD347" s="4">
        <v>15.336134453781513</v>
      </c>
      <c r="BE347" s="4">
        <v>7.267678398450113</v>
      </c>
      <c r="BF347" s="4">
        <v>9.3174431202600214</v>
      </c>
      <c r="BG347" s="4">
        <v>8.3586040914560762</v>
      </c>
      <c r="BH347" s="4">
        <v>11.365013774104684</v>
      </c>
      <c r="BI347" s="4">
        <v>13</v>
      </c>
      <c r="BJ347" s="4">
        <v>0</v>
      </c>
      <c r="BK347" s="4">
        <v>0</v>
      </c>
      <c r="BL347" s="4">
        <v>0</v>
      </c>
      <c r="BM347" s="4">
        <v>12076</v>
      </c>
      <c r="BN347" s="4">
        <v>-293</v>
      </c>
      <c r="BO347" s="4">
        <v>0.05</v>
      </c>
      <c r="BP347" s="4">
        <v>-0.45</v>
      </c>
      <c r="BQ347" s="4">
        <v>0</v>
      </c>
      <c r="BR347" s="4">
        <v>0</v>
      </c>
      <c r="BS347" s="4">
        <v>0</v>
      </c>
      <c r="BT347" s="4">
        <v>0</v>
      </c>
      <c r="BU347" s="4">
        <v>14</v>
      </c>
      <c r="BV347" s="4">
        <v>0</v>
      </c>
      <c r="BW347" s="4">
        <v>0.25</v>
      </c>
      <c r="BX347" s="4">
        <v>-0.15000000000000002</v>
      </c>
      <c r="BY347" s="4">
        <v>4</v>
      </c>
      <c r="BZ347" s="4">
        <v>0</v>
      </c>
      <c r="CA347" s="4">
        <v>0</v>
      </c>
      <c r="CB347" s="4">
        <v>0</v>
      </c>
      <c r="CC347" s="4">
        <v>926</v>
      </c>
      <c r="CD347" s="4">
        <v>11</v>
      </c>
      <c r="CE347" s="4">
        <v>0.1</v>
      </c>
      <c r="CF347" s="4">
        <v>-0.5</v>
      </c>
      <c r="CG347" s="4">
        <v>2</v>
      </c>
      <c r="CH347" s="4">
        <v>0</v>
      </c>
      <c r="CI347" s="4">
        <v>0</v>
      </c>
      <c r="CJ347" s="4">
        <v>0</v>
      </c>
      <c r="CK347" s="4">
        <v>20</v>
      </c>
      <c r="CL347" s="4">
        <v>-9</v>
      </c>
      <c r="CM347" s="4">
        <v>0.05</v>
      </c>
      <c r="CN347" s="4">
        <v>-0.85</v>
      </c>
      <c r="CO347" s="4">
        <v>11</v>
      </c>
      <c r="CP347" s="4">
        <v>0</v>
      </c>
      <c r="CQ347" s="4">
        <v>0</v>
      </c>
      <c r="CR347" s="4">
        <v>0</v>
      </c>
      <c r="CS347" s="4">
        <v>4550</v>
      </c>
      <c r="CT347" s="4">
        <v>-115</v>
      </c>
      <c r="CU347" s="4">
        <v>0.05</v>
      </c>
      <c r="CV347" s="4">
        <v>-0.45</v>
      </c>
      <c r="CW347" s="4">
        <v>1</v>
      </c>
      <c r="CX347" s="4">
        <v>0</v>
      </c>
      <c r="CY347" s="4">
        <v>0</v>
      </c>
      <c r="CZ347" s="4">
        <v>0</v>
      </c>
      <c r="DA347" s="4">
        <v>121</v>
      </c>
      <c r="DB347" s="4">
        <v>6</v>
      </c>
      <c r="DC347" s="4">
        <v>0.4</v>
      </c>
      <c r="DD347" s="4">
        <v>-0.19999999999999996</v>
      </c>
      <c r="DE347" s="4">
        <v>25</v>
      </c>
      <c r="DF347" s="4">
        <v>0</v>
      </c>
      <c r="DG347" s="4">
        <v>0</v>
      </c>
      <c r="DH347" s="4">
        <v>0</v>
      </c>
      <c r="DI347" s="4">
        <v>3682</v>
      </c>
      <c r="DJ347" s="4">
        <v>-333</v>
      </c>
      <c r="DK347" s="4">
        <v>0.1</v>
      </c>
      <c r="DL347" s="4">
        <v>-0.6</v>
      </c>
      <c r="DM347" s="4">
        <v>0</v>
      </c>
      <c r="DN347" s="4">
        <v>0</v>
      </c>
      <c r="DO347" s="4">
        <v>0</v>
      </c>
      <c r="DP347" s="4">
        <v>0</v>
      </c>
      <c r="DQ347" s="4">
        <v>130</v>
      </c>
      <c r="DR347" s="4">
        <v>-3</v>
      </c>
      <c r="DS347" s="4">
        <v>0.05</v>
      </c>
      <c r="DT347" s="4">
        <v>-0.6</v>
      </c>
      <c r="DU347" s="4">
        <v>4</v>
      </c>
      <c r="DV347" s="4">
        <v>0</v>
      </c>
      <c r="DW347" s="4">
        <v>1487.7</v>
      </c>
      <c r="DX347" s="4">
        <v>399.95000000000005</v>
      </c>
      <c r="DY347" s="4">
        <v>2976</v>
      </c>
      <c r="DZ347" s="4">
        <v>-69</v>
      </c>
      <c r="EA347" s="4">
        <v>0.1</v>
      </c>
      <c r="EB347" s="4">
        <v>-0.75</v>
      </c>
      <c r="EC347" s="4">
        <v>1</v>
      </c>
      <c r="ED347" s="4">
        <v>0</v>
      </c>
      <c r="EE347" s="4">
        <v>0</v>
      </c>
      <c r="EF347" s="4">
        <v>0</v>
      </c>
      <c r="EG347" s="4">
        <v>198</v>
      </c>
      <c r="EH347" s="4">
        <v>-3</v>
      </c>
      <c r="EI347" s="4">
        <v>0.1</v>
      </c>
      <c r="EJ347" s="4">
        <v>-0.65</v>
      </c>
      <c r="EK347" s="4">
        <v>97</v>
      </c>
      <c r="EL347" s="4">
        <v>0</v>
      </c>
      <c r="EM347" s="4">
        <v>1367.3</v>
      </c>
      <c r="EN347" s="4">
        <v>131.09999999999991</v>
      </c>
      <c r="EO347" s="4">
        <v>16174</v>
      </c>
      <c r="EP347" s="4">
        <v>-4192</v>
      </c>
      <c r="EQ347" s="4">
        <v>0.15</v>
      </c>
      <c r="ER347" s="4">
        <v>-0.79999999999999993</v>
      </c>
      <c r="ES347" s="4">
        <v>1</v>
      </c>
      <c r="ET347" s="4">
        <v>0</v>
      </c>
      <c r="EU347" s="4">
        <v>0</v>
      </c>
      <c r="EV347" s="4">
        <v>0</v>
      </c>
      <c r="EW347" s="4">
        <v>158</v>
      </c>
      <c r="EX347" s="4">
        <v>-13</v>
      </c>
      <c r="EY347" s="4">
        <v>0.15</v>
      </c>
      <c r="EZ347" s="4">
        <v>-0.85</v>
      </c>
      <c r="FA347" s="4">
        <v>10</v>
      </c>
      <c r="FB347" s="4">
        <v>0</v>
      </c>
      <c r="FC347" s="4">
        <v>1270</v>
      </c>
      <c r="FD347" s="4">
        <v>156</v>
      </c>
      <c r="FE347" s="4">
        <v>3304</v>
      </c>
      <c r="FF347" s="4">
        <v>-356</v>
      </c>
      <c r="FG347" s="4">
        <v>0.1</v>
      </c>
      <c r="FH347" s="4">
        <v>-0.9</v>
      </c>
      <c r="FI347" s="4">
        <v>2</v>
      </c>
      <c r="FJ347" s="4">
        <v>0</v>
      </c>
      <c r="FK347" s="4">
        <v>0</v>
      </c>
      <c r="FL347" s="4">
        <v>0</v>
      </c>
      <c r="FM347" s="4">
        <v>608</v>
      </c>
      <c r="FN347" s="4">
        <v>16</v>
      </c>
      <c r="FO347" s="4">
        <v>0.1</v>
      </c>
      <c r="FP347" s="4">
        <v>-0.8</v>
      </c>
      <c r="FQ347" s="4">
        <v>107</v>
      </c>
      <c r="FR347" s="4">
        <v>0</v>
      </c>
      <c r="FS347" s="4">
        <v>0</v>
      </c>
      <c r="FT347" s="4">
        <v>0</v>
      </c>
      <c r="FU347" s="4">
        <v>5712</v>
      </c>
      <c r="FV347" s="4">
        <v>-264</v>
      </c>
      <c r="FW347" s="4">
        <v>0.15</v>
      </c>
      <c r="FX347" s="4">
        <v>-0.9</v>
      </c>
      <c r="FY347" s="4">
        <v>1</v>
      </c>
      <c r="FZ347" s="4">
        <v>0</v>
      </c>
      <c r="GA347" s="4">
        <v>0</v>
      </c>
      <c r="GB347" s="4">
        <v>0</v>
      </c>
      <c r="GC347" s="4">
        <v>641</v>
      </c>
      <c r="GD347" s="4">
        <v>70</v>
      </c>
      <c r="GE347" s="4">
        <v>0.2</v>
      </c>
      <c r="GF347" s="4">
        <v>-0.90000000000000013</v>
      </c>
      <c r="GG347" s="4">
        <v>394</v>
      </c>
      <c r="GH347" s="4">
        <v>-3</v>
      </c>
      <c r="GI347" s="4">
        <v>1062</v>
      </c>
      <c r="GJ347" s="4">
        <v>121</v>
      </c>
      <c r="GK347" s="4">
        <v>8742</v>
      </c>
      <c r="GL347" s="4">
        <v>-865</v>
      </c>
      <c r="GM347" s="4">
        <v>0.2</v>
      </c>
      <c r="GN347" s="4">
        <v>-0.95</v>
      </c>
      <c r="GO347" s="4">
        <v>56</v>
      </c>
      <c r="GP347" s="4">
        <v>0</v>
      </c>
      <c r="GQ347" s="4">
        <v>1017.6</v>
      </c>
      <c r="GR347" s="4">
        <v>141.64999999999998</v>
      </c>
      <c r="GS347" s="4">
        <v>764</v>
      </c>
      <c r="GT347" s="4">
        <v>61</v>
      </c>
      <c r="GU347" s="4">
        <v>0.25</v>
      </c>
      <c r="GV347" s="4">
        <v>-0.95</v>
      </c>
      <c r="GW347" s="4">
        <v>293</v>
      </c>
      <c r="GX347" s="4">
        <v>-1</v>
      </c>
      <c r="GY347" s="4">
        <v>961</v>
      </c>
      <c r="GZ347" s="4">
        <v>115.64999999999998</v>
      </c>
      <c r="HA347" s="4">
        <v>7627</v>
      </c>
      <c r="HB347" s="4">
        <v>-1118</v>
      </c>
      <c r="HC347" s="4">
        <v>0.2</v>
      </c>
      <c r="HD347" s="4">
        <v>-1.05</v>
      </c>
      <c r="HE347" s="4">
        <v>55</v>
      </c>
      <c r="HF347" s="4">
        <v>-1</v>
      </c>
      <c r="HG347" s="4">
        <v>922.2</v>
      </c>
      <c r="HH347" s="4">
        <v>125.55000000000007</v>
      </c>
      <c r="HI347" s="4">
        <v>1303</v>
      </c>
      <c r="HJ347" s="4">
        <v>-112</v>
      </c>
      <c r="HK347" s="4">
        <v>0.25</v>
      </c>
      <c r="HL347" s="4">
        <v>-1.1000000000000001</v>
      </c>
      <c r="HM347" s="4">
        <v>2387</v>
      </c>
      <c r="HN347" s="4">
        <v>32</v>
      </c>
      <c r="HO347" s="4">
        <v>875</v>
      </c>
      <c r="HP347" s="4">
        <v>128</v>
      </c>
      <c r="HQ347" s="4">
        <v>30667</v>
      </c>
      <c r="HR347" s="4">
        <v>-1760</v>
      </c>
      <c r="HS347" s="4">
        <v>0.25</v>
      </c>
      <c r="HT347" s="4">
        <v>-1.25</v>
      </c>
      <c r="HU347" s="4">
        <v>131</v>
      </c>
      <c r="HV347" s="4">
        <v>-6</v>
      </c>
      <c r="HW347" s="4">
        <v>815.05</v>
      </c>
      <c r="HX347" s="4">
        <v>120.04999999999995</v>
      </c>
      <c r="HY347" s="4">
        <v>1948</v>
      </c>
      <c r="HZ347" s="4">
        <v>368</v>
      </c>
      <c r="IA347" s="4">
        <v>0.25</v>
      </c>
      <c r="IB347" s="4">
        <v>-1.45</v>
      </c>
      <c r="IC347" s="4">
        <v>870</v>
      </c>
      <c r="ID347" s="4">
        <v>-32</v>
      </c>
      <c r="IE347" s="4">
        <v>773.65</v>
      </c>
      <c r="IF347" s="4">
        <v>125.04999999999995</v>
      </c>
      <c r="IG347" s="4">
        <v>12811</v>
      </c>
      <c r="IH347" s="4">
        <v>-624</v>
      </c>
      <c r="II347" s="4">
        <v>0.3</v>
      </c>
      <c r="IJ347" s="4">
        <v>-1.5</v>
      </c>
      <c r="IK347" s="4">
        <v>158</v>
      </c>
      <c r="IL347" s="4">
        <v>-5</v>
      </c>
      <c r="IM347" s="4">
        <v>696</v>
      </c>
      <c r="IN347" s="4">
        <v>95.799999999999955</v>
      </c>
      <c r="IO347" s="4">
        <v>3225</v>
      </c>
      <c r="IP347" s="4">
        <v>-383</v>
      </c>
      <c r="IQ347" s="4">
        <v>0.3</v>
      </c>
      <c r="IR347" s="4">
        <v>-1.7</v>
      </c>
      <c r="IS347" s="4">
        <v>2440</v>
      </c>
      <c r="IT347" s="4">
        <v>-314</v>
      </c>
      <c r="IU347" s="4">
        <v>668.2</v>
      </c>
      <c r="IV347" s="4">
        <v>121.85000000000002</v>
      </c>
      <c r="IW347" s="4">
        <v>24758</v>
      </c>
      <c r="IX347" s="4">
        <v>1147</v>
      </c>
      <c r="IY347" s="4">
        <v>0.25</v>
      </c>
      <c r="IZ347" s="4">
        <v>-1.9500000000000002</v>
      </c>
      <c r="JA347" s="4">
        <v>357</v>
      </c>
      <c r="JB347" s="4">
        <v>-45</v>
      </c>
      <c r="JC347" s="4">
        <v>624</v>
      </c>
      <c r="JD347" s="4">
        <v>133.89999999999998</v>
      </c>
      <c r="JE347" s="4">
        <v>5475</v>
      </c>
      <c r="JF347" s="4">
        <v>356</v>
      </c>
      <c r="JG347" s="4">
        <v>0.35</v>
      </c>
      <c r="JH347" s="4">
        <v>-2.0499999999999998</v>
      </c>
      <c r="JI347" s="4">
        <v>3097</v>
      </c>
      <c r="JJ347" s="4">
        <v>-278</v>
      </c>
      <c r="JK347" s="4">
        <v>575</v>
      </c>
      <c r="JL347" s="4">
        <v>126.64999999999998</v>
      </c>
      <c r="JM347" s="4">
        <v>22508</v>
      </c>
      <c r="JN347" s="4">
        <v>219</v>
      </c>
      <c r="JO347" s="4">
        <v>0.35</v>
      </c>
      <c r="JP347" s="4">
        <v>-2.35</v>
      </c>
      <c r="JQ347" s="5">
        <v>923</v>
      </c>
      <c r="JR347" s="4">
        <v>-52</v>
      </c>
      <c r="JS347" s="4">
        <v>527.1</v>
      </c>
      <c r="JT347" s="4">
        <v>136</v>
      </c>
      <c r="JU347" s="4">
        <v>8600</v>
      </c>
      <c r="JV347" s="4">
        <v>-781</v>
      </c>
      <c r="JW347" s="4">
        <v>0.35</v>
      </c>
      <c r="JX347" s="4">
        <v>-2.5499999999999998</v>
      </c>
      <c r="JY347" s="4">
        <v>4155</v>
      </c>
      <c r="JZ347" s="4">
        <v>-653</v>
      </c>
      <c r="KA347" s="4">
        <v>475</v>
      </c>
      <c r="KB347" s="4">
        <v>128.5</v>
      </c>
      <c r="KC347" s="4">
        <v>34730</v>
      </c>
      <c r="KD347" s="4">
        <v>1266</v>
      </c>
      <c r="KE347" s="4">
        <v>0.45</v>
      </c>
      <c r="KF347" s="4">
        <v>-2.8499999999999996</v>
      </c>
      <c r="KG347" s="4">
        <v>1452</v>
      </c>
      <c r="KH347" s="4">
        <v>-115</v>
      </c>
      <c r="KI347" s="4">
        <v>428</v>
      </c>
      <c r="KJ347" s="4">
        <v>129.64999999999998</v>
      </c>
      <c r="KK347" s="4">
        <v>16502</v>
      </c>
      <c r="KL347" s="4">
        <v>1844</v>
      </c>
      <c r="KM347" s="4">
        <v>0.45</v>
      </c>
      <c r="KN347" s="4">
        <v>-3.5</v>
      </c>
      <c r="KO347" s="4">
        <v>9273</v>
      </c>
      <c r="KP347" s="4">
        <v>-817</v>
      </c>
      <c r="KQ347" s="4">
        <v>375</v>
      </c>
      <c r="KR347" s="4">
        <v>126.55000000000001</v>
      </c>
      <c r="KS347" s="4">
        <v>71482</v>
      </c>
      <c r="KT347" s="4">
        <v>25412</v>
      </c>
      <c r="KU347" s="4">
        <v>0.55000000000000004</v>
      </c>
      <c r="KV347" s="4">
        <v>-4.6000000000000005</v>
      </c>
      <c r="KW347" s="4">
        <v>4094</v>
      </c>
      <c r="KX347" s="4">
        <v>-512</v>
      </c>
      <c r="KY347" s="4">
        <v>325</v>
      </c>
      <c r="KZ347" s="4">
        <v>124.85</v>
      </c>
      <c r="LA347" s="4">
        <v>31499</v>
      </c>
      <c r="LB347" s="4">
        <v>7336</v>
      </c>
      <c r="LC347" s="4">
        <v>0.65</v>
      </c>
      <c r="LD347" s="4">
        <v>-6.6</v>
      </c>
    </row>
    <row r="348" spans="1:316" x14ac:dyDescent="0.25">
      <c r="A348" s="171">
        <v>44112.443517245367</v>
      </c>
      <c r="B348" s="172">
        <v>0.44305555555555554</v>
      </c>
      <c r="C348" s="4">
        <v>11874.1</v>
      </c>
      <c r="D348" s="4">
        <v>11850</v>
      </c>
      <c r="E348" s="173">
        <v>100.20000000000002</v>
      </c>
      <c r="F348" s="173">
        <v>-270.75</v>
      </c>
      <c r="G348" s="173">
        <v>370.95000000000005</v>
      </c>
      <c r="H348" s="173">
        <v>3188.1000000000004</v>
      </c>
      <c r="I348" s="173">
        <v>-1800.75</v>
      </c>
      <c r="J348" s="173">
        <v>4988.8500000000004</v>
      </c>
      <c r="K348" s="127">
        <v>0</v>
      </c>
      <c r="L348" s="127">
        <v>0</v>
      </c>
      <c r="M348" s="127">
        <v>-20.53</v>
      </c>
      <c r="N348" s="127">
        <v>-18.11</v>
      </c>
      <c r="O348" s="127">
        <v>-0.79524193211724259</v>
      </c>
      <c r="P348" s="127">
        <v>-0.90615805970492269</v>
      </c>
      <c r="Q348" s="127">
        <v>1.551208386804154</v>
      </c>
      <c r="R348" s="4">
        <v>140468</v>
      </c>
      <c r="S348" s="4">
        <v>291106</v>
      </c>
      <c r="T348" s="173">
        <v>11540.966666666667</v>
      </c>
      <c r="U348" s="173">
        <v>-2.0500000000010914</v>
      </c>
      <c r="V348" s="4">
        <v>185995</v>
      </c>
      <c r="W348" s="4">
        <v>-31658</v>
      </c>
      <c r="X348" s="173">
        <v>-333.13333333333321</v>
      </c>
      <c r="Y348" s="173">
        <v>104386</v>
      </c>
      <c r="Z348" s="173">
        <v>313276</v>
      </c>
      <c r="AA348" s="173">
        <v>417662</v>
      </c>
      <c r="AB348" s="4">
        <v>150638</v>
      </c>
      <c r="AC348" s="4">
        <v>59555</v>
      </c>
      <c r="AD348" s="176" t="e">
        <v>#REF!</v>
      </c>
      <c r="AE348" s="177">
        <v>-5.5540003321795407E-2</v>
      </c>
      <c r="AF348" s="177">
        <v>1.042979657330447E-2</v>
      </c>
      <c r="AG348" s="177">
        <v>8.3149177897328216E-2</v>
      </c>
      <c r="AH348" s="177">
        <v>4.732626857798379E-2</v>
      </c>
      <c r="AI348" s="127">
        <v>7.0273900809324982E-2</v>
      </c>
      <c r="AJ348" s="127">
        <v>1.4492753623188406E-3</v>
      </c>
      <c r="AK348" s="4" t="s">
        <v>21</v>
      </c>
      <c r="AL348" s="178">
        <v>11800</v>
      </c>
      <c r="AM348" s="178">
        <v>11900</v>
      </c>
      <c r="AN348" s="178">
        <v>11850</v>
      </c>
      <c r="AO348" s="178">
        <v>11500</v>
      </c>
      <c r="AS348" s="4">
        <v>7.7231266846361182</v>
      </c>
      <c r="AT348" s="4">
        <v>7.6253047294002929</v>
      </c>
      <c r="AU348" s="4">
        <v>7.5435911087448426</v>
      </c>
      <c r="AV348" s="4">
        <v>7.7887506480041475</v>
      </c>
      <c r="AW348" s="4">
        <v>5.3123584979311422</v>
      </c>
      <c r="AX348" s="4">
        <v>4.1752783964365259</v>
      </c>
      <c r="AY348" s="4">
        <v>12.856427378964941</v>
      </c>
      <c r="AZ348" s="4">
        <v>14.870229007633588</v>
      </c>
      <c r="BA348" s="4">
        <v>14.724137931034482</v>
      </c>
      <c r="BB348" s="4">
        <v>20.474683544303797</v>
      </c>
      <c r="BC348" s="4">
        <v>10.102459016393443</v>
      </c>
      <c r="BD348" s="4">
        <v>15.310055865921788</v>
      </c>
      <c r="BE348" s="4">
        <v>7.1863695090439279</v>
      </c>
      <c r="BF348" s="4">
        <v>9.0909090909090917</v>
      </c>
      <c r="BG348" s="4">
        <v>8.3612515042117934</v>
      </c>
      <c r="BH348" s="4">
        <v>11.363636363636363</v>
      </c>
      <c r="BI348" s="4">
        <v>13</v>
      </c>
      <c r="BJ348" s="4">
        <v>0</v>
      </c>
      <c r="BK348" s="4">
        <v>0</v>
      </c>
      <c r="BL348" s="4">
        <v>0</v>
      </c>
      <c r="BM348" s="4">
        <v>12150</v>
      </c>
      <c r="BN348" s="4">
        <v>-219</v>
      </c>
      <c r="BO348" s="4">
        <v>0.05</v>
      </c>
      <c r="BP348" s="4">
        <v>-0.45</v>
      </c>
      <c r="BQ348" s="4">
        <v>0</v>
      </c>
      <c r="BR348" s="4">
        <v>0</v>
      </c>
      <c r="BS348" s="4">
        <v>0</v>
      </c>
      <c r="BT348" s="4">
        <v>0</v>
      </c>
      <c r="BU348" s="4">
        <v>14</v>
      </c>
      <c r="BV348" s="4">
        <v>0</v>
      </c>
      <c r="BW348" s="4">
        <v>0.25</v>
      </c>
      <c r="BX348" s="4">
        <v>-0.15000000000000002</v>
      </c>
      <c r="BY348" s="4">
        <v>4</v>
      </c>
      <c r="BZ348" s="4">
        <v>0</v>
      </c>
      <c r="CA348" s="4">
        <v>0</v>
      </c>
      <c r="CB348" s="4">
        <v>0</v>
      </c>
      <c r="CC348" s="4">
        <v>926</v>
      </c>
      <c r="CD348" s="4">
        <v>11</v>
      </c>
      <c r="CE348" s="4">
        <v>0.1</v>
      </c>
      <c r="CF348" s="4">
        <v>-0.5</v>
      </c>
      <c r="CG348" s="4">
        <v>2</v>
      </c>
      <c r="CH348" s="4">
        <v>0</v>
      </c>
      <c r="CI348" s="4">
        <v>0</v>
      </c>
      <c r="CJ348" s="4">
        <v>0</v>
      </c>
      <c r="CK348" s="4">
        <v>20</v>
      </c>
      <c r="CL348" s="4">
        <v>-9</v>
      </c>
      <c r="CM348" s="4">
        <v>0.05</v>
      </c>
      <c r="CN348" s="4">
        <v>-0.85</v>
      </c>
      <c r="CO348" s="4">
        <v>11</v>
      </c>
      <c r="CP348" s="4">
        <v>0</v>
      </c>
      <c r="CQ348" s="4">
        <v>0</v>
      </c>
      <c r="CR348" s="4">
        <v>0</v>
      </c>
      <c r="CS348" s="4">
        <v>4550</v>
      </c>
      <c r="CT348" s="4">
        <v>-115</v>
      </c>
      <c r="CU348" s="4">
        <v>0.05</v>
      </c>
      <c r="CV348" s="4">
        <v>-0.45</v>
      </c>
      <c r="CW348" s="4">
        <v>1</v>
      </c>
      <c r="CX348" s="4">
        <v>0</v>
      </c>
      <c r="CY348" s="4">
        <v>0</v>
      </c>
      <c r="CZ348" s="4">
        <v>0</v>
      </c>
      <c r="DA348" s="4">
        <v>121</v>
      </c>
      <c r="DB348" s="4">
        <v>6</v>
      </c>
      <c r="DC348" s="4">
        <v>0.4</v>
      </c>
      <c r="DD348" s="4">
        <v>-0.19999999999999996</v>
      </c>
      <c r="DE348" s="4">
        <v>25</v>
      </c>
      <c r="DF348" s="4">
        <v>0</v>
      </c>
      <c r="DG348" s="4">
        <v>0</v>
      </c>
      <c r="DH348" s="4">
        <v>0</v>
      </c>
      <c r="DI348" s="4">
        <v>3682</v>
      </c>
      <c r="DJ348" s="4">
        <v>-333</v>
      </c>
      <c r="DK348" s="4">
        <v>0.1</v>
      </c>
      <c r="DL348" s="4">
        <v>-0.6</v>
      </c>
      <c r="DM348" s="4">
        <v>0</v>
      </c>
      <c r="DN348" s="4">
        <v>0</v>
      </c>
      <c r="DO348" s="4">
        <v>0</v>
      </c>
      <c r="DP348" s="4">
        <v>0</v>
      </c>
      <c r="DQ348" s="4">
        <v>130</v>
      </c>
      <c r="DR348" s="4">
        <v>-3</v>
      </c>
      <c r="DS348" s="4">
        <v>0.05</v>
      </c>
      <c r="DT348" s="4">
        <v>-0.6</v>
      </c>
      <c r="DU348" s="4">
        <v>4</v>
      </c>
      <c r="DV348" s="4">
        <v>0</v>
      </c>
      <c r="DW348" s="4">
        <v>1487.7</v>
      </c>
      <c r="DX348" s="4">
        <v>399.95000000000005</v>
      </c>
      <c r="DY348" s="4">
        <v>2976</v>
      </c>
      <c r="DZ348" s="4">
        <v>-69</v>
      </c>
      <c r="EA348" s="4">
        <v>0.1</v>
      </c>
      <c r="EB348" s="4">
        <v>-0.75</v>
      </c>
      <c r="EC348" s="4">
        <v>1</v>
      </c>
      <c r="ED348" s="4">
        <v>0</v>
      </c>
      <c r="EE348" s="4">
        <v>0</v>
      </c>
      <c r="EF348" s="4">
        <v>0</v>
      </c>
      <c r="EG348" s="4">
        <v>198</v>
      </c>
      <c r="EH348" s="4">
        <v>-3</v>
      </c>
      <c r="EI348" s="4">
        <v>0.1</v>
      </c>
      <c r="EJ348" s="4">
        <v>-0.65</v>
      </c>
      <c r="EK348" s="4">
        <v>97</v>
      </c>
      <c r="EL348" s="4">
        <v>0</v>
      </c>
      <c r="EM348" s="4">
        <v>1367.3</v>
      </c>
      <c r="EN348" s="4">
        <v>131.09999999999991</v>
      </c>
      <c r="EO348" s="4">
        <v>16326</v>
      </c>
      <c r="EP348" s="4">
        <v>-4040</v>
      </c>
      <c r="EQ348" s="4">
        <v>0.15</v>
      </c>
      <c r="ER348" s="4">
        <v>-0.79999999999999993</v>
      </c>
      <c r="ES348" s="4">
        <v>1</v>
      </c>
      <c r="ET348" s="4">
        <v>0</v>
      </c>
      <c r="EU348" s="4">
        <v>0</v>
      </c>
      <c r="EV348" s="4">
        <v>0</v>
      </c>
      <c r="EW348" s="4">
        <v>158</v>
      </c>
      <c r="EX348" s="4">
        <v>-13</v>
      </c>
      <c r="EY348" s="4">
        <v>0.15</v>
      </c>
      <c r="EZ348" s="4">
        <v>-0.85</v>
      </c>
      <c r="FA348" s="4">
        <v>10</v>
      </c>
      <c r="FB348" s="4">
        <v>0</v>
      </c>
      <c r="FC348" s="4">
        <v>1270</v>
      </c>
      <c r="FD348" s="4">
        <v>156</v>
      </c>
      <c r="FE348" s="4">
        <v>3304</v>
      </c>
      <c r="FF348" s="4">
        <v>-356</v>
      </c>
      <c r="FG348" s="4">
        <v>0.1</v>
      </c>
      <c r="FH348" s="4">
        <v>-0.9</v>
      </c>
      <c r="FI348" s="4">
        <v>2</v>
      </c>
      <c r="FJ348" s="4">
        <v>0</v>
      </c>
      <c r="FK348" s="4">
        <v>0</v>
      </c>
      <c r="FL348" s="4">
        <v>0</v>
      </c>
      <c r="FM348" s="4">
        <v>608</v>
      </c>
      <c r="FN348" s="4">
        <v>16</v>
      </c>
      <c r="FO348" s="4">
        <v>0.1</v>
      </c>
      <c r="FP348" s="4">
        <v>-0.8</v>
      </c>
      <c r="FQ348" s="4">
        <v>107</v>
      </c>
      <c r="FR348" s="4">
        <v>0</v>
      </c>
      <c r="FS348" s="4">
        <v>0</v>
      </c>
      <c r="FT348" s="4">
        <v>0</v>
      </c>
      <c r="FU348" s="4">
        <v>5713</v>
      </c>
      <c r="FV348" s="4">
        <v>-263</v>
      </c>
      <c r="FW348" s="4">
        <v>0.15</v>
      </c>
      <c r="FX348" s="4">
        <v>-0.9</v>
      </c>
      <c r="FY348" s="4">
        <v>1</v>
      </c>
      <c r="FZ348" s="4">
        <v>0</v>
      </c>
      <c r="GA348" s="4">
        <v>0</v>
      </c>
      <c r="GB348" s="4">
        <v>0</v>
      </c>
      <c r="GC348" s="4">
        <v>641</v>
      </c>
      <c r="GD348" s="4">
        <v>70</v>
      </c>
      <c r="GE348" s="4">
        <v>0.2</v>
      </c>
      <c r="GF348" s="4">
        <v>-0.90000000000000013</v>
      </c>
      <c r="GG348" s="4">
        <v>394</v>
      </c>
      <c r="GH348" s="4">
        <v>-3</v>
      </c>
      <c r="GI348" s="4">
        <v>1062</v>
      </c>
      <c r="GJ348" s="4">
        <v>121</v>
      </c>
      <c r="GK348" s="4">
        <v>8756</v>
      </c>
      <c r="GL348" s="4">
        <v>-851</v>
      </c>
      <c r="GM348" s="4">
        <v>0.2</v>
      </c>
      <c r="GN348" s="4">
        <v>-0.95</v>
      </c>
      <c r="GO348" s="4">
        <v>56</v>
      </c>
      <c r="GP348" s="4">
        <v>0</v>
      </c>
      <c r="GQ348" s="4">
        <v>1017.6</v>
      </c>
      <c r="GR348" s="4">
        <v>141.64999999999998</v>
      </c>
      <c r="GS348" s="4">
        <v>764</v>
      </c>
      <c r="GT348" s="4">
        <v>61</v>
      </c>
      <c r="GU348" s="4">
        <v>0.25</v>
      </c>
      <c r="GV348" s="4">
        <v>-0.95</v>
      </c>
      <c r="GW348" s="4">
        <v>293</v>
      </c>
      <c r="GX348" s="4">
        <v>-1</v>
      </c>
      <c r="GY348" s="4">
        <v>961</v>
      </c>
      <c r="GZ348" s="4">
        <v>115.64999999999998</v>
      </c>
      <c r="HA348" s="4">
        <v>7627</v>
      </c>
      <c r="HB348" s="4">
        <v>-1118</v>
      </c>
      <c r="HC348" s="4">
        <v>0.2</v>
      </c>
      <c r="HD348" s="4">
        <v>-1.05</v>
      </c>
      <c r="HE348" s="4">
        <v>55</v>
      </c>
      <c r="HF348" s="4">
        <v>-1</v>
      </c>
      <c r="HG348" s="4">
        <v>922.2</v>
      </c>
      <c r="HH348" s="4">
        <v>125.55000000000007</v>
      </c>
      <c r="HI348" s="4">
        <v>1303</v>
      </c>
      <c r="HJ348" s="4">
        <v>-112</v>
      </c>
      <c r="HK348" s="4">
        <v>0.25</v>
      </c>
      <c r="HL348" s="4">
        <v>-1.1000000000000001</v>
      </c>
      <c r="HM348" s="4">
        <v>2396</v>
      </c>
      <c r="HN348" s="4">
        <v>41</v>
      </c>
      <c r="HO348" s="4">
        <v>868</v>
      </c>
      <c r="HP348" s="4">
        <v>121</v>
      </c>
      <c r="HQ348" s="4">
        <v>30804</v>
      </c>
      <c r="HR348" s="4">
        <v>-1623</v>
      </c>
      <c r="HS348" s="4">
        <v>0.25</v>
      </c>
      <c r="HT348" s="4">
        <v>-1.25</v>
      </c>
      <c r="HU348" s="4">
        <v>131</v>
      </c>
      <c r="HV348" s="4">
        <v>-6</v>
      </c>
      <c r="HW348" s="4">
        <v>815.05</v>
      </c>
      <c r="HX348" s="4">
        <v>120.04999999999995</v>
      </c>
      <c r="HY348" s="4">
        <v>1948</v>
      </c>
      <c r="HZ348" s="4">
        <v>368</v>
      </c>
      <c r="IA348" s="4">
        <v>0.3</v>
      </c>
      <c r="IB348" s="4">
        <v>-1.4</v>
      </c>
      <c r="IC348" s="4">
        <v>870</v>
      </c>
      <c r="ID348" s="4">
        <v>-32</v>
      </c>
      <c r="IE348" s="4">
        <v>772.5</v>
      </c>
      <c r="IF348" s="4">
        <v>123.89999999999998</v>
      </c>
      <c r="IG348" s="4">
        <v>12810</v>
      </c>
      <c r="IH348" s="4">
        <v>-625</v>
      </c>
      <c r="II348" s="4">
        <v>0.3</v>
      </c>
      <c r="IJ348" s="4">
        <v>-1.5</v>
      </c>
      <c r="IK348" s="4">
        <v>158</v>
      </c>
      <c r="IL348" s="4">
        <v>-5</v>
      </c>
      <c r="IM348" s="4">
        <v>696</v>
      </c>
      <c r="IN348" s="4">
        <v>95.799999999999955</v>
      </c>
      <c r="IO348" s="4">
        <v>3235</v>
      </c>
      <c r="IP348" s="4">
        <v>-373</v>
      </c>
      <c r="IQ348" s="4">
        <v>0.3</v>
      </c>
      <c r="IR348" s="4">
        <v>-1.7</v>
      </c>
      <c r="IS348" s="4">
        <v>2440</v>
      </c>
      <c r="IT348" s="4">
        <v>-314</v>
      </c>
      <c r="IU348" s="4">
        <v>668.2</v>
      </c>
      <c r="IV348" s="4">
        <v>121.85000000000002</v>
      </c>
      <c r="IW348" s="4">
        <v>24650</v>
      </c>
      <c r="IX348" s="4">
        <v>1039</v>
      </c>
      <c r="IY348" s="4">
        <v>0.3</v>
      </c>
      <c r="IZ348" s="4">
        <v>-1.9000000000000001</v>
      </c>
      <c r="JA348" s="4">
        <v>358</v>
      </c>
      <c r="JB348" s="4">
        <v>-44</v>
      </c>
      <c r="JC348" s="4">
        <v>624</v>
      </c>
      <c r="JD348" s="4">
        <v>133.89999999999998</v>
      </c>
      <c r="JE348" s="4">
        <v>5481</v>
      </c>
      <c r="JF348" s="4">
        <v>362</v>
      </c>
      <c r="JG348" s="4">
        <v>0.3</v>
      </c>
      <c r="JH348" s="4">
        <v>-2.1</v>
      </c>
      <c r="JI348" s="4">
        <v>3096</v>
      </c>
      <c r="JJ348" s="4">
        <v>-279</v>
      </c>
      <c r="JK348" s="4">
        <v>575.35</v>
      </c>
      <c r="JL348" s="4">
        <v>127</v>
      </c>
      <c r="JM348" s="4">
        <v>22249</v>
      </c>
      <c r="JN348" s="4">
        <v>-40</v>
      </c>
      <c r="JO348" s="4">
        <v>0.4</v>
      </c>
      <c r="JP348" s="4">
        <v>-2.3000000000000003</v>
      </c>
      <c r="JQ348" s="5">
        <v>946</v>
      </c>
      <c r="JR348" s="4">
        <v>-29</v>
      </c>
      <c r="JS348" s="4">
        <v>527.1</v>
      </c>
      <c r="JT348" s="4">
        <v>136</v>
      </c>
      <c r="JU348" s="4">
        <v>8600</v>
      </c>
      <c r="JV348" s="4">
        <v>-781</v>
      </c>
      <c r="JW348" s="4">
        <v>0.4</v>
      </c>
      <c r="JX348" s="4">
        <v>-2.5</v>
      </c>
      <c r="JY348" s="4">
        <v>4155</v>
      </c>
      <c r="JZ348" s="4">
        <v>-653</v>
      </c>
      <c r="KA348" s="4">
        <v>476.35</v>
      </c>
      <c r="KB348" s="4">
        <v>129.85000000000002</v>
      </c>
      <c r="KC348" s="4">
        <v>34741</v>
      </c>
      <c r="KD348" s="4">
        <v>1277</v>
      </c>
      <c r="KE348" s="4">
        <v>0.4</v>
      </c>
      <c r="KF348" s="4">
        <v>-2.9</v>
      </c>
      <c r="KG348" s="4">
        <v>1452</v>
      </c>
      <c r="KH348" s="4">
        <v>-115</v>
      </c>
      <c r="KI348" s="4">
        <v>428</v>
      </c>
      <c r="KJ348" s="4">
        <v>129.64999999999998</v>
      </c>
      <c r="KK348" s="4">
        <v>16500</v>
      </c>
      <c r="KL348" s="4">
        <v>1842</v>
      </c>
      <c r="KM348" s="4">
        <v>0.5</v>
      </c>
      <c r="KN348" s="4">
        <v>-3.45</v>
      </c>
      <c r="KO348" s="4">
        <v>9275</v>
      </c>
      <c r="KP348" s="4">
        <v>-815</v>
      </c>
      <c r="KQ348" s="4">
        <v>377.3</v>
      </c>
      <c r="KR348" s="4">
        <v>128.85000000000002</v>
      </c>
      <c r="KS348" s="4">
        <v>71632</v>
      </c>
      <c r="KT348" s="4">
        <v>25562</v>
      </c>
      <c r="KU348" s="4">
        <v>0.6</v>
      </c>
      <c r="KV348" s="4">
        <v>-4.5500000000000007</v>
      </c>
      <c r="KW348" s="4">
        <v>4102</v>
      </c>
      <c r="KX348" s="4">
        <v>-504</v>
      </c>
      <c r="KY348" s="4">
        <v>326.45</v>
      </c>
      <c r="KZ348" s="4">
        <v>126.29999999999998</v>
      </c>
      <c r="LA348" s="4">
        <v>31279</v>
      </c>
      <c r="LB348" s="4">
        <v>7116</v>
      </c>
      <c r="LC348" s="4">
        <v>0.6</v>
      </c>
      <c r="LD348" s="4">
        <v>-6.65</v>
      </c>
    </row>
    <row r="349" spans="1:316" x14ac:dyDescent="0.25">
      <c r="A349" s="171">
        <v>44112.443094097223</v>
      </c>
      <c r="B349" s="172">
        <v>0.44236111111111115</v>
      </c>
      <c r="C349" s="4">
        <v>11869.35</v>
      </c>
      <c r="D349" s="4">
        <v>11850</v>
      </c>
      <c r="E349" s="173">
        <v>91.800000000000011</v>
      </c>
      <c r="F349" s="173">
        <v>-268.34999999999997</v>
      </c>
      <c r="G349" s="173">
        <v>360.15</v>
      </c>
      <c r="H349" s="173">
        <v>3111.4</v>
      </c>
      <c r="I349" s="173">
        <v>-1771.2999999999997</v>
      </c>
      <c r="J349" s="173">
        <v>4882.7</v>
      </c>
      <c r="K349" s="127">
        <v>0</v>
      </c>
      <c r="L349" s="127">
        <v>0</v>
      </c>
      <c r="M349" s="127">
        <v>-20.53</v>
      </c>
      <c r="N349" s="127">
        <v>-18.11</v>
      </c>
      <c r="O349" s="127">
        <v>-0.79283485223878791</v>
      </c>
      <c r="P349" s="127">
        <v>-0.90433784083077517</v>
      </c>
      <c r="Q349" s="127">
        <v>1.5506786832875992</v>
      </c>
      <c r="R349" s="4">
        <v>139174</v>
      </c>
      <c r="S349" s="4">
        <v>288853</v>
      </c>
      <c r="T349" s="173">
        <v>11540.966666666667</v>
      </c>
      <c r="U349" s="173">
        <v>-2.0500000000010914</v>
      </c>
      <c r="V349" s="4">
        <v>185995</v>
      </c>
      <c r="W349" s="4">
        <v>-31658</v>
      </c>
      <c r="X349" s="173">
        <v>-328.38333333333321</v>
      </c>
      <c r="Y349" s="173">
        <v>102878</v>
      </c>
      <c r="Z349" s="173">
        <v>311031</v>
      </c>
      <c r="AA349" s="173">
        <v>413909</v>
      </c>
      <c r="AB349" s="4">
        <v>149679</v>
      </c>
      <c r="AC349" s="4">
        <v>59156</v>
      </c>
      <c r="AD349" s="176" t="e">
        <v>#REF!</v>
      </c>
      <c r="AE349" s="177">
        <v>-1.6786726110480564E-2</v>
      </c>
      <c r="AF349" s="177">
        <v>1.2690956559511366E-2</v>
      </c>
      <c r="AG349" s="177">
        <v>8.8284044762196201E-2</v>
      </c>
      <c r="AH349" s="177">
        <v>5.7448592945654811E-2</v>
      </c>
      <c r="AI349" s="127">
        <v>8.2226452709975112E-2</v>
      </c>
      <c r="AJ349" s="127">
        <v>1.4492753623188406E-3</v>
      </c>
      <c r="AK349" s="4" t="s">
        <v>21</v>
      </c>
      <c r="AL349" s="178">
        <v>11800</v>
      </c>
      <c r="AM349" s="178">
        <v>11900</v>
      </c>
      <c r="AN349" s="178">
        <v>11850</v>
      </c>
      <c r="AO349" s="178">
        <v>11700</v>
      </c>
      <c r="AS349" s="4">
        <v>7.7133032452181389</v>
      </c>
      <c r="AT349" s="4">
        <v>7.5790243902439025</v>
      </c>
      <c r="AU349" s="4">
        <v>7.4229508196721312</v>
      </c>
      <c r="AV349" s="4">
        <v>7.8117738187451584</v>
      </c>
      <c r="AW349" s="4">
        <v>5.4276641883519208</v>
      </c>
      <c r="AX349" s="4">
        <v>3.937522545270904</v>
      </c>
      <c r="AY349" s="4">
        <v>12.853505843071787</v>
      </c>
      <c r="AZ349" s="4">
        <v>14.870229007633588</v>
      </c>
      <c r="BA349" s="4">
        <v>14.652873563218391</v>
      </c>
      <c r="BB349" s="4">
        <v>20.575949367088608</v>
      </c>
      <c r="BC349" s="4">
        <v>10.155737704918034</v>
      </c>
      <c r="BD349" s="4">
        <v>15.354748603351956</v>
      </c>
      <c r="BE349" s="4">
        <v>7.1044394762056848</v>
      </c>
      <c r="BF349" s="4">
        <v>9.0824524312896404</v>
      </c>
      <c r="BG349" s="4">
        <v>8.3758711848113432</v>
      </c>
      <c r="BH349" s="4">
        <v>11.342268041237114</v>
      </c>
      <c r="BI349" s="4">
        <v>13</v>
      </c>
      <c r="BJ349" s="4">
        <v>0</v>
      </c>
      <c r="BK349" s="4">
        <v>0</v>
      </c>
      <c r="BL349" s="4">
        <v>0</v>
      </c>
      <c r="BM349" s="4">
        <v>12162</v>
      </c>
      <c r="BN349" s="4">
        <v>-207</v>
      </c>
      <c r="BO349" s="4">
        <v>0.05</v>
      </c>
      <c r="BP349" s="4">
        <v>-0.45</v>
      </c>
      <c r="BQ349" s="4">
        <v>0</v>
      </c>
      <c r="BR349" s="4">
        <v>0</v>
      </c>
      <c r="BS349" s="4">
        <v>0</v>
      </c>
      <c r="BT349" s="4">
        <v>0</v>
      </c>
      <c r="BU349" s="4">
        <v>14</v>
      </c>
      <c r="BV349" s="4">
        <v>0</v>
      </c>
      <c r="BW349" s="4">
        <v>0.25</v>
      </c>
      <c r="BX349" s="4">
        <v>-0.15000000000000002</v>
      </c>
      <c r="BY349" s="4">
        <v>4</v>
      </c>
      <c r="BZ349" s="4">
        <v>0</v>
      </c>
      <c r="CA349" s="4">
        <v>0</v>
      </c>
      <c r="CB349" s="4">
        <v>0</v>
      </c>
      <c r="CC349" s="4">
        <v>926</v>
      </c>
      <c r="CD349" s="4">
        <v>11</v>
      </c>
      <c r="CE349" s="4">
        <v>0.1</v>
      </c>
      <c r="CF349" s="4">
        <v>-0.5</v>
      </c>
      <c r="CG349" s="4">
        <v>2</v>
      </c>
      <c r="CH349" s="4">
        <v>0</v>
      </c>
      <c r="CI349" s="4">
        <v>0</v>
      </c>
      <c r="CJ349" s="4">
        <v>0</v>
      </c>
      <c r="CK349" s="4">
        <v>20</v>
      </c>
      <c r="CL349" s="4">
        <v>-9</v>
      </c>
      <c r="CM349" s="4">
        <v>0.05</v>
      </c>
      <c r="CN349" s="4">
        <v>-0.85</v>
      </c>
      <c r="CO349" s="4">
        <v>11</v>
      </c>
      <c r="CP349" s="4">
        <v>0</v>
      </c>
      <c r="CQ349" s="4">
        <v>0</v>
      </c>
      <c r="CR349" s="4">
        <v>0</v>
      </c>
      <c r="CS349" s="4">
        <v>4550</v>
      </c>
      <c r="CT349" s="4">
        <v>-115</v>
      </c>
      <c r="CU349" s="4">
        <v>0.05</v>
      </c>
      <c r="CV349" s="4">
        <v>-0.45</v>
      </c>
      <c r="CW349" s="4">
        <v>1</v>
      </c>
      <c r="CX349" s="4">
        <v>0</v>
      </c>
      <c r="CY349" s="4">
        <v>0</v>
      </c>
      <c r="CZ349" s="4">
        <v>0</v>
      </c>
      <c r="DA349" s="4">
        <v>121</v>
      </c>
      <c r="DB349" s="4">
        <v>6</v>
      </c>
      <c r="DC349" s="4">
        <v>0.4</v>
      </c>
      <c r="DD349" s="4">
        <v>-0.19999999999999996</v>
      </c>
      <c r="DE349" s="4">
        <v>25</v>
      </c>
      <c r="DF349" s="4">
        <v>0</v>
      </c>
      <c r="DG349" s="4">
        <v>0</v>
      </c>
      <c r="DH349" s="4">
        <v>0</v>
      </c>
      <c r="DI349" s="4">
        <v>3682</v>
      </c>
      <c r="DJ349" s="4">
        <v>-333</v>
      </c>
      <c r="DK349" s="4">
        <v>0.1</v>
      </c>
      <c r="DL349" s="4">
        <v>-0.6</v>
      </c>
      <c r="DM349" s="4">
        <v>0</v>
      </c>
      <c r="DN349" s="4">
        <v>0</v>
      </c>
      <c r="DO349" s="4">
        <v>0</v>
      </c>
      <c r="DP349" s="4">
        <v>0</v>
      </c>
      <c r="DQ349" s="4">
        <v>130</v>
      </c>
      <c r="DR349" s="4">
        <v>-3</v>
      </c>
      <c r="DS349" s="4">
        <v>0.05</v>
      </c>
      <c r="DT349" s="4">
        <v>-0.6</v>
      </c>
      <c r="DU349" s="4">
        <v>4</v>
      </c>
      <c r="DV349" s="4">
        <v>0</v>
      </c>
      <c r="DW349" s="4">
        <v>1487.7</v>
      </c>
      <c r="DX349" s="4">
        <v>399.95000000000005</v>
      </c>
      <c r="DY349" s="4">
        <v>2976</v>
      </c>
      <c r="DZ349" s="4">
        <v>-69</v>
      </c>
      <c r="EA349" s="4">
        <v>0.1</v>
      </c>
      <c r="EB349" s="4">
        <v>-0.75</v>
      </c>
      <c r="EC349" s="4">
        <v>1</v>
      </c>
      <c r="ED349" s="4">
        <v>0</v>
      </c>
      <c r="EE349" s="4">
        <v>0</v>
      </c>
      <c r="EF349" s="4">
        <v>0</v>
      </c>
      <c r="EG349" s="4">
        <v>198</v>
      </c>
      <c r="EH349" s="4">
        <v>-3</v>
      </c>
      <c r="EI349" s="4">
        <v>0.1</v>
      </c>
      <c r="EJ349" s="4">
        <v>-0.65</v>
      </c>
      <c r="EK349" s="4">
        <v>97</v>
      </c>
      <c r="EL349" s="4">
        <v>0</v>
      </c>
      <c r="EM349" s="4">
        <v>1367.3</v>
      </c>
      <c r="EN349" s="4">
        <v>131.09999999999991</v>
      </c>
      <c r="EO349" s="4">
        <v>16411</v>
      </c>
      <c r="EP349" s="4">
        <v>-3955</v>
      </c>
      <c r="EQ349" s="4">
        <v>0.1</v>
      </c>
      <c r="ER349" s="4">
        <v>-0.85</v>
      </c>
      <c r="ES349" s="4">
        <v>1</v>
      </c>
      <c r="ET349" s="4">
        <v>0</v>
      </c>
      <c r="EU349" s="4">
        <v>0</v>
      </c>
      <c r="EV349" s="4">
        <v>0</v>
      </c>
      <c r="EW349" s="4">
        <v>158</v>
      </c>
      <c r="EX349" s="4">
        <v>-13</v>
      </c>
      <c r="EY349" s="4">
        <v>0.15</v>
      </c>
      <c r="EZ349" s="4">
        <v>-0.85</v>
      </c>
      <c r="FA349" s="4">
        <v>10</v>
      </c>
      <c r="FB349" s="4">
        <v>0</v>
      </c>
      <c r="FC349" s="4">
        <v>1270</v>
      </c>
      <c r="FD349" s="4">
        <v>156</v>
      </c>
      <c r="FE349" s="4">
        <v>3304</v>
      </c>
      <c r="FF349" s="4">
        <v>-356</v>
      </c>
      <c r="FG349" s="4">
        <v>0.1</v>
      </c>
      <c r="FH349" s="4">
        <v>-0.9</v>
      </c>
      <c r="FI349" s="4">
        <v>2</v>
      </c>
      <c r="FJ349" s="4">
        <v>0</v>
      </c>
      <c r="FK349" s="4">
        <v>0</v>
      </c>
      <c r="FL349" s="4">
        <v>0</v>
      </c>
      <c r="FM349" s="4">
        <v>608</v>
      </c>
      <c r="FN349" s="4">
        <v>16</v>
      </c>
      <c r="FO349" s="4">
        <v>0.1</v>
      </c>
      <c r="FP349" s="4">
        <v>-0.8</v>
      </c>
      <c r="FQ349" s="4">
        <v>107</v>
      </c>
      <c r="FR349" s="4">
        <v>0</v>
      </c>
      <c r="FS349" s="4">
        <v>0</v>
      </c>
      <c r="FT349" s="4">
        <v>0</v>
      </c>
      <c r="FU349" s="4">
        <v>5713</v>
      </c>
      <c r="FV349" s="4">
        <v>-263</v>
      </c>
      <c r="FW349" s="4">
        <v>0.15</v>
      </c>
      <c r="FX349" s="4">
        <v>-0.9</v>
      </c>
      <c r="FY349" s="4">
        <v>1</v>
      </c>
      <c r="FZ349" s="4">
        <v>0</v>
      </c>
      <c r="GA349" s="4">
        <v>0</v>
      </c>
      <c r="GB349" s="4">
        <v>0</v>
      </c>
      <c r="GC349" s="4">
        <v>641</v>
      </c>
      <c r="GD349" s="4">
        <v>70</v>
      </c>
      <c r="GE349" s="4">
        <v>0.2</v>
      </c>
      <c r="GF349" s="4">
        <v>-0.90000000000000013</v>
      </c>
      <c r="GG349" s="4">
        <v>394</v>
      </c>
      <c r="GH349" s="4">
        <v>-3</v>
      </c>
      <c r="GI349" s="4">
        <v>1062</v>
      </c>
      <c r="GJ349" s="4">
        <v>121</v>
      </c>
      <c r="GK349" s="4">
        <v>8761</v>
      </c>
      <c r="GL349" s="4">
        <v>-846</v>
      </c>
      <c r="GM349" s="4">
        <v>0.2</v>
      </c>
      <c r="GN349" s="4">
        <v>-0.95</v>
      </c>
      <c r="GO349" s="4">
        <v>56</v>
      </c>
      <c r="GP349" s="4">
        <v>0</v>
      </c>
      <c r="GQ349" s="4">
        <v>1017.6</v>
      </c>
      <c r="GR349" s="4">
        <v>141.64999999999998</v>
      </c>
      <c r="GS349" s="4">
        <v>764</v>
      </c>
      <c r="GT349" s="4">
        <v>61</v>
      </c>
      <c r="GU349" s="4">
        <v>0.25</v>
      </c>
      <c r="GV349" s="4">
        <v>-0.95</v>
      </c>
      <c r="GW349" s="4">
        <v>293</v>
      </c>
      <c r="GX349" s="4">
        <v>-1</v>
      </c>
      <c r="GY349" s="4">
        <v>961</v>
      </c>
      <c r="GZ349" s="4">
        <v>115.64999999999998</v>
      </c>
      <c r="HA349" s="4">
        <v>7543</v>
      </c>
      <c r="HB349" s="4">
        <v>-1202</v>
      </c>
      <c r="HC349" s="4">
        <v>0.2</v>
      </c>
      <c r="HD349" s="4">
        <v>-1.05</v>
      </c>
      <c r="HE349" s="4">
        <v>55</v>
      </c>
      <c r="HF349" s="4">
        <v>-1</v>
      </c>
      <c r="HG349" s="4">
        <v>922.2</v>
      </c>
      <c r="HH349" s="4">
        <v>125.55000000000007</v>
      </c>
      <c r="HI349" s="4">
        <v>1347</v>
      </c>
      <c r="HJ349" s="4">
        <v>-68</v>
      </c>
      <c r="HK349" s="4">
        <v>0.3</v>
      </c>
      <c r="HL349" s="4">
        <v>-1.05</v>
      </c>
      <c r="HM349" s="4">
        <v>2396</v>
      </c>
      <c r="HN349" s="4">
        <v>41</v>
      </c>
      <c r="HO349" s="4">
        <v>868</v>
      </c>
      <c r="HP349" s="4">
        <v>121</v>
      </c>
      <c r="HQ349" s="4">
        <v>30797</v>
      </c>
      <c r="HR349" s="4">
        <v>-1630</v>
      </c>
      <c r="HS349" s="4">
        <v>0.25</v>
      </c>
      <c r="HT349" s="4">
        <v>-1.25</v>
      </c>
      <c r="HU349" s="4">
        <v>131</v>
      </c>
      <c r="HV349" s="4">
        <v>-6</v>
      </c>
      <c r="HW349" s="4">
        <v>815.05</v>
      </c>
      <c r="HX349" s="4">
        <v>120.04999999999995</v>
      </c>
      <c r="HY349" s="4">
        <v>1948</v>
      </c>
      <c r="HZ349" s="4">
        <v>368</v>
      </c>
      <c r="IA349" s="4">
        <v>0.3</v>
      </c>
      <c r="IB349" s="4">
        <v>-1.4</v>
      </c>
      <c r="IC349" s="4">
        <v>870</v>
      </c>
      <c r="ID349" s="4">
        <v>-32</v>
      </c>
      <c r="IE349" s="4">
        <v>769.5</v>
      </c>
      <c r="IF349" s="4">
        <v>120.89999999999998</v>
      </c>
      <c r="IG349" s="4">
        <v>12748</v>
      </c>
      <c r="IH349" s="4">
        <v>-687</v>
      </c>
      <c r="II349" s="4">
        <v>0.25</v>
      </c>
      <c r="IJ349" s="4">
        <v>-1.55</v>
      </c>
      <c r="IK349" s="4">
        <v>158</v>
      </c>
      <c r="IL349" s="4">
        <v>-5</v>
      </c>
      <c r="IM349" s="4">
        <v>696</v>
      </c>
      <c r="IN349" s="4">
        <v>95.799999999999955</v>
      </c>
      <c r="IO349" s="4">
        <v>3251</v>
      </c>
      <c r="IP349" s="4">
        <v>-357</v>
      </c>
      <c r="IQ349" s="4">
        <v>0.3</v>
      </c>
      <c r="IR349" s="4">
        <v>-1.7</v>
      </c>
      <c r="IS349" s="4">
        <v>2440</v>
      </c>
      <c r="IT349" s="4">
        <v>-314</v>
      </c>
      <c r="IU349" s="4">
        <v>668.2</v>
      </c>
      <c r="IV349" s="4">
        <v>121.85000000000002</v>
      </c>
      <c r="IW349" s="4">
        <v>24780</v>
      </c>
      <c r="IX349" s="4">
        <v>1169</v>
      </c>
      <c r="IY349" s="4">
        <v>0.3</v>
      </c>
      <c r="IZ349" s="4">
        <v>-1.9000000000000001</v>
      </c>
      <c r="JA349" s="4">
        <v>358</v>
      </c>
      <c r="JB349" s="4">
        <v>-44</v>
      </c>
      <c r="JC349" s="4">
        <v>618</v>
      </c>
      <c r="JD349" s="4">
        <v>127.89999999999998</v>
      </c>
      <c r="JE349" s="4">
        <v>5497</v>
      </c>
      <c r="JF349" s="4">
        <v>378</v>
      </c>
      <c r="JG349" s="4">
        <v>0.3</v>
      </c>
      <c r="JH349" s="4">
        <v>-2.1</v>
      </c>
      <c r="JI349" s="4">
        <v>3131</v>
      </c>
      <c r="JJ349" s="4">
        <v>-244</v>
      </c>
      <c r="JK349" s="4">
        <v>568.20000000000005</v>
      </c>
      <c r="JL349" s="4">
        <v>119.85000000000002</v>
      </c>
      <c r="JM349" s="4">
        <v>22244</v>
      </c>
      <c r="JN349" s="4">
        <v>-45</v>
      </c>
      <c r="JO349" s="4">
        <v>0.35</v>
      </c>
      <c r="JP349" s="4">
        <v>-2.35</v>
      </c>
      <c r="JQ349" s="5">
        <v>946</v>
      </c>
      <c r="JR349" s="4">
        <v>-29</v>
      </c>
      <c r="JS349" s="4">
        <v>517</v>
      </c>
      <c r="JT349" s="4">
        <v>125.89999999999998</v>
      </c>
      <c r="JU349" s="4">
        <v>8592</v>
      </c>
      <c r="JV349" s="4">
        <v>-789</v>
      </c>
      <c r="JW349" s="4">
        <v>0.35</v>
      </c>
      <c r="JX349" s="4">
        <v>-2.5499999999999998</v>
      </c>
      <c r="JY349" s="4">
        <v>4161</v>
      </c>
      <c r="JZ349" s="4">
        <v>-647</v>
      </c>
      <c r="KA349" s="4">
        <v>471</v>
      </c>
      <c r="KB349" s="4">
        <v>124.5</v>
      </c>
      <c r="KC349" s="4">
        <v>34852</v>
      </c>
      <c r="KD349" s="4">
        <v>1388</v>
      </c>
      <c r="KE349" s="4">
        <v>0.4</v>
      </c>
      <c r="KF349" s="4">
        <v>-2.9</v>
      </c>
      <c r="KG349" s="4">
        <v>1455</v>
      </c>
      <c r="KH349" s="4">
        <v>-112</v>
      </c>
      <c r="KI349" s="4">
        <v>422.05</v>
      </c>
      <c r="KJ349" s="4">
        <v>123.69999999999999</v>
      </c>
      <c r="KK349" s="4">
        <v>16503</v>
      </c>
      <c r="KL349" s="4">
        <v>1845</v>
      </c>
      <c r="KM349" s="4">
        <v>0.5</v>
      </c>
      <c r="KN349" s="4">
        <v>-3.45</v>
      </c>
      <c r="KO349" s="4">
        <v>9306</v>
      </c>
      <c r="KP349" s="4">
        <v>-784</v>
      </c>
      <c r="KQ349" s="4">
        <v>371.15</v>
      </c>
      <c r="KR349" s="4">
        <v>122.69999999999999</v>
      </c>
      <c r="KS349" s="4">
        <v>71780</v>
      </c>
      <c r="KT349" s="4">
        <v>25710</v>
      </c>
      <c r="KU349" s="4">
        <v>0.55000000000000004</v>
      </c>
      <c r="KV349" s="4">
        <v>-4.6000000000000005</v>
      </c>
      <c r="KW349" s="4">
        <v>4100</v>
      </c>
      <c r="KX349" s="4">
        <v>-506</v>
      </c>
      <c r="KY349" s="4">
        <v>321.85000000000002</v>
      </c>
      <c r="KZ349" s="4">
        <v>121.70000000000002</v>
      </c>
      <c r="LA349" s="4">
        <v>31074</v>
      </c>
      <c r="LB349" s="4">
        <v>6911</v>
      </c>
      <c r="LC349" s="4">
        <v>0.6</v>
      </c>
      <c r="LD349" s="4">
        <v>-6.65</v>
      </c>
    </row>
    <row r="350" spans="1:316" x14ac:dyDescent="0.25">
      <c r="A350" s="171">
        <v>44112.441295717595</v>
      </c>
      <c r="B350" s="172">
        <v>0.44027777777777777</v>
      </c>
      <c r="C350" s="4">
        <v>11869.2</v>
      </c>
      <c r="D350" s="4">
        <v>11850</v>
      </c>
      <c r="E350" s="173">
        <v>86.35</v>
      </c>
      <c r="F350" s="173">
        <v>-266.25</v>
      </c>
      <c r="G350" s="173">
        <v>352.6</v>
      </c>
      <c r="H350" s="173">
        <v>2945.9</v>
      </c>
      <c r="I350" s="173">
        <v>-1751.6999999999998</v>
      </c>
      <c r="J350" s="173">
        <v>4697.6000000000004</v>
      </c>
      <c r="K350" s="127">
        <v>0</v>
      </c>
      <c r="L350" s="127">
        <v>0</v>
      </c>
      <c r="M350" s="127">
        <v>-20.53</v>
      </c>
      <c r="N350" s="127">
        <v>-18.11</v>
      </c>
      <c r="O350" s="127">
        <v>-0.79275777490830113</v>
      </c>
      <c r="P350" s="127">
        <v>-0.90427946234368095</v>
      </c>
      <c r="Q350" s="127">
        <v>1.5506618469636517</v>
      </c>
      <c r="R350" s="4">
        <v>139190</v>
      </c>
      <c r="S350" s="4">
        <v>288870</v>
      </c>
      <c r="T350" s="173">
        <v>11540.966666666667</v>
      </c>
      <c r="U350" s="173">
        <v>-2.0500000000010914</v>
      </c>
      <c r="V350" s="4">
        <v>185995</v>
      </c>
      <c r="W350" s="4">
        <v>-31658</v>
      </c>
      <c r="X350" s="173">
        <v>-328.23333333333358</v>
      </c>
      <c r="Y350" s="173">
        <v>102862</v>
      </c>
      <c r="Z350" s="173">
        <v>310964</v>
      </c>
      <c r="AA350" s="173">
        <v>413826</v>
      </c>
      <c r="AB350" s="4">
        <v>149680</v>
      </c>
      <c r="AC350" s="4">
        <v>59156</v>
      </c>
      <c r="AD350" s="176" t="e">
        <v>#REF!</v>
      </c>
      <c r="AE350" s="177">
        <v>2.4840278270845693E-2</v>
      </c>
      <c r="AF350" s="177">
        <v>1.4818864804779787E-2</v>
      </c>
      <c r="AG350" s="177">
        <v>9.5125571632751107E-2</v>
      </c>
      <c r="AH350" s="177">
        <v>6.8111616268608829E-2</v>
      </c>
      <c r="AI350" s="127">
        <v>9.2832383348214254E-2</v>
      </c>
      <c r="AJ350" s="127">
        <v>1.4492753623188406E-3</v>
      </c>
      <c r="AK350" s="4" t="s">
        <v>21</v>
      </c>
      <c r="AL350" s="178">
        <v>11800</v>
      </c>
      <c r="AM350" s="178">
        <v>11900</v>
      </c>
      <c r="AN350" s="178">
        <v>11850</v>
      </c>
      <c r="AO350" s="178">
        <v>11700</v>
      </c>
      <c r="AS350" s="4">
        <v>7.7133032452181389</v>
      </c>
      <c r="AT350" s="4">
        <v>7.5790243902439025</v>
      </c>
      <c r="AU350" s="4">
        <v>7.4229508196721312</v>
      </c>
      <c r="AV350" s="4">
        <v>7.8117738187451584</v>
      </c>
      <c r="AW350" s="4">
        <v>5.4276641883519208</v>
      </c>
      <c r="AX350" s="4">
        <v>3.937522545270904</v>
      </c>
      <c r="AY350" s="4">
        <v>12.853505843071787</v>
      </c>
      <c r="AZ350" s="4">
        <v>14.870229007633588</v>
      </c>
      <c r="BA350" s="4">
        <v>14.636050516647531</v>
      </c>
      <c r="BB350" s="4">
        <v>20.575949367088608</v>
      </c>
      <c r="BC350" s="4">
        <v>10.118415679869335</v>
      </c>
      <c r="BD350" s="4">
        <v>15.354748603351956</v>
      </c>
      <c r="BE350" s="4">
        <v>7.1044394762056848</v>
      </c>
      <c r="BF350" s="4">
        <v>9.0824524312896404</v>
      </c>
      <c r="BG350" s="4">
        <v>8.3758711848113432</v>
      </c>
      <c r="BH350" s="4">
        <v>11.326698695950583</v>
      </c>
      <c r="BI350" s="4">
        <v>13</v>
      </c>
      <c r="BJ350" s="4">
        <v>0</v>
      </c>
      <c r="BK350" s="4">
        <v>0</v>
      </c>
      <c r="BL350" s="4">
        <v>0</v>
      </c>
      <c r="BM350" s="4">
        <v>12166</v>
      </c>
      <c r="BN350" s="4">
        <v>-203</v>
      </c>
      <c r="BO350" s="4">
        <v>0.05</v>
      </c>
      <c r="BP350" s="4">
        <v>-0.45</v>
      </c>
      <c r="BQ350" s="4">
        <v>0</v>
      </c>
      <c r="BR350" s="4">
        <v>0</v>
      </c>
      <c r="BS350" s="4">
        <v>0</v>
      </c>
      <c r="BT350" s="4">
        <v>0</v>
      </c>
      <c r="BU350" s="4">
        <v>14</v>
      </c>
      <c r="BV350" s="4">
        <v>0</v>
      </c>
      <c r="BW350" s="4">
        <v>0</v>
      </c>
      <c r="BX350" s="4">
        <v>0</v>
      </c>
      <c r="BY350" s="4">
        <v>4</v>
      </c>
      <c r="BZ350" s="4">
        <v>0</v>
      </c>
      <c r="CA350" s="4">
        <v>0</v>
      </c>
      <c r="CB350" s="4">
        <v>0</v>
      </c>
      <c r="CC350" s="4">
        <v>926</v>
      </c>
      <c r="CD350" s="4">
        <v>11</v>
      </c>
      <c r="CE350" s="4">
        <v>0.1</v>
      </c>
      <c r="CF350" s="4">
        <v>-0.5</v>
      </c>
      <c r="CG350" s="4">
        <v>2</v>
      </c>
      <c r="CH350" s="4">
        <v>0</v>
      </c>
      <c r="CI350" s="4">
        <v>0</v>
      </c>
      <c r="CJ350" s="4">
        <v>0</v>
      </c>
      <c r="CK350" s="4">
        <v>20</v>
      </c>
      <c r="CL350" s="4">
        <v>-9</v>
      </c>
      <c r="CM350" s="4">
        <v>0.05</v>
      </c>
      <c r="CN350" s="4">
        <v>-0.85</v>
      </c>
      <c r="CO350" s="4">
        <v>11</v>
      </c>
      <c r="CP350" s="4">
        <v>0</v>
      </c>
      <c r="CQ350" s="4">
        <v>0</v>
      </c>
      <c r="CR350" s="4">
        <v>0</v>
      </c>
      <c r="CS350" s="4">
        <v>4550</v>
      </c>
      <c r="CT350" s="4">
        <v>-115</v>
      </c>
      <c r="CU350" s="4">
        <v>0.05</v>
      </c>
      <c r="CV350" s="4">
        <v>-0.45</v>
      </c>
      <c r="CW350" s="4">
        <v>1</v>
      </c>
      <c r="CX350" s="4">
        <v>0</v>
      </c>
      <c r="CY350" s="4">
        <v>0</v>
      </c>
      <c r="CZ350" s="4">
        <v>0</v>
      </c>
      <c r="DA350" s="4">
        <v>121</v>
      </c>
      <c r="DB350" s="4">
        <v>6</v>
      </c>
      <c r="DC350" s="4">
        <v>0.4</v>
      </c>
      <c r="DD350" s="4">
        <v>-0.19999999999999996</v>
      </c>
      <c r="DE350" s="4">
        <v>25</v>
      </c>
      <c r="DF350" s="4">
        <v>0</v>
      </c>
      <c r="DG350" s="4">
        <v>0</v>
      </c>
      <c r="DH350" s="4">
        <v>0</v>
      </c>
      <c r="DI350" s="4">
        <v>3682</v>
      </c>
      <c r="DJ350" s="4">
        <v>-333</v>
      </c>
      <c r="DK350" s="4">
        <v>0.1</v>
      </c>
      <c r="DL350" s="4">
        <v>-0.6</v>
      </c>
      <c r="DM350" s="4">
        <v>0</v>
      </c>
      <c r="DN350" s="4">
        <v>0</v>
      </c>
      <c r="DO350" s="4">
        <v>0</v>
      </c>
      <c r="DP350" s="4">
        <v>0</v>
      </c>
      <c r="DQ350" s="4">
        <v>130</v>
      </c>
      <c r="DR350" s="4">
        <v>-3</v>
      </c>
      <c r="DS350" s="4">
        <v>0.05</v>
      </c>
      <c r="DT350" s="4">
        <v>-0.6</v>
      </c>
      <c r="DU350" s="4">
        <v>4</v>
      </c>
      <c r="DV350" s="4">
        <v>0</v>
      </c>
      <c r="DW350" s="4">
        <v>1487.7</v>
      </c>
      <c r="DX350" s="4">
        <v>399.95000000000005</v>
      </c>
      <c r="DY350" s="4">
        <v>2976</v>
      </c>
      <c r="DZ350" s="4">
        <v>-69</v>
      </c>
      <c r="EA350" s="4">
        <v>0.1</v>
      </c>
      <c r="EB350" s="4">
        <v>-0.75</v>
      </c>
      <c r="EC350" s="4">
        <v>1</v>
      </c>
      <c r="ED350" s="4">
        <v>0</v>
      </c>
      <c r="EE350" s="4">
        <v>0</v>
      </c>
      <c r="EF350" s="4">
        <v>0</v>
      </c>
      <c r="EG350" s="4">
        <v>198</v>
      </c>
      <c r="EH350" s="4">
        <v>-3</v>
      </c>
      <c r="EI350" s="4">
        <v>0.1</v>
      </c>
      <c r="EJ350" s="4">
        <v>-0.65</v>
      </c>
      <c r="EK350" s="4">
        <v>97</v>
      </c>
      <c r="EL350" s="4">
        <v>0</v>
      </c>
      <c r="EM350" s="4">
        <v>0</v>
      </c>
      <c r="EN350" s="4">
        <v>0</v>
      </c>
      <c r="EO350" s="4">
        <v>16411</v>
      </c>
      <c r="EP350" s="4">
        <v>-3955</v>
      </c>
      <c r="EQ350" s="4">
        <v>0.15</v>
      </c>
      <c r="ER350" s="4">
        <v>-0.79999999999999993</v>
      </c>
      <c r="ES350" s="4">
        <v>1</v>
      </c>
      <c r="ET350" s="4">
        <v>0</v>
      </c>
      <c r="EU350" s="4">
        <v>0</v>
      </c>
      <c r="EV350" s="4">
        <v>0</v>
      </c>
      <c r="EW350" s="4">
        <v>158</v>
      </c>
      <c r="EX350" s="4">
        <v>-13</v>
      </c>
      <c r="EY350" s="4">
        <v>0.15</v>
      </c>
      <c r="EZ350" s="4">
        <v>-0.85</v>
      </c>
      <c r="FA350" s="4">
        <v>10</v>
      </c>
      <c r="FB350" s="4">
        <v>0</v>
      </c>
      <c r="FC350" s="4">
        <v>1270</v>
      </c>
      <c r="FD350" s="4">
        <v>156</v>
      </c>
      <c r="FE350" s="4">
        <v>3304</v>
      </c>
      <c r="FF350" s="4">
        <v>-356</v>
      </c>
      <c r="FG350" s="4">
        <v>0.1</v>
      </c>
      <c r="FH350" s="4">
        <v>-0.9</v>
      </c>
      <c r="FI350" s="4">
        <v>2</v>
      </c>
      <c r="FJ350" s="4">
        <v>0</v>
      </c>
      <c r="FK350" s="4">
        <v>0</v>
      </c>
      <c r="FL350" s="4">
        <v>0</v>
      </c>
      <c r="FM350" s="4">
        <v>608</v>
      </c>
      <c r="FN350" s="4">
        <v>16</v>
      </c>
      <c r="FO350" s="4">
        <v>0.1</v>
      </c>
      <c r="FP350" s="4">
        <v>-0.8</v>
      </c>
      <c r="FQ350" s="4">
        <v>107</v>
      </c>
      <c r="FR350" s="4">
        <v>0</v>
      </c>
      <c r="FS350" s="4">
        <v>0</v>
      </c>
      <c r="FT350" s="4">
        <v>0</v>
      </c>
      <c r="FU350" s="4">
        <v>5713</v>
      </c>
      <c r="FV350" s="4">
        <v>-263</v>
      </c>
      <c r="FW350" s="4">
        <v>0.15</v>
      </c>
      <c r="FX350" s="4">
        <v>-0.9</v>
      </c>
      <c r="FY350" s="4">
        <v>1</v>
      </c>
      <c r="FZ350" s="4">
        <v>0</v>
      </c>
      <c r="GA350" s="4">
        <v>0</v>
      </c>
      <c r="GB350" s="4">
        <v>0</v>
      </c>
      <c r="GC350" s="4">
        <v>641</v>
      </c>
      <c r="GD350" s="4">
        <v>70</v>
      </c>
      <c r="GE350" s="4">
        <v>0.2</v>
      </c>
      <c r="GF350" s="4">
        <v>-0.90000000000000013</v>
      </c>
      <c r="GG350" s="4">
        <v>394</v>
      </c>
      <c r="GH350" s="4">
        <v>-3</v>
      </c>
      <c r="GI350" s="4">
        <v>1062</v>
      </c>
      <c r="GJ350" s="4">
        <v>121</v>
      </c>
      <c r="GK350" s="4">
        <v>8761</v>
      </c>
      <c r="GL350" s="4">
        <v>-846</v>
      </c>
      <c r="GM350" s="4">
        <v>0.2</v>
      </c>
      <c r="GN350" s="4">
        <v>-0.95</v>
      </c>
      <c r="GO350" s="4">
        <v>56</v>
      </c>
      <c r="GP350" s="4">
        <v>0</v>
      </c>
      <c r="GQ350" s="4">
        <v>1017.6</v>
      </c>
      <c r="GR350" s="4">
        <v>141.64999999999998</v>
      </c>
      <c r="GS350" s="4">
        <v>764</v>
      </c>
      <c r="GT350" s="4">
        <v>61</v>
      </c>
      <c r="GU350" s="4">
        <v>0.25</v>
      </c>
      <c r="GV350" s="4">
        <v>-0.95</v>
      </c>
      <c r="GW350" s="4">
        <v>293</v>
      </c>
      <c r="GX350" s="4">
        <v>-1</v>
      </c>
      <c r="GY350" s="4">
        <v>961</v>
      </c>
      <c r="GZ350" s="4">
        <v>115.64999999999998</v>
      </c>
      <c r="HA350" s="4">
        <v>7565</v>
      </c>
      <c r="HB350" s="4">
        <v>-1180</v>
      </c>
      <c r="HC350" s="4">
        <v>0.25</v>
      </c>
      <c r="HD350" s="4">
        <v>-1</v>
      </c>
      <c r="HE350" s="4">
        <v>55</v>
      </c>
      <c r="HF350" s="4">
        <v>-1</v>
      </c>
      <c r="HG350" s="4">
        <v>922.2</v>
      </c>
      <c r="HH350" s="4">
        <v>125.55000000000007</v>
      </c>
      <c r="HI350" s="4">
        <v>1363</v>
      </c>
      <c r="HJ350" s="4">
        <v>-52</v>
      </c>
      <c r="HK350" s="4">
        <v>0.25</v>
      </c>
      <c r="HL350" s="4">
        <v>-1.1000000000000001</v>
      </c>
      <c r="HM350" s="4">
        <v>2396</v>
      </c>
      <c r="HN350" s="4">
        <v>41</v>
      </c>
      <c r="HO350" s="4">
        <v>868</v>
      </c>
      <c r="HP350" s="4">
        <v>121</v>
      </c>
      <c r="HQ350" s="4">
        <v>30797</v>
      </c>
      <c r="HR350" s="4">
        <v>-1630</v>
      </c>
      <c r="HS350" s="4">
        <v>0.25</v>
      </c>
      <c r="HT350" s="4">
        <v>-1.25</v>
      </c>
      <c r="HU350" s="4">
        <v>131</v>
      </c>
      <c r="HV350" s="4">
        <v>-6</v>
      </c>
      <c r="HW350" s="4">
        <v>815.05</v>
      </c>
      <c r="HX350" s="4">
        <v>120.04999999999995</v>
      </c>
      <c r="HY350" s="4">
        <v>1948</v>
      </c>
      <c r="HZ350" s="4">
        <v>368</v>
      </c>
      <c r="IA350" s="4">
        <v>0.3</v>
      </c>
      <c r="IB350" s="4">
        <v>-1.4</v>
      </c>
      <c r="IC350" s="4">
        <v>871</v>
      </c>
      <c r="ID350" s="4">
        <v>-31</v>
      </c>
      <c r="IE350" s="4">
        <v>767.5</v>
      </c>
      <c r="IF350" s="4">
        <v>118.89999999999998</v>
      </c>
      <c r="IG350" s="4">
        <v>12748</v>
      </c>
      <c r="IH350" s="4">
        <v>-687</v>
      </c>
      <c r="II350" s="4">
        <v>0.25</v>
      </c>
      <c r="IJ350" s="4">
        <v>-1.55</v>
      </c>
      <c r="IK350" s="4">
        <v>158</v>
      </c>
      <c r="IL350" s="4">
        <v>-5</v>
      </c>
      <c r="IM350" s="4">
        <v>696</v>
      </c>
      <c r="IN350" s="4">
        <v>95.799999999999955</v>
      </c>
      <c r="IO350" s="4">
        <v>3251</v>
      </c>
      <c r="IP350" s="4">
        <v>-357</v>
      </c>
      <c r="IQ350" s="4">
        <v>0.25</v>
      </c>
      <c r="IR350" s="4">
        <v>-1.75</v>
      </c>
      <c r="IS350" s="4">
        <v>2449</v>
      </c>
      <c r="IT350" s="4">
        <v>-305</v>
      </c>
      <c r="IU350" s="4">
        <v>667.5</v>
      </c>
      <c r="IV350" s="4">
        <v>121.14999999999998</v>
      </c>
      <c r="IW350" s="4">
        <v>24780</v>
      </c>
      <c r="IX350" s="4">
        <v>1169</v>
      </c>
      <c r="IY350" s="4">
        <v>0.3</v>
      </c>
      <c r="IZ350" s="4">
        <v>-1.9000000000000001</v>
      </c>
      <c r="JA350" s="4">
        <v>358</v>
      </c>
      <c r="JB350" s="4">
        <v>-44</v>
      </c>
      <c r="JC350" s="4">
        <v>618.29999999999995</v>
      </c>
      <c r="JD350" s="4">
        <v>128.19999999999993</v>
      </c>
      <c r="JE350" s="4">
        <v>5497</v>
      </c>
      <c r="JF350" s="4">
        <v>378</v>
      </c>
      <c r="JG350" s="4">
        <v>0.35</v>
      </c>
      <c r="JH350" s="4">
        <v>-2.0499999999999998</v>
      </c>
      <c r="JI350" s="4">
        <v>3131</v>
      </c>
      <c r="JJ350" s="4">
        <v>-244</v>
      </c>
      <c r="JK350" s="4">
        <v>568.20000000000005</v>
      </c>
      <c r="JL350" s="4">
        <v>119.85000000000002</v>
      </c>
      <c r="JM350" s="4">
        <v>22244</v>
      </c>
      <c r="JN350" s="4">
        <v>-45</v>
      </c>
      <c r="JO350" s="4">
        <v>0.35</v>
      </c>
      <c r="JP350" s="4">
        <v>-2.35</v>
      </c>
      <c r="JQ350" s="5">
        <v>946</v>
      </c>
      <c r="JR350" s="4">
        <v>-29</v>
      </c>
      <c r="JS350" s="4">
        <v>517</v>
      </c>
      <c r="JT350" s="4">
        <v>125.89999999999998</v>
      </c>
      <c r="JU350" s="4">
        <v>8592</v>
      </c>
      <c r="JV350" s="4">
        <v>-789</v>
      </c>
      <c r="JW350" s="4">
        <v>0.35</v>
      </c>
      <c r="JX350" s="4">
        <v>-2.5499999999999998</v>
      </c>
      <c r="JY350" s="4">
        <v>4161</v>
      </c>
      <c r="JZ350" s="4">
        <v>-647</v>
      </c>
      <c r="KA350" s="4">
        <v>466.95</v>
      </c>
      <c r="KB350" s="4">
        <v>120.44999999999999</v>
      </c>
      <c r="KC350" s="4">
        <v>34852</v>
      </c>
      <c r="KD350" s="4">
        <v>1388</v>
      </c>
      <c r="KE350" s="4">
        <v>0.4</v>
      </c>
      <c r="KF350" s="4">
        <v>-2.9</v>
      </c>
      <c r="KG350" s="4">
        <v>1457</v>
      </c>
      <c r="KH350" s="4">
        <v>-110</v>
      </c>
      <c r="KI350" s="4">
        <v>416.35</v>
      </c>
      <c r="KJ350" s="4">
        <v>118</v>
      </c>
      <c r="KK350" s="4">
        <v>16503</v>
      </c>
      <c r="KL350" s="4">
        <v>1845</v>
      </c>
      <c r="KM350" s="4">
        <v>0.5</v>
      </c>
      <c r="KN350" s="4">
        <v>-3.45</v>
      </c>
      <c r="KO350" s="4">
        <v>9306</v>
      </c>
      <c r="KP350" s="4">
        <v>-784</v>
      </c>
      <c r="KQ350" s="4">
        <v>369</v>
      </c>
      <c r="KR350" s="4">
        <v>120.55000000000001</v>
      </c>
      <c r="KS350" s="4">
        <v>71780</v>
      </c>
      <c r="KT350" s="4">
        <v>25710</v>
      </c>
      <c r="KU350" s="4">
        <v>0.6</v>
      </c>
      <c r="KV350" s="4">
        <v>-4.5500000000000007</v>
      </c>
      <c r="KW350" s="4">
        <v>4100</v>
      </c>
      <c r="KX350" s="4">
        <v>-506</v>
      </c>
      <c r="KY350" s="4">
        <v>318.89999999999998</v>
      </c>
      <c r="KZ350" s="4">
        <v>118.74999999999997</v>
      </c>
      <c r="LA350" s="4">
        <v>31074</v>
      </c>
      <c r="LB350" s="4">
        <v>6911</v>
      </c>
      <c r="LC350" s="4">
        <v>0.65</v>
      </c>
      <c r="LD350" s="4">
        <v>-6.6</v>
      </c>
    </row>
    <row r="351" spans="1:316" x14ac:dyDescent="0.25">
      <c r="A351" s="171">
        <v>44112.440296296299</v>
      </c>
      <c r="B351" s="172">
        <v>0.43958333333333338</v>
      </c>
      <c r="C351" s="4">
        <v>11869.95</v>
      </c>
      <c r="D351" s="4">
        <v>11850</v>
      </c>
      <c r="E351" s="173">
        <v>86</v>
      </c>
      <c r="F351" s="173">
        <v>-240.6</v>
      </c>
      <c r="G351" s="173">
        <v>326.60000000000002</v>
      </c>
      <c r="H351" s="173">
        <v>2942.7000000000007</v>
      </c>
      <c r="I351" s="173">
        <v>-1749.9499999999998</v>
      </c>
      <c r="J351" s="173">
        <v>4692.6500000000005</v>
      </c>
      <c r="K351" s="127">
        <v>0</v>
      </c>
      <c r="L351" s="127">
        <v>0</v>
      </c>
      <c r="M351" s="127">
        <v>-20.53</v>
      </c>
      <c r="N351" s="127">
        <v>-18.11</v>
      </c>
      <c r="O351" s="127">
        <v>-0.79314250304436451</v>
      </c>
      <c r="P351" s="127">
        <v>-0.9045707987796372</v>
      </c>
      <c r="Q351" s="127">
        <v>1.5564101012633063</v>
      </c>
      <c r="R351" s="4">
        <v>138015</v>
      </c>
      <c r="S351" s="4">
        <v>289708</v>
      </c>
      <c r="T351" s="173">
        <v>11540.966666666667</v>
      </c>
      <c r="U351" s="173">
        <v>-2.0500000000010914</v>
      </c>
      <c r="V351" s="4">
        <v>185995</v>
      </c>
      <c r="W351" s="4">
        <v>-31658</v>
      </c>
      <c r="X351" s="173">
        <v>-328.98333333333358</v>
      </c>
      <c r="Y351" s="173">
        <v>99575</v>
      </c>
      <c r="Z351" s="173">
        <v>311686</v>
      </c>
      <c r="AA351" s="173">
        <v>411261</v>
      </c>
      <c r="AB351" s="4">
        <v>151693</v>
      </c>
      <c r="AC351" s="4">
        <v>60070</v>
      </c>
      <c r="AD351" s="176" t="e">
        <v>#REF!</v>
      </c>
      <c r="AE351" s="177">
        <v>-1.2923779328930131E-2</v>
      </c>
      <c r="AF351" s="177">
        <v>1.609910301081191E-2</v>
      </c>
      <c r="AG351" s="177">
        <v>9.8246698372044125E-2</v>
      </c>
      <c r="AH351" s="177">
        <v>7.3081448945195374E-2</v>
      </c>
      <c r="AI351" s="127">
        <v>9.8562254082225062E-2</v>
      </c>
      <c r="AJ351" s="127">
        <v>1.4492753623188406E-3</v>
      </c>
      <c r="AK351" s="4" t="s">
        <v>21</v>
      </c>
      <c r="AL351" s="178">
        <v>11800</v>
      </c>
      <c r="AM351" s="178">
        <v>11900</v>
      </c>
      <c r="AN351" s="178">
        <v>11850</v>
      </c>
      <c r="AO351" s="178">
        <v>11700</v>
      </c>
      <c r="AS351" s="4">
        <v>7.7088065138204414</v>
      </c>
      <c r="AT351" s="4">
        <v>7.7797517644195668</v>
      </c>
      <c r="AU351" s="4">
        <v>7.3193921288479027</v>
      </c>
      <c r="AV351" s="4">
        <v>7.9396907216494848</v>
      </c>
      <c r="AW351" s="4">
        <v>5.5413169041201389</v>
      </c>
      <c r="AX351" s="4">
        <v>3.9026364808711849</v>
      </c>
      <c r="AY351" s="4">
        <v>12.849749582637729</v>
      </c>
      <c r="AZ351" s="4">
        <v>14.129770992366412</v>
      </c>
      <c r="BA351" s="4">
        <v>14.647531572904708</v>
      </c>
      <c r="BB351" s="4">
        <v>20.632911392405063</v>
      </c>
      <c r="BC351" s="4">
        <v>10.064924458962842</v>
      </c>
      <c r="BD351" s="4">
        <v>15.354748603351956</v>
      </c>
      <c r="BE351" s="4">
        <v>7.0981263893299458</v>
      </c>
      <c r="BF351" s="4">
        <v>9.0824524312896404</v>
      </c>
      <c r="BG351" s="4">
        <v>8.1384866884633347</v>
      </c>
      <c r="BH351" s="4">
        <v>11.949210706932051</v>
      </c>
      <c r="BI351" s="4">
        <v>13</v>
      </c>
      <c r="BJ351" s="4">
        <v>0</v>
      </c>
      <c r="BK351" s="4">
        <v>0</v>
      </c>
      <c r="BL351" s="4">
        <v>0</v>
      </c>
      <c r="BM351" s="4">
        <v>12175</v>
      </c>
      <c r="BN351" s="4">
        <v>-194</v>
      </c>
      <c r="BO351" s="4">
        <v>0.05</v>
      </c>
      <c r="BP351" s="4">
        <v>-0.45</v>
      </c>
      <c r="BQ351" s="4">
        <v>0</v>
      </c>
      <c r="BR351" s="4">
        <v>0</v>
      </c>
      <c r="BS351" s="4">
        <v>0</v>
      </c>
      <c r="BT351" s="4">
        <v>0</v>
      </c>
      <c r="BU351" s="4">
        <v>14</v>
      </c>
      <c r="BV351" s="4">
        <v>0</v>
      </c>
      <c r="BW351" s="4">
        <v>0</v>
      </c>
      <c r="BX351" s="4">
        <v>0</v>
      </c>
      <c r="BY351" s="4">
        <v>4</v>
      </c>
      <c r="BZ351" s="4">
        <v>0</v>
      </c>
      <c r="CA351" s="4">
        <v>0</v>
      </c>
      <c r="CB351" s="4">
        <v>0</v>
      </c>
      <c r="CC351" s="4">
        <v>926</v>
      </c>
      <c r="CD351" s="4">
        <v>11</v>
      </c>
      <c r="CE351" s="4">
        <v>0.1</v>
      </c>
      <c r="CF351" s="4">
        <v>-0.5</v>
      </c>
      <c r="CG351" s="4">
        <v>2</v>
      </c>
      <c r="CH351" s="4">
        <v>0</v>
      </c>
      <c r="CI351" s="4">
        <v>0</v>
      </c>
      <c r="CJ351" s="4">
        <v>0</v>
      </c>
      <c r="CK351" s="4">
        <v>20</v>
      </c>
      <c r="CL351" s="4">
        <v>-9</v>
      </c>
      <c r="CM351" s="4">
        <v>0.05</v>
      </c>
      <c r="CN351" s="4">
        <v>-0.85</v>
      </c>
      <c r="CO351" s="4">
        <v>11</v>
      </c>
      <c r="CP351" s="4">
        <v>0</v>
      </c>
      <c r="CQ351" s="4">
        <v>0</v>
      </c>
      <c r="CR351" s="4">
        <v>0</v>
      </c>
      <c r="CS351" s="4">
        <v>4550</v>
      </c>
      <c r="CT351" s="4">
        <v>-115</v>
      </c>
      <c r="CU351" s="4">
        <v>0.1</v>
      </c>
      <c r="CV351" s="4">
        <v>-0.4</v>
      </c>
      <c r="CW351" s="4">
        <v>1</v>
      </c>
      <c r="CX351" s="4">
        <v>0</v>
      </c>
      <c r="CY351" s="4">
        <v>0</v>
      </c>
      <c r="CZ351" s="4">
        <v>0</v>
      </c>
      <c r="DA351" s="4">
        <v>121</v>
      </c>
      <c r="DB351" s="4">
        <v>6</v>
      </c>
      <c r="DC351" s="4">
        <v>0.4</v>
      </c>
      <c r="DD351" s="4">
        <v>-0.19999999999999996</v>
      </c>
      <c r="DE351" s="4">
        <v>25</v>
      </c>
      <c r="DF351" s="4">
        <v>0</v>
      </c>
      <c r="DG351" s="4">
        <v>0</v>
      </c>
      <c r="DH351" s="4">
        <v>0</v>
      </c>
      <c r="DI351" s="4">
        <v>3682</v>
      </c>
      <c r="DJ351" s="4">
        <v>-333</v>
      </c>
      <c r="DK351" s="4">
        <v>0.1</v>
      </c>
      <c r="DL351" s="4">
        <v>-0.6</v>
      </c>
      <c r="DM351" s="4">
        <v>0</v>
      </c>
      <c r="DN351" s="4">
        <v>0</v>
      </c>
      <c r="DO351" s="4">
        <v>0</v>
      </c>
      <c r="DP351" s="4">
        <v>0</v>
      </c>
      <c r="DQ351" s="4">
        <v>130</v>
      </c>
      <c r="DR351" s="4">
        <v>-3</v>
      </c>
      <c r="DS351" s="4">
        <v>0.05</v>
      </c>
      <c r="DT351" s="4">
        <v>-0.6</v>
      </c>
      <c r="DU351" s="4">
        <v>4</v>
      </c>
      <c r="DV351" s="4">
        <v>0</v>
      </c>
      <c r="DW351" s="4">
        <v>1487.7</v>
      </c>
      <c r="DX351" s="4">
        <v>399.95000000000005</v>
      </c>
      <c r="DY351" s="4">
        <v>2976</v>
      </c>
      <c r="DZ351" s="4">
        <v>-69</v>
      </c>
      <c r="EA351" s="4">
        <v>0.1</v>
      </c>
      <c r="EB351" s="4">
        <v>-0.75</v>
      </c>
      <c r="EC351" s="4">
        <v>1</v>
      </c>
      <c r="ED351" s="4">
        <v>0</v>
      </c>
      <c r="EE351" s="4">
        <v>0</v>
      </c>
      <c r="EF351" s="4">
        <v>0</v>
      </c>
      <c r="EG351" s="4">
        <v>198</v>
      </c>
      <c r="EH351" s="4">
        <v>-3</v>
      </c>
      <c r="EI351" s="4">
        <v>0.1</v>
      </c>
      <c r="EJ351" s="4">
        <v>-0.65</v>
      </c>
      <c r="EK351" s="4">
        <v>97</v>
      </c>
      <c r="EL351" s="4">
        <v>0</v>
      </c>
      <c r="EM351" s="4">
        <v>0</v>
      </c>
      <c r="EN351" s="4">
        <v>0</v>
      </c>
      <c r="EO351" s="4">
        <v>16412</v>
      </c>
      <c r="EP351" s="4">
        <v>-3954</v>
      </c>
      <c r="EQ351" s="4">
        <v>0.1</v>
      </c>
      <c r="ER351" s="4">
        <v>-0.85</v>
      </c>
      <c r="ES351" s="4">
        <v>1</v>
      </c>
      <c r="ET351" s="4">
        <v>0</v>
      </c>
      <c r="EU351" s="4">
        <v>0</v>
      </c>
      <c r="EV351" s="4">
        <v>0</v>
      </c>
      <c r="EW351" s="4">
        <v>158</v>
      </c>
      <c r="EX351" s="4">
        <v>-13</v>
      </c>
      <c r="EY351" s="4">
        <v>0.15</v>
      </c>
      <c r="EZ351" s="4">
        <v>-0.85</v>
      </c>
      <c r="FA351" s="4">
        <v>10</v>
      </c>
      <c r="FB351" s="4">
        <v>0</v>
      </c>
      <c r="FC351" s="4">
        <v>1270</v>
      </c>
      <c r="FD351" s="4">
        <v>156</v>
      </c>
      <c r="FE351" s="4">
        <v>3295</v>
      </c>
      <c r="FF351" s="4">
        <v>-365</v>
      </c>
      <c r="FG351" s="4">
        <v>0.15</v>
      </c>
      <c r="FH351" s="4">
        <v>-0.85</v>
      </c>
      <c r="FI351" s="4">
        <v>2</v>
      </c>
      <c r="FJ351" s="4">
        <v>0</v>
      </c>
      <c r="FK351" s="4">
        <v>0</v>
      </c>
      <c r="FL351" s="4">
        <v>0</v>
      </c>
      <c r="FM351" s="4">
        <v>608</v>
      </c>
      <c r="FN351" s="4">
        <v>16</v>
      </c>
      <c r="FO351" s="4">
        <v>0.1</v>
      </c>
      <c r="FP351" s="4">
        <v>-0.8</v>
      </c>
      <c r="FQ351" s="4">
        <v>107</v>
      </c>
      <c r="FR351" s="4">
        <v>0</v>
      </c>
      <c r="FS351" s="4">
        <v>0</v>
      </c>
      <c r="FT351" s="4">
        <v>0</v>
      </c>
      <c r="FU351" s="4">
        <v>5713</v>
      </c>
      <c r="FV351" s="4">
        <v>-263</v>
      </c>
      <c r="FW351" s="4">
        <v>0.15</v>
      </c>
      <c r="FX351" s="4">
        <v>-0.9</v>
      </c>
      <c r="FY351" s="4">
        <v>1</v>
      </c>
      <c r="FZ351" s="4">
        <v>0</v>
      </c>
      <c r="GA351" s="4">
        <v>0</v>
      </c>
      <c r="GB351" s="4">
        <v>0</v>
      </c>
      <c r="GC351" s="4">
        <v>641</v>
      </c>
      <c r="GD351" s="4">
        <v>70</v>
      </c>
      <c r="GE351" s="4">
        <v>0.2</v>
      </c>
      <c r="GF351" s="4">
        <v>-0.90000000000000013</v>
      </c>
      <c r="GG351" s="4">
        <v>394</v>
      </c>
      <c r="GH351" s="4">
        <v>-3</v>
      </c>
      <c r="GI351" s="4">
        <v>1062</v>
      </c>
      <c r="GJ351" s="4">
        <v>121</v>
      </c>
      <c r="GK351" s="4">
        <v>8763</v>
      </c>
      <c r="GL351" s="4">
        <v>-844</v>
      </c>
      <c r="GM351" s="4">
        <v>0.25</v>
      </c>
      <c r="GN351" s="4">
        <v>-0.89999999999999991</v>
      </c>
      <c r="GO351" s="4">
        <v>56</v>
      </c>
      <c r="GP351" s="4">
        <v>0</v>
      </c>
      <c r="GQ351" s="4">
        <v>1017.6</v>
      </c>
      <c r="GR351" s="4">
        <v>141.64999999999998</v>
      </c>
      <c r="GS351" s="4">
        <v>764</v>
      </c>
      <c r="GT351" s="4">
        <v>61</v>
      </c>
      <c r="GU351" s="4">
        <v>0.25</v>
      </c>
      <c r="GV351" s="4">
        <v>-0.95</v>
      </c>
      <c r="GW351" s="4">
        <v>293</v>
      </c>
      <c r="GX351" s="4">
        <v>-1</v>
      </c>
      <c r="GY351" s="4">
        <v>961</v>
      </c>
      <c r="GZ351" s="4">
        <v>115.64999999999998</v>
      </c>
      <c r="HA351" s="4">
        <v>7565</v>
      </c>
      <c r="HB351" s="4">
        <v>-1180</v>
      </c>
      <c r="HC351" s="4">
        <v>0.2</v>
      </c>
      <c r="HD351" s="4">
        <v>-1.05</v>
      </c>
      <c r="HE351" s="4">
        <v>55</v>
      </c>
      <c r="HF351" s="4">
        <v>-1</v>
      </c>
      <c r="HG351" s="4">
        <v>922.2</v>
      </c>
      <c r="HH351" s="4">
        <v>125.55000000000007</v>
      </c>
      <c r="HI351" s="4">
        <v>1363</v>
      </c>
      <c r="HJ351" s="4">
        <v>-52</v>
      </c>
      <c r="HK351" s="4">
        <v>0.25</v>
      </c>
      <c r="HL351" s="4">
        <v>-1.1000000000000001</v>
      </c>
      <c r="HM351" s="4">
        <v>2396</v>
      </c>
      <c r="HN351" s="4">
        <v>41</v>
      </c>
      <c r="HO351" s="4">
        <v>868</v>
      </c>
      <c r="HP351" s="4">
        <v>121</v>
      </c>
      <c r="HQ351" s="4">
        <v>30788</v>
      </c>
      <c r="HR351" s="4">
        <v>-1639</v>
      </c>
      <c r="HS351" s="4">
        <v>0.3</v>
      </c>
      <c r="HT351" s="4">
        <v>-1.2</v>
      </c>
      <c r="HU351" s="4">
        <v>131</v>
      </c>
      <c r="HV351" s="4">
        <v>-6</v>
      </c>
      <c r="HW351" s="4">
        <v>815.05</v>
      </c>
      <c r="HX351" s="4">
        <v>120.04999999999995</v>
      </c>
      <c r="HY351" s="4">
        <v>1851</v>
      </c>
      <c r="HZ351" s="4">
        <v>271</v>
      </c>
      <c r="IA351" s="4">
        <v>0.3</v>
      </c>
      <c r="IB351" s="4">
        <v>-1.4</v>
      </c>
      <c r="IC351" s="4">
        <v>871</v>
      </c>
      <c r="ID351" s="4">
        <v>-31</v>
      </c>
      <c r="IE351" s="4">
        <v>767.5</v>
      </c>
      <c r="IF351" s="4">
        <v>118.89999999999998</v>
      </c>
      <c r="IG351" s="4">
        <v>12758</v>
      </c>
      <c r="IH351" s="4">
        <v>-677</v>
      </c>
      <c r="II351" s="4">
        <v>0.25</v>
      </c>
      <c r="IJ351" s="4">
        <v>-1.55</v>
      </c>
      <c r="IK351" s="4">
        <v>158</v>
      </c>
      <c r="IL351" s="4">
        <v>-5</v>
      </c>
      <c r="IM351" s="4">
        <v>696</v>
      </c>
      <c r="IN351" s="4">
        <v>95.799999999999955</v>
      </c>
      <c r="IO351" s="4">
        <v>3260</v>
      </c>
      <c r="IP351" s="4">
        <v>-348</v>
      </c>
      <c r="IQ351" s="4">
        <v>0.25</v>
      </c>
      <c r="IR351" s="4">
        <v>-1.75</v>
      </c>
      <c r="IS351" s="4">
        <v>2449</v>
      </c>
      <c r="IT351" s="4">
        <v>-305</v>
      </c>
      <c r="IU351" s="4">
        <v>668.35</v>
      </c>
      <c r="IV351" s="4">
        <v>122</v>
      </c>
      <c r="IW351" s="4">
        <v>24649</v>
      </c>
      <c r="IX351" s="4">
        <v>1038</v>
      </c>
      <c r="IY351" s="4">
        <v>0.3</v>
      </c>
      <c r="IZ351" s="4">
        <v>-1.9000000000000001</v>
      </c>
      <c r="JA351" s="4">
        <v>358</v>
      </c>
      <c r="JB351" s="4">
        <v>-44</v>
      </c>
      <c r="JC351" s="4">
        <v>618.29999999999995</v>
      </c>
      <c r="JD351" s="4">
        <v>128.19999999999993</v>
      </c>
      <c r="JE351" s="4">
        <v>5497</v>
      </c>
      <c r="JF351" s="4">
        <v>378</v>
      </c>
      <c r="JG351" s="4">
        <v>0.35</v>
      </c>
      <c r="JH351" s="4">
        <v>-2.0499999999999998</v>
      </c>
      <c r="JI351" s="4">
        <v>3149</v>
      </c>
      <c r="JJ351" s="4">
        <v>-226</v>
      </c>
      <c r="JK351" s="4">
        <v>568.25</v>
      </c>
      <c r="JL351" s="4">
        <v>119.89999999999998</v>
      </c>
      <c r="JM351" s="4">
        <v>22352</v>
      </c>
      <c r="JN351" s="4">
        <v>63</v>
      </c>
      <c r="JO351" s="4">
        <v>0.4</v>
      </c>
      <c r="JP351" s="4">
        <v>-2.3000000000000003</v>
      </c>
      <c r="JQ351" s="5">
        <v>946</v>
      </c>
      <c r="JR351" s="4">
        <v>-29</v>
      </c>
      <c r="JS351" s="4">
        <v>517</v>
      </c>
      <c r="JT351" s="4">
        <v>125.89999999999998</v>
      </c>
      <c r="JU351" s="4">
        <v>8592</v>
      </c>
      <c r="JV351" s="4">
        <v>-789</v>
      </c>
      <c r="JW351" s="4">
        <v>0.35</v>
      </c>
      <c r="JX351" s="4">
        <v>-2.5499999999999998</v>
      </c>
      <c r="JY351" s="4">
        <v>4282</v>
      </c>
      <c r="JZ351" s="4">
        <v>-526</v>
      </c>
      <c r="KA351" s="4">
        <v>468</v>
      </c>
      <c r="KB351" s="4">
        <v>121.5</v>
      </c>
      <c r="KC351" s="4">
        <v>34849</v>
      </c>
      <c r="KD351" s="4">
        <v>1385</v>
      </c>
      <c r="KE351" s="4">
        <v>0.4</v>
      </c>
      <c r="KF351" s="4">
        <v>-2.9</v>
      </c>
      <c r="KG351" s="4">
        <v>1457</v>
      </c>
      <c r="KH351" s="4">
        <v>-110</v>
      </c>
      <c r="KI351" s="4">
        <v>418</v>
      </c>
      <c r="KJ351" s="4">
        <v>119.64999999999998</v>
      </c>
      <c r="KK351" s="4">
        <v>17410</v>
      </c>
      <c r="KL351" s="4">
        <v>2752</v>
      </c>
      <c r="KM351" s="4">
        <v>0.5</v>
      </c>
      <c r="KN351" s="4">
        <v>-3.45</v>
      </c>
      <c r="KO351" s="4">
        <v>9334</v>
      </c>
      <c r="KP351" s="4">
        <v>-756</v>
      </c>
      <c r="KQ351" s="4">
        <v>366.6</v>
      </c>
      <c r="KR351" s="4">
        <v>118.15000000000003</v>
      </c>
      <c r="KS351" s="4">
        <v>71954</v>
      </c>
      <c r="KT351" s="4">
        <v>25884</v>
      </c>
      <c r="KU351" s="4">
        <v>0.6</v>
      </c>
      <c r="KV351" s="4">
        <v>-4.5500000000000007</v>
      </c>
      <c r="KW351" s="4">
        <v>4109</v>
      </c>
      <c r="KX351" s="4">
        <v>-497</v>
      </c>
      <c r="KY351" s="4">
        <v>316.95</v>
      </c>
      <c r="KZ351" s="4">
        <v>116.79999999999998</v>
      </c>
      <c r="LA351" s="4">
        <v>31967</v>
      </c>
      <c r="LB351" s="4">
        <v>7804</v>
      </c>
      <c r="LC351" s="4">
        <v>0.65</v>
      </c>
      <c r="LD351" s="4">
        <v>-6.6</v>
      </c>
    </row>
    <row r="352" spans="1:316" x14ac:dyDescent="0.25">
      <c r="A352" s="171">
        <v>44112.438252430555</v>
      </c>
      <c r="B352" s="172">
        <v>0.4375</v>
      </c>
      <c r="C352" s="4">
        <v>11871.65</v>
      </c>
      <c r="D352" s="4">
        <v>11850</v>
      </c>
      <c r="E352" s="173">
        <v>87.750000000000014</v>
      </c>
      <c r="F352" s="173">
        <v>-240.14999999999998</v>
      </c>
      <c r="G352" s="173">
        <v>327.9</v>
      </c>
      <c r="H352" s="173">
        <v>2949.1500000000005</v>
      </c>
      <c r="I352" s="173">
        <v>-1755.15</v>
      </c>
      <c r="J352" s="173">
        <v>4704.3000000000011</v>
      </c>
      <c r="K352" s="127">
        <v>0</v>
      </c>
      <c r="L352" s="127">
        <v>0</v>
      </c>
      <c r="M352" s="127">
        <v>-20.53</v>
      </c>
      <c r="N352" s="127">
        <v>-18.11</v>
      </c>
      <c r="O352" s="127">
        <v>-0.79400849422550202</v>
      </c>
      <c r="P352" s="127">
        <v>-0.9052260476408841</v>
      </c>
      <c r="Q352" s="127">
        <v>1.5559736716473367</v>
      </c>
      <c r="R352" s="4">
        <v>138184</v>
      </c>
      <c r="S352" s="4">
        <v>289769</v>
      </c>
      <c r="T352" s="173">
        <v>11540.966666666667</v>
      </c>
      <c r="U352" s="173">
        <v>-2.0500000000010914</v>
      </c>
      <c r="V352" s="4">
        <v>185995</v>
      </c>
      <c r="W352" s="4">
        <v>-31658</v>
      </c>
      <c r="X352" s="173">
        <v>-330.68333333333248</v>
      </c>
      <c r="Y352" s="173">
        <v>99724</v>
      </c>
      <c r="Z352" s="173">
        <v>311347</v>
      </c>
      <c r="AA352" s="173">
        <v>411071</v>
      </c>
      <c r="AB352" s="4">
        <v>151585</v>
      </c>
      <c r="AC352" s="4">
        <v>59911</v>
      </c>
      <c r="AD352" s="176" t="e">
        <v>#REF!</v>
      </c>
      <c r="AE352" s="177">
        <v>-5.0180504476466777E-2</v>
      </c>
      <c r="AF352" s="177">
        <v>1.4247209147546094E-2</v>
      </c>
      <c r="AG352" s="177">
        <v>9.9206762939711493E-2</v>
      </c>
      <c r="AH352" s="177">
        <v>6.196892259284633E-2</v>
      </c>
      <c r="AI352" s="127">
        <v>8.1075341976600129E-2</v>
      </c>
      <c r="AJ352" s="127">
        <v>1.4492753623188406E-3</v>
      </c>
      <c r="AK352" s="4" t="s">
        <v>21</v>
      </c>
      <c r="AL352" s="178">
        <v>11800</v>
      </c>
      <c r="AM352" s="178">
        <v>11900</v>
      </c>
      <c r="AN352" s="178">
        <v>11850</v>
      </c>
      <c r="AO352" s="178">
        <v>11700</v>
      </c>
      <c r="AS352" s="4">
        <v>7.7088065138204414</v>
      </c>
      <c r="AT352" s="4">
        <v>7.7759669180248112</v>
      </c>
      <c r="AU352" s="4">
        <v>7.3193921288479027</v>
      </c>
      <c r="AV352" s="4">
        <v>7.9253923334190892</v>
      </c>
      <c r="AW352" s="4">
        <v>5.5413169041201389</v>
      </c>
      <c r="AX352" s="4">
        <v>3.9026364808711849</v>
      </c>
      <c r="AY352" s="4">
        <v>12.849749582637729</v>
      </c>
      <c r="AZ352" s="4">
        <v>14.129770992366412</v>
      </c>
      <c r="BA352" s="4">
        <v>14.647531572904708</v>
      </c>
      <c r="BB352" s="4">
        <v>20.765822784810126</v>
      </c>
      <c r="BC352" s="4">
        <v>10.00734993875051</v>
      </c>
      <c r="BD352" s="4">
        <v>15.354748603351956</v>
      </c>
      <c r="BE352" s="4">
        <v>7.0958730158730159</v>
      </c>
      <c r="BF352" s="4">
        <v>9.0845665961945024</v>
      </c>
      <c r="BG352" s="4">
        <v>8.1384866884633347</v>
      </c>
      <c r="BH352" s="4">
        <v>11.949210706932051</v>
      </c>
      <c r="BI352" s="4">
        <v>13</v>
      </c>
      <c r="BJ352" s="4">
        <v>0</v>
      </c>
      <c r="BK352" s="4">
        <v>0</v>
      </c>
      <c r="BL352" s="4">
        <v>0</v>
      </c>
      <c r="BM352" s="4">
        <v>12175</v>
      </c>
      <c r="BN352" s="4">
        <v>-194</v>
      </c>
      <c r="BO352" s="4">
        <v>0.05</v>
      </c>
      <c r="BP352" s="4">
        <v>-0.45</v>
      </c>
      <c r="BQ352" s="4">
        <v>0</v>
      </c>
      <c r="BR352" s="4">
        <v>0</v>
      </c>
      <c r="BS352" s="4">
        <v>0</v>
      </c>
      <c r="BT352" s="4">
        <v>0</v>
      </c>
      <c r="BU352" s="4">
        <v>14</v>
      </c>
      <c r="BV352" s="4">
        <v>0</v>
      </c>
      <c r="BW352" s="4">
        <v>0</v>
      </c>
      <c r="BX352" s="4">
        <v>0</v>
      </c>
      <c r="BY352" s="4">
        <v>4</v>
      </c>
      <c r="BZ352" s="4">
        <v>0</v>
      </c>
      <c r="CA352" s="4">
        <v>0</v>
      </c>
      <c r="CB352" s="4">
        <v>0</v>
      </c>
      <c r="CC352" s="4">
        <v>926</v>
      </c>
      <c r="CD352" s="4">
        <v>11</v>
      </c>
      <c r="CE352" s="4">
        <v>0.1</v>
      </c>
      <c r="CF352" s="4">
        <v>-0.5</v>
      </c>
      <c r="CG352" s="4">
        <v>2</v>
      </c>
      <c r="CH352" s="4">
        <v>0</v>
      </c>
      <c r="CI352" s="4">
        <v>0</v>
      </c>
      <c r="CJ352" s="4">
        <v>0</v>
      </c>
      <c r="CK352" s="4">
        <v>20</v>
      </c>
      <c r="CL352" s="4">
        <v>-9</v>
      </c>
      <c r="CM352" s="4">
        <v>0.05</v>
      </c>
      <c r="CN352" s="4">
        <v>-0.85</v>
      </c>
      <c r="CO352" s="4">
        <v>11</v>
      </c>
      <c r="CP352" s="4">
        <v>0</v>
      </c>
      <c r="CQ352" s="4">
        <v>0</v>
      </c>
      <c r="CR352" s="4">
        <v>0</v>
      </c>
      <c r="CS352" s="4">
        <v>4550</v>
      </c>
      <c r="CT352" s="4">
        <v>-115</v>
      </c>
      <c r="CU352" s="4">
        <v>0.05</v>
      </c>
      <c r="CV352" s="4">
        <v>-0.45</v>
      </c>
      <c r="CW352" s="4">
        <v>1</v>
      </c>
      <c r="CX352" s="4">
        <v>0</v>
      </c>
      <c r="CY352" s="4">
        <v>0</v>
      </c>
      <c r="CZ352" s="4">
        <v>0</v>
      </c>
      <c r="DA352" s="4">
        <v>121</v>
      </c>
      <c r="DB352" s="4">
        <v>6</v>
      </c>
      <c r="DC352" s="4">
        <v>0.4</v>
      </c>
      <c r="DD352" s="4">
        <v>-0.19999999999999996</v>
      </c>
      <c r="DE352" s="4">
        <v>25</v>
      </c>
      <c r="DF352" s="4">
        <v>0</v>
      </c>
      <c r="DG352" s="4">
        <v>0</v>
      </c>
      <c r="DH352" s="4">
        <v>0</v>
      </c>
      <c r="DI352" s="4">
        <v>3780</v>
      </c>
      <c r="DJ352" s="4">
        <v>-235</v>
      </c>
      <c r="DK352" s="4">
        <v>0.1</v>
      </c>
      <c r="DL352" s="4">
        <v>-0.6</v>
      </c>
      <c r="DM352" s="4">
        <v>0</v>
      </c>
      <c r="DN352" s="4">
        <v>0</v>
      </c>
      <c r="DO352" s="4">
        <v>0</v>
      </c>
      <c r="DP352" s="4">
        <v>0</v>
      </c>
      <c r="DQ352" s="4">
        <v>130</v>
      </c>
      <c r="DR352" s="4">
        <v>-3</v>
      </c>
      <c r="DS352" s="4">
        <v>0.05</v>
      </c>
      <c r="DT352" s="4">
        <v>-0.6</v>
      </c>
      <c r="DU352" s="4">
        <v>4</v>
      </c>
      <c r="DV352" s="4">
        <v>0</v>
      </c>
      <c r="DW352" s="4">
        <v>1487.7</v>
      </c>
      <c r="DX352" s="4">
        <v>399.95000000000005</v>
      </c>
      <c r="DY352" s="4">
        <v>3038</v>
      </c>
      <c r="DZ352" s="4">
        <v>-7</v>
      </c>
      <c r="EA352" s="4">
        <v>0.15</v>
      </c>
      <c r="EB352" s="4">
        <v>-0.7</v>
      </c>
      <c r="EC352" s="4">
        <v>1</v>
      </c>
      <c r="ED352" s="4">
        <v>0</v>
      </c>
      <c r="EE352" s="4">
        <v>0</v>
      </c>
      <c r="EF352" s="4">
        <v>0</v>
      </c>
      <c r="EG352" s="4">
        <v>198</v>
      </c>
      <c r="EH352" s="4">
        <v>-3</v>
      </c>
      <c r="EI352" s="4">
        <v>0.1</v>
      </c>
      <c r="EJ352" s="4">
        <v>-0.65</v>
      </c>
      <c r="EK352" s="4">
        <v>97</v>
      </c>
      <c r="EL352" s="4">
        <v>0</v>
      </c>
      <c r="EM352" s="4">
        <v>0</v>
      </c>
      <c r="EN352" s="4">
        <v>0</v>
      </c>
      <c r="EO352" s="4">
        <v>16412</v>
      </c>
      <c r="EP352" s="4">
        <v>-3954</v>
      </c>
      <c r="EQ352" s="4">
        <v>0.1</v>
      </c>
      <c r="ER352" s="4">
        <v>-0.85</v>
      </c>
      <c r="ES352" s="4">
        <v>1</v>
      </c>
      <c r="ET352" s="4">
        <v>0</v>
      </c>
      <c r="EU352" s="4">
        <v>0</v>
      </c>
      <c r="EV352" s="4">
        <v>0</v>
      </c>
      <c r="EW352" s="4">
        <v>158</v>
      </c>
      <c r="EX352" s="4">
        <v>-13</v>
      </c>
      <c r="EY352" s="4">
        <v>0.15</v>
      </c>
      <c r="EZ352" s="4">
        <v>-0.85</v>
      </c>
      <c r="FA352" s="4">
        <v>10</v>
      </c>
      <c r="FB352" s="4">
        <v>0</v>
      </c>
      <c r="FC352" s="4">
        <v>1270</v>
      </c>
      <c r="FD352" s="4">
        <v>156</v>
      </c>
      <c r="FE352" s="4">
        <v>3295</v>
      </c>
      <c r="FF352" s="4">
        <v>-365</v>
      </c>
      <c r="FG352" s="4">
        <v>0.15</v>
      </c>
      <c r="FH352" s="4">
        <v>-0.85</v>
      </c>
      <c r="FI352" s="4">
        <v>2</v>
      </c>
      <c r="FJ352" s="4">
        <v>0</v>
      </c>
      <c r="FK352" s="4">
        <v>0</v>
      </c>
      <c r="FL352" s="4">
        <v>0</v>
      </c>
      <c r="FM352" s="4">
        <v>608</v>
      </c>
      <c r="FN352" s="4">
        <v>16</v>
      </c>
      <c r="FO352" s="4">
        <v>0.1</v>
      </c>
      <c r="FP352" s="4">
        <v>-0.8</v>
      </c>
      <c r="FQ352" s="4">
        <v>107</v>
      </c>
      <c r="FR352" s="4">
        <v>0</v>
      </c>
      <c r="FS352" s="4">
        <v>0</v>
      </c>
      <c r="FT352" s="4">
        <v>0</v>
      </c>
      <c r="FU352" s="4">
        <v>5713</v>
      </c>
      <c r="FV352" s="4">
        <v>-263</v>
      </c>
      <c r="FW352" s="4">
        <v>0.15</v>
      </c>
      <c r="FX352" s="4">
        <v>-0.9</v>
      </c>
      <c r="FY352" s="4">
        <v>1</v>
      </c>
      <c r="FZ352" s="4">
        <v>0</v>
      </c>
      <c r="GA352" s="4">
        <v>0</v>
      </c>
      <c r="GB352" s="4">
        <v>0</v>
      </c>
      <c r="GC352" s="4">
        <v>641</v>
      </c>
      <c r="GD352" s="4">
        <v>70</v>
      </c>
      <c r="GE352" s="4">
        <v>0.2</v>
      </c>
      <c r="GF352" s="4">
        <v>-0.90000000000000013</v>
      </c>
      <c r="GG352" s="4">
        <v>394</v>
      </c>
      <c r="GH352" s="4">
        <v>-3</v>
      </c>
      <c r="GI352" s="4">
        <v>1062</v>
      </c>
      <c r="GJ352" s="4">
        <v>121</v>
      </c>
      <c r="GK352" s="4">
        <v>8780</v>
      </c>
      <c r="GL352" s="4">
        <v>-827</v>
      </c>
      <c r="GM352" s="4">
        <v>0.2</v>
      </c>
      <c r="GN352" s="4">
        <v>-0.95</v>
      </c>
      <c r="GO352" s="4">
        <v>56</v>
      </c>
      <c r="GP352" s="4">
        <v>0</v>
      </c>
      <c r="GQ352" s="4">
        <v>1017.6</v>
      </c>
      <c r="GR352" s="4">
        <v>141.64999999999998</v>
      </c>
      <c r="GS352" s="4">
        <v>764</v>
      </c>
      <c r="GT352" s="4">
        <v>61</v>
      </c>
      <c r="GU352" s="4">
        <v>0.25</v>
      </c>
      <c r="GV352" s="4">
        <v>-0.95</v>
      </c>
      <c r="GW352" s="4">
        <v>293</v>
      </c>
      <c r="GX352" s="4">
        <v>-1</v>
      </c>
      <c r="GY352" s="4">
        <v>961</v>
      </c>
      <c r="GZ352" s="4">
        <v>115.64999999999998</v>
      </c>
      <c r="HA352" s="4">
        <v>7565</v>
      </c>
      <c r="HB352" s="4">
        <v>-1180</v>
      </c>
      <c r="HC352" s="4">
        <v>0.2</v>
      </c>
      <c r="HD352" s="4">
        <v>-1.05</v>
      </c>
      <c r="HE352" s="4">
        <v>55</v>
      </c>
      <c r="HF352" s="4">
        <v>-1</v>
      </c>
      <c r="HG352" s="4">
        <v>922.2</v>
      </c>
      <c r="HH352" s="4">
        <v>125.55000000000007</v>
      </c>
      <c r="HI352" s="4">
        <v>1363</v>
      </c>
      <c r="HJ352" s="4">
        <v>-52</v>
      </c>
      <c r="HK352" s="4">
        <v>0.25</v>
      </c>
      <c r="HL352" s="4">
        <v>-1.1000000000000001</v>
      </c>
      <c r="HM352" s="4">
        <v>2396</v>
      </c>
      <c r="HN352" s="4">
        <v>41</v>
      </c>
      <c r="HO352" s="4">
        <v>869</v>
      </c>
      <c r="HP352" s="4">
        <v>122</v>
      </c>
      <c r="HQ352" s="4">
        <v>30788</v>
      </c>
      <c r="HR352" s="4">
        <v>-1639</v>
      </c>
      <c r="HS352" s="4">
        <v>0.3</v>
      </c>
      <c r="HT352" s="4">
        <v>-1.2</v>
      </c>
      <c r="HU352" s="4">
        <v>131</v>
      </c>
      <c r="HV352" s="4">
        <v>-6</v>
      </c>
      <c r="HW352" s="4">
        <v>815.05</v>
      </c>
      <c r="HX352" s="4">
        <v>120.04999999999995</v>
      </c>
      <c r="HY352" s="4">
        <v>1851</v>
      </c>
      <c r="HZ352" s="4">
        <v>271</v>
      </c>
      <c r="IA352" s="4">
        <v>0.3</v>
      </c>
      <c r="IB352" s="4">
        <v>-1.4</v>
      </c>
      <c r="IC352" s="4">
        <v>871</v>
      </c>
      <c r="ID352" s="4">
        <v>-31</v>
      </c>
      <c r="IE352" s="4">
        <v>767.5</v>
      </c>
      <c r="IF352" s="4">
        <v>118.89999999999998</v>
      </c>
      <c r="IG352" s="4">
        <v>12758</v>
      </c>
      <c r="IH352" s="4">
        <v>-677</v>
      </c>
      <c r="II352" s="4">
        <v>0.3</v>
      </c>
      <c r="IJ352" s="4">
        <v>-1.5</v>
      </c>
      <c r="IK352" s="4">
        <v>158</v>
      </c>
      <c r="IL352" s="4">
        <v>-5</v>
      </c>
      <c r="IM352" s="4">
        <v>696</v>
      </c>
      <c r="IN352" s="4">
        <v>95.799999999999955</v>
      </c>
      <c r="IO352" s="4">
        <v>3281</v>
      </c>
      <c r="IP352" s="4">
        <v>-327</v>
      </c>
      <c r="IQ352" s="4">
        <v>0.25</v>
      </c>
      <c r="IR352" s="4">
        <v>-1.75</v>
      </c>
      <c r="IS352" s="4">
        <v>2449</v>
      </c>
      <c r="IT352" s="4">
        <v>-305</v>
      </c>
      <c r="IU352" s="4">
        <v>667</v>
      </c>
      <c r="IV352" s="4">
        <v>120.64999999999998</v>
      </c>
      <c r="IW352" s="4">
        <v>24508</v>
      </c>
      <c r="IX352" s="4">
        <v>897</v>
      </c>
      <c r="IY352" s="4">
        <v>0.3</v>
      </c>
      <c r="IZ352" s="4">
        <v>-1.9000000000000001</v>
      </c>
      <c r="JA352" s="4">
        <v>358</v>
      </c>
      <c r="JB352" s="4">
        <v>-44</v>
      </c>
      <c r="JC352" s="4">
        <v>618.29999999999995</v>
      </c>
      <c r="JD352" s="4">
        <v>128.19999999999993</v>
      </c>
      <c r="JE352" s="4">
        <v>5497</v>
      </c>
      <c r="JF352" s="4">
        <v>378</v>
      </c>
      <c r="JG352" s="4">
        <v>0.35</v>
      </c>
      <c r="JH352" s="4">
        <v>-2.0499999999999998</v>
      </c>
      <c r="JI352" s="4">
        <v>3150</v>
      </c>
      <c r="JJ352" s="4">
        <v>-225</v>
      </c>
      <c r="JK352" s="4">
        <v>567</v>
      </c>
      <c r="JL352" s="4">
        <v>118.64999999999998</v>
      </c>
      <c r="JM352" s="4">
        <v>22352</v>
      </c>
      <c r="JN352" s="4">
        <v>63</v>
      </c>
      <c r="JO352" s="4">
        <v>0.35</v>
      </c>
      <c r="JP352" s="4">
        <v>-2.35</v>
      </c>
      <c r="JQ352" s="5">
        <v>946</v>
      </c>
      <c r="JR352" s="4">
        <v>-29</v>
      </c>
      <c r="JS352" s="4">
        <v>518.85</v>
      </c>
      <c r="JT352" s="4">
        <v>127.75</v>
      </c>
      <c r="JU352" s="4">
        <v>8594</v>
      </c>
      <c r="JV352" s="4">
        <v>-787</v>
      </c>
      <c r="JW352" s="4">
        <v>0.35</v>
      </c>
      <c r="JX352" s="4">
        <v>-2.5499999999999998</v>
      </c>
      <c r="JY352" s="4">
        <v>4282</v>
      </c>
      <c r="JZ352" s="4">
        <v>-526</v>
      </c>
      <c r="KA352" s="4">
        <v>469</v>
      </c>
      <c r="KB352" s="4">
        <v>122.5</v>
      </c>
      <c r="KC352" s="4">
        <v>34849</v>
      </c>
      <c r="KD352" s="4">
        <v>1385</v>
      </c>
      <c r="KE352" s="4">
        <v>0.4</v>
      </c>
      <c r="KF352" s="4">
        <v>-2.9</v>
      </c>
      <c r="KG352" s="4">
        <v>1457</v>
      </c>
      <c r="KH352" s="4">
        <v>-110</v>
      </c>
      <c r="KI352" s="4">
        <v>418</v>
      </c>
      <c r="KJ352" s="4">
        <v>119.64999999999998</v>
      </c>
      <c r="KK352" s="4">
        <v>17410</v>
      </c>
      <c r="KL352" s="4">
        <v>2752</v>
      </c>
      <c r="KM352" s="4">
        <v>0.5</v>
      </c>
      <c r="KN352" s="4">
        <v>-3.45</v>
      </c>
      <c r="KO352" s="4">
        <v>9334</v>
      </c>
      <c r="KP352" s="4">
        <v>-756</v>
      </c>
      <c r="KQ352" s="4">
        <v>368</v>
      </c>
      <c r="KR352" s="4">
        <v>119.55000000000001</v>
      </c>
      <c r="KS352" s="4">
        <v>71954</v>
      </c>
      <c r="KT352" s="4">
        <v>25884</v>
      </c>
      <c r="KU352" s="4">
        <v>0.55000000000000004</v>
      </c>
      <c r="KV352" s="4">
        <v>-4.6000000000000005</v>
      </c>
      <c r="KW352" s="4">
        <v>4111</v>
      </c>
      <c r="KX352" s="4">
        <v>-495</v>
      </c>
      <c r="KY352" s="4">
        <v>318.25</v>
      </c>
      <c r="KZ352" s="4">
        <v>118.1</v>
      </c>
      <c r="LA352" s="4">
        <v>31967</v>
      </c>
      <c r="LB352" s="4">
        <v>7804</v>
      </c>
      <c r="LC352" s="4">
        <v>0.6</v>
      </c>
      <c r="LD352" s="4">
        <v>-6.65</v>
      </c>
    </row>
    <row r="353" spans="1:316" x14ac:dyDescent="0.25">
      <c r="A353" s="171">
        <v>44112.436544444441</v>
      </c>
      <c r="B353" s="172">
        <v>0.43611111111111112</v>
      </c>
      <c r="C353" s="4">
        <v>11869.25</v>
      </c>
      <c r="D353" s="4">
        <v>11850</v>
      </c>
      <c r="E353" s="173">
        <v>85.65</v>
      </c>
      <c r="F353" s="173">
        <v>-265.45</v>
      </c>
      <c r="G353" s="173">
        <v>351.1</v>
      </c>
      <c r="H353" s="173">
        <v>2941.4000000000015</v>
      </c>
      <c r="I353" s="173">
        <v>-1754.9499999999998</v>
      </c>
      <c r="J353" s="173">
        <v>4696.3500000000013</v>
      </c>
      <c r="K353" s="127">
        <v>0</v>
      </c>
      <c r="L353" s="127">
        <v>0</v>
      </c>
      <c r="M353" s="127">
        <v>-20.53</v>
      </c>
      <c r="N353" s="127">
        <v>-18.11</v>
      </c>
      <c r="O353" s="127">
        <v>-0.79278347468175159</v>
      </c>
      <c r="P353" s="127">
        <v>-0.90429892802904355</v>
      </c>
      <c r="Q353" s="127">
        <v>1.5554579507768256</v>
      </c>
      <c r="R353" s="4">
        <v>136304</v>
      </c>
      <c r="S353" s="4">
        <v>286606</v>
      </c>
      <c r="T353" s="173">
        <v>11540.966666666667</v>
      </c>
      <c r="U353" s="173">
        <v>-2.0500000000010914</v>
      </c>
      <c r="V353" s="4">
        <v>185995</v>
      </c>
      <c r="W353" s="4">
        <v>-31658</v>
      </c>
      <c r="X353" s="173">
        <v>-328.28333333333285</v>
      </c>
      <c r="Y353" s="173">
        <v>96732</v>
      </c>
      <c r="Z353" s="173">
        <v>308878</v>
      </c>
      <c r="AA353" s="173">
        <v>405610</v>
      </c>
      <c r="AB353" s="4">
        <v>150302</v>
      </c>
      <c r="AC353" s="4">
        <v>59585</v>
      </c>
      <c r="AD353" s="176" t="e">
        <v>#REF!</v>
      </c>
      <c r="AE353" s="177">
        <v>-4.5291990664164894E-2</v>
      </c>
      <c r="AF353" s="177">
        <v>1.2785671723401004E-2</v>
      </c>
      <c r="AG353" s="177">
        <v>0.10185842408954981</v>
      </c>
      <c r="AH353" s="177">
        <v>5.3455035958642497E-2</v>
      </c>
      <c r="AI353" s="127">
        <v>7.2618467651751048E-2</v>
      </c>
      <c r="AJ353" s="127">
        <v>1.4492753623188406E-3</v>
      </c>
      <c r="AK353" s="4" t="s">
        <v>21</v>
      </c>
      <c r="AL353" s="178">
        <v>11800</v>
      </c>
      <c r="AM353" s="178">
        <v>11900</v>
      </c>
      <c r="AN353" s="178">
        <v>11850</v>
      </c>
      <c r="AO353" s="178">
        <v>11700</v>
      </c>
      <c r="AS353" s="4">
        <v>7.7422536721346624</v>
      </c>
      <c r="AT353" s="4">
        <v>7.8049610894941637</v>
      </c>
      <c r="AU353" s="4">
        <v>7.262577002053388</v>
      </c>
      <c r="AV353" s="4">
        <v>8.0198096218163109</v>
      </c>
      <c r="AW353" s="4">
        <v>5.4222495390288872</v>
      </c>
      <c r="AX353" s="4">
        <v>3.8469656992084431</v>
      </c>
      <c r="AY353" s="4">
        <v>12.613939899833055</v>
      </c>
      <c r="AZ353" s="4">
        <v>14.129770992366412</v>
      </c>
      <c r="BA353" s="4">
        <v>14.712973593570608</v>
      </c>
      <c r="BB353" s="4">
        <v>20.911392405063292</v>
      </c>
      <c r="BC353" s="4">
        <v>9.9910313901345287</v>
      </c>
      <c r="BD353" s="4">
        <v>15.218232044198896</v>
      </c>
      <c r="BE353" s="4">
        <v>7.083016476552598</v>
      </c>
      <c r="BF353" s="4">
        <v>9.0845665961945024</v>
      </c>
      <c r="BG353" s="4">
        <v>8.100092893636786</v>
      </c>
      <c r="BH353" s="4">
        <v>11.931693989071038</v>
      </c>
      <c r="BI353" s="4">
        <v>13</v>
      </c>
      <c r="BJ353" s="4">
        <v>0</v>
      </c>
      <c r="BK353" s="4">
        <v>0</v>
      </c>
      <c r="BL353" s="4">
        <v>0</v>
      </c>
      <c r="BM353" s="4">
        <v>12297</v>
      </c>
      <c r="BN353" s="4">
        <v>-72</v>
      </c>
      <c r="BO353" s="4">
        <v>0.05</v>
      </c>
      <c r="BP353" s="4">
        <v>-0.45</v>
      </c>
      <c r="BQ353" s="4">
        <v>0</v>
      </c>
      <c r="BR353" s="4">
        <v>0</v>
      </c>
      <c r="BS353" s="4">
        <v>0</v>
      </c>
      <c r="BT353" s="4">
        <v>0</v>
      </c>
      <c r="BU353" s="4">
        <v>14</v>
      </c>
      <c r="BV353" s="4">
        <v>0</v>
      </c>
      <c r="BW353" s="4">
        <v>0</v>
      </c>
      <c r="BX353" s="4">
        <v>0</v>
      </c>
      <c r="BY353" s="4">
        <v>4</v>
      </c>
      <c r="BZ353" s="4">
        <v>0</v>
      </c>
      <c r="CA353" s="4">
        <v>0</v>
      </c>
      <c r="CB353" s="4">
        <v>0</v>
      </c>
      <c r="CC353" s="4">
        <v>926</v>
      </c>
      <c r="CD353" s="4">
        <v>11</v>
      </c>
      <c r="CE353" s="4">
        <v>0.1</v>
      </c>
      <c r="CF353" s="4">
        <v>-0.5</v>
      </c>
      <c r="CG353" s="4">
        <v>2</v>
      </c>
      <c r="CH353" s="4">
        <v>0</v>
      </c>
      <c r="CI353" s="4">
        <v>0</v>
      </c>
      <c r="CJ353" s="4">
        <v>0</v>
      </c>
      <c r="CK353" s="4">
        <v>20</v>
      </c>
      <c r="CL353" s="4">
        <v>-9</v>
      </c>
      <c r="CM353" s="4">
        <v>0.05</v>
      </c>
      <c r="CN353" s="4">
        <v>-0.85</v>
      </c>
      <c r="CO353" s="4">
        <v>11</v>
      </c>
      <c r="CP353" s="4">
        <v>0</v>
      </c>
      <c r="CQ353" s="4">
        <v>0</v>
      </c>
      <c r="CR353" s="4">
        <v>0</v>
      </c>
      <c r="CS353" s="4">
        <v>4550</v>
      </c>
      <c r="CT353" s="4">
        <v>-115</v>
      </c>
      <c r="CU353" s="4">
        <v>0.05</v>
      </c>
      <c r="CV353" s="4">
        <v>-0.45</v>
      </c>
      <c r="CW353" s="4">
        <v>1</v>
      </c>
      <c r="CX353" s="4">
        <v>0</v>
      </c>
      <c r="CY353" s="4">
        <v>0</v>
      </c>
      <c r="CZ353" s="4">
        <v>0</v>
      </c>
      <c r="DA353" s="4">
        <v>121</v>
      </c>
      <c r="DB353" s="4">
        <v>6</v>
      </c>
      <c r="DC353" s="4">
        <v>0.4</v>
      </c>
      <c r="DD353" s="4">
        <v>-0.19999999999999996</v>
      </c>
      <c r="DE353" s="4">
        <v>25</v>
      </c>
      <c r="DF353" s="4">
        <v>0</v>
      </c>
      <c r="DG353" s="4">
        <v>0</v>
      </c>
      <c r="DH353" s="4">
        <v>0</v>
      </c>
      <c r="DI353" s="4">
        <v>3780</v>
      </c>
      <c r="DJ353" s="4">
        <v>-235</v>
      </c>
      <c r="DK353" s="4">
        <v>0.1</v>
      </c>
      <c r="DL353" s="4">
        <v>-0.6</v>
      </c>
      <c r="DM353" s="4">
        <v>0</v>
      </c>
      <c r="DN353" s="4">
        <v>0</v>
      </c>
      <c r="DO353" s="4">
        <v>0</v>
      </c>
      <c r="DP353" s="4">
        <v>0</v>
      </c>
      <c r="DQ353" s="4">
        <v>130</v>
      </c>
      <c r="DR353" s="4">
        <v>-3</v>
      </c>
      <c r="DS353" s="4">
        <v>0.05</v>
      </c>
      <c r="DT353" s="4">
        <v>-0.6</v>
      </c>
      <c r="DU353" s="4">
        <v>4</v>
      </c>
      <c r="DV353" s="4">
        <v>0</v>
      </c>
      <c r="DW353" s="4">
        <v>1487.7</v>
      </c>
      <c r="DX353" s="4">
        <v>399.95000000000005</v>
      </c>
      <c r="DY353" s="4">
        <v>3038</v>
      </c>
      <c r="DZ353" s="4">
        <v>-7</v>
      </c>
      <c r="EA353" s="4">
        <v>0.15</v>
      </c>
      <c r="EB353" s="4">
        <v>-0.7</v>
      </c>
      <c r="EC353" s="4">
        <v>1</v>
      </c>
      <c r="ED353" s="4">
        <v>0</v>
      </c>
      <c r="EE353" s="4">
        <v>0</v>
      </c>
      <c r="EF353" s="4">
        <v>0</v>
      </c>
      <c r="EG353" s="4">
        <v>198</v>
      </c>
      <c r="EH353" s="4">
        <v>-3</v>
      </c>
      <c r="EI353" s="4">
        <v>0.1</v>
      </c>
      <c r="EJ353" s="4">
        <v>-0.65</v>
      </c>
      <c r="EK353" s="4">
        <v>97</v>
      </c>
      <c r="EL353" s="4">
        <v>0</v>
      </c>
      <c r="EM353" s="4">
        <v>0</v>
      </c>
      <c r="EN353" s="4">
        <v>0</v>
      </c>
      <c r="EO353" s="4">
        <v>16423</v>
      </c>
      <c r="EP353" s="4">
        <v>-3943</v>
      </c>
      <c r="EQ353" s="4">
        <v>0.15</v>
      </c>
      <c r="ER353" s="4">
        <v>-0.79999999999999993</v>
      </c>
      <c r="ES353" s="4">
        <v>1</v>
      </c>
      <c r="ET353" s="4">
        <v>0</v>
      </c>
      <c r="EU353" s="4">
        <v>0</v>
      </c>
      <c r="EV353" s="4">
        <v>0</v>
      </c>
      <c r="EW353" s="4">
        <v>158</v>
      </c>
      <c r="EX353" s="4">
        <v>-13</v>
      </c>
      <c r="EY353" s="4">
        <v>0.15</v>
      </c>
      <c r="EZ353" s="4">
        <v>-0.85</v>
      </c>
      <c r="FA353" s="4">
        <v>10</v>
      </c>
      <c r="FB353" s="4">
        <v>0</v>
      </c>
      <c r="FC353" s="4">
        <v>1270</v>
      </c>
      <c r="FD353" s="4">
        <v>156</v>
      </c>
      <c r="FE353" s="4">
        <v>3295</v>
      </c>
      <c r="FF353" s="4">
        <v>-365</v>
      </c>
      <c r="FG353" s="4">
        <v>0.15</v>
      </c>
      <c r="FH353" s="4">
        <v>-0.85</v>
      </c>
      <c r="FI353" s="4">
        <v>2</v>
      </c>
      <c r="FJ353" s="4">
        <v>0</v>
      </c>
      <c r="FK353" s="4">
        <v>0</v>
      </c>
      <c r="FL353" s="4">
        <v>0</v>
      </c>
      <c r="FM353" s="4">
        <v>608</v>
      </c>
      <c r="FN353" s="4">
        <v>16</v>
      </c>
      <c r="FO353" s="4">
        <v>0.1</v>
      </c>
      <c r="FP353" s="4">
        <v>-0.8</v>
      </c>
      <c r="FQ353" s="4">
        <v>107</v>
      </c>
      <c r="FR353" s="4">
        <v>0</v>
      </c>
      <c r="FS353" s="4">
        <v>0</v>
      </c>
      <c r="FT353" s="4">
        <v>0</v>
      </c>
      <c r="FU353" s="4">
        <v>5720</v>
      </c>
      <c r="FV353" s="4">
        <v>-256</v>
      </c>
      <c r="FW353" s="4">
        <v>0.15</v>
      </c>
      <c r="FX353" s="4">
        <v>-0.9</v>
      </c>
      <c r="FY353" s="4">
        <v>1</v>
      </c>
      <c r="FZ353" s="4">
        <v>0</v>
      </c>
      <c r="GA353" s="4">
        <v>0</v>
      </c>
      <c r="GB353" s="4">
        <v>0</v>
      </c>
      <c r="GC353" s="4">
        <v>641</v>
      </c>
      <c r="GD353" s="4">
        <v>70</v>
      </c>
      <c r="GE353" s="4">
        <v>0.2</v>
      </c>
      <c r="GF353" s="4">
        <v>-0.90000000000000013</v>
      </c>
      <c r="GG353" s="4">
        <v>394</v>
      </c>
      <c r="GH353" s="4">
        <v>-3</v>
      </c>
      <c r="GI353" s="4">
        <v>1062</v>
      </c>
      <c r="GJ353" s="4">
        <v>121</v>
      </c>
      <c r="GK353" s="4">
        <v>8780</v>
      </c>
      <c r="GL353" s="4">
        <v>-827</v>
      </c>
      <c r="GM353" s="4">
        <v>0.25</v>
      </c>
      <c r="GN353" s="4">
        <v>-0.89999999999999991</v>
      </c>
      <c r="GO353" s="4">
        <v>56</v>
      </c>
      <c r="GP353" s="4">
        <v>0</v>
      </c>
      <c r="GQ353" s="4">
        <v>1017.6</v>
      </c>
      <c r="GR353" s="4">
        <v>141.64999999999998</v>
      </c>
      <c r="GS353" s="4">
        <v>764</v>
      </c>
      <c r="GT353" s="4">
        <v>61</v>
      </c>
      <c r="GU353" s="4">
        <v>0.25</v>
      </c>
      <c r="GV353" s="4">
        <v>-0.95</v>
      </c>
      <c r="GW353" s="4">
        <v>293</v>
      </c>
      <c r="GX353" s="4">
        <v>-1</v>
      </c>
      <c r="GY353" s="4">
        <v>961</v>
      </c>
      <c r="GZ353" s="4">
        <v>115.64999999999998</v>
      </c>
      <c r="HA353" s="4">
        <v>7583</v>
      </c>
      <c r="HB353" s="4">
        <v>-1162</v>
      </c>
      <c r="HC353" s="4">
        <v>0.2</v>
      </c>
      <c r="HD353" s="4">
        <v>-1.05</v>
      </c>
      <c r="HE353" s="4">
        <v>55</v>
      </c>
      <c r="HF353" s="4">
        <v>-1</v>
      </c>
      <c r="HG353" s="4">
        <v>922.2</v>
      </c>
      <c r="HH353" s="4">
        <v>125.55000000000007</v>
      </c>
      <c r="HI353" s="4">
        <v>1363</v>
      </c>
      <c r="HJ353" s="4">
        <v>-52</v>
      </c>
      <c r="HK353" s="4">
        <v>0.25</v>
      </c>
      <c r="HL353" s="4">
        <v>-1.1000000000000001</v>
      </c>
      <c r="HM353" s="4">
        <v>2396</v>
      </c>
      <c r="HN353" s="4">
        <v>41</v>
      </c>
      <c r="HO353" s="4">
        <v>868.55</v>
      </c>
      <c r="HP353" s="4">
        <v>121.54999999999995</v>
      </c>
      <c r="HQ353" s="4">
        <v>30223</v>
      </c>
      <c r="HR353" s="4">
        <v>-2204</v>
      </c>
      <c r="HS353" s="4">
        <v>0.25</v>
      </c>
      <c r="HT353" s="4">
        <v>-1.25</v>
      </c>
      <c r="HU353" s="4">
        <v>131</v>
      </c>
      <c r="HV353" s="4">
        <v>-6</v>
      </c>
      <c r="HW353" s="4">
        <v>815.05</v>
      </c>
      <c r="HX353" s="4">
        <v>120.04999999999995</v>
      </c>
      <c r="HY353" s="4">
        <v>1851</v>
      </c>
      <c r="HZ353" s="4">
        <v>271</v>
      </c>
      <c r="IA353" s="4">
        <v>0.3</v>
      </c>
      <c r="IB353" s="4">
        <v>-1.4</v>
      </c>
      <c r="IC353" s="4">
        <v>871</v>
      </c>
      <c r="ID353" s="4">
        <v>-31</v>
      </c>
      <c r="IE353" s="4">
        <v>767</v>
      </c>
      <c r="IF353" s="4">
        <v>118.39999999999998</v>
      </c>
      <c r="IG353" s="4">
        <v>12815</v>
      </c>
      <c r="IH353" s="4">
        <v>-620</v>
      </c>
      <c r="II353" s="4">
        <v>0.25</v>
      </c>
      <c r="IJ353" s="4">
        <v>-1.55</v>
      </c>
      <c r="IK353" s="4">
        <v>158</v>
      </c>
      <c r="IL353" s="4">
        <v>-5</v>
      </c>
      <c r="IM353" s="4">
        <v>696</v>
      </c>
      <c r="IN353" s="4">
        <v>95.799999999999955</v>
      </c>
      <c r="IO353" s="4">
        <v>3304</v>
      </c>
      <c r="IP353" s="4">
        <v>-304</v>
      </c>
      <c r="IQ353" s="4">
        <v>0.25</v>
      </c>
      <c r="IR353" s="4">
        <v>-1.75</v>
      </c>
      <c r="IS353" s="4">
        <v>2453</v>
      </c>
      <c r="IT353" s="4">
        <v>-301</v>
      </c>
      <c r="IU353" s="4">
        <v>667.8</v>
      </c>
      <c r="IV353" s="4">
        <v>121.44999999999993</v>
      </c>
      <c r="IW353" s="4">
        <v>24508</v>
      </c>
      <c r="IX353" s="4">
        <v>897</v>
      </c>
      <c r="IY353" s="4">
        <v>0.25</v>
      </c>
      <c r="IZ353" s="4">
        <v>-1.9500000000000002</v>
      </c>
      <c r="JA353" s="4">
        <v>362</v>
      </c>
      <c r="JB353" s="4">
        <v>-40</v>
      </c>
      <c r="JC353" s="4">
        <v>616</v>
      </c>
      <c r="JD353" s="4">
        <v>125.89999999999998</v>
      </c>
      <c r="JE353" s="4">
        <v>5509</v>
      </c>
      <c r="JF353" s="4">
        <v>390</v>
      </c>
      <c r="JG353" s="4">
        <v>0.3</v>
      </c>
      <c r="JH353" s="4">
        <v>-2.1</v>
      </c>
      <c r="JI353" s="4">
        <v>3156</v>
      </c>
      <c r="JJ353" s="4">
        <v>-219</v>
      </c>
      <c r="JK353" s="4">
        <v>569.85</v>
      </c>
      <c r="JL353" s="4">
        <v>121.5</v>
      </c>
      <c r="JM353" s="4">
        <v>22354</v>
      </c>
      <c r="JN353" s="4">
        <v>65</v>
      </c>
      <c r="JO353" s="4">
        <v>0.35</v>
      </c>
      <c r="JP353" s="4">
        <v>-2.35</v>
      </c>
      <c r="JQ353" s="5">
        <v>946</v>
      </c>
      <c r="JR353" s="4">
        <v>-29</v>
      </c>
      <c r="JS353" s="4">
        <v>519.20000000000005</v>
      </c>
      <c r="JT353" s="4">
        <v>128.10000000000002</v>
      </c>
      <c r="JU353" s="4">
        <v>8594</v>
      </c>
      <c r="JV353" s="4">
        <v>-787</v>
      </c>
      <c r="JW353" s="4">
        <v>0.35</v>
      </c>
      <c r="JX353" s="4">
        <v>-2.5499999999999998</v>
      </c>
      <c r="JY353" s="4">
        <v>4306</v>
      </c>
      <c r="JZ353" s="4">
        <v>-502</v>
      </c>
      <c r="KA353" s="4">
        <v>466.6</v>
      </c>
      <c r="KB353" s="4">
        <v>120.10000000000002</v>
      </c>
      <c r="KC353" s="4">
        <v>34879</v>
      </c>
      <c r="KD353" s="4">
        <v>1415</v>
      </c>
      <c r="KE353" s="4">
        <v>0.4</v>
      </c>
      <c r="KF353" s="4">
        <v>-2.9</v>
      </c>
      <c r="KG353" s="4">
        <v>1464</v>
      </c>
      <c r="KH353" s="4">
        <v>-103</v>
      </c>
      <c r="KI353" s="4">
        <v>413.25</v>
      </c>
      <c r="KJ353" s="4">
        <v>114.89999999999998</v>
      </c>
      <c r="KK353" s="4">
        <v>17468</v>
      </c>
      <c r="KL353" s="4">
        <v>2810</v>
      </c>
      <c r="KM353" s="4">
        <v>0.5</v>
      </c>
      <c r="KN353" s="4">
        <v>-3.45</v>
      </c>
      <c r="KO353" s="4">
        <v>9327</v>
      </c>
      <c r="KP353" s="4">
        <v>-763</v>
      </c>
      <c r="KQ353" s="4">
        <v>367.5</v>
      </c>
      <c r="KR353" s="4">
        <v>119.05000000000001</v>
      </c>
      <c r="KS353" s="4">
        <v>72212</v>
      </c>
      <c r="KT353" s="4">
        <v>26142</v>
      </c>
      <c r="KU353" s="4">
        <v>0.55000000000000004</v>
      </c>
      <c r="KV353" s="4">
        <v>-4.6000000000000005</v>
      </c>
      <c r="KW353" s="4">
        <v>4112</v>
      </c>
      <c r="KX353" s="4">
        <v>-494</v>
      </c>
      <c r="KY353" s="4">
        <v>318.25</v>
      </c>
      <c r="KZ353" s="4">
        <v>118.1</v>
      </c>
      <c r="LA353" s="4">
        <v>32094</v>
      </c>
      <c r="LB353" s="4">
        <v>7931</v>
      </c>
      <c r="LC353" s="4">
        <v>0.65</v>
      </c>
      <c r="LD353" s="4">
        <v>-6.6</v>
      </c>
    </row>
    <row r="354" spans="1:316" x14ac:dyDescent="0.25">
      <c r="A354" s="171">
        <v>44112.435719907407</v>
      </c>
      <c r="B354" s="172">
        <v>0.43472222222222223</v>
      </c>
      <c r="C354" s="4">
        <v>11868.3</v>
      </c>
      <c r="D354" s="4">
        <v>11850</v>
      </c>
      <c r="E354" s="173">
        <v>87.050000000000011</v>
      </c>
      <c r="F354" s="173">
        <v>-265.60000000000002</v>
      </c>
      <c r="G354" s="173">
        <v>352.65000000000003</v>
      </c>
      <c r="H354" s="173">
        <v>2933.3500000000013</v>
      </c>
      <c r="I354" s="173">
        <v>-1742.1999999999998</v>
      </c>
      <c r="J354" s="173">
        <v>4675.5500000000011</v>
      </c>
      <c r="K354" s="127">
        <v>0</v>
      </c>
      <c r="L354" s="127">
        <v>0</v>
      </c>
      <c r="M354" s="127">
        <v>-20.53</v>
      </c>
      <c r="N354" s="127">
        <v>-18.11</v>
      </c>
      <c r="O354" s="127">
        <v>-0.79229392218893524</v>
      </c>
      <c r="P354" s="127">
        <v>-0.90392801851169446</v>
      </c>
      <c r="Q354" s="127">
        <v>1.544150263077116</v>
      </c>
      <c r="R354" s="4">
        <v>137863</v>
      </c>
      <c r="S354" s="4">
        <v>283800</v>
      </c>
      <c r="T354" s="173">
        <v>11540.966666666667</v>
      </c>
      <c r="U354" s="173">
        <v>-2.0500000000010914</v>
      </c>
      <c r="V354" s="4">
        <v>185995</v>
      </c>
      <c r="W354" s="4">
        <v>-31658</v>
      </c>
      <c r="X354" s="173">
        <v>-327.33333333333212</v>
      </c>
      <c r="Y354" s="173">
        <v>96419</v>
      </c>
      <c r="Z354" s="173">
        <v>305826</v>
      </c>
      <c r="AA354" s="173">
        <v>402245</v>
      </c>
      <c r="AB354" s="4">
        <v>145937</v>
      </c>
      <c r="AC354" s="4">
        <v>56798</v>
      </c>
      <c r="AD354" s="176" t="e">
        <v>#REF!</v>
      </c>
      <c r="AE354" s="177">
        <v>-3.9752314730687612E-2</v>
      </c>
      <c r="AF354" s="177">
        <v>1.3607424592189339E-2</v>
      </c>
      <c r="AG354" s="177">
        <v>0.10816855592162282</v>
      </c>
      <c r="AH354" s="177">
        <v>5.4627640405386313E-2</v>
      </c>
      <c r="AI354" s="127">
        <v>7.9024471907061578E-2</v>
      </c>
      <c r="AJ354" s="127">
        <v>1.4492753623188406E-3</v>
      </c>
      <c r="AK354" s="4" t="s">
        <v>21</v>
      </c>
      <c r="AL354" s="178">
        <v>11800</v>
      </c>
      <c r="AM354" s="178">
        <v>11900</v>
      </c>
      <c r="AN354" s="178">
        <v>11850</v>
      </c>
      <c r="AO354" s="178">
        <v>11700</v>
      </c>
      <c r="AS354" s="4">
        <v>7.804438726278546</v>
      </c>
      <c r="AT354" s="4">
        <v>7.7987390882638215</v>
      </c>
      <c r="AU354" s="4">
        <v>7.1995667133936534</v>
      </c>
      <c r="AV354" s="4">
        <v>7.7272028688524594</v>
      </c>
      <c r="AW354" s="4">
        <v>5.311213680387409</v>
      </c>
      <c r="AX354" s="4">
        <v>3.7990349134260573</v>
      </c>
      <c r="AY354" s="4">
        <v>12.632457238214435</v>
      </c>
      <c r="AZ354" s="4">
        <v>14.129770992366412</v>
      </c>
      <c r="BA354" s="4">
        <v>14.716417910447761</v>
      </c>
      <c r="BB354" s="4">
        <v>20.911392405063292</v>
      </c>
      <c r="BC354" s="4">
        <v>9.9248273059731815</v>
      </c>
      <c r="BD354" s="4">
        <v>15.298342541436464</v>
      </c>
      <c r="BE354" s="4">
        <v>7.0868187579214199</v>
      </c>
      <c r="BF354" s="4">
        <v>9.1477151965993624</v>
      </c>
      <c r="BG354" s="4">
        <v>8.0662511542012929</v>
      </c>
      <c r="BH354" s="4">
        <v>11.942622950819672</v>
      </c>
      <c r="BI354" s="4">
        <v>13</v>
      </c>
      <c r="BJ354" s="4">
        <v>0</v>
      </c>
      <c r="BK354" s="4">
        <v>0</v>
      </c>
      <c r="BL354" s="4">
        <v>0</v>
      </c>
      <c r="BM354" s="4">
        <v>12297</v>
      </c>
      <c r="BN354" s="4">
        <v>-72</v>
      </c>
      <c r="BO354" s="4">
        <v>0.1</v>
      </c>
      <c r="BP354" s="4">
        <v>-0.4</v>
      </c>
      <c r="BQ354" s="4">
        <v>0</v>
      </c>
      <c r="BR354" s="4">
        <v>0</v>
      </c>
      <c r="BS354" s="4">
        <v>0</v>
      </c>
      <c r="BT354" s="4">
        <v>0</v>
      </c>
      <c r="BU354" s="4">
        <v>14</v>
      </c>
      <c r="BV354" s="4">
        <v>0</v>
      </c>
      <c r="BW354" s="4">
        <v>0</v>
      </c>
      <c r="BX354" s="4">
        <v>0</v>
      </c>
      <c r="BY354" s="4">
        <v>4</v>
      </c>
      <c r="BZ354" s="4">
        <v>0</v>
      </c>
      <c r="CA354" s="4">
        <v>0</v>
      </c>
      <c r="CB354" s="4">
        <v>0</v>
      </c>
      <c r="CC354" s="4">
        <v>926</v>
      </c>
      <c r="CD354" s="4">
        <v>11</v>
      </c>
      <c r="CE354" s="4">
        <v>0.1</v>
      </c>
      <c r="CF354" s="4">
        <v>-0.5</v>
      </c>
      <c r="CG354" s="4">
        <v>2</v>
      </c>
      <c r="CH354" s="4">
        <v>0</v>
      </c>
      <c r="CI354" s="4">
        <v>0</v>
      </c>
      <c r="CJ354" s="4">
        <v>0</v>
      </c>
      <c r="CK354" s="4">
        <v>20</v>
      </c>
      <c r="CL354" s="4">
        <v>-9</v>
      </c>
      <c r="CM354" s="4">
        <v>0.05</v>
      </c>
      <c r="CN354" s="4">
        <v>-0.85</v>
      </c>
      <c r="CO354" s="4">
        <v>11</v>
      </c>
      <c r="CP354" s="4">
        <v>0</v>
      </c>
      <c r="CQ354" s="4">
        <v>0</v>
      </c>
      <c r="CR354" s="4">
        <v>0</v>
      </c>
      <c r="CS354" s="4">
        <v>4550</v>
      </c>
      <c r="CT354" s="4">
        <v>-115</v>
      </c>
      <c r="CU354" s="4">
        <v>0.05</v>
      </c>
      <c r="CV354" s="4">
        <v>-0.45</v>
      </c>
      <c r="CW354" s="4">
        <v>1</v>
      </c>
      <c r="CX354" s="4">
        <v>0</v>
      </c>
      <c r="CY354" s="4">
        <v>0</v>
      </c>
      <c r="CZ354" s="4">
        <v>0</v>
      </c>
      <c r="DA354" s="4">
        <v>121</v>
      </c>
      <c r="DB354" s="4">
        <v>6</v>
      </c>
      <c r="DC354" s="4">
        <v>0.4</v>
      </c>
      <c r="DD354" s="4">
        <v>-0.19999999999999996</v>
      </c>
      <c r="DE354" s="4">
        <v>25</v>
      </c>
      <c r="DF354" s="4">
        <v>0</v>
      </c>
      <c r="DG354" s="4">
        <v>0</v>
      </c>
      <c r="DH354" s="4">
        <v>0</v>
      </c>
      <c r="DI354" s="4">
        <v>3780</v>
      </c>
      <c r="DJ354" s="4">
        <v>-235</v>
      </c>
      <c r="DK354" s="4">
        <v>0.1</v>
      </c>
      <c r="DL354" s="4">
        <v>-0.6</v>
      </c>
      <c r="DM354" s="4">
        <v>0</v>
      </c>
      <c r="DN354" s="4">
        <v>0</v>
      </c>
      <c r="DO354" s="4">
        <v>0</v>
      </c>
      <c r="DP354" s="4">
        <v>0</v>
      </c>
      <c r="DQ354" s="4">
        <v>130</v>
      </c>
      <c r="DR354" s="4">
        <v>-3</v>
      </c>
      <c r="DS354" s="4">
        <v>0.05</v>
      </c>
      <c r="DT354" s="4">
        <v>-0.6</v>
      </c>
      <c r="DU354" s="4">
        <v>4</v>
      </c>
      <c r="DV354" s="4">
        <v>0</v>
      </c>
      <c r="DW354" s="4">
        <v>1487.7</v>
      </c>
      <c r="DX354" s="4">
        <v>399.95000000000005</v>
      </c>
      <c r="DY354" s="4">
        <v>3038</v>
      </c>
      <c r="DZ354" s="4">
        <v>-7</v>
      </c>
      <c r="EA354" s="4">
        <v>0.15</v>
      </c>
      <c r="EB354" s="4">
        <v>-0.7</v>
      </c>
      <c r="EC354" s="4">
        <v>1</v>
      </c>
      <c r="ED354" s="4">
        <v>0</v>
      </c>
      <c r="EE354" s="4">
        <v>0</v>
      </c>
      <c r="EF354" s="4">
        <v>0</v>
      </c>
      <c r="EG354" s="4">
        <v>198</v>
      </c>
      <c r="EH354" s="4">
        <v>-3</v>
      </c>
      <c r="EI354" s="4">
        <v>0.1</v>
      </c>
      <c r="EJ354" s="4">
        <v>-0.65</v>
      </c>
      <c r="EK354" s="4">
        <v>97</v>
      </c>
      <c r="EL354" s="4">
        <v>0</v>
      </c>
      <c r="EM354" s="4">
        <v>0</v>
      </c>
      <c r="EN354" s="4">
        <v>0</v>
      </c>
      <c r="EO354" s="4">
        <v>16523</v>
      </c>
      <c r="EP354" s="4">
        <v>-3843</v>
      </c>
      <c r="EQ354" s="4">
        <v>0.15</v>
      </c>
      <c r="ER354" s="4">
        <v>-0.79999999999999993</v>
      </c>
      <c r="ES354" s="4">
        <v>1</v>
      </c>
      <c r="ET354" s="4">
        <v>0</v>
      </c>
      <c r="EU354" s="4">
        <v>0</v>
      </c>
      <c r="EV354" s="4">
        <v>0</v>
      </c>
      <c r="EW354" s="4">
        <v>158</v>
      </c>
      <c r="EX354" s="4">
        <v>-13</v>
      </c>
      <c r="EY354" s="4">
        <v>0.15</v>
      </c>
      <c r="EZ354" s="4">
        <v>-0.85</v>
      </c>
      <c r="FA354" s="4">
        <v>10</v>
      </c>
      <c r="FB354" s="4">
        <v>0</v>
      </c>
      <c r="FC354" s="4">
        <v>1270</v>
      </c>
      <c r="FD354" s="4">
        <v>156</v>
      </c>
      <c r="FE354" s="4">
        <v>3295</v>
      </c>
      <c r="FF354" s="4">
        <v>-365</v>
      </c>
      <c r="FG354" s="4">
        <v>0.15</v>
      </c>
      <c r="FH354" s="4">
        <v>-0.85</v>
      </c>
      <c r="FI354" s="4">
        <v>2</v>
      </c>
      <c r="FJ354" s="4">
        <v>0</v>
      </c>
      <c r="FK354" s="4">
        <v>0</v>
      </c>
      <c r="FL354" s="4">
        <v>0</v>
      </c>
      <c r="FM354" s="4">
        <v>608</v>
      </c>
      <c r="FN354" s="4">
        <v>16</v>
      </c>
      <c r="FO354" s="4">
        <v>0.1</v>
      </c>
      <c r="FP354" s="4">
        <v>-0.8</v>
      </c>
      <c r="FQ354" s="4">
        <v>107</v>
      </c>
      <c r="FR354" s="4">
        <v>0</v>
      </c>
      <c r="FS354" s="4">
        <v>0</v>
      </c>
      <c r="FT354" s="4">
        <v>0</v>
      </c>
      <c r="FU354" s="4">
        <v>5720</v>
      </c>
      <c r="FV354" s="4">
        <v>-256</v>
      </c>
      <c r="FW354" s="4">
        <v>0.15</v>
      </c>
      <c r="FX354" s="4">
        <v>-0.9</v>
      </c>
      <c r="FY354" s="4">
        <v>1</v>
      </c>
      <c r="FZ354" s="4">
        <v>0</v>
      </c>
      <c r="GA354" s="4">
        <v>0</v>
      </c>
      <c r="GB354" s="4">
        <v>0</v>
      </c>
      <c r="GC354" s="4">
        <v>646</v>
      </c>
      <c r="GD354" s="4">
        <v>75</v>
      </c>
      <c r="GE354" s="4">
        <v>0.2</v>
      </c>
      <c r="GF354" s="4">
        <v>-0.90000000000000013</v>
      </c>
      <c r="GG354" s="4">
        <v>394</v>
      </c>
      <c r="GH354" s="4">
        <v>-3</v>
      </c>
      <c r="GI354" s="4">
        <v>1062</v>
      </c>
      <c r="GJ354" s="4">
        <v>121</v>
      </c>
      <c r="GK354" s="4">
        <v>8708</v>
      </c>
      <c r="GL354" s="4">
        <v>-899</v>
      </c>
      <c r="GM354" s="4">
        <v>0.2</v>
      </c>
      <c r="GN354" s="4">
        <v>-0.95</v>
      </c>
      <c r="GO354" s="4">
        <v>56</v>
      </c>
      <c r="GP354" s="4">
        <v>0</v>
      </c>
      <c r="GQ354" s="4">
        <v>1017.6</v>
      </c>
      <c r="GR354" s="4">
        <v>141.64999999999998</v>
      </c>
      <c r="GS354" s="4">
        <v>770</v>
      </c>
      <c r="GT354" s="4">
        <v>67</v>
      </c>
      <c r="GU354" s="4">
        <v>0.25</v>
      </c>
      <c r="GV354" s="4">
        <v>-0.95</v>
      </c>
      <c r="GW354" s="4">
        <v>293</v>
      </c>
      <c r="GX354" s="4">
        <v>-1</v>
      </c>
      <c r="GY354" s="4">
        <v>961</v>
      </c>
      <c r="GZ354" s="4">
        <v>115.64999999999998</v>
      </c>
      <c r="HA354" s="4">
        <v>7604</v>
      </c>
      <c r="HB354" s="4">
        <v>-1141</v>
      </c>
      <c r="HC354" s="4">
        <v>0.2</v>
      </c>
      <c r="HD354" s="4">
        <v>-1.05</v>
      </c>
      <c r="HE354" s="4">
        <v>55</v>
      </c>
      <c r="HF354" s="4">
        <v>-1</v>
      </c>
      <c r="HG354" s="4">
        <v>922.2</v>
      </c>
      <c r="HH354" s="4">
        <v>125.55000000000007</v>
      </c>
      <c r="HI354" s="4">
        <v>1363</v>
      </c>
      <c r="HJ354" s="4">
        <v>-52</v>
      </c>
      <c r="HK354" s="4">
        <v>0.25</v>
      </c>
      <c r="HL354" s="4">
        <v>-1.1000000000000001</v>
      </c>
      <c r="HM354" s="4">
        <v>2397</v>
      </c>
      <c r="HN354" s="4">
        <v>42</v>
      </c>
      <c r="HO354" s="4">
        <v>864.95</v>
      </c>
      <c r="HP354" s="4">
        <v>117.95000000000005</v>
      </c>
      <c r="HQ354" s="4">
        <v>30280</v>
      </c>
      <c r="HR354" s="4">
        <v>-2147</v>
      </c>
      <c r="HS354" s="4">
        <v>0.25</v>
      </c>
      <c r="HT354" s="4">
        <v>-1.25</v>
      </c>
      <c r="HU354" s="4">
        <v>131</v>
      </c>
      <c r="HV354" s="4">
        <v>-6</v>
      </c>
      <c r="HW354" s="4">
        <v>815.05</v>
      </c>
      <c r="HX354" s="4">
        <v>120.04999999999995</v>
      </c>
      <c r="HY354" s="4">
        <v>1851</v>
      </c>
      <c r="HZ354" s="4">
        <v>271</v>
      </c>
      <c r="IA354" s="4">
        <v>0.3</v>
      </c>
      <c r="IB354" s="4">
        <v>-1.4</v>
      </c>
      <c r="IC354" s="4">
        <v>871</v>
      </c>
      <c r="ID354" s="4">
        <v>-31</v>
      </c>
      <c r="IE354" s="4">
        <v>767</v>
      </c>
      <c r="IF354" s="4">
        <v>118.39999999999998</v>
      </c>
      <c r="IG354" s="4">
        <v>12818</v>
      </c>
      <c r="IH354" s="4">
        <v>-617</v>
      </c>
      <c r="II354" s="4">
        <v>0.25</v>
      </c>
      <c r="IJ354" s="4">
        <v>-1.55</v>
      </c>
      <c r="IK354" s="4">
        <v>158</v>
      </c>
      <c r="IL354" s="4">
        <v>-5</v>
      </c>
      <c r="IM354" s="4">
        <v>696</v>
      </c>
      <c r="IN354" s="4">
        <v>95.799999999999955</v>
      </c>
      <c r="IO354" s="4">
        <v>3304</v>
      </c>
      <c r="IP354" s="4">
        <v>-304</v>
      </c>
      <c r="IQ354" s="4">
        <v>0.25</v>
      </c>
      <c r="IR354" s="4">
        <v>-1.75</v>
      </c>
      <c r="IS354" s="4">
        <v>2461</v>
      </c>
      <c r="IT354" s="4">
        <v>-293</v>
      </c>
      <c r="IU354" s="4">
        <v>662.85</v>
      </c>
      <c r="IV354" s="4">
        <v>116.5</v>
      </c>
      <c r="IW354" s="4">
        <v>24425</v>
      </c>
      <c r="IX354" s="4">
        <v>814</v>
      </c>
      <c r="IY354" s="4">
        <v>0.3</v>
      </c>
      <c r="IZ354" s="4">
        <v>-1.9000000000000001</v>
      </c>
      <c r="JA354" s="4">
        <v>362</v>
      </c>
      <c r="JB354" s="4">
        <v>-40</v>
      </c>
      <c r="JC354" s="4">
        <v>616</v>
      </c>
      <c r="JD354" s="4">
        <v>125.89999999999998</v>
      </c>
      <c r="JE354" s="4">
        <v>5538</v>
      </c>
      <c r="JF354" s="4">
        <v>419</v>
      </c>
      <c r="JG354" s="4">
        <v>0.35</v>
      </c>
      <c r="JH354" s="4">
        <v>-2.0499999999999998</v>
      </c>
      <c r="JI354" s="4">
        <v>3156</v>
      </c>
      <c r="JJ354" s="4">
        <v>-219</v>
      </c>
      <c r="JK354" s="4">
        <v>569.85</v>
      </c>
      <c r="JL354" s="4">
        <v>121.5</v>
      </c>
      <c r="JM354" s="4">
        <v>22366</v>
      </c>
      <c r="JN354" s="4">
        <v>77</v>
      </c>
      <c r="JO354" s="4">
        <v>0.35</v>
      </c>
      <c r="JP354" s="4">
        <v>-2.35</v>
      </c>
      <c r="JQ354" s="5">
        <v>941</v>
      </c>
      <c r="JR354" s="4">
        <v>-34</v>
      </c>
      <c r="JS354" s="4">
        <v>514.25</v>
      </c>
      <c r="JT354" s="4">
        <v>123.14999999999998</v>
      </c>
      <c r="JU354" s="4">
        <v>8608</v>
      </c>
      <c r="JV354" s="4">
        <v>-773</v>
      </c>
      <c r="JW354" s="4">
        <v>0.35</v>
      </c>
      <c r="JX354" s="4">
        <v>-2.5499999999999998</v>
      </c>
      <c r="JY354" s="4">
        <v>4332</v>
      </c>
      <c r="JZ354" s="4">
        <v>-476</v>
      </c>
      <c r="KA354" s="4">
        <v>468.25</v>
      </c>
      <c r="KB354" s="4">
        <v>121.75</v>
      </c>
      <c r="KC354" s="4">
        <v>34943</v>
      </c>
      <c r="KD354" s="4">
        <v>1479</v>
      </c>
      <c r="KE354" s="4">
        <v>0.4</v>
      </c>
      <c r="KF354" s="4">
        <v>-2.9</v>
      </c>
      <c r="KG354" s="4">
        <v>1464</v>
      </c>
      <c r="KH354" s="4">
        <v>-103</v>
      </c>
      <c r="KI354" s="4">
        <v>413.25</v>
      </c>
      <c r="KJ354" s="4">
        <v>114.89999999999998</v>
      </c>
      <c r="KK354" s="4">
        <v>17484</v>
      </c>
      <c r="KL354" s="4">
        <v>2826</v>
      </c>
      <c r="KM354" s="4">
        <v>0.45</v>
      </c>
      <c r="KN354" s="4">
        <v>-3.5</v>
      </c>
      <c r="KO354" s="4">
        <v>9327</v>
      </c>
      <c r="KP354" s="4">
        <v>-763</v>
      </c>
      <c r="KQ354" s="4">
        <v>368.6</v>
      </c>
      <c r="KR354" s="4">
        <v>120.15000000000003</v>
      </c>
      <c r="KS354" s="4">
        <v>72792</v>
      </c>
      <c r="KT354" s="4">
        <v>26722</v>
      </c>
      <c r="KU354" s="4">
        <v>0.5</v>
      </c>
      <c r="KV354" s="4">
        <v>-4.6500000000000004</v>
      </c>
      <c r="KW354" s="4">
        <v>4124</v>
      </c>
      <c r="KX354" s="4">
        <v>-482</v>
      </c>
      <c r="KY354" s="4">
        <v>318.14999999999998</v>
      </c>
      <c r="KZ354" s="4">
        <v>117.99999999999997</v>
      </c>
      <c r="LA354" s="4">
        <v>32162</v>
      </c>
      <c r="LB354" s="4">
        <v>7999</v>
      </c>
      <c r="LC354" s="4">
        <v>0.55000000000000004</v>
      </c>
      <c r="LD354" s="4">
        <v>-6.7</v>
      </c>
    </row>
    <row r="355" spans="1:316" x14ac:dyDescent="0.25">
      <c r="A355" s="171">
        <v>44112.434461921293</v>
      </c>
      <c r="B355" s="172">
        <v>0.43402777777777773</v>
      </c>
      <c r="C355" s="4">
        <v>11865.55</v>
      </c>
      <c r="D355" s="4">
        <v>11850</v>
      </c>
      <c r="E355" s="173">
        <v>80.400000000000006</v>
      </c>
      <c r="F355" s="173">
        <v>-260.29999999999995</v>
      </c>
      <c r="G355" s="173">
        <v>340.69999999999993</v>
      </c>
      <c r="H355" s="173">
        <v>2867.3000000000006</v>
      </c>
      <c r="I355" s="173">
        <v>-1713.8999999999996</v>
      </c>
      <c r="J355" s="173">
        <v>4581.2000000000007</v>
      </c>
      <c r="K355" s="127">
        <v>0</v>
      </c>
      <c r="L355" s="127">
        <v>0</v>
      </c>
      <c r="M355" s="127">
        <v>-20.53</v>
      </c>
      <c r="N355" s="127">
        <v>-18.11</v>
      </c>
      <c r="O355" s="127">
        <v>-0.79086169907211901</v>
      </c>
      <c r="P355" s="127">
        <v>-0.90284157274932719</v>
      </c>
      <c r="Q355" s="127">
        <v>1.5454186799156333</v>
      </c>
      <c r="R355" s="4">
        <v>136580</v>
      </c>
      <c r="S355" s="4">
        <v>282404</v>
      </c>
      <c r="T355" s="173">
        <v>11540.966666666667</v>
      </c>
      <c r="U355" s="173">
        <v>-2.0500000000010914</v>
      </c>
      <c r="V355" s="4">
        <v>185995</v>
      </c>
      <c r="W355" s="4">
        <v>-31658</v>
      </c>
      <c r="X355" s="173">
        <v>-324.58333333333212</v>
      </c>
      <c r="Y355" s="173">
        <v>94424</v>
      </c>
      <c r="Z355" s="173">
        <v>304402</v>
      </c>
      <c r="AA355" s="173">
        <v>398826</v>
      </c>
      <c r="AB355" s="4">
        <v>145824</v>
      </c>
      <c r="AC355" s="4">
        <v>57785</v>
      </c>
      <c r="AD355" s="176" t="e">
        <v>#REF!</v>
      </c>
      <c r="AE355" s="177">
        <v>-3.9789523921245039E-2</v>
      </c>
      <c r="AF355" s="177">
        <v>1.6014153427278209E-2</v>
      </c>
      <c r="AG355" s="177">
        <v>0.11412675342744208</v>
      </c>
      <c r="AH355" s="177">
        <v>6.1525417463052595E-2</v>
      </c>
      <c r="AI355" s="127">
        <v>9.6652990576276007E-2</v>
      </c>
      <c r="AJ355" s="127">
        <v>1.4492753623188406E-3</v>
      </c>
      <c r="AK355" s="4" t="s">
        <v>21</v>
      </c>
      <c r="AL355" s="178">
        <v>11800</v>
      </c>
      <c r="AM355" s="178">
        <v>11900</v>
      </c>
      <c r="AN355" s="178">
        <v>11850</v>
      </c>
      <c r="AO355" s="178">
        <v>11700</v>
      </c>
      <c r="AS355" s="4">
        <v>7.6781092931237298</v>
      </c>
      <c r="AT355" s="4">
        <v>7.7846750727449079</v>
      </c>
      <c r="AU355" s="4">
        <v>7.2948604621795683</v>
      </c>
      <c r="AV355" s="4">
        <v>7.6407048008171605</v>
      </c>
      <c r="AW355" s="4">
        <v>5.1793980625600824</v>
      </c>
      <c r="AX355" s="4">
        <v>3.7867584445075222</v>
      </c>
      <c r="AY355" s="4">
        <v>12.630416666666667</v>
      </c>
      <c r="AZ355" s="4">
        <v>14.129770992366412</v>
      </c>
      <c r="BA355" s="4">
        <v>14.698394495412844</v>
      </c>
      <c r="BB355" s="4">
        <v>20.49367088607595</v>
      </c>
      <c r="BC355" s="4">
        <v>9.8585940674522554</v>
      </c>
      <c r="BD355" s="4">
        <v>14.682191780821919</v>
      </c>
      <c r="BE355" s="4">
        <v>7.1016788089958824</v>
      </c>
      <c r="BF355" s="4">
        <v>9.1640211640211646</v>
      </c>
      <c r="BG355" s="4">
        <v>8.0335555044817291</v>
      </c>
      <c r="BH355" s="4">
        <v>11.968579234972678</v>
      </c>
      <c r="BI355" s="4">
        <v>13</v>
      </c>
      <c r="BJ355" s="4">
        <v>0</v>
      </c>
      <c r="BK355" s="4">
        <v>0</v>
      </c>
      <c r="BL355" s="4">
        <v>0</v>
      </c>
      <c r="BM355" s="4">
        <v>12377</v>
      </c>
      <c r="BN355" s="4">
        <v>8</v>
      </c>
      <c r="BO355" s="4">
        <v>0.1</v>
      </c>
      <c r="BP355" s="4">
        <v>-0.4</v>
      </c>
      <c r="BQ355" s="4">
        <v>0</v>
      </c>
      <c r="BR355" s="4">
        <v>0</v>
      </c>
      <c r="BS355" s="4">
        <v>0</v>
      </c>
      <c r="BT355" s="4">
        <v>0</v>
      </c>
      <c r="BU355" s="4">
        <v>14</v>
      </c>
      <c r="BV355" s="4">
        <v>0</v>
      </c>
      <c r="BW355" s="4">
        <v>0</v>
      </c>
      <c r="BX355" s="4">
        <v>0</v>
      </c>
      <c r="BY355" s="4">
        <v>4</v>
      </c>
      <c r="BZ355" s="4">
        <v>0</v>
      </c>
      <c r="CA355" s="4">
        <v>0</v>
      </c>
      <c r="CB355" s="4">
        <v>0</v>
      </c>
      <c r="CC355" s="4">
        <v>926</v>
      </c>
      <c r="CD355" s="4">
        <v>11</v>
      </c>
      <c r="CE355" s="4">
        <v>0.1</v>
      </c>
      <c r="CF355" s="4">
        <v>-0.5</v>
      </c>
      <c r="CG355" s="4">
        <v>2</v>
      </c>
      <c r="CH355" s="4">
        <v>0</v>
      </c>
      <c r="CI355" s="4">
        <v>0</v>
      </c>
      <c r="CJ355" s="4">
        <v>0</v>
      </c>
      <c r="CK355" s="4">
        <v>20</v>
      </c>
      <c r="CL355" s="4">
        <v>-9</v>
      </c>
      <c r="CM355" s="4">
        <v>0.05</v>
      </c>
      <c r="CN355" s="4">
        <v>-0.85</v>
      </c>
      <c r="CO355" s="4">
        <v>11</v>
      </c>
      <c r="CP355" s="4">
        <v>0</v>
      </c>
      <c r="CQ355" s="4">
        <v>0</v>
      </c>
      <c r="CR355" s="4">
        <v>0</v>
      </c>
      <c r="CS355" s="4">
        <v>4550</v>
      </c>
      <c r="CT355" s="4">
        <v>-115</v>
      </c>
      <c r="CU355" s="4">
        <v>0.05</v>
      </c>
      <c r="CV355" s="4">
        <v>-0.45</v>
      </c>
      <c r="CW355" s="4">
        <v>1</v>
      </c>
      <c r="CX355" s="4">
        <v>0</v>
      </c>
      <c r="CY355" s="4">
        <v>0</v>
      </c>
      <c r="CZ355" s="4">
        <v>0</v>
      </c>
      <c r="DA355" s="4">
        <v>121</v>
      </c>
      <c r="DB355" s="4">
        <v>6</v>
      </c>
      <c r="DC355" s="4">
        <v>0.4</v>
      </c>
      <c r="DD355" s="4">
        <v>-0.19999999999999996</v>
      </c>
      <c r="DE355" s="4">
        <v>25</v>
      </c>
      <c r="DF355" s="4">
        <v>0</v>
      </c>
      <c r="DG355" s="4">
        <v>0</v>
      </c>
      <c r="DH355" s="4">
        <v>0</v>
      </c>
      <c r="DI355" s="4">
        <v>3780</v>
      </c>
      <c r="DJ355" s="4">
        <v>-235</v>
      </c>
      <c r="DK355" s="4">
        <v>0.1</v>
      </c>
      <c r="DL355" s="4">
        <v>-0.6</v>
      </c>
      <c r="DM355" s="4">
        <v>0</v>
      </c>
      <c r="DN355" s="4">
        <v>0</v>
      </c>
      <c r="DO355" s="4">
        <v>0</v>
      </c>
      <c r="DP355" s="4">
        <v>0</v>
      </c>
      <c r="DQ355" s="4">
        <v>130</v>
      </c>
      <c r="DR355" s="4">
        <v>-3</v>
      </c>
      <c r="DS355" s="4">
        <v>0.05</v>
      </c>
      <c r="DT355" s="4">
        <v>-0.6</v>
      </c>
      <c r="DU355" s="4">
        <v>4</v>
      </c>
      <c r="DV355" s="4">
        <v>0</v>
      </c>
      <c r="DW355" s="4">
        <v>1487.7</v>
      </c>
      <c r="DX355" s="4">
        <v>399.95000000000005</v>
      </c>
      <c r="DY355" s="4">
        <v>3038</v>
      </c>
      <c r="DZ355" s="4">
        <v>-7</v>
      </c>
      <c r="EA355" s="4">
        <v>0.1</v>
      </c>
      <c r="EB355" s="4">
        <v>-0.75</v>
      </c>
      <c r="EC355" s="4">
        <v>1</v>
      </c>
      <c r="ED355" s="4">
        <v>0</v>
      </c>
      <c r="EE355" s="4">
        <v>0</v>
      </c>
      <c r="EF355" s="4">
        <v>0</v>
      </c>
      <c r="EG355" s="4">
        <v>198</v>
      </c>
      <c r="EH355" s="4">
        <v>-3</v>
      </c>
      <c r="EI355" s="4">
        <v>0.1</v>
      </c>
      <c r="EJ355" s="4">
        <v>-0.65</v>
      </c>
      <c r="EK355" s="4">
        <v>97</v>
      </c>
      <c r="EL355" s="4">
        <v>0</v>
      </c>
      <c r="EM355" s="4">
        <v>0</v>
      </c>
      <c r="EN355" s="4">
        <v>0</v>
      </c>
      <c r="EO355" s="4">
        <v>16458</v>
      </c>
      <c r="EP355" s="4">
        <v>-3908</v>
      </c>
      <c r="EQ355" s="4">
        <v>0.1</v>
      </c>
      <c r="ER355" s="4">
        <v>-0.85</v>
      </c>
      <c r="ES355" s="4">
        <v>1</v>
      </c>
      <c r="ET355" s="4">
        <v>0</v>
      </c>
      <c r="EU355" s="4">
        <v>0</v>
      </c>
      <c r="EV355" s="4">
        <v>0</v>
      </c>
      <c r="EW355" s="4">
        <v>158</v>
      </c>
      <c r="EX355" s="4">
        <v>-13</v>
      </c>
      <c r="EY355" s="4">
        <v>0.15</v>
      </c>
      <c r="EZ355" s="4">
        <v>-0.85</v>
      </c>
      <c r="FA355" s="4">
        <v>10</v>
      </c>
      <c r="FB355" s="4">
        <v>0</v>
      </c>
      <c r="FC355" s="4">
        <v>1270</v>
      </c>
      <c r="FD355" s="4">
        <v>156</v>
      </c>
      <c r="FE355" s="4">
        <v>3295</v>
      </c>
      <c r="FF355" s="4">
        <v>-365</v>
      </c>
      <c r="FG355" s="4">
        <v>0.15</v>
      </c>
      <c r="FH355" s="4">
        <v>-0.85</v>
      </c>
      <c r="FI355" s="4">
        <v>2</v>
      </c>
      <c r="FJ355" s="4">
        <v>0</v>
      </c>
      <c r="FK355" s="4">
        <v>0</v>
      </c>
      <c r="FL355" s="4">
        <v>0</v>
      </c>
      <c r="FM355" s="4">
        <v>608</v>
      </c>
      <c r="FN355" s="4">
        <v>16</v>
      </c>
      <c r="FO355" s="4">
        <v>0.1</v>
      </c>
      <c r="FP355" s="4">
        <v>-0.8</v>
      </c>
      <c r="FQ355" s="4">
        <v>107</v>
      </c>
      <c r="FR355" s="4">
        <v>0</v>
      </c>
      <c r="FS355" s="4">
        <v>0</v>
      </c>
      <c r="FT355" s="4">
        <v>0</v>
      </c>
      <c r="FU355" s="4">
        <v>5720</v>
      </c>
      <c r="FV355" s="4">
        <v>-256</v>
      </c>
      <c r="FW355" s="4">
        <v>0.15</v>
      </c>
      <c r="FX355" s="4">
        <v>-0.9</v>
      </c>
      <c r="FY355" s="4">
        <v>1</v>
      </c>
      <c r="FZ355" s="4">
        <v>0</v>
      </c>
      <c r="GA355" s="4">
        <v>0</v>
      </c>
      <c r="GB355" s="4">
        <v>0</v>
      </c>
      <c r="GC355" s="4">
        <v>646</v>
      </c>
      <c r="GD355" s="4">
        <v>75</v>
      </c>
      <c r="GE355" s="4">
        <v>0.2</v>
      </c>
      <c r="GF355" s="4">
        <v>-0.90000000000000013</v>
      </c>
      <c r="GG355" s="4">
        <v>394</v>
      </c>
      <c r="GH355" s="4">
        <v>-3</v>
      </c>
      <c r="GI355" s="4">
        <v>1062</v>
      </c>
      <c r="GJ355" s="4">
        <v>121</v>
      </c>
      <c r="GK355" s="4">
        <v>8697</v>
      </c>
      <c r="GL355" s="4">
        <v>-910</v>
      </c>
      <c r="GM355" s="4">
        <v>0.25</v>
      </c>
      <c r="GN355" s="4">
        <v>-0.89999999999999991</v>
      </c>
      <c r="GO355" s="4">
        <v>56</v>
      </c>
      <c r="GP355" s="4">
        <v>0</v>
      </c>
      <c r="GQ355" s="4">
        <v>1017.6</v>
      </c>
      <c r="GR355" s="4">
        <v>141.64999999999998</v>
      </c>
      <c r="GS355" s="4">
        <v>770</v>
      </c>
      <c r="GT355" s="4">
        <v>67</v>
      </c>
      <c r="GU355" s="4">
        <v>0.2</v>
      </c>
      <c r="GV355" s="4">
        <v>-1</v>
      </c>
      <c r="GW355" s="4">
        <v>293</v>
      </c>
      <c r="GX355" s="4">
        <v>-1</v>
      </c>
      <c r="GY355" s="4">
        <v>961</v>
      </c>
      <c r="GZ355" s="4">
        <v>115.64999999999998</v>
      </c>
      <c r="HA355" s="4">
        <v>7604</v>
      </c>
      <c r="HB355" s="4">
        <v>-1141</v>
      </c>
      <c r="HC355" s="4">
        <v>0.25</v>
      </c>
      <c r="HD355" s="4">
        <v>-1</v>
      </c>
      <c r="HE355" s="4">
        <v>55</v>
      </c>
      <c r="HF355" s="4">
        <v>-1</v>
      </c>
      <c r="HG355" s="4">
        <v>922.2</v>
      </c>
      <c r="HH355" s="4">
        <v>125.55000000000007</v>
      </c>
      <c r="HI355" s="4">
        <v>1363</v>
      </c>
      <c r="HJ355" s="4">
        <v>-52</v>
      </c>
      <c r="HK355" s="4">
        <v>0.25</v>
      </c>
      <c r="HL355" s="4">
        <v>-1.1000000000000001</v>
      </c>
      <c r="HM355" s="4">
        <v>2400</v>
      </c>
      <c r="HN355" s="4">
        <v>45</v>
      </c>
      <c r="HO355" s="4">
        <v>863.5</v>
      </c>
      <c r="HP355" s="4">
        <v>116.5</v>
      </c>
      <c r="HQ355" s="4">
        <v>30313</v>
      </c>
      <c r="HR355" s="4">
        <v>-2114</v>
      </c>
      <c r="HS355" s="4">
        <v>0.25</v>
      </c>
      <c r="HT355" s="4">
        <v>-1.25</v>
      </c>
      <c r="HU355" s="4">
        <v>131</v>
      </c>
      <c r="HV355" s="4">
        <v>-6</v>
      </c>
      <c r="HW355" s="4">
        <v>815.05</v>
      </c>
      <c r="HX355" s="4">
        <v>120.04999999999995</v>
      </c>
      <c r="HY355" s="4">
        <v>1851</v>
      </c>
      <c r="HZ355" s="4">
        <v>271</v>
      </c>
      <c r="IA355" s="4">
        <v>0.3</v>
      </c>
      <c r="IB355" s="4">
        <v>-1.4</v>
      </c>
      <c r="IC355" s="4">
        <v>872</v>
      </c>
      <c r="ID355" s="4">
        <v>-30</v>
      </c>
      <c r="IE355" s="4">
        <v>761</v>
      </c>
      <c r="IF355" s="4">
        <v>112.39999999999998</v>
      </c>
      <c r="IG355" s="4">
        <v>12817</v>
      </c>
      <c r="IH355" s="4">
        <v>-618</v>
      </c>
      <c r="II355" s="4">
        <v>0.25</v>
      </c>
      <c r="IJ355" s="4">
        <v>-1.55</v>
      </c>
      <c r="IK355" s="4">
        <v>158</v>
      </c>
      <c r="IL355" s="4">
        <v>-5</v>
      </c>
      <c r="IM355" s="4">
        <v>696</v>
      </c>
      <c r="IN355" s="4">
        <v>95.799999999999955</v>
      </c>
      <c r="IO355" s="4">
        <v>3238</v>
      </c>
      <c r="IP355" s="4">
        <v>-370</v>
      </c>
      <c r="IQ355" s="4">
        <v>0.3</v>
      </c>
      <c r="IR355" s="4">
        <v>-1.7</v>
      </c>
      <c r="IS355" s="4">
        <v>2461</v>
      </c>
      <c r="IT355" s="4">
        <v>-293</v>
      </c>
      <c r="IU355" s="4">
        <v>662.85</v>
      </c>
      <c r="IV355" s="4">
        <v>116.5</v>
      </c>
      <c r="IW355" s="4">
        <v>24262</v>
      </c>
      <c r="IX355" s="4">
        <v>651</v>
      </c>
      <c r="IY355" s="4">
        <v>0.25</v>
      </c>
      <c r="IZ355" s="4">
        <v>-1.9500000000000002</v>
      </c>
      <c r="JA355" s="4">
        <v>365</v>
      </c>
      <c r="JB355" s="4">
        <v>-37</v>
      </c>
      <c r="JC355" s="4">
        <v>613.5</v>
      </c>
      <c r="JD355" s="4">
        <v>123.39999999999998</v>
      </c>
      <c r="JE355" s="4">
        <v>5359</v>
      </c>
      <c r="JF355" s="4">
        <v>240</v>
      </c>
      <c r="JG355" s="4">
        <v>0.35</v>
      </c>
      <c r="JH355" s="4">
        <v>-2.0499999999999998</v>
      </c>
      <c r="JI355" s="4">
        <v>3157</v>
      </c>
      <c r="JJ355" s="4">
        <v>-218</v>
      </c>
      <c r="JK355" s="4">
        <v>561.6</v>
      </c>
      <c r="JL355" s="4">
        <v>113.25</v>
      </c>
      <c r="JM355" s="4">
        <v>22420</v>
      </c>
      <c r="JN355" s="4">
        <v>131</v>
      </c>
      <c r="JO355" s="4">
        <v>0.35</v>
      </c>
      <c r="JP355" s="4">
        <v>-2.35</v>
      </c>
      <c r="JQ355" s="5">
        <v>945</v>
      </c>
      <c r="JR355" s="4">
        <v>-30</v>
      </c>
      <c r="JS355" s="4">
        <v>511.3</v>
      </c>
      <c r="JT355" s="4">
        <v>120.19999999999999</v>
      </c>
      <c r="JU355" s="4">
        <v>8660</v>
      </c>
      <c r="JV355" s="4">
        <v>-721</v>
      </c>
      <c r="JW355" s="4">
        <v>0.35</v>
      </c>
      <c r="JX355" s="4">
        <v>-2.5499999999999998</v>
      </c>
      <c r="JY355" s="4">
        <v>4351</v>
      </c>
      <c r="JZ355" s="4">
        <v>-457</v>
      </c>
      <c r="KA355" s="4">
        <v>462</v>
      </c>
      <c r="KB355" s="4">
        <v>115.5</v>
      </c>
      <c r="KC355" s="4">
        <v>34954</v>
      </c>
      <c r="KD355" s="4">
        <v>1490</v>
      </c>
      <c r="KE355" s="4">
        <v>0.4</v>
      </c>
      <c r="KF355" s="4">
        <v>-2.9</v>
      </c>
      <c r="KG355" s="4">
        <v>1464</v>
      </c>
      <c r="KH355" s="4">
        <v>-103</v>
      </c>
      <c r="KI355" s="4">
        <v>413.25</v>
      </c>
      <c r="KJ355" s="4">
        <v>114.89999999999998</v>
      </c>
      <c r="KK355" s="4">
        <v>17522</v>
      </c>
      <c r="KL355" s="4">
        <v>2864</v>
      </c>
      <c r="KM355" s="4">
        <v>0.5</v>
      </c>
      <c r="KN355" s="4">
        <v>-3.45</v>
      </c>
      <c r="KO355" s="4">
        <v>9351</v>
      </c>
      <c r="KP355" s="4">
        <v>-739</v>
      </c>
      <c r="KQ355" s="4">
        <v>363.45</v>
      </c>
      <c r="KR355" s="4">
        <v>115</v>
      </c>
      <c r="KS355" s="4">
        <v>71798</v>
      </c>
      <c r="KT355" s="4">
        <v>25728</v>
      </c>
      <c r="KU355" s="4">
        <v>0.6</v>
      </c>
      <c r="KV355" s="4">
        <v>-4.5500000000000007</v>
      </c>
      <c r="KW355" s="4">
        <v>4124</v>
      </c>
      <c r="KX355" s="4">
        <v>-482</v>
      </c>
      <c r="KY355" s="4">
        <v>313</v>
      </c>
      <c r="KZ355" s="4">
        <v>112.85</v>
      </c>
      <c r="LA355" s="4">
        <v>32104</v>
      </c>
      <c r="LB355" s="4">
        <v>7941</v>
      </c>
      <c r="LC355" s="4">
        <v>0.65</v>
      </c>
      <c r="LD355" s="4">
        <v>-6.6</v>
      </c>
    </row>
    <row r="356" spans="1:316" x14ac:dyDescent="0.25">
      <c r="A356" s="171">
        <v>44112.432452083332</v>
      </c>
      <c r="B356" s="172">
        <v>0.43194444444444446</v>
      </c>
      <c r="C356" s="4">
        <v>11864.85</v>
      </c>
      <c r="D356" s="4">
        <v>11850</v>
      </c>
      <c r="E356" s="173">
        <v>79.099999999999994</v>
      </c>
      <c r="F356" s="173">
        <v>-259.8</v>
      </c>
      <c r="G356" s="173">
        <v>338.9</v>
      </c>
      <c r="H356" s="173">
        <v>2852.9500000000003</v>
      </c>
      <c r="I356" s="173">
        <v>-1708.35</v>
      </c>
      <c r="J356" s="173">
        <v>4561.3</v>
      </c>
      <c r="K356" s="127">
        <v>0</v>
      </c>
      <c r="L356" s="127">
        <v>0</v>
      </c>
      <c r="M356" s="127">
        <v>-20.53</v>
      </c>
      <c r="N356" s="127">
        <v>-18.11</v>
      </c>
      <c r="O356" s="127">
        <v>-0.79049350914184813</v>
      </c>
      <c r="P356" s="127">
        <v>-0.90256195731264255</v>
      </c>
      <c r="Q356" s="127">
        <v>1.5453838000004336</v>
      </c>
      <c r="R356" s="4">
        <v>136582</v>
      </c>
      <c r="S356" s="4">
        <v>282391</v>
      </c>
      <c r="T356" s="173">
        <v>11540.966666666667</v>
      </c>
      <c r="U356" s="173">
        <v>-2.0500000000010914</v>
      </c>
      <c r="V356" s="4">
        <v>185995</v>
      </c>
      <c r="W356" s="4">
        <v>-31658</v>
      </c>
      <c r="X356" s="173">
        <v>-323.88333333333321</v>
      </c>
      <c r="Y356" s="173">
        <v>94422</v>
      </c>
      <c r="Z356" s="173">
        <v>304411</v>
      </c>
      <c r="AA356" s="173">
        <v>398833</v>
      </c>
      <c r="AB356" s="4">
        <v>145809</v>
      </c>
      <c r="AC356" s="4">
        <v>57785</v>
      </c>
      <c r="AD356" s="176" t="e">
        <v>#REF!</v>
      </c>
      <c r="AE356" s="177">
        <v>-4.2742564408904518E-2</v>
      </c>
      <c r="AF356" s="177">
        <v>2.0420873464433661E-2</v>
      </c>
      <c r="AG356" s="177">
        <v>0.11497284200484462</v>
      </c>
      <c r="AH356" s="177">
        <v>7.4704174199055048E-2</v>
      </c>
      <c r="AI356" s="127">
        <v>0.13338002714322073</v>
      </c>
      <c r="AJ356" s="127">
        <v>1.4492753623188406E-3</v>
      </c>
      <c r="AK356" s="4" t="s">
        <v>21</v>
      </c>
      <c r="AL356" s="178">
        <v>11800</v>
      </c>
      <c r="AM356" s="178">
        <v>11900</v>
      </c>
      <c r="AN356" s="178">
        <v>11850</v>
      </c>
      <c r="AO356" s="178">
        <v>11700</v>
      </c>
      <c r="AS356" s="4">
        <v>7.6781092931237298</v>
      </c>
      <c r="AT356" s="4">
        <v>7.7846750727449079</v>
      </c>
      <c r="AU356" s="4">
        <v>7.2948604621795683</v>
      </c>
      <c r="AV356" s="4">
        <v>7.6407048008171605</v>
      </c>
      <c r="AW356" s="4">
        <v>5.1793980625600824</v>
      </c>
      <c r="AX356" s="4">
        <v>3.7867584445075222</v>
      </c>
      <c r="AY356" s="4">
        <v>12.630416666666667</v>
      </c>
      <c r="AZ356" s="4">
        <v>14.129770992366412</v>
      </c>
      <c r="BA356" s="4">
        <v>14.698394495412844</v>
      </c>
      <c r="BB356" s="4">
        <v>20.430379746835442</v>
      </c>
      <c r="BC356" s="4">
        <v>9.8585940674522554</v>
      </c>
      <c r="BD356" s="4">
        <v>14.682191780821919</v>
      </c>
      <c r="BE356" s="4">
        <v>7.1016788089958824</v>
      </c>
      <c r="BF356" s="4">
        <v>9.1640211640211646</v>
      </c>
      <c r="BG356" s="4">
        <v>8.0335555044817291</v>
      </c>
      <c r="BH356" s="4">
        <v>11.95225102319236</v>
      </c>
      <c r="BI356" s="4">
        <v>13</v>
      </c>
      <c r="BJ356" s="4">
        <v>0</v>
      </c>
      <c r="BK356" s="4">
        <v>0</v>
      </c>
      <c r="BL356" s="4">
        <v>0</v>
      </c>
      <c r="BM356" s="4">
        <v>12377</v>
      </c>
      <c r="BN356" s="4">
        <v>8</v>
      </c>
      <c r="BO356" s="4">
        <v>0.15</v>
      </c>
      <c r="BP356" s="4">
        <v>-0.35</v>
      </c>
      <c r="BQ356" s="4">
        <v>0</v>
      </c>
      <c r="BR356" s="4">
        <v>0</v>
      </c>
      <c r="BS356" s="4">
        <v>0</v>
      </c>
      <c r="BT356" s="4">
        <v>0</v>
      </c>
      <c r="BU356" s="4">
        <v>14</v>
      </c>
      <c r="BV356" s="4">
        <v>0</v>
      </c>
      <c r="BW356" s="4">
        <v>0</v>
      </c>
      <c r="BX356" s="4">
        <v>0</v>
      </c>
      <c r="BY356" s="4">
        <v>4</v>
      </c>
      <c r="BZ356" s="4">
        <v>0</v>
      </c>
      <c r="CA356" s="4">
        <v>0</v>
      </c>
      <c r="CB356" s="4">
        <v>0</v>
      </c>
      <c r="CC356" s="4">
        <v>926</v>
      </c>
      <c r="CD356" s="4">
        <v>11</v>
      </c>
      <c r="CE356" s="4">
        <v>0.1</v>
      </c>
      <c r="CF356" s="4">
        <v>-0.5</v>
      </c>
      <c r="CG356" s="4">
        <v>2</v>
      </c>
      <c r="CH356" s="4">
        <v>0</v>
      </c>
      <c r="CI356" s="4">
        <v>0</v>
      </c>
      <c r="CJ356" s="4">
        <v>0</v>
      </c>
      <c r="CK356" s="4">
        <v>20</v>
      </c>
      <c r="CL356" s="4">
        <v>-9</v>
      </c>
      <c r="CM356" s="4">
        <v>0.05</v>
      </c>
      <c r="CN356" s="4">
        <v>-0.85</v>
      </c>
      <c r="CO356" s="4">
        <v>11</v>
      </c>
      <c r="CP356" s="4">
        <v>0</v>
      </c>
      <c r="CQ356" s="4">
        <v>0</v>
      </c>
      <c r="CR356" s="4">
        <v>0</v>
      </c>
      <c r="CS356" s="4">
        <v>4550</v>
      </c>
      <c r="CT356" s="4">
        <v>-115</v>
      </c>
      <c r="CU356" s="4">
        <v>0.05</v>
      </c>
      <c r="CV356" s="4">
        <v>-0.45</v>
      </c>
      <c r="CW356" s="4">
        <v>1</v>
      </c>
      <c r="CX356" s="4">
        <v>0</v>
      </c>
      <c r="CY356" s="4">
        <v>0</v>
      </c>
      <c r="CZ356" s="4">
        <v>0</v>
      </c>
      <c r="DA356" s="4">
        <v>121</v>
      </c>
      <c r="DB356" s="4">
        <v>6</v>
      </c>
      <c r="DC356" s="4">
        <v>0.4</v>
      </c>
      <c r="DD356" s="4">
        <v>-0.19999999999999996</v>
      </c>
      <c r="DE356" s="4">
        <v>25</v>
      </c>
      <c r="DF356" s="4">
        <v>0</v>
      </c>
      <c r="DG356" s="4">
        <v>0</v>
      </c>
      <c r="DH356" s="4">
        <v>0</v>
      </c>
      <c r="DI356" s="4">
        <v>3780</v>
      </c>
      <c r="DJ356" s="4">
        <v>-235</v>
      </c>
      <c r="DK356" s="4">
        <v>0.1</v>
      </c>
      <c r="DL356" s="4">
        <v>-0.6</v>
      </c>
      <c r="DM356" s="4">
        <v>0</v>
      </c>
      <c r="DN356" s="4">
        <v>0</v>
      </c>
      <c r="DO356" s="4">
        <v>0</v>
      </c>
      <c r="DP356" s="4">
        <v>0</v>
      </c>
      <c r="DQ356" s="4">
        <v>130</v>
      </c>
      <c r="DR356" s="4">
        <v>-3</v>
      </c>
      <c r="DS356" s="4">
        <v>0.05</v>
      </c>
      <c r="DT356" s="4">
        <v>-0.6</v>
      </c>
      <c r="DU356" s="4">
        <v>4</v>
      </c>
      <c r="DV356" s="4">
        <v>0</v>
      </c>
      <c r="DW356" s="4">
        <v>1487.7</v>
      </c>
      <c r="DX356" s="4">
        <v>399.95000000000005</v>
      </c>
      <c r="DY356" s="4">
        <v>3037</v>
      </c>
      <c r="DZ356" s="4">
        <v>-8</v>
      </c>
      <c r="EA356" s="4">
        <v>0.15</v>
      </c>
      <c r="EB356" s="4">
        <v>-0.7</v>
      </c>
      <c r="EC356" s="4">
        <v>1</v>
      </c>
      <c r="ED356" s="4">
        <v>0</v>
      </c>
      <c r="EE356" s="4">
        <v>0</v>
      </c>
      <c r="EF356" s="4">
        <v>0</v>
      </c>
      <c r="EG356" s="4">
        <v>198</v>
      </c>
      <c r="EH356" s="4">
        <v>-3</v>
      </c>
      <c r="EI356" s="4">
        <v>0.1</v>
      </c>
      <c r="EJ356" s="4">
        <v>-0.65</v>
      </c>
      <c r="EK356" s="4">
        <v>97</v>
      </c>
      <c r="EL356" s="4">
        <v>0</v>
      </c>
      <c r="EM356" s="4">
        <v>0</v>
      </c>
      <c r="EN356" s="4">
        <v>0</v>
      </c>
      <c r="EO356" s="4">
        <v>16458</v>
      </c>
      <c r="EP356" s="4">
        <v>-3908</v>
      </c>
      <c r="EQ356" s="4">
        <v>0.2</v>
      </c>
      <c r="ER356" s="4">
        <v>-0.75</v>
      </c>
      <c r="ES356" s="4">
        <v>1</v>
      </c>
      <c r="ET356" s="4">
        <v>0</v>
      </c>
      <c r="EU356" s="4">
        <v>0</v>
      </c>
      <c r="EV356" s="4">
        <v>0</v>
      </c>
      <c r="EW356" s="4">
        <v>158</v>
      </c>
      <c r="EX356" s="4">
        <v>-13</v>
      </c>
      <c r="EY356" s="4">
        <v>0.15</v>
      </c>
      <c r="EZ356" s="4">
        <v>-0.85</v>
      </c>
      <c r="FA356" s="4">
        <v>10</v>
      </c>
      <c r="FB356" s="4">
        <v>0</v>
      </c>
      <c r="FC356" s="4">
        <v>1270</v>
      </c>
      <c r="FD356" s="4">
        <v>156</v>
      </c>
      <c r="FE356" s="4">
        <v>3295</v>
      </c>
      <c r="FF356" s="4">
        <v>-365</v>
      </c>
      <c r="FG356" s="4">
        <v>0.1</v>
      </c>
      <c r="FH356" s="4">
        <v>-0.9</v>
      </c>
      <c r="FI356" s="4">
        <v>2</v>
      </c>
      <c r="FJ356" s="4">
        <v>0</v>
      </c>
      <c r="FK356" s="4">
        <v>0</v>
      </c>
      <c r="FL356" s="4">
        <v>0</v>
      </c>
      <c r="FM356" s="4">
        <v>608</v>
      </c>
      <c r="FN356" s="4">
        <v>16</v>
      </c>
      <c r="FO356" s="4">
        <v>0.1</v>
      </c>
      <c r="FP356" s="4">
        <v>-0.8</v>
      </c>
      <c r="FQ356" s="4">
        <v>107</v>
      </c>
      <c r="FR356" s="4">
        <v>0</v>
      </c>
      <c r="FS356" s="4">
        <v>0</v>
      </c>
      <c r="FT356" s="4">
        <v>0</v>
      </c>
      <c r="FU356" s="4">
        <v>5720</v>
      </c>
      <c r="FV356" s="4">
        <v>-256</v>
      </c>
      <c r="FW356" s="4">
        <v>0.15</v>
      </c>
      <c r="FX356" s="4">
        <v>-0.9</v>
      </c>
      <c r="FY356" s="4">
        <v>1</v>
      </c>
      <c r="FZ356" s="4">
        <v>0</v>
      </c>
      <c r="GA356" s="4">
        <v>0</v>
      </c>
      <c r="GB356" s="4">
        <v>0</v>
      </c>
      <c r="GC356" s="4">
        <v>646</v>
      </c>
      <c r="GD356" s="4">
        <v>75</v>
      </c>
      <c r="GE356" s="4">
        <v>0.2</v>
      </c>
      <c r="GF356" s="4">
        <v>-0.90000000000000013</v>
      </c>
      <c r="GG356" s="4">
        <v>394</v>
      </c>
      <c r="GH356" s="4">
        <v>-3</v>
      </c>
      <c r="GI356" s="4">
        <v>1062</v>
      </c>
      <c r="GJ356" s="4">
        <v>121</v>
      </c>
      <c r="GK356" s="4">
        <v>8697</v>
      </c>
      <c r="GL356" s="4">
        <v>-910</v>
      </c>
      <c r="GM356" s="4">
        <v>0.25</v>
      </c>
      <c r="GN356" s="4">
        <v>-0.89999999999999991</v>
      </c>
      <c r="GO356" s="4">
        <v>56</v>
      </c>
      <c r="GP356" s="4">
        <v>0</v>
      </c>
      <c r="GQ356" s="4">
        <v>1017.6</v>
      </c>
      <c r="GR356" s="4">
        <v>141.64999999999998</v>
      </c>
      <c r="GS356" s="4">
        <v>770</v>
      </c>
      <c r="GT356" s="4">
        <v>67</v>
      </c>
      <c r="GU356" s="4">
        <v>0.2</v>
      </c>
      <c r="GV356" s="4">
        <v>-1</v>
      </c>
      <c r="GW356" s="4">
        <v>293</v>
      </c>
      <c r="GX356" s="4">
        <v>-1</v>
      </c>
      <c r="GY356" s="4">
        <v>961</v>
      </c>
      <c r="GZ356" s="4">
        <v>115.64999999999998</v>
      </c>
      <c r="HA356" s="4">
        <v>7604</v>
      </c>
      <c r="HB356" s="4">
        <v>-1141</v>
      </c>
      <c r="HC356" s="4">
        <v>0.2</v>
      </c>
      <c r="HD356" s="4">
        <v>-1.05</v>
      </c>
      <c r="HE356" s="4">
        <v>55</v>
      </c>
      <c r="HF356" s="4">
        <v>-1</v>
      </c>
      <c r="HG356" s="4">
        <v>922.2</v>
      </c>
      <c r="HH356" s="4">
        <v>125.55000000000007</v>
      </c>
      <c r="HI356" s="4">
        <v>1363</v>
      </c>
      <c r="HJ356" s="4">
        <v>-52</v>
      </c>
      <c r="HK356" s="4">
        <v>0.25</v>
      </c>
      <c r="HL356" s="4">
        <v>-1.1000000000000001</v>
      </c>
      <c r="HM356" s="4">
        <v>2400</v>
      </c>
      <c r="HN356" s="4">
        <v>45</v>
      </c>
      <c r="HO356" s="4">
        <v>863</v>
      </c>
      <c r="HP356" s="4">
        <v>116</v>
      </c>
      <c r="HQ356" s="4">
        <v>30313</v>
      </c>
      <c r="HR356" s="4">
        <v>-2114</v>
      </c>
      <c r="HS356" s="4">
        <v>0.3</v>
      </c>
      <c r="HT356" s="4">
        <v>-1.2</v>
      </c>
      <c r="HU356" s="4">
        <v>131</v>
      </c>
      <c r="HV356" s="4">
        <v>-6</v>
      </c>
      <c r="HW356" s="4">
        <v>815.05</v>
      </c>
      <c r="HX356" s="4">
        <v>120.04999999999995</v>
      </c>
      <c r="HY356" s="4">
        <v>1851</v>
      </c>
      <c r="HZ356" s="4">
        <v>271</v>
      </c>
      <c r="IA356" s="4">
        <v>0.3</v>
      </c>
      <c r="IB356" s="4">
        <v>-1.4</v>
      </c>
      <c r="IC356" s="4">
        <v>872</v>
      </c>
      <c r="ID356" s="4">
        <v>-30</v>
      </c>
      <c r="IE356" s="4">
        <v>761</v>
      </c>
      <c r="IF356" s="4">
        <v>112.39999999999998</v>
      </c>
      <c r="IG356" s="4">
        <v>12817</v>
      </c>
      <c r="IH356" s="4">
        <v>-618</v>
      </c>
      <c r="II356" s="4">
        <v>0.25</v>
      </c>
      <c r="IJ356" s="4">
        <v>-1.55</v>
      </c>
      <c r="IK356" s="4">
        <v>158</v>
      </c>
      <c r="IL356" s="4">
        <v>-5</v>
      </c>
      <c r="IM356" s="4">
        <v>696</v>
      </c>
      <c r="IN356" s="4">
        <v>95.799999999999955</v>
      </c>
      <c r="IO356" s="4">
        <v>3228</v>
      </c>
      <c r="IP356" s="4">
        <v>-380</v>
      </c>
      <c r="IQ356" s="4">
        <v>0.3</v>
      </c>
      <c r="IR356" s="4">
        <v>-1.7</v>
      </c>
      <c r="IS356" s="4">
        <v>2461</v>
      </c>
      <c r="IT356" s="4">
        <v>-293</v>
      </c>
      <c r="IU356" s="4">
        <v>662.85</v>
      </c>
      <c r="IV356" s="4">
        <v>116.5</v>
      </c>
      <c r="IW356" s="4">
        <v>24262</v>
      </c>
      <c r="IX356" s="4">
        <v>651</v>
      </c>
      <c r="IY356" s="4">
        <v>0.3</v>
      </c>
      <c r="IZ356" s="4">
        <v>-1.9000000000000001</v>
      </c>
      <c r="JA356" s="4">
        <v>365</v>
      </c>
      <c r="JB356" s="4">
        <v>-37</v>
      </c>
      <c r="JC356" s="4">
        <v>614</v>
      </c>
      <c r="JD356" s="4">
        <v>123.89999999999998</v>
      </c>
      <c r="JE356" s="4">
        <v>5359</v>
      </c>
      <c r="JF356" s="4">
        <v>240</v>
      </c>
      <c r="JG356" s="4">
        <v>0.4</v>
      </c>
      <c r="JH356" s="4">
        <v>-2</v>
      </c>
      <c r="JI356" s="4">
        <v>3157</v>
      </c>
      <c r="JJ356" s="4">
        <v>-218</v>
      </c>
      <c r="JK356" s="4">
        <v>562.9</v>
      </c>
      <c r="JL356" s="4">
        <v>114.54999999999995</v>
      </c>
      <c r="JM356" s="4">
        <v>22420</v>
      </c>
      <c r="JN356" s="4">
        <v>131</v>
      </c>
      <c r="JO356" s="4">
        <v>0.35</v>
      </c>
      <c r="JP356" s="4">
        <v>-2.35</v>
      </c>
      <c r="JQ356" s="5">
        <v>945</v>
      </c>
      <c r="JR356" s="4">
        <v>-30</v>
      </c>
      <c r="JS356" s="4">
        <v>511.3</v>
      </c>
      <c r="JT356" s="4">
        <v>120.19999999999999</v>
      </c>
      <c r="JU356" s="4">
        <v>8660</v>
      </c>
      <c r="JV356" s="4">
        <v>-721</v>
      </c>
      <c r="JW356" s="4">
        <v>0.35</v>
      </c>
      <c r="JX356" s="4">
        <v>-2.5499999999999998</v>
      </c>
      <c r="JY356" s="4">
        <v>4351</v>
      </c>
      <c r="JZ356" s="4">
        <v>-457</v>
      </c>
      <c r="KA356" s="4">
        <v>461.2</v>
      </c>
      <c r="KB356" s="4">
        <v>114.69999999999999</v>
      </c>
      <c r="KC356" s="4">
        <v>34954</v>
      </c>
      <c r="KD356" s="4">
        <v>1490</v>
      </c>
      <c r="KE356" s="4">
        <v>0.45</v>
      </c>
      <c r="KF356" s="4">
        <v>-2.8499999999999996</v>
      </c>
      <c r="KG356" s="4">
        <v>1466</v>
      </c>
      <c r="KH356" s="4">
        <v>-101</v>
      </c>
      <c r="KI356" s="4">
        <v>406.25</v>
      </c>
      <c r="KJ356" s="4">
        <v>107.89999999999998</v>
      </c>
      <c r="KK356" s="4">
        <v>17522</v>
      </c>
      <c r="KL356" s="4">
        <v>2864</v>
      </c>
      <c r="KM356" s="4">
        <v>0.45</v>
      </c>
      <c r="KN356" s="4">
        <v>-3.5</v>
      </c>
      <c r="KO356" s="4">
        <v>9351</v>
      </c>
      <c r="KP356" s="4">
        <v>-739</v>
      </c>
      <c r="KQ356" s="4">
        <v>362.55</v>
      </c>
      <c r="KR356" s="4">
        <v>114.10000000000002</v>
      </c>
      <c r="KS356" s="4">
        <v>71798</v>
      </c>
      <c r="KT356" s="4">
        <v>25728</v>
      </c>
      <c r="KU356" s="4">
        <v>0.6</v>
      </c>
      <c r="KV356" s="4">
        <v>-4.5500000000000007</v>
      </c>
      <c r="KW356" s="4">
        <v>4124</v>
      </c>
      <c r="KX356" s="4">
        <v>-482</v>
      </c>
      <c r="KY356" s="4">
        <v>310.64999999999998</v>
      </c>
      <c r="KZ356" s="4">
        <v>110.49999999999997</v>
      </c>
      <c r="LA356" s="4">
        <v>32104</v>
      </c>
      <c r="LB356" s="4">
        <v>7941</v>
      </c>
      <c r="LC356" s="4">
        <v>0.65</v>
      </c>
      <c r="LD356" s="4">
        <v>-6.6</v>
      </c>
    </row>
    <row r="357" spans="1:316" x14ac:dyDescent="0.25">
      <c r="A357" s="171">
        <v>44112.43157847222</v>
      </c>
      <c r="B357" s="172">
        <v>0.43055555555555558</v>
      </c>
      <c r="C357" s="4">
        <v>11862.9</v>
      </c>
      <c r="D357" s="4">
        <v>11850</v>
      </c>
      <c r="E357" s="173">
        <v>78.25</v>
      </c>
      <c r="F357" s="173">
        <v>-259.2</v>
      </c>
      <c r="G357" s="173">
        <v>337.45</v>
      </c>
      <c r="H357" s="173">
        <v>2839.3</v>
      </c>
      <c r="I357" s="173">
        <v>-1706.5</v>
      </c>
      <c r="J357" s="173">
        <v>4545.8</v>
      </c>
      <c r="K357" s="127">
        <v>0</v>
      </c>
      <c r="L357" s="127">
        <v>0</v>
      </c>
      <c r="M357" s="127">
        <v>-20.53</v>
      </c>
      <c r="N357" s="127">
        <v>-18.11</v>
      </c>
      <c r="O357" s="127">
        <v>-0.78945997412254254</v>
      </c>
      <c r="P357" s="127">
        <v>-0.90177637028223023</v>
      </c>
      <c r="Q357" s="127">
        <v>1.5523827389664582</v>
      </c>
      <c r="R357" s="4">
        <v>133704</v>
      </c>
      <c r="S357" s="4">
        <v>281152</v>
      </c>
      <c r="T357" s="173">
        <v>11540.966666666667</v>
      </c>
      <c r="U357" s="173">
        <v>-2.0500000000010914</v>
      </c>
      <c r="V357" s="4">
        <v>185995</v>
      </c>
      <c r="W357" s="4">
        <v>-31658</v>
      </c>
      <c r="X357" s="173">
        <v>-321.93333333333248</v>
      </c>
      <c r="Y357" s="173">
        <v>90902</v>
      </c>
      <c r="Z357" s="173">
        <v>303258</v>
      </c>
      <c r="AA357" s="173">
        <v>394160</v>
      </c>
      <c r="AB357" s="4">
        <v>147448</v>
      </c>
      <c r="AC357" s="4">
        <v>60038</v>
      </c>
      <c r="AD357" s="176" t="e">
        <v>#REF!</v>
      </c>
      <c r="AE357" s="177">
        <v>-3.7801777982169493E-2</v>
      </c>
      <c r="AF357" s="177">
        <v>2.312442258295137E-2</v>
      </c>
      <c r="AG357" s="177">
        <v>0.12153074998935672</v>
      </c>
      <c r="AH357" s="177">
        <v>8.3985141318402401E-2</v>
      </c>
      <c r="AI357" s="127">
        <v>0.15532723088707912</v>
      </c>
      <c r="AJ357" s="127">
        <v>1.4492753623188406E-3</v>
      </c>
      <c r="AK357" s="4" t="s">
        <v>21</v>
      </c>
      <c r="AL357" s="178">
        <v>11800</v>
      </c>
      <c r="AM357" s="178">
        <v>11900</v>
      </c>
      <c r="AN357" s="178">
        <v>11850</v>
      </c>
      <c r="AO357" s="178">
        <v>11700</v>
      </c>
      <c r="AS357" s="4">
        <v>7.6194850977459669</v>
      </c>
      <c r="AT357" s="4">
        <v>7.7768615086102351</v>
      </c>
      <c r="AU357" s="4">
        <v>7.2584507920668582</v>
      </c>
      <c r="AV357" s="4">
        <v>7.6336633663366333</v>
      </c>
      <c r="AW357" s="4">
        <v>5.1792051620472206</v>
      </c>
      <c r="AX357" s="4">
        <v>3.748813487284834</v>
      </c>
      <c r="AY357" s="4">
        <v>12.624166666666667</v>
      </c>
      <c r="AZ357" s="4">
        <v>14.106870229007633</v>
      </c>
      <c r="BA357" s="4">
        <v>14.791284403669724</v>
      </c>
      <c r="BB357" s="4">
        <v>20.430379746835442</v>
      </c>
      <c r="BC357" s="4">
        <v>9.9053614947197399</v>
      </c>
      <c r="BD357" s="4">
        <v>14.569482288828338</v>
      </c>
      <c r="BE357" s="4">
        <v>7.0330812854442346</v>
      </c>
      <c r="BF357" s="4">
        <v>9.1610169491525415</v>
      </c>
      <c r="BG357" s="4">
        <v>7.9582287149052728</v>
      </c>
      <c r="BH357" s="4">
        <v>11.94474761255116</v>
      </c>
      <c r="BI357" s="4">
        <v>13</v>
      </c>
      <c r="BJ357" s="4">
        <v>0</v>
      </c>
      <c r="BK357" s="4">
        <v>0</v>
      </c>
      <c r="BL357" s="4">
        <v>0</v>
      </c>
      <c r="BM357" s="4">
        <v>12378</v>
      </c>
      <c r="BN357" s="4">
        <v>9</v>
      </c>
      <c r="BO357" s="4">
        <v>0.1</v>
      </c>
      <c r="BP357" s="4">
        <v>-0.4</v>
      </c>
      <c r="BQ357" s="4">
        <v>0</v>
      </c>
      <c r="BR357" s="4">
        <v>0</v>
      </c>
      <c r="BS357" s="4">
        <v>0</v>
      </c>
      <c r="BT357" s="4">
        <v>0</v>
      </c>
      <c r="BU357" s="4">
        <v>14</v>
      </c>
      <c r="BV357" s="4">
        <v>0</v>
      </c>
      <c r="BW357" s="4">
        <v>0</v>
      </c>
      <c r="BX357" s="4">
        <v>0</v>
      </c>
      <c r="BY357" s="4">
        <v>4</v>
      </c>
      <c r="BZ357" s="4">
        <v>0</v>
      </c>
      <c r="CA357" s="4">
        <v>0</v>
      </c>
      <c r="CB357" s="4">
        <v>0</v>
      </c>
      <c r="CC357" s="4">
        <v>926</v>
      </c>
      <c r="CD357" s="4">
        <v>11</v>
      </c>
      <c r="CE357" s="4">
        <v>0.1</v>
      </c>
      <c r="CF357" s="4">
        <v>-0.5</v>
      </c>
      <c r="CG357" s="4">
        <v>2</v>
      </c>
      <c r="CH357" s="4">
        <v>0</v>
      </c>
      <c r="CI357" s="4">
        <v>0</v>
      </c>
      <c r="CJ357" s="4">
        <v>0</v>
      </c>
      <c r="CK357" s="4">
        <v>20</v>
      </c>
      <c r="CL357" s="4">
        <v>-9</v>
      </c>
      <c r="CM357" s="4">
        <v>0.05</v>
      </c>
      <c r="CN357" s="4">
        <v>-0.85</v>
      </c>
      <c r="CO357" s="4">
        <v>11</v>
      </c>
      <c r="CP357" s="4">
        <v>0</v>
      </c>
      <c r="CQ357" s="4">
        <v>0</v>
      </c>
      <c r="CR357" s="4">
        <v>0</v>
      </c>
      <c r="CS357" s="4">
        <v>4550</v>
      </c>
      <c r="CT357" s="4">
        <v>-115</v>
      </c>
      <c r="CU357" s="4">
        <v>0.05</v>
      </c>
      <c r="CV357" s="4">
        <v>-0.45</v>
      </c>
      <c r="CW357" s="4">
        <v>1</v>
      </c>
      <c r="CX357" s="4">
        <v>0</v>
      </c>
      <c r="CY357" s="4">
        <v>0</v>
      </c>
      <c r="CZ357" s="4">
        <v>0</v>
      </c>
      <c r="DA357" s="4">
        <v>121</v>
      </c>
      <c r="DB357" s="4">
        <v>6</v>
      </c>
      <c r="DC357" s="4">
        <v>0.4</v>
      </c>
      <c r="DD357" s="4">
        <v>-0.19999999999999996</v>
      </c>
      <c r="DE357" s="4">
        <v>25</v>
      </c>
      <c r="DF357" s="4">
        <v>0</v>
      </c>
      <c r="DG357" s="4">
        <v>0</v>
      </c>
      <c r="DH357" s="4">
        <v>0</v>
      </c>
      <c r="DI357" s="4">
        <v>3780</v>
      </c>
      <c r="DJ357" s="4">
        <v>-235</v>
      </c>
      <c r="DK357" s="4">
        <v>0.1</v>
      </c>
      <c r="DL357" s="4">
        <v>-0.6</v>
      </c>
      <c r="DM357" s="4">
        <v>0</v>
      </c>
      <c r="DN357" s="4">
        <v>0</v>
      </c>
      <c r="DO357" s="4">
        <v>0</v>
      </c>
      <c r="DP357" s="4">
        <v>0</v>
      </c>
      <c r="DQ357" s="4">
        <v>130</v>
      </c>
      <c r="DR357" s="4">
        <v>-3</v>
      </c>
      <c r="DS357" s="4">
        <v>0.05</v>
      </c>
      <c r="DT357" s="4">
        <v>-0.6</v>
      </c>
      <c r="DU357" s="4">
        <v>4</v>
      </c>
      <c r="DV357" s="4">
        <v>0</v>
      </c>
      <c r="DW357" s="4">
        <v>1487.7</v>
      </c>
      <c r="DX357" s="4">
        <v>399.95000000000005</v>
      </c>
      <c r="DY357" s="4">
        <v>3037</v>
      </c>
      <c r="DZ357" s="4">
        <v>-8</v>
      </c>
      <c r="EA357" s="4">
        <v>0.15</v>
      </c>
      <c r="EB357" s="4">
        <v>-0.7</v>
      </c>
      <c r="EC357" s="4">
        <v>1</v>
      </c>
      <c r="ED357" s="4">
        <v>0</v>
      </c>
      <c r="EE357" s="4">
        <v>0</v>
      </c>
      <c r="EF357" s="4">
        <v>0</v>
      </c>
      <c r="EG357" s="4">
        <v>198</v>
      </c>
      <c r="EH357" s="4">
        <v>-3</v>
      </c>
      <c r="EI357" s="4">
        <v>0.1</v>
      </c>
      <c r="EJ357" s="4">
        <v>-0.65</v>
      </c>
      <c r="EK357" s="4">
        <v>97</v>
      </c>
      <c r="EL357" s="4">
        <v>0</v>
      </c>
      <c r="EM357" s="4">
        <v>0</v>
      </c>
      <c r="EN357" s="4">
        <v>0</v>
      </c>
      <c r="EO357" s="4">
        <v>16445</v>
      </c>
      <c r="EP357" s="4">
        <v>-3921</v>
      </c>
      <c r="EQ357" s="4">
        <v>0.2</v>
      </c>
      <c r="ER357" s="4">
        <v>-0.75</v>
      </c>
      <c r="ES357" s="4">
        <v>1</v>
      </c>
      <c r="ET357" s="4">
        <v>0</v>
      </c>
      <c r="EU357" s="4">
        <v>0</v>
      </c>
      <c r="EV357" s="4">
        <v>0</v>
      </c>
      <c r="EW357" s="4">
        <v>158</v>
      </c>
      <c r="EX357" s="4">
        <v>-13</v>
      </c>
      <c r="EY357" s="4">
        <v>0.15</v>
      </c>
      <c r="EZ357" s="4">
        <v>-0.85</v>
      </c>
      <c r="FA357" s="4">
        <v>10</v>
      </c>
      <c r="FB357" s="4">
        <v>0</v>
      </c>
      <c r="FC357" s="4">
        <v>1270</v>
      </c>
      <c r="FD357" s="4">
        <v>156</v>
      </c>
      <c r="FE357" s="4">
        <v>3269</v>
      </c>
      <c r="FF357" s="4">
        <v>-391</v>
      </c>
      <c r="FG357" s="4">
        <v>0.15</v>
      </c>
      <c r="FH357" s="4">
        <v>-0.85</v>
      </c>
      <c r="FI357" s="4">
        <v>2</v>
      </c>
      <c r="FJ357" s="4">
        <v>0</v>
      </c>
      <c r="FK357" s="4">
        <v>0</v>
      </c>
      <c r="FL357" s="4">
        <v>0</v>
      </c>
      <c r="FM357" s="4">
        <v>608</v>
      </c>
      <c r="FN357" s="4">
        <v>16</v>
      </c>
      <c r="FO357" s="4">
        <v>0.1</v>
      </c>
      <c r="FP357" s="4">
        <v>-0.8</v>
      </c>
      <c r="FQ357" s="4">
        <v>107</v>
      </c>
      <c r="FR357" s="4">
        <v>0</v>
      </c>
      <c r="FS357" s="4">
        <v>0</v>
      </c>
      <c r="FT357" s="4">
        <v>0</v>
      </c>
      <c r="FU357" s="4">
        <v>5720</v>
      </c>
      <c r="FV357" s="4">
        <v>-256</v>
      </c>
      <c r="FW357" s="4">
        <v>0.15</v>
      </c>
      <c r="FX357" s="4">
        <v>-0.9</v>
      </c>
      <c r="FY357" s="4">
        <v>1</v>
      </c>
      <c r="FZ357" s="4">
        <v>0</v>
      </c>
      <c r="GA357" s="4">
        <v>0</v>
      </c>
      <c r="GB357" s="4">
        <v>0</v>
      </c>
      <c r="GC357" s="4">
        <v>646</v>
      </c>
      <c r="GD357" s="4">
        <v>75</v>
      </c>
      <c r="GE357" s="4">
        <v>0.2</v>
      </c>
      <c r="GF357" s="4">
        <v>-0.90000000000000013</v>
      </c>
      <c r="GG357" s="4">
        <v>394</v>
      </c>
      <c r="GH357" s="4">
        <v>-3</v>
      </c>
      <c r="GI357" s="4">
        <v>1062</v>
      </c>
      <c r="GJ357" s="4">
        <v>121</v>
      </c>
      <c r="GK357" s="4">
        <v>8699</v>
      </c>
      <c r="GL357" s="4">
        <v>-908</v>
      </c>
      <c r="GM357" s="4">
        <v>0.25</v>
      </c>
      <c r="GN357" s="4">
        <v>-0.89999999999999991</v>
      </c>
      <c r="GO357" s="4">
        <v>56</v>
      </c>
      <c r="GP357" s="4">
        <v>0</v>
      </c>
      <c r="GQ357" s="4">
        <v>1017.6</v>
      </c>
      <c r="GR357" s="4">
        <v>141.64999999999998</v>
      </c>
      <c r="GS357" s="4">
        <v>772</v>
      </c>
      <c r="GT357" s="4">
        <v>69</v>
      </c>
      <c r="GU357" s="4">
        <v>0.15</v>
      </c>
      <c r="GV357" s="4">
        <v>-1.05</v>
      </c>
      <c r="GW357" s="4">
        <v>293</v>
      </c>
      <c r="GX357" s="4">
        <v>-1</v>
      </c>
      <c r="GY357" s="4">
        <v>961</v>
      </c>
      <c r="GZ357" s="4">
        <v>115.64999999999998</v>
      </c>
      <c r="HA357" s="4">
        <v>7544</v>
      </c>
      <c r="HB357" s="4">
        <v>-1201</v>
      </c>
      <c r="HC357" s="4">
        <v>0.2</v>
      </c>
      <c r="HD357" s="4">
        <v>-1.05</v>
      </c>
      <c r="HE357" s="4">
        <v>55</v>
      </c>
      <c r="HF357" s="4">
        <v>-1</v>
      </c>
      <c r="HG357" s="4">
        <v>922.2</v>
      </c>
      <c r="HH357" s="4">
        <v>125.55000000000007</v>
      </c>
      <c r="HI357" s="4">
        <v>1363</v>
      </c>
      <c r="HJ357" s="4">
        <v>-52</v>
      </c>
      <c r="HK357" s="4">
        <v>0.25</v>
      </c>
      <c r="HL357" s="4">
        <v>-1.1000000000000001</v>
      </c>
      <c r="HM357" s="4">
        <v>2400</v>
      </c>
      <c r="HN357" s="4">
        <v>45</v>
      </c>
      <c r="HO357" s="4">
        <v>863</v>
      </c>
      <c r="HP357" s="4">
        <v>116</v>
      </c>
      <c r="HQ357" s="4">
        <v>30298</v>
      </c>
      <c r="HR357" s="4">
        <v>-2129</v>
      </c>
      <c r="HS357" s="4">
        <v>0.25</v>
      </c>
      <c r="HT357" s="4">
        <v>-1.25</v>
      </c>
      <c r="HU357" s="4">
        <v>131</v>
      </c>
      <c r="HV357" s="4">
        <v>-6</v>
      </c>
      <c r="HW357" s="4">
        <v>815.05</v>
      </c>
      <c r="HX357" s="4">
        <v>120.04999999999995</v>
      </c>
      <c r="HY357" s="4">
        <v>1848</v>
      </c>
      <c r="HZ357" s="4">
        <v>268</v>
      </c>
      <c r="IA357" s="4">
        <v>0.3</v>
      </c>
      <c r="IB357" s="4">
        <v>-1.4</v>
      </c>
      <c r="IC357" s="4">
        <v>872</v>
      </c>
      <c r="ID357" s="4">
        <v>-30</v>
      </c>
      <c r="IE357" s="4">
        <v>761</v>
      </c>
      <c r="IF357" s="4">
        <v>112.39999999999998</v>
      </c>
      <c r="IG357" s="4">
        <v>12898</v>
      </c>
      <c r="IH357" s="4">
        <v>-537</v>
      </c>
      <c r="II357" s="4">
        <v>0.25</v>
      </c>
      <c r="IJ357" s="4">
        <v>-1.55</v>
      </c>
      <c r="IK357" s="4">
        <v>158</v>
      </c>
      <c r="IL357" s="4">
        <v>-5</v>
      </c>
      <c r="IM357" s="4">
        <v>696</v>
      </c>
      <c r="IN357" s="4">
        <v>95.799999999999955</v>
      </c>
      <c r="IO357" s="4">
        <v>3228</v>
      </c>
      <c r="IP357" s="4">
        <v>-380</v>
      </c>
      <c r="IQ357" s="4">
        <v>0.3</v>
      </c>
      <c r="IR357" s="4">
        <v>-1.7</v>
      </c>
      <c r="IS357" s="4">
        <v>2462</v>
      </c>
      <c r="IT357" s="4">
        <v>-292</v>
      </c>
      <c r="IU357" s="4">
        <v>661</v>
      </c>
      <c r="IV357" s="4">
        <v>114.64999999999998</v>
      </c>
      <c r="IW357" s="4">
        <v>24387</v>
      </c>
      <c r="IX357" s="4">
        <v>776</v>
      </c>
      <c r="IY357" s="4">
        <v>0.25</v>
      </c>
      <c r="IZ357" s="4">
        <v>-1.9500000000000002</v>
      </c>
      <c r="JA357" s="4">
        <v>367</v>
      </c>
      <c r="JB357" s="4">
        <v>-35</v>
      </c>
      <c r="JC357" s="4">
        <v>612.1</v>
      </c>
      <c r="JD357" s="4">
        <v>122</v>
      </c>
      <c r="JE357" s="4">
        <v>5347</v>
      </c>
      <c r="JF357" s="4">
        <v>228</v>
      </c>
      <c r="JG357" s="4">
        <v>0.35</v>
      </c>
      <c r="JH357" s="4">
        <v>-2.0499999999999998</v>
      </c>
      <c r="JI357" s="4">
        <v>3174</v>
      </c>
      <c r="JJ357" s="4">
        <v>-201</v>
      </c>
      <c r="JK357" s="4">
        <v>561.04999999999995</v>
      </c>
      <c r="JL357" s="4">
        <v>112.69999999999993</v>
      </c>
      <c r="JM357" s="4">
        <v>22323</v>
      </c>
      <c r="JN357" s="4">
        <v>34</v>
      </c>
      <c r="JO357" s="4">
        <v>0.35</v>
      </c>
      <c r="JP357" s="4">
        <v>-2.35</v>
      </c>
      <c r="JQ357" s="5">
        <v>944</v>
      </c>
      <c r="JR357" s="4">
        <v>-31</v>
      </c>
      <c r="JS357" s="4">
        <v>506.5</v>
      </c>
      <c r="JT357" s="4">
        <v>115.39999999999998</v>
      </c>
      <c r="JU357" s="4">
        <v>8648</v>
      </c>
      <c r="JV357" s="4">
        <v>-733</v>
      </c>
      <c r="JW357" s="4">
        <v>0.45</v>
      </c>
      <c r="JX357" s="4">
        <v>-2.4499999999999997</v>
      </c>
      <c r="JY357" s="4">
        <v>4381</v>
      </c>
      <c r="JZ357" s="4">
        <v>-427</v>
      </c>
      <c r="KA357" s="4">
        <v>460.6</v>
      </c>
      <c r="KB357" s="4">
        <v>114.10000000000002</v>
      </c>
      <c r="KC357" s="4">
        <v>34865</v>
      </c>
      <c r="KD357" s="4">
        <v>1401</v>
      </c>
      <c r="KE357" s="4">
        <v>0.4</v>
      </c>
      <c r="KF357" s="4">
        <v>-2.9</v>
      </c>
      <c r="KG357" s="4">
        <v>1466</v>
      </c>
      <c r="KH357" s="4">
        <v>-101</v>
      </c>
      <c r="KI357" s="4">
        <v>406.25</v>
      </c>
      <c r="KJ357" s="4">
        <v>107.89999999999998</v>
      </c>
      <c r="KK357" s="4">
        <v>17511</v>
      </c>
      <c r="KL357" s="4">
        <v>2853</v>
      </c>
      <c r="KM357" s="4">
        <v>0.45</v>
      </c>
      <c r="KN357" s="4">
        <v>-3.5</v>
      </c>
      <c r="KO357" s="4">
        <v>9361</v>
      </c>
      <c r="KP357" s="4">
        <v>-729</v>
      </c>
      <c r="KQ357" s="4">
        <v>362.55</v>
      </c>
      <c r="KR357" s="4">
        <v>114.10000000000002</v>
      </c>
      <c r="KS357" s="4">
        <v>71326</v>
      </c>
      <c r="KT357" s="4">
        <v>25256</v>
      </c>
      <c r="KU357" s="4">
        <v>0.65</v>
      </c>
      <c r="KV357" s="4">
        <v>-4.5</v>
      </c>
      <c r="KW357" s="4">
        <v>4123</v>
      </c>
      <c r="KX357" s="4">
        <v>-483</v>
      </c>
      <c r="KY357" s="4">
        <v>311.3</v>
      </c>
      <c r="KZ357" s="4">
        <v>111.15</v>
      </c>
      <c r="LA357" s="4">
        <v>32064</v>
      </c>
      <c r="LB357" s="4">
        <v>7901</v>
      </c>
      <c r="LC357" s="4">
        <v>0.7</v>
      </c>
      <c r="LD357" s="4">
        <v>-6.55</v>
      </c>
    </row>
    <row r="358" spans="1:316" x14ac:dyDescent="0.25">
      <c r="A358" s="171">
        <v>44112.429968171295</v>
      </c>
      <c r="B358" s="172">
        <v>0.4291666666666667</v>
      </c>
      <c r="C358" s="4">
        <v>11867.3</v>
      </c>
      <c r="D358" s="4">
        <v>11850</v>
      </c>
      <c r="E358" s="173">
        <v>79.150000000000006</v>
      </c>
      <c r="F358" s="173">
        <v>-259.95</v>
      </c>
      <c r="G358" s="173">
        <v>339.1</v>
      </c>
      <c r="H358" s="173">
        <v>2846.7000000000003</v>
      </c>
      <c r="I358" s="173">
        <v>-1705</v>
      </c>
      <c r="J358" s="173">
        <v>4551.7000000000007</v>
      </c>
      <c r="K358" s="127">
        <v>0</v>
      </c>
      <c r="L358" s="127">
        <v>0</v>
      </c>
      <c r="M358" s="127">
        <v>-20.53</v>
      </c>
      <c r="N358" s="127">
        <v>-18.11</v>
      </c>
      <c r="O358" s="127">
        <v>-0.79177572340106994</v>
      </c>
      <c r="P358" s="127">
        <v>-0.90353515378197524</v>
      </c>
      <c r="Q358" s="127">
        <v>1.5594065268883235</v>
      </c>
      <c r="R358" s="4">
        <v>131221</v>
      </c>
      <c r="S358" s="4">
        <v>280500</v>
      </c>
      <c r="T358" s="173">
        <v>11540.966666666667</v>
      </c>
      <c r="U358" s="173">
        <v>-2.0500000000010914</v>
      </c>
      <c r="V358" s="4">
        <v>185995</v>
      </c>
      <c r="W358" s="4">
        <v>-31658</v>
      </c>
      <c r="X358" s="173">
        <v>-326.33333333333212</v>
      </c>
      <c r="Y358" s="173">
        <v>86529</v>
      </c>
      <c r="Z358" s="173">
        <v>302596</v>
      </c>
      <c r="AA358" s="173">
        <v>389125</v>
      </c>
      <c r="AB358" s="4">
        <v>149279</v>
      </c>
      <c r="AC358" s="4">
        <v>62366</v>
      </c>
      <c r="AD358" s="176" t="e">
        <v>#REF!</v>
      </c>
      <c r="AE358" s="177">
        <v>-3.8564310814265E-2</v>
      </c>
      <c r="AF358" s="177">
        <v>2.6103719581494083E-2</v>
      </c>
      <c r="AG358" s="177">
        <v>0.12356380885914184</v>
      </c>
      <c r="AH358" s="177">
        <v>9.2480792273873041E-2</v>
      </c>
      <c r="AI358" s="127">
        <v>0.18276970909773738</v>
      </c>
      <c r="AJ358" s="127">
        <v>1.4492753623188406E-3</v>
      </c>
      <c r="AK358" s="4" t="s">
        <v>21</v>
      </c>
      <c r="AL358" s="178">
        <v>11800</v>
      </c>
      <c r="AM358" s="178">
        <v>11900</v>
      </c>
      <c r="AN358" s="178">
        <v>11850</v>
      </c>
      <c r="AO358" s="178">
        <v>11700</v>
      </c>
      <c r="AS358" s="4">
        <v>7.61268959624012</v>
      </c>
      <c r="AT358" s="4">
        <v>7.6002838221381266</v>
      </c>
      <c r="AU358" s="4">
        <v>7.2494764075397313</v>
      </c>
      <c r="AV358" s="4">
        <v>7.4497860558771709</v>
      </c>
      <c r="AW358" s="4">
        <v>5.1072023163228373</v>
      </c>
      <c r="AX358" s="4">
        <v>3.6196545479871847</v>
      </c>
      <c r="AY358" s="4">
        <v>12.669166666666667</v>
      </c>
      <c r="AZ358" s="4">
        <v>14.076335877862595</v>
      </c>
      <c r="BA358" s="4">
        <v>14.791284403669724</v>
      </c>
      <c r="BB358" s="4">
        <v>20.449367088607595</v>
      </c>
      <c r="BC358" s="4">
        <v>10.044201135442011</v>
      </c>
      <c r="BD358" s="4">
        <v>14.440540540540541</v>
      </c>
      <c r="BE358" s="4">
        <v>6.9783427495291903</v>
      </c>
      <c r="BF358" s="4">
        <v>9.1970338983050848</v>
      </c>
      <c r="BG358" s="4">
        <v>7.8134078212290499</v>
      </c>
      <c r="BH358" s="4">
        <v>12.116643929058663</v>
      </c>
      <c r="BI358" s="4">
        <v>13</v>
      </c>
      <c r="BJ358" s="4">
        <v>0</v>
      </c>
      <c r="BK358" s="4">
        <v>0</v>
      </c>
      <c r="BL358" s="4">
        <v>0</v>
      </c>
      <c r="BM358" s="4">
        <v>12391</v>
      </c>
      <c r="BN358" s="4">
        <v>22</v>
      </c>
      <c r="BO358" s="4">
        <v>0.1</v>
      </c>
      <c r="BP358" s="4">
        <v>-0.4</v>
      </c>
      <c r="BQ358" s="4">
        <v>0</v>
      </c>
      <c r="BR358" s="4">
        <v>0</v>
      </c>
      <c r="BS358" s="4">
        <v>0</v>
      </c>
      <c r="BT358" s="4">
        <v>0</v>
      </c>
      <c r="BU358" s="4">
        <v>14</v>
      </c>
      <c r="BV358" s="4">
        <v>0</v>
      </c>
      <c r="BW358" s="4">
        <v>0</v>
      </c>
      <c r="BX358" s="4">
        <v>0</v>
      </c>
      <c r="BY358" s="4">
        <v>4</v>
      </c>
      <c r="BZ358" s="4">
        <v>0</v>
      </c>
      <c r="CA358" s="4">
        <v>0</v>
      </c>
      <c r="CB358" s="4">
        <v>0</v>
      </c>
      <c r="CC358" s="4">
        <v>926</v>
      </c>
      <c r="CD358" s="4">
        <v>11</v>
      </c>
      <c r="CE358" s="4">
        <v>0.1</v>
      </c>
      <c r="CF358" s="4">
        <v>-0.5</v>
      </c>
      <c r="CG358" s="4">
        <v>2</v>
      </c>
      <c r="CH358" s="4">
        <v>0</v>
      </c>
      <c r="CI358" s="4">
        <v>0</v>
      </c>
      <c r="CJ358" s="4">
        <v>0</v>
      </c>
      <c r="CK358" s="4">
        <v>20</v>
      </c>
      <c r="CL358" s="4">
        <v>-9</v>
      </c>
      <c r="CM358" s="4">
        <v>0.05</v>
      </c>
      <c r="CN358" s="4">
        <v>-0.85</v>
      </c>
      <c r="CO358" s="4">
        <v>11</v>
      </c>
      <c r="CP358" s="4">
        <v>0</v>
      </c>
      <c r="CQ358" s="4">
        <v>0</v>
      </c>
      <c r="CR358" s="4">
        <v>0</v>
      </c>
      <c r="CS358" s="4">
        <v>4550</v>
      </c>
      <c r="CT358" s="4">
        <v>-115</v>
      </c>
      <c r="CU358" s="4">
        <v>0.05</v>
      </c>
      <c r="CV358" s="4">
        <v>-0.45</v>
      </c>
      <c r="CW358" s="4">
        <v>1</v>
      </c>
      <c r="CX358" s="4">
        <v>0</v>
      </c>
      <c r="CY358" s="4">
        <v>0</v>
      </c>
      <c r="CZ358" s="4">
        <v>0</v>
      </c>
      <c r="DA358" s="4">
        <v>121</v>
      </c>
      <c r="DB358" s="4">
        <v>6</v>
      </c>
      <c r="DC358" s="4">
        <v>0.4</v>
      </c>
      <c r="DD358" s="4">
        <v>-0.19999999999999996</v>
      </c>
      <c r="DE358" s="4">
        <v>25</v>
      </c>
      <c r="DF358" s="4">
        <v>0</v>
      </c>
      <c r="DG358" s="4">
        <v>0</v>
      </c>
      <c r="DH358" s="4">
        <v>0</v>
      </c>
      <c r="DI358" s="4">
        <v>3830</v>
      </c>
      <c r="DJ358" s="4">
        <v>-185</v>
      </c>
      <c r="DK358" s="4">
        <v>0.15</v>
      </c>
      <c r="DL358" s="4">
        <v>-0.54999999999999993</v>
      </c>
      <c r="DM358" s="4">
        <v>0</v>
      </c>
      <c r="DN358" s="4">
        <v>0</v>
      </c>
      <c r="DO358" s="4">
        <v>0</v>
      </c>
      <c r="DP358" s="4">
        <v>0</v>
      </c>
      <c r="DQ358" s="4">
        <v>130</v>
      </c>
      <c r="DR358" s="4">
        <v>-3</v>
      </c>
      <c r="DS358" s="4">
        <v>0.05</v>
      </c>
      <c r="DT358" s="4">
        <v>-0.6</v>
      </c>
      <c r="DU358" s="4">
        <v>4</v>
      </c>
      <c r="DV358" s="4">
        <v>0</v>
      </c>
      <c r="DW358" s="4">
        <v>1487.7</v>
      </c>
      <c r="DX358" s="4">
        <v>399.95000000000005</v>
      </c>
      <c r="DY358" s="4">
        <v>3037</v>
      </c>
      <c r="DZ358" s="4">
        <v>-8</v>
      </c>
      <c r="EA358" s="4">
        <v>0.1</v>
      </c>
      <c r="EB358" s="4">
        <v>-0.75</v>
      </c>
      <c r="EC358" s="4">
        <v>1</v>
      </c>
      <c r="ED358" s="4">
        <v>0</v>
      </c>
      <c r="EE358" s="4">
        <v>0</v>
      </c>
      <c r="EF358" s="4">
        <v>0</v>
      </c>
      <c r="EG358" s="4">
        <v>198</v>
      </c>
      <c r="EH358" s="4">
        <v>-3</v>
      </c>
      <c r="EI358" s="4">
        <v>0.1</v>
      </c>
      <c r="EJ358" s="4">
        <v>-0.65</v>
      </c>
      <c r="EK358" s="4">
        <v>97</v>
      </c>
      <c r="EL358" s="4">
        <v>0</v>
      </c>
      <c r="EM358" s="4">
        <v>0</v>
      </c>
      <c r="EN358" s="4">
        <v>0</v>
      </c>
      <c r="EO358" s="4">
        <v>16470</v>
      </c>
      <c r="EP358" s="4">
        <v>-3896</v>
      </c>
      <c r="EQ358" s="4">
        <v>0.15</v>
      </c>
      <c r="ER358" s="4">
        <v>-0.79999999999999993</v>
      </c>
      <c r="ES358" s="4">
        <v>1</v>
      </c>
      <c r="ET358" s="4">
        <v>0</v>
      </c>
      <c r="EU358" s="4">
        <v>0</v>
      </c>
      <c r="EV358" s="4">
        <v>0</v>
      </c>
      <c r="EW358" s="4">
        <v>158</v>
      </c>
      <c r="EX358" s="4">
        <v>-13</v>
      </c>
      <c r="EY358" s="4">
        <v>0.15</v>
      </c>
      <c r="EZ358" s="4">
        <v>-0.85</v>
      </c>
      <c r="FA358" s="4">
        <v>10</v>
      </c>
      <c r="FB358" s="4">
        <v>0</v>
      </c>
      <c r="FC358" s="4">
        <v>1270</v>
      </c>
      <c r="FD358" s="4">
        <v>156</v>
      </c>
      <c r="FE358" s="4">
        <v>3269</v>
      </c>
      <c r="FF358" s="4">
        <v>-391</v>
      </c>
      <c r="FG358" s="4">
        <v>0.15</v>
      </c>
      <c r="FH358" s="4">
        <v>-0.85</v>
      </c>
      <c r="FI358" s="4">
        <v>2</v>
      </c>
      <c r="FJ358" s="4">
        <v>0</v>
      </c>
      <c r="FK358" s="4">
        <v>0</v>
      </c>
      <c r="FL358" s="4">
        <v>0</v>
      </c>
      <c r="FM358" s="4">
        <v>608</v>
      </c>
      <c r="FN358" s="4">
        <v>16</v>
      </c>
      <c r="FO358" s="4">
        <v>0.15</v>
      </c>
      <c r="FP358" s="4">
        <v>-0.75</v>
      </c>
      <c r="FQ358" s="4">
        <v>107</v>
      </c>
      <c r="FR358" s="4">
        <v>0</v>
      </c>
      <c r="FS358" s="4">
        <v>0</v>
      </c>
      <c r="FT358" s="4">
        <v>0</v>
      </c>
      <c r="FU358" s="4">
        <v>5608</v>
      </c>
      <c r="FV358" s="4">
        <v>-368</v>
      </c>
      <c r="FW358" s="4">
        <v>0.15</v>
      </c>
      <c r="FX358" s="4">
        <v>-0.9</v>
      </c>
      <c r="FY358" s="4">
        <v>1</v>
      </c>
      <c r="FZ358" s="4">
        <v>0</v>
      </c>
      <c r="GA358" s="4">
        <v>0</v>
      </c>
      <c r="GB358" s="4">
        <v>0</v>
      </c>
      <c r="GC358" s="4">
        <v>646</v>
      </c>
      <c r="GD358" s="4">
        <v>75</v>
      </c>
      <c r="GE358" s="4">
        <v>0.2</v>
      </c>
      <c r="GF358" s="4">
        <v>-0.90000000000000013</v>
      </c>
      <c r="GG358" s="4">
        <v>394</v>
      </c>
      <c r="GH358" s="4">
        <v>-3</v>
      </c>
      <c r="GI358" s="4">
        <v>1062</v>
      </c>
      <c r="GJ358" s="4">
        <v>121</v>
      </c>
      <c r="GK358" s="4">
        <v>8701</v>
      </c>
      <c r="GL358" s="4">
        <v>-906</v>
      </c>
      <c r="GM358" s="4">
        <v>0.25</v>
      </c>
      <c r="GN358" s="4">
        <v>-0.89999999999999991</v>
      </c>
      <c r="GO358" s="4">
        <v>56</v>
      </c>
      <c r="GP358" s="4">
        <v>0</v>
      </c>
      <c r="GQ358" s="4">
        <v>1017.6</v>
      </c>
      <c r="GR358" s="4">
        <v>141.64999999999998</v>
      </c>
      <c r="GS358" s="4">
        <v>772</v>
      </c>
      <c r="GT358" s="4">
        <v>69</v>
      </c>
      <c r="GU358" s="4">
        <v>0.25</v>
      </c>
      <c r="GV358" s="4">
        <v>-0.95</v>
      </c>
      <c r="GW358" s="4">
        <v>295</v>
      </c>
      <c r="GX358" s="4">
        <v>1</v>
      </c>
      <c r="GY358" s="4">
        <v>961</v>
      </c>
      <c r="GZ358" s="4">
        <v>115.64999999999998</v>
      </c>
      <c r="HA358" s="4">
        <v>7495</v>
      </c>
      <c r="HB358" s="4">
        <v>-1250</v>
      </c>
      <c r="HC358" s="4">
        <v>0.25</v>
      </c>
      <c r="HD358" s="4">
        <v>-1</v>
      </c>
      <c r="HE358" s="4">
        <v>56</v>
      </c>
      <c r="HF358" s="4">
        <v>0</v>
      </c>
      <c r="HG358" s="4">
        <v>922.2</v>
      </c>
      <c r="HH358" s="4">
        <v>125.55000000000007</v>
      </c>
      <c r="HI358" s="4">
        <v>1363</v>
      </c>
      <c r="HJ358" s="4">
        <v>-52</v>
      </c>
      <c r="HK358" s="4">
        <v>0.25</v>
      </c>
      <c r="HL358" s="4">
        <v>-1.1000000000000001</v>
      </c>
      <c r="HM358" s="4">
        <v>2400</v>
      </c>
      <c r="HN358" s="4">
        <v>45</v>
      </c>
      <c r="HO358" s="4">
        <v>863</v>
      </c>
      <c r="HP358" s="4">
        <v>116</v>
      </c>
      <c r="HQ358" s="4">
        <v>30406</v>
      </c>
      <c r="HR358" s="4">
        <v>-2021</v>
      </c>
      <c r="HS358" s="4">
        <v>0.25</v>
      </c>
      <c r="HT358" s="4">
        <v>-1.25</v>
      </c>
      <c r="HU358" s="4">
        <v>131</v>
      </c>
      <c r="HV358" s="4">
        <v>-6</v>
      </c>
      <c r="HW358" s="4">
        <v>815.05</v>
      </c>
      <c r="HX358" s="4">
        <v>120.04999999999995</v>
      </c>
      <c r="HY358" s="4">
        <v>1844</v>
      </c>
      <c r="HZ358" s="4">
        <v>264</v>
      </c>
      <c r="IA358" s="4">
        <v>0.3</v>
      </c>
      <c r="IB358" s="4">
        <v>-1.4</v>
      </c>
      <c r="IC358" s="4">
        <v>872</v>
      </c>
      <c r="ID358" s="4">
        <v>-30</v>
      </c>
      <c r="IE358" s="4">
        <v>761</v>
      </c>
      <c r="IF358" s="4">
        <v>112.39999999999998</v>
      </c>
      <c r="IG358" s="4">
        <v>12898</v>
      </c>
      <c r="IH358" s="4">
        <v>-537</v>
      </c>
      <c r="II358" s="4">
        <v>0.25</v>
      </c>
      <c r="IJ358" s="4">
        <v>-1.55</v>
      </c>
      <c r="IK358" s="4">
        <v>158</v>
      </c>
      <c r="IL358" s="4">
        <v>-5</v>
      </c>
      <c r="IM358" s="4">
        <v>696</v>
      </c>
      <c r="IN358" s="4">
        <v>95.799999999999955</v>
      </c>
      <c r="IO358" s="4">
        <v>3231</v>
      </c>
      <c r="IP358" s="4">
        <v>-377</v>
      </c>
      <c r="IQ358" s="4">
        <v>0.25</v>
      </c>
      <c r="IR358" s="4">
        <v>-1.75</v>
      </c>
      <c r="IS358" s="4">
        <v>2466</v>
      </c>
      <c r="IT358" s="4">
        <v>-288</v>
      </c>
      <c r="IU358" s="4">
        <v>663.4</v>
      </c>
      <c r="IV358" s="4">
        <v>117.04999999999995</v>
      </c>
      <c r="IW358" s="4">
        <v>24769</v>
      </c>
      <c r="IX358" s="4">
        <v>1158</v>
      </c>
      <c r="IY358" s="4">
        <v>0.3</v>
      </c>
      <c r="IZ358" s="4">
        <v>-1.9000000000000001</v>
      </c>
      <c r="JA358" s="4">
        <v>370</v>
      </c>
      <c r="JB358" s="4">
        <v>-32</v>
      </c>
      <c r="JC358" s="4">
        <v>611</v>
      </c>
      <c r="JD358" s="4">
        <v>120.89999999999998</v>
      </c>
      <c r="JE358" s="4">
        <v>5343</v>
      </c>
      <c r="JF358" s="4">
        <v>224</v>
      </c>
      <c r="JG358" s="4">
        <v>0.35</v>
      </c>
      <c r="JH358" s="4">
        <v>-2.0499999999999998</v>
      </c>
      <c r="JI358" s="4">
        <v>3186</v>
      </c>
      <c r="JJ358" s="4">
        <v>-189</v>
      </c>
      <c r="JK358" s="4">
        <v>562</v>
      </c>
      <c r="JL358" s="4">
        <v>113.64999999999998</v>
      </c>
      <c r="JM358" s="4">
        <v>22233</v>
      </c>
      <c r="JN358" s="4">
        <v>-56</v>
      </c>
      <c r="JO358" s="4">
        <v>0.35</v>
      </c>
      <c r="JP358" s="4">
        <v>-2.35</v>
      </c>
      <c r="JQ358" s="5">
        <v>944</v>
      </c>
      <c r="JR358" s="4">
        <v>-31</v>
      </c>
      <c r="JS358" s="4">
        <v>506.5</v>
      </c>
      <c r="JT358" s="4">
        <v>115.39999999999998</v>
      </c>
      <c r="JU358" s="4">
        <v>8682</v>
      </c>
      <c r="JV358" s="4">
        <v>-699</v>
      </c>
      <c r="JW358" s="4">
        <v>0.4</v>
      </c>
      <c r="JX358" s="4">
        <v>-2.5</v>
      </c>
      <c r="JY358" s="4">
        <v>4475</v>
      </c>
      <c r="JZ358" s="4">
        <v>-333</v>
      </c>
      <c r="KA358" s="4">
        <v>462.2</v>
      </c>
      <c r="KB358" s="4">
        <v>115.69999999999999</v>
      </c>
      <c r="KC358" s="4">
        <v>34965</v>
      </c>
      <c r="KD358" s="4">
        <v>1501</v>
      </c>
      <c r="KE358" s="4">
        <v>0.4</v>
      </c>
      <c r="KF358" s="4">
        <v>-2.9</v>
      </c>
      <c r="KG358" s="4">
        <v>1466</v>
      </c>
      <c r="KH358" s="4">
        <v>-101</v>
      </c>
      <c r="KI358" s="4">
        <v>406.25</v>
      </c>
      <c r="KJ358" s="4">
        <v>107.89999999999998</v>
      </c>
      <c r="KK358" s="4">
        <v>17763</v>
      </c>
      <c r="KL358" s="4">
        <v>3105</v>
      </c>
      <c r="KM358" s="4">
        <v>0.5</v>
      </c>
      <c r="KN358" s="4">
        <v>-3.45</v>
      </c>
      <c r="KO358" s="4">
        <v>9362</v>
      </c>
      <c r="KP358" s="4">
        <v>-728</v>
      </c>
      <c r="KQ358" s="4">
        <v>363.45</v>
      </c>
      <c r="KR358" s="4">
        <v>115</v>
      </c>
      <c r="KS358" s="4">
        <v>71270</v>
      </c>
      <c r="KT358" s="4">
        <v>25200</v>
      </c>
      <c r="KU358" s="4">
        <v>0.6</v>
      </c>
      <c r="KV358" s="4">
        <v>-4.5500000000000007</v>
      </c>
      <c r="KW358" s="4">
        <v>4228</v>
      </c>
      <c r="KX358" s="4">
        <v>-378</v>
      </c>
      <c r="KY358" s="4">
        <v>312.5</v>
      </c>
      <c r="KZ358" s="4">
        <v>112.35</v>
      </c>
      <c r="LA358" s="4">
        <v>32134</v>
      </c>
      <c r="LB358" s="4">
        <v>7971</v>
      </c>
      <c r="LC358" s="4">
        <v>0.7</v>
      </c>
      <c r="LD358" s="4">
        <v>-6.55</v>
      </c>
    </row>
    <row r="359" spans="1:316" x14ac:dyDescent="0.25">
      <c r="A359" s="171">
        <v>44112.428348726855</v>
      </c>
      <c r="B359" s="172">
        <v>0.42777777777777781</v>
      </c>
      <c r="C359" s="4">
        <v>11863</v>
      </c>
      <c r="D359" s="4">
        <v>11850</v>
      </c>
      <c r="E359" s="173">
        <v>73.349999999999994</v>
      </c>
      <c r="F359" s="173">
        <v>-255.2</v>
      </c>
      <c r="G359" s="173">
        <v>328.54999999999995</v>
      </c>
      <c r="H359" s="173">
        <v>2784.7000000000007</v>
      </c>
      <c r="I359" s="173">
        <v>-1675.5499999999997</v>
      </c>
      <c r="J359" s="173">
        <v>4460.25</v>
      </c>
      <c r="K359" s="127">
        <v>0</v>
      </c>
      <c r="L359" s="127">
        <v>0</v>
      </c>
      <c r="M359" s="127">
        <v>-20.53</v>
      </c>
      <c r="N359" s="127">
        <v>-18.11</v>
      </c>
      <c r="O359" s="127">
        <v>-0.78951325927901084</v>
      </c>
      <c r="P359" s="127">
        <v>-0.90181689685902444</v>
      </c>
      <c r="Q359" s="127">
        <v>1.5592212018349429</v>
      </c>
      <c r="R359" s="4">
        <v>131297</v>
      </c>
      <c r="S359" s="4">
        <v>280534</v>
      </c>
      <c r="T359" s="173">
        <v>11540.966666666667</v>
      </c>
      <c r="U359" s="173">
        <v>-2.0500000000010914</v>
      </c>
      <c r="V359" s="4">
        <v>185995</v>
      </c>
      <c r="W359" s="4">
        <v>-31658</v>
      </c>
      <c r="X359" s="173">
        <v>-322.03333333333285</v>
      </c>
      <c r="Y359" s="173">
        <v>86597</v>
      </c>
      <c r="Z359" s="173">
        <v>302558</v>
      </c>
      <c r="AA359" s="173">
        <v>389155</v>
      </c>
      <c r="AB359" s="4">
        <v>149237</v>
      </c>
      <c r="AC359" s="4">
        <v>62366</v>
      </c>
      <c r="AD359" s="176" t="e">
        <v>#REF!</v>
      </c>
      <c r="AE359" s="177">
        <v>-4.5714646203553151E-2</v>
      </c>
      <c r="AF359" s="177">
        <v>3.1977199727634645E-2</v>
      </c>
      <c r="AG359" s="177">
        <v>0.12461706843762951</v>
      </c>
      <c r="AH359" s="177">
        <v>0.11117479763797825</v>
      </c>
      <c r="AI359" s="127">
        <v>0.23360531338128404</v>
      </c>
      <c r="AJ359" s="127">
        <v>1.4492753623188406E-3</v>
      </c>
      <c r="AK359" s="4" t="s">
        <v>21</v>
      </c>
      <c r="AL359" s="178">
        <v>11800</v>
      </c>
      <c r="AM359" s="178">
        <v>11900</v>
      </c>
      <c r="AN359" s="178">
        <v>11850</v>
      </c>
      <c r="AO359" s="178">
        <v>11700</v>
      </c>
      <c r="AS359" s="4">
        <v>7.61268959624012</v>
      </c>
      <c r="AT359" s="4">
        <v>7.6002838221381266</v>
      </c>
      <c r="AU359" s="4">
        <v>7.2494764075397313</v>
      </c>
      <c r="AV359" s="4">
        <v>7.4497860558771709</v>
      </c>
      <c r="AW359" s="4">
        <v>5.1072023163228373</v>
      </c>
      <c r="AX359" s="4">
        <v>3.6196545479871847</v>
      </c>
      <c r="AY359" s="4">
        <v>12.669166666666667</v>
      </c>
      <c r="AZ359" s="4">
        <v>14.076335877862595</v>
      </c>
      <c r="BA359" s="4">
        <v>14.791284403669724</v>
      </c>
      <c r="BB359" s="4">
        <v>20.449367088607595</v>
      </c>
      <c r="BC359" s="4">
        <v>10.044201135442011</v>
      </c>
      <c r="BD359" s="4">
        <v>14.440540540540541</v>
      </c>
      <c r="BE359" s="4">
        <v>6.9783427495291903</v>
      </c>
      <c r="BF359" s="4">
        <v>9.1970338983050848</v>
      </c>
      <c r="BG359" s="4">
        <v>7.8134078212290499</v>
      </c>
      <c r="BH359" s="4">
        <v>12.116643929058663</v>
      </c>
      <c r="BI359" s="4">
        <v>13</v>
      </c>
      <c r="BJ359" s="4">
        <v>0</v>
      </c>
      <c r="BK359" s="4">
        <v>0</v>
      </c>
      <c r="BL359" s="4">
        <v>0</v>
      </c>
      <c r="BM359" s="4">
        <v>12391</v>
      </c>
      <c r="BN359" s="4">
        <v>22</v>
      </c>
      <c r="BO359" s="4">
        <v>0.1</v>
      </c>
      <c r="BP359" s="4">
        <v>-0.4</v>
      </c>
      <c r="BQ359" s="4">
        <v>0</v>
      </c>
      <c r="BR359" s="4">
        <v>0</v>
      </c>
      <c r="BS359" s="4">
        <v>0</v>
      </c>
      <c r="BT359" s="4">
        <v>0</v>
      </c>
      <c r="BU359" s="4">
        <v>14</v>
      </c>
      <c r="BV359" s="4">
        <v>0</v>
      </c>
      <c r="BW359" s="4">
        <v>0</v>
      </c>
      <c r="BX359" s="4">
        <v>0</v>
      </c>
      <c r="BY359" s="4">
        <v>4</v>
      </c>
      <c r="BZ359" s="4">
        <v>0</v>
      </c>
      <c r="CA359" s="4">
        <v>0</v>
      </c>
      <c r="CB359" s="4">
        <v>0</v>
      </c>
      <c r="CC359" s="4">
        <v>926</v>
      </c>
      <c r="CD359" s="4">
        <v>11</v>
      </c>
      <c r="CE359" s="4">
        <v>0.1</v>
      </c>
      <c r="CF359" s="4">
        <v>-0.5</v>
      </c>
      <c r="CG359" s="4">
        <v>2</v>
      </c>
      <c r="CH359" s="4">
        <v>0</v>
      </c>
      <c r="CI359" s="4">
        <v>0</v>
      </c>
      <c r="CJ359" s="4">
        <v>0</v>
      </c>
      <c r="CK359" s="4">
        <v>20</v>
      </c>
      <c r="CL359" s="4">
        <v>-9</v>
      </c>
      <c r="CM359" s="4">
        <v>0.05</v>
      </c>
      <c r="CN359" s="4">
        <v>-0.85</v>
      </c>
      <c r="CO359" s="4">
        <v>11</v>
      </c>
      <c r="CP359" s="4">
        <v>0</v>
      </c>
      <c r="CQ359" s="4">
        <v>0</v>
      </c>
      <c r="CR359" s="4">
        <v>0</v>
      </c>
      <c r="CS359" s="4">
        <v>4550</v>
      </c>
      <c r="CT359" s="4">
        <v>-115</v>
      </c>
      <c r="CU359" s="4">
        <v>0.05</v>
      </c>
      <c r="CV359" s="4">
        <v>-0.45</v>
      </c>
      <c r="CW359" s="4">
        <v>1</v>
      </c>
      <c r="CX359" s="4">
        <v>0</v>
      </c>
      <c r="CY359" s="4">
        <v>0</v>
      </c>
      <c r="CZ359" s="4">
        <v>0</v>
      </c>
      <c r="DA359" s="4">
        <v>121</v>
      </c>
      <c r="DB359" s="4">
        <v>6</v>
      </c>
      <c r="DC359" s="4">
        <v>0.4</v>
      </c>
      <c r="DD359" s="4">
        <v>-0.19999999999999996</v>
      </c>
      <c r="DE359" s="4">
        <v>25</v>
      </c>
      <c r="DF359" s="4">
        <v>0</v>
      </c>
      <c r="DG359" s="4">
        <v>0</v>
      </c>
      <c r="DH359" s="4">
        <v>0</v>
      </c>
      <c r="DI359" s="4">
        <v>3830</v>
      </c>
      <c r="DJ359" s="4">
        <v>-185</v>
      </c>
      <c r="DK359" s="4">
        <v>0.15</v>
      </c>
      <c r="DL359" s="4">
        <v>-0.54999999999999993</v>
      </c>
      <c r="DM359" s="4">
        <v>0</v>
      </c>
      <c r="DN359" s="4">
        <v>0</v>
      </c>
      <c r="DO359" s="4">
        <v>0</v>
      </c>
      <c r="DP359" s="4">
        <v>0</v>
      </c>
      <c r="DQ359" s="4">
        <v>130</v>
      </c>
      <c r="DR359" s="4">
        <v>-3</v>
      </c>
      <c r="DS359" s="4">
        <v>0.05</v>
      </c>
      <c r="DT359" s="4">
        <v>-0.6</v>
      </c>
      <c r="DU359" s="4">
        <v>4</v>
      </c>
      <c r="DV359" s="4">
        <v>0</v>
      </c>
      <c r="DW359" s="4">
        <v>1487.7</v>
      </c>
      <c r="DX359" s="4">
        <v>399.95000000000005</v>
      </c>
      <c r="DY359" s="4">
        <v>3033</v>
      </c>
      <c r="DZ359" s="4">
        <v>-12</v>
      </c>
      <c r="EA359" s="4">
        <v>0.15</v>
      </c>
      <c r="EB359" s="4">
        <v>-0.7</v>
      </c>
      <c r="EC359" s="4">
        <v>1</v>
      </c>
      <c r="ED359" s="4">
        <v>0</v>
      </c>
      <c r="EE359" s="4">
        <v>0</v>
      </c>
      <c r="EF359" s="4">
        <v>0</v>
      </c>
      <c r="EG359" s="4">
        <v>198</v>
      </c>
      <c r="EH359" s="4">
        <v>-3</v>
      </c>
      <c r="EI359" s="4">
        <v>0.1</v>
      </c>
      <c r="EJ359" s="4">
        <v>-0.65</v>
      </c>
      <c r="EK359" s="4">
        <v>97</v>
      </c>
      <c r="EL359" s="4">
        <v>0</v>
      </c>
      <c r="EM359" s="4">
        <v>0</v>
      </c>
      <c r="EN359" s="4">
        <v>0</v>
      </c>
      <c r="EO359" s="4">
        <v>16470</v>
      </c>
      <c r="EP359" s="4">
        <v>-3896</v>
      </c>
      <c r="EQ359" s="4">
        <v>0.15</v>
      </c>
      <c r="ER359" s="4">
        <v>-0.79999999999999993</v>
      </c>
      <c r="ES359" s="4">
        <v>1</v>
      </c>
      <c r="ET359" s="4">
        <v>0</v>
      </c>
      <c r="EU359" s="4">
        <v>0</v>
      </c>
      <c r="EV359" s="4">
        <v>0</v>
      </c>
      <c r="EW359" s="4">
        <v>158</v>
      </c>
      <c r="EX359" s="4">
        <v>-13</v>
      </c>
      <c r="EY359" s="4">
        <v>0.15</v>
      </c>
      <c r="EZ359" s="4">
        <v>-0.85</v>
      </c>
      <c r="FA359" s="4">
        <v>10</v>
      </c>
      <c r="FB359" s="4">
        <v>0</v>
      </c>
      <c r="FC359" s="4">
        <v>1270</v>
      </c>
      <c r="FD359" s="4">
        <v>156</v>
      </c>
      <c r="FE359" s="4">
        <v>3309</v>
      </c>
      <c r="FF359" s="4">
        <v>-351</v>
      </c>
      <c r="FG359" s="4">
        <v>0.15</v>
      </c>
      <c r="FH359" s="4">
        <v>-0.85</v>
      </c>
      <c r="FI359" s="4">
        <v>2</v>
      </c>
      <c r="FJ359" s="4">
        <v>0</v>
      </c>
      <c r="FK359" s="4">
        <v>0</v>
      </c>
      <c r="FL359" s="4">
        <v>0</v>
      </c>
      <c r="FM359" s="4">
        <v>608</v>
      </c>
      <c r="FN359" s="4">
        <v>16</v>
      </c>
      <c r="FO359" s="4">
        <v>0.15</v>
      </c>
      <c r="FP359" s="4">
        <v>-0.75</v>
      </c>
      <c r="FQ359" s="4">
        <v>107</v>
      </c>
      <c r="FR359" s="4">
        <v>0</v>
      </c>
      <c r="FS359" s="4">
        <v>0</v>
      </c>
      <c r="FT359" s="4">
        <v>0</v>
      </c>
      <c r="FU359" s="4">
        <v>5608</v>
      </c>
      <c r="FV359" s="4">
        <v>-368</v>
      </c>
      <c r="FW359" s="4">
        <v>0.15</v>
      </c>
      <c r="FX359" s="4">
        <v>-0.9</v>
      </c>
      <c r="FY359" s="4">
        <v>1</v>
      </c>
      <c r="FZ359" s="4">
        <v>0</v>
      </c>
      <c r="GA359" s="4">
        <v>0</v>
      </c>
      <c r="GB359" s="4">
        <v>0</v>
      </c>
      <c r="GC359" s="4">
        <v>646</v>
      </c>
      <c r="GD359" s="4">
        <v>75</v>
      </c>
      <c r="GE359" s="4">
        <v>0.2</v>
      </c>
      <c r="GF359" s="4">
        <v>-0.90000000000000013</v>
      </c>
      <c r="GG359" s="4">
        <v>394</v>
      </c>
      <c r="GH359" s="4">
        <v>-3</v>
      </c>
      <c r="GI359" s="4">
        <v>1062</v>
      </c>
      <c r="GJ359" s="4">
        <v>121</v>
      </c>
      <c r="GK359" s="4">
        <v>8701</v>
      </c>
      <c r="GL359" s="4">
        <v>-906</v>
      </c>
      <c r="GM359" s="4">
        <v>0.25</v>
      </c>
      <c r="GN359" s="4">
        <v>-0.89999999999999991</v>
      </c>
      <c r="GO359" s="4">
        <v>56</v>
      </c>
      <c r="GP359" s="4">
        <v>0</v>
      </c>
      <c r="GQ359" s="4">
        <v>1017.6</v>
      </c>
      <c r="GR359" s="4">
        <v>141.64999999999998</v>
      </c>
      <c r="GS359" s="4">
        <v>772</v>
      </c>
      <c r="GT359" s="4">
        <v>69</v>
      </c>
      <c r="GU359" s="4">
        <v>0.25</v>
      </c>
      <c r="GV359" s="4">
        <v>-0.95</v>
      </c>
      <c r="GW359" s="4">
        <v>295</v>
      </c>
      <c r="GX359" s="4">
        <v>1</v>
      </c>
      <c r="GY359" s="4">
        <v>961</v>
      </c>
      <c r="GZ359" s="4">
        <v>115.64999999999998</v>
      </c>
      <c r="HA359" s="4">
        <v>7495</v>
      </c>
      <c r="HB359" s="4">
        <v>-1250</v>
      </c>
      <c r="HC359" s="4">
        <v>0.2</v>
      </c>
      <c r="HD359" s="4">
        <v>-1.05</v>
      </c>
      <c r="HE359" s="4">
        <v>56</v>
      </c>
      <c r="HF359" s="4">
        <v>0</v>
      </c>
      <c r="HG359" s="4">
        <v>922.2</v>
      </c>
      <c r="HH359" s="4">
        <v>125.55000000000007</v>
      </c>
      <c r="HI359" s="4">
        <v>1363</v>
      </c>
      <c r="HJ359" s="4">
        <v>-52</v>
      </c>
      <c r="HK359" s="4">
        <v>0.25</v>
      </c>
      <c r="HL359" s="4">
        <v>-1.1000000000000001</v>
      </c>
      <c r="HM359" s="4">
        <v>2400</v>
      </c>
      <c r="HN359" s="4">
        <v>45</v>
      </c>
      <c r="HO359" s="4">
        <v>857.8</v>
      </c>
      <c r="HP359" s="4">
        <v>110.79999999999995</v>
      </c>
      <c r="HQ359" s="4">
        <v>30406</v>
      </c>
      <c r="HR359" s="4">
        <v>-2021</v>
      </c>
      <c r="HS359" s="4">
        <v>0.25</v>
      </c>
      <c r="HT359" s="4">
        <v>-1.25</v>
      </c>
      <c r="HU359" s="4">
        <v>131</v>
      </c>
      <c r="HV359" s="4">
        <v>-6</v>
      </c>
      <c r="HW359" s="4">
        <v>815.05</v>
      </c>
      <c r="HX359" s="4">
        <v>120.04999999999995</v>
      </c>
      <c r="HY359" s="4">
        <v>1844</v>
      </c>
      <c r="HZ359" s="4">
        <v>264</v>
      </c>
      <c r="IA359" s="4">
        <v>0.3</v>
      </c>
      <c r="IB359" s="4">
        <v>-1.4</v>
      </c>
      <c r="IC359" s="4">
        <v>872</v>
      </c>
      <c r="ID359" s="4">
        <v>-30</v>
      </c>
      <c r="IE359" s="4">
        <v>756.5</v>
      </c>
      <c r="IF359" s="4">
        <v>107.89999999999998</v>
      </c>
      <c r="IG359" s="4">
        <v>12898</v>
      </c>
      <c r="IH359" s="4">
        <v>-537</v>
      </c>
      <c r="II359" s="4">
        <v>0.3</v>
      </c>
      <c r="IJ359" s="4">
        <v>-1.5</v>
      </c>
      <c r="IK359" s="4">
        <v>158</v>
      </c>
      <c r="IL359" s="4">
        <v>-5</v>
      </c>
      <c r="IM359" s="4">
        <v>696</v>
      </c>
      <c r="IN359" s="4">
        <v>95.799999999999955</v>
      </c>
      <c r="IO359" s="4">
        <v>3231</v>
      </c>
      <c r="IP359" s="4">
        <v>-377</v>
      </c>
      <c r="IQ359" s="4">
        <v>0.25</v>
      </c>
      <c r="IR359" s="4">
        <v>-1.75</v>
      </c>
      <c r="IS359" s="4">
        <v>2466</v>
      </c>
      <c r="IT359" s="4">
        <v>-288</v>
      </c>
      <c r="IU359" s="4">
        <v>659.05</v>
      </c>
      <c r="IV359" s="4">
        <v>112.69999999999993</v>
      </c>
      <c r="IW359" s="4">
        <v>24769</v>
      </c>
      <c r="IX359" s="4">
        <v>1158</v>
      </c>
      <c r="IY359" s="4">
        <v>0.25</v>
      </c>
      <c r="IZ359" s="4">
        <v>-1.9500000000000002</v>
      </c>
      <c r="JA359" s="4">
        <v>370</v>
      </c>
      <c r="JB359" s="4">
        <v>-32</v>
      </c>
      <c r="JC359" s="4">
        <v>607.25</v>
      </c>
      <c r="JD359" s="4">
        <v>117.14999999999998</v>
      </c>
      <c r="JE359" s="4">
        <v>5343</v>
      </c>
      <c r="JF359" s="4">
        <v>224</v>
      </c>
      <c r="JG359" s="4">
        <v>0.4</v>
      </c>
      <c r="JH359" s="4">
        <v>-2</v>
      </c>
      <c r="JI359" s="4">
        <v>3186</v>
      </c>
      <c r="JJ359" s="4">
        <v>-189</v>
      </c>
      <c r="JK359" s="4">
        <v>557.79999999999995</v>
      </c>
      <c r="JL359" s="4">
        <v>109.44999999999993</v>
      </c>
      <c r="JM359" s="4">
        <v>22233</v>
      </c>
      <c r="JN359" s="4">
        <v>-56</v>
      </c>
      <c r="JO359" s="4">
        <v>0.35</v>
      </c>
      <c r="JP359" s="4">
        <v>-2.35</v>
      </c>
      <c r="JQ359" s="5">
        <v>944</v>
      </c>
      <c r="JR359" s="4">
        <v>-31</v>
      </c>
      <c r="JS359" s="4">
        <v>506.5</v>
      </c>
      <c r="JT359" s="4">
        <v>115.39999999999998</v>
      </c>
      <c r="JU359" s="4">
        <v>8682</v>
      </c>
      <c r="JV359" s="4">
        <v>-699</v>
      </c>
      <c r="JW359" s="4">
        <v>0.4</v>
      </c>
      <c r="JX359" s="4">
        <v>-2.5</v>
      </c>
      <c r="JY359" s="4">
        <v>4475</v>
      </c>
      <c r="JZ359" s="4">
        <v>-333</v>
      </c>
      <c r="KA359" s="4">
        <v>456.65</v>
      </c>
      <c r="KB359" s="4">
        <v>110.14999999999998</v>
      </c>
      <c r="KC359" s="4">
        <v>34965</v>
      </c>
      <c r="KD359" s="4">
        <v>1501</v>
      </c>
      <c r="KE359" s="4">
        <v>0.45</v>
      </c>
      <c r="KF359" s="4">
        <v>-2.8499999999999996</v>
      </c>
      <c r="KG359" s="4">
        <v>1466</v>
      </c>
      <c r="KH359" s="4">
        <v>-101</v>
      </c>
      <c r="KI359" s="4">
        <v>406.25</v>
      </c>
      <c r="KJ359" s="4">
        <v>107.89999999999998</v>
      </c>
      <c r="KK359" s="4">
        <v>17763</v>
      </c>
      <c r="KL359" s="4">
        <v>3105</v>
      </c>
      <c r="KM359" s="4">
        <v>0.45</v>
      </c>
      <c r="KN359" s="4">
        <v>-3.5</v>
      </c>
      <c r="KO359" s="4">
        <v>9362</v>
      </c>
      <c r="KP359" s="4">
        <v>-728</v>
      </c>
      <c r="KQ359" s="4">
        <v>357</v>
      </c>
      <c r="KR359" s="4">
        <v>108.55000000000001</v>
      </c>
      <c r="KS359" s="4">
        <v>71270</v>
      </c>
      <c r="KT359" s="4">
        <v>25200</v>
      </c>
      <c r="KU359" s="4">
        <v>0.6</v>
      </c>
      <c r="KV359" s="4">
        <v>-4.5500000000000007</v>
      </c>
      <c r="KW359" s="4">
        <v>4228</v>
      </c>
      <c r="KX359" s="4">
        <v>-378</v>
      </c>
      <c r="KY359" s="4">
        <v>306.60000000000002</v>
      </c>
      <c r="KZ359" s="4">
        <v>106.45000000000002</v>
      </c>
      <c r="LA359" s="4">
        <v>32134</v>
      </c>
      <c r="LB359" s="4">
        <v>7971</v>
      </c>
      <c r="LC359" s="4">
        <v>0.65</v>
      </c>
      <c r="LD359" s="4">
        <v>-6.6</v>
      </c>
    </row>
    <row r="360" spans="1:316" x14ac:dyDescent="0.25">
      <c r="A360" s="171">
        <v>44112.426748032405</v>
      </c>
      <c r="B360" s="172">
        <v>0.42569444444444443</v>
      </c>
      <c r="C360" s="4">
        <v>11868.35</v>
      </c>
      <c r="D360" s="4">
        <v>11850</v>
      </c>
      <c r="E360" s="173">
        <v>79.950000000000017</v>
      </c>
      <c r="F360" s="173">
        <v>-257.8</v>
      </c>
      <c r="G360" s="173">
        <v>337.75</v>
      </c>
      <c r="H360" s="173">
        <v>2721.9500000000012</v>
      </c>
      <c r="I360" s="173">
        <v>-1699.9</v>
      </c>
      <c r="J360" s="173">
        <v>4421.8500000000013</v>
      </c>
      <c r="K360" s="127">
        <v>0</v>
      </c>
      <c r="L360" s="127">
        <v>0</v>
      </c>
      <c r="M360" s="127">
        <v>-20.53</v>
      </c>
      <c r="N360" s="127">
        <v>-18.11</v>
      </c>
      <c r="O360" s="127">
        <v>-0.79231975440095981</v>
      </c>
      <c r="P360" s="127">
        <v>-0.90394759606423902</v>
      </c>
      <c r="Q360" s="127">
        <v>1.5658767835387088</v>
      </c>
      <c r="R360" s="4">
        <v>127522</v>
      </c>
      <c r="S360" s="4">
        <v>277658</v>
      </c>
      <c r="T360" s="173">
        <v>11540.966666666667</v>
      </c>
      <c r="U360" s="173">
        <v>-2.0500000000010914</v>
      </c>
      <c r="V360" s="4">
        <v>185995</v>
      </c>
      <c r="W360" s="4">
        <v>-31658</v>
      </c>
      <c r="X360" s="173">
        <v>-327.38333333333321</v>
      </c>
      <c r="Y360" s="173">
        <v>80458</v>
      </c>
      <c r="Z360" s="173">
        <v>299696</v>
      </c>
      <c r="AA360" s="173">
        <v>380154</v>
      </c>
      <c r="AB360" s="4">
        <v>150136</v>
      </c>
      <c r="AC360" s="4">
        <v>64735</v>
      </c>
      <c r="AD360" s="176" t="e">
        <v>#REF!</v>
      </c>
      <c r="AE360" s="177">
        <v>-5.1581471443008516E-2</v>
      </c>
      <c r="AF360" s="177">
        <v>3.7003199704624651E-2</v>
      </c>
      <c r="AG360" s="177">
        <v>0.13678367731949295</v>
      </c>
      <c r="AH360" s="177">
        <v>0.13170329494993807</v>
      </c>
      <c r="AI360" s="127">
        <v>0.28031320267460852</v>
      </c>
      <c r="AJ360" s="127">
        <v>1.4492753623188406E-3</v>
      </c>
      <c r="AK360" s="4" t="s">
        <v>21</v>
      </c>
      <c r="AL360" s="178">
        <v>11800</v>
      </c>
      <c r="AM360" s="178">
        <v>11900</v>
      </c>
      <c r="AN360" s="178">
        <v>11850</v>
      </c>
      <c r="AO360" s="178">
        <v>11700</v>
      </c>
      <c r="AS360" s="4">
        <v>7.5989327641408755</v>
      </c>
      <c r="AT360" s="4">
        <v>7.6735898041066797</v>
      </c>
      <c r="AU360" s="4">
        <v>7.1344250274960279</v>
      </c>
      <c r="AV360" s="4">
        <v>7.4250950570342207</v>
      </c>
      <c r="AW360" s="4">
        <v>5.1391043465534905</v>
      </c>
      <c r="AX360" s="4">
        <v>3.3313217831419117</v>
      </c>
      <c r="AY360" s="4">
        <v>12.647916666666667</v>
      </c>
      <c r="AZ360" s="4">
        <v>14.076335877862595</v>
      </c>
      <c r="BA360" s="4">
        <v>14.693012600229094</v>
      </c>
      <c r="BB360" s="4">
        <v>20.537974683544302</v>
      </c>
      <c r="BC360" s="4">
        <v>10.033252230332522</v>
      </c>
      <c r="BD360" s="4">
        <v>14.11260053619303</v>
      </c>
      <c r="BE360" s="4">
        <v>6.9887464832760235</v>
      </c>
      <c r="BF360" s="4">
        <v>9.1970338983050848</v>
      </c>
      <c r="BG360" s="4">
        <v>7.7328599955624586</v>
      </c>
      <c r="BH360" s="4">
        <v>12.038147138964577</v>
      </c>
      <c r="BI360" s="4">
        <v>13</v>
      </c>
      <c r="BJ360" s="4">
        <v>0</v>
      </c>
      <c r="BK360" s="4">
        <v>0</v>
      </c>
      <c r="BL360" s="4">
        <v>0</v>
      </c>
      <c r="BM360" s="4">
        <v>12389</v>
      </c>
      <c r="BN360" s="4">
        <v>20</v>
      </c>
      <c r="BO360" s="4">
        <v>0.1</v>
      </c>
      <c r="BP360" s="4">
        <v>-0.4</v>
      </c>
      <c r="BQ360" s="4">
        <v>0</v>
      </c>
      <c r="BR360" s="4">
        <v>0</v>
      </c>
      <c r="BS360" s="4">
        <v>0</v>
      </c>
      <c r="BT360" s="4">
        <v>0</v>
      </c>
      <c r="BU360" s="4">
        <v>14</v>
      </c>
      <c r="BV360" s="4">
        <v>0</v>
      </c>
      <c r="BW360" s="4">
        <v>0</v>
      </c>
      <c r="BX360" s="4">
        <v>0</v>
      </c>
      <c r="BY360" s="4">
        <v>4</v>
      </c>
      <c r="BZ360" s="4">
        <v>0</v>
      </c>
      <c r="CA360" s="4">
        <v>0</v>
      </c>
      <c r="CB360" s="4">
        <v>0</v>
      </c>
      <c r="CC360" s="4">
        <v>927</v>
      </c>
      <c r="CD360" s="4">
        <v>12</v>
      </c>
      <c r="CE360" s="4">
        <v>0.1</v>
      </c>
      <c r="CF360" s="4">
        <v>-0.5</v>
      </c>
      <c r="CG360" s="4">
        <v>2</v>
      </c>
      <c r="CH360" s="4">
        <v>0</v>
      </c>
      <c r="CI360" s="4">
        <v>0</v>
      </c>
      <c r="CJ360" s="4">
        <v>0</v>
      </c>
      <c r="CK360" s="4">
        <v>20</v>
      </c>
      <c r="CL360" s="4">
        <v>-9</v>
      </c>
      <c r="CM360" s="4">
        <v>0.05</v>
      </c>
      <c r="CN360" s="4">
        <v>-0.85</v>
      </c>
      <c r="CO360" s="4">
        <v>11</v>
      </c>
      <c r="CP360" s="4">
        <v>0</v>
      </c>
      <c r="CQ360" s="4">
        <v>0</v>
      </c>
      <c r="CR360" s="4">
        <v>0</v>
      </c>
      <c r="CS360" s="4">
        <v>4550</v>
      </c>
      <c r="CT360" s="4">
        <v>-115</v>
      </c>
      <c r="CU360" s="4">
        <v>0.05</v>
      </c>
      <c r="CV360" s="4">
        <v>-0.45</v>
      </c>
      <c r="CW360" s="4">
        <v>1</v>
      </c>
      <c r="CX360" s="4">
        <v>0</v>
      </c>
      <c r="CY360" s="4">
        <v>0</v>
      </c>
      <c r="CZ360" s="4">
        <v>0</v>
      </c>
      <c r="DA360" s="4">
        <v>121</v>
      </c>
      <c r="DB360" s="4">
        <v>6</v>
      </c>
      <c r="DC360" s="4">
        <v>0.4</v>
      </c>
      <c r="DD360" s="4">
        <v>-0.19999999999999996</v>
      </c>
      <c r="DE360" s="4">
        <v>25</v>
      </c>
      <c r="DF360" s="4">
        <v>0</v>
      </c>
      <c r="DG360" s="4">
        <v>0</v>
      </c>
      <c r="DH360" s="4">
        <v>0</v>
      </c>
      <c r="DI360" s="4">
        <v>3890</v>
      </c>
      <c r="DJ360" s="4">
        <v>-125</v>
      </c>
      <c r="DK360" s="4">
        <v>0.1</v>
      </c>
      <c r="DL360" s="4">
        <v>-0.6</v>
      </c>
      <c r="DM360" s="4">
        <v>0</v>
      </c>
      <c r="DN360" s="4">
        <v>0</v>
      </c>
      <c r="DO360" s="4">
        <v>0</v>
      </c>
      <c r="DP360" s="4">
        <v>0</v>
      </c>
      <c r="DQ360" s="4">
        <v>130</v>
      </c>
      <c r="DR360" s="4">
        <v>-3</v>
      </c>
      <c r="DS360" s="4">
        <v>0.05</v>
      </c>
      <c r="DT360" s="4">
        <v>-0.6</v>
      </c>
      <c r="DU360" s="4">
        <v>4</v>
      </c>
      <c r="DV360" s="4">
        <v>0</v>
      </c>
      <c r="DW360" s="4">
        <v>1487.7</v>
      </c>
      <c r="DX360" s="4">
        <v>399.95000000000005</v>
      </c>
      <c r="DY360" s="4">
        <v>3033</v>
      </c>
      <c r="DZ360" s="4">
        <v>-12</v>
      </c>
      <c r="EA360" s="4">
        <v>0.1</v>
      </c>
      <c r="EB360" s="4">
        <v>-0.75</v>
      </c>
      <c r="EC360" s="4">
        <v>1</v>
      </c>
      <c r="ED360" s="4">
        <v>0</v>
      </c>
      <c r="EE360" s="4">
        <v>0</v>
      </c>
      <c r="EF360" s="4">
        <v>0</v>
      </c>
      <c r="EG360" s="4">
        <v>198</v>
      </c>
      <c r="EH360" s="4">
        <v>-3</v>
      </c>
      <c r="EI360" s="4">
        <v>0.1</v>
      </c>
      <c r="EJ360" s="4">
        <v>-0.65</v>
      </c>
      <c r="EK360" s="4">
        <v>97</v>
      </c>
      <c r="EL360" s="4">
        <v>0</v>
      </c>
      <c r="EM360" s="4">
        <v>0</v>
      </c>
      <c r="EN360" s="4">
        <v>0</v>
      </c>
      <c r="EO360" s="4">
        <v>16470</v>
      </c>
      <c r="EP360" s="4">
        <v>-3896</v>
      </c>
      <c r="EQ360" s="4">
        <v>0.15</v>
      </c>
      <c r="ER360" s="4">
        <v>-0.79999999999999993</v>
      </c>
      <c r="ES360" s="4">
        <v>1</v>
      </c>
      <c r="ET360" s="4">
        <v>0</v>
      </c>
      <c r="EU360" s="4">
        <v>0</v>
      </c>
      <c r="EV360" s="4">
        <v>0</v>
      </c>
      <c r="EW360" s="4">
        <v>158</v>
      </c>
      <c r="EX360" s="4">
        <v>-13</v>
      </c>
      <c r="EY360" s="4">
        <v>0.15</v>
      </c>
      <c r="EZ360" s="4">
        <v>-0.85</v>
      </c>
      <c r="FA360" s="4">
        <v>10</v>
      </c>
      <c r="FB360" s="4">
        <v>0</v>
      </c>
      <c r="FC360" s="4">
        <v>1270</v>
      </c>
      <c r="FD360" s="4">
        <v>156</v>
      </c>
      <c r="FE360" s="4">
        <v>3280</v>
      </c>
      <c r="FF360" s="4">
        <v>-380</v>
      </c>
      <c r="FG360" s="4">
        <v>0.2</v>
      </c>
      <c r="FH360" s="4">
        <v>-0.8</v>
      </c>
      <c r="FI360" s="4">
        <v>2</v>
      </c>
      <c r="FJ360" s="4">
        <v>0</v>
      </c>
      <c r="FK360" s="4">
        <v>0</v>
      </c>
      <c r="FL360" s="4">
        <v>0</v>
      </c>
      <c r="FM360" s="4">
        <v>608</v>
      </c>
      <c r="FN360" s="4">
        <v>16</v>
      </c>
      <c r="FO360" s="4">
        <v>0.15</v>
      </c>
      <c r="FP360" s="4">
        <v>-0.75</v>
      </c>
      <c r="FQ360" s="4">
        <v>107</v>
      </c>
      <c r="FR360" s="4">
        <v>0</v>
      </c>
      <c r="FS360" s="4">
        <v>0</v>
      </c>
      <c r="FT360" s="4">
        <v>0</v>
      </c>
      <c r="FU360" s="4">
        <v>5608</v>
      </c>
      <c r="FV360" s="4">
        <v>-368</v>
      </c>
      <c r="FW360" s="4">
        <v>0.15</v>
      </c>
      <c r="FX360" s="4">
        <v>-0.9</v>
      </c>
      <c r="FY360" s="4">
        <v>1</v>
      </c>
      <c r="FZ360" s="4">
        <v>0</v>
      </c>
      <c r="GA360" s="4">
        <v>0</v>
      </c>
      <c r="GB360" s="4">
        <v>0</v>
      </c>
      <c r="GC360" s="4">
        <v>649</v>
      </c>
      <c r="GD360" s="4">
        <v>78</v>
      </c>
      <c r="GE360" s="4">
        <v>0.15</v>
      </c>
      <c r="GF360" s="4">
        <v>-0.95000000000000007</v>
      </c>
      <c r="GG360" s="4">
        <v>394</v>
      </c>
      <c r="GH360" s="4">
        <v>-3</v>
      </c>
      <c r="GI360" s="4">
        <v>1062</v>
      </c>
      <c r="GJ360" s="4">
        <v>121</v>
      </c>
      <c r="GK360" s="4">
        <v>8710</v>
      </c>
      <c r="GL360" s="4">
        <v>-897</v>
      </c>
      <c r="GM360" s="4">
        <v>0.25</v>
      </c>
      <c r="GN360" s="4">
        <v>-0.89999999999999991</v>
      </c>
      <c r="GO360" s="4">
        <v>56</v>
      </c>
      <c r="GP360" s="4">
        <v>0</v>
      </c>
      <c r="GQ360" s="4">
        <v>1017.6</v>
      </c>
      <c r="GR360" s="4">
        <v>141.64999999999998</v>
      </c>
      <c r="GS360" s="4">
        <v>772</v>
      </c>
      <c r="GT360" s="4">
        <v>69</v>
      </c>
      <c r="GU360" s="4">
        <v>0.25</v>
      </c>
      <c r="GV360" s="4">
        <v>-0.95</v>
      </c>
      <c r="GW360" s="4">
        <v>295</v>
      </c>
      <c r="GX360" s="4">
        <v>1</v>
      </c>
      <c r="GY360" s="4">
        <v>961</v>
      </c>
      <c r="GZ360" s="4">
        <v>115.64999999999998</v>
      </c>
      <c r="HA360" s="4">
        <v>7500</v>
      </c>
      <c r="HB360" s="4">
        <v>-1245</v>
      </c>
      <c r="HC360" s="4">
        <v>0.2</v>
      </c>
      <c r="HD360" s="4">
        <v>-1.05</v>
      </c>
      <c r="HE360" s="4">
        <v>56</v>
      </c>
      <c r="HF360" s="4">
        <v>0</v>
      </c>
      <c r="HG360" s="4">
        <v>0</v>
      </c>
      <c r="HH360" s="4">
        <v>0</v>
      </c>
      <c r="HI360" s="4">
        <v>1363</v>
      </c>
      <c r="HJ360" s="4">
        <v>-52</v>
      </c>
      <c r="HK360" s="4">
        <v>0.25</v>
      </c>
      <c r="HL360" s="4">
        <v>-1.1000000000000001</v>
      </c>
      <c r="HM360" s="4">
        <v>2400</v>
      </c>
      <c r="HN360" s="4">
        <v>45</v>
      </c>
      <c r="HO360" s="4">
        <v>862.9</v>
      </c>
      <c r="HP360" s="4">
        <v>115.89999999999998</v>
      </c>
      <c r="HQ360" s="4">
        <v>30355</v>
      </c>
      <c r="HR360" s="4">
        <v>-2072</v>
      </c>
      <c r="HS360" s="4">
        <v>0.3</v>
      </c>
      <c r="HT360" s="4">
        <v>-1.2</v>
      </c>
      <c r="HU360" s="4">
        <v>131</v>
      </c>
      <c r="HV360" s="4">
        <v>-6</v>
      </c>
      <c r="HW360" s="4">
        <v>815.05</v>
      </c>
      <c r="HX360" s="4">
        <v>120.04999999999995</v>
      </c>
      <c r="HY360" s="4">
        <v>1844</v>
      </c>
      <c r="HZ360" s="4">
        <v>264</v>
      </c>
      <c r="IA360" s="4">
        <v>0.3</v>
      </c>
      <c r="IB360" s="4">
        <v>-1.4</v>
      </c>
      <c r="IC360" s="4">
        <v>873</v>
      </c>
      <c r="ID360" s="4">
        <v>-29</v>
      </c>
      <c r="IE360" s="4">
        <v>760</v>
      </c>
      <c r="IF360" s="4">
        <v>111.39999999999998</v>
      </c>
      <c r="IG360" s="4">
        <v>12827</v>
      </c>
      <c r="IH360" s="4">
        <v>-608</v>
      </c>
      <c r="II360" s="4">
        <v>0.25</v>
      </c>
      <c r="IJ360" s="4">
        <v>-1.55</v>
      </c>
      <c r="IK360" s="4">
        <v>158</v>
      </c>
      <c r="IL360" s="4">
        <v>-5</v>
      </c>
      <c r="IM360" s="4">
        <v>696</v>
      </c>
      <c r="IN360" s="4">
        <v>95.799999999999955</v>
      </c>
      <c r="IO360" s="4">
        <v>3245</v>
      </c>
      <c r="IP360" s="4">
        <v>-363</v>
      </c>
      <c r="IQ360" s="4">
        <v>0.25</v>
      </c>
      <c r="IR360" s="4">
        <v>-1.75</v>
      </c>
      <c r="IS360" s="4">
        <v>2466</v>
      </c>
      <c r="IT360" s="4">
        <v>-288</v>
      </c>
      <c r="IU360" s="4">
        <v>661.05</v>
      </c>
      <c r="IV360" s="4">
        <v>114.69999999999993</v>
      </c>
      <c r="IW360" s="4">
        <v>24742</v>
      </c>
      <c r="IX360" s="4">
        <v>1131</v>
      </c>
      <c r="IY360" s="4">
        <v>0.3</v>
      </c>
      <c r="IZ360" s="4">
        <v>-1.9000000000000001</v>
      </c>
      <c r="JA360" s="4">
        <v>373</v>
      </c>
      <c r="JB360" s="4">
        <v>-29</v>
      </c>
      <c r="JC360" s="4">
        <v>611</v>
      </c>
      <c r="JD360" s="4">
        <v>120.89999999999998</v>
      </c>
      <c r="JE360" s="4">
        <v>5264</v>
      </c>
      <c r="JF360" s="4">
        <v>145</v>
      </c>
      <c r="JG360" s="4">
        <v>0.35</v>
      </c>
      <c r="JH360" s="4">
        <v>-2.0499999999999998</v>
      </c>
      <c r="JI360" s="4">
        <v>3199</v>
      </c>
      <c r="JJ360" s="4">
        <v>-176</v>
      </c>
      <c r="JK360" s="4">
        <v>559</v>
      </c>
      <c r="JL360" s="4">
        <v>110.64999999999998</v>
      </c>
      <c r="JM360" s="4">
        <v>22357</v>
      </c>
      <c r="JN360" s="4">
        <v>68</v>
      </c>
      <c r="JO360" s="4">
        <v>0.4</v>
      </c>
      <c r="JP360" s="4">
        <v>-2.3000000000000003</v>
      </c>
      <c r="JQ360" s="5">
        <v>944</v>
      </c>
      <c r="JR360" s="4">
        <v>-31</v>
      </c>
      <c r="JS360" s="4">
        <v>513.1</v>
      </c>
      <c r="JT360" s="4">
        <v>122</v>
      </c>
      <c r="JU360" s="4">
        <v>8682</v>
      </c>
      <c r="JV360" s="4">
        <v>-699</v>
      </c>
      <c r="JW360" s="4">
        <v>0.45</v>
      </c>
      <c r="JX360" s="4">
        <v>-2.4499999999999997</v>
      </c>
      <c r="JY360" s="4">
        <v>4507</v>
      </c>
      <c r="JZ360" s="4">
        <v>-301</v>
      </c>
      <c r="KA360" s="4">
        <v>461</v>
      </c>
      <c r="KB360" s="4">
        <v>114.5</v>
      </c>
      <c r="KC360" s="4">
        <v>34852</v>
      </c>
      <c r="KD360" s="4">
        <v>1388</v>
      </c>
      <c r="KE360" s="4">
        <v>0.45</v>
      </c>
      <c r="KF360" s="4">
        <v>-2.8499999999999996</v>
      </c>
      <c r="KG360" s="4">
        <v>1468</v>
      </c>
      <c r="KH360" s="4">
        <v>-99</v>
      </c>
      <c r="KI360" s="4">
        <v>412.25</v>
      </c>
      <c r="KJ360" s="4">
        <v>113.89999999999998</v>
      </c>
      <c r="KK360" s="4">
        <v>17672</v>
      </c>
      <c r="KL360" s="4">
        <v>3014</v>
      </c>
      <c r="KM360" s="4">
        <v>0.55000000000000004</v>
      </c>
      <c r="KN360" s="4">
        <v>-3.4000000000000004</v>
      </c>
      <c r="KO360" s="4">
        <v>9370</v>
      </c>
      <c r="KP360" s="4">
        <v>-720</v>
      </c>
      <c r="KQ360" s="4">
        <v>360.85</v>
      </c>
      <c r="KR360" s="4">
        <v>112.40000000000003</v>
      </c>
      <c r="KS360" s="4">
        <v>71202</v>
      </c>
      <c r="KT360" s="4">
        <v>25132</v>
      </c>
      <c r="KU360" s="4">
        <v>0.6</v>
      </c>
      <c r="KV360" s="4">
        <v>-4.5500000000000007</v>
      </c>
      <c r="KW360" s="4">
        <v>4237</v>
      </c>
      <c r="KX360" s="4">
        <v>-369</v>
      </c>
      <c r="KY360" s="4">
        <v>310.5</v>
      </c>
      <c r="KZ360" s="4">
        <v>110.35</v>
      </c>
      <c r="LA360" s="4">
        <v>32513</v>
      </c>
      <c r="LB360" s="4">
        <v>8350</v>
      </c>
      <c r="LC360" s="4">
        <v>0.7</v>
      </c>
      <c r="LD360" s="4">
        <v>-6.55</v>
      </c>
    </row>
    <row r="361" spans="1:316" x14ac:dyDescent="0.25">
      <c r="A361" s="171">
        <v>44112.425934027779</v>
      </c>
      <c r="B361" s="172">
        <v>0.42499999999999999</v>
      </c>
      <c r="C361" s="4">
        <v>11865.1</v>
      </c>
      <c r="D361" s="4">
        <v>11850</v>
      </c>
      <c r="E361" s="173">
        <v>78.699999999999989</v>
      </c>
      <c r="F361" s="173">
        <v>-258.05</v>
      </c>
      <c r="G361" s="173">
        <v>336.75</v>
      </c>
      <c r="H361" s="173">
        <v>2715.3500000000004</v>
      </c>
      <c r="I361" s="173">
        <v>-1699.0499999999997</v>
      </c>
      <c r="J361" s="173">
        <v>4414.3999999999996</v>
      </c>
      <c r="K361" s="127">
        <v>0</v>
      </c>
      <c r="L361" s="127">
        <v>0</v>
      </c>
      <c r="M361" s="127">
        <v>-20.53</v>
      </c>
      <c r="N361" s="127">
        <v>-18.11</v>
      </c>
      <c r="O361" s="127">
        <v>-0.79062517576026681</v>
      </c>
      <c r="P361" s="127">
        <v>-0.90266196404246435</v>
      </c>
      <c r="Q361" s="127">
        <v>1.5746279275553718</v>
      </c>
      <c r="R361" s="4">
        <v>125039</v>
      </c>
      <c r="S361" s="4">
        <v>277706</v>
      </c>
      <c r="T361" s="173">
        <v>11540.966666666667</v>
      </c>
      <c r="U361" s="173">
        <v>-2.0500000000010914</v>
      </c>
      <c r="V361" s="4">
        <v>185995</v>
      </c>
      <c r="W361" s="4">
        <v>-31658</v>
      </c>
      <c r="X361" s="173">
        <v>-324.13333333333321</v>
      </c>
      <c r="Y361" s="173">
        <v>78981</v>
      </c>
      <c r="Z361" s="173">
        <v>299590</v>
      </c>
      <c r="AA361" s="173">
        <v>378571</v>
      </c>
      <c r="AB361" s="4">
        <v>152667</v>
      </c>
      <c r="AC361" s="4">
        <v>67040</v>
      </c>
      <c r="AD361" s="176" t="e">
        <v>#REF!</v>
      </c>
      <c r="AE361" s="177">
        <v>-5.8693365220939792E-2</v>
      </c>
      <c r="AF361" s="177">
        <v>4.0198600977099062E-2</v>
      </c>
      <c r="AG361" s="177">
        <v>0.14482043733291158</v>
      </c>
      <c r="AH361" s="177">
        <v>0.14338270876162837</v>
      </c>
      <c r="AI361" s="127">
        <v>0.30534205882514232</v>
      </c>
      <c r="AJ361" s="127">
        <v>1.4492753623188406E-3</v>
      </c>
      <c r="AK361" s="4" t="s">
        <v>21</v>
      </c>
      <c r="AL361" s="178">
        <v>11800</v>
      </c>
      <c r="AM361" s="178">
        <v>11900</v>
      </c>
      <c r="AN361" s="178">
        <v>11850</v>
      </c>
      <c r="AO361" s="178">
        <v>11700</v>
      </c>
      <c r="AS361" s="4">
        <v>7.5620266666666662</v>
      </c>
      <c r="AT361" s="4">
        <v>7.7002596176540008</v>
      </c>
      <c r="AU361" s="4">
        <v>7.1610656238543324</v>
      </c>
      <c r="AV361" s="4">
        <v>7.4194528875379939</v>
      </c>
      <c r="AW361" s="4">
        <v>5.1988304093567255</v>
      </c>
      <c r="AX361" s="4">
        <v>3.3324897800272533</v>
      </c>
      <c r="AY361" s="4">
        <v>12.664585934248855</v>
      </c>
      <c r="AZ361" s="4">
        <v>14.076335877862595</v>
      </c>
      <c r="BA361" s="4">
        <v>14.602285714285713</v>
      </c>
      <c r="BB361" s="4">
        <v>20.537974683544302</v>
      </c>
      <c r="BC361" s="4">
        <v>10.030413625304137</v>
      </c>
      <c r="BD361" s="4">
        <v>14.144772117962466</v>
      </c>
      <c r="BE361" s="4">
        <v>6.9887464832760235</v>
      </c>
      <c r="BF361" s="4">
        <v>9.2441860465116275</v>
      </c>
      <c r="BG361" s="4">
        <v>7.7020994475138123</v>
      </c>
      <c r="BH361" s="4">
        <v>11.959836623553437</v>
      </c>
      <c r="BI361" s="4">
        <v>13</v>
      </c>
      <c r="BJ361" s="4">
        <v>0</v>
      </c>
      <c r="BK361" s="4">
        <v>0</v>
      </c>
      <c r="BL361" s="4">
        <v>0</v>
      </c>
      <c r="BM361" s="4">
        <v>12389</v>
      </c>
      <c r="BN361" s="4">
        <v>20</v>
      </c>
      <c r="BO361" s="4">
        <v>0.1</v>
      </c>
      <c r="BP361" s="4">
        <v>-0.4</v>
      </c>
      <c r="BQ361" s="4">
        <v>0</v>
      </c>
      <c r="BR361" s="4">
        <v>0</v>
      </c>
      <c r="BS361" s="4">
        <v>0</v>
      </c>
      <c r="BT361" s="4">
        <v>0</v>
      </c>
      <c r="BU361" s="4">
        <v>14</v>
      </c>
      <c r="BV361" s="4">
        <v>0</v>
      </c>
      <c r="BW361" s="4">
        <v>0</v>
      </c>
      <c r="BX361" s="4">
        <v>0</v>
      </c>
      <c r="BY361" s="4">
        <v>4</v>
      </c>
      <c r="BZ361" s="4">
        <v>0</v>
      </c>
      <c r="CA361" s="4">
        <v>0</v>
      </c>
      <c r="CB361" s="4">
        <v>0</v>
      </c>
      <c r="CC361" s="4">
        <v>927</v>
      </c>
      <c r="CD361" s="4">
        <v>12</v>
      </c>
      <c r="CE361" s="4">
        <v>0.1</v>
      </c>
      <c r="CF361" s="4">
        <v>-0.5</v>
      </c>
      <c r="CG361" s="4">
        <v>2</v>
      </c>
      <c r="CH361" s="4">
        <v>0</v>
      </c>
      <c r="CI361" s="4">
        <v>0</v>
      </c>
      <c r="CJ361" s="4">
        <v>0</v>
      </c>
      <c r="CK361" s="4">
        <v>20</v>
      </c>
      <c r="CL361" s="4">
        <v>-9</v>
      </c>
      <c r="CM361" s="4">
        <v>0.05</v>
      </c>
      <c r="CN361" s="4">
        <v>-0.85</v>
      </c>
      <c r="CO361" s="4">
        <v>11</v>
      </c>
      <c r="CP361" s="4">
        <v>0</v>
      </c>
      <c r="CQ361" s="4">
        <v>0</v>
      </c>
      <c r="CR361" s="4">
        <v>0</v>
      </c>
      <c r="CS361" s="4">
        <v>4550</v>
      </c>
      <c r="CT361" s="4">
        <v>-115</v>
      </c>
      <c r="CU361" s="4">
        <v>0.05</v>
      </c>
      <c r="CV361" s="4">
        <v>-0.45</v>
      </c>
      <c r="CW361" s="4">
        <v>1</v>
      </c>
      <c r="CX361" s="4">
        <v>0</v>
      </c>
      <c r="CY361" s="4">
        <v>0</v>
      </c>
      <c r="CZ361" s="4">
        <v>0</v>
      </c>
      <c r="DA361" s="4">
        <v>121</v>
      </c>
      <c r="DB361" s="4">
        <v>6</v>
      </c>
      <c r="DC361" s="4">
        <v>0.4</v>
      </c>
      <c r="DD361" s="4">
        <v>-0.19999999999999996</v>
      </c>
      <c r="DE361" s="4">
        <v>25</v>
      </c>
      <c r="DF361" s="4">
        <v>0</v>
      </c>
      <c r="DG361" s="4">
        <v>0</v>
      </c>
      <c r="DH361" s="4">
        <v>0</v>
      </c>
      <c r="DI361" s="4">
        <v>3910</v>
      </c>
      <c r="DJ361" s="4">
        <v>-105</v>
      </c>
      <c r="DK361" s="4">
        <v>0.15</v>
      </c>
      <c r="DL361" s="4">
        <v>-0.54999999999999993</v>
      </c>
      <c r="DM361" s="4">
        <v>0</v>
      </c>
      <c r="DN361" s="4">
        <v>0</v>
      </c>
      <c r="DO361" s="4">
        <v>0</v>
      </c>
      <c r="DP361" s="4">
        <v>0</v>
      </c>
      <c r="DQ361" s="4">
        <v>130</v>
      </c>
      <c r="DR361" s="4">
        <v>-3</v>
      </c>
      <c r="DS361" s="4">
        <v>0.05</v>
      </c>
      <c r="DT361" s="4">
        <v>-0.6</v>
      </c>
      <c r="DU361" s="4">
        <v>4</v>
      </c>
      <c r="DV361" s="4">
        <v>0</v>
      </c>
      <c r="DW361" s="4">
        <v>1487.7</v>
      </c>
      <c r="DX361" s="4">
        <v>399.95000000000005</v>
      </c>
      <c r="DY361" s="4">
        <v>3033</v>
      </c>
      <c r="DZ361" s="4">
        <v>-12</v>
      </c>
      <c r="EA361" s="4">
        <v>0.15</v>
      </c>
      <c r="EB361" s="4">
        <v>-0.7</v>
      </c>
      <c r="EC361" s="4">
        <v>1</v>
      </c>
      <c r="ED361" s="4">
        <v>0</v>
      </c>
      <c r="EE361" s="4">
        <v>0</v>
      </c>
      <c r="EF361" s="4">
        <v>0</v>
      </c>
      <c r="EG361" s="4">
        <v>198</v>
      </c>
      <c r="EH361" s="4">
        <v>-3</v>
      </c>
      <c r="EI361" s="4">
        <v>0.1</v>
      </c>
      <c r="EJ361" s="4">
        <v>-0.65</v>
      </c>
      <c r="EK361" s="4">
        <v>97</v>
      </c>
      <c r="EL361" s="4">
        <v>0</v>
      </c>
      <c r="EM361" s="4">
        <v>0</v>
      </c>
      <c r="EN361" s="4">
        <v>0</v>
      </c>
      <c r="EO361" s="4">
        <v>16418</v>
      </c>
      <c r="EP361" s="4">
        <v>-3948</v>
      </c>
      <c r="EQ361" s="4">
        <v>0.15</v>
      </c>
      <c r="ER361" s="4">
        <v>-0.79999999999999993</v>
      </c>
      <c r="ES361" s="4">
        <v>1</v>
      </c>
      <c r="ET361" s="4">
        <v>0</v>
      </c>
      <c r="EU361" s="4">
        <v>0</v>
      </c>
      <c r="EV361" s="4">
        <v>0</v>
      </c>
      <c r="EW361" s="4">
        <v>158</v>
      </c>
      <c r="EX361" s="4">
        <v>-13</v>
      </c>
      <c r="EY361" s="4">
        <v>0.15</v>
      </c>
      <c r="EZ361" s="4">
        <v>-0.85</v>
      </c>
      <c r="FA361" s="4">
        <v>10</v>
      </c>
      <c r="FB361" s="4">
        <v>0</v>
      </c>
      <c r="FC361" s="4">
        <v>1270</v>
      </c>
      <c r="FD361" s="4">
        <v>156</v>
      </c>
      <c r="FE361" s="4">
        <v>3280</v>
      </c>
      <c r="FF361" s="4">
        <v>-380</v>
      </c>
      <c r="FG361" s="4">
        <v>0.2</v>
      </c>
      <c r="FH361" s="4">
        <v>-0.8</v>
      </c>
      <c r="FI361" s="4">
        <v>2</v>
      </c>
      <c r="FJ361" s="4">
        <v>0</v>
      </c>
      <c r="FK361" s="4">
        <v>0</v>
      </c>
      <c r="FL361" s="4">
        <v>0</v>
      </c>
      <c r="FM361" s="4">
        <v>608</v>
      </c>
      <c r="FN361" s="4">
        <v>16</v>
      </c>
      <c r="FO361" s="4">
        <v>0.15</v>
      </c>
      <c r="FP361" s="4">
        <v>-0.75</v>
      </c>
      <c r="FQ361" s="4">
        <v>107</v>
      </c>
      <c r="FR361" s="4">
        <v>0</v>
      </c>
      <c r="FS361" s="4">
        <v>0</v>
      </c>
      <c r="FT361" s="4">
        <v>0</v>
      </c>
      <c r="FU361" s="4">
        <v>5608</v>
      </c>
      <c r="FV361" s="4">
        <v>-368</v>
      </c>
      <c r="FW361" s="4">
        <v>0.15</v>
      </c>
      <c r="FX361" s="4">
        <v>-0.9</v>
      </c>
      <c r="FY361" s="4">
        <v>1</v>
      </c>
      <c r="FZ361" s="4">
        <v>0</v>
      </c>
      <c r="GA361" s="4">
        <v>0</v>
      </c>
      <c r="GB361" s="4">
        <v>0</v>
      </c>
      <c r="GC361" s="4">
        <v>649</v>
      </c>
      <c r="GD361" s="4">
        <v>78</v>
      </c>
      <c r="GE361" s="4">
        <v>0.15</v>
      </c>
      <c r="GF361" s="4">
        <v>-0.95000000000000007</v>
      </c>
      <c r="GG361" s="4">
        <v>394</v>
      </c>
      <c r="GH361" s="4">
        <v>-3</v>
      </c>
      <c r="GI361" s="4">
        <v>1062</v>
      </c>
      <c r="GJ361" s="4">
        <v>121</v>
      </c>
      <c r="GK361" s="4">
        <v>8710</v>
      </c>
      <c r="GL361" s="4">
        <v>-897</v>
      </c>
      <c r="GM361" s="4">
        <v>0.25</v>
      </c>
      <c r="GN361" s="4">
        <v>-0.89999999999999991</v>
      </c>
      <c r="GO361" s="4">
        <v>56</v>
      </c>
      <c r="GP361" s="4">
        <v>0</v>
      </c>
      <c r="GQ361" s="4">
        <v>1017.6</v>
      </c>
      <c r="GR361" s="4">
        <v>141.64999999999998</v>
      </c>
      <c r="GS361" s="4">
        <v>790</v>
      </c>
      <c r="GT361" s="4">
        <v>87</v>
      </c>
      <c r="GU361" s="4">
        <v>0.25</v>
      </c>
      <c r="GV361" s="4">
        <v>-0.95</v>
      </c>
      <c r="GW361" s="4">
        <v>295</v>
      </c>
      <c r="GX361" s="4">
        <v>1</v>
      </c>
      <c r="GY361" s="4">
        <v>961</v>
      </c>
      <c r="GZ361" s="4">
        <v>115.64999999999998</v>
      </c>
      <c r="HA361" s="4">
        <v>7518</v>
      </c>
      <c r="HB361" s="4">
        <v>-1227</v>
      </c>
      <c r="HC361" s="4">
        <v>0.2</v>
      </c>
      <c r="HD361" s="4">
        <v>-1.05</v>
      </c>
      <c r="HE361" s="4">
        <v>56</v>
      </c>
      <c r="HF361" s="4">
        <v>0</v>
      </c>
      <c r="HG361" s="4">
        <v>0</v>
      </c>
      <c r="HH361" s="4">
        <v>0</v>
      </c>
      <c r="HI361" s="4">
        <v>1363</v>
      </c>
      <c r="HJ361" s="4">
        <v>-52</v>
      </c>
      <c r="HK361" s="4">
        <v>0.25</v>
      </c>
      <c r="HL361" s="4">
        <v>-1.1000000000000001</v>
      </c>
      <c r="HM361" s="4">
        <v>2403</v>
      </c>
      <c r="HN361" s="4">
        <v>48</v>
      </c>
      <c r="HO361" s="4">
        <v>862</v>
      </c>
      <c r="HP361" s="4">
        <v>115</v>
      </c>
      <c r="HQ361" s="4">
        <v>30433</v>
      </c>
      <c r="HR361" s="4">
        <v>-1994</v>
      </c>
      <c r="HS361" s="4">
        <v>0.25</v>
      </c>
      <c r="HT361" s="4">
        <v>-1.25</v>
      </c>
      <c r="HU361" s="4">
        <v>131</v>
      </c>
      <c r="HV361" s="4">
        <v>-6</v>
      </c>
      <c r="HW361" s="4">
        <v>815.05</v>
      </c>
      <c r="HX361" s="4">
        <v>120.04999999999995</v>
      </c>
      <c r="HY361" s="4">
        <v>1844</v>
      </c>
      <c r="HZ361" s="4">
        <v>264</v>
      </c>
      <c r="IA361" s="4">
        <v>0.3</v>
      </c>
      <c r="IB361" s="4">
        <v>-1.4</v>
      </c>
      <c r="IC361" s="4">
        <v>875</v>
      </c>
      <c r="ID361" s="4">
        <v>-27</v>
      </c>
      <c r="IE361" s="4">
        <v>760</v>
      </c>
      <c r="IF361" s="4">
        <v>111.39999999999998</v>
      </c>
      <c r="IG361" s="4">
        <v>12777</v>
      </c>
      <c r="IH361" s="4">
        <v>-658</v>
      </c>
      <c r="II361" s="4">
        <v>0.3</v>
      </c>
      <c r="IJ361" s="4">
        <v>-1.5</v>
      </c>
      <c r="IK361" s="4">
        <v>158</v>
      </c>
      <c r="IL361" s="4">
        <v>-5</v>
      </c>
      <c r="IM361" s="4">
        <v>696</v>
      </c>
      <c r="IN361" s="4">
        <v>95.799999999999955</v>
      </c>
      <c r="IO361" s="4">
        <v>3245</v>
      </c>
      <c r="IP361" s="4">
        <v>-363</v>
      </c>
      <c r="IQ361" s="4">
        <v>0.25</v>
      </c>
      <c r="IR361" s="4">
        <v>-1.75</v>
      </c>
      <c r="IS361" s="4">
        <v>2466</v>
      </c>
      <c r="IT361" s="4">
        <v>-288</v>
      </c>
      <c r="IU361" s="4">
        <v>661</v>
      </c>
      <c r="IV361" s="4">
        <v>114.64999999999998</v>
      </c>
      <c r="IW361" s="4">
        <v>24735</v>
      </c>
      <c r="IX361" s="4">
        <v>1124</v>
      </c>
      <c r="IY361" s="4">
        <v>0.3</v>
      </c>
      <c r="IZ361" s="4">
        <v>-1.9000000000000001</v>
      </c>
      <c r="JA361" s="4">
        <v>373</v>
      </c>
      <c r="JB361" s="4">
        <v>-29</v>
      </c>
      <c r="JC361" s="4">
        <v>611</v>
      </c>
      <c r="JD361" s="4">
        <v>120.89999999999998</v>
      </c>
      <c r="JE361" s="4">
        <v>5276</v>
      </c>
      <c r="JF361" s="4">
        <v>157</v>
      </c>
      <c r="JG361" s="4">
        <v>0.35</v>
      </c>
      <c r="JH361" s="4">
        <v>-2.0499999999999998</v>
      </c>
      <c r="JI361" s="4">
        <v>3199</v>
      </c>
      <c r="JJ361" s="4">
        <v>-176</v>
      </c>
      <c r="JK361" s="4">
        <v>560.6</v>
      </c>
      <c r="JL361" s="4">
        <v>112.25</v>
      </c>
      <c r="JM361" s="4">
        <v>22357</v>
      </c>
      <c r="JN361" s="4">
        <v>68</v>
      </c>
      <c r="JO361" s="4">
        <v>0.4</v>
      </c>
      <c r="JP361" s="4">
        <v>-2.3000000000000003</v>
      </c>
      <c r="JQ361" s="5">
        <v>946</v>
      </c>
      <c r="JR361" s="4">
        <v>-29</v>
      </c>
      <c r="JS361" s="4">
        <v>511.15</v>
      </c>
      <c r="JT361" s="4">
        <v>120.04999999999995</v>
      </c>
      <c r="JU361" s="4">
        <v>8745</v>
      </c>
      <c r="JV361" s="4">
        <v>-636</v>
      </c>
      <c r="JW361" s="4">
        <v>0.45</v>
      </c>
      <c r="JX361" s="4">
        <v>-2.4499999999999997</v>
      </c>
      <c r="JY361" s="4">
        <v>4525</v>
      </c>
      <c r="JZ361" s="4">
        <v>-283</v>
      </c>
      <c r="KA361" s="4">
        <v>460.05</v>
      </c>
      <c r="KB361" s="4">
        <v>113.55000000000001</v>
      </c>
      <c r="KC361" s="4">
        <v>34852</v>
      </c>
      <c r="KD361" s="4">
        <v>1388</v>
      </c>
      <c r="KE361" s="4">
        <v>0.5</v>
      </c>
      <c r="KF361" s="4">
        <v>-2.8</v>
      </c>
      <c r="KG361" s="4">
        <v>1469</v>
      </c>
      <c r="KH361" s="4">
        <v>-98</v>
      </c>
      <c r="KI361" s="4">
        <v>410.9</v>
      </c>
      <c r="KJ361" s="4">
        <v>112.54999999999995</v>
      </c>
      <c r="KK361" s="4">
        <v>17569</v>
      </c>
      <c r="KL361" s="4">
        <v>2911</v>
      </c>
      <c r="KM361" s="4">
        <v>0.55000000000000004</v>
      </c>
      <c r="KN361" s="4">
        <v>-3.4000000000000004</v>
      </c>
      <c r="KO361" s="4">
        <v>9375</v>
      </c>
      <c r="KP361" s="4">
        <v>-715</v>
      </c>
      <c r="KQ361" s="4">
        <v>361.3</v>
      </c>
      <c r="KR361" s="4">
        <v>112.85000000000002</v>
      </c>
      <c r="KS361" s="4">
        <v>70894</v>
      </c>
      <c r="KT361" s="4">
        <v>24824</v>
      </c>
      <c r="KU361" s="4">
        <v>0.6</v>
      </c>
      <c r="KV361" s="4">
        <v>-4.5500000000000007</v>
      </c>
      <c r="KW361" s="4">
        <v>4237</v>
      </c>
      <c r="KX361" s="4">
        <v>-369</v>
      </c>
      <c r="KY361" s="4">
        <v>310.14999999999998</v>
      </c>
      <c r="KZ361" s="4">
        <v>109.99999999999997</v>
      </c>
      <c r="LA361" s="4">
        <v>32626</v>
      </c>
      <c r="LB361" s="4">
        <v>8463</v>
      </c>
      <c r="LC361" s="4">
        <v>0.65</v>
      </c>
      <c r="LD361" s="4">
        <v>-6.6</v>
      </c>
    </row>
    <row r="362" spans="1:316" x14ac:dyDescent="0.25">
      <c r="A362" s="171">
        <v>44112.424299074075</v>
      </c>
      <c r="B362" s="172">
        <v>0.4236111111111111</v>
      </c>
      <c r="C362" s="4">
        <v>11866.85</v>
      </c>
      <c r="D362" s="4">
        <v>11850</v>
      </c>
      <c r="E362" s="173">
        <v>79.75</v>
      </c>
      <c r="F362" s="173">
        <v>-258.44999999999993</v>
      </c>
      <c r="G362" s="173">
        <v>338.19999999999993</v>
      </c>
      <c r="H362" s="173">
        <v>2734</v>
      </c>
      <c r="I362" s="173">
        <v>-1704.9499999999998</v>
      </c>
      <c r="J362" s="173">
        <v>4438.95</v>
      </c>
      <c r="K362" s="127">
        <v>0</v>
      </c>
      <c r="L362" s="127">
        <v>0</v>
      </c>
      <c r="M362" s="127">
        <v>-20.53</v>
      </c>
      <c r="N362" s="127">
        <v>-18.11</v>
      </c>
      <c r="O362" s="127">
        <v>-0.7915415641812964</v>
      </c>
      <c r="P362" s="127">
        <v>-0.9033575449129172</v>
      </c>
      <c r="Q362" s="127">
        <v>1.5747545313861862</v>
      </c>
      <c r="R362" s="4">
        <v>125013</v>
      </c>
      <c r="S362" s="4">
        <v>277722</v>
      </c>
      <c r="T362" s="173">
        <v>11540.966666666667</v>
      </c>
      <c r="U362" s="173">
        <v>-2.0500000000010914</v>
      </c>
      <c r="V362" s="4">
        <v>185995</v>
      </c>
      <c r="W362" s="4">
        <v>-31658</v>
      </c>
      <c r="X362" s="173">
        <v>-325.88333333333321</v>
      </c>
      <c r="Y362" s="173">
        <v>79027</v>
      </c>
      <c r="Z362" s="173">
        <v>299584</v>
      </c>
      <c r="AA362" s="173">
        <v>378611</v>
      </c>
      <c r="AB362" s="4">
        <v>152709</v>
      </c>
      <c r="AC362" s="4">
        <v>67030</v>
      </c>
      <c r="AD362" s="176" t="e">
        <v>#REF!</v>
      </c>
      <c r="AE362" s="177">
        <v>-6.617614566742118E-2</v>
      </c>
      <c r="AF362" s="177">
        <v>3.8694949690433751E-2</v>
      </c>
      <c r="AG362" s="177">
        <v>0.13950117206419854</v>
      </c>
      <c r="AH362" s="177">
        <v>0.13004895930814647</v>
      </c>
      <c r="AI362" s="127">
        <v>0.28503037550512023</v>
      </c>
      <c r="AJ362" s="127">
        <v>1.4492753623188406E-3</v>
      </c>
      <c r="AK362" s="4" t="s">
        <v>21</v>
      </c>
      <c r="AL362" s="178">
        <v>11800</v>
      </c>
      <c r="AM362" s="178">
        <v>11900</v>
      </c>
      <c r="AN362" s="178">
        <v>11850</v>
      </c>
      <c r="AO362" s="178">
        <v>11700</v>
      </c>
      <c r="AS362" s="4">
        <v>7.5620266666666662</v>
      </c>
      <c r="AT362" s="4">
        <v>7.7002596176540008</v>
      </c>
      <c r="AU362" s="4">
        <v>7.1610656238543324</v>
      </c>
      <c r="AV362" s="4">
        <v>7.4194528875379939</v>
      </c>
      <c r="AW362" s="4">
        <v>5.1988304093567255</v>
      </c>
      <c r="AX362" s="4">
        <v>3.3324897800272533</v>
      </c>
      <c r="AY362" s="4">
        <v>12.664585934248855</v>
      </c>
      <c r="AZ362" s="4">
        <v>14.076335877862595</v>
      </c>
      <c r="BA362" s="4">
        <v>14.552391799544418</v>
      </c>
      <c r="BB362" s="4">
        <v>20.531645569620252</v>
      </c>
      <c r="BC362" s="4">
        <v>10.030413625304137</v>
      </c>
      <c r="BD362" s="4">
        <v>14.144772117962466</v>
      </c>
      <c r="BE362" s="4">
        <v>6.9887464832760235</v>
      </c>
      <c r="BF362" s="4">
        <v>9.2441860465116275</v>
      </c>
      <c r="BG362" s="4">
        <v>7.7020994475138123</v>
      </c>
      <c r="BH362" s="4">
        <v>11.959836623553437</v>
      </c>
      <c r="BI362" s="4">
        <v>13</v>
      </c>
      <c r="BJ362" s="4">
        <v>0</v>
      </c>
      <c r="BK362" s="4">
        <v>0</v>
      </c>
      <c r="BL362" s="4">
        <v>0</v>
      </c>
      <c r="BM362" s="4">
        <v>12395</v>
      </c>
      <c r="BN362" s="4">
        <v>26</v>
      </c>
      <c r="BO362" s="4">
        <v>0.1</v>
      </c>
      <c r="BP362" s="4">
        <v>-0.4</v>
      </c>
      <c r="BQ362" s="4">
        <v>0</v>
      </c>
      <c r="BR362" s="4">
        <v>0</v>
      </c>
      <c r="BS362" s="4">
        <v>0</v>
      </c>
      <c r="BT362" s="4">
        <v>0</v>
      </c>
      <c r="BU362" s="4">
        <v>14</v>
      </c>
      <c r="BV362" s="4">
        <v>0</v>
      </c>
      <c r="BW362" s="4">
        <v>0</v>
      </c>
      <c r="BX362" s="4">
        <v>0</v>
      </c>
      <c r="BY362" s="4">
        <v>4</v>
      </c>
      <c r="BZ362" s="4">
        <v>0</v>
      </c>
      <c r="CA362" s="4">
        <v>0</v>
      </c>
      <c r="CB362" s="4">
        <v>0</v>
      </c>
      <c r="CC362" s="4">
        <v>927</v>
      </c>
      <c r="CD362" s="4">
        <v>12</v>
      </c>
      <c r="CE362" s="4">
        <v>0.1</v>
      </c>
      <c r="CF362" s="4">
        <v>-0.5</v>
      </c>
      <c r="CG362" s="4">
        <v>2</v>
      </c>
      <c r="CH362" s="4">
        <v>0</v>
      </c>
      <c r="CI362" s="4">
        <v>0</v>
      </c>
      <c r="CJ362" s="4">
        <v>0</v>
      </c>
      <c r="CK362" s="4">
        <v>20</v>
      </c>
      <c r="CL362" s="4">
        <v>-9</v>
      </c>
      <c r="CM362" s="4">
        <v>0.05</v>
      </c>
      <c r="CN362" s="4">
        <v>-0.85</v>
      </c>
      <c r="CO362" s="4">
        <v>11</v>
      </c>
      <c r="CP362" s="4">
        <v>0</v>
      </c>
      <c r="CQ362" s="4">
        <v>0</v>
      </c>
      <c r="CR362" s="4">
        <v>0</v>
      </c>
      <c r="CS362" s="4">
        <v>4550</v>
      </c>
      <c r="CT362" s="4">
        <v>-115</v>
      </c>
      <c r="CU362" s="4">
        <v>0.05</v>
      </c>
      <c r="CV362" s="4">
        <v>-0.45</v>
      </c>
      <c r="CW362" s="4">
        <v>1</v>
      </c>
      <c r="CX362" s="4">
        <v>0</v>
      </c>
      <c r="CY362" s="4">
        <v>0</v>
      </c>
      <c r="CZ362" s="4">
        <v>0</v>
      </c>
      <c r="DA362" s="4">
        <v>121</v>
      </c>
      <c r="DB362" s="4">
        <v>6</v>
      </c>
      <c r="DC362" s="4">
        <v>0.4</v>
      </c>
      <c r="DD362" s="4">
        <v>-0.19999999999999996</v>
      </c>
      <c r="DE362" s="4">
        <v>25</v>
      </c>
      <c r="DF362" s="4">
        <v>0</v>
      </c>
      <c r="DG362" s="4">
        <v>0</v>
      </c>
      <c r="DH362" s="4">
        <v>0</v>
      </c>
      <c r="DI362" s="4">
        <v>3910</v>
      </c>
      <c r="DJ362" s="4">
        <v>-105</v>
      </c>
      <c r="DK362" s="4">
        <v>0.15</v>
      </c>
      <c r="DL362" s="4">
        <v>-0.54999999999999993</v>
      </c>
      <c r="DM362" s="4">
        <v>0</v>
      </c>
      <c r="DN362" s="4">
        <v>0</v>
      </c>
      <c r="DO362" s="4">
        <v>0</v>
      </c>
      <c r="DP362" s="4">
        <v>0</v>
      </c>
      <c r="DQ362" s="4">
        <v>130</v>
      </c>
      <c r="DR362" s="4">
        <v>-3</v>
      </c>
      <c r="DS362" s="4">
        <v>0.05</v>
      </c>
      <c r="DT362" s="4">
        <v>-0.6</v>
      </c>
      <c r="DU362" s="4">
        <v>4</v>
      </c>
      <c r="DV362" s="4">
        <v>0</v>
      </c>
      <c r="DW362" s="4">
        <v>1487.7</v>
      </c>
      <c r="DX362" s="4">
        <v>399.95000000000005</v>
      </c>
      <c r="DY362" s="4">
        <v>3029</v>
      </c>
      <c r="DZ362" s="4">
        <v>-16</v>
      </c>
      <c r="EA362" s="4">
        <v>0.1</v>
      </c>
      <c r="EB362" s="4">
        <v>-0.75</v>
      </c>
      <c r="EC362" s="4">
        <v>1</v>
      </c>
      <c r="ED362" s="4">
        <v>0</v>
      </c>
      <c r="EE362" s="4">
        <v>0</v>
      </c>
      <c r="EF362" s="4">
        <v>0</v>
      </c>
      <c r="EG362" s="4">
        <v>198</v>
      </c>
      <c r="EH362" s="4">
        <v>-3</v>
      </c>
      <c r="EI362" s="4">
        <v>0.1</v>
      </c>
      <c r="EJ362" s="4">
        <v>-0.65</v>
      </c>
      <c r="EK362" s="4">
        <v>97</v>
      </c>
      <c r="EL362" s="4">
        <v>0</v>
      </c>
      <c r="EM362" s="4">
        <v>0</v>
      </c>
      <c r="EN362" s="4">
        <v>0</v>
      </c>
      <c r="EO362" s="4">
        <v>16418</v>
      </c>
      <c r="EP362" s="4">
        <v>-3948</v>
      </c>
      <c r="EQ362" s="4">
        <v>0.15</v>
      </c>
      <c r="ER362" s="4">
        <v>-0.79999999999999993</v>
      </c>
      <c r="ES362" s="4">
        <v>1</v>
      </c>
      <c r="ET362" s="4">
        <v>0</v>
      </c>
      <c r="EU362" s="4">
        <v>0</v>
      </c>
      <c r="EV362" s="4">
        <v>0</v>
      </c>
      <c r="EW362" s="4">
        <v>158</v>
      </c>
      <c r="EX362" s="4">
        <v>-13</v>
      </c>
      <c r="EY362" s="4">
        <v>0.15</v>
      </c>
      <c r="EZ362" s="4">
        <v>-0.85</v>
      </c>
      <c r="FA362" s="4">
        <v>10</v>
      </c>
      <c r="FB362" s="4">
        <v>0</v>
      </c>
      <c r="FC362" s="4">
        <v>1270</v>
      </c>
      <c r="FD362" s="4">
        <v>156</v>
      </c>
      <c r="FE362" s="4">
        <v>3291</v>
      </c>
      <c r="FF362" s="4">
        <v>-369</v>
      </c>
      <c r="FG362" s="4">
        <v>0.15</v>
      </c>
      <c r="FH362" s="4">
        <v>-0.85</v>
      </c>
      <c r="FI362" s="4">
        <v>2</v>
      </c>
      <c r="FJ362" s="4">
        <v>0</v>
      </c>
      <c r="FK362" s="4">
        <v>0</v>
      </c>
      <c r="FL362" s="4">
        <v>0</v>
      </c>
      <c r="FM362" s="4">
        <v>608</v>
      </c>
      <c r="FN362" s="4">
        <v>16</v>
      </c>
      <c r="FO362" s="4">
        <v>0.15</v>
      </c>
      <c r="FP362" s="4">
        <v>-0.75</v>
      </c>
      <c r="FQ362" s="4">
        <v>107</v>
      </c>
      <c r="FR362" s="4">
        <v>0</v>
      </c>
      <c r="FS362" s="4">
        <v>0</v>
      </c>
      <c r="FT362" s="4">
        <v>0</v>
      </c>
      <c r="FU362" s="4">
        <v>5608</v>
      </c>
      <c r="FV362" s="4">
        <v>-368</v>
      </c>
      <c r="FW362" s="4">
        <v>0.15</v>
      </c>
      <c r="FX362" s="4">
        <v>-0.9</v>
      </c>
      <c r="FY362" s="4">
        <v>1</v>
      </c>
      <c r="FZ362" s="4">
        <v>0</v>
      </c>
      <c r="GA362" s="4">
        <v>0</v>
      </c>
      <c r="GB362" s="4">
        <v>0</v>
      </c>
      <c r="GC362" s="4">
        <v>650</v>
      </c>
      <c r="GD362" s="4">
        <v>79</v>
      </c>
      <c r="GE362" s="4">
        <v>0.15</v>
      </c>
      <c r="GF362" s="4">
        <v>-0.95000000000000007</v>
      </c>
      <c r="GG362" s="4">
        <v>395</v>
      </c>
      <c r="GH362" s="4">
        <v>-2</v>
      </c>
      <c r="GI362" s="4">
        <v>1066</v>
      </c>
      <c r="GJ362" s="4">
        <v>125</v>
      </c>
      <c r="GK362" s="4">
        <v>8710</v>
      </c>
      <c r="GL362" s="4">
        <v>-897</v>
      </c>
      <c r="GM362" s="4">
        <v>0.2</v>
      </c>
      <c r="GN362" s="4">
        <v>-0.95</v>
      </c>
      <c r="GO362" s="4">
        <v>56</v>
      </c>
      <c r="GP362" s="4">
        <v>0</v>
      </c>
      <c r="GQ362" s="4">
        <v>1017.6</v>
      </c>
      <c r="GR362" s="4">
        <v>141.64999999999998</v>
      </c>
      <c r="GS362" s="4">
        <v>790</v>
      </c>
      <c r="GT362" s="4">
        <v>87</v>
      </c>
      <c r="GU362" s="4">
        <v>0.25</v>
      </c>
      <c r="GV362" s="4">
        <v>-0.95</v>
      </c>
      <c r="GW362" s="4">
        <v>295</v>
      </c>
      <c r="GX362" s="4">
        <v>1</v>
      </c>
      <c r="GY362" s="4">
        <v>961</v>
      </c>
      <c r="GZ362" s="4">
        <v>115.64999999999998</v>
      </c>
      <c r="HA362" s="4">
        <v>7524</v>
      </c>
      <c r="HB362" s="4">
        <v>-1221</v>
      </c>
      <c r="HC362" s="4">
        <v>0.2</v>
      </c>
      <c r="HD362" s="4">
        <v>-1.05</v>
      </c>
      <c r="HE362" s="4">
        <v>56</v>
      </c>
      <c r="HF362" s="4">
        <v>0</v>
      </c>
      <c r="HG362" s="4">
        <v>0</v>
      </c>
      <c r="HH362" s="4">
        <v>0</v>
      </c>
      <c r="HI362" s="4">
        <v>1362</v>
      </c>
      <c r="HJ362" s="4">
        <v>-53</v>
      </c>
      <c r="HK362" s="4">
        <v>0.3</v>
      </c>
      <c r="HL362" s="4">
        <v>-1.05</v>
      </c>
      <c r="HM362" s="4">
        <v>2403</v>
      </c>
      <c r="HN362" s="4">
        <v>48</v>
      </c>
      <c r="HO362" s="4">
        <v>863</v>
      </c>
      <c r="HP362" s="4">
        <v>116</v>
      </c>
      <c r="HQ362" s="4">
        <v>30433</v>
      </c>
      <c r="HR362" s="4">
        <v>-1994</v>
      </c>
      <c r="HS362" s="4">
        <v>0.3</v>
      </c>
      <c r="HT362" s="4">
        <v>-1.2</v>
      </c>
      <c r="HU362" s="4">
        <v>131</v>
      </c>
      <c r="HV362" s="4">
        <v>-6</v>
      </c>
      <c r="HW362" s="4">
        <v>815.05</v>
      </c>
      <c r="HX362" s="4">
        <v>120.04999999999995</v>
      </c>
      <c r="HY362" s="4">
        <v>1844</v>
      </c>
      <c r="HZ362" s="4">
        <v>264</v>
      </c>
      <c r="IA362" s="4">
        <v>0.3</v>
      </c>
      <c r="IB362" s="4">
        <v>-1.4</v>
      </c>
      <c r="IC362" s="4">
        <v>878</v>
      </c>
      <c r="ID362" s="4">
        <v>-24</v>
      </c>
      <c r="IE362" s="4">
        <v>763</v>
      </c>
      <c r="IF362" s="4">
        <v>114.39999999999998</v>
      </c>
      <c r="IG362" s="4">
        <v>12777</v>
      </c>
      <c r="IH362" s="4">
        <v>-658</v>
      </c>
      <c r="II362" s="4">
        <v>0.25</v>
      </c>
      <c r="IJ362" s="4">
        <v>-1.55</v>
      </c>
      <c r="IK362" s="4">
        <v>158</v>
      </c>
      <c r="IL362" s="4">
        <v>-5</v>
      </c>
      <c r="IM362" s="4">
        <v>696</v>
      </c>
      <c r="IN362" s="4">
        <v>95.799999999999955</v>
      </c>
      <c r="IO362" s="4">
        <v>3244</v>
      </c>
      <c r="IP362" s="4">
        <v>-364</v>
      </c>
      <c r="IQ362" s="4">
        <v>0.3</v>
      </c>
      <c r="IR362" s="4">
        <v>-1.7</v>
      </c>
      <c r="IS362" s="4">
        <v>2466</v>
      </c>
      <c r="IT362" s="4">
        <v>-288</v>
      </c>
      <c r="IU362" s="4">
        <v>662.55</v>
      </c>
      <c r="IV362" s="4">
        <v>116.19999999999993</v>
      </c>
      <c r="IW362" s="4">
        <v>24735</v>
      </c>
      <c r="IX362" s="4">
        <v>1124</v>
      </c>
      <c r="IY362" s="4">
        <v>0.3</v>
      </c>
      <c r="IZ362" s="4">
        <v>-1.9000000000000001</v>
      </c>
      <c r="JA362" s="4">
        <v>373</v>
      </c>
      <c r="JB362" s="4">
        <v>-29</v>
      </c>
      <c r="JC362" s="4">
        <v>611.5</v>
      </c>
      <c r="JD362" s="4">
        <v>121.39999999999998</v>
      </c>
      <c r="JE362" s="4">
        <v>5276</v>
      </c>
      <c r="JF362" s="4">
        <v>157</v>
      </c>
      <c r="JG362" s="4">
        <v>0.3</v>
      </c>
      <c r="JH362" s="4">
        <v>-2.1</v>
      </c>
      <c r="JI362" s="4">
        <v>3199</v>
      </c>
      <c r="JJ362" s="4">
        <v>-176</v>
      </c>
      <c r="JK362" s="4">
        <v>562.4</v>
      </c>
      <c r="JL362" s="4">
        <v>114.04999999999995</v>
      </c>
      <c r="JM362" s="4">
        <v>22357</v>
      </c>
      <c r="JN362" s="4">
        <v>68</v>
      </c>
      <c r="JO362" s="4">
        <v>0.35</v>
      </c>
      <c r="JP362" s="4">
        <v>-2.35</v>
      </c>
      <c r="JQ362" s="5">
        <v>946</v>
      </c>
      <c r="JR362" s="4">
        <v>-29</v>
      </c>
      <c r="JS362" s="4">
        <v>509.9</v>
      </c>
      <c r="JT362" s="4">
        <v>118.79999999999995</v>
      </c>
      <c r="JU362" s="4">
        <v>8745</v>
      </c>
      <c r="JV362" s="4">
        <v>-636</v>
      </c>
      <c r="JW362" s="4">
        <v>0.4</v>
      </c>
      <c r="JX362" s="4">
        <v>-2.5</v>
      </c>
      <c r="JY362" s="4">
        <v>4525</v>
      </c>
      <c r="JZ362" s="4">
        <v>-283</v>
      </c>
      <c r="KA362" s="4">
        <v>462.55</v>
      </c>
      <c r="KB362" s="4">
        <v>116.05000000000001</v>
      </c>
      <c r="KC362" s="4">
        <v>34852</v>
      </c>
      <c r="KD362" s="4">
        <v>1388</v>
      </c>
      <c r="KE362" s="4">
        <v>0.45</v>
      </c>
      <c r="KF362" s="4">
        <v>-2.8499999999999996</v>
      </c>
      <c r="KG362" s="4">
        <v>1469</v>
      </c>
      <c r="KH362" s="4">
        <v>-98</v>
      </c>
      <c r="KI362" s="4">
        <v>412</v>
      </c>
      <c r="KJ362" s="4">
        <v>113.64999999999998</v>
      </c>
      <c r="KK362" s="4">
        <v>17569</v>
      </c>
      <c r="KL362" s="4">
        <v>2911</v>
      </c>
      <c r="KM362" s="4">
        <v>0.5</v>
      </c>
      <c r="KN362" s="4">
        <v>-3.45</v>
      </c>
      <c r="KO362" s="4">
        <v>9375</v>
      </c>
      <c r="KP362" s="4">
        <v>-715</v>
      </c>
      <c r="KQ362" s="4">
        <v>360.95</v>
      </c>
      <c r="KR362" s="4">
        <v>112.5</v>
      </c>
      <c r="KS362" s="4">
        <v>70894</v>
      </c>
      <c r="KT362" s="4">
        <v>24824</v>
      </c>
      <c r="KU362" s="4">
        <v>0.6</v>
      </c>
      <c r="KV362" s="4">
        <v>-4.5500000000000007</v>
      </c>
      <c r="KW362" s="4">
        <v>4237</v>
      </c>
      <c r="KX362" s="4">
        <v>-369</v>
      </c>
      <c r="KY362" s="4">
        <v>311.75</v>
      </c>
      <c r="KZ362" s="4">
        <v>111.6</v>
      </c>
      <c r="LA362" s="4">
        <v>32626</v>
      </c>
      <c r="LB362" s="4">
        <v>8463</v>
      </c>
      <c r="LC362" s="4">
        <v>0.65</v>
      </c>
      <c r="LD362" s="4">
        <v>-6.6</v>
      </c>
    </row>
    <row r="363" spans="1:316" x14ac:dyDescent="0.25">
      <c r="A363" s="171">
        <v>44112.423885069446</v>
      </c>
      <c r="B363" s="172">
        <v>0.42291666666666666</v>
      </c>
      <c r="C363" s="4">
        <v>11865.5</v>
      </c>
      <c r="D363" s="4">
        <v>11850</v>
      </c>
      <c r="E363" s="173">
        <v>81.150000000000006</v>
      </c>
      <c r="F363" s="173">
        <v>-259.29999999999995</v>
      </c>
      <c r="G363" s="173">
        <v>340.44999999999993</v>
      </c>
      <c r="H363" s="173">
        <v>2744.0000000000009</v>
      </c>
      <c r="I363" s="173">
        <v>-1708.5500000000002</v>
      </c>
      <c r="J363" s="173">
        <v>4452.5500000000011</v>
      </c>
      <c r="K363" s="127">
        <v>0</v>
      </c>
      <c r="L363" s="127">
        <v>0</v>
      </c>
      <c r="M363" s="127">
        <v>-20.53</v>
      </c>
      <c r="N363" s="127">
        <v>-18.11</v>
      </c>
      <c r="O363" s="127">
        <v>-0.79083544891391333</v>
      </c>
      <c r="P363" s="127">
        <v>-0.9028216417934356</v>
      </c>
      <c r="Q363" s="127">
        <v>1.5719823209165209</v>
      </c>
      <c r="R363" s="4">
        <v>122343</v>
      </c>
      <c r="S363" s="4">
        <v>272278</v>
      </c>
      <c r="T363" s="173">
        <v>11540.966666666667</v>
      </c>
      <c r="U363" s="173">
        <v>-2.0500000000010914</v>
      </c>
      <c r="V363" s="4">
        <v>185995</v>
      </c>
      <c r="W363" s="4">
        <v>-31658</v>
      </c>
      <c r="X363" s="173">
        <v>-324.53333333333285</v>
      </c>
      <c r="Y363" s="173">
        <v>77133</v>
      </c>
      <c r="Z363" s="173">
        <v>294024</v>
      </c>
      <c r="AA363" s="173">
        <v>371157</v>
      </c>
      <c r="AB363" s="4">
        <v>149935</v>
      </c>
      <c r="AC363" s="4">
        <v>64482</v>
      </c>
      <c r="AD363" s="176" t="e">
        <v>#REF!</v>
      </c>
      <c r="AE363" s="177">
        <v>-7.0311768980002784E-2</v>
      </c>
      <c r="AF363" s="177">
        <v>3.7974623217152462E-2</v>
      </c>
      <c r="AG363" s="177">
        <v>0.14544703634881373</v>
      </c>
      <c r="AH363" s="177">
        <v>0.12590739736929216</v>
      </c>
      <c r="AI363" s="127">
        <v>0.28208697834178431</v>
      </c>
      <c r="AJ363" s="127">
        <v>1.4492753623188406E-3</v>
      </c>
      <c r="AK363" s="4" t="s">
        <v>21</v>
      </c>
      <c r="AL363" s="178">
        <v>11800</v>
      </c>
      <c r="AM363" s="178">
        <v>11900</v>
      </c>
      <c r="AN363" s="178">
        <v>11850</v>
      </c>
      <c r="AO363" s="178">
        <v>11700</v>
      </c>
      <c r="AS363" s="4">
        <v>7.5513859275053301</v>
      </c>
      <c r="AT363" s="4">
        <v>7.6694156456173426</v>
      </c>
      <c r="AU363" s="4">
        <v>7.0867185599610805</v>
      </c>
      <c r="AV363" s="4">
        <v>7.3403826787512587</v>
      </c>
      <c r="AW363" s="4">
        <v>5.0502043199065962</v>
      </c>
      <c r="AX363" s="4">
        <v>3.3496036988110967</v>
      </c>
      <c r="AY363" s="4">
        <v>12.687760199833471</v>
      </c>
      <c r="AZ363" s="4">
        <v>14.076335877862595</v>
      </c>
      <c r="BA363" s="4">
        <v>14.546697038724373</v>
      </c>
      <c r="BB363" s="4">
        <v>20.531645569620252</v>
      </c>
      <c r="BC363" s="4">
        <v>10.008888888888889</v>
      </c>
      <c r="BD363" s="4">
        <v>14.152815013404826</v>
      </c>
      <c r="BE363" s="4">
        <v>6.9678225554514217</v>
      </c>
      <c r="BF363" s="4">
        <v>9.1257928118393234</v>
      </c>
      <c r="BG363" s="4">
        <v>7.69497132774592</v>
      </c>
      <c r="BH363" s="4">
        <v>12.002722940776039</v>
      </c>
      <c r="BI363" s="4">
        <v>13</v>
      </c>
      <c r="BJ363" s="4">
        <v>0</v>
      </c>
      <c r="BK363" s="4">
        <v>0</v>
      </c>
      <c r="BL363" s="4">
        <v>0</v>
      </c>
      <c r="BM363" s="4">
        <v>12395</v>
      </c>
      <c r="BN363" s="4">
        <v>26</v>
      </c>
      <c r="BO363" s="4">
        <v>0.1</v>
      </c>
      <c r="BP363" s="4">
        <v>-0.4</v>
      </c>
      <c r="BQ363" s="4">
        <v>0</v>
      </c>
      <c r="BR363" s="4">
        <v>0</v>
      </c>
      <c r="BS363" s="4">
        <v>0</v>
      </c>
      <c r="BT363" s="4">
        <v>0</v>
      </c>
      <c r="BU363" s="4">
        <v>14</v>
      </c>
      <c r="BV363" s="4">
        <v>0</v>
      </c>
      <c r="BW363" s="4">
        <v>0</v>
      </c>
      <c r="BX363" s="4">
        <v>0</v>
      </c>
      <c r="BY363" s="4">
        <v>4</v>
      </c>
      <c r="BZ363" s="4">
        <v>0</v>
      </c>
      <c r="CA363" s="4">
        <v>0</v>
      </c>
      <c r="CB363" s="4">
        <v>0</v>
      </c>
      <c r="CC363" s="4">
        <v>932</v>
      </c>
      <c r="CD363" s="4">
        <v>17</v>
      </c>
      <c r="CE363" s="4">
        <v>0.1</v>
      </c>
      <c r="CF363" s="4">
        <v>-0.5</v>
      </c>
      <c r="CG363" s="4">
        <v>2</v>
      </c>
      <c r="CH363" s="4">
        <v>0</v>
      </c>
      <c r="CI363" s="4">
        <v>0</v>
      </c>
      <c r="CJ363" s="4">
        <v>0</v>
      </c>
      <c r="CK363" s="4">
        <v>20</v>
      </c>
      <c r="CL363" s="4">
        <v>-9</v>
      </c>
      <c r="CM363" s="4">
        <v>0.05</v>
      </c>
      <c r="CN363" s="4">
        <v>-0.85</v>
      </c>
      <c r="CO363" s="4">
        <v>11</v>
      </c>
      <c r="CP363" s="4">
        <v>0</v>
      </c>
      <c r="CQ363" s="4">
        <v>0</v>
      </c>
      <c r="CR363" s="4">
        <v>0</v>
      </c>
      <c r="CS363" s="4">
        <v>4550</v>
      </c>
      <c r="CT363" s="4">
        <v>-115</v>
      </c>
      <c r="CU363" s="4">
        <v>0.05</v>
      </c>
      <c r="CV363" s="4">
        <v>-0.45</v>
      </c>
      <c r="CW363" s="4">
        <v>1</v>
      </c>
      <c r="CX363" s="4">
        <v>0</v>
      </c>
      <c r="CY363" s="4">
        <v>0</v>
      </c>
      <c r="CZ363" s="4">
        <v>0</v>
      </c>
      <c r="DA363" s="4">
        <v>121</v>
      </c>
      <c r="DB363" s="4">
        <v>6</v>
      </c>
      <c r="DC363" s="4">
        <v>0.4</v>
      </c>
      <c r="DD363" s="4">
        <v>-0.19999999999999996</v>
      </c>
      <c r="DE363" s="4">
        <v>25</v>
      </c>
      <c r="DF363" s="4">
        <v>0</v>
      </c>
      <c r="DG363" s="4">
        <v>0</v>
      </c>
      <c r="DH363" s="4">
        <v>0</v>
      </c>
      <c r="DI363" s="4">
        <v>3900</v>
      </c>
      <c r="DJ363" s="4">
        <v>-115</v>
      </c>
      <c r="DK363" s="4">
        <v>0.1</v>
      </c>
      <c r="DL363" s="4">
        <v>-0.6</v>
      </c>
      <c r="DM363" s="4">
        <v>0</v>
      </c>
      <c r="DN363" s="4">
        <v>0</v>
      </c>
      <c r="DO363" s="4">
        <v>0</v>
      </c>
      <c r="DP363" s="4">
        <v>0</v>
      </c>
      <c r="DQ363" s="4">
        <v>130</v>
      </c>
      <c r="DR363" s="4">
        <v>-3</v>
      </c>
      <c r="DS363" s="4">
        <v>0.05</v>
      </c>
      <c r="DT363" s="4">
        <v>-0.6</v>
      </c>
      <c r="DU363" s="4">
        <v>4</v>
      </c>
      <c r="DV363" s="4">
        <v>0</v>
      </c>
      <c r="DW363" s="4">
        <v>1487.7</v>
      </c>
      <c r="DX363" s="4">
        <v>399.95000000000005</v>
      </c>
      <c r="DY363" s="4">
        <v>3029</v>
      </c>
      <c r="DZ363" s="4">
        <v>-16</v>
      </c>
      <c r="EA363" s="4">
        <v>0.1</v>
      </c>
      <c r="EB363" s="4">
        <v>-0.75</v>
      </c>
      <c r="EC363" s="4">
        <v>1</v>
      </c>
      <c r="ED363" s="4">
        <v>0</v>
      </c>
      <c r="EE363" s="4">
        <v>0</v>
      </c>
      <c r="EF363" s="4">
        <v>0</v>
      </c>
      <c r="EG363" s="4">
        <v>198</v>
      </c>
      <c r="EH363" s="4">
        <v>-3</v>
      </c>
      <c r="EI363" s="4">
        <v>0.1</v>
      </c>
      <c r="EJ363" s="4">
        <v>-0.65</v>
      </c>
      <c r="EK363" s="4">
        <v>97</v>
      </c>
      <c r="EL363" s="4">
        <v>0</v>
      </c>
      <c r="EM363" s="4">
        <v>0</v>
      </c>
      <c r="EN363" s="4">
        <v>0</v>
      </c>
      <c r="EO363" s="4">
        <v>16418</v>
      </c>
      <c r="EP363" s="4">
        <v>-3948</v>
      </c>
      <c r="EQ363" s="4">
        <v>0.15</v>
      </c>
      <c r="ER363" s="4">
        <v>-0.79999999999999993</v>
      </c>
      <c r="ES363" s="4">
        <v>1</v>
      </c>
      <c r="ET363" s="4">
        <v>0</v>
      </c>
      <c r="EU363" s="4">
        <v>0</v>
      </c>
      <c r="EV363" s="4">
        <v>0</v>
      </c>
      <c r="EW363" s="4">
        <v>158</v>
      </c>
      <c r="EX363" s="4">
        <v>-13</v>
      </c>
      <c r="EY363" s="4">
        <v>0.15</v>
      </c>
      <c r="EZ363" s="4">
        <v>-0.85</v>
      </c>
      <c r="FA363" s="4">
        <v>10</v>
      </c>
      <c r="FB363" s="4">
        <v>0</v>
      </c>
      <c r="FC363" s="4">
        <v>1270</v>
      </c>
      <c r="FD363" s="4">
        <v>156</v>
      </c>
      <c r="FE363" s="4">
        <v>3291</v>
      </c>
      <c r="FF363" s="4">
        <v>-369</v>
      </c>
      <c r="FG363" s="4">
        <v>0.15</v>
      </c>
      <c r="FH363" s="4">
        <v>-0.85</v>
      </c>
      <c r="FI363" s="4">
        <v>2</v>
      </c>
      <c r="FJ363" s="4">
        <v>0</v>
      </c>
      <c r="FK363" s="4">
        <v>0</v>
      </c>
      <c r="FL363" s="4">
        <v>0</v>
      </c>
      <c r="FM363" s="4">
        <v>608</v>
      </c>
      <c r="FN363" s="4">
        <v>16</v>
      </c>
      <c r="FO363" s="4">
        <v>0.15</v>
      </c>
      <c r="FP363" s="4">
        <v>-0.75</v>
      </c>
      <c r="FQ363" s="4">
        <v>107</v>
      </c>
      <c r="FR363" s="4">
        <v>0</v>
      </c>
      <c r="FS363" s="4">
        <v>0</v>
      </c>
      <c r="FT363" s="4">
        <v>0</v>
      </c>
      <c r="FU363" s="4">
        <v>5621</v>
      </c>
      <c r="FV363" s="4">
        <v>-355</v>
      </c>
      <c r="FW363" s="4">
        <v>0.15</v>
      </c>
      <c r="FX363" s="4">
        <v>-0.9</v>
      </c>
      <c r="FY363" s="4">
        <v>1</v>
      </c>
      <c r="FZ363" s="4">
        <v>0</v>
      </c>
      <c r="GA363" s="4">
        <v>0</v>
      </c>
      <c r="GB363" s="4">
        <v>0</v>
      </c>
      <c r="GC363" s="4">
        <v>650</v>
      </c>
      <c r="GD363" s="4">
        <v>79</v>
      </c>
      <c r="GE363" s="4">
        <v>0.2</v>
      </c>
      <c r="GF363" s="4">
        <v>-0.90000000000000013</v>
      </c>
      <c r="GG363" s="4">
        <v>395</v>
      </c>
      <c r="GH363" s="4">
        <v>-2</v>
      </c>
      <c r="GI363" s="4">
        <v>1066</v>
      </c>
      <c r="GJ363" s="4">
        <v>125</v>
      </c>
      <c r="GK363" s="4">
        <v>8839</v>
      </c>
      <c r="GL363" s="4">
        <v>-768</v>
      </c>
      <c r="GM363" s="4">
        <v>0.2</v>
      </c>
      <c r="GN363" s="4">
        <v>-0.95</v>
      </c>
      <c r="GO363" s="4">
        <v>56</v>
      </c>
      <c r="GP363" s="4">
        <v>0</v>
      </c>
      <c r="GQ363" s="4">
        <v>1017.6</v>
      </c>
      <c r="GR363" s="4">
        <v>141.64999999999998</v>
      </c>
      <c r="GS363" s="4">
        <v>797</v>
      </c>
      <c r="GT363" s="4">
        <v>94</v>
      </c>
      <c r="GU363" s="4">
        <v>0.25</v>
      </c>
      <c r="GV363" s="4">
        <v>-0.95</v>
      </c>
      <c r="GW363" s="4">
        <v>295</v>
      </c>
      <c r="GX363" s="4">
        <v>1</v>
      </c>
      <c r="GY363" s="4">
        <v>961</v>
      </c>
      <c r="GZ363" s="4">
        <v>115.64999999999998</v>
      </c>
      <c r="HA363" s="4">
        <v>7524</v>
      </c>
      <c r="HB363" s="4">
        <v>-1221</v>
      </c>
      <c r="HC363" s="4">
        <v>0.2</v>
      </c>
      <c r="HD363" s="4">
        <v>-1.05</v>
      </c>
      <c r="HE363" s="4">
        <v>56</v>
      </c>
      <c r="HF363" s="4">
        <v>0</v>
      </c>
      <c r="HG363" s="4">
        <v>0</v>
      </c>
      <c r="HH363" s="4">
        <v>0</v>
      </c>
      <c r="HI363" s="4">
        <v>1362</v>
      </c>
      <c r="HJ363" s="4">
        <v>-53</v>
      </c>
      <c r="HK363" s="4">
        <v>0.3</v>
      </c>
      <c r="HL363" s="4">
        <v>-1.05</v>
      </c>
      <c r="HM363" s="4">
        <v>2402</v>
      </c>
      <c r="HN363" s="4">
        <v>47</v>
      </c>
      <c r="HO363" s="4">
        <v>864.5</v>
      </c>
      <c r="HP363" s="4">
        <v>117.5</v>
      </c>
      <c r="HQ363" s="4">
        <v>30476</v>
      </c>
      <c r="HR363" s="4">
        <v>-1951</v>
      </c>
      <c r="HS363" s="4">
        <v>0.25</v>
      </c>
      <c r="HT363" s="4">
        <v>-1.25</v>
      </c>
      <c r="HU363" s="4">
        <v>131</v>
      </c>
      <c r="HV363" s="4">
        <v>-6</v>
      </c>
      <c r="HW363" s="4">
        <v>815.05</v>
      </c>
      <c r="HX363" s="4">
        <v>120.04999999999995</v>
      </c>
      <c r="HY363" s="4">
        <v>1844</v>
      </c>
      <c r="HZ363" s="4">
        <v>264</v>
      </c>
      <c r="IA363" s="4">
        <v>0.3</v>
      </c>
      <c r="IB363" s="4">
        <v>-1.4</v>
      </c>
      <c r="IC363" s="4">
        <v>878</v>
      </c>
      <c r="ID363" s="4">
        <v>-24</v>
      </c>
      <c r="IE363" s="4">
        <v>763</v>
      </c>
      <c r="IF363" s="4">
        <v>114.39999999999998</v>
      </c>
      <c r="IG363" s="4">
        <v>12772</v>
      </c>
      <c r="IH363" s="4">
        <v>-663</v>
      </c>
      <c r="II363" s="4">
        <v>0.25</v>
      </c>
      <c r="IJ363" s="4">
        <v>-1.55</v>
      </c>
      <c r="IK363" s="4">
        <v>158</v>
      </c>
      <c r="IL363" s="4">
        <v>-5</v>
      </c>
      <c r="IM363" s="4">
        <v>696</v>
      </c>
      <c r="IN363" s="4">
        <v>95.799999999999955</v>
      </c>
      <c r="IO363" s="4">
        <v>3244</v>
      </c>
      <c r="IP363" s="4">
        <v>-364</v>
      </c>
      <c r="IQ363" s="4">
        <v>0.3</v>
      </c>
      <c r="IR363" s="4">
        <v>-1.7</v>
      </c>
      <c r="IS363" s="4">
        <v>2475</v>
      </c>
      <c r="IT363" s="4">
        <v>-279</v>
      </c>
      <c r="IU363" s="4">
        <v>664</v>
      </c>
      <c r="IV363" s="4">
        <v>117.64999999999998</v>
      </c>
      <c r="IW363" s="4">
        <v>24772</v>
      </c>
      <c r="IX363" s="4">
        <v>1161</v>
      </c>
      <c r="IY363" s="4">
        <v>0.3</v>
      </c>
      <c r="IZ363" s="4">
        <v>-1.9000000000000001</v>
      </c>
      <c r="JA363" s="4">
        <v>373</v>
      </c>
      <c r="JB363" s="4">
        <v>-29</v>
      </c>
      <c r="JC363" s="4">
        <v>611.5</v>
      </c>
      <c r="JD363" s="4">
        <v>121.39999999999998</v>
      </c>
      <c r="JE363" s="4">
        <v>5279</v>
      </c>
      <c r="JF363" s="4">
        <v>160</v>
      </c>
      <c r="JG363" s="4">
        <v>0.3</v>
      </c>
      <c r="JH363" s="4">
        <v>-2.1</v>
      </c>
      <c r="JI363" s="4">
        <v>3201</v>
      </c>
      <c r="JJ363" s="4">
        <v>-174</v>
      </c>
      <c r="JK363" s="4">
        <v>562.6</v>
      </c>
      <c r="JL363" s="4">
        <v>114.25</v>
      </c>
      <c r="JM363" s="4">
        <v>22304</v>
      </c>
      <c r="JN363" s="4">
        <v>15</v>
      </c>
      <c r="JO363" s="4">
        <v>0.4</v>
      </c>
      <c r="JP363" s="4">
        <v>-2.3000000000000003</v>
      </c>
      <c r="JQ363" s="5">
        <v>946</v>
      </c>
      <c r="JR363" s="4">
        <v>-29</v>
      </c>
      <c r="JS363" s="4">
        <v>509.9</v>
      </c>
      <c r="JT363" s="4">
        <v>118.79999999999995</v>
      </c>
      <c r="JU363" s="4">
        <v>8633</v>
      </c>
      <c r="JV363" s="4">
        <v>-748</v>
      </c>
      <c r="JW363" s="4">
        <v>0.4</v>
      </c>
      <c r="JX363" s="4">
        <v>-2.5</v>
      </c>
      <c r="JY363" s="4">
        <v>4534</v>
      </c>
      <c r="JZ363" s="4">
        <v>-274</v>
      </c>
      <c r="KA363" s="4">
        <v>464.55</v>
      </c>
      <c r="KB363" s="4">
        <v>118.05000000000001</v>
      </c>
      <c r="KC363" s="4">
        <v>34889</v>
      </c>
      <c r="KD363" s="4">
        <v>1425</v>
      </c>
      <c r="KE363" s="4">
        <v>0.5</v>
      </c>
      <c r="KF363" s="4">
        <v>-2.8</v>
      </c>
      <c r="KG363" s="4">
        <v>1469</v>
      </c>
      <c r="KH363" s="4">
        <v>-98</v>
      </c>
      <c r="KI363" s="4">
        <v>410.55</v>
      </c>
      <c r="KJ363" s="4">
        <v>112.19999999999999</v>
      </c>
      <c r="KK363" s="4">
        <v>17632</v>
      </c>
      <c r="KL363" s="4">
        <v>2974</v>
      </c>
      <c r="KM363" s="4">
        <v>0.5</v>
      </c>
      <c r="KN363" s="4">
        <v>-3.45</v>
      </c>
      <c r="KO363" s="4">
        <v>9380</v>
      </c>
      <c r="KP363" s="4">
        <v>-710</v>
      </c>
      <c r="KQ363" s="4">
        <v>363</v>
      </c>
      <c r="KR363" s="4">
        <v>114.55000000000001</v>
      </c>
      <c r="KS363" s="4">
        <v>70832</v>
      </c>
      <c r="KT363" s="4">
        <v>24762</v>
      </c>
      <c r="KU363" s="4">
        <v>0.65</v>
      </c>
      <c r="KV363" s="4">
        <v>-4.5</v>
      </c>
      <c r="KW363" s="4">
        <v>4244</v>
      </c>
      <c r="KX363" s="4">
        <v>-362</v>
      </c>
      <c r="KY363" s="4">
        <v>311.75</v>
      </c>
      <c r="KZ363" s="4">
        <v>111.6</v>
      </c>
      <c r="LA363" s="4">
        <v>32549</v>
      </c>
      <c r="LB363" s="4">
        <v>8386</v>
      </c>
      <c r="LC363" s="4">
        <v>0.7</v>
      </c>
      <c r="LD363" s="4">
        <v>-6.55</v>
      </c>
    </row>
    <row r="364" spans="1:316" x14ac:dyDescent="0.25">
      <c r="A364" s="171">
        <v>44112.421896759261</v>
      </c>
      <c r="B364" s="172">
        <v>0.42083333333333334</v>
      </c>
      <c r="C364" s="4">
        <v>11869.1</v>
      </c>
      <c r="D364" s="4">
        <v>11850</v>
      </c>
      <c r="E364" s="173">
        <v>83.199999999999989</v>
      </c>
      <c r="F364" s="173">
        <v>-259.5</v>
      </c>
      <c r="G364" s="173">
        <v>342.7</v>
      </c>
      <c r="H364" s="173">
        <v>2754.25</v>
      </c>
      <c r="I364" s="173">
        <v>-1707.75</v>
      </c>
      <c r="J364" s="173">
        <v>4462</v>
      </c>
      <c r="K364" s="127">
        <v>0</v>
      </c>
      <c r="L364" s="127">
        <v>0</v>
      </c>
      <c r="M364" s="127">
        <v>-20.53</v>
      </c>
      <c r="N364" s="127">
        <v>-18.11</v>
      </c>
      <c r="O364" s="127">
        <v>-0.79270635335746142</v>
      </c>
      <c r="P364" s="127">
        <v>-0.90424051239119296</v>
      </c>
      <c r="Q364" s="127">
        <v>1.5556160406459807</v>
      </c>
      <c r="R364" s="4">
        <v>121652</v>
      </c>
      <c r="S364" s="4">
        <v>263886</v>
      </c>
      <c r="T364" s="173">
        <v>11540.966666666667</v>
      </c>
      <c r="U364" s="173">
        <v>-2.0500000000010914</v>
      </c>
      <c r="V364" s="4">
        <v>185995</v>
      </c>
      <c r="W364" s="4">
        <v>-31658</v>
      </c>
      <c r="X364" s="173">
        <v>-328.13333333333321</v>
      </c>
      <c r="Y364" s="173">
        <v>75084</v>
      </c>
      <c r="Z364" s="173">
        <v>285734</v>
      </c>
      <c r="AA364" s="173">
        <v>360818</v>
      </c>
      <c r="AB364" s="4">
        <v>142234</v>
      </c>
      <c r="AC364" s="4">
        <v>58985</v>
      </c>
      <c r="AD364" s="176" t="e">
        <v>#REF!</v>
      </c>
      <c r="AE364" s="177">
        <v>-7.3138345421415452E-2</v>
      </c>
      <c r="AF364" s="177">
        <v>4.035046135752271E-2</v>
      </c>
      <c r="AG364" s="177">
        <v>0.14761956201897874</v>
      </c>
      <c r="AH364" s="177">
        <v>0.13266016608351819</v>
      </c>
      <c r="AI364" s="127">
        <v>0.3109048901951374</v>
      </c>
      <c r="AJ364" s="127">
        <v>1.4492753623188406E-3</v>
      </c>
      <c r="AK364" s="4" t="s">
        <v>21</v>
      </c>
      <c r="AL364" s="178">
        <v>11800</v>
      </c>
      <c r="AM364" s="178">
        <v>11900</v>
      </c>
      <c r="AN364" s="178">
        <v>11850</v>
      </c>
      <c r="AO364" s="178">
        <v>11700</v>
      </c>
      <c r="AS364" s="4">
        <v>7.2805280528052805</v>
      </c>
      <c r="AT364" s="4">
        <v>7.612827163404857</v>
      </c>
      <c r="AU364" s="4">
        <v>7.005901481392268</v>
      </c>
      <c r="AV364" s="4">
        <v>7.3539979757085021</v>
      </c>
      <c r="AW364" s="4">
        <v>4.9655670251930992</v>
      </c>
      <c r="AX364" s="4">
        <v>3.2201444415785403</v>
      </c>
      <c r="AY364" s="4">
        <v>12.652373022481266</v>
      </c>
      <c r="AZ364" s="4">
        <v>13.605839416058394</v>
      </c>
      <c r="BA364" s="4">
        <v>14.390078917700112</v>
      </c>
      <c r="BB364" s="4">
        <v>20.544303797468356</v>
      </c>
      <c r="BC364" s="4">
        <v>9.6108870967741939</v>
      </c>
      <c r="BD364" s="4">
        <v>14.147453083109919</v>
      </c>
      <c r="BE364" s="4">
        <v>6.9831302717900652</v>
      </c>
      <c r="BF364" s="4">
        <v>9.1141649048625801</v>
      </c>
      <c r="BG364" s="4">
        <v>7.686399647887324</v>
      </c>
      <c r="BH364" s="4">
        <v>12.029952348536419</v>
      </c>
      <c r="BI364" s="4">
        <v>13</v>
      </c>
      <c r="BJ364" s="4">
        <v>0</v>
      </c>
      <c r="BK364" s="4">
        <v>0</v>
      </c>
      <c r="BL364" s="4">
        <v>0</v>
      </c>
      <c r="BM364" s="4">
        <v>12422</v>
      </c>
      <c r="BN364" s="4">
        <v>53</v>
      </c>
      <c r="BO364" s="4">
        <v>0.15</v>
      </c>
      <c r="BP364" s="4">
        <v>-0.35</v>
      </c>
      <c r="BQ364" s="4">
        <v>0</v>
      </c>
      <c r="BR364" s="4">
        <v>0</v>
      </c>
      <c r="BS364" s="4">
        <v>0</v>
      </c>
      <c r="BT364" s="4">
        <v>0</v>
      </c>
      <c r="BU364" s="4">
        <v>14</v>
      </c>
      <c r="BV364" s="4">
        <v>0</v>
      </c>
      <c r="BW364" s="4">
        <v>0</v>
      </c>
      <c r="BX364" s="4">
        <v>0</v>
      </c>
      <c r="BY364" s="4">
        <v>4</v>
      </c>
      <c r="BZ364" s="4">
        <v>0</v>
      </c>
      <c r="CA364" s="4">
        <v>0</v>
      </c>
      <c r="CB364" s="4">
        <v>0</v>
      </c>
      <c r="CC364" s="4">
        <v>938</v>
      </c>
      <c r="CD364" s="4">
        <v>23</v>
      </c>
      <c r="CE364" s="4">
        <v>0.1</v>
      </c>
      <c r="CF364" s="4">
        <v>-0.5</v>
      </c>
      <c r="CG364" s="4">
        <v>2</v>
      </c>
      <c r="CH364" s="4">
        <v>0</v>
      </c>
      <c r="CI364" s="4">
        <v>0</v>
      </c>
      <c r="CJ364" s="4">
        <v>0</v>
      </c>
      <c r="CK364" s="4">
        <v>20</v>
      </c>
      <c r="CL364" s="4">
        <v>-9</v>
      </c>
      <c r="CM364" s="4">
        <v>0.05</v>
      </c>
      <c r="CN364" s="4">
        <v>-0.85</v>
      </c>
      <c r="CO364" s="4">
        <v>11</v>
      </c>
      <c r="CP364" s="4">
        <v>0</v>
      </c>
      <c r="CQ364" s="4">
        <v>0</v>
      </c>
      <c r="CR364" s="4">
        <v>0</v>
      </c>
      <c r="CS364" s="4">
        <v>4550</v>
      </c>
      <c r="CT364" s="4">
        <v>-115</v>
      </c>
      <c r="CU364" s="4">
        <v>0.1</v>
      </c>
      <c r="CV364" s="4">
        <v>-0.4</v>
      </c>
      <c r="CW364" s="4">
        <v>1</v>
      </c>
      <c r="CX364" s="4">
        <v>0</v>
      </c>
      <c r="CY364" s="4">
        <v>0</v>
      </c>
      <c r="CZ364" s="4">
        <v>0</v>
      </c>
      <c r="DA364" s="4">
        <v>121</v>
      </c>
      <c r="DB364" s="4">
        <v>6</v>
      </c>
      <c r="DC364" s="4">
        <v>0.4</v>
      </c>
      <c r="DD364" s="4">
        <v>-0.19999999999999996</v>
      </c>
      <c r="DE364" s="4">
        <v>25</v>
      </c>
      <c r="DF364" s="4">
        <v>0</v>
      </c>
      <c r="DG364" s="4">
        <v>0</v>
      </c>
      <c r="DH364" s="4">
        <v>0</v>
      </c>
      <c r="DI364" s="4">
        <v>3900</v>
      </c>
      <c r="DJ364" s="4">
        <v>-115</v>
      </c>
      <c r="DK364" s="4">
        <v>0.1</v>
      </c>
      <c r="DL364" s="4">
        <v>-0.6</v>
      </c>
      <c r="DM364" s="4">
        <v>0</v>
      </c>
      <c r="DN364" s="4">
        <v>0</v>
      </c>
      <c r="DO364" s="4">
        <v>0</v>
      </c>
      <c r="DP364" s="4">
        <v>0</v>
      </c>
      <c r="DQ364" s="4">
        <v>130</v>
      </c>
      <c r="DR364" s="4">
        <v>-3</v>
      </c>
      <c r="DS364" s="4">
        <v>0.05</v>
      </c>
      <c r="DT364" s="4">
        <v>-0.6</v>
      </c>
      <c r="DU364" s="4">
        <v>4</v>
      </c>
      <c r="DV364" s="4">
        <v>0</v>
      </c>
      <c r="DW364" s="4">
        <v>1487.7</v>
      </c>
      <c r="DX364" s="4">
        <v>399.95000000000005</v>
      </c>
      <c r="DY364" s="4">
        <v>3027</v>
      </c>
      <c r="DZ364" s="4">
        <v>-18</v>
      </c>
      <c r="EA364" s="4">
        <v>0.1</v>
      </c>
      <c r="EB364" s="4">
        <v>-0.75</v>
      </c>
      <c r="EC364" s="4">
        <v>1</v>
      </c>
      <c r="ED364" s="4">
        <v>0</v>
      </c>
      <c r="EE364" s="4">
        <v>0</v>
      </c>
      <c r="EF364" s="4">
        <v>0</v>
      </c>
      <c r="EG364" s="4">
        <v>198</v>
      </c>
      <c r="EH364" s="4">
        <v>-3</v>
      </c>
      <c r="EI364" s="4">
        <v>0.1</v>
      </c>
      <c r="EJ364" s="4">
        <v>-0.65</v>
      </c>
      <c r="EK364" s="4">
        <v>97</v>
      </c>
      <c r="EL364" s="4">
        <v>0</v>
      </c>
      <c r="EM364" s="4">
        <v>0</v>
      </c>
      <c r="EN364" s="4">
        <v>0</v>
      </c>
      <c r="EO364" s="4">
        <v>16482</v>
      </c>
      <c r="EP364" s="4">
        <v>-3884</v>
      </c>
      <c r="EQ364" s="4">
        <v>0.15</v>
      </c>
      <c r="ER364" s="4">
        <v>-0.79999999999999993</v>
      </c>
      <c r="ES364" s="4">
        <v>1</v>
      </c>
      <c r="ET364" s="4">
        <v>0</v>
      </c>
      <c r="EU364" s="4">
        <v>0</v>
      </c>
      <c r="EV364" s="4">
        <v>0</v>
      </c>
      <c r="EW364" s="4">
        <v>158</v>
      </c>
      <c r="EX364" s="4">
        <v>-13</v>
      </c>
      <c r="EY364" s="4">
        <v>0.15</v>
      </c>
      <c r="EZ364" s="4">
        <v>-0.85</v>
      </c>
      <c r="FA364" s="4">
        <v>10</v>
      </c>
      <c r="FB364" s="4">
        <v>0</v>
      </c>
      <c r="FC364" s="4">
        <v>1270</v>
      </c>
      <c r="FD364" s="4">
        <v>156</v>
      </c>
      <c r="FE364" s="4">
        <v>3293</v>
      </c>
      <c r="FF364" s="4">
        <v>-367</v>
      </c>
      <c r="FG364" s="4">
        <v>0.15</v>
      </c>
      <c r="FH364" s="4">
        <v>-0.85</v>
      </c>
      <c r="FI364" s="4">
        <v>2</v>
      </c>
      <c r="FJ364" s="4">
        <v>0</v>
      </c>
      <c r="FK364" s="4">
        <v>0</v>
      </c>
      <c r="FL364" s="4">
        <v>0</v>
      </c>
      <c r="FM364" s="4">
        <v>608</v>
      </c>
      <c r="FN364" s="4">
        <v>16</v>
      </c>
      <c r="FO364" s="4">
        <v>0.15</v>
      </c>
      <c r="FP364" s="4">
        <v>-0.75</v>
      </c>
      <c r="FQ364" s="4">
        <v>107</v>
      </c>
      <c r="FR364" s="4">
        <v>0</v>
      </c>
      <c r="FS364" s="4">
        <v>0</v>
      </c>
      <c r="FT364" s="4">
        <v>0</v>
      </c>
      <c r="FU364" s="4">
        <v>5622</v>
      </c>
      <c r="FV364" s="4">
        <v>-354</v>
      </c>
      <c r="FW364" s="4">
        <v>0.2</v>
      </c>
      <c r="FX364" s="4">
        <v>-0.85000000000000009</v>
      </c>
      <c r="FY364" s="4">
        <v>1</v>
      </c>
      <c r="FZ364" s="4">
        <v>0</v>
      </c>
      <c r="GA364" s="4">
        <v>0</v>
      </c>
      <c r="GB364" s="4">
        <v>0</v>
      </c>
      <c r="GC364" s="4">
        <v>657</v>
      </c>
      <c r="GD364" s="4">
        <v>86</v>
      </c>
      <c r="GE364" s="4">
        <v>0.2</v>
      </c>
      <c r="GF364" s="4">
        <v>-0.90000000000000013</v>
      </c>
      <c r="GG364" s="4">
        <v>395</v>
      </c>
      <c r="GH364" s="4">
        <v>-2</v>
      </c>
      <c r="GI364" s="4">
        <v>1066</v>
      </c>
      <c r="GJ364" s="4">
        <v>125</v>
      </c>
      <c r="GK364" s="4">
        <v>8825</v>
      </c>
      <c r="GL364" s="4">
        <v>-782</v>
      </c>
      <c r="GM364" s="4">
        <v>0.2</v>
      </c>
      <c r="GN364" s="4">
        <v>-0.95</v>
      </c>
      <c r="GO364" s="4">
        <v>56</v>
      </c>
      <c r="GP364" s="4">
        <v>0</v>
      </c>
      <c r="GQ364" s="4">
        <v>1017.6</v>
      </c>
      <c r="GR364" s="4">
        <v>141.64999999999998</v>
      </c>
      <c r="GS364" s="4">
        <v>792</v>
      </c>
      <c r="GT364" s="4">
        <v>89</v>
      </c>
      <c r="GU364" s="4">
        <v>0.25</v>
      </c>
      <c r="GV364" s="4">
        <v>-0.95</v>
      </c>
      <c r="GW364" s="4">
        <v>295</v>
      </c>
      <c r="GX364" s="4">
        <v>1</v>
      </c>
      <c r="GY364" s="4">
        <v>961</v>
      </c>
      <c r="GZ364" s="4">
        <v>115.64999999999998</v>
      </c>
      <c r="HA364" s="4">
        <v>7524</v>
      </c>
      <c r="HB364" s="4">
        <v>-1221</v>
      </c>
      <c r="HC364" s="4">
        <v>0.2</v>
      </c>
      <c r="HD364" s="4">
        <v>-1.05</v>
      </c>
      <c r="HE364" s="4">
        <v>56</v>
      </c>
      <c r="HF364" s="4">
        <v>0</v>
      </c>
      <c r="HG364" s="4">
        <v>0</v>
      </c>
      <c r="HH364" s="4">
        <v>0</v>
      </c>
      <c r="HI364" s="4">
        <v>1362</v>
      </c>
      <c r="HJ364" s="4">
        <v>-53</v>
      </c>
      <c r="HK364" s="4">
        <v>0.3</v>
      </c>
      <c r="HL364" s="4">
        <v>-1.05</v>
      </c>
      <c r="HM364" s="4">
        <v>2402</v>
      </c>
      <c r="HN364" s="4">
        <v>47</v>
      </c>
      <c r="HO364" s="4">
        <v>865</v>
      </c>
      <c r="HP364" s="4">
        <v>118</v>
      </c>
      <c r="HQ364" s="4">
        <v>30391</v>
      </c>
      <c r="HR364" s="4">
        <v>-2036</v>
      </c>
      <c r="HS364" s="4">
        <v>0.25</v>
      </c>
      <c r="HT364" s="4">
        <v>-1.25</v>
      </c>
      <c r="HU364" s="4">
        <v>137</v>
      </c>
      <c r="HV364" s="4">
        <v>0</v>
      </c>
      <c r="HW364" s="4">
        <v>815.05</v>
      </c>
      <c r="HX364" s="4">
        <v>120.04999999999995</v>
      </c>
      <c r="HY364" s="4">
        <v>1864</v>
      </c>
      <c r="HZ364" s="4">
        <v>284</v>
      </c>
      <c r="IA364" s="4">
        <v>0.35</v>
      </c>
      <c r="IB364" s="4">
        <v>-1.35</v>
      </c>
      <c r="IC364" s="4">
        <v>887</v>
      </c>
      <c r="ID364" s="4">
        <v>-15</v>
      </c>
      <c r="IE364" s="4">
        <v>763</v>
      </c>
      <c r="IF364" s="4">
        <v>114.39999999999998</v>
      </c>
      <c r="IG364" s="4">
        <v>12764</v>
      </c>
      <c r="IH364" s="4">
        <v>-671</v>
      </c>
      <c r="II364" s="4">
        <v>0.25</v>
      </c>
      <c r="IJ364" s="4">
        <v>-1.55</v>
      </c>
      <c r="IK364" s="4">
        <v>158</v>
      </c>
      <c r="IL364" s="4">
        <v>-5</v>
      </c>
      <c r="IM364" s="4">
        <v>696</v>
      </c>
      <c r="IN364" s="4">
        <v>95.799999999999955</v>
      </c>
      <c r="IO364" s="4">
        <v>3246</v>
      </c>
      <c r="IP364" s="4">
        <v>-362</v>
      </c>
      <c r="IQ364" s="4">
        <v>0.3</v>
      </c>
      <c r="IR364" s="4">
        <v>-1.7</v>
      </c>
      <c r="IS364" s="4">
        <v>2480</v>
      </c>
      <c r="IT364" s="4">
        <v>-274</v>
      </c>
      <c r="IU364" s="4">
        <v>665.85</v>
      </c>
      <c r="IV364" s="4">
        <v>119.5</v>
      </c>
      <c r="IW364" s="4">
        <v>23835</v>
      </c>
      <c r="IX364" s="4">
        <v>224</v>
      </c>
      <c r="IY364" s="4">
        <v>0.35</v>
      </c>
      <c r="IZ364" s="4">
        <v>-1.85</v>
      </c>
      <c r="JA364" s="4">
        <v>373</v>
      </c>
      <c r="JB364" s="4">
        <v>-29</v>
      </c>
      <c r="JC364" s="4">
        <v>611.5</v>
      </c>
      <c r="JD364" s="4">
        <v>121.39999999999998</v>
      </c>
      <c r="JE364" s="4">
        <v>5277</v>
      </c>
      <c r="JF364" s="4">
        <v>158</v>
      </c>
      <c r="JG364" s="4">
        <v>0.3</v>
      </c>
      <c r="JH364" s="4">
        <v>-2.1</v>
      </c>
      <c r="JI364" s="4">
        <v>3201</v>
      </c>
      <c r="JJ364" s="4">
        <v>-174</v>
      </c>
      <c r="JK364" s="4">
        <v>563</v>
      </c>
      <c r="JL364" s="4">
        <v>114.64999999999998</v>
      </c>
      <c r="JM364" s="4">
        <v>22353</v>
      </c>
      <c r="JN364" s="4">
        <v>64</v>
      </c>
      <c r="JO364" s="4">
        <v>0.4</v>
      </c>
      <c r="JP364" s="4">
        <v>-2.3000000000000003</v>
      </c>
      <c r="JQ364" s="5">
        <v>946</v>
      </c>
      <c r="JR364" s="4">
        <v>-29</v>
      </c>
      <c r="JS364" s="4">
        <v>509.9</v>
      </c>
      <c r="JT364" s="4">
        <v>118.79999999999995</v>
      </c>
      <c r="JU364" s="4">
        <v>8622</v>
      </c>
      <c r="JV364" s="4">
        <v>-759</v>
      </c>
      <c r="JW364" s="4">
        <v>0.4</v>
      </c>
      <c r="JX364" s="4">
        <v>-2.5</v>
      </c>
      <c r="JY364" s="4">
        <v>4544</v>
      </c>
      <c r="JZ364" s="4">
        <v>-264</v>
      </c>
      <c r="KA364" s="4">
        <v>464.5</v>
      </c>
      <c r="KB364" s="4">
        <v>118</v>
      </c>
      <c r="KC364" s="4">
        <v>34927</v>
      </c>
      <c r="KD364" s="4">
        <v>1463</v>
      </c>
      <c r="KE364" s="4">
        <v>0.45</v>
      </c>
      <c r="KF364" s="4">
        <v>-2.8499999999999996</v>
      </c>
      <c r="KG364" s="4">
        <v>1469</v>
      </c>
      <c r="KH364" s="4">
        <v>-98</v>
      </c>
      <c r="KI364" s="4">
        <v>410.55</v>
      </c>
      <c r="KJ364" s="4">
        <v>112.19999999999999</v>
      </c>
      <c r="KK364" s="4">
        <v>17672</v>
      </c>
      <c r="KL364" s="4">
        <v>3014</v>
      </c>
      <c r="KM364" s="4">
        <v>0.5</v>
      </c>
      <c r="KN364" s="4">
        <v>-3.45</v>
      </c>
      <c r="KO364" s="4">
        <v>9393</v>
      </c>
      <c r="KP364" s="4">
        <v>-697</v>
      </c>
      <c r="KQ364" s="4">
        <v>364</v>
      </c>
      <c r="KR364" s="4">
        <v>115.55000000000001</v>
      </c>
      <c r="KS364" s="4">
        <v>68386</v>
      </c>
      <c r="KT364" s="4">
        <v>22316</v>
      </c>
      <c r="KU364" s="4">
        <v>0.65</v>
      </c>
      <c r="KV364" s="4">
        <v>-4.5</v>
      </c>
      <c r="KW364" s="4">
        <v>4241</v>
      </c>
      <c r="KX364" s="4">
        <v>-365</v>
      </c>
      <c r="KY364" s="4">
        <v>312.5</v>
      </c>
      <c r="KZ364" s="4">
        <v>112.35</v>
      </c>
      <c r="LA364" s="4">
        <v>32286</v>
      </c>
      <c r="LB364" s="4">
        <v>8123</v>
      </c>
      <c r="LC364" s="4">
        <v>0.7</v>
      </c>
      <c r="LD364" s="4">
        <v>-6.55</v>
      </c>
    </row>
    <row r="365" spans="1:316" x14ac:dyDescent="0.25">
      <c r="A365" s="171">
        <v>44112.419834375003</v>
      </c>
      <c r="B365" s="172">
        <v>0.41875000000000001</v>
      </c>
      <c r="C365" s="4">
        <v>11867.4</v>
      </c>
      <c r="D365" s="4">
        <v>11850</v>
      </c>
      <c r="E365" s="173">
        <v>80.150000000000006</v>
      </c>
      <c r="F365" s="173">
        <v>-257.95</v>
      </c>
      <c r="G365" s="173">
        <v>338.1</v>
      </c>
      <c r="H365" s="173">
        <v>2726.8000000000006</v>
      </c>
      <c r="I365" s="173">
        <v>-1701.15</v>
      </c>
      <c r="J365" s="173">
        <v>4427.9500000000007</v>
      </c>
      <c r="K365" s="127">
        <v>0</v>
      </c>
      <c r="L365" s="127">
        <v>0</v>
      </c>
      <c r="M365" s="127">
        <v>-20.53</v>
      </c>
      <c r="N365" s="127">
        <v>-18.11</v>
      </c>
      <c r="O365" s="127">
        <v>-0.79182767685176636</v>
      </c>
      <c r="P365" s="127">
        <v>-0.90357455315112556</v>
      </c>
      <c r="Q365" s="127">
        <v>1.5553400406740787</v>
      </c>
      <c r="R365" s="4">
        <v>121737</v>
      </c>
      <c r="S365" s="4">
        <v>263895</v>
      </c>
      <c r="T365" s="173">
        <v>11540.966666666667</v>
      </c>
      <c r="U365" s="173">
        <v>-2.0500000000010914</v>
      </c>
      <c r="V365" s="4">
        <v>185995</v>
      </c>
      <c r="W365" s="4">
        <v>-31658</v>
      </c>
      <c r="X365" s="173">
        <v>-326.43333333333248</v>
      </c>
      <c r="Y365" s="173">
        <v>75169</v>
      </c>
      <c r="Z365" s="173">
        <v>285737</v>
      </c>
      <c r="AA365" s="173">
        <v>360906</v>
      </c>
      <c r="AB365" s="4">
        <v>142158</v>
      </c>
      <c r="AC365" s="4">
        <v>58900</v>
      </c>
      <c r="AD365" s="176" t="e">
        <v>#REF!</v>
      </c>
      <c r="AE365" s="177">
        <v>-7.8723707979655402E-2</v>
      </c>
      <c r="AF365" s="177">
        <v>4.3476674210939453E-2</v>
      </c>
      <c r="AG365" s="177">
        <v>0.15240062692661183</v>
      </c>
      <c r="AH365" s="177">
        <v>0.13781421802093627</v>
      </c>
      <c r="AI365" s="127">
        <v>0.34958852556737635</v>
      </c>
      <c r="AJ365" s="127">
        <v>1.4492753623188406E-3</v>
      </c>
      <c r="AK365" s="4" t="s">
        <v>21</v>
      </c>
      <c r="AL365" s="178">
        <v>11800</v>
      </c>
      <c r="AM365" s="178">
        <v>11900</v>
      </c>
      <c r="AN365" s="178">
        <v>11850</v>
      </c>
      <c r="AO365" s="178">
        <v>11700</v>
      </c>
      <c r="AS365" s="4">
        <v>7.2805280528052805</v>
      </c>
      <c r="AT365" s="4">
        <v>7.612827163404857</v>
      </c>
      <c r="AU365" s="4">
        <v>7.005901481392268</v>
      </c>
      <c r="AV365" s="4">
        <v>7.3539979757085021</v>
      </c>
      <c r="AW365" s="4">
        <v>4.9655670251930992</v>
      </c>
      <c r="AX365" s="4">
        <v>3.2201444415785403</v>
      </c>
      <c r="AY365" s="4">
        <v>12.652373022481266</v>
      </c>
      <c r="AZ365" s="4">
        <v>13.649635036496351</v>
      </c>
      <c r="BA365" s="4">
        <v>14.390078917700112</v>
      </c>
      <c r="BB365" s="4">
        <v>20.544303797468356</v>
      </c>
      <c r="BC365" s="4">
        <v>9.6108870967741939</v>
      </c>
      <c r="BD365" s="4">
        <v>14.147453083109919</v>
      </c>
      <c r="BE365" s="4">
        <v>6.9831302717900652</v>
      </c>
      <c r="BF365" s="4">
        <v>9.1141649048625801</v>
      </c>
      <c r="BG365" s="4">
        <v>7.686399647887324</v>
      </c>
      <c r="BH365" s="4">
        <v>12.029952348536419</v>
      </c>
      <c r="BI365" s="4">
        <v>13</v>
      </c>
      <c r="BJ365" s="4">
        <v>0</v>
      </c>
      <c r="BK365" s="4">
        <v>0</v>
      </c>
      <c r="BL365" s="4">
        <v>0</v>
      </c>
      <c r="BM365" s="4">
        <v>12422</v>
      </c>
      <c r="BN365" s="4">
        <v>53</v>
      </c>
      <c r="BO365" s="4">
        <v>0.1</v>
      </c>
      <c r="BP365" s="4">
        <v>-0.4</v>
      </c>
      <c r="BQ365" s="4">
        <v>0</v>
      </c>
      <c r="BR365" s="4">
        <v>0</v>
      </c>
      <c r="BS365" s="4">
        <v>0</v>
      </c>
      <c r="BT365" s="4">
        <v>0</v>
      </c>
      <c r="BU365" s="4">
        <v>14</v>
      </c>
      <c r="BV365" s="4">
        <v>0</v>
      </c>
      <c r="BW365" s="4">
        <v>0</v>
      </c>
      <c r="BX365" s="4">
        <v>0</v>
      </c>
      <c r="BY365" s="4">
        <v>4</v>
      </c>
      <c r="BZ365" s="4">
        <v>0</v>
      </c>
      <c r="CA365" s="4">
        <v>0</v>
      </c>
      <c r="CB365" s="4">
        <v>0</v>
      </c>
      <c r="CC365" s="4">
        <v>938</v>
      </c>
      <c r="CD365" s="4">
        <v>23</v>
      </c>
      <c r="CE365" s="4">
        <v>0.1</v>
      </c>
      <c r="CF365" s="4">
        <v>-0.5</v>
      </c>
      <c r="CG365" s="4">
        <v>2</v>
      </c>
      <c r="CH365" s="4">
        <v>0</v>
      </c>
      <c r="CI365" s="4">
        <v>0</v>
      </c>
      <c r="CJ365" s="4">
        <v>0</v>
      </c>
      <c r="CK365" s="4">
        <v>20</v>
      </c>
      <c r="CL365" s="4">
        <v>-9</v>
      </c>
      <c r="CM365" s="4">
        <v>0.05</v>
      </c>
      <c r="CN365" s="4">
        <v>-0.85</v>
      </c>
      <c r="CO365" s="4">
        <v>11</v>
      </c>
      <c r="CP365" s="4">
        <v>0</v>
      </c>
      <c r="CQ365" s="4">
        <v>0</v>
      </c>
      <c r="CR365" s="4">
        <v>0</v>
      </c>
      <c r="CS365" s="4">
        <v>4550</v>
      </c>
      <c r="CT365" s="4">
        <v>-115</v>
      </c>
      <c r="CU365" s="4">
        <v>0.1</v>
      </c>
      <c r="CV365" s="4">
        <v>-0.4</v>
      </c>
      <c r="CW365" s="4">
        <v>1</v>
      </c>
      <c r="CX365" s="4">
        <v>0</v>
      </c>
      <c r="CY365" s="4">
        <v>0</v>
      </c>
      <c r="CZ365" s="4">
        <v>0</v>
      </c>
      <c r="DA365" s="4">
        <v>121</v>
      </c>
      <c r="DB365" s="4">
        <v>6</v>
      </c>
      <c r="DC365" s="4">
        <v>0.4</v>
      </c>
      <c r="DD365" s="4">
        <v>-0.19999999999999996</v>
      </c>
      <c r="DE365" s="4">
        <v>25</v>
      </c>
      <c r="DF365" s="4">
        <v>0</v>
      </c>
      <c r="DG365" s="4">
        <v>0</v>
      </c>
      <c r="DH365" s="4">
        <v>0</v>
      </c>
      <c r="DI365" s="4">
        <v>3900</v>
      </c>
      <c r="DJ365" s="4">
        <v>-115</v>
      </c>
      <c r="DK365" s="4">
        <v>0.1</v>
      </c>
      <c r="DL365" s="4">
        <v>-0.6</v>
      </c>
      <c r="DM365" s="4">
        <v>0</v>
      </c>
      <c r="DN365" s="4">
        <v>0</v>
      </c>
      <c r="DO365" s="4">
        <v>0</v>
      </c>
      <c r="DP365" s="4">
        <v>0</v>
      </c>
      <c r="DQ365" s="4">
        <v>130</v>
      </c>
      <c r="DR365" s="4">
        <v>-3</v>
      </c>
      <c r="DS365" s="4">
        <v>0.05</v>
      </c>
      <c r="DT365" s="4">
        <v>-0.6</v>
      </c>
      <c r="DU365" s="4">
        <v>4</v>
      </c>
      <c r="DV365" s="4">
        <v>0</v>
      </c>
      <c r="DW365" s="4">
        <v>1487.7</v>
      </c>
      <c r="DX365" s="4">
        <v>399.95000000000005</v>
      </c>
      <c r="DY365" s="4">
        <v>3027</v>
      </c>
      <c r="DZ365" s="4">
        <v>-18</v>
      </c>
      <c r="EA365" s="4">
        <v>0.15</v>
      </c>
      <c r="EB365" s="4">
        <v>-0.7</v>
      </c>
      <c r="EC365" s="4">
        <v>1</v>
      </c>
      <c r="ED365" s="4">
        <v>0</v>
      </c>
      <c r="EE365" s="4">
        <v>0</v>
      </c>
      <c r="EF365" s="4">
        <v>0</v>
      </c>
      <c r="EG365" s="4">
        <v>198</v>
      </c>
      <c r="EH365" s="4">
        <v>-3</v>
      </c>
      <c r="EI365" s="4">
        <v>0.1</v>
      </c>
      <c r="EJ365" s="4">
        <v>-0.65</v>
      </c>
      <c r="EK365" s="4">
        <v>97</v>
      </c>
      <c r="EL365" s="4">
        <v>0</v>
      </c>
      <c r="EM365" s="4">
        <v>0</v>
      </c>
      <c r="EN365" s="4">
        <v>0</v>
      </c>
      <c r="EO365" s="4">
        <v>16482</v>
      </c>
      <c r="EP365" s="4">
        <v>-3884</v>
      </c>
      <c r="EQ365" s="4">
        <v>0.15</v>
      </c>
      <c r="ER365" s="4">
        <v>-0.79999999999999993</v>
      </c>
      <c r="ES365" s="4">
        <v>1</v>
      </c>
      <c r="ET365" s="4">
        <v>0</v>
      </c>
      <c r="EU365" s="4">
        <v>0</v>
      </c>
      <c r="EV365" s="4">
        <v>0</v>
      </c>
      <c r="EW365" s="4">
        <v>158</v>
      </c>
      <c r="EX365" s="4">
        <v>-13</v>
      </c>
      <c r="EY365" s="4">
        <v>0.15</v>
      </c>
      <c r="EZ365" s="4">
        <v>-0.85</v>
      </c>
      <c r="FA365" s="4">
        <v>10</v>
      </c>
      <c r="FB365" s="4">
        <v>0</v>
      </c>
      <c r="FC365" s="4">
        <v>1270</v>
      </c>
      <c r="FD365" s="4">
        <v>156</v>
      </c>
      <c r="FE365" s="4">
        <v>3293</v>
      </c>
      <c r="FF365" s="4">
        <v>-367</v>
      </c>
      <c r="FG365" s="4">
        <v>0.15</v>
      </c>
      <c r="FH365" s="4">
        <v>-0.85</v>
      </c>
      <c r="FI365" s="4">
        <v>2</v>
      </c>
      <c r="FJ365" s="4">
        <v>0</v>
      </c>
      <c r="FK365" s="4">
        <v>0</v>
      </c>
      <c r="FL365" s="4">
        <v>0</v>
      </c>
      <c r="FM365" s="4">
        <v>608</v>
      </c>
      <c r="FN365" s="4">
        <v>16</v>
      </c>
      <c r="FO365" s="4">
        <v>0.15</v>
      </c>
      <c r="FP365" s="4">
        <v>-0.75</v>
      </c>
      <c r="FQ365" s="4">
        <v>107</v>
      </c>
      <c r="FR365" s="4">
        <v>0</v>
      </c>
      <c r="FS365" s="4">
        <v>0</v>
      </c>
      <c r="FT365" s="4">
        <v>0</v>
      </c>
      <c r="FU365" s="4">
        <v>5625</v>
      </c>
      <c r="FV365" s="4">
        <v>-351</v>
      </c>
      <c r="FW365" s="4">
        <v>0.2</v>
      </c>
      <c r="FX365" s="4">
        <v>-0.85000000000000009</v>
      </c>
      <c r="FY365" s="4">
        <v>1</v>
      </c>
      <c r="FZ365" s="4">
        <v>0</v>
      </c>
      <c r="GA365" s="4">
        <v>0</v>
      </c>
      <c r="GB365" s="4">
        <v>0</v>
      </c>
      <c r="GC365" s="4">
        <v>657</v>
      </c>
      <c r="GD365" s="4">
        <v>86</v>
      </c>
      <c r="GE365" s="4">
        <v>0.15</v>
      </c>
      <c r="GF365" s="4">
        <v>-0.95000000000000007</v>
      </c>
      <c r="GG365" s="4">
        <v>395</v>
      </c>
      <c r="GH365" s="4">
        <v>-2</v>
      </c>
      <c r="GI365" s="4">
        <v>1066</v>
      </c>
      <c r="GJ365" s="4">
        <v>125</v>
      </c>
      <c r="GK365" s="4">
        <v>8825</v>
      </c>
      <c r="GL365" s="4">
        <v>-782</v>
      </c>
      <c r="GM365" s="4">
        <v>0.25</v>
      </c>
      <c r="GN365" s="4">
        <v>-0.89999999999999991</v>
      </c>
      <c r="GO365" s="4">
        <v>56</v>
      </c>
      <c r="GP365" s="4">
        <v>0</v>
      </c>
      <c r="GQ365" s="4">
        <v>1017.6</v>
      </c>
      <c r="GR365" s="4">
        <v>141.64999999999998</v>
      </c>
      <c r="GS365" s="4">
        <v>792</v>
      </c>
      <c r="GT365" s="4">
        <v>89</v>
      </c>
      <c r="GU365" s="4">
        <v>0.3</v>
      </c>
      <c r="GV365" s="4">
        <v>-0.89999999999999991</v>
      </c>
      <c r="GW365" s="4">
        <v>295</v>
      </c>
      <c r="GX365" s="4">
        <v>1</v>
      </c>
      <c r="GY365" s="4">
        <v>961</v>
      </c>
      <c r="GZ365" s="4">
        <v>115.64999999999998</v>
      </c>
      <c r="HA365" s="4">
        <v>7524</v>
      </c>
      <c r="HB365" s="4">
        <v>-1221</v>
      </c>
      <c r="HC365" s="4">
        <v>0.25</v>
      </c>
      <c r="HD365" s="4">
        <v>-1</v>
      </c>
      <c r="HE365" s="4">
        <v>56</v>
      </c>
      <c r="HF365" s="4">
        <v>0</v>
      </c>
      <c r="HG365" s="4">
        <v>0</v>
      </c>
      <c r="HH365" s="4">
        <v>0</v>
      </c>
      <c r="HI365" s="4">
        <v>1362</v>
      </c>
      <c r="HJ365" s="4">
        <v>-53</v>
      </c>
      <c r="HK365" s="4">
        <v>0.25</v>
      </c>
      <c r="HL365" s="4">
        <v>-1.1000000000000001</v>
      </c>
      <c r="HM365" s="4">
        <v>2402</v>
      </c>
      <c r="HN365" s="4">
        <v>47</v>
      </c>
      <c r="HO365" s="4">
        <v>862</v>
      </c>
      <c r="HP365" s="4">
        <v>115</v>
      </c>
      <c r="HQ365" s="4">
        <v>30391</v>
      </c>
      <c r="HR365" s="4">
        <v>-2036</v>
      </c>
      <c r="HS365" s="4">
        <v>0.3</v>
      </c>
      <c r="HT365" s="4">
        <v>-1.2</v>
      </c>
      <c r="HU365" s="4">
        <v>137</v>
      </c>
      <c r="HV365" s="4">
        <v>0</v>
      </c>
      <c r="HW365" s="4">
        <v>818.25</v>
      </c>
      <c r="HX365" s="4">
        <v>123.25</v>
      </c>
      <c r="HY365" s="4">
        <v>1870</v>
      </c>
      <c r="HZ365" s="4">
        <v>290</v>
      </c>
      <c r="IA365" s="4">
        <v>0.25</v>
      </c>
      <c r="IB365" s="4">
        <v>-1.45</v>
      </c>
      <c r="IC365" s="4">
        <v>887</v>
      </c>
      <c r="ID365" s="4">
        <v>-15</v>
      </c>
      <c r="IE365" s="4">
        <v>763</v>
      </c>
      <c r="IF365" s="4">
        <v>114.39999999999998</v>
      </c>
      <c r="IG365" s="4">
        <v>12764</v>
      </c>
      <c r="IH365" s="4">
        <v>-671</v>
      </c>
      <c r="II365" s="4">
        <v>0.3</v>
      </c>
      <c r="IJ365" s="4">
        <v>-1.5</v>
      </c>
      <c r="IK365" s="4">
        <v>158</v>
      </c>
      <c r="IL365" s="4">
        <v>-5</v>
      </c>
      <c r="IM365" s="4">
        <v>696</v>
      </c>
      <c r="IN365" s="4">
        <v>95.799999999999955</v>
      </c>
      <c r="IO365" s="4">
        <v>3246</v>
      </c>
      <c r="IP365" s="4">
        <v>-362</v>
      </c>
      <c r="IQ365" s="4">
        <v>0.3</v>
      </c>
      <c r="IR365" s="4">
        <v>-1.7</v>
      </c>
      <c r="IS365" s="4">
        <v>2480</v>
      </c>
      <c r="IT365" s="4">
        <v>-274</v>
      </c>
      <c r="IU365" s="4">
        <v>661</v>
      </c>
      <c r="IV365" s="4">
        <v>114.64999999999998</v>
      </c>
      <c r="IW365" s="4">
        <v>23835</v>
      </c>
      <c r="IX365" s="4">
        <v>224</v>
      </c>
      <c r="IY365" s="4">
        <v>0.35</v>
      </c>
      <c r="IZ365" s="4">
        <v>-1.85</v>
      </c>
      <c r="JA365" s="4">
        <v>373</v>
      </c>
      <c r="JB365" s="4">
        <v>-29</v>
      </c>
      <c r="JC365" s="4">
        <v>611.5</v>
      </c>
      <c r="JD365" s="4">
        <v>121.39999999999998</v>
      </c>
      <c r="JE365" s="4">
        <v>5277</v>
      </c>
      <c r="JF365" s="4">
        <v>158</v>
      </c>
      <c r="JG365" s="4">
        <v>0.35</v>
      </c>
      <c r="JH365" s="4">
        <v>-2.0499999999999998</v>
      </c>
      <c r="JI365" s="4">
        <v>3201</v>
      </c>
      <c r="JJ365" s="4">
        <v>-174</v>
      </c>
      <c r="JK365" s="4">
        <v>561</v>
      </c>
      <c r="JL365" s="4">
        <v>112.64999999999998</v>
      </c>
      <c r="JM365" s="4">
        <v>22353</v>
      </c>
      <c r="JN365" s="4">
        <v>64</v>
      </c>
      <c r="JO365" s="4">
        <v>0.4</v>
      </c>
      <c r="JP365" s="4">
        <v>-2.3000000000000003</v>
      </c>
      <c r="JQ365" s="5">
        <v>946</v>
      </c>
      <c r="JR365" s="4">
        <v>-29</v>
      </c>
      <c r="JS365" s="4">
        <v>509.9</v>
      </c>
      <c r="JT365" s="4">
        <v>118.79999999999995</v>
      </c>
      <c r="JU365" s="4">
        <v>8622</v>
      </c>
      <c r="JV365" s="4">
        <v>-759</v>
      </c>
      <c r="JW365" s="4">
        <v>0.45</v>
      </c>
      <c r="JX365" s="4">
        <v>-2.4499999999999997</v>
      </c>
      <c r="JY365" s="4">
        <v>4544</v>
      </c>
      <c r="JZ365" s="4">
        <v>-264</v>
      </c>
      <c r="KA365" s="4">
        <v>462.05</v>
      </c>
      <c r="KB365" s="4">
        <v>115.55000000000001</v>
      </c>
      <c r="KC365" s="4">
        <v>34927</v>
      </c>
      <c r="KD365" s="4">
        <v>1463</v>
      </c>
      <c r="KE365" s="4">
        <v>0.5</v>
      </c>
      <c r="KF365" s="4">
        <v>-2.8</v>
      </c>
      <c r="KG365" s="4">
        <v>1469</v>
      </c>
      <c r="KH365" s="4">
        <v>-98</v>
      </c>
      <c r="KI365" s="4">
        <v>410.55</v>
      </c>
      <c r="KJ365" s="4">
        <v>112.19999999999999</v>
      </c>
      <c r="KK365" s="4">
        <v>17672</v>
      </c>
      <c r="KL365" s="4">
        <v>3014</v>
      </c>
      <c r="KM365" s="4">
        <v>0.55000000000000004</v>
      </c>
      <c r="KN365" s="4">
        <v>-3.4000000000000004</v>
      </c>
      <c r="KO365" s="4">
        <v>9393</v>
      </c>
      <c r="KP365" s="4">
        <v>-697</v>
      </c>
      <c r="KQ365" s="4">
        <v>360.6</v>
      </c>
      <c r="KR365" s="4">
        <v>112.15000000000003</v>
      </c>
      <c r="KS365" s="4">
        <v>68386</v>
      </c>
      <c r="KT365" s="4">
        <v>22316</v>
      </c>
      <c r="KU365" s="4">
        <v>0.7</v>
      </c>
      <c r="KV365" s="4">
        <v>-4.45</v>
      </c>
      <c r="KW365" s="4">
        <v>4241</v>
      </c>
      <c r="KX365" s="4">
        <v>-365</v>
      </c>
      <c r="KY365" s="4">
        <v>310.2</v>
      </c>
      <c r="KZ365" s="4">
        <v>110.04999999999998</v>
      </c>
      <c r="LA365" s="4">
        <v>32286</v>
      </c>
      <c r="LB365" s="4">
        <v>8123</v>
      </c>
      <c r="LC365" s="4">
        <v>0.7</v>
      </c>
      <c r="LD365" s="4">
        <v>-6.55</v>
      </c>
    </row>
    <row r="366" spans="1:316" x14ac:dyDescent="0.25">
      <c r="A366" s="171">
        <v>44112.419011458333</v>
      </c>
      <c r="B366" s="172">
        <v>0.41805555555555557</v>
      </c>
      <c r="C366" s="4">
        <v>11867.85</v>
      </c>
      <c r="D366" s="4">
        <v>11850</v>
      </c>
      <c r="E366" s="173">
        <v>80.349999999999994</v>
      </c>
      <c r="F366" s="173">
        <v>-257.75</v>
      </c>
      <c r="G366" s="173">
        <v>338.1</v>
      </c>
      <c r="H366" s="173">
        <v>2740.2</v>
      </c>
      <c r="I366" s="173">
        <v>-1701.9</v>
      </c>
      <c r="J366" s="173">
        <v>4442.1000000000004</v>
      </c>
      <c r="K366" s="127">
        <v>0</v>
      </c>
      <c r="L366" s="127">
        <v>0</v>
      </c>
      <c r="M366" s="127">
        <v>-20.53</v>
      </c>
      <c r="N366" s="127">
        <v>-18.11</v>
      </c>
      <c r="O366" s="127">
        <v>-0.79206109963331106</v>
      </c>
      <c r="P366" s="127">
        <v>-0.90375153946288478</v>
      </c>
      <c r="Q366" s="127">
        <v>1.5531954772609744</v>
      </c>
      <c r="R366" s="4">
        <v>118090</v>
      </c>
      <c r="S366" s="4">
        <v>257273</v>
      </c>
      <c r="T366" s="173">
        <v>11540.966666666667</v>
      </c>
      <c r="U366" s="173">
        <v>-2.0500000000010914</v>
      </c>
      <c r="V366" s="4">
        <v>185995</v>
      </c>
      <c r="W366" s="4">
        <v>-31658</v>
      </c>
      <c r="X366" s="173">
        <v>-326.88333333333321</v>
      </c>
      <c r="Y366" s="173">
        <v>71444</v>
      </c>
      <c r="Z366" s="173">
        <v>278981</v>
      </c>
      <c r="AA366" s="173">
        <v>350425</v>
      </c>
      <c r="AB366" s="4">
        <v>139183</v>
      </c>
      <c r="AC366" s="4">
        <v>58562</v>
      </c>
      <c r="AD366" s="176" t="e">
        <v>#REF!</v>
      </c>
      <c r="AE366" s="177">
        <v>-8.5864457412696563E-2</v>
      </c>
      <c r="AF366" s="177">
        <v>4.6884443367233179E-2</v>
      </c>
      <c r="AG366" s="177">
        <v>0.16055095629371982</v>
      </c>
      <c r="AH366" s="177">
        <v>0.14624816992180359</v>
      </c>
      <c r="AI366" s="127">
        <v>0.38035232943832736</v>
      </c>
      <c r="AJ366" s="127">
        <v>1.4492753623188406E-3</v>
      </c>
      <c r="AK366" s="4" t="s">
        <v>21</v>
      </c>
      <c r="AL366" s="178">
        <v>11800</v>
      </c>
      <c r="AM366" s="178">
        <v>11900</v>
      </c>
      <c r="AN366" s="178">
        <v>11850</v>
      </c>
      <c r="AO366" s="178">
        <v>11700</v>
      </c>
      <c r="AS366" s="4">
        <v>7.2608510638297874</v>
      </c>
      <c r="AT366" s="4">
        <v>7.3938899253731343</v>
      </c>
      <c r="AU366" s="4">
        <v>6.8545238095238092</v>
      </c>
      <c r="AV366" s="4">
        <v>7.1903919089759798</v>
      </c>
      <c r="AW366" s="4">
        <v>4.9727896066402018</v>
      </c>
      <c r="AX366" s="4">
        <v>3.1462504023173481</v>
      </c>
      <c r="AY366" s="4">
        <v>12.698709945900957</v>
      </c>
      <c r="AZ366" s="4">
        <v>13.649635036496351</v>
      </c>
      <c r="BA366" s="4">
        <v>14.39684329199549</v>
      </c>
      <c r="BB366" s="4">
        <v>20.544303797468356</v>
      </c>
      <c r="BC366" s="4">
        <v>9.5545746388443025</v>
      </c>
      <c r="BD366" s="4">
        <v>14.147453083109919</v>
      </c>
      <c r="BE366" s="4">
        <v>6.8854914196567867</v>
      </c>
      <c r="BF366" s="4">
        <v>9.1057082452431288</v>
      </c>
      <c r="BG366" s="4">
        <v>7.7069532792279007</v>
      </c>
      <c r="BH366" s="4">
        <v>12.034693877551021</v>
      </c>
      <c r="BI366" s="4">
        <v>13</v>
      </c>
      <c r="BJ366" s="4">
        <v>0</v>
      </c>
      <c r="BK366" s="4">
        <v>0</v>
      </c>
      <c r="BL366" s="4">
        <v>0</v>
      </c>
      <c r="BM366" s="4">
        <v>12424</v>
      </c>
      <c r="BN366" s="4">
        <v>55</v>
      </c>
      <c r="BO366" s="4">
        <v>0.1</v>
      </c>
      <c r="BP366" s="4">
        <v>-0.4</v>
      </c>
      <c r="BQ366" s="4">
        <v>0</v>
      </c>
      <c r="BR366" s="4">
        <v>0</v>
      </c>
      <c r="BS366" s="4">
        <v>0</v>
      </c>
      <c r="BT366" s="4">
        <v>0</v>
      </c>
      <c r="BU366" s="4">
        <v>14</v>
      </c>
      <c r="BV366" s="4">
        <v>0</v>
      </c>
      <c r="BW366" s="4">
        <v>0</v>
      </c>
      <c r="BX366" s="4">
        <v>0</v>
      </c>
      <c r="BY366" s="4">
        <v>4</v>
      </c>
      <c r="BZ366" s="4">
        <v>0</v>
      </c>
      <c r="CA366" s="4">
        <v>0</v>
      </c>
      <c r="CB366" s="4">
        <v>0</v>
      </c>
      <c r="CC366" s="4">
        <v>938</v>
      </c>
      <c r="CD366" s="4">
        <v>23</v>
      </c>
      <c r="CE366" s="4">
        <v>0.15</v>
      </c>
      <c r="CF366" s="4">
        <v>-0.44999999999999996</v>
      </c>
      <c r="CG366" s="4">
        <v>2</v>
      </c>
      <c r="CH366" s="4">
        <v>0</v>
      </c>
      <c r="CI366" s="4">
        <v>0</v>
      </c>
      <c r="CJ366" s="4">
        <v>0</v>
      </c>
      <c r="CK366" s="4">
        <v>20</v>
      </c>
      <c r="CL366" s="4">
        <v>-9</v>
      </c>
      <c r="CM366" s="4">
        <v>0.05</v>
      </c>
      <c r="CN366" s="4">
        <v>-0.85</v>
      </c>
      <c r="CO366" s="4">
        <v>11</v>
      </c>
      <c r="CP366" s="4">
        <v>0</v>
      </c>
      <c r="CQ366" s="4">
        <v>0</v>
      </c>
      <c r="CR366" s="4">
        <v>0</v>
      </c>
      <c r="CS366" s="4">
        <v>4550</v>
      </c>
      <c r="CT366" s="4">
        <v>-115</v>
      </c>
      <c r="CU366" s="4">
        <v>0.05</v>
      </c>
      <c r="CV366" s="4">
        <v>-0.45</v>
      </c>
      <c r="CW366" s="4">
        <v>1</v>
      </c>
      <c r="CX366" s="4">
        <v>0</v>
      </c>
      <c r="CY366" s="4">
        <v>0</v>
      </c>
      <c r="CZ366" s="4">
        <v>0</v>
      </c>
      <c r="DA366" s="4">
        <v>121</v>
      </c>
      <c r="DB366" s="4">
        <v>6</v>
      </c>
      <c r="DC366" s="4">
        <v>0.4</v>
      </c>
      <c r="DD366" s="4">
        <v>-0.19999999999999996</v>
      </c>
      <c r="DE366" s="4">
        <v>25</v>
      </c>
      <c r="DF366" s="4">
        <v>0</v>
      </c>
      <c r="DG366" s="4">
        <v>0</v>
      </c>
      <c r="DH366" s="4">
        <v>0</v>
      </c>
      <c r="DI366" s="4">
        <v>3900</v>
      </c>
      <c r="DJ366" s="4">
        <v>-115</v>
      </c>
      <c r="DK366" s="4">
        <v>0.1</v>
      </c>
      <c r="DL366" s="4">
        <v>-0.6</v>
      </c>
      <c r="DM366" s="4">
        <v>0</v>
      </c>
      <c r="DN366" s="4">
        <v>0</v>
      </c>
      <c r="DO366" s="4">
        <v>0</v>
      </c>
      <c r="DP366" s="4">
        <v>0</v>
      </c>
      <c r="DQ366" s="4">
        <v>130</v>
      </c>
      <c r="DR366" s="4">
        <v>-3</v>
      </c>
      <c r="DS366" s="4">
        <v>0.05</v>
      </c>
      <c r="DT366" s="4">
        <v>-0.6</v>
      </c>
      <c r="DU366" s="4">
        <v>4</v>
      </c>
      <c r="DV366" s="4">
        <v>0</v>
      </c>
      <c r="DW366" s="4">
        <v>1487.7</v>
      </c>
      <c r="DX366" s="4">
        <v>399.95000000000005</v>
      </c>
      <c r="DY366" s="4">
        <v>3019</v>
      </c>
      <c r="DZ366" s="4">
        <v>-26</v>
      </c>
      <c r="EA366" s="4">
        <v>0.15</v>
      </c>
      <c r="EB366" s="4">
        <v>-0.7</v>
      </c>
      <c r="EC366" s="4">
        <v>1</v>
      </c>
      <c r="ED366" s="4">
        <v>0</v>
      </c>
      <c r="EE366" s="4">
        <v>0</v>
      </c>
      <c r="EF366" s="4">
        <v>0</v>
      </c>
      <c r="EG366" s="4">
        <v>198</v>
      </c>
      <c r="EH366" s="4">
        <v>-3</v>
      </c>
      <c r="EI366" s="4">
        <v>0.1</v>
      </c>
      <c r="EJ366" s="4">
        <v>-0.65</v>
      </c>
      <c r="EK366" s="4">
        <v>97</v>
      </c>
      <c r="EL366" s="4">
        <v>0</v>
      </c>
      <c r="EM366" s="4">
        <v>0</v>
      </c>
      <c r="EN366" s="4">
        <v>0</v>
      </c>
      <c r="EO366" s="4">
        <v>16529</v>
      </c>
      <c r="EP366" s="4">
        <v>-3837</v>
      </c>
      <c r="EQ366" s="4">
        <v>0.15</v>
      </c>
      <c r="ER366" s="4">
        <v>-0.79999999999999993</v>
      </c>
      <c r="ES366" s="4">
        <v>1</v>
      </c>
      <c r="ET366" s="4">
        <v>0</v>
      </c>
      <c r="EU366" s="4">
        <v>0</v>
      </c>
      <c r="EV366" s="4">
        <v>0</v>
      </c>
      <c r="EW366" s="4">
        <v>158</v>
      </c>
      <c r="EX366" s="4">
        <v>-13</v>
      </c>
      <c r="EY366" s="4">
        <v>0.15</v>
      </c>
      <c r="EZ366" s="4">
        <v>-0.85</v>
      </c>
      <c r="FA366" s="4">
        <v>10</v>
      </c>
      <c r="FB366" s="4">
        <v>0</v>
      </c>
      <c r="FC366" s="4">
        <v>1270</v>
      </c>
      <c r="FD366" s="4">
        <v>156</v>
      </c>
      <c r="FE366" s="4">
        <v>3293</v>
      </c>
      <c r="FF366" s="4">
        <v>-367</v>
      </c>
      <c r="FG366" s="4">
        <v>0.15</v>
      </c>
      <c r="FH366" s="4">
        <v>-0.85</v>
      </c>
      <c r="FI366" s="4">
        <v>2</v>
      </c>
      <c r="FJ366" s="4">
        <v>0</v>
      </c>
      <c r="FK366" s="4">
        <v>0</v>
      </c>
      <c r="FL366" s="4">
        <v>0</v>
      </c>
      <c r="FM366" s="4">
        <v>608</v>
      </c>
      <c r="FN366" s="4">
        <v>16</v>
      </c>
      <c r="FO366" s="4">
        <v>0.15</v>
      </c>
      <c r="FP366" s="4">
        <v>-0.75</v>
      </c>
      <c r="FQ366" s="4">
        <v>107</v>
      </c>
      <c r="FR366" s="4">
        <v>0</v>
      </c>
      <c r="FS366" s="4">
        <v>0</v>
      </c>
      <c r="FT366" s="4">
        <v>0</v>
      </c>
      <c r="FU366" s="4">
        <v>5625</v>
      </c>
      <c r="FV366" s="4">
        <v>-351</v>
      </c>
      <c r="FW366" s="4">
        <v>0.2</v>
      </c>
      <c r="FX366" s="4">
        <v>-0.85000000000000009</v>
      </c>
      <c r="FY366" s="4">
        <v>1</v>
      </c>
      <c r="FZ366" s="4">
        <v>0</v>
      </c>
      <c r="GA366" s="4">
        <v>0</v>
      </c>
      <c r="GB366" s="4">
        <v>0</v>
      </c>
      <c r="GC366" s="4">
        <v>657</v>
      </c>
      <c r="GD366" s="4">
        <v>86</v>
      </c>
      <c r="GE366" s="4">
        <v>0.15</v>
      </c>
      <c r="GF366" s="4">
        <v>-0.95000000000000007</v>
      </c>
      <c r="GG366" s="4">
        <v>395</v>
      </c>
      <c r="GH366" s="4">
        <v>-2</v>
      </c>
      <c r="GI366" s="4">
        <v>1066</v>
      </c>
      <c r="GJ366" s="4">
        <v>125</v>
      </c>
      <c r="GK366" s="4">
        <v>8835</v>
      </c>
      <c r="GL366" s="4">
        <v>-772</v>
      </c>
      <c r="GM366" s="4">
        <v>0.25</v>
      </c>
      <c r="GN366" s="4">
        <v>-0.89999999999999991</v>
      </c>
      <c r="GO366" s="4">
        <v>56</v>
      </c>
      <c r="GP366" s="4">
        <v>0</v>
      </c>
      <c r="GQ366" s="4">
        <v>1017.6</v>
      </c>
      <c r="GR366" s="4">
        <v>141.64999999999998</v>
      </c>
      <c r="GS366" s="4">
        <v>701</v>
      </c>
      <c r="GT366" s="4">
        <v>-2</v>
      </c>
      <c r="GU366" s="4">
        <v>0.3</v>
      </c>
      <c r="GV366" s="4">
        <v>-0.89999999999999991</v>
      </c>
      <c r="GW366" s="4">
        <v>295</v>
      </c>
      <c r="GX366" s="4">
        <v>1</v>
      </c>
      <c r="GY366" s="4">
        <v>961</v>
      </c>
      <c r="GZ366" s="4">
        <v>115.64999999999998</v>
      </c>
      <c r="HA366" s="4">
        <v>7642</v>
      </c>
      <c r="HB366" s="4">
        <v>-1103</v>
      </c>
      <c r="HC366" s="4">
        <v>0.25</v>
      </c>
      <c r="HD366" s="4">
        <v>-1</v>
      </c>
      <c r="HE366" s="4">
        <v>56</v>
      </c>
      <c r="HF366" s="4">
        <v>0</v>
      </c>
      <c r="HG366" s="4">
        <v>0</v>
      </c>
      <c r="HH366" s="4">
        <v>0</v>
      </c>
      <c r="HI366" s="4">
        <v>1362</v>
      </c>
      <c r="HJ366" s="4">
        <v>-53</v>
      </c>
      <c r="HK366" s="4">
        <v>0.25</v>
      </c>
      <c r="HL366" s="4">
        <v>-1.1000000000000001</v>
      </c>
      <c r="HM366" s="4">
        <v>2403</v>
      </c>
      <c r="HN366" s="4">
        <v>48</v>
      </c>
      <c r="HO366" s="4">
        <v>863</v>
      </c>
      <c r="HP366" s="4">
        <v>116</v>
      </c>
      <c r="HQ366" s="4">
        <v>30515</v>
      </c>
      <c r="HR366" s="4">
        <v>-1912</v>
      </c>
      <c r="HS366" s="4">
        <v>0.25</v>
      </c>
      <c r="HT366" s="4">
        <v>-1.25</v>
      </c>
      <c r="HU366" s="4">
        <v>137</v>
      </c>
      <c r="HV366" s="4">
        <v>0</v>
      </c>
      <c r="HW366" s="4">
        <v>818.25</v>
      </c>
      <c r="HX366" s="4">
        <v>123.25</v>
      </c>
      <c r="HY366" s="4">
        <v>1870</v>
      </c>
      <c r="HZ366" s="4">
        <v>290</v>
      </c>
      <c r="IA366" s="4">
        <v>0.25</v>
      </c>
      <c r="IB366" s="4">
        <v>-1.45</v>
      </c>
      <c r="IC366" s="4">
        <v>887</v>
      </c>
      <c r="ID366" s="4">
        <v>-15</v>
      </c>
      <c r="IE366" s="4">
        <v>763</v>
      </c>
      <c r="IF366" s="4">
        <v>114.39999999999998</v>
      </c>
      <c r="IG366" s="4">
        <v>12770</v>
      </c>
      <c r="IH366" s="4">
        <v>-665</v>
      </c>
      <c r="II366" s="4">
        <v>0.25</v>
      </c>
      <c r="IJ366" s="4">
        <v>-1.55</v>
      </c>
      <c r="IK366" s="4">
        <v>158</v>
      </c>
      <c r="IL366" s="4">
        <v>-5</v>
      </c>
      <c r="IM366" s="4">
        <v>696</v>
      </c>
      <c r="IN366" s="4">
        <v>95.799999999999955</v>
      </c>
      <c r="IO366" s="4">
        <v>3246</v>
      </c>
      <c r="IP366" s="4">
        <v>-362</v>
      </c>
      <c r="IQ366" s="4">
        <v>0.35</v>
      </c>
      <c r="IR366" s="4">
        <v>-1.65</v>
      </c>
      <c r="IS366" s="4">
        <v>2492</v>
      </c>
      <c r="IT366" s="4">
        <v>-262</v>
      </c>
      <c r="IU366" s="4">
        <v>663</v>
      </c>
      <c r="IV366" s="4">
        <v>116.64999999999998</v>
      </c>
      <c r="IW366" s="4">
        <v>23810</v>
      </c>
      <c r="IX366" s="4">
        <v>199</v>
      </c>
      <c r="IY366" s="4">
        <v>0.3</v>
      </c>
      <c r="IZ366" s="4">
        <v>-1.9000000000000001</v>
      </c>
      <c r="JA366" s="4">
        <v>373</v>
      </c>
      <c r="JB366" s="4">
        <v>-29</v>
      </c>
      <c r="JC366" s="4">
        <v>611.5</v>
      </c>
      <c r="JD366" s="4">
        <v>121.39999999999998</v>
      </c>
      <c r="JE366" s="4">
        <v>5277</v>
      </c>
      <c r="JF366" s="4">
        <v>158</v>
      </c>
      <c r="JG366" s="4">
        <v>0.3</v>
      </c>
      <c r="JH366" s="4">
        <v>-2.1</v>
      </c>
      <c r="JI366" s="4">
        <v>3205</v>
      </c>
      <c r="JJ366" s="4">
        <v>-170</v>
      </c>
      <c r="JK366" s="4">
        <v>563</v>
      </c>
      <c r="JL366" s="4">
        <v>114.64999999999998</v>
      </c>
      <c r="JM366" s="4">
        <v>22068</v>
      </c>
      <c r="JN366" s="4">
        <v>-221</v>
      </c>
      <c r="JO366" s="4">
        <v>0.4</v>
      </c>
      <c r="JP366" s="4">
        <v>-2.3000000000000003</v>
      </c>
      <c r="JQ366" s="5">
        <v>946</v>
      </c>
      <c r="JR366" s="4">
        <v>-29</v>
      </c>
      <c r="JS366" s="4">
        <v>515.15</v>
      </c>
      <c r="JT366" s="4">
        <v>124.04999999999995</v>
      </c>
      <c r="JU366" s="4">
        <v>8614</v>
      </c>
      <c r="JV366" s="4">
        <v>-767</v>
      </c>
      <c r="JW366" s="4">
        <v>0.4</v>
      </c>
      <c r="JX366" s="4">
        <v>-2.5</v>
      </c>
      <c r="JY366" s="4">
        <v>4559</v>
      </c>
      <c r="JZ366" s="4">
        <v>-249</v>
      </c>
      <c r="KA366" s="4">
        <v>462.05</v>
      </c>
      <c r="KB366" s="4">
        <v>115.55000000000001</v>
      </c>
      <c r="KC366" s="4">
        <v>35136</v>
      </c>
      <c r="KD366" s="4">
        <v>1672</v>
      </c>
      <c r="KE366" s="4">
        <v>0.5</v>
      </c>
      <c r="KF366" s="4">
        <v>-2.8</v>
      </c>
      <c r="KG366" s="4">
        <v>1470</v>
      </c>
      <c r="KH366" s="4">
        <v>-97</v>
      </c>
      <c r="KI366" s="4">
        <v>410.55</v>
      </c>
      <c r="KJ366" s="4">
        <v>112.19999999999999</v>
      </c>
      <c r="KK366" s="4">
        <v>17691</v>
      </c>
      <c r="KL366" s="4">
        <v>3033</v>
      </c>
      <c r="KM366" s="4">
        <v>0.5</v>
      </c>
      <c r="KN366" s="4">
        <v>-3.45</v>
      </c>
      <c r="KO366" s="4">
        <v>9400</v>
      </c>
      <c r="KP366" s="4">
        <v>-690</v>
      </c>
      <c r="KQ366" s="4">
        <v>360.7</v>
      </c>
      <c r="KR366" s="4">
        <v>112.25</v>
      </c>
      <c r="KS366" s="4">
        <v>68252</v>
      </c>
      <c r="KT366" s="4">
        <v>22182</v>
      </c>
      <c r="KU366" s="4">
        <v>0.7</v>
      </c>
      <c r="KV366" s="4">
        <v>-4.45</v>
      </c>
      <c r="KW366" s="4">
        <v>4288</v>
      </c>
      <c r="KX366" s="4">
        <v>-318</v>
      </c>
      <c r="KY366" s="4">
        <v>311.25</v>
      </c>
      <c r="KZ366" s="4">
        <v>111.1</v>
      </c>
      <c r="LA366" s="4">
        <v>31705</v>
      </c>
      <c r="LB366" s="4">
        <v>7542</v>
      </c>
      <c r="LC366" s="4">
        <v>0.7</v>
      </c>
      <c r="LD366" s="4">
        <v>-6.55</v>
      </c>
    </row>
    <row r="367" spans="1:316" x14ac:dyDescent="0.25">
      <c r="A367" s="171">
        <v>44112.417378009261</v>
      </c>
      <c r="B367" s="172">
        <v>0.41666666666666669</v>
      </c>
      <c r="C367" s="4">
        <v>11873.05</v>
      </c>
      <c r="D367" s="4">
        <v>11850</v>
      </c>
      <c r="E367" s="173">
        <v>85.2</v>
      </c>
      <c r="F367" s="173">
        <v>-259.25</v>
      </c>
      <c r="G367" s="173">
        <v>344.45</v>
      </c>
      <c r="H367" s="173">
        <v>2764.2000000000003</v>
      </c>
      <c r="I367" s="173">
        <v>-1709.65</v>
      </c>
      <c r="J367" s="173">
        <v>4473.8500000000004</v>
      </c>
      <c r="K367" s="127">
        <v>0</v>
      </c>
      <c r="L367" s="127">
        <v>0</v>
      </c>
      <c r="M367" s="127">
        <v>-20.53</v>
      </c>
      <c r="N367" s="127">
        <v>-18.11</v>
      </c>
      <c r="O367" s="127">
        <v>-0.79471541127492262</v>
      </c>
      <c r="P367" s="127">
        <v>-0.90576039168925115</v>
      </c>
      <c r="Q367" s="127">
        <v>1.5531953313154432</v>
      </c>
      <c r="R367" s="4">
        <v>118298</v>
      </c>
      <c r="S367" s="4">
        <v>257596</v>
      </c>
      <c r="T367" s="173">
        <v>11540.966666666667</v>
      </c>
      <c r="U367" s="173">
        <v>-2.0500000000010914</v>
      </c>
      <c r="V367" s="4">
        <v>185995</v>
      </c>
      <c r="W367" s="4">
        <v>-31658</v>
      </c>
      <c r="X367" s="173">
        <v>-332.08333333333212</v>
      </c>
      <c r="Y367" s="173">
        <v>71362</v>
      </c>
      <c r="Z367" s="173">
        <v>278824</v>
      </c>
      <c r="AA367" s="173">
        <v>350186</v>
      </c>
      <c r="AB367" s="4">
        <v>139298</v>
      </c>
      <c r="AC367" s="4">
        <v>58506</v>
      </c>
      <c r="AD367" s="176" t="e">
        <v>#REF!</v>
      </c>
      <c r="AE367" s="177">
        <v>-8.9913210857029705E-2</v>
      </c>
      <c r="AF367" s="177">
        <v>5.2459894165204787E-2</v>
      </c>
      <c r="AG367" s="177">
        <v>0.15614896784053317</v>
      </c>
      <c r="AH367" s="177">
        <v>0.15484701121489589</v>
      </c>
      <c r="AI367" s="127">
        <v>0.42770895088006122</v>
      </c>
      <c r="AJ367" s="127">
        <v>1.4492753623188406E-3</v>
      </c>
      <c r="AK367" s="4" t="s">
        <v>21</v>
      </c>
      <c r="AL367" s="178">
        <v>11800</v>
      </c>
      <c r="AM367" s="178">
        <v>11900</v>
      </c>
      <c r="AN367" s="178">
        <v>11850</v>
      </c>
      <c r="AO367" s="178">
        <v>11700</v>
      </c>
      <c r="AS367" s="4">
        <v>7.2539058348389842</v>
      </c>
      <c r="AT367" s="4">
        <v>7.3938899253731343</v>
      </c>
      <c r="AU367" s="4">
        <v>6.8545238095238092</v>
      </c>
      <c r="AV367" s="4">
        <v>7.1903919089759798</v>
      </c>
      <c r="AW367" s="4">
        <v>4.9727896066402018</v>
      </c>
      <c r="AX367" s="4">
        <v>3.1462504023173481</v>
      </c>
      <c r="AY367" s="4">
        <v>12.688149688149688</v>
      </c>
      <c r="AZ367" s="4">
        <v>13.678832116788321</v>
      </c>
      <c r="BA367" s="4">
        <v>14.39684329199549</v>
      </c>
      <c r="BB367" s="4">
        <v>20.569620253164558</v>
      </c>
      <c r="BC367" s="4">
        <v>9.6336276083467087</v>
      </c>
      <c r="BD367" s="4">
        <v>14.348525469168901</v>
      </c>
      <c r="BE367" s="4">
        <v>6.9494539781591262</v>
      </c>
      <c r="BF367" s="4">
        <v>9.1057082452431288</v>
      </c>
      <c r="BG367" s="4">
        <v>7.6934530326253556</v>
      </c>
      <c r="BH367" s="4">
        <v>11.993898305084747</v>
      </c>
      <c r="BI367" s="4">
        <v>13</v>
      </c>
      <c r="BJ367" s="4">
        <v>0</v>
      </c>
      <c r="BK367" s="4">
        <v>0</v>
      </c>
      <c r="BL367" s="4">
        <v>0</v>
      </c>
      <c r="BM367" s="4">
        <v>12424</v>
      </c>
      <c r="BN367" s="4">
        <v>55</v>
      </c>
      <c r="BO367" s="4">
        <v>0.1</v>
      </c>
      <c r="BP367" s="4">
        <v>-0.4</v>
      </c>
      <c r="BQ367" s="4">
        <v>0</v>
      </c>
      <c r="BR367" s="4">
        <v>0</v>
      </c>
      <c r="BS367" s="4">
        <v>0</v>
      </c>
      <c r="BT367" s="4">
        <v>0</v>
      </c>
      <c r="BU367" s="4">
        <v>14</v>
      </c>
      <c r="BV367" s="4">
        <v>0</v>
      </c>
      <c r="BW367" s="4">
        <v>0</v>
      </c>
      <c r="BX367" s="4">
        <v>0</v>
      </c>
      <c r="BY367" s="4">
        <v>4</v>
      </c>
      <c r="BZ367" s="4">
        <v>0</v>
      </c>
      <c r="CA367" s="4">
        <v>0</v>
      </c>
      <c r="CB367" s="4">
        <v>0</v>
      </c>
      <c r="CC367" s="4">
        <v>923</v>
      </c>
      <c r="CD367" s="4">
        <v>8</v>
      </c>
      <c r="CE367" s="4">
        <v>0.15</v>
      </c>
      <c r="CF367" s="4">
        <v>-0.44999999999999996</v>
      </c>
      <c r="CG367" s="4">
        <v>2</v>
      </c>
      <c r="CH367" s="4">
        <v>0</v>
      </c>
      <c r="CI367" s="4">
        <v>0</v>
      </c>
      <c r="CJ367" s="4">
        <v>0</v>
      </c>
      <c r="CK367" s="4">
        <v>29</v>
      </c>
      <c r="CL367" s="4">
        <v>0</v>
      </c>
      <c r="CM367" s="4">
        <v>0.05</v>
      </c>
      <c r="CN367" s="4">
        <v>-0.85</v>
      </c>
      <c r="CO367" s="4">
        <v>11</v>
      </c>
      <c r="CP367" s="4">
        <v>0</v>
      </c>
      <c r="CQ367" s="4">
        <v>0</v>
      </c>
      <c r="CR367" s="4">
        <v>0</v>
      </c>
      <c r="CS367" s="4">
        <v>4550</v>
      </c>
      <c r="CT367" s="4">
        <v>-115</v>
      </c>
      <c r="CU367" s="4">
        <v>0.1</v>
      </c>
      <c r="CV367" s="4">
        <v>-0.4</v>
      </c>
      <c r="CW367" s="4">
        <v>1</v>
      </c>
      <c r="CX367" s="4">
        <v>0</v>
      </c>
      <c r="CY367" s="4">
        <v>0</v>
      </c>
      <c r="CZ367" s="4">
        <v>0</v>
      </c>
      <c r="DA367" s="4">
        <v>115</v>
      </c>
      <c r="DB367" s="4">
        <v>0</v>
      </c>
      <c r="DC367" s="4">
        <v>0.4</v>
      </c>
      <c r="DD367" s="4">
        <v>-0.19999999999999996</v>
      </c>
      <c r="DE367" s="4">
        <v>25</v>
      </c>
      <c r="DF367" s="4">
        <v>0</v>
      </c>
      <c r="DG367" s="4">
        <v>0</v>
      </c>
      <c r="DH367" s="4">
        <v>0</v>
      </c>
      <c r="DI367" s="4">
        <v>3901</v>
      </c>
      <c r="DJ367" s="4">
        <v>-114</v>
      </c>
      <c r="DK367" s="4">
        <v>0.15</v>
      </c>
      <c r="DL367" s="4">
        <v>-0.54999999999999993</v>
      </c>
      <c r="DM367" s="4">
        <v>0</v>
      </c>
      <c r="DN367" s="4">
        <v>0</v>
      </c>
      <c r="DO367" s="4">
        <v>0</v>
      </c>
      <c r="DP367" s="4">
        <v>0</v>
      </c>
      <c r="DQ367" s="4">
        <v>131</v>
      </c>
      <c r="DR367" s="4">
        <v>-2</v>
      </c>
      <c r="DS367" s="4">
        <v>0.05</v>
      </c>
      <c r="DT367" s="4">
        <v>-0.6</v>
      </c>
      <c r="DU367" s="4">
        <v>4</v>
      </c>
      <c r="DV367" s="4">
        <v>0</v>
      </c>
      <c r="DW367" s="4">
        <v>1487.7</v>
      </c>
      <c r="DX367" s="4">
        <v>399.95000000000005</v>
      </c>
      <c r="DY367" s="4">
        <v>3019</v>
      </c>
      <c r="DZ367" s="4">
        <v>-26</v>
      </c>
      <c r="EA367" s="4">
        <v>0.1</v>
      </c>
      <c r="EB367" s="4">
        <v>-0.75</v>
      </c>
      <c r="EC367" s="4">
        <v>1</v>
      </c>
      <c r="ED367" s="4">
        <v>0</v>
      </c>
      <c r="EE367" s="4">
        <v>0</v>
      </c>
      <c r="EF367" s="4">
        <v>0</v>
      </c>
      <c r="EG367" s="4">
        <v>199</v>
      </c>
      <c r="EH367" s="4">
        <v>-2</v>
      </c>
      <c r="EI367" s="4">
        <v>0.1</v>
      </c>
      <c r="EJ367" s="4">
        <v>-0.65</v>
      </c>
      <c r="EK367" s="4">
        <v>97</v>
      </c>
      <c r="EL367" s="4">
        <v>0</v>
      </c>
      <c r="EM367" s="4">
        <v>0</v>
      </c>
      <c r="EN367" s="4">
        <v>0</v>
      </c>
      <c r="EO367" s="4">
        <v>16529</v>
      </c>
      <c r="EP367" s="4">
        <v>-3837</v>
      </c>
      <c r="EQ367" s="4">
        <v>0.2</v>
      </c>
      <c r="ER367" s="4">
        <v>-0.75</v>
      </c>
      <c r="ES367" s="4">
        <v>1</v>
      </c>
      <c r="ET367" s="4">
        <v>0</v>
      </c>
      <c r="EU367" s="4">
        <v>0</v>
      </c>
      <c r="EV367" s="4">
        <v>0</v>
      </c>
      <c r="EW367" s="4">
        <v>159</v>
      </c>
      <c r="EX367" s="4">
        <v>-12</v>
      </c>
      <c r="EY367" s="4">
        <v>0.15</v>
      </c>
      <c r="EZ367" s="4">
        <v>-0.85</v>
      </c>
      <c r="FA367" s="4">
        <v>10</v>
      </c>
      <c r="FB367" s="4">
        <v>0</v>
      </c>
      <c r="FC367" s="4">
        <v>1270</v>
      </c>
      <c r="FD367" s="4">
        <v>156</v>
      </c>
      <c r="FE367" s="4">
        <v>3298</v>
      </c>
      <c r="FF367" s="4">
        <v>-362</v>
      </c>
      <c r="FG367" s="4">
        <v>0.15</v>
      </c>
      <c r="FH367" s="4">
        <v>-0.85</v>
      </c>
      <c r="FI367" s="4">
        <v>2</v>
      </c>
      <c r="FJ367" s="4">
        <v>0</v>
      </c>
      <c r="FK367" s="4">
        <v>0</v>
      </c>
      <c r="FL367" s="4">
        <v>0</v>
      </c>
      <c r="FM367" s="4">
        <v>608</v>
      </c>
      <c r="FN367" s="4">
        <v>16</v>
      </c>
      <c r="FO367" s="4">
        <v>0.1</v>
      </c>
      <c r="FP367" s="4">
        <v>-0.8</v>
      </c>
      <c r="FQ367" s="4">
        <v>107</v>
      </c>
      <c r="FR367" s="4">
        <v>0</v>
      </c>
      <c r="FS367" s="4">
        <v>0</v>
      </c>
      <c r="FT367" s="4">
        <v>0</v>
      </c>
      <c r="FU367" s="4">
        <v>5625</v>
      </c>
      <c r="FV367" s="4">
        <v>-351</v>
      </c>
      <c r="FW367" s="4">
        <v>0.15</v>
      </c>
      <c r="FX367" s="4">
        <v>-0.9</v>
      </c>
      <c r="FY367" s="4">
        <v>1</v>
      </c>
      <c r="FZ367" s="4">
        <v>0</v>
      </c>
      <c r="GA367" s="4">
        <v>0</v>
      </c>
      <c r="GB367" s="4">
        <v>0</v>
      </c>
      <c r="GC367" s="4">
        <v>660</v>
      </c>
      <c r="GD367" s="4">
        <v>89</v>
      </c>
      <c r="GE367" s="4">
        <v>0.1</v>
      </c>
      <c r="GF367" s="4">
        <v>-1</v>
      </c>
      <c r="GG367" s="4">
        <v>397</v>
      </c>
      <c r="GH367" s="4">
        <v>0</v>
      </c>
      <c r="GI367" s="4">
        <v>1066</v>
      </c>
      <c r="GJ367" s="4">
        <v>125</v>
      </c>
      <c r="GK367" s="4">
        <v>8835</v>
      </c>
      <c r="GL367" s="4">
        <v>-772</v>
      </c>
      <c r="GM367" s="4">
        <v>0.25</v>
      </c>
      <c r="GN367" s="4">
        <v>-0.89999999999999991</v>
      </c>
      <c r="GO367" s="4">
        <v>56</v>
      </c>
      <c r="GP367" s="4">
        <v>0</v>
      </c>
      <c r="GQ367" s="4">
        <v>1017.6</v>
      </c>
      <c r="GR367" s="4">
        <v>141.64999999999998</v>
      </c>
      <c r="GS367" s="4">
        <v>701</v>
      </c>
      <c r="GT367" s="4">
        <v>-2</v>
      </c>
      <c r="GU367" s="4">
        <v>0.25</v>
      </c>
      <c r="GV367" s="4">
        <v>-0.95</v>
      </c>
      <c r="GW367" s="4">
        <v>295</v>
      </c>
      <c r="GX367" s="4">
        <v>1</v>
      </c>
      <c r="GY367" s="4">
        <v>961</v>
      </c>
      <c r="GZ367" s="4">
        <v>115.64999999999998</v>
      </c>
      <c r="HA367" s="4">
        <v>7642</v>
      </c>
      <c r="HB367" s="4">
        <v>-1103</v>
      </c>
      <c r="HC367" s="4">
        <v>0.2</v>
      </c>
      <c r="HD367" s="4">
        <v>-1.05</v>
      </c>
      <c r="HE367" s="4">
        <v>56</v>
      </c>
      <c r="HF367" s="4">
        <v>0</v>
      </c>
      <c r="HG367" s="4">
        <v>0</v>
      </c>
      <c r="HH367" s="4">
        <v>0</v>
      </c>
      <c r="HI367" s="4">
        <v>1363</v>
      </c>
      <c r="HJ367" s="4">
        <v>-52</v>
      </c>
      <c r="HK367" s="4">
        <v>0.25</v>
      </c>
      <c r="HL367" s="4">
        <v>-1.1000000000000001</v>
      </c>
      <c r="HM367" s="4">
        <v>2405</v>
      </c>
      <c r="HN367" s="4">
        <v>50</v>
      </c>
      <c r="HO367" s="4">
        <v>862</v>
      </c>
      <c r="HP367" s="4">
        <v>115</v>
      </c>
      <c r="HQ367" s="4">
        <v>30515</v>
      </c>
      <c r="HR367" s="4">
        <v>-1912</v>
      </c>
      <c r="HS367" s="4">
        <v>0.3</v>
      </c>
      <c r="HT367" s="4">
        <v>-1.2</v>
      </c>
      <c r="HU367" s="4">
        <v>137</v>
      </c>
      <c r="HV367" s="4">
        <v>0</v>
      </c>
      <c r="HW367" s="4">
        <v>818.25</v>
      </c>
      <c r="HX367" s="4">
        <v>123.25</v>
      </c>
      <c r="HY367" s="4">
        <v>1874</v>
      </c>
      <c r="HZ367" s="4">
        <v>294</v>
      </c>
      <c r="IA367" s="4">
        <v>0.3</v>
      </c>
      <c r="IB367" s="4">
        <v>-1.4</v>
      </c>
      <c r="IC367" s="4">
        <v>887</v>
      </c>
      <c r="ID367" s="4">
        <v>-15</v>
      </c>
      <c r="IE367" s="4">
        <v>762</v>
      </c>
      <c r="IF367" s="4">
        <v>113.39999999999998</v>
      </c>
      <c r="IG367" s="4">
        <v>12770</v>
      </c>
      <c r="IH367" s="4">
        <v>-665</v>
      </c>
      <c r="II367" s="4">
        <v>0.3</v>
      </c>
      <c r="IJ367" s="4">
        <v>-1.5</v>
      </c>
      <c r="IK367" s="4">
        <v>158</v>
      </c>
      <c r="IL367" s="4">
        <v>-5</v>
      </c>
      <c r="IM367" s="4">
        <v>696</v>
      </c>
      <c r="IN367" s="4">
        <v>95.799999999999955</v>
      </c>
      <c r="IO367" s="4">
        <v>3250</v>
      </c>
      <c r="IP367" s="4">
        <v>-358</v>
      </c>
      <c r="IQ367" s="4">
        <v>0.3</v>
      </c>
      <c r="IR367" s="4">
        <v>-1.7</v>
      </c>
      <c r="IS367" s="4">
        <v>2492</v>
      </c>
      <c r="IT367" s="4">
        <v>-262</v>
      </c>
      <c r="IU367" s="4">
        <v>665.4</v>
      </c>
      <c r="IV367" s="4">
        <v>119.04999999999995</v>
      </c>
      <c r="IW367" s="4">
        <v>24007</v>
      </c>
      <c r="IX367" s="4">
        <v>396</v>
      </c>
      <c r="IY367" s="4">
        <v>0.3</v>
      </c>
      <c r="IZ367" s="4">
        <v>-1.9000000000000001</v>
      </c>
      <c r="JA367" s="4">
        <v>373</v>
      </c>
      <c r="JB367" s="4">
        <v>-29</v>
      </c>
      <c r="JC367" s="4">
        <v>611.5</v>
      </c>
      <c r="JD367" s="4">
        <v>121.39999999999998</v>
      </c>
      <c r="JE367" s="4">
        <v>5352</v>
      </c>
      <c r="JF367" s="4">
        <v>233</v>
      </c>
      <c r="JG367" s="4">
        <v>0.35</v>
      </c>
      <c r="JH367" s="4">
        <v>-2.0499999999999998</v>
      </c>
      <c r="JI367" s="4">
        <v>3205</v>
      </c>
      <c r="JJ367" s="4">
        <v>-170</v>
      </c>
      <c r="JK367" s="4">
        <v>563.75</v>
      </c>
      <c r="JL367" s="4">
        <v>115.39999999999998</v>
      </c>
      <c r="JM367" s="4">
        <v>22273</v>
      </c>
      <c r="JN367" s="4">
        <v>-16</v>
      </c>
      <c r="JO367" s="4">
        <v>0.4</v>
      </c>
      <c r="JP367" s="4">
        <v>-2.3000000000000003</v>
      </c>
      <c r="JQ367" s="5">
        <v>946</v>
      </c>
      <c r="JR367" s="4">
        <v>-29</v>
      </c>
      <c r="JS367" s="4">
        <v>511.65</v>
      </c>
      <c r="JT367" s="4">
        <v>120.54999999999995</v>
      </c>
      <c r="JU367" s="4">
        <v>8614</v>
      </c>
      <c r="JV367" s="4">
        <v>-767</v>
      </c>
      <c r="JW367" s="4">
        <v>0.4</v>
      </c>
      <c r="JX367" s="4">
        <v>-2.5</v>
      </c>
      <c r="JY367" s="4">
        <v>4567</v>
      </c>
      <c r="JZ367" s="4">
        <v>-241</v>
      </c>
      <c r="KA367" s="4">
        <v>464.45</v>
      </c>
      <c r="KB367" s="4">
        <v>117.94999999999999</v>
      </c>
      <c r="KC367" s="4">
        <v>35136</v>
      </c>
      <c r="KD367" s="4">
        <v>1672</v>
      </c>
      <c r="KE367" s="4">
        <v>0.45</v>
      </c>
      <c r="KF367" s="4">
        <v>-2.8499999999999996</v>
      </c>
      <c r="KG367" s="4">
        <v>1475</v>
      </c>
      <c r="KH367" s="4">
        <v>-92</v>
      </c>
      <c r="KI367" s="4">
        <v>411</v>
      </c>
      <c r="KJ367" s="4">
        <v>112.64999999999998</v>
      </c>
      <c r="KK367" s="4">
        <v>17691</v>
      </c>
      <c r="KL367" s="4">
        <v>3033</v>
      </c>
      <c r="KM367" s="4">
        <v>0.55000000000000004</v>
      </c>
      <c r="KN367" s="4">
        <v>-3.4000000000000004</v>
      </c>
      <c r="KO367" s="4">
        <v>9409</v>
      </c>
      <c r="KP367" s="4">
        <v>-681</v>
      </c>
      <c r="KQ367" s="4">
        <v>364.9</v>
      </c>
      <c r="KR367" s="4">
        <v>116.44999999999999</v>
      </c>
      <c r="KS367" s="4">
        <v>68252</v>
      </c>
      <c r="KT367" s="4">
        <v>22182</v>
      </c>
      <c r="KU367" s="4">
        <v>0.65</v>
      </c>
      <c r="KV367" s="4">
        <v>-4.5</v>
      </c>
      <c r="KW367" s="4">
        <v>4288</v>
      </c>
      <c r="KX367" s="4">
        <v>-318</v>
      </c>
      <c r="KY367" s="4">
        <v>314.8</v>
      </c>
      <c r="KZ367" s="4">
        <v>114.65</v>
      </c>
      <c r="LA367" s="4">
        <v>31705</v>
      </c>
      <c r="LB367" s="4">
        <v>7542</v>
      </c>
      <c r="LC367" s="4">
        <v>0.7</v>
      </c>
      <c r="LD367" s="4">
        <v>-6.55</v>
      </c>
    </row>
    <row r="368" spans="1:316" x14ac:dyDescent="0.25">
      <c r="A368" s="171">
        <v>44112.416563310187</v>
      </c>
      <c r="B368" s="172">
        <v>0.41597222222222219</v>
      </c>
      <c r="C368" s="4">
        <v>11870.65</v>
      </c>
      <c r="D368" s="4">
        <v>11850</v>
      </c>
      <c r="E368" s="173">
        <v>80.849999999999994</v>
      </c>
      <c r="F368" s="173">
        <v>-257.59999999999997</v>
      </c>
      <c r="G368" s="173">
        <v>338.44999999999993</v>
      </c>
      <c r="H368" s="173">
        <v>2733.7500000000005</v>
      </c>
      <c r="I368" s="173">
        <v>-1699</v>
      </c>
      <c r="J368" s="173">
        <v>4432.75</v>
      </c>
      <c r="K368" s="127">
        <v>0</v>
      </c>
      <c r="L368" s="127">
        <v>0</v>
      </c>
      <c r="M368" s="127">
        <v>-20.53</v>
      </c>
      <c r="N368" s="127">
        <v>-18.11</v>
      </c>
      <c r="O368" s="127">
        <v>-0.79350010224301715</v>
      </c>
      <c r="P368" s="127">
        <v>-0.90484146316668213</v>
      </c>
      <c r="Q368" s="127">
        <v>1.5520106294786331</v>
      </c>
      <c r="R368" s="4">
        <v>115546</v>
      </c>
      <c r="S368" s="4">
        <v>252800</v>
      </c>
      <c r="T368" s="173">
        <v>11540.966666666667</v>
      </c>
      <c r="U368" s="173">
        <v>-2.0500000000010914</v>
      </c>
      <c r="V368" s="4">
        <v>185995</v>
      </c>
      <c r="W368" s="4">
        <v>-31658</v>
      </c>
      <c r="X368" s="173">
        <v>-329.68333333333248</v>
      </c>
      <c r="Y368" s="173">
        <v>69688</v>
      </c>
      <c r="Z368" s="173">
        <v>272566</v>
      </c>
      <c r="AA368" s="173">
        <v>342254</v>
      </c>
      <c r="AB368" s="4">
        <v>137254</v>
      </c>
      <c r="AC368" s="4">
        <v>56703</v>
      </c>
      <c r="AD368" s="176" t="e">
        <v>#REF!</v>
      </c>
      <c r="AE368" s="177">
        <v>-0.10156938888946251</v>
      </c>
      <c r="AF368" s="177">
        <v>5.9536721655709841E-2</v>
      </c>
      <c r="AG368" s="177">
        <v>0.16421464447917292</v>
      </c>
      <c r="AH368" s="177">
        <v>0.17712600145270982</v>
      </c>
      <c r="AI368" s="127">
        <v>0.51425168025842272</v>
      </c>
      <c r="AJ368" s="127">
        <v>1.4492753623188406E-3</v>
      </c>
      <c r="AK368" s="4" t="s">
        <v>21</v>
      </c>
      <c r="AL368" s="178">
        <v>11800</v>
      </c>
      <c r="AM368" s="178">
        <v>11900</v>
      </c>
      <c r="AN368" s="178">
        <v>11850</v>
      </c>
      <c r="AO368" s="178">
        <v>11700</v>
      </c>
      <c r="AS368" s="4">
        <v>7.0826867892443408</v>
      </c>
      <c r="AT368" s="4">
        <v>7.4287045666356013</v>
      </c>
      <c r="AU368" s="4">
        <v>6.8030823947836394</v>
      </c>
      <c r="AV368" s="4">
        <v>7.075806855141356</v>
      </c>
      <c r="AW368" s="4">
        <v>4.9870325261498785</v>
      </c>
      <c r="AX368" s="4">
        <v>3.0925118604949353</v>
      </c>
      <c r="AY368" s="4">
        <v>12.815384615384616</v>
      </c>
      <c r="AZ368" s="4">
        <v>13.678832116788321</v>
      </c>
      <c r="BA368" s="4">
        <v>14.39684329199549</v>
      </c>
      <c r="BB368" s="4">
        <v>20.569620253164558</v>
      </c>
      <c r="BC368" s="4">
        <v>9.5607327757865388</v>
      </c>
      <c r="BD368" s="4">
        <v>14.047244094488189</v>
      </c>
      <c r="BE368" s="4">
        <v>6.9407915238392022</v>
      </c>
      <c r="BF368" s="4">
        <v>9.3009503695881737</v>
      </c>
      <c r="BG368" s="4">
        <v>7.6025837530107294</v>
      </c>
      <c r="BH368" s="4">
        <v>12.080677966101694</v>
      </c>
      <c r="BI368" s="4">
        <v>13</v>
      </c>
      <c r="BJ368" s="4">
        <v>0</v>
      </c>
      <c r="BK368" s="4">
        <v>0</v>
      </c>
      <c r="BL368" s="4">
        <v>0</v>
      </c>
      <c r="BM368" s="4">
        <v>12424</v>
      </c>
      <c r="BN368" s="4">
        <v>55</v>
      </c>
      <c r="BO368" s="4">
        <v>0.1</v>
      </c>
      <c r="BP368" s="4">
        <v>-0.4</v>
      </c>
      <c r="BQ368" s="4">
        <v>0</v>
      </c>
      <c r="BR368" s="4">
        <v>0</v>
      </c>
      <c r="BS368" s="4">
        <v>0</v>
      </c>
      <c r="BT368" s="4">
        <v>0</v>
      </c>
      <c r="BU368" s="4">
        <v>14</v>
      </c>
      <c r="BV368" s="4">
        <v>0</v>
      </c>
      <c r="BW368" s="4">
        <v>0</v>
      </c>
      <c r="BX368" s="4">
        <v>0</v>
      </c>
      <c r="BY368" s="4">
        <v>4</v>
      </c>
      <c r="BZ368" s="4">
        <v>0</v>
      </c>
      <c r="CA368" s="4">
        <v>0</v>
      </c>
      <c r="CB368" s="4">
        <v>0</v>
      </c>
      <c r="CC368" s="4">
        <v>923</v>
      </c>
      <c r="CD368" s="4">
        <v>8</v>
      </c>
      <c r="CE368" s="4">
        <v>0.15</v>
      </c>
      <c r="CF368" s="4">
        <v>-0.44999999999999996</v>
      </c>
      <c r="CG368" s="4">
        <v>2</v>
      </c>
      <c r="CH368" s="4">
        <v>0</v>
      </c>
      <c r="CI368" s="4">
        <v>0</v>
      </c>
      <c r="CJ368" s="4">
        <v>0</v>
      </c>
      <c r="CK368" s="4">
        <v>29</v>
      </c>
      <c r="CL368" s="4">
        <v>0</v>
      </c>
      <c r="CM368" s="4">
        <v>0.05</v>
      </c>
      <c r="CN368" s="4">
        <v>-0.85</v>
      </c>
      <c r="CO368" s="4">
        <v>11</v>
      </c>
      <c r="CP368" s="4">
        <v>0</v>
      </c>
      <c r="CQ368" s="4">
        <v>0</v>
      </c>
      <c r="CR368" s="4">
        <v>0</v>
      </c>
      <c r="CS368" s="4">
        <v>4555</v>
      </c>
      <c r="CT368" s="4">
        <v>-110</v>
      </c>
      <c r="CU368" s="4">
        <v>0.05</v>
      </c>
      <c r="CV368" s="4">
        <v>-0.45</v>
      </c>
      <c r="CW368" s="4">
        <v>1</v>
      </c>
      <c r="CX368" s="4">
        <v>0</v>
      </c>
      <c r="CY368" s="4">
        <v>0</v>
      </c>
      <c r="CZ368" s="4">
        <v>0</v>
      </c>
      <c r="DA368" s="4">
        <v>115</v>
      </c>
      <c r="DB368" s="4">
        <v>0</v>
      </c>
      <c r="DC368" s="4">
        <v>0.4</v>
      </c>
      <c r="DD368" s="4">
        <v>-0.19999999999999996</v>
      </c>
      <c r="DE368" s="4">
        <v>25</v>
      </c>
      <c r="DF368" s="4">
        <v>0</v>
      </c>
      <c r="DG368" s="4">
        <v>0</v>
      </c>
      <c r="DH368" s="4">
        <v>0</v>
      </c>
      <c r="DI368" s="4">
        <v>3901</v>
      </c>
      <c r="DJ368" s="4">
        <v>-114</v>
      </c>
      <c r="DK368" s="4">
        <v>0.15</v>
      </c>
      <c r="DL368" s="4">
        <v>-0.54999999999999993</v>
      </c>
      <c r="DM368" s="4">
        <v>0</v>
      </c>
      <c r="DN368" s="4">
        <v>0</v>
      </c>
      <c r="DO368" s="4">
        <v>0</v>
      </c>
      <c r="DP368" s="4">
        <v>0</v>
      </c>
      <c r="DQ368" s="4">
        <v>131</v>
      </c>
      <c r="DR368" s="4">
        <v>-2</v>
      </c>
      <c r="DS368" s="4">
        <v>0.05</v>
      </c>
      <c r="DT368" s="4">
        <v>-0.6</v>
      </c>
      <c r="DU368" s="4">
        <v>4</v>
      </c>
      <c r="DV368" s="4">
        <v>0</v>
      </c>
      <c r="DW368" s="4">
        <v>1487.7</v>
      </c>
      <c r="DX368" s="4">
        <v>399.95000000000005</v>
      </c>
      <c r="DY368" s="4">
        <v>3006</v>
      </c>
      <c r="DZ368" s="4">
        <v>-39</v>
      </c>
      <c r="EA368" s="4">
        <v>0.1</v>
      </c>
      <c r="EB368" s="4">
        <v>-0.75</v>
      </c>
      <c r="EC368" s="4">
        <v>1</v>
      </c>
      <c r="ED368" s="4">
        <v>0</v>
      </c>
      <c r="EE368" s="4">
        <v>0</v>
      </c>
      <c r="EF368" s="4">
        <v>0</v>
      </c>
      <c r="EG368" s="4">
        <v>199</v>
      </c>
      <c r="EH368" s="4">
        <v>-2</v>
      </c>
      <c r="EI368" s="4">
        <v>0.1</v>
      </c>
      <c r="EJ368" s="4">
        <v>-0.65</v>
      </c>
      <c r="EK368" s="4">
        <v>97</v>
      </c>
      <c r="EL368" s="4">
        <v>0</v>
      </c>
      <c r="EM368" s="4">
        <v>0</v>
      </c>
      <c r="EN368" s="4">
        <v>0</v>
      </c>
      <c r="EO368" s="4">
        <v>16637</v>
      </c>
      <c r="EP368" s="4">
        <v>-3729</v>
      </c>
      <c r="EQ368" s="4">
        <v>0.15</v>
      </c>
      <c r="ER368" s="4">
        <v>-0.79999999999999993</v>
      </c>
      <c r="ES368" s="4">
        <v>1</v>
      </c>
      <c r="ET368" s="4">
        <v>0</v>
      </c>
      <c r="EU368" s="4">
        <v>0</v>
      </c>
      <c r="EV368" s="4">
        <v>0</v>
      </c>
      <c r="EW368" s="4">
        <v>159</v>
      </c>
      <c r="EX368" s="4">
        <v>-12</v>
      </c>
      <c r="EY368" s="4">
        <v>0.15</v>
      </c>
      <c r="EZ368" s="4">
        <v>-0.85</v>
      </c>
      <c r="FA368" s="4">
        <v>10</v>
      </c>
      <c r="FB368" s="4">
        <v>0</v>
      </c>
      <c r="FC368" s="4">
        <v>1270</v>
      </c>
      <c r="FD368" s="4">
        <v>156</v>
      </c>
      <c r="FE368" s="4">
        <v>3298</v>
      </c>
      <c r="FF368" s="4">
        <v>-362</v>
      </c>
      <c r="FG368" s="4">
        <v>0.15</v>
      </c>
      <c r="FH368" s="4">
        <v>-0.85</v>
      </c>
      <c r="FI368" s="4">
        <v>2</v>
      </c>
      <c r="FJ368" s="4">
        <v>0</v>
      </c>
      <c r="FK368" s="4">
        <v>0</v>
      </c>
      <c r="FL368" s="4">
        <v>0</v>
      </c>
      <c r="FM368" s="4">
        <v>609</v>
      </c>
      <c r="FN368" s="4">
        <v>17</v>
      </c>
      <c r="FO368" s="4">
        <v>0.1</v>
      </c>
      <c r="FP368" s="4">
        <v>-0.8</v>
      </c>
      <c r="FQ368" s="4">
        <v>107</v>
      </c>
      <c r="FR368" s="4">
        <v>0</v>
      </c>
      <c r="FS368" s="4">
        <v>0</v>
      </c>
      <c r="FT368" s="4">
        <v>0</v>
      </c>
      <c r="FU368" s="4">
        <v>5628</v>
      </c>
      <c r="FV368" s="4">
        <v>-348</v>
      </c>
      <c r="FW368" s="4">
        <v>0.15</v>
      </c>
      <c r="FX368" s="4">
        <v>-0.9</v>
      </c>
      <c r="FY368" s="4">
        <v>1</v>
      </c>
      <c r="FZ368" s="4">
        <v>0</v>
      </c>
      <c r="GA368" s="4">
        <v>0</v>
      </c>
      <c r="GB368" s="4">
        <v>0</v>
      </c>
      <c r="GC368" s="4">
        <v>660</v>
      </c>
      <c r="GD368" s="4">
        <v>89</v>
      </c>
      <c r="GE368" s="4">
        <v>0.1</v>
      </c>
      <c r="GF368" s="4">
        <v>-1</v>
      </c>
      <c r="GG368" s="4">
        <v>397</v>
      </c>
      <c r="GH368" s="4">
        <v>0</v>
      </c>
      <c r="GI368" s="4">
        <v>1061</v>
      </c>
      <c r="GJ368" s="4">
        <v>120</v>
      </c>
      <c r="GK368" s="4">
        <v>8965</v>
      </c>
      <c r="GL368" s="4">
        <v>-642</v>
      </c>
      <c r="GM368" s="4">
        <v>0.2</v>
      </c>
      <c r="GN368" s="4">
        <v>-0.95</v>
      </c>
      <c r="GO368" s="4">
        <v>56</v>
      </c>
      <c r="GP368" s="4">
        <v>0</v>
      </c>
      <c r="GQ368" s="4">
        <v>1017.6</v>
      </c>
      <c r="GR368" s="4">
        <v>141.64999999999998</v>
      </c>
      <c r="GS368" s="4">
        <v>701</v>
      </c>
      <c r="GT368" s="4">
        <v>-2</v>
      </c>
      <c r="GU368" s="4">
        <v>0.25</v>
      </c>
      <c r="GV368" s="4">
        <v>-0.95</v>
      </c>
      <c r="GW368" s="4">
        <v>295</v>
      </c>
      <c r="GX368" s="4">
        <v>1</v>
      </c>
      <c r="GY368" s="4">
        <v>961</v>
      </c>
      <c r="GZ368" s="4">
        <v>115.64999999999998</v>
      </c>
      <c r="HA368" s="4">
        <v>7640</v>
      </c>
      <c r="HB368" s="4">
        <v>-1105</v>
      </c>
      <c r="HC368" s="4">
        <v>0.2</v>
      </c>
      <c r="HD368" s="4">
        <v>-1.05</v>
      </c>
      <c r="HE368" s="4">
        <v>56</v>
      </c>
      <c r="HF368" s="4">
        <v>0</v>
      </c>
      <c r="HG368" s="4">
        <v>0</v>
      </c>
      <c r="HH368" s="4">
        <v>0</v>
      </c>
      <c r="HI368" s="4">
        <v>1363</v>
      </c>
      <c r="HJ368" s="4">
        <v>-52</v>
      </c>
      <c r="HK368" s="4">
        <v>0.25</v>
      </c>
      <c r="HL368" s="4">
        <v>-1.1000000000000001</v>
      </c>
      <c r="HM368" s="4">
        <v>2405</v>
      </c>
      <c r="HN368" s="4">
        <v>50</v>
      </c>
      <c r="HO368" s="4">
        <v>862</v>
      </c>
      <c r="HP368" s="4">
        <v>115</v>
      </c>
      <c r="HQ368" s="4">
        <v>30821</v>
      </c>
      <c r="HR368" s="4">
        <v>-1606</v>
      </c>
      <c r="HS368" s="4">
        <v>0.25</v>
      </c>
      <c r="HT368" s="4">
        <v>-1.25</v>
      </c>
      <c r="HU368" s="4">
        <v>137</v>
      </c>
      <c r="HV368" s="4">
        <v>0</v>
      </c>
      <c r="HW368" s="4">
        <v>818.25</v>
      </c>
      <c r="HX368" s="4">
        <v>123.25</v>
      </c>
      <c r="HY368" s="4">
        <v>1874</v>
      </c>
      <c r="HZ368" s="4">
        <v>294</v>
      </c>
      <c r="IA368" s="4">
        <v>0.3</v>
      </c>
      <c r="IB368" s="4">
        <v>-1.4</v>
      </c>
      <c r="IC368" s="4">
        <v>887</v>
      </c>
      <c r="ID368" s="4">
        <v>-15</v>
      </c>
      <c r="IE368" s="4">
        <v>762</v>
      </c>
      <c r="IF368" s="4">
        <v>113.39999999999998</v>
      </c>
      <c r="IG368" s="4">
        <v>12770</v>
      </c>
      <c r="IH368" s="4">
        <v>-665</v>
      </c>
      <c r="II368" s="4">
        <v>0.25</v>
      </c>
      <c r="IJ368" s="4">
        <v>-1.55</v>
      </c>
      <c r="IK368" s="4">
        <v>158</v>
      </c>
      <c r="IL368" s="4">
        <v>-5</v>
      </c>
      <c r="IM368" s="4">
        <v>696</v>
      </c>
      <c r="IN368" s="4">
        <v>95.799999999999955</v>
      </c>
      <c r="IO368" s="4">
        <v>3250</v>
      </c>
      <c r="IP368" s="4">
        <v>-358</v>
      </c>
      <c r="IQ368" s="4">
        <v>0.3</v>
      </c>
      <c r="IR368" s="4">
        <v>-1.7</v>
      </c>
      <c r="IS368" s="4">
        <v>2511</v>
      </c>
      <c r="IT368" s="4">
        <v>-243</v>
      </c>
      <c r="IU368" s="4">
        <v>663.4</v>
      </c>
      <c r="IV368" s="4">
        <v>117.04999999999995</v>
      </c>
      <c r="IW368" s="4">
        <v>24007</v>
      </c>
      <c r="IX368" s="4">
        <v>396</v>
      </c>
      <c r="IY368" s="4">
        <v>0.35</v>
      </c>
      <c r="IZ368" s="4">
        <v>-1.85</v>
      </c>
      <c r="JA368" s="4">
        <v>381</v>
      </c>
      <c r="JB368" s="4">
        <v>-21</v>
      </c>
      <c r="JC368" s="4">
        <v>611.5</v>
      </c>
      <c r="JD368" s="4">
        <v>121.39999999999998</v>
      </c>
      <c r="JE368" s="4">
        <v>5352</v>
      </c>
      <c r="JF368" s="4">
        <v>233</v>
      </c>
      <c r="JG368" s="4">
        <v>0.35</v>
      </c>
      <c r="JH368" s="4">
        <v>-2.0499999999999998</v>
      </c>
      <c r="JI368" s="4">
        <v>3209</v>
      </c>
      <c r="JJ368" s="4">
        <v>-166</v>
      </c>
      <c r="JK368" s="4">
        <v>562.75</v>
      </c>
      <c r="JL368" s="4">
        <v>114.39999999999998</v>
      </c>
      <c r="JM368" s="4">
        <v>22273</v>
      </c>
      <c r="JN368" s="4">
        <v>-16</v>
      </c>
      <c r="JO368" s="4">
        <v>0.4</v>
      </c>
      <c r="JP368" s="4">
        <v>-2.3000000000000003</v>
      </c>
      <c r="JQ368" s="5">
        <v>947</v>
      </c>
      <c r="JR368" s="4">
        <v>-28</v>
      </c>
      <c r="JS368" s="4">
        <v>511.65</v>
      </c>
      <c r="JT368" s="4">
        <v>120.54999999999995</v>
      </c>
      <c r="JU368" s="4">
        <v>8808</v>
      </c>
      <c r="JV368" s="4">
        <v>-573</v>
      </c>
      <c r="JW368" s="4">
        <v>0.35</v>
      </c>
      <c r="JX368" s="4">
        <v>-2.5499999999999998</v>
      </c>
      <c r="JY368" s="4">
        <v>4567</v>
      </c>
      <c r="JZ368" s="4">
        <v>-241</v>
      </c>
      <c r="KA368" s="4">
        <v>463.15</v>
      </c>
      <c r="KB368" s="4">
        <v>116.64999999999998</v>
      </c>
      <c r="KC368" s="4">
        <v>34721</v>
      </c>
      <c r="KD368" s="4">
        <v>1257</v>
      </c>
      <c r="KE368" s="4">
        <v>0.5</v>
      </c>
      <c r="KF368" s="4">
        <v>-2.8</v>
      </c>
      <c r="KG368" s="4">
        <v>1475</v>
      </c>
      <c r="KH368" s="4">
        <v>-92</v>
      </c>
      <c r="KI368" s="4">
        <v>411</v>
      </c>
      <c r="KJ368" s="4">
        <v>112.64999999999998</v>
      </c>
      <c r="KK368" s="4">
        <v>17819</v>
      </c>
      <c r="KL368" s="4">
        <v>3161</v>
      </c>
      <c r="KM368" s="4">
        <v>0.55000000000000004</v>
      </c>
      <c r="KN368" s="4">
        <v>-3.4000000000000004</v>
      </c>
      <c r="KO368" s="4">
        <v>9409</v>
      </c>
      <c r="KP368" s="4">
        <v>-681</v>
      </c>
      <c r="KQ368" s="4">
        <v>361.35</v>
      </c>
      <c r="KR368" s="4">
        <v>112.90000000000003</v>
      </c>
      <c r="KS368" s="4">
        <v>66641</v>
      </c>
      <c r="KT368" s="4">
        <v>20571</v>
      </c>
      <c r="KU368" s="4">
        <v>0.65</v>
      </c>
      <c r="KV368" s="4">
        <v>-4.5</v>
      </c>
      <c r="KW368" s="4">
        <v>4292</v>
      </c>
      <c r="KX368" s="4">
        <v>-314</v>
      </c>
      <c r="KY368" s="4">
        <v>312</v>
      </c>
      <c r="KZ368" s="4">
        <v>111.85</v>
      </c>
      <c r="LA368" s="4">
        <v>31884</v>
      </c>
      <c r="LB368" s="4">
        <v>7721</v>
      </c>
      <c r="LC368" s="4">
        <v>0.7</v>
      </c>
      <c r="LD368" s="4">
        <v>-6.55</v>
      </c>
    </row>
    <row r="369" spans="1:316" x14ac:dyDescent="0.25">
      <c r="A369" s="171">
        <v>44112.415714699076</v>
      </c>
      <c r="B369" s="172">
        <v>0.4145833333333333</v>
      </c>
      <c r="C369" s="4">
        <v>11868.65</v>
      </c>
      <c r="D369" s="4">
        <v>11850</v>
      </c>
      <c r="E369" s="173">
        <v>81.650000000000006</v>
      </c>
      <c r="F369" s="173">
        <v>-257.35000000000002</v>
      </c>
      <c r="G369" s="173">
        <v>339</v>
      </c>
      <c r="H369" s="173">
        <v>2713.4</v>
      </c>
      <c r="I369" s="173">
        <v>-1697.35</v>
      </c>
      <c r="J369" s="173">
        <v>4410.75</v>
      </c>
      <c r="K369" s="127">
        <v>0</v>
      </c>
      <c r="L369" s="127">
        <v>0</v>
      </c>
      <c r="M369" s="127">
        <v>-20.53</v>
      </c>
      <c r="N369" s="127">
        <v>-18.11</v>
      </c>
      <c r="O369" s="127">
        <v>-0.79247459275560017</v>
      </c>
      <c r="P369" s="127">
        <v>-0.90406493049941483</v>
      </c>
      <c r="Q369" s="127">
        <v>1.5593859939953214</v>
      </c>
      <c r="R369" s="4">
        <v>109589</v>
      </c>
      <c r="S369" s="4">
        <v>246758</v>
      </c>
      <c r="T369" s="173">
        <v>11540.966666666667</v>
      </c>
      <c r="U369" s="173">
        <v>-2.0500000000010914</v>
      </c>
      <c r="V369" s="4">
        <v>185995</v>
      </c>
      <c r="W369" s="4">
        <v>-31658</v>
      </c>
      <c r="X369" s="173">
        <v>-327.68333333333248</v>
      </c>
      <c r="Y369" s="173">
        <v>66533</v>
      </c>
      <c r="Z369" s="173">
        <v>266196</v>
      </c>
      <c r="AA369" s="173">
        <v>332729</v>
      </c>
      <c r="AB369" s="4">
        <v>137169</v>
      </c>
      <c r="AC369" s="4">
        <v>57663</v>
      </c>
      <c r="AD369" s="176" t="e">
        <v>#REF!</v>
      </c>
      <c r="AE369" s="177">
        <v>-0.10856530285628284</v>
      </c>
      <c r="AF369" s="177">
        <v>6.6824882344957634E-2</v>
      </c>
      <c r="AG369" s="177">
        <v>0.17488106678198451</v>
      </c>
      <c r="AH369" s="177">
        <v>0.2040906110316362</v>
      </c>
      <c r="AI369" s="127">
        <v>0.62720326482326327</v>
      </c>
      <c r="AJ369" s="127">
        <v>1.4492753623188406E-3</v>
      </c>
      <c r="AK369" s="4" t="s">
        <v>21</v>
      </c>
      <c r="AL369" s="178">
        <v>11800</v>
      </c>
      <c r="AM369" s="178">
        <v>11900</v>
      </c>
      <c r="AN369" s="178">
        <v>11700</v>
      </c>
      <c r="AO369" s="178">
        <v>11850</v>
      </c>
      <c r="AS369" s="4">
        <v>7.0231250662989284</v>
      </c>
      <c r="AT369" s="4">
        <v>7.2714285714285714</v>
      </c>
      <c r="AU369" s="4">
        <v>6.8972570347599902</v>
      </c>
      <c r="AV369" s="4">
        <v>6.9564451158106744</v>
      </c>
      <c r="AW369" s="4">
        <v>4.9889502762430942</v>
      </c>
      <c r="AX369" s="4">
        <v>2.9446995790279371</v>
      </c>
      <c r="AY369" s="4">
        <v>12.749688149688149</v>
      </c>
      <c r="AZ369" s="4">
        <v>13.722627737226277</v>
      </c>
      <c r="BA369" s="4">
        <v>14.283964365256125</v>
      </c>
      <c r="BB369" s="4">
        <v>20.373417721518987</v>
      </c>
      <c r="BC369" s="4">
        <v>9.5293650793650801</v>
      </c>
      <c r="BD369" s="4">
        <v>14.044619422572179</v>
      </c>
      <c r="BE369" s="4">
        <v>6.9473848069738482</v>
      </c>
      <c r="BF369" s="4">
        <v>9.4308342133051735</v>
      </c>
      <c r="BG369" s="4">
        <v>7.562663755458515</v>
      </c>
      <c r="BH369" s="4">
        <v>12.000677966101694</v>
      </c>
      <c r="BI369" s="4">
        <v>13</v>
      </c>
      <c r="BJ369" s="4">
        <v>0</v>
      </c>
      <c r="BK369" s="4">
        <v>0</v>
      </c>
      <c r="BL369" s="4">
        <v>0</v>
      </c>
      <c r="BM369" s="4">
        <v>12427</v>
      </c>
      <c r="BN369" s="4">
        <v>58</v>
      </c>
      <c r="BO369" s="4">
        <v>0.1</v>
      </c>
      <c r="BP369" s="4">
        <v>-0.4</v>
      </c>
      <c r="BQ369" s="4">
        <v>0</v>
      </c>
      <c r="BR369" s="4">
        <v>0</v>
      </c>
      <c r="BS369" s="4">
        <v>0</v>
      </c>
      <c r="BT369" s="4">
        <v>0</v>
      </c>
      <c r="BU369" s="4">
        <v>14</v>
      </c>
      <c r="BV369" s="4">
        <v>0</v>
      </c>
      <c r="BW369" s="4">
        <v>0</v>
      </c>
      <c r="BX369" s="4">
        <v>0</v>
      </c>
      <c r="BY369" s="4">
        <v>4</v>
      </c>
      <c r="BZ369" s="4">
        <v>0</v>
      </c>
      <c r="CA369" s="4">
        <v>0</v>
      </c>
      <c r="CB369" s="4">
        <v>0</v>
      </c>
      <c r="CC369" s="4">
        <v>922</v>
      </c>
      <c r="CD369" s="4">
        <v>7</v>
      </c>
      <c r="CE369" s="4">
        <v>0.15</v>
      </c>
      <c r="CF369" s="4">
        <v>-0.44999999999999996</v>
      </c>
      <c r="CG369" s="4">
        <v>2</v>
      </c>
      <c r="CH369" s="4">
        <v>0</v>
      </c>
      <c r="CI369" s="4">
        <v>0</v>
      </c>
      <c r="CJ369" s="4">
        <v>0</v>
      </c>
      <c r="CK369" s="4">
        <v>29</v>
      </c>
      <c r="CL369" s="4">
        <v>0</v>
      </c>
      <c r="CM369" s="4">
        <v>0.05</v>
      </c>
      <c r="CN369" s="4">
        <v>-0.85</v>
      </c>
      <c r="CO369" s="4">
        <v>11</v>
      </c>
      <c r="CP369" s="4">
        <v>0</v>
      </c>
      <c r="CQ369" s="4">
        <v>0</v>
      </c>
      <c r="CR369" s="4">
        <v>0</v>
      </c>
      <c r="CS369" s="4">
        <v>4557</v>
      </c>
      <c r="CT369" s="4">
        <v>-108</v>
      </c>
      <c r="CU369" s="4">
        <v>0.05</v>
      </c>
      <c r="CV369" s="4">
        <v>-0.45</v>
      </c>
      <c r="CW369" s="4">
        <v>1</v>
      </c>
      <c r="CX369" s="4">
        <v>0</v>
      </c>
      <c r="CY369" s="4">
        <v>0</v>
      </c>
      <c r="CZ369" s="4">
        <v>0</v>
      </c>
      <c r="DA369" s="4">
        <v>115</v>
      </c>
      <c r="DB369" s="4">
        <v>0</v>
      </c>
      <c r="DC369" s="4">
        <v>0.4</v>
      </c>
      <c r="DD369" s="4">
        <v>-0.19999999999999996</v>
      </c>
      <c r="DE369" s="4">
        <v>25</v>
      </c>
      <c r="DF369" s="4">
        <v>0</v>
      </c>
      <c r="DG369" s="4">
        <v>0</v>
      </c>
      <c r="DH369" s="4">
        <v>0</v>
      </c>
      <c r="DI369" s="4">
        <v>3901</v>
      </c>
      <c r="DJ369" s="4">
        <v>-114</v>
      </c>
      <c r="DK369" s="4">
        <v>0.15</v>
      </c>
      <c r="DL369" s="4">
        <v>-0.54999999999999993</v>
      </c>
      <c r="DM369" s="4">
        <v>0</v>
      </c>
      <c r="DN369" s="4">
        <v>0</v>
      </c>
      <c r="DO369" s="4">
        <v>0</v>
      </c>
      <c r="DP369" s="4">
        <v>0</v>
      </c>
      <c r="DQ369" s="4">
        <v>131</v>
      </c>
      <c r="DR369" s="4">
        <v>-2</v>
      </c>
      <c r="DS369" s="4">
        <v>0.05</v>
      </c>
      <c r="DT369" s="4">
        <v>-0.6</v>
      </c>
      <c r="DU369" s="4">
        <v>4</v>
      </c>
      <c r="DV369" s="4">
        <v>0</v>
      </c>
      <c r="DW369" s="4">
        <v>1487.7</v>
      </c>
      <c r="DX369" s="4">
        <v>399.95000000000005</v>
      </c>
      <c r="DY369" s="4">
        <v>3006</v>
      </c>
      <c r="DZ369" s="4">
        <v>-39</v>
      </c>
      <c r="EA369" s="4">
        <v>0.1</v>
      </c>
      <c r="EB369" s="4">
        <v>-0.75</v>
      </c>
      <c r="EC369" s="4">
        <v>1</v>
      </c>
      <c r="ED369" s="4">
        <v>0</v>
      </c>
      <c r="EE369" s="4">
        <v>0</v>
      </c>
      <c r="EF369" s="4">
        <v>0</v>
      </c>
      <c r="EG369" s="4">
        <v>199</v>
      </c>
      <c r="EH369" s="4">
        <v>-2</v>
      </c>
      <c r="EI369" s="4">
        <v>0.1</v>
      </c>
      <c r="EJ369" s="4">
        <v>-0.65</v>
      </c>
      <c r="EK369" s="4">
        <v>97</v>
      </c>
      <c r="EL369" s="4">
        <v>0</v>
      </c>
      <c r="EM369" s="4">
        <v>0</v>
      </c>
      <c r="EN369" s="4">
        <v>0</v>
      </c>
      <c r="EO369" s="4">
        <v>16736</v>
      </c>
      <c r="EP369" s="4">
        <v>-3630</v>
      </c>
      <c r="EQ369" s="4">
        <v>0.15</v>
      </c>
      <c r="ER369" s="4">
        <v>-0.79999999999999993</v>
      </c>
      <c r="ES369" s="4">
        <v>1</v>
      </c>
      <c r="ET369" s="4">
        <v>0</v>
      </c>
      <c r="EU369" s="4">
        <v>0</v>
      </c>
      <c r="EV369" s="4">
        <v>0</v>
      </c>
      <c r="EW369" s="4">
        <v>170</v>
      </c>
      <c r="EX369" s="4">
        <v>-1</v>
      </c>
      <c r="EY369" s="4">
        <v>0.15</v>
      </c>
      <c r="EZ369" s="4">
        <v>-0.85</v>
      </c>
      <c r="FA369" s="4">
        <v>10</v>
      </c>
      <c r="FB369" s="4">
        <v>0</v>
      </c>
      <c r="FC369" s="4">
        <v>1270</v>
      </c>
      <c r="FD369" s="4">
        <v>156</v>
      </c>
      <c r="FE369" s="4">
        <v>3298</v>
      </c>
      <c r="FF369" s="4">
        <v>-362</v>
      </c>
      <c r="FG369" s="4">
        <v>0.15</v>
      </c>
      <c r="FH369" s="4">
        <v>-0.85</v>
      </c>
      <c r="FI369" s="4">
        <v>2</v>
      </c>
      <c r="FJ369" s="4">
        <v>0</v>
      </c>
      <c r="FK369" s="4">
        <v>0</v>
      </c>
      <c r="FL369" s="4">
        <v>0</v>
      </c>
      <c r="FM369" s="4">
        <v>609</v>
      </c>
      <c r="FN369" s="4">
        <v>17</v>
      </c>
      <c r="FO369" s="4">
        <v>0.15</v>
      </c>
      <c r="FP369" s="4">
        <v>-0.75</v>
      </c>
      <c r="FQ369" s="4">
        <v>107</v>
      </c>
      <c r="FR369" s="4">
        <v>0</v>
      </c>
      <c r="FS369" s="4">
        <v>0</v>
      </c>
      <c r="FT369" s="4">
        <v>0</v>
      </c>
      <c r="FU369" s="4">
        <v>5667</v>
      </c>
      <c r="FV369" s="4">
        <v>-309</v>
      </c>
      <c r="FW369" s="4">
        <v>0.2</v>
      </c>
      <c r="FX369" s="4">
        <v>-0.85000000000000009</v>
      </c>
      <c r="FY369" s="4">
        <v>1</v>
      </c>
      <c r="FZ369" s="4">
        <v>0</v>
      </c>
      <c r="GA369" s="4">
        <v>0</v>
      </c>
      <c r="GB369" s="4">
        <v>0</v>
      </c>
      <c r="GC369" s="4">
        <v>661</v>
      </c>
      <c r="GD369" s="4">
        <v>90</v>
      </c>
      <c r="GE369" s="4">
        <v>0.1</v>
      </c>
      <c r="GF369" s="4">
        <v>-1</v>
      </c>
      <c r="GG369" s="4">
        <v>397</v>
      </c>
      <c r="GH369" s="4">
        <v>0</v>
      </c>
      <c r="GI369" s="4">
        <v>1061</v>
      </c>
      <c r="GJ369" s="4">
        <v>120</v>
      </c>
      <c r="GK369" s="4">
        <v>8924</v>
      </c>
      <c r="GL369" s="4">
        <v>-683</v>
      </c>
      <c r="GM369" s="4">
        <v>0.2</v>
      </c>
      <c r="GN369" s="4">
        <v>-0.95</v>
      </c>
      <c r="GO369" s="4">
        <v>56</v>
      </c>
      <c r="GP369" s="4">
        <v>0</v>
      </c>
      <c r="GQ369" s="4">
        <v>1017.6</v>
      </c>
      <c r="GR369" s="4">
        <v>141.64999999999998</v>
      </c>
      <c r="GS369" s="4">
        <v>701</v>
      </c>
      <c r="GT369" s="4">
        <v>-2</v>
      </c>
      <c r="GU369" s="4">
        <v>0.25</v>
      </c>
      <c r="GV369" s="4">
        <v>-0.95</v>
      </c>
      <c r="GW369" s="4">
        <v>295</v>
      </c>
      <c r="GX369" s="4">
        <v>1</v>
      </c>
      <c r="GY369" s="4">
        <v>961</v>
      </c>
      <c r="GZ369" s="4">
        <v>115.64999999999998</v>
      </c>
      <c r="HA369" s="4">
        <v>7672</v>
      </c>
      <c r="HB369" s="4">
        <v>-1073</v>
      </c>
      <c r="HC369" s="4">
        <v>0.25</v>
      </c>
      <c r="HD369" s="4">
        <v>-1</v>
      </c>
      <c r="HE369" s="4">
        <v>56</v>
      </c>
      <c r="HF369" s="4">
        <v>0</v>
      </c>
      <c r="HG369" s="4">
        <v>0</v>
      </c>
      <c r="HH369" s="4">
        <v>0</v>
      </c>
      <c r="HI369" s="4">
        <v>1387</v>
      </c>
      <c r="HJ369" s="4">
        <v>-28</v>
      </c>
      <c r="HK369" s="4">
        <v>0.3</v>
      </c>
      <c r="HL369" s="4">
        <v>-1.05</v>
      </c>
      <c r="HM369" s="4">
        <v>2405</v>
      </c>
      <c r="HN369" s="4">
        <v>50</v>
      </c>
      <c r="HO369" s="4">
        <v>861</v>
      </c>
      <c r="HP369" s="4">
        <v>114</v>
      </c>
      <c r="HQ369" s="4">
        <v>30663</v>
      </c>
      <c r="HR369" s="4">
        <v>-1764</v>
      </c>
      <c r="HS369" s="4">
        <v>0.25</v>
      </c>
      <c r="HT369" s="4">
        <v>-1.25</v>
      </c>
      <c r="HU369" s="4">
        <v>137</v>
      </c>
      <c r="HV369" s="4">
        <v>0</v>
      </c>
      <c r="HW369" s="4">
        <v>818.25</v>
      </c>
      <c r="HX369" s="4">
        <v>123.25</v>
      </c>
      <c r="HY369" s="4">
        <v>1880</v>
      </c>
      <c r="HZ369" s="4">
        <v>300</v>
      </c>
      <c r="IA369" s="4">
        <v>0.25</v>
      </c>
      <c r="IB369" s="4">
        <v>-1.45</v>
      </c>
      <c r="IC369" s="4">
        <v>898</v>
      </c>
      <c r="ID369" s="4">
        <v>-4</v>
      </c>
      <c r="IE369" s="4">
        <v>760</v>
      </c>
      <c r="IF369" s="4">
        <v>111.39999999999998</v>
      </c>
      <c r="IG369" s="4">
        <v>12827</v>
      </c>
      <c r="IH369" s="4">
        <v>-608</v>
      </c>
      <c r="II369" s="4">
        <v>0.25</v>
      </c>
      <c r="IJ369" s="4">
        <v>-1.55</v>
      </c>
      <c r="IK369" s="4">
        <v>158</v>
      </c>
      <c r="IL369" s="4">
        <v>-5</v>
      </c>
      <c r="IM369" s="4">
        <v>696</v>
      </c>
      <c r="IN369" s="4">
        <v>95.799999999999955</v>
      </c>
      <c r="IO369" s="4">
        <v>3219</v>
      </c>
      <c r="IP369" s="4">
        <v>-389</v>
      </c>
      <c r="IQ369" s="4">
        <v>0.3</v>
      </c>
      <c r="IR369" s="4">
        <v>-1.7</v>
      </c>
      <c r="IS369" s="4">
        <v>2520</v>
      </c>
      <c r="IT369" s="4">
        <v>-234</v>
      </c>
      <c r="IU369" s="4">
        <v>660</v>
      </c>
      <c r="IV369" s="4">
        <v>113.64999999999998</v>
      </c>
      <c r="IW369" s="4">
        <v>24014</v>
      </c>
      <c r="IX369" s="4">
        <v>403</v>
      </c>
      <c r="IY369" s="4">
        <v>0.35</v>
      </c>
      <c r="IZ369" s="4">
        <v>-1.85</v>
      </c>
      <c r="JA369" s="4">
        <v>381</v>
      </c>
      <c r="JB369" s="4">
        <v>-21</v>
      </c>
      <c r="JC369" s="4">
        <v>611.5</v>
      </c>
      <c r="JD369" s="4">
        <v>121.39999999999998</v>
      </c>
      <c r="JE369" s="4">
        <v>5351</v>
      </c>
      <c r="JF369" s="4">
        <v>232</v>
      </c>
      <c r="JG369" s="4">
        <v>0.35</v>
      </c>
      <c r="JH369" s="4">
        <v>-2.0499999999999998</v>
      </c>
      <c r="JI369" s="4">
        <v>3212</v>
      </c>
      <c r="JJ369" s="4">
        <v>-163</v>
      </c>
      <c r="JK369" s="4">
        <v>558</v>
      </c>
      <c r="JL369" s="4">
        <v>109.64999999999998</v>
      </c>
      <c r="JM369" s="4">
        <v>22315</v>
      </c>
      <c r="JN369" s="4">
        <v>26</v>
      </c>
      <c r="JO369" s="4">
        <v>0.35</v>
      </c>
      <c r="JP369" s="4">
        <v>-2.35</v>
      </c>
      <c r="JQ369" s="5">
        <v>947</v>
      </c>
      <c r="JR369" s="4">
        <v>-28</v>
      </c>
      <c r="JS369" s="4">
        <v>511.65</v>
      </c>
      <c r="JT369" s="4">
        <v>120.54999999999995</v>
      </c>
      <c r="JU369" s="4">
        <v>8931</v>
      </c>
      <c r="JV369" s="4">
        <v>-450</v>
      </c>
      <c r="JW369" s="4">
        <v>0.4</v>
      </c>
      <c r="JX369" s="4">
        <v>-2.5</v>
      </c>
      <c r="JY369" s="4">
        <v>4580</v>
      </c>
      <c r="JZ369" s="4">
        <v>-228</v>
      </c>
      <c r="KA369" s="4">
        <v>457.45</v>
      </c>
      <c r="KB369" s="4">
        <v>110.94999999999999</v>
      </c>
      <c r="KC369" s="4">
        <v>34637</v>
      </c>
      <c r="KD369" s="4">
        <v>1173</v>
      </c>
      <c r="KE369" s="4">
        <v>0.5</v>
      </c>
      <c r="KF369" s="4">
        <v>-2.8</v>
      </c>
      <c r="KG369" s="4">
        <v>1475</v>
      </c>
      <c r="KH369" s="4">
        <v>-92</v>
      </c>
      <c r="KI369" s="4">
        <v>409.65</v>
      </c>
      <c r="KJ369" s="4">
        <v>111.29999999999995</v>
      </c>
      <c r="KK369" s="4">
        <v>17701</v>
      </c>
      <c r="KL369" s="4">
        <v>3043</v>
      </c>
      <c r="KM369" s="4">
        <v>0.5</v>
      </c>
      <c r="KN369" s="4">
        <v>-3.45</v>
      </c>
      <c r="KO369" s="4">
        <v>9427</v>
      </c>
      <c r="KP369" s="4">
        <v>-663</v>
      </c>
      <c r="KQ369" s="4">
        <v>361.5</v>
      </c>
      <c r="KR369" s="4">
        <v>113.05000000000001</v>
      </c>
      <c r="KS369" s="4">
        <v>66207</v>
      </c>
      <c r="KT369" s="4">
        <v>20137</v>
      </c>
      <c r="KU369" s="4">
        <v>0.7</v>
      </c>
      <c r="KV369" s="4">
        <v>-4.45</v>
      </c>
      <c r="KW369" s="4">
        <v>4270</v>
      </c>
      <c r="KX369" s="4">
        <v>-336</v>
      </c>
      <c r="KY369" s="4">
        <v>310.75</v>
      </c>
      <c r="KZ369" s="4">
        <v>110.6</v>
      </c>
      <c r="LA369" s="4">
        <v>31049</v>
      </c>
      <c r="LB369" s="4">
        <v>6886</v>
      </c>
      <c r="LC369" s="4">
        <v>0.7</v>
      </c>
      <c r="LD369" s="4">
        <v>-6.55</v>
      </c>
    </row>
    <row r="370" spans="1:316" x14ac:dyDescent="0.25">
      <c r="A370" s="171">
        <v>44112.414103587966</v>
      </c>
      <c r="B370" s="172">
        <v>0.41319444444444442</v>
      </c>
      <c r="C370" s="4">
        <v>11869</v>
      </c>
      <c r="D370" s="4">
        <v>11850</v>
      </c>
      <c r="E370" s="173">
        <v>82.35</v>
      </c>
      <c r="F370" s="173">
        <v>-258.64999999999998</v>
      </c>
      <c r="G370" s="173">
        <v>341</v>
      </c>
      <c r="H370" s="173">
        <v>2734.6</v>
      </c>
      <c r="I370" s="173">
        <v>-1708.25</v>
      </c>
      <c r="J370" s="173">
        <v>4442.8500000000004</v>
      </c>
      <c r="K370" s="127">
        <v>0</v>
      </c>
      <c r="L370" s="127">
        <v>0</v>
      </c>
      <c r="M370" s="127">
        <v>-20.53</v>
      </c>
      <c r="N370" s="127">
        <v>-18.11</v>
      </c>
      <c r="O370" s="127">
        <v>-0.79265490244926229</v>
      </c>
      <c r="P370" s="127">
        <v>-0.90420153764598232</v>
      </c>
      <c r="Q370" s="127">
        <v>1.5594044132544989</v>
      </c>
      <c r="R370" s="4">
        <v>109589</v>
      </c>
      <c r="S370" s="4">
        <v>246766</v>
      </c>
      <c r="T370" s="173">
        <v>11540.966666666667</v>
      </c>
      <c r="U370" s="173">
        <v>-2.0500000000010914</v>
      </c>
      <c r="V370" s="4">
        <v>185995</v>
      </c>
      <c r="W370" s="4">
        <v>-31658</v>
      </c>
      <c r="X370" s="173">
        <v>-328.03333333333285</v>
      </c>
      <c r="Y370" s="173">
        <v>66533</v>
      </c>
      <c r="Z370" s="173">
        <v>266068</v>
      </c>
      <c r="AA370" s="173">
        <v>332601</v>
      </c>
      <c r="AB370" s="4">
        <v>137177</v>
      </c>
      <c r="AC370" s="4">
        <v>57663</v>
      </c>
      <c r="AD370" s="176" t="e">
        <v>#REF!</v>
      </c>
      <c r="AE370" s="177">
        <v>-0.12496858085794051</v>
      </c>
      <c r="AF370" s="177">
        <v>7.6993862268549207E-2</v>
      </c>
      <c r="AG370" s="177">
        <v>0.17924509826280152</v>
      </c>
      <c r="AH370" s="177">
        <v>0.23705624211528439</v>
      </c>
      <c r="AI370" s="127">
        <v>0.75243069329531009</v>
      </c>
      <c r="AJ370" s="127">
        <v>1.4492753623188406E-3</v>
      </c>
      <c r="AK370" s="4" t="s">
        <v>21</v>
      </c>
      <c r="AL370" s="178">
        <v>11800</v>
      </c>
      <c r="AM370" s="178">
        <v>11900</v>
      </c>
      <c r="AN370" s="178">
        <v>11700</v>
      </c>
      <c r="AO370" s="178">
        <v>11850</v>
      </c>
      <c r="AS370" s="4">
        <v>7.0231250662989284</v>
      </c>
      <c r="AT370" s="4">
        <v>7.2714285714285714</v>
      </c>
      <c r="AU370" s="4">
        <v>6.8972570347599902</v>
      </c>
      <c r="AV370" s="4">
        <v>6.9564451158106744</v>
      </c>
      <c r="AW370" s="4">
        <v>4.9889502762430942</v>
      </c>
      <c r="AX370" s="4">
        <v>2.9446995790279371</v>
      </c>
      <c r="AY370" s="4">
        <v>12.749688149688149</v>
      </c>
      <c r="AZ370" s="4">
        <v>13.722627737226277</v>
      </c>
      <c r="BA370" s="4">
        <v>14.283964365256125</v>
      </c>
      <c r="BB370" s="4">
        <v>20.417721518987342</v>
      </c>
      <c r="BC370" s="4">
        <v>9.5293650793650801</v>
      </c>
      <c r="BD370" s="4">
        <v>14.044619422572179</v>
      </c>
      <c r="BE370" s="4">
        <v>6.9473848069738482</v>
      </c>
      <c r="BF370" s="4">
        <v>9.4308342133051735</v>
      </c>
      <c r="BG370" s="4">
        <v>7.562663755458515</v>
      </c>
      <c r="BH370" s="4">
        <v>12.000677966101694</v>
      </c>
      <c r="BI370" s="4">
        <v>13</v>
      </c>
      <c r="BJ370" s="4">
        <v>0</v>
      </c>
      <c r="BK370" s="4">
        <v>0</v>
      </c>
      <c r="BL370" s="4">
        <v>0</v>
      </c>
      <c r="BM370" s="4">
        <v>12427</v>
      </c>
      <c r="BN370" s="4">
        <v>58</v>
      </c>
      <c r="BO370" s="4">
        <v>0.1</v>
      </c>
      <c r="BP370" s="4">
        <v>-0.4</v>
      </c>
      <c r="BQ370" s="4">
        <v>0</v>
      </c>
      <c r="BR370" s="4">
        <v>0</v>
      </c>
      <c r="BS370" s="4">
        <v>0</v>
      </c>
      <c r="BT370" s="4">
        <v>0</v>
      </c>
      <c r="BU370" s="4">
        <v>14</v>
      </c>
      <c r="BV370" s="4">
        <v>0</v>
      </c>
      <c r="BW370" s="4">
        <v>0</v>
      </c>
      <c r="BX370" s="4">
        <v>0</v>
      </c>
      <c r="BY370" s="4">
        <v>4</v>
      </c>
      <c r="BZ370" s="4">
        <v>0</v>
      </c>
      <c r="CA370" s="4">
        <v>0</v>
      </c>
      <c r="CB370" s="4">
        <v>0</v>
      </c>
      <c r="CC370" s="4">
        <v>922</v>
      </c>
      <c r="CD370" s="4">
        <v>7</v>
      </c>
      <c r="CE370" s="4">
        <v>0.15</v>
      </c>
      <c r="CF370" s="4">
        <v>-0.44999999999999996</v>
      </c>
      <c r="CG370" s="4">
        <v>2</v>
      </c>
      <c r="CH370" s="4">
        <v>0</v>
      </c>
      <c r="CI370" s="4">
        <v>0</v>
      </c>
      <c r="CJ370" s="4">
        <v>0</v>
      </c>
      <c r="CK370" s="4">
        <v>29</v>
      </c>
      <c r="CL370" s="4">
        <v>0</v>
      </c>
      <c r="CM370" s="4">
        <v>0.05</v>
      </c>
      <c r="CN370" s="4">
        <v>-0.85</v>
      </c>
      <c r="CO370" s="4">
        <v>11</v>
      </c>
      <c r="CP370" s="4">
        <v>0</v>
      </c>
      <c r="CQ370" s="4">
        <v>0</v>
      </c>
      <c r="CR370" s="4">
        <v>0</v>
      </c>
      <c r="CS370" s="4">
        <v>4574</v>
      </c>
      <c r="CT370" s="4">
        <v>-91</v>
      </c>
      <c r="CU370" s="4">
        <v>0.05</v>
      </c>
      <c r="CV370" s="4">
        <v>-0.45</v>
      </c>
      <c r="CW370" s="4">
        <v>1</v>
      </c>
      <c r="CX370" s="4">
        <v>0</v>
      </c>
      <c r="CY370" s="4">
        <v>0</v>
      </c>
      <c r="CZ370" s="4">
        <v>0</v>
      </c>
      <c r="DA370" s="4">
        <v>115</v>
      </c>
      <c r="DB370" s="4">
        <v>0</v>
      </c>
      <c r="DC370" s="4">
        <v>0.4</v>
      </c>
      <c r="DD370" s="4">
        <v>-0.19999999999999996</v>
      </c>
      <c r="DE370" s="4">
        <v>25</v>
      </c>
      <c r="DF370" s="4">
        <v>0</v>
      </c>
      <c r="DG370" s="4">
        <v>0</v>
      </c>
      <c r="DH370" s="4">
        <v>0</v>
      </c>
      <c r="DI370" s="4">
        <v>3901</v>
      </c>
      <c r="DJ370" s="4">
        <v>-114</v>
      </c>
      <c r="DK370" s="4">
        <v>0.15</v>
      </c>
      <c r="DL370" s="4">
        <v>-0.54999999999999993</v>
      </c>
      <c r="DM370" s="4">
        <v>0</v>
      </c>
      <c r="DN370" s="4">
        <v>0</v>
      </c>
      <c r="DO370" s="4">
        <v>0</v>
      </c>
      <c r="DP370" s="4">
        <v>0</v>
      </c>
      <c r="DQ370" s="4">
        <v>131</v>
      </c>
      <c r="DR370" s="4">
        <v>-2</v>
      </c>
      <c r="DS370" s="4">
        <v>0.05</v>
      </c>
      <c r="DT370" s="4">
        <v>-0.6</v>
      </c>
      <c r="DU370" s="4">
        <v>4</v>
      </c>
      <c r="DV370" s="4">
        <v>0</v>
      </c>
      <c r="DW370" s="4">
        <v>1487.7</v>
      </c>
      <c r="DX370" s="4">
        <v>399.95000000000005</v>
      </c>
      <c r="DY370" s="4">
        <v>3014</v>
      </c>
      <c r="DZ370" s="4">
        <v>-31</v>
      </c>
      <c r="EA370" s="4">
        <v>0.15</v>
      </c>
      <c r="EB370" s="4">
        <v>-0.7</v>
      </c>
      <c r="EC370" s="4">
        <v>1</v>
      </c>
      <c r="ED370" s="4">
        <v>0</v>
      </c>
      <c r="EE370" s="4">
        <v>0</v>
      </c>
      <c r="EF370" s="4">
        <v>0</v>
      </c>
      <c r="EG370" s="4">
        <v>199</v>
      </c>
      <c r="EH370" s="4">
        <v>-2</v>
      </c>
      <c r="EI370" s="4">
        <v>0.1</v>
      </c>
      <c r="EJ370" s="4">
        <v>-0.65</v>
      </c>
      <c r="EK370" s="4">
        <v>97</v>
      </c>
      <c r="EL370" s="4">
        <v>0</v>
      </c>
      <c r="EM370" s="4">
        <v>0</v>
      </c>
      <c r="EN370" s="4">
        <v>0</v>
      </c>
      <c r="EO370" s="4">
        <v>16736</v>
      </c>
      <c r="EP370" s="4">
        <v>-3630</v>
      </c>
      <c r="EQ370" s="4">
        <v>0.15</v>
      </c>
      <c r="ER370" s="4">
        <v>-0.79999999999999993</v>
      </c>
      <c r="ES370" s="4">
        <v>1</v>
      </c>
      <c r="ET370" s="4">
        <v>0</v>
      </c>
      <c r="EU370" s="4">
        <v>0</v>
      </c>
      <c r="EV370" s="4">
        <v>0</v>
      </c>
      <c r="EW370" s="4">
        <v>170</v>
      </c>
      <c r="EX370" s="4">
        <v>-1</v>
      </c>
      <c r="EY370" s="4">
        <v>0.15</v>
      </c>
      <c r="EZ370" s="4">
        <v>-0.85</v>
      </c>
      <c r="FA370" s="4">
        <v>10</v>
      </c>
      <c r="FB370" s="4">
        <v>0</v>
      </c>
      <c r="FC370" s="4">
        <v>1270</v>
      </c>
      <c r="FD370" s="4">
        <v>156</v>
      </c>
      <c r="FE370" s="4">
        <v>3334</v>
      </c>
      <c r="FF370" s="4">
        <v>-326</v>
      </c>
      <c r="FG370" s="4">
        <v>0.15</v>
      </c>
      <c r="FH370" s="4">
        <v>-0.85</v>
      </c>
      <c r="FI370" s="4">
        <v>2</v>
      </c>
      <c r="FJ370" s="4">
        <v>0</v>
      </c>
      <c r="FK370" s="4">
        <v>0</v>
      </c>
      <c r="FL370" s="4">
        <v>0</v>
      </c>
      <c r="FM370" s="4">
        <v>609</v>
      </c>
      <c r="FN370" s="4">
        <v>17</v>
      </c>
      <c r="FO370" s="4">
        <v>0.15</v>
      </c>
      <c r="FP370" s="4">
        <v>-0.75</v>
      </c>
      <c r="FQ370" s="4">
        <v>107</v>
      </c>
      <c r="FR370" s="4">
        <v>0</v>
      </c>
      <c r="FS370" s="4">
        <v>0</v>
      </c>
      <c r="FT370" s="4">
        <v>0</v>
      </c>
      <c r="FU370" s="4">
        <v>5667</v>
      </c>
      <c r="FV370" s="4">
        <v>-309</v>
      </c>
      <c r="FW370" s="4">
        <v>0.15</v>
      </c>
      <c r="FX370" s="4">
        <v>-0.9</v>
      </c>
      <c r="FY370" s="4">
        <v>1</v>
      </c>
      <c r="FZ370" s="4">
        <v>0</v>
      </c>
      <c r="GA370" s="4">
        <v>0</v>
      </c>
      <c r="GB370" s="4">
        <v>0</v>
      </c>
      <c r="GC370" s="4">
        <v>662</v>
      </c>
      <c r="GD370" s="4">
        <v>91</v>
      </c>
      <c r="GE370" s="4">
        <v>0.2</v>
      </c>
      <c r="GF370" s="4">
        <v>-0.90000000000000013</v>
      </c>
      <c r="GG370" s="4">
        <v>397</v>
      </c>
      <c r="GH370" s="4">
        <v>0</v>
      </c>
      <c r="GI370" s="4">
        <v>1061</v>
      </c>
      <c r="GJ370" s="4">
        <v>120</v>
      </c>
      <c r="GK370" s="4">
        <v>8924</v>
      </c>
      <c r="GL370" s="4">
        <v>-683</v>
      </c>
      <c r="GM370" s="4">
        <v>0.25</v>
      </c>
      <c r="GN370" s="4">
        <v>-0.89999999999999991</v>
      </c>
      <c r="GO370" s="4">
        <v>56</v>
      </c>
      <c r="GP370" s="4">
        <v>0</v>
      </c>
      <c r="GQ370" s="4">
        <v>1017.6</v>
      </c>
      <c r="GR370" s="4">
        <v>141.64999999999998</v>
      </c>
      <c r="GS370" s="4">
        <v>701</v>
      </c>
      <c r="GT370" s="4">
        <v>-2</v>
      </c>
      <c r="GU370" s="4">
        <v>0.25</v>
      </c>
      <c r="GV370" s="4">
        <v>-0.95</v>
      </c>
      <c r="GW370" s="4">
        <v>295</v>
      </c>
      <c r="GX370" s="4">
        <v>1</v>
      </c>
      <c r="GY370" s="4">
        <v>961</v>
      </c>
      <c r="GZ370" s="4">
        <v>115.64999999999998</v>
      </c>
      <c r="HA370" s="4">
        <v>7672</v>
      </c>
      <c r="HB370" s="4">
        <v>-1073</v>
      </c>
      <c r="HC370" s="4">
        <v>0.2</v>
      </c>
      <c r="HD370" s="4">
        <v>-1.05</v>
      </c>
      <c r="HE370" s="4">
        <v>56</v>
      </c>
      <c r="HF370" s="4">
        <v>0</v>
      </c>
      <c r="HG370" s="4">
        <v>0</v>
      </c>
      <c r="HH370" s="4">
        <v>0</v>
      </c>
      <c r="HI370" s="4">
        <v>1387</v>
      </c>
      <c r="HJ370" s="4">
        <v>-28</v>
      </c>
      <c r="HK370" s="4">
        <v>0.25</v>
      </c>
      <c r="HL370" s="4">
        <v>-1.1000000000000001</v>
      </c>
      <c r="HM370" s="4">
        <v>2405</v>
      </c>
      <c r="HN370" s="4">
        <v>50</v>
      </c>
      <c r="HO370" s="4">
        <v>860.5</v>
      </c>
      <c r="HP370" s="4">
        <v>113.5</v>
      </c>
      <c r="HQ370" s="4">
        <v>30663</v>
      </c>
      <c r="HR370" s="4">
        <v>-1764</v>
      </c>
      <c r="HS370" s="4">
        <v>0.25</v>
      </c>
      <c r="HT370" s="4">
        <v>-1.25</v>
      </c>
      <c r="HU370" s="4">
        <v>137</v>
      </c>
      <c r="HV370" s="4">
        <v>0</v>
      </c>
      <c r="HW370" s="4">
        <v>818.25</v>
      </c>
      <c r="HX370" s="4">
        <v>123.25</v>
      </c>
      <c r="HY370" s="4">
        <v>1880</v>
      </c>
      <c r="HZ370" s="4">
        <v>300</v>
      </c>
      <c r="IA370" s="4">
        <v>0.25</v>
      </c>
      <c r="IB370" s="4">
        <v>-1.45</v>
      </c>
      <c r="IC370" s="4">
        <v>898</v>
      </c>
      <c r="ID370" s="4">
        <v>-4</v>
      </c>
      <c r="IE370" s="4">
        <v>760</v>
      </c>
      <c r="IF370" s="4">
        <v>111.39999999999998</v>
      </c>
      <c r="IG370" s="4">
        <v>12827</v>
      </c>
      <c r="IH370" s="4">
        <v>-608</v>
      </c>
      <c r="II370" s="4">
        <v>0.3</v>
      </c>
      <c r="IJ370" s="4">
        <v>-1.5</v>
      </c>
      <c r="IK370" s="4">
        <v>158</v>
      </c>
      <c r="IL370" s="4">
        <v>-5</v>
      </c>
      <c r="IM370" s="4">
        <v>696</v>
      </c>
      <c r="IN370" s="4">
        <v>95.799999999999955</v>
      </c>
      <c r="IO370" s="4">
        <v>3226</v>
      </c>
      <c r="IP370" s="4">
        <v>-382</v>
      </c>
      <c r="IQ370" s="4">
        <v>0.3</v>
      </c>
      <c r="IR370" s="4">
        <v>-1.7</v>
      </c>
      <c r="IS370" s="4">
        <v>2520</v>
      </c>
      <c r="IT370" s="4">
        <v>-234</v>
      </c>
      <c r="IU370" s="4">
        <v>662.8</v>
      </c>
      <c r="IV370" s="4">
        <v>116.44999999999993</v>
      </c>
      <c r="IW370" s="4">
        <v>24014</v>
      </c>
      <c r="IX370" s="4">
        <v>403</v>
      </c>
      <c r="IY370" s="4">
        <v>0.35</v>
      </c>
      <c r="IZ370" s="4">
        <v>-1.85</v>
      </c>
      <c r="JA370" s="4">
        <v>381</v>
      </c>
      <c r="JB370" s="4">
        <v>-21</v>
      </c>
      <c r="JC370" s="4">
        <v>611.5</v>
      </c>
      <c r="JD370" s="4">
        <v>121.39999999999998</v>
      </c>
      <c r="JE370" s="4">
        <v>5351</v>
      </c>
      <c r="JF370" s="4">
        <v>232</v>
      </c>
      <c r="JG370" s="4">
        <v>0.35</v>
      </c>
      <c r="JH370" s="4">
        <v>-2.0499999999999998</v>
      </c>
      <c r="JI370" s="4">
        <v>3212</v>
      </c>
      <c r="JJ370" s="4">
        <v>-163</v>
      </c>
      <c r="JK370" s="4">
        <v>562</v>
      </c>
      <c r="JL370" s="4">
        <v>113.64999999999998</v>
      </c>
      <c r="JM370" s="4">
        <v>22315</v>
      </c>
      <c r="JN370" s="4">
        <v>26</v>
      </c>
      <c r="JO370" s="4">
        <v>0.35</v>
      </c>
      <c r="JP370" s="4">
        <v>-2.35</v>
      </c>
      <c r="JQ370" s="5">
        <v>947</v>
      </c>
      <c r="JR370" s="4">
        <v>-28</v>
      </c>
      <c r="JS370" s="4">
        <v>512.25</v>
      </c>
      <c r="JT370" s="4">
        <v>121.14999999999998</v>
      </c>
      <c r="JU370" s="4">
        <v>8931</v>
      </c>
      <c r="JV370" s="4">
        <v>-450</v>
      </c>
      <c r="JW370" s="4">
        <v>0.4</v>
      </c>
      <c r="JX370" s="4">
        <v>-2.5</v>
      </c>
      <c r="JY370" s="4">
        <v>4580</v>
      </c>
      <c r="JZ370" s="4">
        <v>-228</v>
      </c>
      <c r="KA370" s="4">
        <v>460</v>
      </c>
      <c r="KB370" s="4">
        <v>113.5</v>
      </c>
      <c r="KC370" s="4">
        <v>34637</v>
      </c>
      <c r="KD370" s="4">
        <v>1173</v>
      </c>
      <c r="KE370" s="4">
        <v>0.5</v>
      </c>
      <c r="KF370" s="4">
        <v>-2.8</v>
      </c>
      <c r="KG370" s="4">
        <v>1475</v>
      </c>
      <c r="KH370" s="4">
        <v>-92</v>
      </c>
      <c r="KI370" s="4">
        <v>412.5</v>
      </c>
      <c r="KJ370" s="4">
        <v>114.14999999999998</v>
      </c>
      <c r="KK370" s="4">
        <v>17701</v>
      </c>
      <c r="KL370" s="4">
        <v>3043</v>
      </c>
      <c r="KM370" s="4">
        <v>0.5</v>
      </c>
      <c r="KN370" s="4">
        <v>-3.45</v>
      </c>
      <c r="KO370" s="4">
        <v>9427</v>
      </c>
      <c r="KP370" s="4">
        <v>-663</v>
      </c>
      <c r="KQ370" s="4">
        <v>362.95</v>
      </c>
      <c r="KR370" s="4">
        <v>114.5</v>
      </c>
      <c r="KS370" s="4">
        <v>66207</v>
      </c>
      <c r="KT370" s="4">
        <v>20137</v>
      </c>
      <c r="KU370" s="4">
        <v>0.65</v>
      </c>
      <c r="KV370" s="4">
        <v>-4.5</v>
      </c>
      <c r="KW370" s="4">
        <v>4270</v>
      </c>
      <c r="KX370" s="4">
        <v>-336</v>
      </c>
      <c r="KY370" s="4">
        <v>311.60000000000002</v>
      </c>
      <c r="KZ370" s="4">
        <v>111.45000000000002</v>
      </c>
      <c r="LA370" s="4">
        <v>31049</v>
      </c>
      <c r="LB370" s="4">
        <v>6886</v>
      </c>
      <c r="LC370" s="4">
        <v>0.8</v>
      </c>
      <c r="LD370" s="4">
        <v>-6.45</v>
      </c>
    </row>
    <row r="371" spans="1:316" x14ac:dyDescent="0.25">
      <c r="A371" s="171">
        <v>44112.412078935187</v>
      </c>
      <c r="B371" s="172">
        <v>0.41111111111111115</v>
      </c>
      <c r="C371" s="4">
        <v>11866.6</v>
      </c>
      <c r="D371" s="4">
        <v>11850</v>
      </c>
      <c r="E371" s="173">
        <v>78.699999999999989</v>
      </c>
      <c r="F371" s="173">
        <v>-256.29999999999995</v>
      </c>
      <c r="G371" s="173">
        <v>334.99999999999994</v>
      </c>
      <c r="H371" s="173">
        <v>2710.85</v>
      </c>
      <c r="I371" s="173">
        <v>-1702.5499999999997</v>
      </c>
      <c r="J371" s="173">
        <v>4413.3999999999996</v>
      </c>
      <c r="K371" s="127">
        <v>0</v>
      </c>
      <c r="L371" s="127">
        <v>0</v>
      </c>
      <c r="M371" s="127">
        <v>-20.53</v>
      </c>
      <c r="N371" s="127">
        <v>-18.11</v>
      </c>
      <c r="O371" s="127">
        <v>-0.79141121449867258</v>
      </c>
      <c r="P371" s="127">
        <v>-0.90325865243238512</v>
      </c>
      <c r="Q371" s="127">
        <v>1.5627048485369373</v>
      </c>
      <c r="R371" s="4">
        <v>105762</v>
      </c>
      <c r="S371" s="4">
        <v>242219</v>
      </c>
      <c r="T371" s="173">
        <v>11540.966666666667</v>
      </c>
      <c r="U371" s="173">
        <v>-2.0500000000010914</v>
      </c>
      <c r="V371" s="4">
        <v>185995</v>
      </c>
      <c r="W371" s="4">
        <v>-31658</v>
      </c>
      <c r="X371" s="173">
        <v>-325.63333333333321</v>
      </c>
      <c r="Y371" s="173">
        <v>64424</v>
      </c>
      <c r="Z371" s="173">
        <v>260533</v>
      </c>
      <c r="AA371" s="173">
        <v>324957</v>
      </c>
      <c r="AB371" s="4">
        <v>136457</v>
      </c>
      <c r="AC371" s="4">
        <v>57416</v>
      </c>
      <c r="AD371" s="176" t="e">
        <v>#REF!</v>
      </c>
      <c r="AE371" s="177">
        <v>-0.15211675643190267</v>
      </c>
      <c r="AF371" s="177">
        <v>7.1664134230268225E-2</v>
      </c>
      <c r="AG371" s="177">
        <v>0.17671533055775898</v>
      </c>
      <c r="AH371" s="177">
        <v>0.20011453005321811</v>
      </c>
      <c r="AI371" s="127">
        <v>0.69031800689111267</v>
      </c>
      <c r="AJ371" s="127">
        <v>1.4513788098693759E-3</v>
      </c>
      <c r="AK371" s="4" t="s">
        <v>21</v>
      </c>
      <c r="AL371" s="178">
        <v>11800</v>
      </c>
      <c r="AM371" s="178">
        <v>11900</v>
      </c>
      <c r="AN371" s="178">
        <v>11850</v>
      </c>
      <c r="AO371" s="178">
        <v>11700</v>
      </c>
      <c r="AS371" s="4">
        <v>6.7811841550779608</v>
      </c>
      <c r="AT371" s="4">
        <v>7.0396334478808704</v>
      </c>
      <c r="AU371" s="4">
        <v>6.7741860465116277</v>
      </c>
      <c r="AV371" s="4">
        <v>7.0311177495643511</v>
      </c>
      <c r="AW371" s="4">
        <v>4.8300063483106443</v>
      </c>
      <c r="AX371" s="4">
        <v>2.7930755339684912</v>
      </c>
      <c r="AY371" s="4">
        <v>12.806237006237007</v>
      </c>
      <c r="AZ371" s="4">
        <v>13.737226277372264</v>
      </c>
      <c r="BA371" s="4">
        <v>14.494432071269488</v>
      </c>
      <c r="BB371" s="4">
        <v>20.417721518987342</v>
      </c>
      <c r="BC371" s="4">
        <v>9.5513833992094863</v>
      </c>
      <c r="BD371" s="4">
        <v>13.888311688311688</v>
      </c>
      <c r="BE371" s="4">
        <v>6.9770684846606752</v>
      </c>
      <c r="BF371" s="4">
        <v>9.449841605068638</v>
      </c>
      <c r="BG371" s="4">
        <v>7.4829842931937174</v>
      </c>
      <c r="BH371" s="4">
        <v>11.71728813559322</v>
      </c>
      <c r="BI371" s="4">
        <v>13</v>
      </c>
      <c r="BJ371" s="4">
        <v>0</v>
      </c>
      <c r="BK371" s="4">
        <v>0</v>
      </c>
      <c r="BL371" s="4">
        <v>0</v>
      </c>
      <c r="BM371" s="4">
        <v>12430</v>
      </c>
      <c r="BN371" s="4">
        <v>61</v>
      </c>
      <c r="BO371" s="4">
        <v>0.1</v>
      </c>
      <c r="BP371" s="4">
        <v>-0.4</v>
      </c>
      <c r="BQ371" s="4">
        <v>0</v>
      </c>
      <c r="BR371" s="4">
        <v>0</v>
      </c>
      <c r="BS371" s="4">
        <v>0</v>
      </c>
      <c r="BT371" s="4">
        <v>0</v>
      </c>
      <c r="BU371" s="4">
        <v>14</v>
      </c>
      <c r="BV371" s="4">
        <v>0</v>
      </c>
      <c r="BW371" s="4">
        <v>0</v>
      </c>
      <c r="BX371" s="4">
        <v>0</v>
      </c>
      <c r="BY371" s="4">
        <v>4</v>
      </c>
      <c r="BZ371" s="4">
        <v>0</v>
      </c>
      <c r="CA371" s="4">
        <v>0</v>
      </c>
      <c r="CB371" s="4">
        <v>0</v>
      </c>
      <c r="CC371" s="4">
        <v>922</v>
      </c>
      <c r="CD371" s="4">
        <v>7</v>
      </c>
      <c r="CE371" s="4">
        <v>0.15</v>
      </c>
      <c r="CF371" s="4">
        <v>-0.44999999999999996</v>
      </c>
      <c r="CG371" s="4">
        <v>2</v>
      </c>
      <c r="CH371" s="4">
        <v>0</v>
      </c>
      <c r="CI371" s="4">
        <v>0</v>
      </c>
      <c r="CJ371" s="4">
        <v>0</v>
      </c>
      <c r="CK371" s="4">
        <v>29</v>
      </c>
      <c r="CL371" s="4">
        <v>0</v>
      </c>
      <c r="CM371" s="4">
        <v>0.05</v>
      </c>
      <c r="CN371" s="4">
        <v>-0.85</v>
      </c>
      <c r="CO371" s="4">
        <v>11</v>
      </c>
      <c r="CP371" s="4">
        <v>0</v>
      </c>
      <c r="CQ371" s="4">
        <v>0</v>
      </c>
      <c r="CR371" s="4">
        <v>0</v>
      </c>
      <c r="CS371" s="4">
        <v>4574</v>
      </c>
      <c r="CT371" s="4">
        <v>-91</v>
      </c>
      <c r="CU371" s="4">
        <v>0.05</v>
      </c>
      <c r="CV371" s="4">
        <v>-0.45</v>
      </c>
      <c r="CW371" s="4">
        <v>1</v>
      </c>
      <c r="CX371" s="4">
        <v>0</v>
      </c>
      <c r="CY371" s="4">
        <v>0</v>
      </c>
      <c r="CZ371" s="4">
        <v>0</v>
      </c>
      <c r="DA371" s="4">
        <v>115</v>
      </c>
      <c r="DB371" s="4">
        <v>0</v>
      </c>
      <c r="DC371" s="4">
        <v>0.4</v>
      </c>
      <c r="DD371" s="4">
        <v>-0.19999999999999996</v>
      </c>
      <c r="DE371" s="4">
        <v>25</v>
      </c>
      <c r="DF371" s="4">
        <v>0</v>
      </c>
      <c r="DG371" s="4">
        <v>0</v>
      </c>
      <c r="DH371" s="4">
        <v>0</v>
      </c>
      <c r="DI371" s="4">
        <v>3901</v>
      </c>
      <c r="DJ371" s="4">
        <v>-114</v>
      </c>
      <c r="DK371" s="4">
        <v>0.15</v>
      </c>
      <c r="DL371" s="4">
        <v>-0.54999999999999993</v>
      </c>
      <c r="DM371" s="4">
        <v>0</v>
      </c>
      <c r="DN371" s="4">
        <v>0</v>
      </c>
      <c r="DO371" s="4">
        <v>0</v>
      </c>
      <c r="DP371" s="4">
        <v>0</v>
      </c>
      <c r="DQ371" s="4">
        <v>131</v>
      </c>
      <c r="DR371" s="4">
        <v>-2</v>
      </c>
      <c r="DS371" s="4">
        <v>0.05</v>
      </c>
      <c r="DT371" s="4">
        <v>-0.6</v>
      </c>
      <c r="DU371" s="4">
        <v>4</v>
      </c>
      <c r="DV371" s="4">
        <v>0</v>
      </c>
      <c r="DW371" s="4">
        <v>1487.7</v>
      </c>
      <c r="DX371" s="4">
        <v>399.95000000000005</v>
      </c>
      <c r="DY371" s="4">
        <v>3014</v>
      </c>
      <c r="DZ371" s="4">
        <v>-31</v>
      </c>
      <c r="EA371" s="4">
        <v>0.15</v>
      </c>
      <c r="EB371" s="4">
        <v>-0.7</v>
      </c>
      <c r="EC371" s="4">
        <v>1</v>
      </c>
      <c r="ED371" s="4">
        <v>0</v>
      </c>
      <c r="EE371" s="4">
        <v>0</v>
      </c>
      <c r="EF371" s="4">
        <v>0</v>
      </c>
      <c r="EG371" s="4">
        <v>199</v>
      </c>
      <c r="EH371" s="4">
        <v>-2</v>
      </c>
      <c r="EI371" s="4">
        <v>0.1</v>
      </c>
      <c r="EJ371" s="4">
        <v>-0.65</v>
      </c>
      <c r="EK371" s="4">
        <v>97</v>
      </c>
      <c r="EL371" s="4">
        <v>0</v>
      </c>
      <c r="EM371" s="4">
        <v>0</v>
      </c>
      <c r="EN371" s="4">
        <v>0</v>
      </c>
      <c r="EO371" s="4">
        <v>16809</v>
      </c>
      <c r="EP371" s="4">
        <v>-3557</v>
      </c>
      <c r="EQ371" s="4">
        <v>0.15</v>
      </c>
      <c r="ER371" s="4">
        <v>-0.79999999999999993</v>
      </c>
      <c r="ES371" s="4">
        <v>1</v>
      </c>
      <c r="ET371" s="4">
        <v>0</v>
      </c>
      <c r="EU371" s="4">
        <v>0</v>
      </c>
      <c r="EV371" s="4">
        <v>0</v>
      </c>
      <c r="EW371" s="4">
        <v>170</v>
      </c>
      <c r="EX371" s="4">
        <v>-1</v>
      </c>
      <c r="EY371" s="4">
        <v>0.15</v>
      </c>
      <c r="EZ371" s="4">
        <v>-0.85</v>
      </c>
      <c r="FA371" s="4">
        <v>10</v>
      </c>
      <c r="FB371" s="4">
        <v>0</v>
      </c>
      <c r="FC371" s="4">
        <v>1270</v>
      </c>
      <c r="FD371" s="4">
        <v>156</v>
      </c>
      <c r="FE371" s="4">
        <v>3353</v>
      </c>
      <c r="FF371" s="4">
        <v>-307</v>
      </c>
      <c r="FG371" s="4">
        <v>0.15</v>
      </c>
      <c r="FH371" s="4">
        <v>-0.85</v>
      </c>
      <c r="FI371" s="4">
        <v>2</v>
      </c>
      <c r="FJ371" s="4">
        <v>0</v>
      </c>
      <c r="FK371" s="4">
        <v>0</v>
      </c>
      <c r="FL371" s="4">
        <v>0</v>
      </c>
      <c r="FM371" s="4">
        <v>609</v>
      </c>
      <c r="FN371" s="4">
        <v>17</v>
      </c>
      <c r="FO371" s="4">
        <v>0.15</v>
      </c>
      <c r="FP371" s="4">
        <v>-0.75</v>
      </c>
      <c r="FQ371" s="4">
        <v>107</v>
      </c>
      <c r="FR371" s="4">
        <v>0</v>
      </c>
      <c r="FS371" s="4">
        <v>0</v>
      </c>
      <c r="FT371" s="4">
        <v>0</v>
      </c>
      <c r="FU371" s="4">
        <v>5669</v>
      </c>
      <c r="FV371" s="4">
        <v>-307</v>
      </c>
      <c r="FW371" s="4">
        <v>0.2</v>
      </c>
      <c r="FX371" s="4">
        <v>-0.85000000000000009</v>
      </c>
      <c r="FY371" s="4">
        <v>1</v>
      </c>
      <c r="FZ371" s="4">
        <v>0</v>
      </c>
      <c r="GA371" s="4">
        <v>0</v>
      </c>
      <c r="GB371" s="4">
        <v>0</v>
      </c>
      <c r="GC371" s="4">
        <v>662</v>
      </c>
      <c r="GD371" s="4">
        <v>91</v>
      </c>
      <c r="GE371" s="4">
        <v>0.2</v>
      </c>
      <c r="GF371" s="4">
        <v>-0.90000000000000013</v>
      </c>
      <c r="GG371" s="4">
        <v>397</v>
      </c>
      <c r="GH371" s="4">
        <v>0</v>
      </c>
      <c r="GI371" s="4">
        <v>1061</v>
      </c>
      <c r="GJ371" s="4">
        <v>120</v>
      </c>
      <c r="GK371" s="4">
        <v>8936</v>
      </c>
      <c r="GL371" s="4">
        <v>-671</v>
      </c>
      <c r="GM371" s="4">
        <v>0.2</v>
      </c>
      <c r="GN371" s="4">
        <v>-0.95</v>
      </c>
      <c r="GO371" s="4">
        <v>56</v>
      </c>
      <c r="GP371" s="4">
        <v>0</v>
      </c>
      <c r="GQ371" s="4">
        <v>1017.6</v>
      </c>
      <c r="GR371" s="4">
        <v>141.64999999999998</v>
      </c>
      <c r="GS371" s="4">
        <v>701</v>
      </c>
      <c r="GT371" s="4">
        <v>-2</v>
      </c>
      <c r="GU371" s="4">
        <v>0.25</v>
      </c>
      <c r="GV371" s="4">
        <v>-0.95</v>
      </c>
      <c r="GW371" s="4">
        <v>295</v>
      </c>
      <c r="GX371" s="4">
        <v>1</v>
      </c>
      <c r="GY371" s="4">
        <v>961</v>
      </c>
      <c r="GZ371" s="4">
        <v>115.64999999999998</v>
      </c>
      <c r="HA371" s="4">
        <v>7748</v>
      </c>
      <c r="HB371" s="4">
        <v>-997</v>
      </c>
      <c r="HC371" s="4">
        <v>0.25</v>
      </c>
      <c r="HD371" s="4">
        <v>-1</v>
      </c>
      <c r="HE371" s="4">
        <v>56</v>
      </c>
      <c r="HF371" s="4">
        <v>0</v>
      </c>
      <c r="HG371" s="4">
        <v>0</v>
      </c>
      <c r="HH371" s="4">
        <v>0</v>
      </c>
      <c r="HI371" s="4">
        <v>1374</v>
      </c>
      <c r="HJ371" s="4">
        <v>-41</v>
      </c>
      <c r="HK371" s="4">
        <v>0.25</v>
      </c>
      <c r="HL371" s="4">
        <v>-1.1000000000000001</v>
      </c>
      <c r="HM371" s="4">
        <v>2405</v>
      </c>
      <c r="HN371" s="4">
        <v>50</v>
      </c>
      <c r="HO371" s="4">
        <v>860.5</v>
      </c>
      <c r="HP371" s="4">
        <v>113.5</v>
      </c>
      <c r="HQ371" s="4">
        <v>30799</v>
      </c>
      <c r="HR371" s="4">
        <v>-1628</v>
      </c>
      <c r="HS371" s="4">
        <v>0.3</v>
      </c>
      <c r="HT371" s="4">
        <v>-1.2</v>
      </c>
      <c r="HU371" s="4">
        <v>137</v>
      </c>
      <c r="HV371" s="4">
        <v>0</v>
      </c>
      <c r="HW371" s="4">
        <v>818.25</v>
      </c>
      <c r="HX371" s="4">
        <v>123.25</v>
      </c>
      <c r="HY371" s="4">
        <v>1882</v>
      </c>
      <c r="HZ371" s="4">
        <v>302</v>
      </c>
      <c r="IA371" s="4">
        <v>0.3</v>
      </c>
      <c r="IB371" s="4">
        <v>-1.4</v>
      </c>
      <c r="IC371" s="4">
        <v>898</v>
      </c>
      <c r="ID371" s="4">
        <v>-4</v>
      </c>
      <c r="IE371" s="4">
        <v>760</v>
      </c>
      <c r="IF371" s="4">
        <v>111.39999999999998</v>
      </c>
      <c r="IG371" s="4">
        <v>13016</v>
      </c>
      <c r="IH371" s="4">
        <v>-419</v>
      </c>
      <c r="II371" s="4">
        <v>0.3</v>
      </c>
      <c r="IJ371" s="4">
        <v>-1.5</v>
      </c>
      <c r="IK371" s="4">
        <v>158</v>
      </c>
      <c r="IL371" s="4">
        <v>-5</v>
      </c>
      <c r="IM371" s="4">
        <v>696</v>
      </c>
      <c r="IN371" s="4">
        <v>95.799999999999955</v>
      </c>
      <c r="IO371" s="4">
        <v>3226</v>
      </c>
      <c r="IP371" s="4">
        <v>-382</v>
      </c>
      <c r="IQ371" s="4">
        <v>0.3</v>
      </c>
      <c r="IR371" s="4">
        <v>-1.7</v>
      </c>
      <c r="IS371" s="4">
        <v>2530</v>
      </c>
      <c r="IT371" s="4">
        <v>-224</v>
      </c>
      <c r="IU371" s="4">
        <v>660</v>
      </c>
      <c r="IV371" s="4">
        <v>113.64999999999998</v>
      </c>
      <c r="IW371" s="4">
        <v>24165</v>
      </c>
      <c r="IX371" s="4">
        <v>554</v>
      </c>
      <c r="IY371" s="4">
        <v>0.35</v>
      </c>
      <c r="IZ371" s="4">
        <v>-1.85</v>
      </c>
      <c r="JA371" s="4">
        <v>385</v>
      </c>
      <c r="JB371" s="4">
        <v>-17</v>
      </c>
      <c r="JC371" s="4">
        <v>611</v>
      </c>
      <c r="JD371" s="4">
        <v>120.89999999999998</v>
      </c>
      <c r="JE371" s="4">
        <v>5347</v>
      </c>
      <c r="JF371" s="4">
        <v>228</v>
      </c>
      <c r="JG371" s="4">
        <v>0.35</v>
      </c>
      <c r="JH371" s="4">
        <v>-2.0499999999999998</v>
      </c>
      <c r="JI371" s="4">
        <v>3227</v>
      </c>
      <c r="JJ371" s="4">
        <v>-148</v>
      </c>
      <c r="JK371" s="4">
        <v>559.65</v>
      </c>
      <c r="JL371" s="4">
        <v>111.29999999999995</v>
      </c>
      <c r="JM371" s="4">
        <v>22515</v>
      </c>
      <c r="JN371" s="4">
        <v>226</v>
      </c>
      <c r="JO371" s="4">
        <v>0.45</v>
      </c>
      <c r="JP371" s="4">
        <v>-2.25</v>
      </c>
      <c r="JQ371" s="5">
        <v>947</v>
      </c>
      <c r="JR371" s="4">
        <v>-28</v>
      </c>
      <c r="JS371" s="4">
        <v>512.25</v>
      </c>
      <c r="JT371" s="4">
        <v>121.14999999999998</v>
      </c>
      <c r="JU371" s="4">
        <v>8949</v>
      </c>
      <c r="JV371" s="4">
        <v>-432</v>
      </c>
      <c r="JW371" s="4">
        <v>0.45</v>
      </c>
      <c r="JX371" s="4">
        <v>-2.4499999999999997</v>
      </c>
      <c r="JY371" s="4">
        <v>4584</v>
      </c>
      <c r="JZ371" s="4">
        <v>-224</v>
      </c>
      <c r="KA371" s="4">
        <v>459.65</v>
      </c>
      <c r="KB371" s="4">
        <v>113.14999999999998</v>
      </c>
      <c r="KC371" s="4">
        <v>34302</v>
      </c>
      <c r="KD371" s="4">
        <v>838</v>
      </c>
      <c r="KE371" s="4">
        <v>0.5</v>
      </c>
      <c r="KF371" s="4">
        <v>-2.8</v>
      </c>
      <c r="KG371" s="4">
        <v>1475</v>
      </c>
      <c r="KH371" s="4">
        <v>-92</v>
      </c>
      <c r="KI371" s="4">
        <v>410.05</v>
      </c>
      <c r="KJ371" s="4">
        <v>111.69999999999999</v>
      </c>
      <c r="KK371" s="4">
        <v>17283</v>
      </c>
      <c r="KL371" s="4">
        <v>2625</v>
      </c>
      <c r="KM371" s="4">
        <v>0.55000000000000004</v>
      </c>
      <c r="KN371" s="4">
        <v>-3.4000000000000004</v>
      </c>
      <c r="KO371" s="4">
        <v>9492</v>
      </c>
      <c r="KP371" s="4">
        <v>-598</v>
      </c>
      <c r="KQ371" s="4">
        <v>360.75</v>
      </c>
      <c r="KR371" s="4">
        <v>112.30000000000001</v>
      </c>
      <c r="KS371" s="4">
        <v>64367</v>
      </c>
      <c r="KT371" s="4">
        <v>18297</v>
      </c>
      <c r="KU371" s="4">
        <v>0.75</v>
      </c>
      <c r="KV371" s="4">
        <v>-4.4000000000000004</v>
      </c>
      <c r="KW371" s="4">
        <v>4365</v>
      </c>
      <c r="KX371" s="4">
        <v>-241</v>
      </c>
      <c r="KY371" s="4">
        <v>310</v>
      </c>
      <c r="KZ371" s="4">
        <v>109.85</v>
      </c>
      <c r="LA371" s="4">
        <v>30728</v>
      </c>
      <c r="LB371" s="4">
        <v>6565</v>
      </c>
      <c r="LC371" s="4">
        <v>0.8</v>
      </c>
      <c r="LD371" s="4">
        <v>-6.45</v>
      </c>
    </row>
    <row r="372" spans="1:316" x14ac:dyDescent="0.25">
      <c r="A372" s="171">
        <v>44112.409672800924</v>
      </c>
      <c r="B372" s="172">
        <v>0.40833333333333338</v>
      </c>
      <c r="C372" s="4">
        <v>11876.4</v>
      </c>
      <c r="D372" s="4">
        <v>11900</v>
      </c>
      <c r="E372" s="173">
        <v>92.149999999999977</v>
      </c>
      <c r="F372" s="173">
        <v>-261.7</v>
      </c>
      <c r="G372" s="173">
        <v>353.84999999999997</v>
      </c>
      <c r="H372" s="173">
        <v>2428.9999999999991</v>
      </c>
      <c r="I372" s="173">
        <v>-1744.9499999999998</v>
      </c>
      <c r="J372" s="173">
        <v>4173.9499999999989</v>
      </c>
      <c r="K372" s="127">
        <v>0</v>
      </c>
      <c r="L372" s="127">
        <v>0</v>
      </c>
      <c r="M372" s="127">
        <v>-20.53</v>
      </c>
      <c r="N372" s="127">
        <v>-18.11</v>
      </c>
      <c r="O372" s="127">
        <v>-0.79638441209176558</v>
      </c>
      <c r="P372" s="127">
        <v>-0.90702000611538669</v>
      </c>
      <c r="Q372" s="127">
        <v>1.5661725257659185</v>
      </c>
      <c r="R372" s="4">
        <v>100241</v>
      </c>
      <c r="S372" s="4">
        <v>235065</v>
      </c>
      <c r="T372" s="173">
        <v>11540.966666666667</v>
      </c>
      <c r="U372" s="173">
        <v>-2.0500000000010914</v>
      </c>
      <c r="V372" s="4">
        <v>185995</v>
      </c>
      <c r="W372" s="4">
        <v>-31658</v>
      </c>
      <c r="X372" s="173">
        <v>-335.43333333333248</v>
      </c>
      <c r="Y372" s="173">
        <v>65867</v>
      </c>
      <c r="Z372" s="173">
        <v>252421</v>
      </c>
      <c r="AA372" s="173">
        <v>318288</v>
      </c>
      <c r="AB372" s="4">
        <v>134824</v>
      </c>
      <c r="AC372" s="4">
        <v>53287</v>
      </c>
      <c r="AD372" s="176" t="e">
        <v>#REF!</v>
      </c>
      <c r="AE372" s="177">
        <v>-0.17337533056653404</v>
      </c>
      <c r="AF372" s="177">
        <v>5.6736189045188706E-2</v>
      </c>
      <c r="AG372" s="177">
        <v>0.16107134557870742</v>
      </c>
      <c r="AH372" s="177">
        <v>0.11153693682708658</v>
      </c>
      <c r="AI372" s="127">
        <v>0.4342015627233004</v>
      </c>
      <c r="AJ372" s="127">
        <v>1.5197568389057751E-3</v>
      </c>
      <c r="AK372" s="4" t="s">
        <v>21</v>
      </c>
      <c r="AL372" s="178">
        <v>11800</v>
      </c>
      <c r="AM372" s="178">
        <v>11900</v>
      </c>
      <c r="AN372" s="178">
        <v>11850</v>
      </c>
      <c r="AO372" s="178">
        <v>11700</v>
      </c>
      <c r="AS372" s="4">
        <v>6.6838350991293405</v>
      </c>
      <c r="AT372" s="4">
        <v>7.1534077957602005</v>
      </c>
      <c r="AU372" s="4">
        <v>6.7014185215084767</v>
      </c>
      <c r="AV372" s="4">
        <v>6.9279702970297032</v>
      </c>
      <c r="AW372" s="4">
        <v>4.7836999435984211</v>
      </c>
      <c r="AX372" s="4">
        <v>2.6662764187565471</v>
      </c>
      <c r="AY372" s="4">
        <v>12.876507276507276</v>
      </c>
      <c r="AZ372" s="4">
        <v>13.795620437956204</v>
      </c>
      <c r="BA372" s="4">
        <v>14.567296996662959</v>
      </c>
      <c r="BB372" s="4">
        <v>20.455696202531644</v>
      </c>
      <c r="BC372" s="4">
        <v>9.540731995277449</v>
      </c>
      <c r="BD372" s="4">
        <v>13.610687022900763</v>
      </c>
      <c r="BE372" s="4">
        <v>6.9252163164400491</v>
      </c>
      <c r="BF372" s="4">
        <v>9.1615628299894407</v>
      </c>
      <c r="BG372" s="4">
        <v>7.468810705806173</v>
      </c>
      <c r="BH372" s="4">
        <v>11.552949061662199</v>
      </c>
      <c r="BI372" s="4">
        <v>13</v>
      </c>
      <c r="BJ372" s="4">
        <v>0</v>
      </c>
      <c r="BK372" s="4">
        <v>0</v>
      </c>
      <c r="BL372" s="4">
        <v>0</v>
      </c>
      <c r="BM372" s="4">
        <v>12473</v>
      </c>
      <c r="BN372" s="4">
        <v>104</v>
      </c>
      <c r="BO372" s="4">
        <v>0.1</v>
      </c>
      <c r="BP372" s="4">
        <v>-0.4</v>
      </c>
      <c r="BQ372" s="4">
        <v>0</v>
      </c>
      <c r="BR372" s="4">
        <v>0</v>
      </c>
      <c r="BS372" s="4">
        <v>0</v>
      </c>
      <c r="BT372" s="4">
        <v>0</v>
      </c>
      <c r="BU372" s="4">
        <v>14</v>
      </c>
      <c r="BV372" s="4">
        <v>0</v>
      </c>
      <c r="BW372" s="4">
        <v>0</v>
      </c>
      <c r="BX372" s="4">
        <v>0</v>
      </c>
      <c r="BY372" s="4">
        <v>4</v>
      </c>
      <c r="BZ372" s="4">
        <v>0</v>
      </c>
      <c r="CA372" s="4">
        <v>0</v>
      </c>
      <c r="CB372" s="4">
        <v>0</v>
      </c>
      <c r="CC372" s="4">
        <v>922</v>
      </c>
      <c r="CD372" s="4">
        <v>7</v>
      </c>
      <c r="CE372" s="4">
        <v>0.15</v>
      </c>
      <c r="CF372" s="4">
        <v>-0.44999999999999996</v>
      </c>
      <c r="CG372" s="4">
        <v>2</v>
      </c>
      <c r="CH372" s="4">
        <v>0</v>
      </c>
      <c r="CI372" s="4">
        <v>0</v>
      </c>
      <c r="CJ372" s="4">
        <v>0</v>
      </c>
      <c r="CK372" s="4">
        <v>29</v>
      </c>
      <c r="CL372" s="4">
        <v>0</v>
      </c>
      <c r="CM372" s="4">
        <v>0.05</v>
      </c>
      <c r="CN372" s="4">
        <v>-0.85</v>
      </c>
      <c r="CO372" s="4">
        <v>11</v>
      </c>
      <c r="CP372" s="4">
        <v>0</v>
      </c>
      <c r="CQ372" s="4">
        <v>0</v>
      </c>
      <c r="CR372" s="4">
        <v>0</v>
      </c>
      <c r="CS372" s="4">
        <v>4574</v>
      </c>
      <c r="CT372" s="4">
        <v>-91</v>
      </c>
      <c r="CU372" s="4">
        <v>0.05</v>
      </c>
      <c r="CV372" s="4">
        <v>-0.45</v>
      </c>
      <c r="CW372" s="4">
        <v>1</v>
      </c>
      <c r="CX372" s="4">
        <v>0</v>
      </c>
      <c r="CY372" s="4">
        <v>0</v>
      </c>
      <c r="CZ372" s="4">
        <v>0</v>
      </c>
      <c r="DA372" s="4">
        <v>115</v>
      </c>
      <c r="DB372" s="4">
        <v>0</v>
      </c>
      <c r="DC372" s="4">
        <v>0.4</v>
      </c>
      <c r="DD372" s="4">
        <v>-0.19999999999999996</v>
      </c>
      <c r="DE372" s="4">
        <v>25</v>
      </c>
      <c r="DF372" s="4">
        <v>0</v>
      </c>
      <c r="DG372" s="4">
        <v>0</v>
      </c>
      <c r="DH372" s="4">
        <v>0</v>
      </c>
      <c r="DI372" s="4">
        <v>3902</v>
      </c>
      <c r="DJ372" s="4">
        <v>-113</v>
      </c>
      <c r="DK372" s="4">
        <v>0.15</v>
      </c>
      <c r="DL372" s="4">
        <v>-0.54999999999999993</v>
      </c>
      <c r="DM372" s="4">
        <v>0</v>
      </c>
      <c r="DN372" s="4">
        <v>0</v>
      </c>
      <c r="DO372" s="4">
        <v>0</v>
      </c>
      <c r="DP372" s="4">
        <v>0</v>
      </c>
      <c r="DQ372" s="4">
        <v>131</v>
      </c>
      <c r="DR372" s="4">
        <v>-2</v>
      </c>
      <c r="DS372" s="4">
        <v>0.05</v>
      </c>
      <c r="DT372" s="4">
        <v>-0.6</v>
      </c>
      <c r="DU372" s="4">
        <v>4</v>
      </c>
      <c r="DV372" s="4">
        <v>0</v>
      </c>
      <c r="DW372" s="4">
        <v>0</v>
      </c>
      <c r="DX372" s="4">
        <v>0</v>
      </c>
      <c r="DY372" s="4">
        <v>3084</v>
      </c>
      <c r="DZ372" s="4">
        <v>39</v>
      </c>
      <c r="EA372" s="4">
        <v>0.15</v>
      </c>
      <c r="EB372" s="4">
        <v>-0.7</v>
      </c>
      <c r="EC372" s="4">
        <v>1</v>
      </c>
      <c r="ED372" s="4">
        <v>0</v>
      </c>
      <c r="EE372" s="4">
        <v>0</v>
      </c>
      <c r="EF372" s="4">
        <v>0</v>
      </c>
      <c r="EG372" s="4">
        <v>199</v>
      </c>
      <c r="EH372" s="4">
        <v>-2</v>
      </c>
      <c r="EI372" s="4">
        <v>0.1</v>
      </c>
      <c r="EJ372" s="4">
        <v>-0.65</v>
      </c>
      <c r="EK372" s="4">
        <v>97</v>
      </c>
      <c r="EL372" s="4">
        <v>0</v>
      </c>
      <c r="EM372" s="4">
        <v>0</v>
      </c>
      <c r="EN372" s="4">
        <v>0</v>
      </c>
      <c r="EO372" s="4">
        <v>17154</v>
      </c>
      <c r="EP372" s="4">
        <v>-3212</v>
      </c>
      <c r="EQ372" s="4">
        <v>0.1</v>
      </c>
      <c r="ER372" s="4">
        <v>-0.85</v>
      </c>
      <c r="ES372" s="4">
        <v>1</v>
      </c>
      <c r="ET372" s="4">
        <v>0</v>
      </c>
      <c r="EU372" s="4">
        <v>0</v>
      </c>
      <c r="EV372" s="4">
        <v>0</v>
      </c>
      <c r="EW372" s="4">
        <v>170</v>
      </c>
      <c r="EX372" s="4">
        <v>-1</v>
      </c>
      <c r="EY372" s="4">
        <v>0.15</v>
      </c>
      <c r="EZ372" s="4">
        <v>-0.85</v>
      </c>
      <c r="FA372" s="4">
        <v>10</v>
      </c>
      <c r="FB372" s="4">
        <v>0</v>
      </c>
      <c r="FC372" s="4">
        <v>1270</v>
      </c>
      <c r="FD372" s="4">
        <v>156</v>
      </c>
      <c r="FE372" s="4">
        <v>3353</v>
      </c>
      <c r="FF372" s="4">
        <v>-307</v>
      </c>
      <c r="FG372" s="4">
        <v>0.2</v>
      </c>
      <c r="FH372" s="4">
        <v>-0.8</v>
      </c>
      <c r="FI372" s="4">
        <v>2</v>
      </c>
      <c r="FJ372" s="4">
        <v>0</v>
      </c>
      <c r="FK372" s="4">
        <v>0</v>
      </c>
      <c r="FL372" s="4">
        <v>0</v>
      </c>
      <c r="FM372" s="4">
        <v>633</v>
      </c>
      <c r="FN372" s="4">
        <v>41</v>
      </c>
      <c r="FO372" s="4">
        <v>0.2</v>
      </c>
      <c r="FP372" s="4">
        <v>-0.7</v>
      </c>
      <c r="FQ372" s="4">
        <v>107</v>
      </c>
      <c r="FR372" s="4">
        <v>0</v>
      </c>
      <c r="FS372" s="4">
        <v>0</v>
      </c>
      <c r="FT372" s="4">
        <v>0</v>
      </c>
      <c r="FU372" s="4">
        <v>5674</v>
      </c>
      <c r="FV372" s="4">
        <v>-302</v>
      </c>
      <c r="FW372" s="4">
        <v>0.15</v>
      </c>
      <c r="FX372" s="4">
        <v>-0.9</v>
      </c>
      <c r="FY372" s="4">
        <v>1</v>
      </c>
      <c r="FZ372" s="4">
        <v>0</v>
      </c>
      <c r="GA372" s="4">
        <v>0</v>
      </c>
      <c r="GB372" s="4">
        <v>0</v>
      </c>
      <c r="GC372" s="4">
        <v>664</v>
      </c>
      <c r="GD372" s="4">
        <v>93</v>
      </c>
      <c r="GE372" s="4">
        <v>0.1</v>
      </c>
      <c r="GF372" s="4">
        <v>-1</v>
      </c>
      <c r="GG372" s="4">
        <v>397</v>
      </c>
      <c r="GH372" s="4">
        <v>0</v>
      </c>
      <c r="GI372" s="4">
        <v>1039.3</v>
      </c>
      <c r="GJ372" s="4">
        <v>98.299999999999955</v>
      </c>
      <c r="GK372" s="4">
        <v>8919</v>
      </c>
      <c r="GL372" s="4">
        <v>-688</v>
      </c>
      <c r="GM372" s="4">
        <v>0.25</v>
      </c>
      <c r="GN372" s="4">
        <v>-0.89999999999999991</v>
      </c>
      <c r="GO372" s="4">
        <v>57</v>
      </c>
      <c r="GP372" s="4">
        <v>1</v>
      </c>
      <c r="GQ372" s="4">
        <v>1031.55</v>
      </c>
      <c r="GR372" s="4">
        <v>155.59999999999991</v>
      </c>
      <c r="GS372" s="4">
        <v>705</v>
      </c>
      <c r="GT372" s="4">
        <v>2</v>
      </c>
      <c r="GU372" s="4">
        <v>0.2</v>
      </c>
      <c r="GV372" s="4">
        <v>-1</v>
      </c>
      <c r="GW372" s="4">
        <v>295</v>
      </c>
      <c r="GX372" s="4">
        <v>1</v>
      </c>
      <c r="GY372" s="4">
        <v>968.4</v>
      </c>
      <c r="GZ372" s="4">
        <v>123.04999999999995</v>
      </c>
      <c r="HA372" s="4">
        <v>7801</v>
      </c>
      <c r="HB372" s="4">
        <v>-944</v>
      </c>
      <c r="HC372" s="4">
        <v>0.25</v>
      </c>
      <c r="HD372" s="4">
        <v>-1</v>
      </c>
      <c r="HE372" s="4">
        <v>56</v>
      </c>
      <c r="HF372" s="4">
        <v>0</v>
      </c>
      <c r="HG372" s="4">
        <v>0</v>
      </c>
      <c r="HH372" s="4">
        <v>0</v>
      </c>
      <c r="HI372" s="4">
        <v>1372</v>
      </c>
      <c r="HJ372" s="4">
        <v>-43</v>
      </c>
      <c r="HK372" s="4">
        <v>0.2</v>
      </c>
      <c r="HL372" s="4">
        <v>-1.1500000000000001</v>
      </c>
      <c r="HM372" s="4">
        <v>2405</v>
      </c>
      <c r="HN372" s="4">
        <v>50</v>
      </c>
      <c r="HO372" s="4">
        <v>870</v>
      </c>
      <c r="HP372" s="4">
        <v>123</v>
      </c>
      <c r="HQ372" s="4">
        <v>30968</v>
      </c>
      <c r="HR372" s="4">
        <v>-1459</v>
      </c>
      <c r="HS372" s="4">
        <v>0.25</v>
      </c>
      <c r="HT372" s="4">
        <v>-1.25</v>
      </c>
      <c r="HU372" s="4">
        <v>137</v>
      </c>
      <c r="HV372" s="4">
        <v>0</v>
      </c>
      <c r="HW372" s="4">
        <v>818.25</v>
      </c>
      <c r="HX372" s="4">
        <v>123.25</v>
      </c>
      <c r="HY372" s="4">
        <v>1890</v>
      </c>
      <c r="HZ372" s="4">
        <v>310</v>
      </c>
      <c r="IA372" s="4">
        <v>0.3</v>
      </c>
      <c r="IB372" s="4">
        <v>-1.4</v>
      </c>
      <c r="IC372" s="4">
        <v>899</v>
      </c>
      <c r="ID372" s="4">
        <v>-3</v>
      </c>
      <c r="IE372" s="4">
        <v>759.25</v>
      </c>
      <c r="IF372" s="4">
        <v>110.64999999999998</v>
      </c>
      <c r="IG372" s="4">
        <v>13096</v>
      </c>
      <c r="IH372" s="4">
        <v>-339</v>
      </c>
      <c r="II372" s="4">
        <v>0.25</v>
      </c>
      <c r="IJ372" s="4">
        <v>-1.55</v>
      </c>
      <c r="IK372" s="4">
        <v>158</v>
      </c>
      <c r="IL372" s="4">
        <v>-5</v>
      </c>
      <c r="IM372" s="4">
        <v>696</v>
      </c>
      <c r="IN372" s="4">
        <v>95.799999999999955</v>
      </c>
      <c r="IO372" s="4">
        <v>3232</v>
      </c>
      <c r="IP372" s="4">
        <v>-376</v>
      </c>
      <c r="IQ372" s="4">
        <v>0.3</v>
      </c>
      <c r="IR372" s="4">
        <v>-1.7</v>
      </c>
      <c r="IS372" s="4">
        <v>2541</v>
      </c>
      <c r="IT372" s="4">
        <v>-213</v>
      </c>
      <c r="IU372" s="4">
        <v>670</v>
      </c>
      <c r="IV372" s="4">
        <v>123.64999999999998</v>
      </c>
      <c r="IW372" s="4">
        <v>24243</v>
      </c>
      <c r="IX372" s="4">
        <v>632</v>
      </c>
      <c r="IY372" s="4">
        <v>0.3</v>
      </c>
      <c r="IZ372" s="4">
        <v>-1.9000000000000001</v>
      </c>
      <c r="JA372" s="4">
        <v>393</v>
      </c>
      <c r="JB372" s="4">
        <v>-9</v>
      </c>
      <c r="JC372" s="4">
        <v>618.75</v>
      </c>
      <c r="JD372" s="4">
        <v>128.64999999999998</v>
      </c>
      <c r="JE372" s="4">
        <v>5349</v>
      </c>
      <c r="JF372" s="4">
        <v>230</v>
      </c>
      <c r="JG372" s="4">
        <v>0.3</v>
      </c>
      <c r="JH372" s="4">
        <v>-2.1</v>
      </c>
      <c r="JI372" s="4">
        <v>3236</v>
      </c>
      <c r="JJ372" s="4">
        <v>-139</v>
      </c>
      <c r="JK372" s="4">
        <v>568.04999999999995</v>
      </c>
      <c r="JL372" s="4">
        <v>119.69999999999993</v>
      </c>
      <c r="JM372" s="4">
        <v>22410</v>
      </c>
      <c r="JN372" s="4">
        <v>121</v>
      </c>
      <c r="JO372" s="4">
        <v>0.45</v>
      </c>
      <c r="JP372" s="4">
        <v>-2.25</v>
      </c>
      <c r="JQ372" s="5">
        <v>947</v>
      </c>
      <c r="JR372" s="4">
        <v>-28</v>
      </c>
      <c r="JS372" s="4">
        <v>520</v>
      </c>
      <c r="JT372" s="4">
        <v>128.89999999999998</v>
      </c>
      <c r="JU372" s="4">
        <v>8676</v>
      </c>
      <c r="JV372" s="4">
        <v>-705</v>
      </c>
      <c r="JW372" s="4">
        <v>0.4</v>
      </c>
      <c r="JX372" s="4">
        <v>-2.5</v>
      </c>
      <c r="JY372" s="4">
        <v>4633</v>
      </c>
      <c r="JZ372" s="4">
        <v>-175</v>
      </c>
      <c r="KA372" s="4">
        <v>467.45</v>
      </c>
      <c r="KB372" s="4">
        <v>120.94999999999999</v>
      </c>
      <c r="KC372" s="4">
        <v>34603</v>
      </c>
      <c r="KD372" s="4">
        <v>1139</v>
      </c>
      <c r="KE372" s="4">
        <v>0.5</v>
      </c>
      <c r="KF372" s="4">
        <v>-2.8</v>
      </c>
      <c r="KG372" s="4">
        <v>1492</v>
      </c>
      <c r="KH372" s="4">
        <v>-75</v>
      </c>
      <c r="KI372" s="4">
        <v>418</v>
      </c>
      <c r="KJ372" s="4">
        <v>119.64999999999998</v>
      </c>
      <c r="KK372" s="4">
        <v>17237</v>
      </c>
      <c r="KL372" s="4">
        <v>2579</v>
      </c>
      <c r="KM372" s="4">
        <v>0.5</v>
      </c>
      <c r="KN372" s="4">
        <v>-3.45</v>
      </c>
      <c r="KO372" s="4">
        <v>9533</v>
      </c>
      <c r="KP372" s="4">
        <v>-557</v>
      </c>
      <c r="KQ372" s="4">
        <v>368.75</v>
      </c>
      <c r="KR372" s="4">
        <v>120.30000000000001</v>
      </c>
      <c r="KS372" s="4">
        <v>63717</v>
      </c>
      <c r="KT372" s="4">
        <v>17647</v>
      </c>
      <c r="KU372" s="4">
        <v>0.7</v>
      </c>
      <c r="KV372" s="4">
        <v>-4.45</v>
      </c>
      <c r="KW372" s="4">
        <v>4387</v>
      </c>
      <c r="KX372" s="4">
        <v>-219</v>
      </c>
      <c r="KY372" s="4">
        <v>319.55</v>
      </c>
      <c r="KZ372" s="4">
        <v>119.4</v>
      </c>
      <c r="LA372" s="4">
        <v>31382</v>
      </c>
      <c r="LB372" s="4">
        <v>7219</v>
      </c>
      <c r="LC372" s="4">
        <v>0.8</v>
      </c>
      <c r="LD372" s="4">
        <v>-6.45</v>
      </c>
    </row>
    <row r="373" spans="1:316" x14ac:dyDescent="0.25">
      <c r="A373" s="171">
        <v>44112.408883564814</v>
      </c>
      <c r="B373" s="172">
        <v>0.40833333333333338</v>
      </c>
      <c r="C373" s="4">
        <v>11873.1</v>
      </c>
      <c r="D373" s="4">
        <v>11850</v>
      </c>
      <c r="E373" s="173">
        <v>91.65</v>
      </c>
      <c r="F373" s="173">
        <v>-261.64999999999998</v>
      </c>
      <c r="G373" s="173">
        <v>353.29999999999995</v>
      </c>
      <c r="H373" s="173">
        <v>2203.0999999999995</v>
      </c>
      <c r="I373" s="173">
        <v>-1738</v>
      </c>
      <c r="J373" s="173">
        <v>3941.0999999999995</v>
      </c>
      <c r="K373" s="127">
        <v>0</v>
      </c>
      <c r="L373" s="127">
        <v>0</v>
      </c>
      <c r="M373" s="127">
        <v>-20.53</v>
      </c>
      <c r="N373" s="127">
        <v>-18.11</v>
      </c>
      <c r="O373" s="127">
        <v>-0.79474055470526384</v>
      </c>
      <c r="P373" s="127">
        <v>-0.90577938808221958</v>
      </c>
      <c r="Q373" s="127">
        <v>1.5111390899870598</v>
      </c>
      <c r="R373" s="4">
        <v>104156</v>
      </c>
      <c r="S373" s="4">
        <v>217593</v>
      </c>
      <c r="T373" s="173">
        <v>11540.966666666667</v>
      </c>
      <c r="U373" s="173">
        <v>-2.0500000000010914</v>
      </c>
      <c r="V373" s="4">
        <v>185995</v>
      </c>
      <c r="W373" s="4">
        <v>-31658</v>
      </c>
      <c r="X373" s="173">
        <v>-332.13333333333321</v>
      </c>
      <c r="Y373" s="173">
        <v>69286</v>
      </c>
      <c r="Z373" s="173">
        <v>235107</v>
      </c>
      <c r="AA373" s="173">
        <v>304393</v>
      </c>
      <c r="AB373" s="4">
        <v>113437</v>
      </c>
      <c r="AC373" s="4">
        <v>34594</v>
      </c>
      <c r="AD373" s="176" t="e">
        <v>#REF!</v>
      </c>
      <c r="AE373" s="177">
        <v>-0.18514393109309132</v>
      </c>
      <c r="AF373" s="177">
        <v>5.4866896747702329E-2</v>
      </c>
      <c r="AG373" s="177">
        <v>0.16855771197462482</v>
      </c>
      <c r="AH373" s="177">
        <v>7.9066914384953821E-2</v>
      </c>
      <c r="AI373" s="127">
        <v>0.34843289525261273</v>
      </c>
      <c r="AJ373" s="127">
        <v>1.5197568389057751E-3</v>
      </c>
      <c r="AK373" s="4" t="s">
        <v>21</v>
      </c>
      <c r="AL373" s="178">
        <v>11800</v>
      </c>
      <c r="AM373" s="178">
        <v>11900</v>
      </c>
      <c r="AN373" s="178">
        <v>11850</v>
      </c>
      <c r="AO373" s="178">
        <v>11700</v>
      </c>
      <c r="AS373" s="4">
        <v>6.4612720403022674</v>
      </c>
      <c r="AT373" s="4">
        <v>6.8852197677066727</v>
      </c>
      <c r="AU373" s="4">
        <v>6.5119496855345913</v>
      </c>
      <c r="AV373" s="4">
        <v>6.9732944889536297</v>
      </c>
      <c r="AW373" s="4">
        <v>4.5928526293617917</v>
      </c>
      <c r="AX373" s="4">
        <v>2.4986090953072084</v>
      </c>
      <c r="AY373" s="4">
        <v>12.872765072765073</v>
      </c>
      <c r="AZ373" s="4">
        <v>13.81021897810219</v>
      </c>
      <c r="BA373" s="4">
        <v>14.577308120133482</v>
      </c>
      <c r="BB373" s="4">
        <v>19.99367088607595</v>
      </c>
      <c r="BC373" s="4">
        <v>9.5269531250000004</v>
      </c>
      <c r="BD373" s="4">
        <v>13.623409669211195</v>
      </c>
      <c r="BE373" s="4">
        <v>6.7003377341111454</v>
      </c>
      <c r="BF373" s="4">
        <v>9.2587117212249215</v>
      </c>
      <c r="BG373" s="4">
        <v>7.2254186346071272</v>
      </c>
      <c r="BH373" s="4">
        <v>11.380442062960482</v>
      </c>
      <c r="BI373" s="4">
        <v>13</v>
      </c>
      <c r="BJ373" s="4">
        <v>0</v>
      </c>
      <c r="BK373" s="4">
        <v>0</v>
      </c>
      <c r="BL373" s="4">
        <v>0</v>
      </c>
      <c r="BM373" s="4">
        <v>12479</v>
      </c>
      <c r="BN373" s="4">
        <v>110</v>
      </c>
      <c r="BO373" s="4">
        <v>0.1</v>
      </c>
      <c r="BP373" s="4">
        <v>-0.4</v>
      </c>
      <c r="BQ373" s="4">
        <v>0</v>
      </c>
      <c r="BR373" s="4">
        <v>0</v>
      </c>
      <c r="BS373" s="4">
        <v>0</v>
      </c>
      <c r="BT373" s="4">
        <v>0</v>
      </c>
      <c r="BU373" s="4">
        <v>14</v>
      </c>
      <c r="BV373" s="4">
        <v>0</v>
      </c>
      <c r="BW373" s="4">
        <v>0</v>
      </c>
      <c r="BX373" s="4">
        <v>0</v>
      </c>
      <c r="BY373" s="4">
        <v>4</v>
      </c>
      <c r="BZ373" s="4">
        <v>0</v>
      </c>
      <c r="CA373" s="4">
        <v>0</v>
      </c>
      <c r="CB373" s="4">
        <v>0</v>
      </c>
      <c r="CC373" s="4">
        <v>922</v>
      </c>
      <c r="CD373" s="4">
        <v>7</v>
      </c>
      <c r="CE373" s="4">
        <v>0.15</v>
      </c>
      <c r="CF373" s="4">
        <v>-0.44999999999999996</v>
      </c>
      <c r="CG373" s="4">
        <v>2</v>
      </c>
      <c r="CH373" s="4">
        <v>0</v>
      </c>
      <c r="CI373" s="4">
        <v>0</v>
      </c>
      <c r="CJ373" s="4">
        <v>0</v>
      </c>
      <c r="CK373" s="4">
        <v>29</v>
      </c>
      <c r="CL373" s="4">
        <v>0</v>
      </c>
      <c r="CM373" s="4">
        <v>0.05</v>
      </c>
      <c r="CN373" s="4">
        <v>-0.85</v>
      </c>
      <c r="CO373" s="4">
        <v>11</v>
      </c>
      <c r="CP373" s="4">
        <v>0</v>
      </c>
      <c r="CQ373" s="4">
        <v>0</v>
      </c>
      <c r="CR373" s="4">
        <v>0</v>
      </c>
      <c r="CS373" s="4">
        <v>4574</v>
      </c>
      <c r="CT373" s="4">
        <v>-91</v>
      </c>
      <c r="CU373" s="4">
        <v>0.05</v>
      </c>
      <c r="CV373" s="4">
        <v>-0.45</v>
      </c>
      <c r="CW373" s="4">
        <v>1</v>
      </c>
      <c r="CX373" s="4">
        <v>0</v>
      </c>
      <c r="CY373" s="4">
        <v>0</v>
      </c>
      <c r="CZ373" s="4">
        <v>0</v>
      </c>
      <c r="DA373" s="4">
        <v>115</v>
      </c>
      <c r="DB373" s="4">
        <v>0</v>
      </c>
      <c r="DC373" s="4">
        <v>0.4</v>
      </c>
      <c r="DD373" s="4">
        <v>-0.19999999999999996</v>
      </c>
      <c r="DE373" s="4">
        <v>25</v>
      </c>
      <c r="DF373" s="4">
        <v>0</v>
      </c>
      <c r="DG373" s="4">
        <v>0</v>
      </c>
      <c r="DH373" s="4">
        <v>0</v>
      </c>
      <c r="DI373" s="4">
        <v>3902</v>
      </c>
      <c r="DJ373" s="4">
        <v>-113</v>
      </c>
      <c r="DK373" s="4">
        <v>0.15</v>
      </c>
      <c r="DL373" s="4">
        <v>-0.54999999999999993</v>
      </c>
      <c r="DM373" s="4">
        <v>0</v>
      </c>
      <c r="DN373" s="4">
        <v>0</v>
      </c>
      <c r="DO373" s="4">
        <v>0</v>
      </c>
      <c r="DP373" s="4">
        <v>0</v>
      </c>
      <c r="DQ373" s="4">
        <v>131</v>
      </c>
      <c r="DR373" s="4">
        <v>-2</v>
      </c>
      <c r="DS373" s="4">
        <v>0.05</v>
      </c>
      <c r="DT373" s="4">
        <v>-0.6</v>
      </c>
      <c r="DU373" s="4">
        <v>4</v>
      </c>
      <c r="DV373" s="4">
        <v>0</v>
      </c>
      <c r="DW373" s="4">
        <v>0</v>
      </c>
      <c r="DX373" s="4">
        <v>0</v>
      </c>
      <c r="DY373" s="4">
        <v>3084</v>
      </c>
      <c r="DZ373" s="4">
        <v>39</v>
      </c>
      <c r="EA373" s="4">
        <v>0.15</v>
      </c>
      <c r="EB373" s="4">
        <v>-0.7</v>
      </c>
      <c r="EC373" s="4">
        <v>1</v>
      </c>
      <c r="ED373" s="4">
        <v>0</v>
      </c>
      <c r="EE373" s="4">
        <v>0</v>
      </c>
      <c r="EF373" s="4">
        <v>0</v>
      </c>
      <c r="EG373" s="4">
        <v>199</v>
      </c>
      <c r="EH373" s="4">
        <v>-2</v>
      </c>
      <c r="EI373" s="4">
        <v>0.1</v>
      </c>
      <c r="EJ373" s="4">
        <v>-0.65</v>
      </c>
      <c r="EK373" s="4">
        <v>97</v>
      </c>
      <c r="EL373" s="4">
        <v>0</v>
      </c>
      <c r="EM373" s="4">
        <v>0</v>
      </c>
      <c r="EN373" s="4">
        <v>0</v>
      </c>
      <c r="EO373" s="4">
        <v>17154</v>
      </c>
      <c r="EP373" s="4">
        <v>-3212</v>
      </c>
      <c r="EQ373" s="4">
        <v>0.15</v>
      </c>
      <c r="ER373" s="4">
        <v>-0.79999999999999993</v>
      </c>
      <c r="ES373" s="4">
        <v>1</v>
      </c>
      <c r="ET373" s="4">
        <v>0</v>
      </c>
      <c r="EU373" s="4">
        <v>0</v>
      </c>
      <c r="EV373" s="4">
        <v>0</v>
      </c>
      <c r="EW373" s="4">
        <v>170</v>
      </c>
      <c r="EX373" s="4">
        <v>-1</v>
      </c>
      <c r="EY373" s="4">
        <v>0.15</v>
      </c>
      <c r="EZ373" s="4">
        <v>-0.85</v>
      </c>
      <c r="FA373" s="4">
        <v>10</v>
      </c>
      <c r="FB373" s="4">
        <v>0</v>
      </c>
      <c r="FC373" s="4">
        <v>0</v>
      </c>
      <c r="FD373" s="4">
        <v>0</v>
      </c>
      <c r="FE373" s="4">
        <v>3458</v>
      </c>
      <c r="FF373" s="4">
        <v>-202</v>
      </c>
      <c r="FG373" s="4">
        <v>0.15</v>
      </c>
      <c r="FH373" s="4">
        <v>-0.85</v>
      </c>
      <c r="FI373" s="4">
        <v>2</v>
      </c>
      <c r="FJ373" s="4">
        <v>0</v>
      </c>
      <c r="FK373" s="4">
        <v>0</v>
      </c>
      <c r="FL373" s="4">
        <v>0</v>
      </c>
      <c r="FM373" s="4">
        <v>633</v>
      </c>
      <c r="FN373" s="4">
        <v>41</v>
      </c>
      <c r="FO373" s="4">
        <v>0.2</v>
      </c>
      <c r="FP373" s="4">
        <v>-0.7</v>
      </c>
      <c r="FQ373" s="4">
        <v>107</v>
      </c>
      <c r="FR373" s="4">
        <v>0</v>
      </c>
      <c r="FS373" s="4">
        <v>0</v>
      </c>
      <c r="FT373" s="4">
        <v>0</v>
      </c>
      <c r="FU373" s="4">
        <v>5787</v>
      </c>
      <c r="FV373" s="4">
        <v>-189</v>
      </c>
      <c r="FW373" s="4">
        <v>0.15</v>
      </c>
      <c r="FX373" s="4">
        <v>-0.9</v>
      </c>
      <c r="FY373" s="4">
        <v>1</v>
      </c>
      <c r="FZ373" s="4">
        <v>0</v>
      </c>
      <c r="GA373" s="4">
        <v>0</v>
      </c>
      <c r="GB373" s="4">
        <v>0</v>
      </c>
      <c r="GC373" s="4">
        <v>664</v>
      </c>
      <c r="GD373" s="4">
        <v>93</v>
      </c>
      <c r="GE373" s="4">
        <v>0.1</v>
      </c>
      <c r="GF373" s="4">
        <v>-1</v>
      </c>
      <c r="GG373" s="4">
        <v>397</v>
      </c>
      <c r="GH373" s="4">
        <v>0</v>
      </c>
      <c r="GI373" s="4">
        <v>1039.3</v>
      </c>
      <c r="GJ373" s="4">
        <v>98.299999999999955</v>
      </c>
      <c r="GK373" s="4">
        <v>9039</v>
      </c>
      <c r="GL373" s="4">
        <v>-568</v>
      </c>
      <c r="GM373" s="4">
        <v>0.2</v>
      </c>
      <c r="GN373" s="4">
        <v>-0.95</v>
      </c>
      <c r="GO373" s="4">
        <v>57</v>
      </c>
      <c r="GP373" s="4">
        <v>1</v>
      </c>
      <c r="GQ373" s="4">
        <v>1031.55</v>
      </c>
      <c r="GR373" s="4">
        <v>155.59999999999991</v>
      </c>
      <c r="GS373" s="4">
        <v>707</v>
      </c>
      <c r="GT373" s="4">
        <v>4</v>
      </c>
      <c r="GU373" s="4">
        <v>0.2</v>
      </c>
      <c r="GV373" s="4">
        <v>-1</v>
      </c>
      <c r="GW373" s="4">
        <v>295</v>
      </c>
      <c r="GX373" s="4">
        <v>1</v>
      </c>
      <c r="GY373" s="4">
        <v>968.4</v>
      </c>
      <c r="GZ373" s="4">
        <v>123.04999999999995</v>
      </c>
      <c r="HA373" s="4">
        <v>7828</v>
      </c>
      <c r="HB373" s="4">
        <v>-917</v>
      </c>
      <c r="HC373" s="4">
        <v>0.2</v>
      </c>
      <c r="HD373" s="4">
        <v>-1.05</v>
      </c>
      <c r="HE373" s="4">
        <v>56</v>
      </c>
      <c r="HF373" s="4">
        <v>0</v>
      </c>
      <c r="HG373" s="4">
        <v>0</v>
      </c>
      <c r="HH373" s="4">
        <v>0</v>
      </c>
      <c r="HI373" s="4">
        <v>1372</v>
      </c>
      <c r="HJ373" s="4">
        <v>-43</v>
      </c>
      <c r="HK373" s="4">
        <v>0.2</v>
      </c>
      <c r="HL373" s="4">
        <v>-1.1500000000000001</v>
      </c>
      <c r="HM373" s="4">
        <v>2405</v>
      </c>
      <c r="HN373" s="4">
        <v>50</v>
      </c>
      <c r="HO373" s="4">
        <v>868</v>
      </c>
      <c r="HP373" s="4">
        <v>121</v>
      </c>
      <c r="HQ373" s="4">
        <v>30959</v>
      </c>
      <c r="HR373" s="4">
        <v>-1468</v>
      </c>
      <c r="HS373" s="4">
        <v>0.25</v>
      </c>
      <c r="HT373" s="4">
        <v>-1.25</v>
      </c>
      <c r="HU373" s="4">
        <v>137</v>
      </c>
      <c r="HV373" s="4">
        <v>0</v>
      </c>
      <c r="HW373" s="4">
        <v>780</v>
      </c>
      <c r="HX373" s="4">
        <v>85</v>
      </c>
      <c r="HY373" s="4">
        <v>1892</v>
      </c>
      <c r="HZ373" s="4">
        <v>312</v>
      </c>
      <c r="IA373" s="4">
        <v>0.25</v>
      </c>
      <c r="IB373" s="4">
        <v>-1.45</v>
      </c>
      <c r="IC373" s="4">
        <v>899</v>
      </c>
      <c r="ID373" s="4">
        <v>-3</v>
      </c>
      <c r="IE373" s="4">
        <v>759.25</v>
      </c>
      <c r="IF373" s="4">
        <v>110.64999999999998</v>
      </c>
      <c r="IG373" s="4">
        <v>13105</v>
      </c>
      <c r="IH373" s="4">
        <v>-330</v>
      </c>
      <c r="II373" s="4">
        <v>0.25</v>
      </c>
      <c r="IJ373" s="4">
        <v>-1.55</v>
      </c>
      <c r="IK373" s="4">
        <v>158</v>
      </c>
      <c r="IL373" s="4">
        <v>-5</v>
      </c>
      <c r="IM373" s="4">
        <v>696</v>
      </c>
      <c r="IN373" s="4">
        <v>95.799999999999955</v>
      </c>
      <c r="IO373" s="4">
        <v>3159</v>
      </c>
      <c r="IP373" s="4">
        <v>-449</v>
      </c>
      <c r="IQ373" s="4">
        <v>0.35</v>
      </c>
      <c r="IR373" s="4">
        <v>-1.65</v>
      </c>
      <c r="IS373" s="4">
        <v>2560</v>
      </c>
      <c r="IT373" s="4">
        <v>-194</v>
      </c>
      <c r="IU373" s="4">
        <v>669</v>
      </c>
      <c r="IV373" s="4">
        <v>122.64999999999998</v>
      </c>
      <c r="IW373" s="4">
        <v>24389</v>
      </c>
      <c r="IX373" s="4">
        <v>778</v>
      </c>
      <c r="IY373" s="4">
        <v>0.35</v>
      </c>
      <c r="IZ373" s="4">
        <v>-1.85</v>
      </c>
      <c r="JA373" s="4">
        <v>393</v>
      </c>
      <c r="JB373" s="4">
        <v>-9</v>
      </c>
      <c r="JC373" s="4">
        <v>598.9</v>
      </c>
      <c r="JD373" s="4">
        <v>108.79999999999995</v>
      </c>
      <c r="JE373" s="4">
        <v>5354</v>
      </c>
      <c r="JF373" s="4">
        <v>235</v>
      </c>
      <c r="JG373" s="4">
        <v>0.3</v>
      </c>
      <c r="JH373" s="4">
        <v>-2.1</v>
      </c>
      <c r="JI373" s="4">
        <v>3257</v>
      </c>
      <c r="JJ373" s="4">
        <v>-118</v>
      </c>
      <c r="JK373" s="4">
        <v>568</v>
      </c>
      <c r="JL373" s="4">
        <v>119.64999999999998</v>
      </c>
      <c r="JM373" s="4">
        <v>21823</v>
      </c>
      <c r="JN373" s="4">
        <v>-466</v>
      </c>
      <c r="JO373" s="4">
        <v>0.45</v>
      </c>
      <c r="JP373" s="4">
        <v>-2.25</v>
      </c>
      <c r="JQ373" s="5">
        <v>947</v>
      </c>
      <c r="JR373" s="4">
        <v>-28</v>
      </c>
      <c r="JS373" s="4">
        <v>516.6</v>
      </c>
      <c r="JT373" s="4">
        <v>125.5</v>
      </c>
      <c r="JU373" s="4">
        <v>8768</v>
      </c>
      <c r="JV373" s="4">
        <v>-613</v>
      </c>
      <c r="JW373" s="4">
        <v>0.4</v>
      </c>
      <c r="JX373" s="4">
        <v>-2.5</v>
      </c>
      <c r="JY373" s="4">
        <v>4658</v>
      </c>
      <c r="JZ373" s="4">
        <v>-150</v>
      </c>
      <c r="KA373" s="4">
        <v>466.05</v>
      </c>
      <c r="KB373" s="4">
        <v>119.55000000000001</v>
      </c>
      <c r="KC373" s="4">
        <v>33656</v>
      </c>
      <c r="KD373" s="4">
        <v>192</v>
      </c>
      <c r="KE373" s="4">
        <v>0.45</v>
      </c>
      <c r="KF373" s="4">
        <v>-2.8499999999999996</v>
      </c>
      <c r="KG373" s="4">
        <v>1493</v>
      </c>
      <c r="KH373" s="4">
        <v>-74</v>
      </c>
      <c r="KI373" s="4">
        <v>417.25</v>
      </c>
      <c r="KJ373" s="4">
        <v>118.89999999999998</v>
      </c>
      <c r="KK373" s="4">
        <v>16991</v>
      </c>
      <c r="KL373" s="4">
        <v>2333</v>
      </c>
      <c r="KM373" s="4">
        <v>0.5</v>
      </c>
      <c r="KN373" s="4">
        <v>-3.45</v>
      </c>
      <c r="KO373" s="4">
        <v>9528</v>
      </c>
      <c r="KP373" s="4">
        <v>-562</v>
      </c>
      <c r="KQ373" s="4">
        <v>368</v>
      </c>
      <c r="KR373" s="4">
        <v>119.55000000000001</v>
      </c>
      <c r="KS373" s="4">
        <v>61563</v>
      </c>
      <c r="KT373" s="4">
        <v>15493</v>
      </c>
      <c r="KU373" s="4">
        <v>0.7</v>
      </c>
      <c r="KV373" s="4">
        <v>-4.45</v>
      </c>
      <c r="KW373" s="4">
        <v>4391</v>
      </c>
      <c r="KX373" s="4">
        <v>-215</v>
      </c>
      <c r="KY373" s="4">
        <v>317</v>
      </c>
      <c r="KZ373" s="4">
        <v>116.85</v>
      </c>
      <c r="LA373" s="4">
        <v>30233</v>
      </c>
      <c r="LB373" s="4">
        <v>6070</v>
      </c>
      <c r="LC373" s="4">
        <v>0.75</v>
      </c>
      <c r="LD373" s="4">
        <v>-6.5</v>
      </c>
    </row>
    <row r="374" spans="1:316" x14ac:dyDescent="0.25">
      <c r="A374" s="171">
        <v>44112.406832060187</v>
      </c>
      <c r="B374" s="172">
        <v>0.40625</v>
      </c>
      <c r="C374" s="4">
        <v>11870.7</v>
      </c>
      <c r="D374" s="4">
        <v>11850</v>
      </c>
      <c r="E374" s="173">
        <v>88.850000000000009</v>
      </c>
      <c r="F374" s="173">
        <v>-261.34999999999997</v>
      </c>
      <c r="G374" s="173">
        <v>350.2</v>
      </c>
      <c r="H374" s="173">
        <v>2068.6</v>
      </c>
      <c r="I374" s="173">
        <v>-1376.9999999999998</v>
      </c>
      <c r="J374" s="173">
        <v>3445.5999999999995</v>
      </c>
      <c r="K374" s="127">
        <v>0</v>
      </c>
      <c r="L374" s="127">
        <v>0</v>
      </c>
      <c r="M374" s="127">
        <v>-20.53</v>
      </c>
      <c r="N374" s="127">
        <v>-18.11</v>
      </c>
      <c r="O374" s="127">
        <v>-0.79352559055782934</v>
      </c>
      <c r="P374" s="127">
        <v>-0.90486075035880009</v>
      </c>
      <c r="Q374" s="127">
        <v>1.4815139102673072</v>
      </c>
      <c r="R374" s="4">
        <v>104692</v>
      </c>
      <c r="S374" s="4">
        <v>205681</v>
      </c>
      <c r="T374" s="173">
        <v>11540.966666666667</v>
      </c>
      <c r="U374" s="173">
        <v>-2.0500000000010914</v>
      </c>
      <c r="V374" s="4">
        <v>185995</v>
      </c>
      <c r="W374" s="4">
        <v>-31658</v>
      </c>
      <c r="X374" s="173">
        <v>-329.73333333333358</v>
      </c>
      <c r="Y374" s="173">
        <v>70494</v>
      </c>
      <c r="Z374" s="173">
        <v>222633</v>
      </c>
      <c r="AA374" s="173">
        <v>293127</v>
      </c>
      <c r="AB374" s="4">
        <v>100989</v>
      </c>
      <c r="AC374" s="4">
        <v>24259</v>
      </c>
      <c r="AD374" s="176" t="e">
        <v>#REF!</v>
      </c>
      <c r="AE374" s="177">
        <v>-0.2037812519098654</v>
      </c>
      <c r="AF374" s="177">
        <v>5.5836802529559679E-2</v>
      </c>
      <c r="AG374" s="177">
        <v>0.16620076863810415</v>
      </c>
      <c r="AH374" s="177">
        <v>5.2599553233776845E-2</v>
      </c>
      <c r="AI374" s="127">
        <v>0.26035179511883777</v>
      </c>
      <c r="AJ374" s="127">
        <v>1.5197568389057751E-3</v>
      </c>
      <c r="AK374" s="4" t="s">
        <v>21</v>
      </c>
      <c r="AL374" s="178">
        <v>11800</v>
      </c>
      <c r="AM374" s="178">
        <v>11900</v>
      </c>
      <c r="AN374" s="178">
        <v>11850</v>
      </c>
      <c r="AO374" s="178">
        <v>11700</v>
      </c>
      <c r="AS374" s="4">
        <v>6.2192826518874833</v>
      </c>
      <c r="AT374" s="4">
        <v>6.8125987807631523</v>
      </c>
      <c r="AU374" s="4">
        <v>6.4351987388807563</v>
      </c>
      <c r="AV374" s="4">
        <v>6.3722923113544399</v>
      </c>
      <c r="AW374" s="4">
        <v>4.4799533159412332</v>
      </c>
      <c r="AX374" s="4">
        <v>2.3593777725202578</v>
      </c>
      <c r="AY374" s="4">
        <v>12.83180682764363</v>
      </c>
      <c r="AZ374" s="4">
        <v>13.81021897810219</v>
      </c>
      <c r="BA374" s="4">
        <v>14.846496106785317</v>
      </c>
      <c r="BB374" s="4">
        <v>20.170886075949365</v>
      </c>
      <c r="BC374" s="4">
        <v>9.61328125</v>
      </c>
      <c r="BD374" s="4">
        <v>13.809160305343511</v>
      </c>
      <c r="BE374" s="4">
        <v>6.5941230486685036</v>
      </c>
      <c r="BF374" s="4">
        <v>9.2805907172995781</v>
      </c>
      <c r="BG374" s="4">
        <v>7.1546632674739747</v>
      </c>
      <c r="BH374" s="4">
        <v>11.28580946035976</v>
      </c>
      <c r="BI374" s="4">
        <v>13</v>
      </c>
      <c r="BJ374" s="4">
        <v>0</v>
      </c>
      <c r="BK374" s="4">
        <v>0</v>
      </c>
      <c r="BL374" s="4">
        <v>0</v>
      </c>
      <c r="BM374" s="4">
        <v>12524</v>
      </c>
      <c r="BN374" s="4">
        <v>155</v>
      </c>
      <c r="BO374" s="4">
        <v>0.1</v>
      </c>
      <c r="BP374" s="4">
        <v>-0.4</v>
      </c>
      <c r="BQ374" s="4">
        <v>0</v>
      </c>
      <c r="BR374" s="4">
        <v>0</v>
      </c>
      <c r="BS374" s="4">
        <v>0</v>
      </c>
      <c r="BT374" s="4">
        <v>0</v>
      </c>
      <c r="BU374" s="4">
        <v>14</v>
      </c>
      <c r="BV374" s="4">
        <v>0</v>
      </c>
      <c r="BW374" s="4">
        <v>0</v>
      </c>
      <c r="BX374" s="4">
        <v>0</v>
      </c>
      <c r="BY374" s="4">
        <v>4</v>
      </c>
      <c r="BZ374" s="4">
        <v>0</v>
      </c>
      <c r="CA374" s="4">
        <v>0</v>
      </c>
      <c r="CB374" s="4">
        <v>0</v>
      </c>
      <c r="CC374" s="4">
        <v>922</v>
      </c>
      <c r="CD374" s="4">
        <v>7</v>
      </c>
      <c r="CE374" s="4">
        <v>0.15</v>
      </c>
      <c r="CF374" s="4">
        <v>-0.44999999999999996</v>
      </c>
      <c r="CG374" s="4">
        <v>2</v>
      </c>
      <c r="CH374" s="4">
        <v>0</v>
      </c>
      <c r="CI374" s="4">
        <v>0</v>
      </c>
      <c r="CJ374" s="4">
        <v>0</v>
      </c>
      <c r="CK374" s="4">
        <v>29</v>
      </c>
      <c r="CL374" s="4">
        <v>0</v>
      </c>
      <c r="CM374" s="4">
        <v>0.05</v>
      </c>
      <c r="CN374" s="4">
        <v>-0.85</v>
      </c>
      <c r="CO374" s="4">
        <v>11</v>
      </c>
      <c r="CP374" s="4">
        <v>0</v>
      </c>
      <c r="CQ374" s="4">
        <v>0</v>
      </c>
      <c r="CR374" s="4">
        <v>0</v>
      </c>
      <c r="CS374" s="4">
        <v>4574</v>
      </c>
      <c r="CT374" s="4">
        <v>-91</v>
      </c>
      <c r="CU374" s="4">
        <v>0.05</v>
      </c>
      <c r="CV374" s="4">
        <v>-0.45</v>
      </c>
      <c r="CW374" s="4">
        <v>1</v>
      </c>
      <c r="CX374" s="4">
        <v>0</v>
      </c>
      <c r="CY374" s="4">
        <v>0</v>
      </c>
      <c r="CZ374" s="4">
        <v>0</v>
      </c>
      <c r="DA374" s="4">
        <v>115</v>
      </c>
      <c r="DB374" s="4">
        <v>0</v>
      </c>
      <c r="DC374" s="4">
        <v>0.4</v>
      </c>
      <c r="DD374" s="4">
        <v>-0.19999999999999996</v>
      </c>
      <c r="DE374" s="4">
        <v>25</v>
      </c>
      <c r="DF374" s="4">
        <v>0</v>
      </c>
      <c r="DG374" s="4">
        <v>0</v>
      </c>
      <c r="DH374" s="4">
        <v>0</v>
      </c>
      <c r="DI374" s="4">
        <v>3902</v>
      </c>
      <c r="DJ374" s="4">
        <v>-113</v>
      </c>
      <c r="DK374" s="4">
        <v>0.15</v>
      </c>
      <c r="DL374" s="4">
        <v>-0.54999999999999993</v>
      </c>
      <c r="DM374" s="4">
        <v>0</v>
      </c>
      <c r="DN374" s="4">
        <v>0</v>
      </c>
      <c r="DO374" s="4">
        <v>0</v>
      </c>
      <c r="DP374" s="4">
        <v>0</v>
      </c>
      <c r="DQ374" s="4">
        <v>131</v>
      </c>
      <c r="DR374" s="4">
        <v>-2</v>
      </c>
      <c r="DS374" s="4">
        <v>0.05</v>
      </c>
      <c r="DT374" s="4">
        <v>-0.6</v>
      </c>
      <c r="DU374" s="4">
        <v>4</v>
      </c>
      <c r="DV374" s="4">
        <v>0</v>
      </c>
      <c r="DW374" s="4">
        <v>0</v>
      </c>
      <c r="DX374" s="4">
        <v>0</v>
      </c>
      <c r="DY374" s="4">
        <v>3084</v>
      </c>
      <c r="DZ374" s="4">
        <v>39</v>
      </c>
      <c r="EA374" s="4">
        <v>0.15</v>
      </c>
      <c r="EB374" s="4">
        <v>-0.7</v>
      </c>
      <c r="EC374" s="4">
        <v>1</v>
      </c>
      <c r="ED374" s="4">
        <v>0</v>
      </c>
      <c r="EE374" s="4">
        <v>0</v>
      </c>
      <c r="EF374" s="4">
        <v>0</v>
      </c>
      <c r="EG374" s="4">
        <v>199</v>
      </c>
      <c r="EH374" s="4">
        <v>-2</v>
      </c>
      <c r="EI374" s="4">
        <v>0.1</v>
      </c>
      <c r="EJ374" s="4">
        <v>-0.65</v>
      </c>
      <c r="EK374" s="4">
        <v>97</v>
      </c>
      <c r="EL374" s="4">
        <v>0</v>
      </c>
      <c r="EM374" s="4">
        <v>0</v>
      </c>
      <c r="EN374" s="4">
        <v>0</v>
      </c>
      <c r="EO374" s="4">
        <v>17532</v>
      </c>
      <c r="EP374" s="4">
        <v>-2834</v>
      </c>
      <c r="EQ374" s="4">
        <v>0.1</v>
      </c>
      <c r="ER374" s="4">
        <v>-0.85</v>
      </c>
      <c r="ES374" s="4">
        <v>1</v>
      </c>
      <c r="ET374" s="4">
        <v>0</v>
      </c>
      <c r="EU374" s="4">
        <v>0</v>
      </c>
      <c r="EV374" s="4">
        <v>0</v>
      </c>
      <c r="EW374" s="4">
        <v>170</v>
      </c>
      <c r="EX374" s="4">
        <v>-1</v>
      </c>
      <c r="EY374" s="4">
        <v>0.15</v>
      </c>
      <c r="EZ374" s="4">
        <v>-0.85</v>
      </c>
      <c r="FA374" s="4">
        <v>10</v>
      </c>
      <c r="FB374" s="4">
        <v>0</v>
      </c>
      <c r="FC374" s="4">
        <v>0</v>
      </c>
      <c r="FD374" s="4">
        <v>0</v>
      </c>
      <c r="FE374" s="4">
        <v>3468</v>
      </c>
      <c r="FF374" s="4">
        <v>-192</v>
      </c>
      <c r="FG374" s="4">
        <v>0.15</v>
      </c>
      <c r="FH374" s="4">
        <v>-0.85</v>
      </c>
      <c r="FI374" s="4">
        <v>2</v>
      </c>
      <c r="FJ374" s="4">
        <v>0</v>
      </c>
      <c r="FK374" s="4">
        <v>0</v>
      </c>
      <c r="FL374" s="4">
        <v>0</v>
      </c>
      <c r="FM374" s="4">
        <v>594</v>
      </c>
      <c r="FN374" s="4">
        <v>2</v>
      </c>
      <c r="FO374" s="4">
        <v>0.25</v>
      </c>
      <c r="FP374" s="4">
        <v>-0.65</v>
      </c>
      <c r="FQ374" s="4">
        <v>107</v>
      </c>
      <c r="FR374" s="4">
        <v>0</v>
      </c>
      <c r="FS374" s="4">
        <v>0</v>
      </c>
      <c r="FT374" s="4">
        <v>0</v>
      </c>
      <c r="FU374" s="4">
        <v>5707</v>
      </c>
      <c r="FV374" s="4">
        <v>-269</v>
      </c>
      <c r="FW374" s="4">
        <v>0.2</v>
      </c>
      <c r="FX374" s="4">
        <v>-0.85000000000000009</v>
      </c>
      <c r="FY374" s="4">
        <v>1</v>
      </c>
      <c r="FZ374" s="4">
        <v>0</v>
      </c>
      <c r="GA374" s="4">
        <v>0</v>
      </c>
      <c r="GB374" s="4">
        <v>0</v>
      </c>
      <c r="GC374" s="4">
        <v>664</v>
      </c>
      <c r="GD374" s="4">
        <v>93</v>
      </c>
      <c r="GE374" s="4">
        <v>0.15</v>
      </c>
      <c r="GF374" s="4">
        <v>-0.95000000000000007</v>
      </c>
      <c r="GG374" s="4">
        <v>397</v>
      </c>
      <c r="GH374" s="4">
        <v>0</v>
      </c>
      <c r="GI374" s="4">
        <v>1039.3</v>
      </c>
      <c r="GJ374" s="4">
        <v>98.299999999999955</v>
      </c>
      <c r="GK374" s="4">
        <v>9056</v>
      </c>
      <c r="GL374" s="4">
        <v>-551</v>
      </c>
      <c r="GM374" s="4">
        <v>0.2</v>
      </c>
      <c r="GN374" s="4">
        <v>-0.95</v>
      </c>
      <c r="GO374" s="4">
        <v>56</v>
      </c>
      <c r="GP374" s="4">
        <v>0</v>
      </c>
      <c r="GQ374" s="4">
        <v>976.6</v>
      </c>
      <c r="GR374" s="4">
        <v>100.64999999999998</v>
      </c>
      <c r="GS374" s="4">
        <v>715</v>
      </c>
      <c r="GT374" s="4">
        <v>12</v>
      </c>
      <c r="GU374" s="4">
        <v>0.2</v>
      </c>
      <c r="GV374" s="4">
        <v>-1</v>
      </c>
      <c r="GW374" s="4">
        <v>294</v>
      </c>
      <c r="GX374" s="4">
        <v>0</v>
      </c>
      <c r="GY374" s="4">
        <v>921.3</v>
      </c>
      <c r="GZ374" s="4">
        <v>75.949999999999932</v>
      </c>
      <c r="HA374" s="4">
        <v>7874</v>
      </c>
      <c r="HB374" s="4">
        <v>-871</v>
      </c>
      <c r="HC374" s="4">
        <v>0.25</v>
      </c>
      <c r="HD374" s="4">
        <v>-1</v>
      </c>
      <c r="HE374" s="4">
        <v>56</v>
      </c>
      <c r="HF374" s="4">
        <v>0</v>
      </c>
      <c r="HG374" s="4">
        <v>0</v>
      </c>
      <c r="HH374" s="4">
        <v>0</v>
      </c>
      <c r="HI374" s="4">
        <v>1369</v>
      </c>
      <c r="HJ374" s="4">
        <v>-46</v>
      </c>
      <c r="HK374" s="4">
        <v>0.25</v>
      </c>
      <c r="HL374" s="4">
        <v>-1.1000000000000001</v>
      </c>
      <c r="HM374" s="4">
        <v>2402</v>
      </c>
      <c r="HN374" s="4">
        <v>47</v>
      </c>
      <c r="HO374" s="4">
        <v>868</v>
      </c>
      <c r="HP374" s="4">
        <v>121</v>
      </c>
      <c r="HQ374" s="4">
        <v>30822</v>
      </c>
      <c r="HR374" s="4">
        <v>-1605</v>
      </c>
      <c r="HS374" s="4">
        <v>0.3</v>
      </c>
      <c r="HT374" s="4">
        <v>-1.2</v>
      </c>
      <c r="HU374" s="4">
        <v>137</v>
      </c>
      <c r="HV374" s="4">
        <v>0</v>
      </c>
      <c r="HW374" s="4">
        <v>780</v>
      </c>
      <c r="HX374" s="4">
        <v>85</v>
      </c>
      <c r="HY374" s="4">
        <v>1892</v>
      </c>
      <c r="HZ374" s="4">
        <v>312</v>
      </c>
      <c r="IA374" s="4">
        <v>0.25</v>
      </c>
      <c r="IB374" s="4">
        <v>-1.45</v>
      </c>
      <c r="IC374" s="4">
        <v>899</v>
      </c>
      <c r="ID374" s="4">
        <v>-3</v>
      </c>
      <c r="IE374" s="4">
        <v>759.25</v>
      </c>
      <c r="IF374" s="4">
        <v>110.64999999999998</v>
      </c>
      <c r="IG374" s="4">
        <v>13347</v>
      </c>
      <c r="IH374" s="4">
        <v>-88</v>
      </c>
      <c r="II374" s="4">
        <v>0.25</v>
      </c>
      <c r="IJ374" s="4">
        <v>-1.55</v>
      </c>
      <c r="IK374" s="4">
        <v>158</v>
      </c>
      <c r="IL374" s="4">
        <v>-5</v>
      </c>
      <c r="IM374" s="4">
        <v>696</v>
      </c>
      <c r="IN374" s="4">
        <v>95.799999999999955</v>
      </c>
      <c r="IO374" s="4">
        <v>3187</v>
      </c>
      <c r="IP374" s="4">
        <v>-421</v>
      </c>
      <c r="IQ374" s="4">
        <v>0.35</v>
      </c>
      <c r="IR374" s="4">
        <v>-1.65</v>
      </c>
      <c r="IS374" s="4">
        <v>2560</v>
      </c>
      <c r="IT374" s="4">
        <v>-194</v>
      </c>
      <c r="IU374" s="4">
        <v>656.8</v>
      </c>
      <c r="IV374" s="4">
        <v>110.44999999999993</v>
      </c>
      <c r="IW374" s="4">
        <v>24610</v>
      </c>
      <c r="IX374" s="4">
        <v>999</v>
      </c>
      <c r="IY374" s="4">
        <v>0.3</v>
      </c>
      <c r="IZ374" s="4">
        <v>-1.9000000000000001</v>
      </c>
      <c r="JA374" s="4">
        <v>393</v>
      </c>
      <c r="JB374" s="4">
        <v>-9</v>
      </c>
      <c r="JC374" s="4">
        <v>598.9</v>
      </c>
      <c r="JD374" s="4">
        <v>108.79999999999995</v>
      </c>
      <c r="JE374" s="4">
        <v>5427</v>
      </c>
      <c r="JF374" s="4">
        <v>308</v>
      </c>
      <c r="JG374" s="4">
        <v>0.35</v>
      </c>
      <c r="JH374" s="4">
        <v>-2.0499999999999998</v>
      </c>
      <c r="JI374" s="4">
        <v>3267</v>
      </c>
      <c r="JJ374" s="4">
        <v>-108</v>
      </c>
      <c r="JK374" s="4">
        <v>565.04999999999995</v>
      </c>
      <c r="JL374" s="4">
        <v>116.69999999999993</v>
      </c>
      <c r="JM374" s="4">
        <v>21543</v>
      </c>
      <c r="JN374" s="4">
        <v>-746</v>
      </c>
      <c r="JO374" s="4">
        <v>0.45</v>
      </c>
      <c r="JP374" s="4">
        <v>-2.25</v>
      </c>
      <c r="JQ374" s="5">
        <v>948</v>
      </c>
      <c r="JR374" s="4">
        <v>-27</v>
      </c>
      <c r="JS374" s="4">
        <v>511.25</v>
      </c>
      <c r="JT374" s="4">
        <v>120.14999999999998</v>
      </c>
      <c r="JU374" s="4">
        <v>8798</v>
      </c>
      <c r="JV374" s="4">
        <v>-583</v>
      </c>
      <c r="JW374" s="4">
        <v>0.4</v>
      </c>
      <c r="JX374" s="4">
        <v>-2.5</v>
      </c>
      <c r="JY374" s="4">
        <v>4707</v>
      </c>
      <c r="JZ374" s="4">
        <v>-101</v>
      </c>
      <c r="KA374" s="4">
        <v>467.5</v>
      </c>
      <c r="KB374" s="4">
        <v>121</v>
      </c>
      <c r="KC374" s="4">
        <v>33677</v>
      </c>
      <c r="KD374" s="4">
        <v>213</v>
      </c>
      <c r="KE374" s="4">
        <v>0.5</v>
      </c>
      <c r="KF374" s="4">
        <v>-2.8</v>
      </c>
      <c r="KG374" s="4">
        <v>1501</v>
      </c>
      <c r="KH374" s="4">
        <v>-66</v>
      </c>
      <c r="KI374" s="4">
        <v>414.45</v>
      </c>
      <c r="KJ374" s="4">
        <v>116.09999999999997</v>
      </c>
      <c r="KK374" s="4">
        <v>16940</v>
      </c>
      <c r="KL374" s="4">
        <v>2282</v>
      </c>
      <c r="KM374" s="4">
        <v>0.5</v>
      </c>
      <c r="KN374" s="4">
        <v>-3.45</v>
      </c>
      <c r="KO374" s="4">
        <v>9563</v>
      </c>
      <c r="KP374" s="4">
        <v>-527</v>
      </c>
      <c r="KQ374" s="4">
        <v>366.4</v>
      </c>
      <c r="KR374" s="4">
        <v>117.94999999999999</v>
      </c>
      <c r="KS374" s="4">
        <v>59475</v>
      </c>
      <c r="KT374" s="4">
        <v>13405</v>
      </c>
      <c r="KU374" s="4">
        <v>0.7</v>
      </c>
      <c r="KV374" s="4">
        <v>-4.45</v>
      </c>
      <c r="KW374" s="4">
        <v>4429</v>
      </c>
      <c r="KX374" s="4">
        <v>-177</v>
      </c>
      <c r="KY374" s="4">
        <v>316.3</v>
      </c>
      <c r="KZ374" s="4">
        <v>116.15</v>
      </c>
      <c r="LA374" s="4">
        <v>30173</v>
      </c>
      <c r="LB374" s="4">
        <v>6010</v>
      </c>
      <c r="LC374" s="4">
        <v>0.75</v>
      </c>
      <c r="LD374" s="4">
        <v>-6.5</v>
      </c>
    </row>
    <row r="375" spans="1:316" x14ac:dyDescent="0.25">
      <c r="A375" s="171">
        <v>44112.40600949074</v>
      </c>
      <c r="B375" s="172">
        <v>0.4055555555555555</v>
      </c>
      <c r="C375" s="4">
        <v>11865.85</v>
      </c>
      <c r="D375" s="4">
        <v>11850</v>
      </c>
      <c r="E375" s="173">
        <v>78.149999999999991</v>
      </c>
      <c r="F375" s="173">
        <v>-255.75</v>
      </c>
      <c r="G375" s="173">
        <v>333.9</v>
      </c>
      <c r="H375" s="173">
        <v>1980.2999999999988</v>
      </c>
      <c r="I375" s="173">
        <v>-999.25</v>
      </c>
      <c r="J375" s="173">
        <v>2979.5499999999988</v>
      </c>
      <c r="K375" s="127">
        <v>0</v>
      </c>
      <c r="L375" s="127">
        <v>0</v>
      </c>
      <c r="M375" s="127">
        <v>-20.53</v>
      </c>
      <c r="N375" s="127">
        <v>-18.11</v>
      </c>
      <c r="O375" s="127">
        <v>-0.79101904172596216</v>
      </c>
      <c r="P375" s="127">
        <v>-0.90296102453563587</v>
      </c>
      <c r="Q375" s="127">
        <v>1.4815001106104533</v>
      </c>
      <c r="R375" s="4">
        <v>104696</v>
      </c>
      <c r="S375" s="4">
        <v>205681</v>
      </c>
      <c r="T375" s="173">
        <v>11540.966666666667</v>
      </c>
      <c r="U375" s="173">
        <v>-2.0500000000010914</v>
      </c>
      <c r="V375" s="4">
        <v>185995</v>
      </c>
      <c r="W375" s="4">
        <v>-31658</v>
      </c>
      <c r="X375" s="173">
        <v>-324.88333333333321</v>
      </c>
      <c r="Y375" s="173">
        <v>70490</v>
      </c>
      <c r="Z375" s="173">
        <v>222621</v>
      </c>
      <c r="AA375" s="173">
        <v>293111</v>
      </c>
      <c r="AB375" s="4">
        <v>100985</v>
      </c>
      <c r="AC375" s="4">
        <v>24259</v>
      </c>
      <c r="AD375" s="176" t="e">
        <v>#REF!</v>
      </c>
      <c r="AE375" s="177">
        <v>-0.22627306392924543</v>
      </c>
      <c r="AF375" s="177">
        <v>5.7113851509653021E-2</v>
      </c>
      <c r="AG375" s="177">
        <v>0.16704220854323676</v>
      </c>
      <c r="AH375" s="177">
        <v>2.4958255946040273E-2</v>
      </c>
      <c r="AI375" s="127">
        <v>9.5221634449407122E-2</v>
      </c>
      <c r="AJ375" s="127">
        <v>1.5197568389057751E-3</v>
      </c>
      <c r="AK375" s="4" t="s">
        <v>21</v>
      </c>
      <c r="AL375" s="178">
        <v>11800</v>
      </c>
      <c r="AM375" s="178">
        <v>11900</v>
      </c>
      <c r="AN375" s="178">
        <v>11850</v>
      </c>
      <c r="AO375" s="178">
        <v>11700</v>
      </c>
      <c r="AS375" s="4">
        <v>6.2192826518874833</v>
      </c>
      <c r="AT375" s="4">
        <v>6.8125987807631523</v>
      </c>
      <c r="AU375" s="4">
        <v>6.4351987388807563</v>
      </c>
      <c r="AV375" s="4">
        <v>6.3722923113544399</v>
      </c>
      <c r="AW375" s="4">
        <v>4.4799533159412332</v>
      </c>
      <c r="AX375" s="4">
        <v>2.3593777725202578</v>
      </c>
      <c r="AY375" s="4">
        <v>12.83180682764363</v>
      </c>
      <c r="AZ375" s="4">
        <v>13.832116788321168</v>
      </c>
      <c r="BA375" s="4">
        <v>14.846496106785317</v>
      </c>
      <c r="BB375" s="4">
        <v>20.170886075949365</v>
      </c>
      <c r="BC375" s="4">
        <v>9.61328125</v>
      </c>
      <c r="BD375" s="4">
        <v>13.809160305343511</v>
      </c>
      <c r="BE375" s="4">
        <v>6.5941230486685036</v>
      </c>
      <c r="BF375" s="4">
        <v>9.2805907172995781</v>
      </c>
      <c r="BG375" s="4">
        <v>7.1546632674739747</v>
      </c>
      <c r="BH375" s="4">
        <v>11.255813953488373</v>
      </c>
      <c r="BI375" s="4">
        <v>13</v>
      </c>
      <c r="BJ375" s="4">
        <v>0</v>
      </c>
      <c r="BK375" s="4">
        <v>0</v>
      </c>
      <c r="BL375" s="4">
        <v>0</v>
      </c>
      <c r="BM375" s="4">
        <v>12524</v>
      </c>
      <c r="BN375" s="4">
        <v>155</v>
      </c>
      <c r="BO375" s="4">
        <v>0.1</v>
      </c>
      <c r="BP375" s="4">
        <v>-0.4</v>
      </c>
      <c r="BQ375" s="4">
        <v>0</v>
      </c>
      <c r="BR375" s="4">
        <v>0</v>
      </c>
      <c r="BS375" s="4">
        <v>0</v>
      </c>
      <c r="BT375" s="4">
        <v>0</v>
      </c>
      <c r="BU375" s="4">
        <v>14</v>
      </c>
      <c r="BV375" s="4">
        <v>0</v>
      </c>
      <c r="BW375" s="4">
        <v>0</v>
      </c>
      <c r="BX375" s="4">
        <v>0</v>
      </c>
      <c r="BY375" s="4">
        <v>4</v>
      </c>
      <c r="BZ375" s="4">
        <v>0</v>
      </c>
      <c r="CA375" s="4">
        <v>0</v>
      </c>
      <c r="CB375" s="4">
        <v>0</v>
      </c>
      <c r="CC375" s="4">
        <v>923</v>
      </c>
      <c r="CD375" s="4">
        <v>8</v>
      </c>
      <c r="CE375" s="4">
        <v>0.1</v>
      </c>
      <c r="CF375" s="4">
        <v>-0.5</v>
      </c>
      <c r="CG375" s="4">
        <v>2</v>
      </c>
      <c r="CH375" s="4">
        <v>0</v>
      </c>
      <c r="CI375" s="4">
        <v>0</v>
      </c>
      <c r="CJ375" s="4">
        <v>0</v>
      </c>
      <c r="CK375" s="4">
        <v>29</v>
      </c>
      <c r="CL375" s="4">
        <v>0</v>
      </c>
      <c r="CM375" s="4">
        <v>0.05</v>
      </c>
      <c r="CN375" s="4">
        <v>-0.85</v>
      </c>
      <c r="CO375" s="4">
        <v>11</v>
      </c>
      <c r="CP375" s="4">
        <v>0</v>
      </c>
      <c r="CQ375" s="4">
        <v>0</v>
      </c>
      <c r="CR375" s="4">
        <v>0</v>
      </c>
      <c r="CS375" s="4">
        <v>4574</v>
      </c>
      <c r="CT375" s="4">
        <v>-91</v>
      </c>
      <c r="CU375" s="4">
        <v>0.05</v>
      </c>
      <c r="CV375" s="4">
        <v>-0.45</v>
      </c>
      <c r="CW375" s="4">
        <v>1</v>
      </c>
      <c r="CX375" s="4">
        <v>0</v>
      </c>
      <c r="CY375" s="4">
        <v>0</v>
      </c>
      <c r="CZ375" s="4">
        <v>0</v>
      </c>
      <c r="DA375" s="4">
        <v>115</v>
      </c>
      <c r="DB375" s="4">
        <v>0</v>
      </c>
      <c r="DC375" s="4">
        <v>0.4</v>
      </c>
      <c r="DD375" s="4">
        <v>-0.19999999999999996</v>
      </c>
      <c r="DE375" s="4">
        <v>25</v>
      </c>
      <c r="DF375" s="4">
        <v>0</v>
      </c>
      <c r="DG375" s="4">
        <v>0</v>
      </c>
      <c r="DH375" s="4">
        <v>0</v>
      </c>
      <c r="DI375" s="4">
        <v>3908</v>
      </c>
      <c r="DJ375" s="4">
        <v>-107</v>
      </c>
      <c r="DK375" s="4">
        <v>0.1</v>
      </c>
      <c r="DL375" s="4">
        <v>-0.6</v>
      </c>
      <c r="DM375" s="4">
        <v>0</v>
      </c>
      <c r="DN375" s="4">
        <v>0</v>
      </c>
      <c r="DO375" s="4">
        <v>0</v>
      </c>
      <c r="DP375" s="4">
        <v>0</v>
      </c>
      <c r="DQ375" s="4">
        <v>131</v>
      </c>
      <c r="DR375" s="4">
        <v>-2</v>
      </c>
      <c r="DS375" s="4">
        <v>0.05</v>
      </c>
      <c r="DT375" s="4">
        <v>-0.6</v>
      </c>
      <c r="DU375" s="4">
        <v>4</v>
      </c>
      <c r="DV375" s="4">
        <v>0</v>
      </c>
      <c r="DW375" s="4">
        <v>0</v>
      </c>
      <c r="DX375" s="4">
        <v>0</v>
      </c>
      <c r="DY375" s="4">
        <v>3084</v>
      </c>
      <c r="DZ375" s="4">
        <v>39</v>
      </c>
      <c r="EA375" s="4">
        <v>0.1</v>
      </c>
      <c r="EB375" s="4">
        <v>-0.75</v>
      </c>
      <c r="EC375" s="4">
        <v>1</v>
      </c>
      <c r="ED375" s="4">
        <v>0</v>
      </c>
      <c r="EE375" s="4">
        <v>0</v>
      </c>
      <c r="EF375" s="4">
        <v>0</v>
      </c>
      <c r="EG375" s="4">
        <v>199</v>
      </c>
      <c r="EH375" s="4">
        <v>-2</v>
      </c>
      <c r="EI375" s="4">
        <v>0.1</v>
      </c>
      <c r="EJ375" s="4">
        <v>-0.65</v>
      </c>
      <c r="EK375" s="4">
        <v>97</v>
      </c>
      <c r="EL375" s="4">
        <v>0</v>
      </c>
      <c r="EM375" s="4">
        <v>0</v>
      </c>
      <c r="EN375" s="4">
        <v>0</v>
      </c>
      <c r="EO375" s="4">
        <v>17532</v>
      </c>
      <c r="EP375" s="4">
        <v>-2834</v>
      </c>
      <c r="EQ375" s="4">
        <v>0.15</v>
      </c>
      <c r="ER375" s="4">
        <v>-0.79999999999999993</v>
      </c>
      <c r="ES375" s="4">
        <v>1</v>
      </c>
      <c r="ET375" s="4">
        <v>0</v>
      </c>
      <c r="EU375" s="4">
        <v>0</v>
      </c>
      <c r="EV375" s="4">
        <v>0</v>
      </c>
      <c r="EW375" s="4">
        <v>170</v>
      </c>
      <c r="EX375" s="4">
        <v>-1</v>
      </c>
      <c r="EY375" s="4">
        <v>0.15</v>
      </c>
      <c r="EZ375" s="4">
        <v>-0.85</v>
      </c>
      <c r="FA375" s="4">
        <v>10</v>
      </c>
      <c r="FB375" s="4">
        <v>0</v>
      </c>
      <c r="FC375" s="4">
        <v>0</v>
      </c>
      <c r="FD375" s="4">
        <v>0</v>
      </c>
      <c r="FE375" s="4">
        <v>3468</v>
      </c>
      <c r="FF375" s="4">
        <v>-192</v>
      </c>
      <c r="FG375" s="4">
        <v>0.15</v>
      </c>
      <c r="FH375" s="4">
        <v>-0.85</v>
      </c>
      <c r="FI375" s="4">
        <v>2</v>
      </c>
      <c r="FJ375" s="4">
        <v>0</v>
      </c>
      <c r="FK375" s="4">
        <v>0</v>
      </c>
      <c r="FL375" s="4">
        <v>0</v>
      </c>
      <c r="FM375" s="4">
        <v>594</v>
      </c>
      <c r="FN375" s="4">
        <v>2</v>
      </c>
      <c r="FO375" s="4">
        <v>0.25</v>
      </c>
      <c r="FP375" s="4">
        <v>-0.65</v>
      </c>
      <c r="FQ375" s="4">
        <v>107</v>
      </c>
      <c r="FR375" s="4">
        <v>0</v>
      </c>
      <c r="FS375" s="4">
        <v>0</v>
      </c>
      <c r="FT375" s="4">
        <v>0</v>
      </c>
      <c r="FU375" s="4">
        <v>5707</v>
      </c>
      <c r="FV375" s="4">
        <v>-269</v>
      </c>
      <c r="FW375" s="4">
        <v>0.2</v>
      </c>
      <c r="FX375" s="4">
        <v>-0.85000000000000009</v>
      </c>
      <c r="FY375" s="4">
        <v>1</v>
      </c>
      <c r="FZ375" s="4">
        <v>0</v>
      </c>
      <c r="GA375" s="4">
        <v>0</v>
      </c>
      <c r="GB375" s="4">
        <v>0</v>
      </c>
      <c r="GC375" s="4">
        <v>663</v>
      </c>
      <c r="GD375" s="4">
        <v>92</v>
      </c>
      <c r="GE375" s="4">
        <v>0.2</v>
      </c>
      <c r="GF375" s="4">
        <v>-0.90000000000000013</v>
      </c>
      <c r="GG375" s="4">
        <v>397</v>
      </c>
      <c r="GH375" s="4">
        <v>0</v>
      </c>
      <c r="GI375" s="4">
        <v>1039.3</v>
      </c>
      <c r="GJ375" s="4">
        <v>98.299999999999955</v>
      </c>
      <c r="GK375" s="4">
        <v>9056</v>
      </c>
      <c r="GL375" s="4">
        <v>-551</v>
      </c>
      <c r="GM375" s="4">
        <v>0.15</v>
      </c>
      <c r="GN375" s="4">
        <v>-0.99999999999999989</v>
      </c>
      <c r="GO375" s="4">
        <v>56</v>
      </c>
      <c r="GP375" s="4">
        <v>0</v>
      </c>
      <c r="GQ375" s="4">
        <v>976.6</v>
      </c>
      <c r="GR375" s="4">
        <v>100.64999999999998</v>
      </c>
      <c r="GS375" s="4">
        <v>715</v>
      </c>
      <c r="GT375" s="4">
        <v>12</v>
      </c>
      <c r="GU375" s="4">
        <v>0.2</v>
      </c>
      <c r="GV375" s="4">
        <v>-1</v>
      </c>
      <c r="GW375" s="4">
        <v>294</v>
      </c>
      <c r="GX375" s="4">
        <v>0</v>
      </c>
      <c r="GY375" s="4">
        <v>921.3</v>
      </c>
      <c r="GZ375" s="4">
        <v>75.949999999999932</v>
      </c>
      <c r="HA375" s="4">
        <v>7874</v>
      </c>
      <c r="HB375" s="4">
        <v>-871</v>
      </c>
      <c r="HC375" s="4">
        <v>0.2</v>
      </c>
      <c r="HD375" s="4">
        <v>-1.05</v>
      </c>
      <c r="HE375" s="4">
        <v>56</v>
      </c>
      <c r="HF375" s="4">
        <v>0</v>
      </c>
      <c r="HG375" s="4">
        <v>0</v>
      </c>
      <c r="HH375" s="4">
        <v>0</v>
      </c>
      <c r="HI375" s="4">
        <v>1369</v>
      </c>
      <c r="HJ375" s="4">
        <v>-46</v>
      </c>
      <c r="HK375" s="4">
        <v>0.25</v>
      </c>
      <c r="HL375" s="4">
        <v>-1.1000000000000001</v>
      </c>
      <c r="HM375" s="4">
        <v>2402</v>
      </c>
      <c r="HN375" s="4">
        <v>47</v>
      </c>
      <c r="HO375" s="4">
        <v>850</v>
      </c>
      <c r="HP375" s="4">
        <v>103</v>
      </c>
      <c r="HQ375" s="4">
        <v>30822</v>
      </c>
      <c r="HR375" s="4">
        <v>-1605</v>
      </c>
      <c r="HS375" s="4">
        <v>0.25</v>
      </c>
      <c r="HT375" s="4">
        <v>-1.25</v>
      </c>
      <c r="HU375" s="4">
        <v>137</v>
      </c>
      <c r="HV375" s="4">
        <v>0</v>
      </c>
      <c r="HW375" s="4">
        <v>780</v>
      </c>
      <c r="HX375" s="4">
        <v>85</v>
      </c>
      <c r="HY375" s="4">
        <v>1895</v>
      </c>
      <c r="HZ375" s="4">
        <v>315</v>
      </c>
      <c r="IA375" s="4">
        <v>0.25</v>
      </c>
      <c r="IB375" s="4">
        <v>-1.45</v>
      </c>
      <c r="IC375" s="4">
        <v>899</v>
      </c>
      <c r="ID375" s="4">
        <v>-3</v>
      </c>
      <c r="IE375" s="4">
        <v>758.6</v>
      </c>
      <c r="IF375" s="4">
        <v>110</v>
      </c>
      <c r="IG375" s="4">
        <v>13347</v>
      </c>
      <c r="IH375" s="4">
        <v>-88</v>
      </c>
      <c r="II375" s="4">
        <v>0.3</v>
      </c>
      <c r="IJ375" s="4">
        <v>-1.5</v>
      </c>
      <c r="IK375" s="4">
        <v>158</v>
      </c>
      <c r="IL375" s="4">
        <v>-5</v>
      </c>
      <c r="IM375" s="4">
        <v>696</v>
      </c>
      <c r="IN375" s="4">
        <v>95.799999999999955</v>
      </c>
      <c r="IO375" s="4">
        <v>3187</v>
      </c>
      <c r="IP375" s="4">
        <v>-421</v>
      </c>
      <c r="IQ375" s="4">
        <v>0.35</v>
      </c>
      <c r="IR375" s="4">
        <v>-1.65</v>
      </c>
      <c r="IS375" s="4">
        <v>2560</v>
      </c>
      <c r="IT375" s="4">
        <v>-194</v>
      </c>
      <c r="IU375" s="4">
        <v>656.8</v>
      </c>
      <c r="IV375" s="4">
        <v>110.44999999999993</v>
      </c>
      <c r="IW375" s="4">
        <v>24610</v>
      </c>
      <c r="IX375" s="4">
        <v>999</v>
      </c>
      <c r="IY375" s="4">
        <v>0.35</v>
      </c>
      <c r="IZ375" s="4">
        <v>-1.85</v>
      </c>
      <c r="JA375" s="4">
        <v>393</v>
      </c>
      <c r="JB375" s="4">
        <v>-9</v>
      </c>
      <c r="JC375" s="4">
        <v>598.9</v>
      </c>
      <c r="JD375" s="4">
        <v>108.79999999999995</v>
      </c>
      <c r="JE375" s="4">
        <v>5427</v>
      </c>
      <c r="JF375" s="4">
        <v>308</v>
      </c>
      <c r="JG375" s="4">
        <v>0.3</v>
      </c>
      <c r="JH375" s="4">
        <v>-2.1</v>
      </c>
      <c r="JI375" s="4">
        <v>3267</v>
      </c>
      <c r="JJ375" s="4">
        <v>-108</v>
      </c>
      <c r="JK375" s="4">
        <v>559</v>
      </c>
      <c r="JL375" s="4">
        <v>110.64999999999998</v>
      </c>
      <c r="JM375" s="4">
        <v>21543</v>
      </c>
      <c r="JN375" s="4">
        <v>-746</v>
      </c>
      <c r="JO375" s="4">
        <v>0.45</v>
      </c>
      <c r="JP375" s="4">
        <v>-2.25</v>
      </c>
      <c r="JQ375" s="5">
        <v>948</v>
      </c>
      <c r="JR375" s="4">
        <v>-27</v>
      </c>
      <c r="JS375" s="4">
        <v>510.35</v>
      </c>
      <c r="JT375" s="4">
        <v>119.25</v>
      </c>
      <c r="JU375" s="4">
        <v>8798</v>
      </c>
      <c r="JV375" s="4">
        <v>-583</v>
      </c>
      <c r="JW375" s="4">
        <v>0.45</v>
      </c>
      <c r="JX375" s="4">
        <v>-2.4499999999999997</v>
      </c>
      <c r="JY375" s="4">
        <v>4707</v>
      </c>
      <c r="JZ375" s="4">
        <v>-101</v>
      </c>
      <c r="KA375" s="4">
        <v>459.65</v>
      </c>
      <c r="KB375" s="4">
        <v>113.14999999999998</v>
      </c>
      <c r="KC375" s="4">
        <v>33677</v>
      </c>
      <c r="KD375" s="4">
        <v>213</v>
      </c>
      <c r="KE375" s="4">
        <v>0.45</v>
      </c>
      <c r="KF375" s="4">
        <v>-2.8499999999999996</v>
      </c>
      <c r="KG375" s="4">
        <v>1505</v>
      </c>
      <c r="KH375" s="4">
        <v>-62</v>
      </c>
      <c r="KI375" s="4">
        <v>410.1</v>
      </c>
      <c r="KJ375" s="4">
        <v>111.75</v>
      </c>
      <c r="KK375" s="4">
        <v>16940</v>
      </c>
      <c r="KL375" s="4">
        <v>2282</v>
      </c>
      <c r="KM375" s="4">
        <v>0.55000000000000004</v>
      </c>
      <c r="KN375" s="4">
        <v>-3.4000000000000004</v>
      </c>
      <c r="KO375" s="4">
        <v>9563</v>
      </c>
      <c r="KP375" s="4">
        <v>-527</v>
      </c>
      <c r="KQ375" s="4">
        <v>358.8</v>
      </c>
      <c r="KR375" s="4">
        <v>110.35000000000002</v>
      </c>
      <c r="KS375" s="4">
        <v>59475</v>
      </c>
      <c r="KT375" s="4">
        <v>13405</v>
      </c>
      <c r="KU375" s="4">
        <v>0.7</v>
      </c>
      <c r="KV375" s="4">
        <v>-4.45</v>
      </c>
      <c r="KW375" s="4">
        <v>4429</v>
      </c>
      <c r="KX375" s="4">
        <v>-177</v>
      </c>
      <c r="KY375" s="4">
        <v>310</v>
      </c>
      <c r="KZ375" s="4">
        <v>109.85</v>
      </c>
      <c r="LA375" s="4">
        <v>30173</v>
      </c>
      <c r="LB375" s="4">
        <v>6010</v>
      </c>
      <c r="LC375" s="4">
        <v>0.7</v>
      </c>
      <c r="LD375" s="4">
        <v>-6.55</v>
      </c>
    </row>
    <row r="376" spans="1:316" x14ac:dyDescent="0.25">
      <c r="A376" s="171">
        <v>44112.404422685184</v>
      </c>
      <c r="B376" s="172">
        <v>0.40347222222222223</v>
      </c>
      <c r="C376" s="4">
        <v>11866.9</v>
      </c>
      <c r="D376" s="4">
        <v>11850</v>
      </c>
      <c r="E376" s="173">
        <v>73.849999999999994</v>
      </c>
      <c r="F376" s="173">
        <v>-252.25</v>
      </c>
      <c r="G376" s="173">
        <v>326.10000000000002</v>
      </c>
      <c r="H376" s="173">
        <v>1940.0499999999997</v>
      </c>
      <c r="I376" s="173">
        <v>-970.55</v>
      </c>
      <c r="J376" s="173">
        <v>2910.5999999999995</v>
      </c>
      <c r="K376" s="127">
        <v>0</v>
      </c>
      <c r="L376" s="127">
        <v>0</v>
      </c>
      <c r="M376" s="127">
        <v>-20.53</v>
      </c>
      <c r="N376" s="127">
        <v>-18.11</v>
      </c>
      <c r="O376" s="127">
        <v>-0.79156761170391465</v>
      </c>
      <c r="P376" s="127">
        <v>-0.90337730445498388</v>
      </c>
      <c r="Q376" s="127">
        <v>1.4658480176730209</v>
      </c>
      <c r="R376" s="4">
        <v>99863</v>
      </c>
      <c r="S376" s="4">
        <v>191875</v>
      </c>
      <c r="T376" s="173">
        <v>11540.966666666667</v>
      </c>
      <c r="U376" s="173">
        <v>-2.0500000000010914</v>
      </c>
      <c r="V376" s="4">
        <v>185995</v>
      </c>
      <c r="W376" s="4">
        <v>-31658</v>
      </c>
      <c r="X376" s="173">
        <v>-325.93333333333248</v>
      </c>
      <c r="Y376" s="173">
        <v>69023</v>
      </c>
      <c r="Z376" s="173">
        <v>207477</v>
      </c>
      <c r="AA376" s="173">
        <v>276500</v>
      </c>
      <c r="AB376" s="4">
        <v>92012</v>
      </c>
      <c r="AC376" s="4">
        <v>17109</v>
      </c>
      <c r="AD376" s="176" t="e">
        <v>#REF!</v>
      </c>
      <c r="AE376" s="177">
        <v>-0.2820844032394802</v>
      </c>
      <c r="AF376" s="177">
        <v>6.2271493073783157E-2</v>
      </c>
      <c r="AG376" s="177">
        <v>0.17516421719786107</v>
      </c>
      <c r="AH376" s="177">
        <v>1.8247486476375776E-2</v>
      </c>
      <c r="AI376" s="127">
        <v>4.0702962938069645E-2</v>
      </c>
      <c r="AJ376" s="127">
        <v>1.5197568389057751E-3</v>
      </c>
      <c r="AK376" s="4" t="s">
        <v>21</v>
      </c>
      <c r="AL376" s="178">
        <v>11800</v>
      </c>
      <c r="AM376" s="178">
        <v>11900</v>
      </c>
      <c r="AN376" s="178">
        <v>11700</v>
      </c>
      <c r="AO376" s="178">
        <v>11850</v>
      </c>
      <c r="AS376" s="4">
        <v>5.8690625000000001</v>
      </c>
      <c r="AT376" s="4">
        <v>6.5518402154398565</v>
      </c>
      <c r="AU376" s="4">
        <v>6.2719651240778003</v>
      </c>
      <c r="AV376" s="4">
        <v>6.21788883699206</v>
      </c>
      <c r="AW376" s="4">
        <v>4.2758348672100972</v>
      </c>
      <c r="AX376" s="4">
        <v>2.2743591247726873</v>
      </c>
      <c r="AY376" s="4">
        <v>13.082014987510409</v>
      </c>
      <c r="AZ376" s="4">
        <v>13.832116788321168</v>
      </c>
      <c r="BA376" s="4">
        <v>14.60400444938821</v>
      </c>
      <c r="BB376" s="4">
        <v>20.49367088607595</v>
      </c>
      <c r="BC376" s="4">
        <v>9.3957927541877684</v>
      </c>
      <c r="BD376" s="4">
        <v>13.844783715012722</v>
      </c>
      <c r="BE376" s="4">
        <v>6.4286587228842045</v>
      </c>
      <c r="BF376" s="4">
        <v>9.3161222339304537</v>
      </c>
      <c r="BG376" s="4">
        <v>7.0547945205479454</v>
      </c>
      <c r="BH376" s="4">
        <v>10.937541528239203</v>
      </c>
      <c r="BI376" s="4">
        <v>13</v>
      </c>
      <c r="BJ376" s="4">
        <v>0</v>
      </c>
      <c r="BK376" s="4">
        <v>0</v>
      </c>
      <c r="BL376" s="4">
        <v>0</v>
      </c>
      <c r="BM376" s="4">
        <v>12546</v>
      </c>
      <c r="BN376" s="4">
        <v>177</v>
      </c>
      <c r="BO376" s="4">
        <v>0.1</v>
      </c>
      <c r="BP376" s="4">
        <v>-0.4</v>
      </c>
      <c r="BQ376" s="4">
        <v>0</v>
      </c>
      <c r="BR376" s="4">
        <v>0</v>
      </c>
      <c r="BS376" s="4">
        <v>0</v>
      </c>
      <c r="BT376" s="4">
        <v>0</v>
      </c>
      <c r="BU376" s="4">
        <v>14</v>
      </c>
      <c r="BV376" s="4">
        <v>0</v>
      </c>
      <c r="BW376" s="4">
        <v>0</v>
      </c>
      <c r="BX376" s="4">
        <v>0</v>
      </c>
      <c r="BY376" s="4">
        <v>4</v>
      </c>
      <c r="BZ376" s="4">
        <v>0</v>
      </c>
      <c r="CA376" s="4">
        <v>0</v>
      </c>
      <c r="CB376" s="4">
        <v>0</v>
      </c>
      <c r="CC376" s="4">
        <v>923</v>
      </c>
      <c r="CD376" s="4">
        <v>8</v>
      </c>
      <c r="CE376" s="4">
        <v>0.1</v>
      </c>
      <c r="CF376" s="4">
        <v>-0.5</v>
      </c>
      <c r="CG376" s="4">
        <v>2</v>
      </c>
      <c r="CH376" s="4">
        <v>0</v>
      </c>
      <c r="CI376" s="4">
        <v>0</v>
      </c>
      <c r="CJ376" s="4">
        <v>0</v>
      </c>
      <c r="CK376" s="4">
        <v>29</v>
      </c>
      <c r="CL376" s="4">
        <v>0</v>
      </c>
      <c r="CM376" s="4">
        <v>0.05</v>
      </c>
      <c r="CN376" s="4">
        <v>-0.85</v>
      </c>
      <c r="CO376" s="4">
        <v>11</v>
      </c>
      <c r="CP376" s="4">
        <v>0</v>
      </c>
      <c r="CQ376" s="4">
        <v>0</v>
      </c>
      <c r="CR376" s="4">
        <v>0</v>
      </c>
      <c r="CS376" s="4">
        <v>4574</v>
      </c>
      <c r="CT376" s="4">
        <v>-91</v>
      </c>
      <c r="CU376" s="4">
        <v>0.05</v>
      </c>
      <c r="CV376" s="4">
        <v>-0.45</v>
      </c>
      <c r="CW376" s="4">
        <v>1</v>
      </c>
      <c r="CX376" s="4">
        <v>0</v>
      </c>
      <c r="CY376" s="4">
        <v>0</v>
      </c>
      <c r="CZ376" s="4">
        <v>0</v>
      </c>
      <c r="DA376" s="4">
        <v>115</v>
      </c>
      <c r="DB376" s="4">
        <v>0</v>
      </c>
      <c r="DC376" s="4">
        <v>0.4</v>
      </c>
      <c r="DD376" s="4">
        <v>-0.19999999999999996</v>
      </c>
      <c r="DE376" s="4">
        <v>25</v>
      </c>
      <c r="DF376" s="4">
        <v>0</v>
      </c>
      <c r="DG376" s="4">
        <v>0</v>
      </c>
      <c r="DH376" s="4">
        <v>0</v>
      </c>
      <c r="DI376" s="4">
        <v>3908</v>
      </c>
      <c r="DJ376" s="4">
        <v>-107</v>
      </c>
      <c r="DK376" s="4">
        <v>0.05</v>
      </c>
      <c r="DL376" s="4">
        <v>-0.64999999999999991</v>
      </c>
      <c r="DM376" s="4">
        <v>0</v>
      </c>
      <c r="DN376" s="4">
        <v>0</v>
      </c>
      <c r="DO376" s="4">
        <v>0</v>
      </c>
      <c r="DP376" s="4">
        <v>0</v>
      </c>
      <c r="DQ376" s="4">
        <v>131</v>
      </c>
      <c r="DR376" s="4">
        <v>-2</v>
      </c>
      <c r="DS376" s="4">
        <v>0.05</v>
      </c>
      <c r="DT376" s="4">
        <v>-0.6</v>
      </c>
      <c r="DU376" s="4">
        <v>4</v>
      </c>
      <c r="DV376" s="4">
        <v>0</v>
      </c>
      <c r="DW376" s="4">
        <v>0</v>
      </c>
      <c r="DX376" s="4">
        <v>0</v>
      </c>
      <c r="DY376" s="4">
        <v>3144</v>
      </c>
      <c r="DZ376" s="4">
        <v>99</v>
      </c>
      <c r="EA376" s="4">
        <v>0.1</v>
      </c>
      <c r="EB376" s="4">
        <v>-0.75</v>
      </c>
      <c r="EC376" s="4">
        <v>1</v>
      </c>
      <c r="ED376" s="4">
        <v>0</v>
      </c>
      <c r="EE376" s="4">
        <v>0</v>
      </c>
      <c r="EF376" s="4">
        <v>0</v>
      </c>
      <c r="EG376" s="4">
        <v>199</v>
      </c>
      <c r="EH376" s="4">
        <v>-2</v>
      </c>
      <c r="EI376" s="4">
        <v>0.1</v>
      </c>
      <c r="EJ376" s="4">
        <v>-0.65</v>
      </c>
      <c r="EK376" s="4">
        <v>97</v>
      </c>
      <c r="EL376" s="4">
        <v>0</v>
      </c>
      <c r="EM376" s="4">
        <v>0</v>
      </c>
      <c r="EN376" s="4">
        <v>0</v>
      </c>
      <c r="EO376" s="4">
        <v>18007</v>
      </c>
      <c r="EP376" s="4">
        <v>-2359</v>
      </c>
      <c r="EQ376" s="4">
        <v>0.15</v>
      </c>
      <c r="ER376" s="4">
        <v>-0.79999999999999993</v>
      </c>
      <c r="ES376" s="4">
        <v>1</v>
      </c>
      <c r="ET376" s="4">
        <v>0</v>
      </c>
      <c r="EU376" s="4">
        <v>0</v>
      </c>
      <c r="EV376" s="4">
        <v>0</v>
      </c>
      <c r="EW376" s="4">
        <v>170</v>
      </c>
      <c r="EX376" s="4">
        <v>-1</v>
      </c>
      <c r="EY376" s="4">
        <v>0.15</v>
      </c>
      <c r="EZ376" s="4">
        <v>-0.85</v>
      </c>
      <c r="FA376" s="4">
        <v>10</v>
      </c>
      <c r="FB376" s="4">
        <v>0</v>
      </c>
      <c r="FC376" s="4">
        <v>0</v>
      </c>
      <c r="FD376" s="4">
        <v>0</v>
      </c>
      <c r="FE376" s="4">
        <v>3469</v>
      </c>
      <c r="FF376" s="4">
        <v>-191</v>
      </c>
      <c r="FG376" s="4">
        <v>0.15</v>
      </c>
      <c r="FH376" s="4">
        <v>-0.85</v>
      </c>
      <c r="FI376" s="4">
        <v>2</v>
      </c>
      <c r="FJ376" s="4">
        <v>0</v>
      </c>
      <c r="FK376" s="4">
        <v>0</v>
      </c>
      <c r="FL376" s="4">
        <v>0</v>
      </c>
      <c r="FM376" s="4">
        <v>595</v>
      </c>
      <c r="FN376" s="4">
        <v>3</v>
      </c>
      <c r="FO376" s="4">
        <v>0.15</v>
      </c>
      <c r="FP376" s="4">
        <v>-0.75</v>
      </c>
      <c r="FQ376" s="4">
        <v>107</v>
      </c>
      <c r="FR376" s="4">
        <v>0</v>
      </c>
      <c r="FS376" s="4">
        <v>0</v>
      </c>
      <c r="FT376" s="4">
        <v>0</v>
      </c>
      <c r="FU376" s="4">
        <v>5707</v>
      </c>
      <c r="FV376" s="4">
        <v>-269</v>
      </c>
      <c r="FW376" s="4">
        <v>0.2</v>
      </c>
      <c r="FX376" s="4">
        <v>-0.85000000000000009</v>
      </c>
      <c r="FY376" s="4">
        <v>1</v>
      </c>
      <c r="FZ376" s="4">
        <v>0</v>
      </c>
      <c r="GA376" s="4">
        <v>0</v>
      </c>
      <c r="GB376" s="4">
        <v>0</v>
      </c>
      <c r="GC376" s="4">
        <v>663</v>
      </c>
      <c r="GD376" s="4">
        <v>92</v>
      </c>
      <c r="GE376" s="4">
        <v>0.2</v>
      </c>
      <c r="GF376" s="4">
        <v>-0.90000000000000013</v>
      </c>
      <c r="GG376" s="4">
        <v>397</v>
      </c>
      <c r="GH376" s="4">
        <v>0</v>
      </c>
      <c r="GI376" s="4">
        <v>1039.3</v>
      </c>
      <c r="GJ376" s="4">
        <v>98.299999999999955</v>
      </c>
      <c r="GK376" s="4">
        <v>9179</v>
      </c>
      <c r="GL376" s="4">
        <v>-428</v>
      </c>
      <c r="GM376" s="4">
        <v>0.15</v>
      </c>
      <c r="GN376" s="4">
        <v>-0.99999999999999989</v>
      </c>
      <c r="GO376" s="4">
        <v>56</v>
      </c>
      <c r="GP376" s="4">
        <v>0</v>
      </c>
      <c r="GQ376" s="4">
        <v>976.6</v>
      </c>
      <c r="GR376" s="4">
        <v>100.64999999999998</v>
      </c>
      <c r="GS376" s="4">
        <v>717</v>
      </c>
      <c r="GT376" s="4">
        <v>14</v>
      </c>
      <c r="GU376" s="4">
        <v>0.2</v>
      </c>
      <c r="GV376" s="4">
        <v>-1</v>
      </c>
      <c r="GW376" s="4">
        <v>294</v>
      </c>
      <c r="GX376" s="4">
        <v>0</v>
      </c>
      <c r="GY376" s="4">
        <v>921.3</v>
      </c>
      <c r="GZ376" s="4">
        <v>75.949999999999932</v>
      </c>
      <c r="HA376" s="4">
        <v>7969</v>
      </c>
      <c r="HB376" s="4">
        <v>-776</v>
      </c>
      <c r="HC376" s="4">
        <v>0.2</v>
      </c>
      <c r="HD376" s="4">
        <v>-1.05</v>
      </c>
      <c r="HE376" s="4">
        <v>56</v>
      </c>
      <c r="HF376" s="4">
        <v>0</v>
      </c>
      <c r="HG376" s="4">
        <v>0</v>
      </c>
      <c r="HH376" s="4">
        <v>0</v>
      </c>
      <c r="HI376" s="4">
        <v>1369</v>
      </c>
      <c r="HJ376" s="4">
        <v>-46</v>
      </c>
      <c r="HK376" s="4">
        <v>0.2</v>
      </c>
      <c r="HL376" s="4">
        <v>-1.1500000000000001</v>
      </c>
      <c r="HM376" s="4">
        <v>2402</v>
      </c>
      <c r="HN376" s="4">
        <v>47</v>
      </c>
      <c r="HO376" s="4">
        <v>850</v>
      </c>
      <c r="HP376" s="4">
        <v>103</v>
      </c>
      <c r="HQ376" s="4">
        <v>31423</v>
      </c>
      <c r="HR376" s="4">
        <v>-1004</v>
      </c>
      <c r="HS376" s="4">
        <v>0.25</v>
      </c>
      <c r="HT376" s="4">
        <v>-1.25</v>
      </c>
      <c r="HU376" s="4">
        <v>137</v>
      </c>
      <c r="HV376" s="4">
        <v>0</v>
      </c>
      <c r="HW376" s="4">
        <v>780</v>
      </c>
      <c r="HX376" s="4">
        <v>85</v>
      </c>
      <c r="HY376" s="4">
        <v>1895</v>
      </c>
      <c r="HZ376" s="4">
        <v>315</v>
      </c>
      <c r="IA376" s="4">
        <v>0.3</v>
      </c>
      <c r="IB376" s="4">
        <v>-1.4</v>
      </c>
      <c r="IC376" s="4">
        <v>899</v>
      </c>
      <c r="ID376" s="4">
        <v>-3</v>
      </c>
      <c r="IE376" s="4">
        <v>758.6</v>
      </c>
      <c r="IF376" s="4">
        <v>110</v>
      </c>
      <c r="IG376" s="4">
        <v>13129</v>
      </c>
      <c r="IH376" s="4">
        <v>-306</v>
      </c>
      <c r="II376" s="4">
        <v>0.3</v>
      </c>
      <c r="IJ376" s="4">
        <v>-1.5</v>
      </c>
      <c r="IK376" s="4">
        <v>158</v>
      </c>
      <c r="IL376" s="4">
        <v>-5</v>
      </c>
      <c r="IM376" s="4">
        <v>696</v>
      </c>
      <c r="IN376" s="4">
        <v>95.799999999999955</v>
      </c>
      <c r="IO376" s="4">
        <v>3238</v>
      </c>
      <c r="IP376" s="4">
        <v>-370</v>
      </c>
      <c r="IQ376" s="4">
        <v>0.3</v>
      </c>
      <c r="IR376" s="4">
        <v>-1.7</v>
      </c>
      <c r="IS376" s="4">
        <v>2567</v>
      </c>
      <c r="IT376" s="4">
        <v>-187</v>
      </c>
      <c r="IU376" s="4">
        <v>656</v>
      </c>
      <c r="IV376" s="4">
        <v>109.64999999999998</v>
      </c>
      <c r="IW376" s="4">
        <v>24119</v>
      </c>
      <c r="IX376" s="4">
        <v>508</v>
      </c>
      <c r="IY376" s="4">
        <v>0.3</v>
      </c>
      <c r="IZ376" s="4">
        <v>-1.9000000000000001</v>
      </c>
      <c r="JA376" s="4">
        <v>393</v>
      </c>
      <c r="JB376" s="4">
        <v>-9</v>
      </c>
      <c r="JC376" s="4">
        <v>598.9</v>
      </c>
      <c r="JD376" s="4">
        <v>108.79999999999995</v>
      </c>
      <c r="JE376" s="4">
        <v>5441</v>
      </c>
      <c r="JF376" s="4">
        <v>322</v>
      </c>
      <c r="JG376" s="4">
        <v>0.3</v>
      </c>
      <c r="JH376" s="4">
        <v>-2.1</v>
      </c>
      <c r="JI376" s="4">
        <v>3273</v>
      </c>
      <c r="JJ376" s="4">
        <v>-102</v>
      </c>
      <c r="JK376" s="4">
        <v>556</v>
      </c>
      <c r="JL376" s="4">
        <v>107.64999999999998</v>
      </c>
      <c r="JM376" s="4">
        <v>21041</v>
      </c>
      <c r="JN376" s="4">
        <v>-1248</v>
      </c>
      <c r="JO376" s="4">
        <v>0.45</v>
      </c>
      <c r="JP376" s="4">
        <v>-2.25</v>
      </c>
      <c r="JQ376" s="5">
        <v>949</v>
      </c>
      <c r="JR376" s="4">
        <v>-26</v>
      </c>
      <c r="JS376" s="4">
        <v>506</v>
      </c>
      <c r="JT376" s="4">
        <v>114.89999999999998</v>
      </c>
      <c r="JU376" s="4">
        <v>8841</v>
      </c>
      <c r="JV376" s="4">
        <v>-540</v>
      </c>
      <c r="JW376" s="4">
        <v>0.4</v>
      </c>
      <c r="JX376" s="4">
        <v>-2.5</v>
      </c>
      <c r="JY376" s="4">
        <v>4745</v>
      </c>
      <c r="JZ376" s="4">
        <v>-63</v>
      </c>
      <c r="KA376" s="4">
        <v>456.55</v>
      </c>
      <c r="KB376" s="4">
        <v>110.05000000000001</v>
      </c>
      <c r="KC376" s="4">
        <v>33475</v>
      </c>
      <c r="KD376" s="4">
        <v>11</v>
      </c>
      <c r="KE376" s="4">
        <v>0.5</v>
      </c>
      <c r="KF376" s="4">
        <v>-2.8</v>
      </c>
      <c r="KG376" s="4">
        <v>1505</v>
      </c>
      <c r="KH376" s="4">
        <v>-62</v>
      </c>
      <c r="KI376" s="4">
        <v>407.4</v>
      </c>
      <c r="KJ376" s="4">
        <v>109.04999999999995</v>
      </c>
      <c r="KK376" s="4">
        <v>16461</v>
      </c>
      <c r="KL376" s="4">
        <v>1803</v>
      </c>
      <c r="KM376" s="4">
        <v>0.55000000000000004</v>
      </c>
      <c r="KN376" s="4">
        <v>-3.4000000000000004</v>
      </c>
      <c r="KO376" s="4">
        <v>9600</v>
      </c>
      <c r="KP376" s="4">
        <v>-490</v>
      </c>
      <c r="KQ376" s="4">
        <v>356</v>
      </c>
      <c r="KR376" s="4">
        <v>107.55000000000001</v>
      </c>
      <c r="KS376" s="4">
        <v>56343</v>
      </c>
      <c r="KT376" s="4">
        <v>10273</v>
      </c>
      <c r="KU376" s="4">
        <v>0.7</v>
      </c>
      <c r="KV376" s="4">
        <v>-4.45</v>
      </c>
      <c r="KW376" s="4">
        <v>4456</v>
      </c>
      <c r="KX376" s="4">
        <v>-150</v>
      </c>
      <c r="KY376" s="4">
        <v>305.60000000000002</v>
      </c>
      <c r="KZ376" s="4">
        <v>105.45000000000002</v>
      </c>
      <c r="LA376" s="4">
        <v>29195</v>
      </c>
      <c r="LB376" s="4">
        <v>5032</v>
      </c>
      <c r="LC376" s="4">
        <v>0.7</v>
      </c>
      <c r="LD376" s="4">
        <v>-6.55</v>
      </c>
    </row>
    <row r="377" spans="1:316" x14ac:dyDescent="0.25">
      <c r="A377" s="171">
        <v>44112.402770949077</v>
      </c>
      <c r="B377" s="172">
        <v>0.40208333333333335</v>
      </c>
      <c r="C377" s="4">
        <v>11863.5</v>
      </c>
      <c r="D377" s="4">
        <v>11850</v>
      </c>
      <c r="E377" s="173">
        <v>70.55</v>
      </c>
      <c r="F377" s="173">
        <v>-249.55</v>
      </c>
      <c r="G377" s="173">
        <v>320.10000000000002</v>
      </c>
      <c r="H377" s="173">
        <v>1913.6499999999996</v>
      </c>
      <c r="I377" s="173">
        <v>-950.84999999999991</v>
      </c>
      <c r="J377" s="173">
        <v>2864.4999999999995</v>
      </c>
      <c r="K377" s="127">
        <v>0</v>
      </c>
      <c r="L377" s="127">
        <v>0</v>
      </c>
      <c r="M377" s="127">
        <v>-20.53</v>
      </c>
      <c r="N377" s="127">
        <v>-18.11</v>
      </c>
      <c r="O377" s="127">
        <v>-0.78977922395545586</v>
      </c>
      <c r="P377" s="127">
        <v>-0.90201913899409925</v>
      </c>
      <c r="Q377" s="127">
        <v>1.4661947103399551</v>
      </c>
      <c r="R377" s="4">
        <v>98464</v>
      </c>
      <c r="S377" s="4">
        <v>189971</v>
      </c>
      <c r="T377" s="173">
        <v>11540.966666666667</v>
      </c>
      <c r="U377" s="173">
        <v>-2.0500000000010914</v>
      </c>
      <c r="V377" s="4">
        <v>185995</v>
      </c>
      <c r="W377" s="4">
        <v>-31658</v>
      </c>
      <c r="X377" s="173">
        <v>-322.53333333333285</v>
      </c>
      <c r="Y377" s="173">
        <v>71042</v>
      </c>
      <c r="Z377" s="173">
        <v>205665</v>
      </c>
      <c r="AA377" s="173">
        <v>276707</v>
      </c>
      <c r="AB377" s="4">
        <v>91507</v>
      </c>
      <c r="AC377" s="4">
        <v>14984</v>
      </c>
      <c r="AD377" s="176" t="e">
        <v>#REF!</v>
      </c>
      <c r="AE377" s="177">
        <v>-0.14898583273220761</v>
      </c>
      <c r="AF377" s="177">
        <v>6.5426913189281566E-2</v>
      </c>
      <c r="AG377" s="177">
        <v>0.14290058977126008</v>
      </c>
      <c r="AH377" s="177">
        <v>-1.4129455885670973E-2</v>
      </c>
      <c r="AI377" s="127">
        <v>-3.3672304338459143E-2</v>
      </c>
      <c r="AJ377" s="127">
        <v>1.5197568389057751E-3</v>
      </c>
      <c r="AK377" s="4" t="s">
        <v>21</v>
      </c>
      <c r="AL377" s="178">
        <v>11800</v>
      </c>
      <c r="AM377" s="178">
        <v>11900</v>
      </c>
      <c r="AN377" s="178">
        <v>11700</v>
      </c>
      <c r="AO377" s="178">
        <v>11850</v>
      </c>
      <c r="AS377" s="4">
        <v>5.7482365145228211</v>
      </c>
      <c r="AT377" s="4">
        <v>6.4848956019546868</v>
      </c>
      <c r="AU377" s="4">
        <v>6.138263665594855</v>
      </c>
      <c r="AV377" s="4">
        <v>6.0641930343728658</v>
      </c>
      <c r="AW377" s="4">
        <v>4.3021363846815266</v>
      </c>
      <c r="AX377" s="4">
        <v>2.2743591247726873</v>
      </c>
      <c r="AY377" s="4">
        <v>13.02872606161532</v>
      </c>
      <c r="AZ377" s="4">
        <v>13.963503649635037</v>
      </c>
      <c r="BA377" s="4">
        <v>14.39599555061179</v>
      </c>
      <c r="BB377" s="4">
        <v>20.8125</v>
      </c>
      <c r="BC377" s="4">
        <v>9.3629658385093162</v>
      </c>
      <c r="BD377" s="4">
        <v>13.844783715012722</v>
      </c>
      <c r="BE377" s="4">
        <v>6.4781945715157061</v>
      </c>
      <c r="BF377" s="4">
        <v>9.3364879074658251</v>
      </c>
      <c r="BG377" s="4">
        <v>7.0547945205479454</v>
      </c>
      <c r="BH377" s="4">
        <v>10.620757180156659</v>
      </c>
      <c r="BI377" s="4">
        <v>13</v>
      </c>
      <c r="BJ377" s="4">
        <v>0</v>
      </c>
      <c r="BK377" s="4">
        <v>0</v>
      </c>
      <c r="BL377" s="4">
        <v>0</v>
      </c>
      <c r="BM377" s="4">
        <v>12565</v>
      </c>
      <c r="BN377" s="4">
        <v>196</v>
      </c>
      <c r="BO377" s="4">
        <v>0.1</v>
      </c>
      <c r="BP377" s="4">
        <v>-0.4</v>
      </c>
      <c r="BQ377" s="4">
        <v>0</v>
      </c>
      <c r="BR377" s="4">
        <v>0</v>
      </c>
      <c r="BS377" s="4">
        <v>0</v>
      </c>
      <c r="BT377" s="4">
        <v>0</v>
      </c>
      <c r="BU377" s="4">
        <v>14</v>
      </c>
      <c r="BV377" s="4">
        <v>0</v>
      </c>
      <c r="BW377" s="4">
        <v>0</v>
      </c>
      <c r="BX377" s="4">
        <v>0</v>
      </c>
      <c r="BY377" s="4">
        <v>4</v>
      </c>
      <c r="BZ377" s="4">
        <v>0</v>
      </c>
      <c r="CA377" s="4">
        <v>0</v>
      </c>
      <c r="CB377" s="4">
        <v>0</v>
      </c>
      <c r="CC377" s="4">
        <v>925</v>
      </c>
      <c r="CD377" s="4">
        <v>10</v>
      </c>
      <c r="CE377" s="4">
        <v>0.1</v>
      </c>
      <c r="CF377" s="4">
        <v>-0.5</v>
      </c>
      <c r="CG377" s="4">
        <v>2</v>
      </c>
      <c r="CH377" s="4">
        <v>0</v>
      </c>
      <c r="CI377" s="4">
        <v>0</v>
      </c>
      <c r="CJ377" s="4">
        <v>0</v>
      </c>
      <c r="CK377" s="4">
        <v>29</v>
      </c>
      <c r="CL377" s="4">
        <v>0</v>
      </c>
      <c r="CM377" s="4">
        <v>0.05</v>
      </c>
      <c r="CN377" s="4">
        <v>-0.85</v>
      </c>
      <c r="CO377" s="4">
        <v>11</v>
      </c>
      <c r="CP377" s="4">
        <v>0</v>
      </c>
      <c r="CQ377" s="4">
        <v>0</v>
      </c>
      <c r="CR377" s="4">
        <v>0</v>
      </c>
      <c r="CS377" s="4">
        <v>4574</v>
      </c>
      <c r="CT377" s="4">
        <v>-91</v>
      </c>
      <c r="CU377" s="4">
        <v>0.05</v>
      </c>
      <c r="CV377" s="4">
        <v>-0.45</v>
      </c>
      <c r="CW377" s="4">
        <v>1</v>
      </c>
      <c r="CX377" s="4">
        <v>0</v>
      </c>
      <c r="CY377" s="4">
        <v>0</v>
      </c>
      <c r="CZ377" s="4">
        <v>0</v>
      </c>
      <c r="DA377" s="4">
        <v>115</v>
      </c>
      <c r="DB377" s="4">
        <v>0</v>
      </c>
      <c r="DC377" s="4">
        <v>0.4</v>
      </c>
      <c r="DD377" s="4">
        <v>-0.19999999999999996</v>
      </c>
      <c r="DE377" s="4">
        <v>25</v>
      </c>
      <c r="DF377" s="4">
        <v>0</v>
      </c>
      <c r="DG377" s="4">
        <v>0</v>
      </c>
      <c r="DH377" s="4">
        <v>0</v>
      </c>
      <c r="DI377" s="4">
        <v>3908</v>
      </c>
      <c r="DJ377" s="4">
        <v>-107</v>
      </c>
      <c r="DK377" s="4">
        <v>0.05</v>
      </c>
      <c r="DL377" s="4">
        <v>-0.64999999999999991</v>
      </c>
      <c r="DM377" s="4">
        <v>0</v>
      </c>
      <c r="DN377" s="4">
        <v>0</v>
      </c>
      <c r="DO377" s="4">
        <v>0</v>
      </c>
      <c r="DP377" s="4">
        <v>0</v>
      </c>
      <c r="DQ377" s="4">
        <v>131</v>
      </c>
      <c r="DR377" s="4">
        <v>-2</v>
      </c>
      <c r="DS377" s="4">
        <v>0.05</v>
      </c>
      <c r="DT377" s="4">
        <v>-0.6</v>
      </c>
      <c r="DU377" s="4">
        <v>4</v>
      </c>
      <c r="DV377" s="4">
        <v>0</v>
      </c>
      <c r="DW377" s="4">
        <v>0</v>
      </c>
      <c r="DX377" s="4">
        <v>0</v>
      </c>
      <c r="DY377" s="4">
        <v>3144</v>
      </c>
      <c r="DZ377" s="4">
        <v>99</v>
      </c>
      <c r="EA377" s="4">
        <v>0.1</v>
      </c>
      <c r="EB377" s="4">
        <v>-0.75</v>
      </c>
      <c r="EC377" s="4">
        <v>1</v>
      </c>
      <c r="ED377" s="4">
        <v>0</v>
      </c>
      <c r="EE377" s="4">
        <v>0</v>
      </c>
      <c r="EF377" s="4">
        <v>0</v>
      </c>
      <c r="EG377" s="4">
        <v>199</v>
      </c>
      <c r="EH377" s="4">
        <v>-2</v>
      </c>
      <c r="EI377" s="4">
        <v>0.1</v>
      </c>
      <c r="EJ377" s="4">
        <v>-0.65</v>
      </c>
      <c r="EK377" s="4">
        <v>97</v>
      </c>
      <c r="EL377" s="4">
        <v>0</v>
      </c>
      <c r="EM377" s="4">
        <v>0</v>
      </c>
      <c r="EN377" s="4">
        <v>0</v>
      </c>
      <c r="EO377" s="4">
        <v>18007</v>
      </c>
      <c r="EP377" s="4">
        <v>-2359</v>
      </c>
      <c r="EQ377" s="4">
        <v>0.1</v>
      </c>
      <c r="ER377" s="4">
        <v>-0.85</v>
      </c>
      <c r="ES377" s="4">
        <v>1</v>
      </c>
      <c r="ET377" s="4">
        <v>0</v>
      </c>
      <c r="EU377" s="4">
        <v>0</v>
      </c>
      <c r="EV377" s="4">
        <v>0</v>
      </c>
      <c r="EW377" s="4">
        <v>171</v>
      </c>
      <c r="EX377" s="4">
        <v>0</v>
      </c>
      <c r="EY377" s="4">
        <v>0.2</v>
      </c>
      <c r="EZ377" s="4">
        <v>-0.8</v>
      </c>
      <c r="FA377" s="4">
        <v>10</v>
      </c>
      <c r="FB377" s="4">
        <v>0</v>
      </c>
      <c r="FC377" s="4">
        <v>0</v>
      </c>
      <c r="FD377" s="4">
        <v>0</v>
      </c>
      <c r="FE377" s="4">
        <v>3469</v>
      </c>
      <c r="FF377" s="4">
        <v>-191</v>
      </c>
      <c r="FG377" s="4">
        <v>0.1</v>
      </c>
      <c r="FH377" s="4">
        <v>-0.9</v>
      </c>
      <c r="FI377" s="4">
        <v>2</v>
      </c>
      <c r="FJ377" s="4">
        <v>0</v>
      </c>
      <c r="FK377" s="4">
        <v>0</v>
      </c>
      <c r="FL377" s="4">
        <v>0</v>
      </c>
      <c r="FM377" s="4">
        <v>595</v>
      </c>
      <c r="FN377" s="4">
        <v>3</v>
      </c>
      <c r="FO377" s="4">
        <v>0.15</v>
      </c>
      <c r="FP377" s="4">
        <v>-0.75</v>
      </c>
      <c r="FQ377" s="4">
        <v>107</v>
      </c>
      <c r="FR377" s="4">
        <v>0</v>
      </c>
      <c r="FS377" s="4">
        <v>0</v>
      </c>
      <c r="FT377" s="4">
        <v>0</v>
      </c>
      <c r="FU377" s="4">
        <v>5705</v>
      </c>
      <c r="FV377" s="4">
        <v>-271</v>
      </c>
      <c r="FW377" s="4">
        <v>0.15</v>
      </c>
      <c r="FX377" s="4">
        <v>-0.9</v>
      </c>
      <c r="FY377" s="4">
        <v>1</v>
      </c>
      <c r="FZ377" s="4">
        <v>0</v>
      </c>
      <c r="GA377" s="4">
        <v>0</v>
      </c>
      <c r="GB377" s="4">
        <v>0</v>
      </c>
      <c r="GC377" s="4">
        <v>658</v>
      </c>
      <c r="GD377" s="4">
        <v>87</v>
      </c>
      <c r="GE377" s="4">
        <v>0.15</v>
      </c>
      <c r="GF377" s="4">
        <v>-0.95000000000000007</v>
      </c>
      <c r="GG377" s="4">
        <v>397</v>
      </c>
      <c r="GH377" s="4">
        <v>0</v>
      </c>
      <c r="GI377" s="4">
        <v>1039.3</v>
      </c>
      <c r="GJ377" s="4">
        <v>98.299999999999955</v>
      </c>
      <c r="GK377" s="4">
        <v>9113</v>
      </c>
      <c r="GL377" s="4">
        <v>-494</v>
      </c>
      <c r="GM377" s="4">
        <v>0.2</v>
      </c>
      <c r="GN377" s="4">
        <v>-0.95</v>
      </c>
      <c r="GO377" s="4">
        <v>56</v>
      </c>
      <c r="GP377" s="4">
        <v>0</v>
      </c>
      <c r="GQ377" s="4">
        <v>976.6</v>
      </c>
      <c r="GR377" s="4">
        <v>100.64999999999998</v>
      </c>
      <c r="GS377" s="4">
        <v>732</v>
      </c>
      <c r="GT377" s="4">
        <v>29</v>
      </c>
      <c r="GU377" s="4">
        <v>0.2</v>
      </c>
      <c r="GV377" s="4">
        <v>-1</v>
      </c>
      <c r="GW377" s="4">
        <v>294</v>
      </c>
      <c r="GX377" s="4">
        <v>0</v>
      </c>
      <c r="GY377" s="4">
        <v>921.3</v>
      </c>
      <c r="GZ377" s="4">
        <v>75.949999999999932</v>
      </c>
      <c r="HA377" s="4">
        <v>7973</v>
      </c>
      <c r="HB377" s="4">
        <v>-772</v>
      </c>
      <c r="HC377" s="4">
        <v>0.2</v>
      </c>
      <c r="HD377" s="4">
        <v>-1.05</v>
      </c>
      <c r="HE377" s="4">
        <v>56</v>
      </c>
      <c r="HF377" s="4">
        <v>0</v>
      </c>
      <c r="HG377" s="4">
        <v>0</v>
      </c>
      <c r="HH377" s="4">
        <v>0</v>
      </c>
      <c r="HI377" s="4">
        <v>1369</v>
      </c>
      <c r="HJ377" s="4">
        <v>-46</v>
      </c>
      <c r="HK377" s="4">
        <v>0.3</v>
      </c>
      <c r="HL377" s="4">
        <v>-1.05</v>
      </c>
      <c r="HM377" s="4">
        <v>2402</v>
      </c>
      <c r="HN377" s="4">
        <v>47</v>
      </c>
      <c r="HO377" s="4">
        <v>850</v>
      </c>
      <c r="HP377" s="4">
        <v>103</v>
      </c>
      <c r="HQ377" s="4">
        <v>31295</v>
      </c>
      <c r="HR377" s="4">
        <v>-1132</v>
      </c>
      <c r="HS377" s="4">
        <v>0.25</v>
      </c>
      <c r="HT377" s="4">
        <v>-1.25</v>
      </c>
      <c r="HU377" s="4">
        <v>137</v>
      </c>
      <c r="HV377" s="4">
        <v>0</v>
      </c>
      <c r="HW377" s="4">
        <v>780</v>
      </c>
      <c r="HX377" s="4">
        <v>85</v>
      </c>
      <c r="HY377" s="4">
        <v>1913</v>
      </c>
      <c r="HZ377" s="4">
        <v>333</v>
      </c>
      <c r="IA377" s="4">
        <v>0.25</v>
      </c>
      <c r="IB377" s="4">
        <v>-1.45</v>
      </c>
      <c r="IC377" s="4">
        <v>899</v>
      </c>
      <c r="ID377" s="4">
        <v>-3</v>
      </c>
      <c r="IE377" s="4">
        <v>755.95</v>
      </c>
      <c r="IF377" s="4">
        <v>107.35000000000002</v>
      </c>
      <c r="IG377" s="4">
        <v>12942</v>
      </c>
      <c r="IH377" s="4">
        <v>-493</v>
      </c>
      <c r="II377" s="4">
        <v>0.3</v>
      </c>
      <c r="IJ377" s="4">
        <v>-1.5</v>
      </c>
      <c r="IK377" s="4">
        <v>160</v>
      </c>
      <c r="IL377" s="4">
        <v>-3</v>
      </c>
      <c r="IM377" s="4">
        <v>702.25</v>
      </c>
      <c r="IN377" s="4">
        <v>102.04999999999995</v>
      </c>
      <c r="IO377" s="4">
        <v>3330</v>
      </c>
      <c r="IP377" s="4">
        <v>-278</v>
      </c>
      <c r="IQ377" s="4">
        <v>0.3</v>
      </c>
      <c r="IR377" s="4">
        <v>-1.7</v>
      </c>
      <c r="IS377" s="4">
        <v>2576</v>
      </c>
      <c r="IT377" s="4">
        <v>-178</v>
      </c>
      <c r="IU377" s="4">
        <v>652</v>
      </c>
      <c r="IV377" s="4">
        <v>105.64999999999998</v>
      </c>
      <c r="IW377" s="4">
        <v>24119</v>
      </c>
      <c r="IX377" s="4">
        <v>508</v>
      </c>
      <c r="IY377" s="4">
        <v>0.3</v>
      </c>
      <c r="IZ377" s="4">
        <v>-1.9000000000000001</v>
      </c>
      <c r="JA377" s="4">
        <v>393</v>
      </c>
      <c r="JB377" s="4">
        <v>-9</v>
      </c>
      <c r="JC377" s="4">
        <v>598.9</v>
      </c>
      <c r="JD377" s="4">
        <v>108.79999999999995</v>
      </c>
      <c r="JE377" s="4">
        <v>5441</v>
      </c>
      <c r="JF377" s="4">
        <v>322</v>
      </c>
      <c r="JG377" s="4">
        <v>0.4</v>
      </c>
      <c r="JH377" s="4">
        <v>-2</v>
      </c>
      <c r="JI377" s="4">
        <v>3279</v>
      </c>
      <c r="JJ377" s="4">
        <v>-96</v>
      </c>
      <c r="JK377" s="4">
        <v>553.95000000000005</v>
      </c>
      <c r="JL377" s="4">
        <v>105.60000000000002</v>
      </c>
      <c r="JM377" s="4">
        <v>21242</v>
      </c>
      <c r="JN377" s="4">
        <v>-1047</v>
      </c>
      <c r="JO377" s="4">
        <v>0.35</v>
      </c>
      <c r="JP377" s="4">
        <v>-2.35</v>
      </c>
      <c r="JQ377" s="5">
        <v>951</v>
      </c>
      <c r="JR377" s="4">
        <v>-24</v>
      </c>
      <c r="JS377" s="4">
        <v>503.95</v>
      </c>
      <c r="JT377" s="4">
        <v>112.84999999999997</v>
      </c>
      <c r="JU377" s="4">
        <v>8879</v>
      </c>
      <c r="JV377" s="4">
        <v>-502</v>
      </c>
      <c r="JW377" s="4">
        <v>0.4</v>
      </c>
      <c r="JX377" s="4">
        <v>-2.5</v>
      </c>
      <c r="JY377" s="4">
        <v>4745</v>
      </c>
      <c r="JZ377" s="4">
        <v>-63</v>
      </c>
      <c r="KA377" s="4">
        <v>455.6</v>
      </c>
      <c r="KB377" s="4">
        <v>109.10000000000002</v>
      </c>
      <c r="KC377" s="4">
        <v>33475</v>
      </c>
      <c r="KD377" s="4">
        <v>11</v>
      </c>
      <c r="KE377" s="4">
        <v>0.4</v>
      </c>
      <c r="KF377" s="4">
        <v>-2.9</v>
      </c>
      <c r="KG377" s="4">
        <v>1532</v>
      </c>
      <c r="KH377" s="4">
        <v>-35</v>
      </c>
      <c r="KI377" s="4">
        <v>403.2</v>
      </c>
      <c r="KJ377" s="4">
        <v>104.84999999999997</v>
      </c>
      <c r="KK377" s="4">
        <v>16271</v>
      </c>
      <c r="KL377" s="4">
        <v>1613</v>
      </c>
      <c r="KM377" s="4">
        <v>0.55000000000000004</v>
      </c>
      <c r="KN377" s="4">
        <v>-3.4000000000000004</v>
      </c>
      <c r="KO377" s="4">
        <v>9640</v>
      </c>
      <c r="KP377" s="4">
        <v>-450</v>
      </c>
      <c r="KQ377" s="4">
        <v>352.95</v>
      </c>
      <c r="KR377" s="4">
        <v>104.5</v>
      </c>
      <c r="KS377" s="4">
        <v>55413</v>
      </c>
      <c r="KT377" s="4">
        <v>9343</v>
      </c>
      <c r="KU377" s="4">
        <v>0.7</v>
      </c>
      <c r="KV377" s="4">
        <v>-4.45</v>
      </c>
      <c r="KW377" s="4">
        <v>4502</v>
      </c>
      <c r="KX377" s="4">
        <v>-104</v>
      </c>
      <c r="KY377" s="4">
        <v>303.05</v>
      </c>
      <c r="KZ377" s="4">
        <v>102.9</v>
      </c>
      <c r="LA377" s="4">
        <v>29195</v>
      </c>
      <c r="LB377" s="4">
        <v>5032</v>
      </c>
      <c r="LC377" s="4">
        <v>0.75</v>
      </c>
      <c r="LD377" s="4">
        <v>-6.5</v>
      </c>
    </row>
    <row r="378" spans="1:316" x14ac:dyDescent="0.25">
      <c r="A378" s="171">
        <v>44112.401546064815</v>
      </c>
      <c r="B378" s="172">
        <v>0.40069444444444446</v>
      </c>
      <c r="C378" s="4">
        <v>11858.15</v>
      </c>
      <c r="D378" s="4">
        <v>11850</v>
      </c>
      <c r="E378" s="173">
        <v>64.800000000000011</v>
      </c>
      <c r="F378" s="173">
        <v>-247.75</v>
      </c>
      <c r="G378" s="173">
        <v>312.55</v>
      </c>
      <c r="H378" s="173">
        <v>1872.6499999999996</v>
      </c>
      <c r="I378" s="173">
        <v>-940.84999999999991</v>
      </c>
      <c r="J378" s="173">
        <v>2813.4999999999995</v>
      </c>
      <c r="K378" s="127">
        <v>0</v>
      </c>
      <c r="L378" s="127">
        <v>0</v>
      </c>
      <c r="M378" s="127">
        <v>-20.53</v>
      </c>
      <c r="N378" s="127">
        <v>-18.11</v>
      </c>
      <c r="O378" s="127">
        <v>-0.78689302476781064</v>
      </c>
      <c r="P378" s="127">
        <v>-0.89982090029695627</v>
      </c>
      <c r="Q378" s="127">
        <v>1.4633720776742836</v>
      </c>
      <c r="R378" s="4">
        <v>91924</v>
      </c>
      <c r="S378" s="4">
        <v>179206</v>
      </c>
      <c r="T378" s="173">
        <v>11540.966666666667</v>
      </c>
      <c r="U378" s="173">
        <v>-2.0500000000010914</v>
      </c>
      <c r="V378" s="4">
        <v>185995</v>
      </c>
      <c r="W378" s="4">
        <v>-31658</v>
      </c>
      <c r="X378" s="173">
        <v>-317.18333333333248</v>
      </c>
      <c r="Y378" s="173">
        <v>66636</v>
      </c>
      <c r="Z378" s="173">
        <v>196894</v>
      </c>
      <c r="AA378" s="173">
        <v>263530</v>
      </c>
      <c r="AB378" s="4">
        <v>87282</v>
      </c>
      <c r="AC378" s="4">
        <v>13814</v>
      </c>
      <c r="AD378" s="176" t="e">
        <v>#REF!</v>
      </c>
      <c r="AE378" s="177">
        <v>1.8336402972318835E-3</v>
      </c>
      <c r="AF378" s="177">
        <v>6.9993886701862865E-2</v>
      </c>
      <c r="AG378" s="177">
        <v>0.13404005865080854</v>
      </c>
      <c r="AH378" s="177">
        <v>-4.7573984570050964E-2</v>
      </c>
      <c r="AI378" s="127">
        <v>-0.10085166437555933</v>
      </c>
      <c r="AJ378" s="127">
        <v>1.5197568389057751E-3</v>
      </c>
      <c r="AK378" s="4" t="s">
        <v>21</v>
      </c>
      <c r="AL378" s="178">
        <v>11800</v>
      </c>
      <c r="AM378" s="178">
        <v>11900</v>
      </c>
      <c r="AN378" s="178">
        <v>11700</v>
      </c>
      <c r="AO378" s="178">
        <v>11850</v>
      </c>
      <c r="AS378" s="4">
        <v>5.7482365145228211</v>
      </c>
      <c r="AT378" s="4">
        <v>6.3636161705908485</v>
      </c>
      <c r="AU378" s="4">
        <v>6.138263665594855</v>
      </c>
      <c r="AV378" s="4">
        <v>6.0641930343728658</v>
      </c>
      <c r="AW378" s="4">
        <v>4.2315629340564849</v>
      </c>
      <c r="AX378" s="4">
        <v>2.08871336996337</v>
      </c>
      <c r="AY378" s="4">
        <v>13.02872606161532</v>
      </c>
      <c r="AZ378" s="4">
        <v>13.963503649635037</v>
      </c>
      <c r="BA378" s="4">
        <v>14.39599555061179</v>
      </c>
      <c r="BB378" s="4">
        <v>20.8125</v>
      </c>
      <c r="BC378" s="4">
        <v>8.8819875776397517</v>
      </c>
      <c r="BD378" s="4">
        <v>13.450381679389313</v>
      </c>
      <c r="BE378" s="4">
        <v>6.4781945715157061</v>
      </c>
      <c r="BF378" s="4">
        <v>9.3364879074658251</v>
      </c>
      <c r="BG378" s="4">
        <v>6.9231735398785847</v>
      </c>
      <c r="BH378" s="4">
        <v>10.620757180156659</v>
      </c>
      <c r="BI378" s="4">
        <v>13</v>
      </c>
      <c r="BJ378" s="4">
        <v>0</v>
      </c>
      <c r="BK378" s="4">
        <v>0</v>
      </c>
      <c r="BL378" s="4">
        <v>0</v>
      </c>
      <c r="BM378" s="4">
        <v>12565</v>
      </c>
      <c r="BN378" s="4">
        <v>196</v>
      </c>
      <c r="BO378" s="4">
        <v>0.1</v>
      </c>
      <c r="BP378" s="4">
        <v>-0.4</v>
      </c>
      <c r="BQ378" s="4">
        <v>0</v>
      </c>
      <c r="BR378" s="4">
        <v>0</v>
      </c>
      <c r="BS378" s="4">
        <v>0</v>
      </c>
      <c r="BT378" s="4">
        <v>0</v>
      </c>
      <c r="BU378" s="4">
        <v>14</v>
      </c>
      <c r="BV378" s="4">
        <v>0</v>
      </c>
      <c r="BW378" s="4">
        <v>0</v>
      </c>
      <c r="BX378" s="4">
        <v>0</v>
      </c>
      <c r="BY378" s="4">
        <v>4</v>
      </c>
      <c r="BZ378" s="4">
        <v>0</v>
      </c>
      <c r="CA378" s="4">
        <v>0</v>
      </c>
      <c r="CB378" s="4">
        <v>0</v>
      </c>
      <c r="CC378" s="4">
        <v>928</v>
      </c>
      <c r="CD378" s="4">
        <v>13</v>
      </c>
      <c r="CE378" s="4">
        <v>0.1</v>
      </c>
      <c r="CF378" s="4">
        <v>-0.5</v>
      </c>
      <c r="CG378" s="4">
        <v>2</v>
      </c>
      <c r="CH378" s="4">
        <v>0</v>
      </c>
      <c r="CI378" s="4">
        <v>0</v>
      </c>
      <c r="CJ378" s="4">
        <v>0</v>
      </c>
      <c r="CK378" s="4">
        <v>29</v>
      </c>
      <c r="CL378" s="4">
        <v>0</v>
      </c>
      <c r="CM378" s="4">
        <v>0.05</v>
      </c>
      <c r="CN378" s="4">
        <v>-0.85</v>
      </c>
      <c r="CO378" s="4">
        <v>11</v>
      </c>
      <c r="CP378" s="4">
        <v>0</v>
      </c>
      <c r="CQ378" s="4">
        <v>0</v>
      </c>
      <c r="CR378" s="4">
        <v>0</v>
      </c>
      <c r="CS378" s="4">
        <v>4574</v>
      </c>
      <c r="CT378" s="4">
        <v>-91</v>
      </c>
      <c r="CU378" s="4">
        <v>0.05</v>
      </c>
      <c r="CV378" s="4">
        <v>-0.45</v>
      </c>
      <c r="CW378" s="4">
        <v>1</v>
      </c>
      <c r="CX378" s="4">
        <v>0</v>
      </c>
      <c r="CY378" s="4">
        <v>0</v>
      </c>
      <c r="CZ378" s="4">
        <v>0</v>
      </c>
      <c r="DA378" s="4">
        <v>115</v>
      </c>
      <c r="DB378" s="4">
        <v>0</v>
      </c>
      <c r="DC378" s="4">
        <v>0.4</v>
      </c>
      <c r="DD378" s="4">
        <v>-0.19999999999999996</v>
      </c>
      <c r="DE378" s="4">
        <v>25</v>
      </c>
      <c r="DF378" s="4">
        <v>0</v>
      </c>
      <c r="DG378" s="4">
        <v>0</v>
      </c>
      <c r="DH378" s="4">
        <v>0</v>
      </c>
      <c r="DI378" s="4">
        <v>3908</v>
      </c>
      <c r="DJ378" s="4">
        <v>-107</v>
      </c>
      <c r="DK378" s="4">
        <v>0.05</v>
      </c>
      <c r="DL378" s="4">
        <v>-0.64999999999999991</v>
      </c>
      <c r="DM378" s="4">
        <v>0</v>
      </c>
      <c r="DN378" s="4">
        <v>0</v>
      </c>
      <c r="DO378" s="4">
        <v>0</v>
      </c>
      <c r="DP378" s="4">
        <v>0</v>
      </c>
      <c r="DQ378" s="4">
        <v>131</v>
      </c>
      <c r="DR378" s="4">
        <v>-2</v>
      </c>
      <c r="DS378" s="4">
        <v>0.05</v>
      </c>
      <c r="DT378" s="4">
        <v>-0.6</v>
      </c>
      <c r="DU378" s="4">
        <v>4</v>
      </c>
      <c r="DV378" s="4">
        <v>0</v>
      </c>
      <c r="DW378" s="4">
        <v>0</v>
      </c>
      <c r="DX378" s="4">
        <v>0</v>
      </c>
      <c r="DY378" s="4">
        <v>3144</v>
      </c>
      <c r="DZ378" s="4">
        <v>99</v>
      </c>
      <c r="EA378" s="4">
        <v>0.1</v>
      </c>
      <c r="EB378" s="4">
        <v>-0.75</v>
      </c>
      <c r="EC378" s="4">
        <v>1</v>
      </c>
      <c r="ED378" s="4">
        <v>0</v>
      </c>
      <c r="EE378" s="4">
        <v>0</v>
      </c>
      <c r="EF378" s="4">
        <v>0</v>
      </c>
      <c r="EG378" s="4">
        <v>199</v>
      </c>
      <c r="EH378" s="4">
        <v>-2</v>
      </c>
      <c r="EI378" s="4">
        <v>0.1</v>
      </c>
      <c r="EJ378" s="4">
        <v>-0.65</v>
      </c>
      <c r="EK378" s="4">
        <v>97</v>
      </c>
      <c r="EL378" s="4">
        <v>0</v>
      </c>
      <c r="EM378" s="4">
        <v>0</v>
      </c>
      <c r="EN378" s="4">
        <v>0</v>
      </c>
      <c r="EO378" s="4">
        <v>18129</v>
      </c>
      <c r="EP378" s="4">
        <v>-2237</v>
      </c>
      <c r="EQ378" s="4">
        <v>0.1</v>
      </c>
      <c r="ER378" s="4">
        <v>-0.85</v>
      </c>
      <c r="ES378" s="4">
        <v>1</v>
      </c>
      <c r="ET378" s="4">
        <v>0</v>
      </c>
      <c r="EU378" s="4">
        <v>0</v>
      </c>
      <c r="EV378" s="4">
        <v>0</v>
      </c>
      <c r="EW378" s="4">
        <v>171</v>
      </c>
      <c r="EX378" s="4">
        <v>0</v>
      </c>
      <c r="EY378" s="4">
        <v>0.1</v>
      </c>
      <c r="EZ378" s="4">
        <v>-0.9</v>
      </c>
      <c r="FA378" s="4">
        <v>10</v>
      </c>
      <c r="FB378" s="4">
        <v>0</v>
      </c>
      <c r="FC378" s="4">
        <v>0</v>
      </c>
      <c r="FD378" s="4">
        <v>0</v>
      </c>
      <c r="FE378" s="4">
        <v>3469</v>
      </c>
      <c r="FF378" s="4">
        <v>-191</v>
      </c>
      <c r="FG378" s="4">
        <v>0.1</v>
      </c>
      <c r="FH378" s="4">
        <v>-0.9</v>
      </c>
      <c r="FI378" s="4">
        <v>2</v>
      </c>
      <c r="FJ378" s="4">
        <v>0</v>
      </c>
      <c r="FK378" s="4">
        <v>0</v>
      </c>
      <c r="FL378" s="4">
        <v>0</v>
      </c>
      <c r="FM378" s="4">
        <v>595</v>
      </c>
      <c r="FN378" s="4">
        <v>3</v>
      </c>
      <c r="FO378" s="4">
        <v>0.15</v>
      </c>
      <c r="FP378" s="4">
        <v>-0.75</v>
      </c>
      <c r="FQ378" s="4">
        <v>107</v>
      </c>
      <c r="FR378" s="4">
        <v>0</v>
      </c>
      <c r="FS378" s="4">
        <v>0</v>
      </c>
      <c r="FT378" s="4">
        <v>0</v>
      </c>
      <c r="FU378" s="4">
        <v>5705</v>
      </c>
      <c r="FV378" s="4">
        <v>-271</v>
      </c>
      <c r="FW378" s="4">
        <v>0.2</v>
      </c>
      <c r="FX378" s="4">
        <v>-0.85000000000000009</v>
      </c>
      <c r="FY378" s="4">
        <v>1</v>
      </c>
      <c r="FZ378" s="4">
        <v>0</v>
      </c>
      <c r="GA378" s="4">
        <v>0</v>
      </c>
      <c r="GB378" s="4">
        <v>0</v>
      </c>
      <c r="GC378" s="4">
        <v>658</v>
      </c>
      <c r="GD378" s="4">
        <v>87</v>
      </c>
      <c r="GE378" s="4">
        <v>0.25</v>
      </c>
      <c r="GF378" s="4">
        <v>-0.85000000000000009</v>
      </c>
      <c r="GG378" s="4">
        <v>397</v>
      </c>
      <c r="GH378" s="4">
        <v>0</v>
      </c>
      <c r="GI378" s="4">
        <v>1039.3</v>
      </c>
      <c r="GJ378" s="4">
        <v>98.299999999999955</v>
      </c>
      <c r="GK378" s="4">
        <v>9113</v>
      </c>
      <c r="GL378" s="4">
        <v>-494</v>
      </c>
      <c r="GM378" s="4">
        <v>0.2</v>
      </c>
      <c r="GN378" s="4">
        <v>-0.95</v>
      </c>
      <c r="GO378" s="4">
        <v>56</v>
      </c>
      <c r="GP378" s="4">
        <v>0</v>
      </c>
      <c r="GQ378" s="4">
        <v>976.6</v>
      </c>
      <c r="GR378" s="4">
        <v>100.64999999999998</v>
      </c>
      <c r="GS378" s="4">
        <v>732</v>
      </c>
      <c r="GT378" s="4">
        <v>29</v>
      </c>
      <c r="GU378" s="4">
        <v>0.15</v>
      </c>
      <c r="GV378" s="4">
        <v>-1.05</v>
      </c>
      <c r="GW378" s="4">
        <v>294</v>
      </c>
      <c r="GX378" s="4">
        <v>0</v>
      </c>
      <c r="GY378" s="4">
        <v>921.3</v>
      </c>
      <c r="GZ378" s="4">
        <v>75.949999999999932</v>
      </c>
      <c r="HA378" s="4">
        <v>7973</v>
      </c>
      <c r="HB378" s="4">
        <v>-772</v>
      </c>
      <c r="HC378" s="4">
        <v>0.25</v>
      </c>
      <c r="HD378" s="4">
        <v>-1</v>
      </c>
      <c r="HE378" s="4">
        <v>56</v>
      </c>
      <c r="HF378" s="4">
        <v>0</v>
      </c>
      <c r="HG378" s="4">
        <v>0</v>
      </c>
      <c r="HH378" s="4">
        <v>0</v>
      </c>
      <c r="HI378" s="4">
        <v>1373</v>
      </c>
      <c r="HJ378" s="4">
        <v>-42</v>
      </c>
      <c r="HK378" s="4">
        <v>0.3</v>
      </c>
      <c r="HL378" s="4">
        <v>-1.05</v>
      </c>
      <c r="HM378" s="4">
        <v>2402</v>
      </c>
      <c r="HN378" s="4">
        <v>47</v>
      </c>
      <c r="HO378" s="4">
        <v>850</v>
      </c>
      <c r="HP378" s="4">
        <v>103</v>
      </c>
      <c r="HQ378" s="4">
        <v>31295</v>
      </c>
      <c r="HR378" s="4">
        <v>-1132</v>
      </c>
      <c r="HS378" s="4">
        <v>0.25</v>
      </c>
      <c r="HT378" s="4">
        <v>-1.25</v>
      </c>
      <c r="HU378" s="4">
        <v>137</v>
      </c>
      <c r="HV378" s="4">
        <v>0</v>
      </c>
      <c r="HW378" s="4">
        <v>780</v>
      </c>
      <c r="HX378" s="4">
        <v>85</v>
      </c>
      <c r="HY378" s="4">
        <v>1913</v>
      </c>
      <c r="HZ378" s="4">
        <v>333</v>
      </c>
      <c r="IA378" s="4">
        <v>0.25</v>
      </c>
      <c r="IB378" s="4">
        <v>-1.45</v>
      </c>
      <c r="IC378" s="4">
        <v>899</v>
      </c>
      <c r="ID378" s="4">
        <v>-3</v>
      </c>
      <c r="IE378" s="4">
        <v>756.65</v>
      </c>
      <c r="IF378" s="4">
        <v>108.04999999999995</v>
      </c>
      <c r="IG378" s="4">
        <v>12942</v>
      </c>
      <c r="IH378" s="4">
        <v>-493</v>
      </c>
      <c r="II378" s="4">
        <v>0.25</v>
      </c>
      <c r="IJ378" s="4">
        <v>-1.55</v>
      </c>
      <c r="IK378" s="4">
        <v>160</v>
      </c>
      <c r="IL378" s="4">
        <v>-3</v>
      </c>
      <c r="IM378" s="4">
        <v>702.25</v>
      </c>
      <c r="IN378" s="4">
        <v>102.04999999999995</v>
      </c>
      <c r="IO378" s="4">
        <v>3330</v>
      </c>
      <c r="IP378" s="4">
        <v>-278</v>
      </c>
      <c r="IQ378" s="4">
        <v>0.25</v>
      </c>
      <c r="IR378" s="4">
        <v>-1.75</v>
      </c>
      <c r="IS378" s="4">
        <v>2576</v>
      </c>
      <c r="IT378" s="4">
        <v>-178</v>
      </c>
      <c r="IU378" s="4">
        <v>652</v>
      </c>
      <c r="IV378" s="4">
        <v>105.64999999999998</v>
      </c>
      <c r="IW378" s="4">
        <v>22880</v>
      </c>
      <c r="IX378" s="4">
        <v>-731</v>
      </c>
      <c r="IY378" s="4">
        <v>0.35</v>
      </c>
      <c r="IZ378" s="4">
        <v>-1.85</v>
      </c>
      <c r="JA378" s="4">
        <v>393</v>
      </c>
      <c r="JB378" s="4">
        <v>-9</v>
      </c>
      <c r="JC378" s="4">
        <v>598.9</v>
      </c>
      <c r="JD378" s="4">
        <v>108.79999999999995</v>
      </c>
      <c r="JE378" s="4">
        <v>5286</v>
      </c>
      <c r="JF378" s="4">
        <v>167</v>
      </c>
      <c r="JG378" s="4">
        <v>0.35</v>
      </c>
      <c r="JH378" s="4">
        <v>-2.0499999999999998</v>
      </c>
      <c r="JI378" s="4">
        <v>3279</v>
      </c>
      <c r="JJ378" s="4">
        <v>-96</v>
      </c>
      <c r="JK378" s="4">
        <v>549.85</v>
      </c>
      <c r="JL378" s="4">
        <v>101.5</v>
      </c>
      <c r="JM378" s="4">
        <v>21242</v>
      </c>
      <c r="JN378" s="4">
        <v>-1047</v>
      </c>
      <c r="JO378" s="4">
        <v>0.4</v>
      </c>
      <c r="JP378" s="4">
        <v>-2.3000000000000003</v>
      </c>
      <c r="JQ378" s="5">
        <v>951</v>
      </c>
      <c r="JR378" s="4">
        <v>-24</v>
      </c>
      <c r="JS378" s="4">
        <v>500</v>
      </c>
      <c r="JT378" s="4">
        <v>108.89999999999998</v>
      </c>
      <c r="JU378" s="4">
        <v>8879</v>
      </c>
      <c r="JV378" s="4">
        <v>-502</v>
      </c>
      <c r="JW378" s="4">
        <v>0.45</v>
      </c>
      <c r="JX378" s="4">
        <v>-2.4499999999999997</v>
      </c>
      <c r="JY378" s="4">
        <v>4777</v>
      </c>
      <c r="JZ378" s="4">
        <v>-31</v>
      </c>
      <c r="KA378" s="4">
        <v>450</v>
      </c>
      <c r="KB378" s="4">
        <v>103.5</v>
      </c>
      <c r="KC378" s="4">
        <v>33072</v>
      </c>
      <c r="KD378" s="4">
        <v>-392</v>
      </c>
      <c r="KE378" s="4">
        <v>0.45</v>
      </c>
      <c r="KF378" s="4">
        <v>-2.8499999999999996</v>
      </c>
      <c r="KG378" s="4">
        <v>1532</v>
      </c>
      <c r="KH378" s="4">
        <v>-35</v>
      </c>
      <c r="KI378" s="4">
        <v>399.4</v>
      </c>
      <c r="KJ378" s="4">
        <v>101.04999999999995</v>
      </c>
      <c r="KK378" s="4">
        <v>16271</v>
      </c>
      <c r="KL378" s="4">
        <v>1613</v>
      </c>
      <c r="KM378" s="4">
        <v>0.55000000000000004</v>
      </c>
      <c r="KN378" s="4">
        <v>-3.4000000000000004</v>
      </c>
      <c r="KO378" s="4">
        <v>9640</v>
      </c>
      <c r="KP378" s="4">
        <v>-450</v>
      </c>
      <c r="KQ378" s="4">
        <v>349.05</v>
      </c>
      <c r="KR378" s="4">
        <v>100.60000000000002</v>
      </c>
      <c r="KS378" s="4">
        <v>55413</v>
      </c>
      <c r="KT378" s="4">
        <v>9343</v>
      </c>
      <c r="KU378" s="4">
        <v>0.7</v>
      </c>
      <c r="KV378" s="4">
        <v>-4.45</v>
      </c>
      <c r="KW378" s="4">
        <v>4502</v>
      </c>
      <c r="KX378" s="4">
        <v>-104</v>
      </c>
      <c r="KY378" s="4">
        <v>300.95</v>
      </c>
      <c r="KZ378" s="4">
        <v>100.79999999999998</v>
      </c>
      <c r="LA378" s="4">
        <v>28649</v>
      </c>
      <c r="LB378" s="4">
        <v>4486</v>
      </c>
      <c r="LC378" s="4">
        <v>0.8</v>
      </c>
      <c r="LD378" s="4">
        <v>-6.45</v>
      </c>
    </row>
    <row r="379" spans="1:316" x14ac:dyDescent="0.25">
      <c r="A379" s="171">
        <v>44112.399913194444</v>
      </c>
      <c r="B379" s="172">
        <v>0.39930555555555558</v>
      </c>
      <c r="C379" s="4">
        <v>11862.4</v>
      </c>
      <c r="D379" s="4">
        <v>11850</v>
      </c>
      <c r="E379" s="173">
        <v>73.149999999999991</v>
      </c>
      <c r="F379" s="173">
        <v>-162.44999999999999</v>
      </c>
      <c r="G379" s="173">
        <v>235.59999999999997</v>
      </c>
      <c r="H379" s="173">
        <v>1939.5999999999995</v>
      </c>
      <c r="I379" s="173">
        <v>-960.49999999999977</v>
      </c>
      <c r="J379" s="173">
        <v>2900.0999999999995</v>
      </c>
      <c r="K379" s="127">
        <v>0</v>
      </c>
      <c r="L379" s="127">
        <v>0</v>
      </c>
      <c r="M379" s="127">
        <v>-20.53</v>
      </c>
      <c r="N379" s="127">
        <v>-18.11</v>
      </c>
      <c r="O379" s="127">
        <v>-0.78919308592128934</v>
      </c>
      <c r="P379" s="127">
        <v>-0.90157334545371126</v>
      </c>
      <c r="Q379" s="127">
        <v>1.4512055053194077</v>
      </c>
      <c r="R379" s="4">
        <v>86209</v>
      </c>
      <c r="S379" s="4">
        <v>165843</v>
      </c>
      <c r="T379" s="173">
        <v>11540.966666666667</v>
      </c>
      <c r="U379" s="173">
        <v>-2.0500000000010914</v>
      </c>
      <c r="V379" s="4">
        <v>185995</v>
      </c>
      <c r="W379" s="4">
        <v>-31658</v>
      </c>
      <c r="X379" s="173">
        <v>-321.43333333333248</v>
      </c>
      <c r="Y379" s="173">
        <v>60001</v>
      </c>
      <c r="Z379" s="173">
        <v>182535</v>
      </c>
      <c r="AA379" s="173">
        <v>242536</v>
      </c>
      <c r="AB379" s="4">
        <v>79634</v>
      </c>
      <c r="AC379" s="4">
        <v>11552</v>
      </c>
      <c r="AD379" s="176" t="e">
        <v>#REF!</v>
      </c>
      <c r="AE379" s="177">
        <v>0.11963987380344596</v>
      </c>
      <c r="AF379" s="177">
        <v>7.7249037848815399E-2</v>
      </c>
      <c r="AG379" s="177">
        <v>0.11248306499940242</v>
      </c>
      <c r="AH379" s="177">
        <v>-7.9649838336716627E-2</v>
      </c>
      <c r="AI379" s="127">
        <v>-8.3825285896020757E-2</v>
      </c>
      <c r="AJ379" s="127">
        <v>1.5197568389057751E-3</v>
      </c>
      <c r="AK379" s="4" t="s">
        <v>21</v>
      </c>
      <c r="AL379" s="178">
        <v>11800</v>
      </c>
      <c r="AM379" s="178">
        <v>11900</v>
      </c>
      <c r="AN379" s="178">
        <v>11700</v>
      </c>
      <c r="AO379" s="178">
        <v>11850</v>
      </c>
      <c r="AS379" s="4">
        <v>5.5515718101499898</v>
      </c>
      <c r="AT379" s="4">
        <v>6.1579177602799646</v>
      </c>
      <c r="AU379" s="4">
        <v>6.0613813550016467</v>
      </c>
      <c r="AV379" s="4">
        <v>5.7253737906772209</v>
      </c>
      <c r="AW379" s="4">
        <v>3.8642787524366473</v>
      </c>
      <c r="AX379" s="4">
        <v>1.8916239697037203</v>
      </c>
      <c r="AY379" s="4">
        <v>13.180266444629476</v>
      </c>
      <c r="AZ379" s="4">
        <v>14.02919708029197</v>
      </c>
      <c r="BA379" s="4">
        <v>14.454949944382648</v>
      </c>
      <c r="BB379" s="4">
        <v>20.868749999999999</v>
      </c>
      <c r="BC379" s="4">
        <v>8.8975950349107844</v>
      </c>
      <c r="BD379" s="4">
        <v>13.378787878787879</v>
      </c>
      <c r="BE379" s="4">
        <v>6.3358732093873815</v>
      </c>
      <c r="BF379" s="4">
        <v>9.2851108764519541</v>
      </c>
      <c r="BG379" s="4">
        <v>6.9035215669931231</v>
      </c>
      <c r="BH379" s="4">
        <v>10.613385315139702</v>
      </c>
      <c r="BI379" s="4">
        <v>13</v>
      </c>
      <c r="BJ379" s="4">
        <v>0</v>
      </c>
      <c r="BK379" s="4">
        <v>0</v>
      </c>
      <c r="BL379" s="4">
        <v>0</v>
      </c>
      <c r="BM379" s="4">
        <v>12595</v>
      </c>
      <c r="BN379" s="4">
        <v>226</v>
      </c>
      <c r="BO379" s="4">
        <v>0.1</v>
      </c>
      <c r="BP379" s="4">
        <v>-0.4</v>
      </c>
      <c r="BQ379" s="4">
        <v>0</v>
      </c>
      <c r="BR379" s="4">
        <v>0</v>
      </c>
      <c r="BS379" s="4">
        <v>0</v>
      </c>
      <c r="BT379" s="4">
        <v>0</v>
      </c>
      <c r="BU379" s="4">
        <v>14</v>
      </c>
      <c r="BV379" s="4">
        <v>0</v>
      </c>
      <c r="BW379" s="4">
        <v>0</v>
      </c>
      <c r="BX379" s="4">
        <v>0</v>
      </c>
      <c r="BY379" s="4">
        <v>4</v>
      </c>
      <c r="BZ379" s="4">
        <v>0</v>
      </c>
      <c r="CA379" s="4">
        <v>0</v>
      </c>
      <c r="CB379" s="4">
        <v>0</v>
      </c>
      <c r="CC379" s="4">
        <v>928</v>
      </c>
      <c r="CD379" s="4">
        <v>13</v>
      </c>
      <c r="CE379" s="4">
        <v>0.1</v>
      </c>
      <c r="CF379" s="4">
        <v>-0.5</v>
      </c>
      <c r="CG379" s="4">
        <v>2</v>
      </c>
      <c r="CH379" s="4">
        <v>0</v>
      </c>
      <c r="CI379" s="4">
        <v>0</v>
      </c>
      <c r="CJ379" s="4">
        <v>0</v>
      </c>
      <c r="CK379" s="4">
        <v>29</v>
      </c>
      <c r="CL379" s="4">
        <v>0</v>
      </c>
      <c r="CM379" s="4">
        <v>0.05</v>
      </c>
      <c r="CN379" s="4">
        <v>-0.85</v>
      </c>
      <c r="CO379" s="4">
        <v>11</v>
      </c>
      <c r="CP379" s="4">
        <v>0</v>
      </c>
      <c r="CQ379" s="4">
        <v>0</v>
      </c>
      <c r="CR379" s="4">
        <v>0</v>
      </c>
      <c r="CS379" s="4">
        <v>4574</v>
      </c>
      <c r="CT379" s="4">
        <v>-91</v>
      </c>
      <c r="CU379" s="4">
        <v>0.05</v>
      </c>
      <c r="CV379" s="4">
        <v>-0.45</v>
      </c>
      <c r="CW379" s="4">
        <v>1</v>
      </c>
      <c r="CX379" s="4">
        <v>0</v>
      </c>
      <c r="CY379" s="4">
        <v>0</v>
      </c>
      <c r="CZ379" s="4">
        <v>0</v>
      </c>
      <c r="DA379" s="4">
        <v>115</v>
      </c>
      <c r="DB379" s="4">
        <v>0</v>
      </c>
      <c r="DC379" s="4">
        <v>0.4</v>
      </c>
      <c r="DD379" s="4">
        <v>-0.19999999999999996</v>
      </c>
      <c r="DE379" s="4">
        <v>25</v>
      </c>
      <c r="DF379" s="4">
        <v>0</v>
      </c>
      <c r="DG379" s="4">
        <v>0</v>
      </c>
      <c r="DH379" s="4">
        <v>0</v>
      </c>
      <c r="DI379" s="4">
        <v>3910</v>
      </c>
      <c r="DJ379" s="4">
        <v>-105</v>
      </c>
      <c r="DK379" s="4">
        <v>0.1</v>
      </c>
      <c r="DL379" s="4">
        <v>-0.6</v>
      </c>
      <c r="DM379" s="4">
        <v>0</v>
      </c>
      <c r="DN379" s="4">
        <v>0</v>
      </c>
      <c r="DO379" s="4">
        <v>0</v>
      </c>
      <c r="DP379" s="4">
        <v>0</v>
      </c>
      <c r="DQ379" s="4">
        <v>131</v>
      </c>
      <c r="DR379" s="4">
        <v>-2</v>
      </c>
      <c r="DS379" s="4">
        <v>0.05</v>
      </c>
      <c r="DT379" s="4">
        <v>-0.6</v>
      </c>
      <c r="DU379" s="4">
        <v>4</v>
      </c>
      <c r="DV379" s="4">
        <v>0</v>
      </c>
      <c r="DW379" s="4">
        <v>0</v>
      </c>
      <c r="DX379" s="4">
        <v>0</v>
      </c>
      <c r="DY379" s="4">
        <v>3144</v>
      </c>
      <c r="DZ379" s="4">
        <v>99</v>
      </c>
      <c r="EA379" s="4">
        <v>0.1</v>
      </c>
      <c r="EB379" s="4">
        <v>-0.75</v>
      </c>
      <c r="EC379" s="4">
        <v>1</v>
      </c>
      <c r="ED379" s="4">
        <v>0</v>
      </c>
      <c r="EE379" s="4">
        <v>0</v>
      </c>
      <c r="EF379" s="4">
        <v>0</v>
      </c>
      <c r="EG379" s="4">
        <v>199</v>
      </c>
      <c r="EH379" s="4">
        <v>-2</v>
      </c>
      <c r="EI379" s="4">
        <v>0.1</v>
      </c>
      <c r="EJ379" s="4">
        <v>-0.65</v>
      </c>
      <c r="EK379" s="4">
        <v>97</v>
      </c>
      <c r="EL379" s="4">
        <v>0</v>
      </c>
      <c r="EM379" s="4">
        <v>0</v>
      </c>
      <c r="EN379" s="4">
        <v>0</v>
      </c>
      <c r="EO379" s="4">
        <v>18631</v>
      </c>
      <c r="EP379" s="4">
        <v>-1735</v>
      </c>
      <c r="EQ379" s="4">
        <v>0.1</v>
      </c>
      <c r="ER379" s="4">
        <v>-0.85</v>
      </c>
      <c r="ES379" s="4">
        <v>1</v>
      </c>
      <c r="ET379" s="4">
        <v>0</v>
      </c>
      <c r="EU379" s="4">
        <v>0</v>
      </c>
      <c r="EV379" s="4">
        <v>0</v>
      </c>
      <c r="EW379" s="4">
        <v>171</v>
      </c>
      <c r="EX379" s="4">
        <v>0</v>
      </c>
      <c r="EY379" s="4">
        <v>0.1</v>
      </c>
      <c r="EZ379" s="4">
        <v>-0.9</v>
      </c>
      <c r="FA379" s="4">
        <v>10</v>
      </c>
      <c r="FB379" s="4">
        <v>0</v>
      </c>
      <c r="FC379" s="4">
        <v>0</v>
      </c>
      <c r="FD379" s="4">
        <v>0</v>
      </c>
      <c r="FE379" s="4">
        <v>3469</v>
      </c>
      <c r="FF379" s="4">
        <v>-191</v>
      </c>
      <c r="FG379" s="4">
        <v>0.1</v>
      </c>
      <c r="FH379" s="4">
        <v>-0.9</v>
      </c>
      <c r="FI379" s="4">
        <v>2</v>
      </c>
      <c r="FJ379" s="4">
        <v>0</v>
      </c>
      <c r="FK379" s="4">
        <v>0</v>
      </c>
      <c r="FL379" s="4">
        <v>0</v>
      </c>
      <c r="FM379" s="4">
        <v>595</v>
      </c>
      <c r="FN379" s="4">
        <v>3</v>
      </c>
      <c r="FO379" s="4">
        <v>0.15</v>
      </c>
      <c r="FP379" s="4">
        <v>-0.75</v>
      </c>
      <c r="FQ379" s="4">
        <v>107</v>
      </c>
      <c r="FR379" s="4">
        <v>0</v>
      </c>
      <c r="FS379" s="4">
        <v>0</v>
      </c>
      <c r="FT379" s="4">
        <v>0</v>
      </c>
      <c r="FU379" s="4">
        <v>5695</v>
      </c>
      <c r="FV379" s="4">
        <v>-281</v>
      </c>
      <c r="FW379" s="4">
        <v>0.2</v>
      </c>
      <c r="FX379" s="4">
        <v>-0.85000000000000009</v>
      </c>
      <c r="FY379" s="4">
        <v>1</v>
      </c>
      <c r="FZ379" s="4">
        <v>0</v>
      </c>
      <c r="GA379" s="4">
        <v>0</v>
      </c>
      <c r="GB379" s="4">
        <v>0</v>
      </c>
      <c r="GC379" s="4">
        <v>597</v>
      </c>
      <c r="GD379" s="4">
        <v>26</v>
      </c>
      <c r="GE379" s="4">
        <v>0.2</v>
      </c>
      <c r="GF379" s="4">
        <v>-0.90000000000000013</v>
      </c>
      <c r="GG379" s="4">
        <v>397</v>
      </c>
      <c r="GH379" s="4">
        <v>0</v>
      </c>
      <c r="GI379" s="4">
        <v>1039.3</v>
      </c>
      <c r="GJ379" s="4">
        <v>98.299999999999955</v>
      </c>
      <c r="GK379" s="4">
        <v>9094</v>
      </c>
      <c r="GL379" s="4">
        <v>-513</v>
      </c>
      <c r="GM379" s="4">
        <v>0.2</v>
      </c>
      <c r="GN379" s="4">
        <v>-0.95</v>
      </c>
      <c r="GO379" s="4">
        <v>56</v>
      </c>
      <c r="GP379" s="4">
        <v>0</v>
      </c>
      <c r="GQ379" s="4">
        <v>976.6</v>
      </c>
      <c r="GR379" s="4">
        <v>100.64999999999998</v>
      </c>
      <c r="GS379" s="4">
        <v>736</v>
      </c>
      <c r="GT379" s="4">
        <v>33</v>
      </c>
      <c r="GU379" s="4">
        <v>0.15</v>
      </c>
      <c r="GV379" s="4">
        <v>-1.05</v>
      </c>
      <c r="GW379" s="4">
        <v>294</v>
      </c>
      <c r="GX379" s="4">
        <v>0</v>
      </c>
      <c r="GY379" s="4">
        <v>921.3</v>
      </c>
      <c r="GZ379" s="4">
        <v>75.949999999999932</v>
      </c>
      <c r="HA379" s="4">
        <v>7954</v>
      </c>
      <c r="HB379" s="4">
        <v>-791</v>
      </c>
      <c r="HC379" s="4">
        <v>0.25</v>
      </c>
      <c r="HD379" s="4">
        <v>-1</v>
      </c>
      <c r="HE379" s="4">
        <v>56</v>
      </c>
      <c r="HF379" s="4">
        <v>0</v>
      </c>
      <c r="HG379" s="4">
        <v>0</v>
      </c>
      <c r="HH379" s="4">
        <v>0</v>
      </c>
      <c r="HI379" s="4">
        <v>1373</v>
      </c>
      <c r="HJ379" s="4">
        <v>-42</v>
      </c>
      <c r="HK379" s="4">
        <v>0.25</v>
      </c>
      <c r="HL379" s="4">
        <v>-1.1000000000000001</v>
      </c>
      <c r="HM379" s="4">
        <v>2402</v>
      </c>
      <c r="HN379" s="4">
        <v>47</v>
      </c>
      <c r="HO379" s="4">
        <v>856.3</v>
      </c>
      <c r="HP379" s="4">
        <v>109.29999999999995</v>
      </c>
      <c r="HQ379" s="4">
        <v>31659</v>
      </c>
      <c r="HR379" s="4">
        <v>-768</v>
      </c>
      <c r="HS379" s="4">
        <v>0.3</v>
      </c>
      <c r="HT379" s="4">
        <v>-1.2</v>
      </c>
      <c r="HU379" s="4">
        <v>137</v>
      </c>
      <c r="HV379" s="4">
        <v>0</v>
      </c>
      <c r="HW379" s="4">
        <v>780</v>
      </c>
      <c r="HX379" s="4">
        <v>85</v>
      </c>
      <c r="HY379" s="4">
        <v>1922</v>
      </c>
      <c r="HZ379" s="4">
        <v>342</v>
      </c>
      <c r="IA379" s="4">
        <v>0.25</v>
      </c>
      <c r="IB379" s="4">
        <v>-1.45</v>
      </c>
      <c r="IC379" s="4">
        <v>899</v>
      </c>
      <c r="ID379" s="4">
        <v>-3</v>
      </c>
      <c r="IE379" s="4">
        <v>756.65</v>
      </c>
      <c r="IF379" s="4">
        <v>108.04999999999995</v>
      </c>
      <c r="IG379" s="4">
        <v>12995</v>
      </c>
      <c r="IH379" s="4">
        <v>-440</v>
      </c>
      <c r="II379" s="4">
        <v>0.25</v>
      </c>
      <c r="IJ379" s="4">
        <v>-1.55</v>
      </c>
      <c r="IK379" s="4">
        <v>160</v>
      </c>
      <c r="IL379" s="4">
        <v>-3</v>
      </c>
      <c r="IM379" s="4">
        <v>703</v>
      </c>
      <c r="IN379" s="4">
        <v>102.79999999999995</v>
      </c>
      <c r="IO379" s="4">
        <v>3339</v>
      </c>
      <c r="IP379" s="4">
        <v>-269</v>
      </c>
      <c r="IQ379" s="4">
        <v>0.25</v>
      </c>
      <c r="IR379" s="4">
        <v>-1.75</v>
      </c>
      <c r="IS379" s="4">
        <v>2578</v>
      </c>
      <c r="IT379" s="4">
        <v>-176</v>
      </c>
      <c r="IU379" s="4">
        <v>651.4</v>
      </c>
      <c r="IV379" s="4">
        <v>105.04999999999995</v>
      </c>
      <c r="IW379" s="4">
        <v>22938</v>
      </c>
      <c r="IX379" s="4">
        <v>-673</v>
      </c>
      <c r="IY379" s="4">
        <v>0.35</v>
      </c>
      <c r="IZ379" s="4">
        <v>-1.85</v>
      </c>
      <c r="JA379" s="4">
        <v>396</v>
      </c>
      <c r="JB379" s="4">
        <v>-6</v>
      </c>
      <c r="JC379" s="4">
        <v>605</v>
      </c>
      <c r="JD379" s="4">
        <v>114.89999999999998</v>
      </c>
      <c r="JE379" s="4">
        <v>5298</v>
      </c>
      <c r="JF379" s="4">
        <v>179</v>
      </c>
      <c r="JG379" s="4">
        <v>0.3</v>
      </c>
      <c r="JH379" s="4">
        <v>-2.1</v>
      </c>
      <c r="JI379" s="4">
        <v>3281</v>
      </c>
      <c r="JJ379" s="4">
        <v>-94</v>
      </c>
      <c r="JK379" s="4">
        <v>555.4</v>
      </c>
      <c r="JL379" s="4">
        <v>107.04999999999995</v>
      </c>
      <c r="JM379" s="4">
        <v>20788</v>
      </c>
      <c r="JN379" s="4">
        <v>-1501</v>
      </c>
      <c r="JO379" s="4">
        <v>0.4</v>
      </c>
      <c r="JP379" s="4">
        <v>-2.3000000000000003</v>
      </c>
      <c r="JQ379" s="5">
        <v>947</v>
      </c>
      <c r="JR379" s="4">
        <v>-28</v>
      </c>
      <c r="JS379" s="4">
        <v>503.25</v>
      </c>
      <c r="JT379" s="4">
        <v>112.14999999999998</v>
      </c>
      <c r="JU379" s="4">
        <v>8793</v>
      </c>
      <c r="JV379" s="4">
        <v>-588</v>
      </c>
      <c r="JW379" s="4">
        <v>0.4</v>
      </c>
      <c r="JX379" s="4">
        <v>-2.5</v>
      </c>
      <c r="JY379" s="4">
        <v>4799</v>
      </c>
      <c r="JZ379" s="4">
        <v>-9</v>
      </c>
      <c r="KA379" s="4">
        <v>455</v>
      </c>
      <c r="KB379" s="4">
        <v>108.5</v>
      </c>
      <c r="KC379" s="4">
        <v>33130</v>
      </c>
      <c r="KD379" s="4">
        <v>-334</v>
      </c>
      <c r="KE379" s="4">
        <v>0.45</v>
      </c>
      <c r="KF379" s="4">
        <v>-2.8499999999999996</v>
      </c>
      <c r="KG379" s="4">
        <v>1539</v>
      </c>
      <c r="KH379" s="4">
        <v>-28</v>
      </c>
      <c r="KI379" s="4">
        <v>405.75</v>
      </c>
      <c r="KJ379" s="4">
        <v>107.39999999999998</v>
      </c>
      <c r="KK379" s="4">
        <v>16334</v>
      </c>
      <c r="KL379" s="4">
        <v>1676</v>
      </c>
      <c r="KM379" s="4">
        <v>0.5</v>
      </c>
      <c r="KN379" s="4">
        <v>-3.45</v>
      </c>
      <c r="KO379" s="4">
        <v>9734</v>
      </c>
      <c r="KP379" s="4">
        <v>-356</v>
      </c>
      <c r="KQ379" s="4">
        <v>355.75</v>
      </c>
      <c r="KR379" s="4">
        <v>107.30000000000001</v>
      </c>
      <c r="KS379" s="4">
        <v>54039</v>
      </c>
      <c r="KT379" s="4">
        <v>7969</v>
      </c>
      <c r="KU379" s="4">
        <v>0.65</v>
      </c>
      <c r="KV379" s="4">
        <v>-4.5</v>
      </c>
      <c r="KW379" s="4">
        <v>4572</v>
      </c>
      <c r="KX379" s="4">
        <v>-34</v>
      </c>
      <c r="KY379" s="4">
        <v>305.35000000000002</v>
      </c>
      <c r="KZ379" s="4">
        <v>105.20000000000002</v>
      </c>
      <c r="LA379" s="4">
        <v>28154</v>
      </c>
      <c r="LB379" s="4">
        <v>3991</v>
      </c>
      <c r="LC379" s="4">
        <v>0.75</v>
      </c>
      <c r="LD379" s="4">
        <v>-6.5</v>
      </c>
    </row>
    <row r="380" spans="1:316" x14ac:dyDescent="0.25">
      <c r="A380" s="171">
        <v>44112.399079976851</v>
      </c>
      <c r="B380" s="172">
        <v>0.39861111111111108</v>
      </c>
      <c r="C380" s="4">
        <v>11859.2</v>
      </c>
      <c r="D380" s="4">
        <v>11850</v>
      </c>
      <c r="E380" s="173">
        <v>71.750000000000014</v>
      </c>
      <c r="F380" s="173">
        <v>-162.4</v>
      </c>
      <c r="G380" s="173">
        <v>234.15000000000003</v>
      </c>
      <c r="H380" s="173">
        <v>1971.4999999999995</v>
      </c>
      <c r="I380" s="173">
        <v>-953.89999999999986</v>
      </c>
      <c r="J380" s="173">
        <v>2925.3999999999996</v>
      </c>
      <c r="K380" s="127">
        <v>0</v>
      </c>
      <c r="L380" s="127">
        <v>0</v>
      </c>
      <c r="M380" s="127">
        <v>-20.53</v>
      </c>
      <c r="N380" s="127">
        <v>-18.11</v>
      </c>
      <c r="O380" s="127">
        <v>-0.7874665704645718</v>
      </c>
      <c r="P380" s="127">
        <v>-0.90025835303487678</v>
      </c>
      <c r="Q380" s="127">
        <v>1.451796554393173</v>
      </c>
      <c r="R380" s="4">
        <v>86103</v>
      </c>
      <c r="S380" s="4">
        <v>165932</v>
      </c>
      <c r="T380" s="173">
        <v>11540.966666666667</v>
      </c>
      <c r="U380" s="173">
        <v>-2.0500000000010914</v>
      </c>
      <c r="V380" s="4">
        <v>185995</v>
      </c>
      <c r="W380" s="4">
        <v>-31658</v>
      </c>
      <c r="X380" s="173">
        <v>-318.23333333333358</v>
      </c>
      <c r="Y380" s="173">
        <v>60067</v>
      </c>
      <c r="Z380" s="173">
        <v>182216</v>
      </c>
      <c r="AA380" s="173">
        <v>242283</v>
      </c>
      <c r="AB380" s="4">
        <v>79829</v>
      </c>
      <c r="AC380" s="4">
        <v>11552</v>
      </c>
      <c r="AD380" s="176" t="e">
        <v>#REF!</v>
      </c>
      <c r="AE380" s="177">
        <v>0.24510786286504982</v>
      </c>
      <c r="AF380" s="177">
        <v>6.7810057048176442E-2</v>
      </c>
      <c r="AG380" s="177">
        <v>1.8979856418992112E-2</v>
      </c>
      <c r="AH380" s="177">
        <v>-0.23348408598820758</v>
      </c>
      <c r="AI380" s="127">
        <v>-0.54883286745254767</v>
      </c>
      <c r="AJ380" s="127">
        <v>1.5197568389057751E-3</v>
      </c>
      <c r="AK380" s="4" t="s">
        <v>21</v>
      </c>
      <c r="AL380" s="178">
        <v>11800</v>
      </c>
      <c r="AM380" s="178">
        <v>11900</v>
      </c>
      <c r="AN380" s="178">
        <v>11700</v>
      </c>
      <c r="AO380" s="178">
        <v>11850</v>
      </c>
      <c r="AS380" s="4">
        <v>5.5515718101499898</v>
      </c>
      <c r="AT380" s="4">
        <v>6.1579177602799646</v>
      </c>
      <c r="AU380" s="4">
        <v>6.0613813550016467</v>
      </c>
      <c r="AV380" s="4">
        <v>5.7253737906772209</v>
      </c>
      <c r="AW380" s="4">
        <v>3.8642787524366473</v>
      </c>
      <c r="AX380" s="4">
        <v>1.8916239697037203</v>
      </c>
      <c r="AY380" s="4">
        <v>13.290931989924433</v>
      </c>
      <c r="AZ380" s="4">
        <v>13.649635036496351</v>
      </c>
      <c r="BA380" s="4">
        <v>14.438888888888888</v>
      </c>
      <c r="BB380" s="4">
        <v>20.868749999999999</v>
      </c>
      <c r="BC380" s="4">
        <v>8.8975950349107844</v>
      </c>
      <c r="BD380" s="4">
        <v>13.378787878787879</v>
      </c>
      <c r="BE380" s="4">
        <v>6.3320134023758756</v>
      </c>
      <c r="BF380" s="4">
        <v>9.2753164556962027</v>
      </c>
      <c r="BG380" s="4">
        <v>6.9035215669931231</v>
      </c>
      <c r="BH380" s="4">
        <v>10.531270148291425</v>
      </c>
      <c r="BI380" s="4">
        <v>13</v>
      </c>
      <c r="BJ380" s="4">
        <v>0</v>
      </c>
      <c r="BK380" s="4">
        <v>0</v>
      </c>
      <c r="BL380" s="4">
        <v>0</v>
      </c>
      <c r="BM380" s="4">
        <v>12595</v>
      </c>
      <c r="BN380" s="4">
        <v>226</v>
      </c>
      <c r="BO380" s="4">
        <v>0.15</v>
      </c>
      <c r="BP380" s="4">
        <v>-0.35</v>
      </c>
      <c r="BQ380" s="4">
        <v>0</v>
      </c>
      <c r="BR380" s="4">
        <v>0</v>
      </c>
      <c r="BS380" s="4">
        <v>0</v>
      </c>
      <c r="BT380" s="4">
        <v>0</v>
      </c>
      <c r="BU380" s="4">
        <v>14</v>
      </c>
      <c r="BV380" s="4">
        <v>0</v>
      </c>
      <c r="BW380" s="4">
        <v>0</v>
      </c>
      <c r="BX380" s="4">
        <v>0</v>
      </c>
      <c r="BY380" s="4">
        <v>4</v>
      </c>
      <c r="BZ380" s="4">
        <v>0</v>
      </c>
      <c r="CA380" s="4">
        <v>0</v>
      </c>
      <c r="CB380" s="4">
        <v>0</v>
      </c>
      <c r="CC380" s="4">
        <v>928</v>
      </c>
      <c r="CD380" s="4">
        <v>13</v>
      </c>
      <c r="CE380" s="4">
        <v>0.1</v>
      </c>
      <c r="CF380" s="4">
        <v>-0.5</v>
      </c>
      <c r="CG380" s="4">
        <v>2</v>
      </c>
      <c r="CH380" s="4">
        <v>0</v>
      </c>
      <c r="CI380" s="4">
        <v>0</v>
      </c>
      <c r="CJ380" s="4">
        <v>0</v>
      </c>
      <c r="CK380" s="4">
        <v>29</v>
      </c>
      <c r="CL380" s="4">
        <v>0</v>
      </c>
      <c r="CM380" s="4">
        <v>0.05</v>
      </c>
      <c r="CN380" s="4">
        <v>-0.85</v>
      </c>
      <c r="CO380" s="4">
        <v>11</v>
      </c>
      <c r="CP380" s="4">
        <v>0</v>
      </c>
      <c r="CQ380" s="4">
        <v>0</v>
      </c>
      <c r="CR380" s="4">
        <v>0</v>
      </c>
      <c r="CS380" s="4">
        <v>4565</v>
      </c>
      <c r="CT380" s="4">
        <v>-100</v>
      </c>
      <c r="CU380" s="4">
        <v>0.1</v>
      </c>
      <c r="CV380" s="4">
        <v>-0.4</v>
      </c>
      <c r="CW380" s="4">
        <v>1</v>
      </c>
      <c r="CX380" s="4">
        <v>0</v>
      </c>
      <c r="CY380" s="4">
        <v>0</v>
      </c>
      <c r="CZ380" s="4">
        <v>0</v>
      </c>
      <c r="DA380" s="4">
        <v>115</v>
      </c>
      <c r="DB380" s="4">
        <v>0</v>
      </c>
      <c r="DC380" s="4">
        <v>0.4</v>
      </c>
      <c r="DD380" s="4">
        <v>-0.19999999999999996</v>
      </c>
      <c r="DE380" s="4">
        <v>25</v>
      </c>
      <c r="DF380" s="4">
        <v>0</v>
      </c>
      <c r="DG380" s="4">
        <v>0</v>
      </c>
      <c r="DH380" s="4">
        <v>0</v>
      </c>
      <c r="DI380" s="4">
        <v>4015</v>
      </c>
      <c r="DJ380" s="4">
        <v>0</v>
      </c>
      <c r="DK380" s="4">
        <v>0.05</v>
      </c>
      <c r="DL380" s="4">
        <v>-0.64999999999999991</v>
      </c>
      <c r="DM380" s="4">
        <v>0</v>
      </c>
      <c r="DN380" s="4">
        <v>0</v>
      </c>
      <c r="DO380" s="4">
        <v>0</v>
      </c>
      <c r="DP380" s="4">
        <v>0</v>
      </c>
      <c r="DQ380" s="4">
        <v>131</v>
      </c>
      <c r="DR380" s="4">
        <v>-2</v>
      </c>
      <c r="DS380" s="4">
        <v>0.05</v>
      </c>
      <c r="DT380" s="4">
        <v>-0.6</v>
      </c>
      <c r="DU380" s="4">
        <v>4</v>
      </c>
      <c r="DV380" s="4">
        <v>0</v>
      </c>
      <c r="DW380" s="4">
        <v>0</v>
      </c>
      <c r="DX380" s="4">
        <v>0</v>
      </c>
      <c r="DY380" s="4">
        <v>3144</v>
      </c>
      <c r="DZ380" s="4">
        <v>99</v>
      </c>
      <c r="EA380" s="4">
        <v>0.1</v>
      </c>
      <c r="EB380" s="4">
        <v>-0.75</v>
      </c>
      <c r="EC380" s="4">
        <v>1</v>
      </c>
      <c r="ED380" s="4">
        <v>0</v>
      </c>
      <c r="EE380" s="4">
        <v>0</v>
      </c>
      <c r="EF380" s="4">
        <v>0</v>
      </c>
      <c r="EG380" s="4">
        <v>199</v>
      </c>
      <c r="EH380" s="4">
        <v>-2</v>
      </c>
      <c r="EI380" s="4">
        <v>0.1</v>
      </c>
      <c r="EJ380" s="4">
        <v>-0.65</v>
      </c>
      <c r="EK380" s="4">
        <v>97</v>
      </c>
      <c r="EL380" s="4">
        <v>0</v>
      </c>
      <c r="EM380" s="4">
        <v>0</v>
      </c>
      <c r="EN380" s="4">
        <v>0</v>
      </c>
      <c r="EO380" s="4">
        <v>18631</v>
      </c>
      <c r="EP380" s="4">
        <v>-1735</v>
      </c>
      <c r="EQ380" s="4">
        <v>0.1</v>
      </c>
      <c r="ER380" s="4">
        <v>-0.85</v>
      </c>
      <c r="ES380" s="4">
        <v>1</v>
      </c>
      <c r="ET380" s="4">
        <v>0</v>
      </c>
      <c r="EU380" s="4">
        <v>0</v>
      </c>
      <c r="EV380" s="4">
        <v>0</v>
      </c>
      <c r="EW380" s="4">
        <v>171</v>
      </c>
      <c r="EX380" s="4">
        <v>0</v>
      </c>
      <c r="EY380" s="4">
        <v>0.1</v>
      </c>
      <c r="EZ380" s="4">
        <v>-0.9</v>
      </c>
      <c r="FA380" s="4">
        <v>10</v>
      </c>
      <c r="FB380" s="4">
        <v>0</v>
      </c>
      <c r="FC380" s="4">
        <v>0</v>
      </c>
      <c r="FD380" s="4">
        <v>0</v>
      </c>
      <c r="FE380" s="4">
        <v>3495</v>
      </c>
      <c r="FF380" s="4">
        <v>-165</v>
      </c>
      <c r="FG380" s="4">
        <v>0.1</v>
      </c>
      <c r="FH380" s="4">
        <v>-0.9</v>
      </c>
      <c r="FI380" s="4">
        <v>2</v>
      </c>
      <c r="FJ380" s="4">
        <v>0</v>
      </c>
      <c r="FK380" s="4">
        <v>0</v>
      </c>
      <c r="FL380" s="4">
        <v>0</v>
      </c>
      <c r="FM380" s="4">
        <v>602</v>
      </c>
      <c r="FN380" s="4">
        <v>10</v>
      </c>
      <c r="FO380" s="4">
        <v>0.15</v>
      </c>
      <c r="FP380" s="4">
        <v>-0.75</v>
      </c>
      <c r="FQ380" s="4">
        <v>107</v>
      </c>
      <c r="FR380" s="4">
        <v>0</v>
      </c>
      <c r="FS380" s="4">
        <v>0</v>
      </c>
      <c r="FT380" s="4">
        <v>0</v>
      </c>
      <c r="FU380" s="4">
        <v>5695</v>
      </c>
      <c r="FV380" s="4">
        <v>-281</v>
      </c>
      <c r="FW380" s="4">
        <v>0.2</v>
      </c>
      <c r="FX380" s="4">
        <v>-0.85000000000000009</v>
      </c>
      <c r="FY380" s="4">
        <v>1</v>
      </c>
      <c r="FZ380" s="4">
        <v>0</v>
      </c>
      <c r="GA380" s="4">
        <v>0</v>
      </c>
      <c r="GB380" s="4">
        <v>0</v>
      </c>
      <c r="GC380" s="4">
        <v>589</v>
      </c>
      <c r="GD380" s="4">
        <v>18</v>
      </c>
      <c r="GE380" s="4">
        <v>0.2</v>
      </c>
      <c r="GF380" s="4">
        <v>-0.90000000000000013</v>
      </c>
      <c r="GG380" s="4">
        <v>397</v>
      </c>
      <c r="GH380" s="4">
        <v>0</v>
      </c>
      <c r="GI380" s="4">
        <v>1039.3</v>
      </c>
      <c r="GJ380" s="4">
        <v>98.299999999999955</v>
      </c>
      <c r="GK380" s="4">
        <v>9181</v>
      </c>
      <c r="GL380" s="4">
        <v>-426</v>
      </c>
      <c r="GM380" s="4">
        <v>0.15</v>
      </c>
      <c r="GN380" s="4">
        <v>-0.99999999999999989</v>
      </c>
      <c r="GO380" s="4">
        <v>56</v>
      </c>
      <c r="GP380" s="4">
        <v>0</v>
      </c>
      <c r="GQ380" s="4">
        <v>987</v>
      </c>
      <c r="GR380" s="4">
        <v>111.04999999999995</v>
      </c>
      <c r="GS380" s="4">
        <v>724</v>
      </c>
      <c r="GT380" s="4">
        <v>21</v>
      </c>
      <c r="GU380" s="4">
        <v>0.15</v>
      </c>
      <c r="GV380" s="4">
        <v>-1.05</v>
      </c>
      <c r="GW380" s="4">
        <v>294</v>
      </c>
      <c r="GX380" s="4">
        <v>0</v>
      </c>
      <c r="GY380" s="4">
        <v>953.8</v>
      </c>
      <c r="GZ380" s="4">
        <v>108.44999999999993</v>
      </c>
      <c r="HA380" s="4">
        <v>7954</v>
      </c>
      <c r="HB380" s="4">
        <v>-791</v>
      </c>
      <c r="HC380" s="4">
        <v>0.2</v>
      </c>
      <c r="HD380" s="4">
        <v>-1.05</v>
      </c>
      <c r="HE380" s="4">
        <v>56</v>
      </c>
      <c r="HF380" s="4">
        <v>0</v>
      </c>
      <c r="HG380" s="4">
        <v>0</v>
      </c>
      <c r="HH380" s="4">
        <v>0</v>
      </c>
      <c r="HI380" s="4">
        <v>1373</v>
      </c>
      <c r="HJ380" s="4">
        <v>-42</v>
      </c>
      <c r="HK380" s="4">
        <v>0.25</v>
      </c>
      <c r="HL380" s="4">
        <v>-1.1000000000000001</v>
      </c>
      <c r="HM380" s="4">
        <v>2382</v>
      </c>
      <c r="HN380" s="4">
        <v>27</v>
      </c>
      <c r="HO380" s="4">
        <v>856.3</v>
      </c>
      <c r="HP380" s="4">
        <v>109.29999999999995</v>
      </c>
      <c r="HQ380" s="4">
        <v>31659</v>
      </c>
      <c r="HR380" s="4">
        <v>-768</v>
      </c>
      <c r="HS380" s="4">
        <v>0.25</v>
      </c>
      <c r="HT380" s="4">
        <v>-1.25</v>
      </c>
      <c r="HU380" s="4">
        <v>137</v>
      </c>
      <c r="HV380" s="4">
        <v>0</v>
      </c>
      <c r="HW380" s="4">
        <v>780</v>
      </c>
      <c r="HX380" s="4">
        <v>85</v>
      </c>
      <c r="HY380" s="4">
        <v>1870</v>
      </c>
      <c r="HZ380" s="4">
        <v>290</v>
      </c>
      <c r="IA380" s="4">
        <v>0.25</v>
      </c>
      <c r="IB380" s="4">
        <v>-1.45</v>
      </c>
      <c r="IC380" s="4">
        <v>900</v>
      </c>
      <c r="ID380" s="4">
        <v>-2</v>
      </c>
      <c r="IE380" s="4">
        <v>756.65</v>
      </c>
      <c r="IF380" s="4">
        <v>108.04999999999995</v>
      </c>
      <c r="IG380" s="4">
        <v>12995</v>
      </c>
      <c r="IH380" s="4">
        <v>-440</v>
      </c>
      <c r="II380" s="4">
        <v>0.3</v>
      </c>
      <c r="IJ380" s="4">
        <v>-1.5</v>
      </c>
      <c r="IK380" s="4">
        <v>160</v>
      </c>
      <c r="IL380" s="4">
        <v>-3</v>
      </c>
      <c r="IM380" s="4">
        <v>702</v>
      </c>
      <c r="IN380" s="4">
        <v>101.79999999999995</v>
      </c>
      <c r="IO380" s="4">
        <v>3339</v>
      </c>
      <c r="IP380" s="4">
        <v>-269</v>
      </c>
      <c r="IQ380" s="4">
        <v>0.25</v>
      </c>
      <c r="IR380" s="4">
        <v>-1.75</v>
      </c>
      <c r="IS380" s="4">
        <v>2578</v>
      </c>
      <c r="IT380" s="4">
        <v>-176</v>
      </c>
      <c r="IU380" s="4">
        <v>651.4</v>
      </c>
      <c r="IV380" s="4">
        <v>105.04999999999995</v>
      </c>
      <c r="IW380" s="4">
        <v>22938</v>
      </c>
      <c r="IX380" s="4">
        <v>-673</v>
      </c>
      <c r="IY380" s="4">
        <v>0.3</v>
      </c>
      <c r="IZ380" s="4">
        <v>-1.9000000000000001</v>
      </c>
      <c r="JA380" s="4">
        <v>396</v>
      </c>
      <c r="JB380" s="4">
        <v>-6</v>
      </c>
      <c r="JC380" s="4">
        <v>601</v>
      </c>
      <c r="JD380" s="4">
        <v>110.89999999999998</v>
      </c>
      <c r="JE380" s="4">
        <v>5298</v>
      </c>
      <c r="JF380" s="4">
        <v>179</v>
      </c>
      <c r="JG380" s="4">
        <v>0.3</v>
      </c>
      <c r="JH380" s="4">
        <v>-2.1</v>
      </c>
      <c r="JI380" s="4">
        <v>3283</v>
      </c>
      <c r="JJ380" s="4">
        <v>-92</v>
      </c>
      <c r="JK380" s="4">
        <v>554.85</v>
      </c>
      <c r="JL380" s="4">
        <v>106.5</v>
      </c>
      <c r="JM380" s="4">
        <v>20788</v>
      </c>
      <c r="JN380" s="4">
        <v>-1501</v>
      </c>
      <c r="JO380" s="4">
        <v>0.35</v>
      </c>
      <c r="JP380" s="4">
        <v>-2.35</v>
      </c>
      <c r="JQ380" s="5">
        <v>948</v>
      </c>
      <c r="JR380" s="4">
        <v>-27</v>
      </c>
      <c r="JS380" s="4">
        <v>503.25</v>
      </c>
      <c r="JT380" s="4">
        <v>112.14999999999998</v>
      </c>
      <c r="JU380" s="4">
        <v>8793</v>
      </c>
      <c r="JV380" s="4">
        <v>-588</v>
      </c>
      <c r="JW380" s="4">
        <v>0.35</v>
      </c>
      <c r="JX380" s="4">
        <v>-2.5499999999999998</v>
      </c>
      <c r="JY380" s="4">
        <v>4799</v>
      </c>
      <c r="JZ380" s="4">
        <v>-9</v>
      </c>
      <c r="KA380" s="4">
        <v>455</v>
      </c>
      <c r="KB380" s="4">
        <v>108.5</v>
      </c>
      <c r="KC380" s="4">
        <v>33130</v>
      </c>
      <c r="KD380" s="4">
        <v>-334</v>
      </c>
      <c r="KE380" s="4">
        <v>0.4</v>
      </c>
      <c r="KF380" s="4">
        <v>-2.9</v>
      </c>
      <c r="KG380" s="4">
        <v>1551</v>
      </c>
      <c r="KH380" s="4">
        <v>-16</v>
      </c>
      <c r="KI380" s="4">
        <v>404.85</v>
      </c>
      <c r="KJ380" s="4">
        <v>106.5</v>
      </c>
      <c r="KK380" s="4">
        <v>16334</v>
      </c>
      <c r="KL380" s="4">
        <v>1676</v>
      </c>
      <c r="KM380" s="4">
        <v>0.5</v>
      </c>
      <c r="KN380" s="4">
        <v>-3.45</v>
      </c>
      <c r="KO380" s="4">
        <v>9734</v>
      </c>
      <c r="KP380" s="4">
        <v>-356</v>
      </c>
      <c r="KQ380" s="4">
        <v>354.4</v>
      </c>
      <c r="KR380" s="4">
        <v>105.94999999999999</v>
      </c>
      <c r="KS380" s="4">
        <v>54039</v>
      </c>
      <c r="KT380" s="4">
        <v>7969</v>
      </c>
      <c r="KU380" s="4">
        <v>0.65</v>
      </c>
      <c r="KV380" s="4">
        <v>-4.5</v>
      </c>
      <c r="KW380" s="4">
        <v>4572</v>
      </c>
      <c r="KX380" s="4">
        <v>-34</v>
      </c>
      <c r="KY380" s="4">
        <v>304.7</v>
      </c>
      <c r="KZ380" s="4">
        <v>104.54999999999998</v>
      </c>
      <c r="LA380" s="4">
        <v>28154</v>
      </c>
      <c r="LB380" s="4">
        <v>3991</v>
      </c>
      <c r="LC380" s="4">
        <v>0.8</v>
      </c>
      <c r="LD380" s="4">
        <v>-6.45</v>
      </c>
    </row>
    <row r="381" spans="1:316" x14ac:dyDescent="0.25">
      <c r="A381" s="171">
        <v>44112.397840625003</v>
      </c>
      <c r="B381" s="172">
        <v>0.39652777777777781</v>
      </c>
      <c r="C381" s="4">
        <v>11863.75</v>
      </c>
      <c r="D381" s="4">
        <v>11850</v>
      </c>
      <c r="E381" s="173">
        <v>68.499999999999986</v>
      </c>
      <c r="F381" s="173">
        <v>-116.05000000000001</v>
      </c>
      <c r="G381" s="173">
        <v>184.55</v>
      </c>
      <c r="H381" s="173">
        <v>1941.3499999999997</v>
      </c>
      <c r="I381" s="173">
        <v>-953.14999999999986</v>
      </c>
      <c r="J381" s="173">
        <v>2894.4999999999995</v>
      </c>
      <c r="K381" s="127">
        <v>0</v>
      </c>
      <c r="L381" s="127">
        <v>0</v>
      </c>
      <c r="M381" s="127">
        <v>-20.53</v>
      </c>
      <c r="N381" s="127">
        <v>-18.11</v>
      </c>
      <c r="O381" s="127">
        <v>-0.78991191873461752</v>
      </c>
      <c r="P381" s="127">
        <v>-0.90212001641908868</v>
      </c>
      <c r="Q381" s="127">
        <v>1.4429306259560302</v>
      </c>
      <c r="R381" s="4">
        <v>75353</v>
      </c>
      <c r="S381" s="4">
        <v>146778</v>
      </c>
      <c r="T381" s="173">
        <v>11540.966666666667</v>
      </c>
      <c r="U381" s="173">
        <v>-2.0500000000010914</v>
      </c>
      <c r="V381" s="4">
        <v>185995</v>
      </c>
      <c r="W381" s="4">
        <v>-31658</v>
      </c>
      <c r="X381" s="173">
        <v>-322.78333333333285</v>
      </c>
      <c r="Y381" s="173">
        <v>53365</v>
      </c>
      <c r="Z381" s="173">
        <v>162750</v>
      </c>
      <c r="AA381" s="173">
        <v>216115</v>
      </c>
      <c r="AB381" s="4">
        <v>71425</v>
      </c>
      <c r="AC381" s="4">
        <v>11005</v>
      </c>
      <c r="AD381" s="176" t="e">
        <v>#REF!</v>
      </c>
      <c r="AE381" s="177">
        <v>0.27286232213898304</v>
      </c>
      <c r="AF381" s="177">
        <v>6.075871669821737E-2</v>
      </c>
      <c r="AG381" s="177">
        <v>-3.4416044174653521E-2</v>
      </c>
      <c r="AH381" s="177">
        <v>-0.38418250083054917</v>
      </c>
      <c r="AI381" s="127">
        <v>-1.0668826355400387</v>
      </c>
      <c r="AJ381" s="127">
        <v>1.5290519877675841E-3</v>
      </c>
      <c r="AK381" s="4" t="s">
        <v>21</v>
      </c>
      <c r="AL381" s="178">
        <v>11800</v>
      </c>
      <c r="AM381" s="178">
        <v>11700</v>
      </c>
      <c r="AN381" s="178">
        <v>11900</v>
      </c>
      <c r="AO381" s="178">
        <v>12000</v>
      </c>
      <c r="AS381" s="4">
        <v>5.3419143937072224</v>
      </c>
      <c r="AT381" s="4">
        <v>6.0310518259348349</v>
      </c>
      <c r="AU381" s="4">
        <v>5.8356711264566252</v>
      </c>
      <c r="AV381" s="4">
        <v>5.6383304195804191</v>
      </c>
      <c r="AW381" s="4">
        <v>3.7013245033112581</v>
      </c>
      <c r="AX381" s="4">
        <v>1.6359451825504761</v>
      </c>
      <c r="AY381" s="4">
        <v>13.339210747271201</v>
      </c>
      <c r="AZ381" s="4">
        <v>13.051094890510949</v>
      </c>
      <c r="BA381" s="4">
        <v>13.940133037694013</v>
      </c>
      <c r="BB381" s="4">
        <v>20.919753086419753</v>
      </c>
      <c r="BC381" s="4">
        <v>8.7468547464735042</v>
      </c>
      <c r="BD381" s="4">
        <v>13.226130653266331</v>
      </c>
      <c r="BE381" s="4">
        <v>6.3451111787998782</v>
      </c>
      <c r="BF381" s="4">
        <v>9.2626582278481013</v>
      </c>
      <c r="BG381" s="4">
        <v>6.9524310671437588</v>
      </c>
      <c r="BH381" s="4">
        <v>10.266924564796906</v>
      </c>
      <c r="BI381" s="4">
        <v>13</v>
      </c>
      <c r="BJ381" s="4">
        <v>0</v>
      </c>
      <c r="BK381" s="4">
        <v>0</v>
      </c>
      <c r="BL381" s="4">
        <v>0</v>
      </c>
      <c r="BM381" s="4">
        <v>12595</v>
      </c>
      <c r="BN381" s="4">
        <v>226</v>
      </c>
      <c r="BO381" s="4">
        <v>0.15</v>
      </c>
      <c r="BP381" s="4">
        <v>-0.35</v>
      </c>
      <c r="BQ381" s="4">
        <v>0</v>
      </c>
      <c r="BR381" s="4">
        <v>0</v>
      </c>
      <c r="BS381" s="4">
        <v>0</v>
      </c>
      <c r="BT381" s="4">
        <v>0</v>
      </c>
      <c r="BU381" s="4">
        <v>14</v>
      </c>
      <c r="BV381" s="4">
        <v>0</v>
      </c>
      <c r="BW381" s="4">
        <v>0</v>
      </c>
      <c r="BX381" s="4">
        <v>0</v>
      </c>
      <c r="BY381" s="4">
        <v>4</v>
      </c>
      <c r="BZ381" s="4">
        <v>0</v>
      </c>
      <c r="CA381" s="4">
        <v>0</v>
      </c>
      <c r="CB381" s="4">
        <v>0</v>
      </c>
      <c r="CC381" s="4">
        <v>930</v>
      </c>
      <c r="CD381" s="4">
        <v>15</v>
      </c>
      <c r="CE381" s="4">
        <v>0.1</v>
      </c>
      <c r="CF381" s="4">
        <v>-0.5</v>
      </c>
      <c r="CG381" s="4">
        <v>2</v>
      </c>
      <c r="CH381" s="4">
        <v>0</v>
      </c>
      <c r="CI381" s="4">
        <v>0</v>
      </c>
      <c r="CJ381" s="4">
        <v>0</v>
      </c>
      <c r="CK381" s="4">
        <v>29</v>
      </c>
      <c r="CL381" s="4">
        <v>0</v>
      </c>
      <c r="CM381" s="4">
        <v>0.05</v>
      </c>
      <c r="CN381" s="4">
        <v>-0.85</v>
      </c>
      <c r="CO381" s="4">
        <v>11</v>
      </c>
      <c r="CP381" s="4">
        <v>0</v>
      </c>
      <c r="CQ381" s="4">
        <v>0</v>
      </c>
      <c r="CR381" s="4">
        <v>0</v>
      </c>
      <c r="CS381" s="4">
        <v>4565</v>
      </c>
      <c r="CT381" s="4">
        <v>-100</v>
      </c>
      <c r="CU381" s="4">
        <v>0.05</v>
      </c>
      <c r="CV381" s="4">
        <v>-0.45</v>
      </c>
      <c r="CW381" s="4">
        <v>1</v>
      </c>
      <c r="CX381" s="4">
        <v>0</v>
      </c>
      <c r="CY381" s="4">
        <v>0</v>
      </c>
      <c r="CZ381" s="4">
        <v>0</v>
      </c>
      <c r="DA381" s="4">
        <v>115</v>
      </c>
      <c r="DB381" s="4">
        <v>0</v>
      </c>
      <c r="DC381" s="4">
        <v>0.4</v>
      </c>
      <c r="DD381" s="4">
        <v>-0.19999999999999996</v>
      </c>
      <c r="DE381" s="4">
        <v>25</v>
      </c>
      <c r="DF381" s="4">
        <v>0</v>
      </c>
      <c r="DG381" s="4">
        <v>0</v>
      </c>
      <c r="DH381" s="4">
        <v>0</v>
      </c>
      <c r="DI381" s="4">
        <v>4015</v>
      </c>
      <c r="DJ381" s="4">
        <v>0</v>
      </c>
      <c r="DK381" s="4">
        <v>0.1</v>
      </c>
      <c r="DL381" s="4">
        <v>-0.6</v>
      </c>
      <c r="DM381" s="4">
        <v>0</v>
      </c>
      <c r="DN381" s="4">
        <v>0</v>
      </c>
      <c r="DO381" s="4">
        <v>0</v>
      </c>
      <c r="DP381" s="4">
        <v>0</v>
      </c>
      <c r="DQ381" s="4">
        <v>133</v>
      </c>
      <c r="DR381" s="4">
        <v>0</v>
      </c>
      <c r="DS381" s="4">
        <v>0.05</v>
      </c>
      <c r="DT381" s="4">
        <v>-0.6</v>
      </c>
      <c r="DU381" s="4">
        <v>4</v>
      </c>
      <c r="DV381" s="4">
        <v>0</v>
      </c>
      <c r="DW381" s="4">
        <v>0</v>
      </c>
      <c r="DX381" s="4">
        <v>0</v>
      </c>
      <c r="DY381" s="4">
        <v>3144</v>
      </c>
      <c r="DZ381" s="4">
        <v>99</v>
      </c>
      <c r="EA381" s="4">
        <v>0.1</v>
      </c>
      <c r="EB381" s="4">
        <v>-0.75</v>
      </c>
      <c r="EC381" s="4">
        <v>1</v>
      </c>
      <c r="ED381" s="4">
        <v>0</v>
      </c>
      <c r="EE381" s="4">
        <v>0</v>
      </c>
      <c r="EF381" s="4">
        <v>0</v>
      </c>
      <c r="EG381" s="4">
        <v>199</v>
      </c>
      <c r="EH381" s="4">
        <v>-2</v>
      </c>
      <c r="EI381" s="4">
        <v>0.1</v>
      </c>
      <c r="EJ381" s="4">
        <v>-0.65</v>
      </c>
      <c r="EK381" s="4">
        <v>97</v>
      </c>
      <c r="EL381" s="4">
        <v>0</v>
      </c>
      <c r="EM381" s="4">
        <v>0</v>
      </c>
      <c r="EN381" s="4">
        <v>0</v>
      </c>
      <c r="EO381" s="4">
        <v>19035</v>
      </c>
      <c r="EP381" s="4">
        <v>-1331</v>
      </c>
      <c r="EQ381" s="4">
        <v>0.1</v>
      </c>
      <c r="ER381" s="4">
        <v>-0.85</v>
      </c>
      <c r="ES381" s="4">
        <v>1</v>
      </c>
      <c r="ET381" s="4">
        <v>0</v>
      </c>
      <c r="EU381" s="4">
        <v>0</v>
      </c>
      <c r="EV381" s="4">
        <v>0</v>
      </c>
      <c r="EW381" s="4">
        <v>171</v>
      </c>
      <c r="EX381" s="4">
        <v>0</v>
      </c>
      <c r="EY381" s="4">
        <v>0.1</v>
      </c>
      <c r="EZ381" s="4">
        <v>-0.9</v>
      </c>
      <c r="FA381" s="4">
        <v>10</v>
      </c>
      <c r="FB381" s="4">
        <v>0</v>
      </c>
      <c r="FC381" s="4">
        <v>0</v>
      </c>
      <c r="FD381" s="4">
        <v>0</v>
      </c>
      <c r="FE381" s="4">
        <v>3523</v>
      </c>
      <c r="FF381" s="4">
        <v>-137</v>
      </c>
      <c r="FG381" s="4">
        <v>0.15</v>
      </c>
      <c r="FH381" s="4">
        <v>-0.85</v>
      </c>
      <c r="FI381" s="4">
        <v>2</v>
      </c>
      <c r="FJ381" s="4">
        <v>0</v>
      </c>
      <c r="FK381" s="4">
        <v>0</v>
      </c>
      <c r="FL381" s="4">
        <v>0</v>
      </c>
      <c r="FM381" s="4">
        <v>602</v>
      </c>
      <c r="FN381" s="4">
        <v>10</v>
      </c>
      <c r="FO381" s="4">
        <v>0.15</v>
      </c>
      <c r="FP381" s="4">
        <v>-0.75</v>
      </c>
      <c r="FQ381" s="4">
        <v>107</v>
      </c>
      <c r="FR381" s="4">
        <v>0</v>
      </c>
      <c r="FS381" s="4">
        <v>0</v>
      </c>
      <c r="FT381" s="4">
        <v>0</v>
      </c>
      <c r="FU381" s="4">
        <v>5688</v>
      </c>
      <c r="FV381" s="4">
        <v>-288</v>
      </c>
      <c r="FW381" s="4">
        <v>0.15</v>
      </c>
      <c r="FX381" s="4">
        <v>-0.9</v>
      </c>
      <c r="FY381" s="4">
        <v>1</v>
      </c>
      <c r="FZ381" s="4">
        <v>0</v>
      </c>
      <c r="GA381" s="4">
        <v>0</v>
      </c>
      <c r="GB381" s="4">
        <v>0</v>
      </c>
      <c r="GC381" s="4">
        <v>589</v>
      </c>
      <c r="GD381" s="4">
        <v>18</v>
      </c>
      <c r="GE381" s="4">
        <v>0.15</v>
      </c>
      <c r="GF381" s="4">
        <v>-0.95000000000000007</v>
      </c>
      <c r="GG381" s="4">
        <v>397</v>
      </c>
      <c r="GH381" s="4">
        <v>0</v>
      </c>
      <c r="GI381" s="4">
        <v>1039.3</v>
      </c>
      <c r="GJ381" s="4">
        <v>98.299999999999955</v>
      </c>
      <c r="GK381" s="4">
        <v>9181</v>
      </c>
      <c r="GL381" s="4">
        <v>-426</v>
      </c>
      <c r="GM381" s="4">
        <v>0.2</v>
      </c>
      <c r="GN381" s="4">
        <v>-0.95</v>
      </c>
      <c r="GO381" s="4">
        <v>56</v>
      </c>
      <c r="GP381" s="4">
        <v>0</v>
      </c>
      <c r="GQ381" s="4">
        <v>987</v>
      </c>
      <c r="GR381" s="4">
        <v>111.04999999999995</v>
      </c>
      <c r="GS381" s="4">
        <v>724</v>
      </c>
      <c r="GT381" s="4">
        <v>21</v>
      </c>
      <c r="GU381" s="4">
        <v>0.25</v>
      </c>
      <c r="GV381" s="4">
        <v>-0.95</v>
      </c>
      <c r="GW381" s="4">
        <v>294</v>
      </c>
      <c r="GX381" s="4">
        <v>0</v>
      </c>
      <c r="GY381" s="4">
        <v>953.8</v>
      </c>
      <c r="GZ381" s="4">
        <v>108.44999999999993</v>
      </c>
      <c r="HA381" s="4">
        <v>7998</v>
      </c>
      <c r="HB381" s="4">
        <v>-747</v>
      </c>
      <c r="HC381" s="4">
        <v>0.25</v>
      </c>
      <c r="HD381" s="4">
        <v>-1</v>
      </c>
      <c r="HE381" s="4">
        <v>56</v>
      </c>
      <c r="HF381" s="4">
        <v>0</v>
      </c>
      <c r="HG381" s="4">
        <v>0</v>
      </c>
      <c r="HH381" s="4">
        <v>0</v>
      </c>
      <c r="HI381" s="4">
        <v>1373</v>
      </c>
      <c r="HJ381" s="4">
        <v>-42</v>
      </c>
      <c r="HK381" s="4">
        <v>0.2</v>
      </c>
      <c r="HL381" s="4">
        <v>-1.1500000000000001</v>
      </c>
      <c r="HM381" s="4">
        <v>2382</v>
      </c>
      <c r="HN381" s="4">
        <v>27</v>
      </c>
      <c r="HO381" s="4">
        <v>853.6</v>
      </c>
      <c r="HP381" s="4">
        <v>106.60000000000002</v>
      </c>
      <c r="HQ381" s="4">
        <v>31774</v>
      </c>
      <c r="HR381" s="4">
        <v>-653</v>
      </c>
      <c r="HS381" s="4">
        <v>0.25</v>
      </c>
      <c r="HT381" s="4">
        <v>-1.25</v>
      </c>
      <c r="HU381" s="4">
        <v>137</v>
      </c>
      <c r="HV381" s="4">
        <v>0</v>
      </c>
      <c r="HW381" s="4">
        <v>780</v>
      </c>
      <c r="HX381" s="4">
        <v>85</v>
      </c>
      <c r="HY381" s="4">
        <v>1788</v>
      </c>
      <c r="HZ381" s="4">
        <v>208</v>
      </c>
      <c r="IA381" s="4">
        <v>0.3</v>
      </c>
      <c r="IB381" s="4">
        <v>-1.4</v>
      </c>
      <c r="IC381" s="4">
        <v>902</v>
      </c>
      <c r="ID381" s="4">
        <v>0</v>
      </c>
      <c r="IE381" s="4">
        <v>749</v>
      </c>
      <c r="IF381" s="4">
        <v>100.39999999999998</v>
      </c>
      <c r="IG381" s="4">
        <v>12574</v>
      </c>
      <c r="IH381" s="4">
        <v>-861</v>
      </c>
      <c r="II381" s="4">
        <v>0.3</v>
      </c>
      <c r="IJ381" s="4">
        <v>-1.5</v>
      </c>
      <c r="IK381" s="4">
        <v>162</v>
      </c>
      <c r="IL381" s="4">
        <v>-1</v>
      </c>
      <c r="IM381" s="4">
        <v>707.45</v>
      </c>
      <c r="IN381" s="4">
        <v>107.25</v>
      </c>
      <c r="IO381" s="4">
        <v>3389</v>
      </c>
      <c r="IP381" s="4">
        <v>-219</v>
      </c>
      <c r="IQ381" s="4">
        <v>0.3</v>
      </c>
      <c r="IR381" s="4">
        <v>-1.7</v>
      </c>
      <c r="IS381" s="4">
        <v>2623</v>
      </c>
      <c r="IT381" s="4">
        <v>-131</v>
      </c>
      <c r="IU381" s="4">
        <v>652</v>
      </c>
      <c r="IV381" s="4">
        <v>105.64999999999998</v>
      </c>
      <c r="IW381" s="4">
        <v>22943</v>
      </c>
      <c r="IX381" s="4">
        <v>-668</v>
      </c>
      <c r="IY381" s="4">
        <v>0.35</v>
      </c>
      <c r="IZ381" s="4">
        <v>-1.85</v>
      </c>
      <c r="JA381" s="4">
        <v>398</v>
      </c>
      <c r="JB381" s="4">
        <v>-4</v>
      </c>
      <c r="JC381" s="4">
        <v>597.79999999999995</v>
      </c>
      <c r="JD381" s="4">
        <v>107.69999999999993</v>
      </c>
      <c r="JE381" s="4">
        <v>5264</v>
      </c>
      <c r="JF381" s="4">
        <v>145</v>
      </c>
      <c r="JG381" s="4">
        <v>0.4</v>
      </c>
      <c r="JH381" s="4">
        <v>-2</v>
      </c>
      <c r="JI381" s="4">
        <v>3283</v>
      </c>
      <c r="JJ381" s="4">
        <v>-92</v>
      </c>
      <c r="JK381" s="4">
        <v>553.15</v>
      </c>
      <c r="JL381" s="4">
        <v>104.79999999999995</v>
      </c>
      <c r="JM381" s="4">
        <v>20831</v>
      </c>
      <c r="JN381" s="4">
        <v>-1458</v>
      </c>
      <c r="JO381" s="4">
        <v>0.4</v>
      </c>
      <c r="JP381" s="4">
        <v>-2.3000000000000003</v>
      </c>
      <c r="JQ381" s="5">
        <v>948</v>
      </c>
      <c r="JR381" s="4">
        <v>-27</v>
      </c>
      <c r="JS381" s="4">
        <v>503.25</v>
      </c>
      <c r="JT381" s="4">
        <v>112.14999999999998</v>
      </c>
      <c r="JU381" s="4">
        <v>8781</v>
      </c>
      <c r="JV381" s="4">
        <v>-600</v>
      </c>
      <c r="JW381" s="4">
        <v>0.45</v>
      </c>
      <c r="JX381" s="4">
        <v>-2.4499999999999997</v>
      </c>
      <c r="JY381" s="4">
        <v>4751</v>
      </c>
      <c r="JZ381" s="4">
        <v>-57</v>
      </c>
      <c r="KA381" s="4">
        <v>451.65</v>
      </c>
      <c r="KB381" s="4">
        <v>105.14999999999998</v>
      </c>
      <c r="KC381" s="4">
        <v>33031</v>
      </c>
      <c r="KD381" s="4">
        <v>-433</v>
      </c>
      <c r="KE381" s="4">
        <v>0.4</v>
      </c>
      <c r="KF381" s="4">
        <v>-2.9</v>
      </c>
      <c r="KG381" s="4">
        <v>1551</v>
      </c>
      <c r="KH381" s="4">
        <v>-16</v>
      </c>
      <c r="KI381" s="4">
        <v>402.8</v>
      </c>
      <c r="KJ381" s="4">
        <v>104.44999999999999</v>
      </c>
      <c r="KK381" s="4">
        <v>15924</v>
      </c>
      <c r="KL381" s="4">
        <v>1266</v>
      </c>
      <c r="KM381" s="4">
        <v>0.5</v>
      </c>
      <c r="KN381" s="4">
        <v>-3.45</v>
      </c>
      <c r="KO381" s="4">
        <v>9789</v>
      </c>
      <c r="KP381" s="4">
        <v>-301</v>
      </c>
      <c r="KQ381" s="4">
        <v>351.6</v>
      </c>
      <c r="KR381" s="4">
        <v>103.15000000000003</v>
      </c>
      <c r="KS381" s="4">
        <v>52292</v>
      </c>
      <c r="KT381" s="4">
        <v>6222</v>
      </c>
      <c r="KU381" s="4">
        <v>0.7</v>
      </c>
      <c r="KV381" s="4">
        <v>-4.45</v>
      </c>
      <c r="KW381" s="4">
        <v>4573</v>
      </c>
      <c r="KX381" s="4">
        <v>-33</v>
      </c>
      <c r="KY381" s="4">
        <v>303</v>
      </c>
      <c r="KZ381" s="4">
        <v>102.85</v>
      </c>
      <c r="LA381" s="4">
        <v>27580</v>
      </c>
      <c r="LB381" s="4">
        <v>3417</v>
      </c>
      <c r="LC381" s="4">
        <v>0.8</v>
      </c>
      <c r="LD381" s="4">
        <v>-6.45</v>
      </c>
    </row>
    <row r="382" spans="1:316" x14ac:dyDescent="0.25">
      <c r="A382" s="171">
        <v>44112.395777893522</v>
      </c>
      <c r="B382" s="172">
        <v>0.39513888888888887</v>
      </c>
      <c r="C382" s="4">
        <v>11865</v>
      </c>
      <c r="D382" s="4">
        <v>11850</v>
      </c>
      <c r="E382" s="173">
        <v>72.599999999999994</v>
      </c>
      <c r="F382" s="173">
        <v>-116.35</v>
      </c>
      <c r="G382" s="173">
        <v>188.95</v>
      </c>
      <c r="H382" s="173">
        <v>1946.1499999999999</v>
      </c>
      <c r="I382" s="173">
        <v>-910.59999999999991</v>
      </c>
      <c r="J382" s="173">
        <v>2856.75</v>
      </c>
      <c r="K382" s="127">
        <v>0</v>
      </c>
      <c r="L382" s="127">
        <v>0</v>
      </c>
      <c r="M382" s="127">
        <v>-20.53</v>
      </c>
      <c r="N382" s="127">
        <v>-18.11</v>
      </c>
      <c r="O382" s="127">
        <v>-0.7905725318403628</v>
      </c>
      <c r="P382" s="127">
        <v>-0.90262198058963672</v>
      </c>
      <c r="Q382" s="127">
        <v>1.3871640901154125</v>
      </c>
      <c r="R382" s="4">
        <v>74438</v>
      </c>
      <c r="S382" s="4">
        <v>123197</v>
      </c>
      <c r="T382" s="173">
        <v>11540.966666666667</v>
      </c>
      <c r="U382" s="173">
        <v>-2.0500000000010914</v>
      </c>
      <c r="V382" s="4">
        <v>185995</v>
      </c>
      <c r="W382" s="4">
        <v>-31658</v>
      </c>
      <c r="X382" s="173">
        <v>-324.03333333333285</v>
      </c>
      <c r="Y382" s="173">
        <v>46948</v>
      </c>
      <c r="Z382" s="173">
        <v>139663</v>
      </c>
      <c r="AA382" s="173">
        <v>186611</v>
      </c>
      <c r="AB382" s="4">
        <v>48759</v>
      </c>
      <c r="AC382" s="4">
        <v>-802</v>
      </c>
      <c r="AD382" s="176" t="e">
        <v>#REF!</v>
      </c>
      <c r="AE382" s="177">
        <v>0.30480469747252015</v>
      </c>
      <c r="AF382" s="177">
        <v>5.9479829101180909E-2</v>
      </c>
      <c r="AG382" s="177">
        <v>-0.11619787329053156</v>
      </c>
      <c r="AH382" s="177">
        <v>-0.49805510440958151</v>
      </c>
      <c r="AI382" s="127">
        <v>-1.1988319140935495</v>
      </c>
      <c r="AJ382" s="127">
        <v>1.5290519877675841E-3</v>
      </c>
      <c r="AK382" s="4" t="s">
        <v>21</v>
      </c>
      <c r="AL382" s="178">
        <v>11800</v>
      </c>
      <c r="AM382" s="178">
        <v>11700</v>
      </c>
      <c r="AN382" s="178">
        <v>11900</v>
      </c>
      <c r="AO382" s="178">
        <v>12000</v>
      </c>
      <c r="AS382" s="4">
        <v>5.170135011673942</v>
      </c>
      <c r="AT382" s="4">
        <v>5.7556039173014142</v>
      </c>
      <c r="AU382" s="4">
        <v>5.4500369315184134</v>
      </c>
      <c r="AV382" s="4">
        <v>5.5826294130387701</v>
      </c>
      <c r="AW382" s="4">
        <v>3.3389344262295082</v>
      </c>
      <c r="AX382" s="4">
        <v>1.4686415530855506</v>
      </c>
      <c r="AY382" s="4">
        <v>13.293031066330814</v>
      </c>
      <c r="AZ382" s="4">
        <v>13.051094890510949</v>
      </c>
      <c r="BA382" s="4">
        <v>14.085365853658537</v>
      </c>
      <c r="BB382" s="4">
        <v>21.271604938271604</v>
      </c>
      <c r="BC382" s="4">
        <v>8.5368975903614466</v>
      </c>
      <c r="BD382" s="4">
        <v>13.253768844221106</v>
      </c>
      <c r="BE382" s="4">
        <v>6.0893617021276594</v>
      </c>
      <c r="BF382" s="4">
        <v>9.2142857142857135</v>
      </c>
      <c r="BG382" s="4">
        <v>6.9009216589861753</v>
      </c>
      <c r="BH382" s="4">
        <v>10.319614147909968</v>
      </c>
      <c r="BI382" s="4">
        <v>13</v>
      </c>
      <c r="BJ382" s="4">
        <v>0</v>
      </c>
      <c r="BK382" s="4">
        <v>0</v>
      </c>
      <c r="BL382" s="4">
        <v>0</v>
      </c>
      <c r="BM382" s="4">
        <v>12599</v>
      </c>
      <c r="BN382" s="4">
        <v>230</v>
      </c>
      <c r="BO382" s="4">
        <v>0.1</v>
      </c>
      <c r="BP382" s="4">
        <v>-0.4</v>
      </c>
      <c r="BQ382" s="4">
        <v>0</v>
      </c>
      <c r="BR382" s="4">
        <v>0</v>
      </c>
      <c r="BS382" s="4">
        <v>0</v>
      </c>
      <c r="BT382" s="4">
        <v>0</v>
      </c>
      <c r="BU382" s="4">
        <v>14</v>
      </c>
      <c r="BV382" s="4">
        <v>0</v>
      </c>
      <c r="BW382" s="4">
        <v>0</v>
      </c>
      <c r="BX382" s="4">
        <v>0</v>
      </c>
      <c r="BY382" s="4">
        <v>4</v>
      </c>
      <c r="BZ382" s="4">
        <v>0</v>
      </c>
      <c r="CA382" s="4">
        <v>0</v>
      </c>
      <c r="CB382" s="4">
        <v>0</v>
      </c>
      <c r="CC382" s="4">
        <v>930</v>
      </c>
      <c r="CD382" s="4">
        <v>15</v>
      </c>
      <c r="CE382" s="4">
        <v>0.1</v>
      </c>
      <c r="CF382" s="4">
        <v>-0.5</v>
      </c>
      <c r="CG382" s="4">
        <v>2</v>
      </c>
      <c r="CH382" s="4">
        <v>0</v>
      </c>
      <c r="CI382" s="4">
        <v>0</v>
      </c>
      <c r="CJ382" s="4">
        <v>0</v>
      </c>
      <c r="CK382" s="4">
        <v>29</v>
      </c>
      <c r="CL382" s="4">
        <v>0</v>
      </c>
      <c r="CM382" s="4">
        <v>0</v>
      </c>
      <c r="CN382" s="4">
        <v>0</v>
      </c>
      <c r="CO382" s="4">
        <v>11</v>
      </c>
      <c r="CP382" s="4">
        <v>0</v>
      </c>
      <c r="CQ382" s="4">
        <v>0</v>
      </c>
      <c r="CR382" s="4">
        <v>0</v>
      </c>
      <c r="CS382" s="4">
        <v>4565</v>
      </c>
      <c r="CT382" s="4">
        <v>-100</v>
      </c>
      <c r="CU382" s="4">
        <v>0.1</v>
      </c>
      <c r="CV382" s="4">
        <v>-0.4</v>
      </c>
      <c r="CW382" s="4">
        <v>1</v>
      </c>
      <c r="CX382" s="4">
        <v>0</v>
      </c>
      <c r="CY382" s="4">
        <v>0</v>
      </c>
      <c r="CZ382" s="4">
        <v>0</v>
      </c>
      <c r="DA382" s="4">
        <v>115</v>
      </c>
      <c r="DB382" s="4">
        <v>0</v>
      </c>
      <c r="DC382" s="4">
        <v>0.4</v>
      </c>
      <c r="DD382" s="4">
        <v>-0.19999999999999996</v>
      </c>
      <c r="DE382" s="4">
        <v>25</v>
      </c>
      <c r="DF382" s="4">
        <v>0</v>
      </c>
      <c r="DG382" s="4">
        <v>0</v>
      </c>
      <c r="DH382" s="4">
        <v>0</v>
      </c>
      <c r="DI382" s="4">
        <v>4017</v>
      </c>
      <c r="DJ382" s="4">
        <v>2</v>
      </c>
      <c r="DK382" s="4">
        <v>0.1</v>
      </c>
      <c r="DL382" s="4">
        <v>-0.6</v>
      </c>
      <c r="DM382" s="4">
        <v>0</v>
      </c>
      <c r="DN382" s="4">
        <v>0</v>
      </c>
      <c r="DO382" s="4">
        <v>0</v>
      </c>
      <c r="DP382" s="4">
        <v>0</v>
      </c>
      <c r="DQ382" s="4">
        <v>133</v>
      </c>
      <c r="DR382" s="4">
        <v>0</v>
      </c>
      <c r="DS382" s="4">
        <v>0.05</v>
      </c>
      <c r="DT382" s="4">
        <v>-0.6</v>
      </c>
      <c r="DU382" s="4">
        <v>4</v>
      </c>
      <c r="DV382" s="4">
        <v>0</v>
      </c>
      <c r="DW382" s="4">
        <v>0</v>
      </c>
      <c r="DX382" s="4">
        <v>0</v>
      </c>
      <c r="DY382" s="4">
        <v>3144</v>
      </c>
      <c r="DZ382" s="4">
        <v>99</v>
      </c>
      <c r="EA382" s="4">
        <v>0.1</v>
      </c>
      <c r="EB382" s="4">
        <v>-0.75</v>
      </c>
      <c r="EC382" s="4">
        <v>1</v>
      </c>
      <c r="ED382" s="4">
        <v>0</v>
      </c>
      <c r="EE382" s="4">
        <v>0</v>
      </c>
      <c r="EF382" s="4">
        <v>0</v>
      </c>
      <c r="EG382" s="4">
        <v>199</v>
      </c>
      <c r="EH382" s="4">
        <v>-2</v>
      </c>
      <c r="EI382" s="4">
        <v>0.1</v>
      </c>
      <c r="EJ382" s="4">
        <v>-0.65</v>
      </c>
      <c r="EK382" s="4">
        <v>97</v>
      </c>
      <c r="EL382" s="4">
        <v>0</v>
      </c>
      <c r="EM382" s="4">
        <v>0</v>
      </c>
      <c r="EN382" s="4">
        <v>0</v>
      </c>
      <c r="EO382" s="4">
        <v>19483</v>
      </c>
      <c r="EP382" s="4">
        <v>-883</v>
      </c>
      <c r="EQ382" s="4">
        <v>0.15</v>
      </c>
      <c r="ER382" s="4">
        <v>-0.79999999999999993</v>
      </c>
      <c r="ES382" s="4">
        <v>1</v>
      </c>
      <c r="ET382" s="4">
        <v>0</v>
      </c>
      <c r="EU382" s="4">
        <v>0</v>
      </c>
      <c r="EV382" s="4">
        <v>0</v>
      </c>
      <c r="EW382" s="4">
        <v>171</v>
      </c>
      <c r="EX382" s="4">
        <v>0</v>
      </c>
      <c r="EY382" s="4">
        <v>0.1</v>
      </c>
      <c r="EZ382" s="4">
        <v>-0.9</v>
      </c>
      <c r="FA382" s="4">
        <v>10</v>
      </c>
      <c r="FB382" s="4">
        <v>0</v>
      </c>
      <c r="FC382" s="4">
        <v>0</v>
      </c>
      <c r="FD382" s="4">
        <v>0</v>
      </c>
      <c r="FE382" s="4">
        <v>3523</v>
      </c>
      <c r="FF382" s="4">
        <v>-137</v>
      </c>
      <c r="FG382" s="4">
        <v>0.1</v>
      </c>
      <c r="FH382" s="4">
        <v>-0.9</v>
      </c>
      <c r="FI382" s="4">
        <v>2</v>
      </c>
      <c r="FJ382" s="4">
        <v>0</v>
      </c>
      <c r="FK382" s="4">
        <v>0</v>
      </c>
      <c r="FL382" s="4">
        <v>0</v>
      </c>
      <c r="FM382" s="4">
        <v>602</v>
      </c>
      <c r="FN382" s="4">
        <v>10</v>
      </c>
      <c r="FO382" s="4">
        <v>0.15</v>
      </c>
      <c r="FP382" s="4">
        <v>-0.75</v>
      </c>
      <c r="FQ382" s="4">
        <v>107</v>
      </c>
      <c r="FR382" s="4">
        <v>0</v>
      </c>
      <c r="FS382" s="4">
        <v>0</v>
      </c>
      <c r="FT382" s="4">
        <v>0</v>
      </c>
      <c r="FU382" s="4">
        <v>5743</v>
      </c>
      <c r="FV382" s="4">
        <v>-233</v>
      </c>
      <c r="FW382" s="4">
        <v>0.15</v>
      </c>
      <c r="FX382" s="4">
        <v>-0.9</v>
      </c>
      <c r="FY382" s="4">
        <v>1</v>
      </c>
      <c r="FZ382" s="4">
        <v>0</v>
      </c>
      <c r="GA382" s="4">
        <v>0</v>
      </c>
      <c r="GB382" s="4">
        <v>0</v>
      </c>
      <c r="GC382" s="4">
        <v>589</v>
      </c>
      <c r="GD382" s="4">
        <v>18</v>
      </c>
      <c r="GE382" s="4">
        <v>0.15</v>
      </c>
      <c r="GF382" s="4">
        <v>-0.95000000000000007</v>
      </c>
      <c r="GG382" s="4">
        <v>397</v>
      </c>
      <c r="GH382" s="4">
        <v>0</v>
      </c>
      <c r="GI382" s="4">
        <v>1039.3</v>
      </c>
      <c r="GJ382" s="4">
        <v>98.299999999999955</v>
      </c>
      <c r="GK382" s="4">
        <v>9394</v>
      </c>
      <c r="GL382" s="4">
        <v>-213</v>
      </c>
      <c r="GM382" s="4">
        <v>0.15</v>
      </c>
      <c r="GN382" s="4">
        <v>-0.99999999999999989</v>
      </c>
      <c r="GO382" s="4">
        <v>56</v>
      </c>
      <c r="GP382" s="4">
        <v>0</v>
      </c>
      <c r="GQ382" s="4">
        <v>987</v>
      </c>
      <c r="GR382" s="4">
        <v>111.04999999999995</v>
      </c>
      <c r="GS382" s="4">
        <v>726</v>
      </c>
      <c r="GT382" s="4">
        <v>23</v>
      </c>
      <c r="GU382" s="4">
        <v>0.25</v>
      </c>
      <c r="GV382" s="4">
        <v>-0.95</v>
      </c>
      <c r="GW382" s="4">
        <v>294</v>
      </c>
      <c r="GX382" s="4">
        <v>0</v>
      </c>
      <c r="GY382" s="4">
        <v>953.8</v>
      </c>
      <c r="GZ382" s="4">
        <v>108.44999999999993</v>
      </c>
      <c r="HA382" s="4">
        <v>8092</v>
      </c>
      <c r="HB382" s="4">
        <v>-653</v>
      </c>
      <c r="HC382" s="4">
        <v>0.2</v>
      </c>
      <c r="HD382" s="4">
        <v>-1.05</v>
      </c>
      <c r="HE382" s="4">
        <v>56</v>
      </c>
      <c r="HF382" s="4">
        <v>0</v>
      </c>
      <c r="HG382" s="4">
        <v>0</v>
      </c>
      <c r="HH382" s="4">
        <v>0</v>
      </c>
      <c r="HI382" s="4">
        <v>1413</v>
      </c>
      <c r="HJ382" s="4">
        <v>-2</v>
      </c>
      <c r="HK382" s="4">
        <v>0.25</v>
      </c>
      <c r="HL382" s="4">
        <v>-1.1000000000000001</v>
      </c>
      <c r="HM382" s="4">
        <v>2382</v>
      </c>
      <c r="HN382" s="4">
        <v>27</v>
      </c>
      <c r="HO382" s="4">
        <v>850</v>
      </c>
      <c r="HP382" s="4">
        <v>103</v>
      </c>
      <c r="HQ382" s="4">
        <v>31664</v>
      </c>
      <c r="HR382" s="4">
        <v>-763</v>
      </c>
      <c r="HS382" s="4">
        <v>0.25</v>
      </c>
      <c r="HT382" s="4">
        <v>-1.25</v>
      </c>
      <c r="HU382" s="4">
        <v>137</v>
      </c>
      <c r="HV382" s="4">
        <v>0</v>
      </c>
      <c r="HW382" s="4">
        <v>780</v>
      </c>
      <c r="HX382" s="4">
        <v>85</v>
      </c>
      <c r="HY382" s="4">
        <v>1788</v>
      </c>
      <c r="HZ382" s="4">
        <v>208</v>
      </c>
      <c r="IA382" s="4">
        <v>0.25</v>
      </c>
      <c r="IB382" s="4">
        <v>-1.45</v>
      </c>
      <c r="IC382" s="4">
        <v>902</v>
      </c>
      <c r="ID382" s="4">
        <v>0</v>
      </c>
      <c r="IE382" s="4">
        <v>749</v>
      </c>
      <c r="IF382" s="4">
        <v>100.39999999999998</v>
      </c>
      <c r="IG382" s="4">
        <v>12705</v>
      </c>
      <c r="IH382" s="4">
        <v>-730</v>
      </c>
      <c r="II382" s="4">
        <v>0.3</v>
      </c>
      <c r="IJ382" s="4">
        <v>-1.5</v>
      </c>
      <c r="IK382" s="4">
        <v>162</v>
      </c>
      <c r="IL382" s="4">
        <v>-1</v>
      </c>
      <c r="IM382" s="4">
        <v>702</v>
      </c>
      <c r="IN382" s="4">
        <v>101.79999999999995</v>
      </c>
      <c r="IO382" s="4">
        <v>3446</v>
      </c>
      <c r="IP382" s="4">
        <v>-162</v>
      </c>
      <c r="IQ382" s="4">
        <v>0.3</v>
      </c>
      <c r="IR382" s="4">
        <v>-1.7</v>
      </c>
      <c r="IS382" s="4">
        <v>2656</v>
      </c>
      <c r="IT382" s="4">
        <v>-98</v>
      </c>
      <c r="IU382" s="4">
        <v>653.5</v>
      </c>
      <c r="IV382" s="4">
        <v>107.14999999999998</v>
      </c>
      <c r="IW382" s="4">
        <v>22674</v>
      </c>
      <c r="IX382" s="4">
        <v>-937</v>
      </c>
      <c r="IY382" s="4">
        <v>0.3</v>
      </c>
      <c r="IZ382" s="4">
        <v>-1.9000000000000001</v>
      </c>
      <c r="JA382" s="4">
        <v>398</v>
      </c>
      <c r="JB382" s="4">
        <v>-4</v>
      </c>
      <c r="JC382" s="4">
        <v>597.79999999999995</v>
      </c>
      <c r="JD382" s="4">
        <v>107.69999999999993</v>
      </c>
      <c r="JE382" s="4">
        <v>5275</v>
      </c>
      <c r="JF382" s="4">
        <v>156</v>
      </c>
      <c r="JG382" s="4">
        <v>0.35</v>
      </c>
      <c r="JH382" s="4">
        <v>-2.0499999999999998</v>
      </c>
      <c r="JI382" s="4">
        <v>3290</v>
      </c>
      <c r="JJ382" s="4">
        <v>-85</v>
      </c>
      <c r="JK382" s="4">
        <v>550.25</v>
      </c>
      <c r="JL382" s="4">
        <v>101.89999999999998</v>
      </c>
      <c r="JM382" s="4">
        <v>20034</v>
      </c>
      <c r="JN382" s="4">
        <v>-2255</v>
      </c>
      <c r="JO382" s="4">
        <v>0.45</v>
      </c>
      <c r="JP382" s="4">
        <v>-2.25</v>
      </c>
      <c r="JQ382" s="5">
        <v>952</v>
      </c>
      <c r="JR382" s="4">
        <v>-23</v>
      </c>
      <c r="JS382" s="4">
        <v>500.15</v>
      </c>
      <c r="JT382" s="4">
        <v>109.04999999999995</v>
      </c>
      <c r="JU382" s="4">
        <v>8772</v>
      </c>
      <c r="JV382" s="4">
        <v>-609</v>
      </c>
      <c r="JW382" s="4">
        <v>0.4</v>
      </c>
      <c r="JX382" s="4">
        <v>-2.5</v>
      </c>
      <c r="JY382" s="4">
        <v>4774</v>
      </c>
      <c r="JZ382" s="4">
        <v>-34</v>
      </c>
      <c r="KA382" s="4">
        <v>454.95</v>
      </c>
      <c r="KB382" s="4">
        <v>108.44999999999999</v>
      </c>
      <c r="KC382" s="4">
        <v>32945</v>
      </c>
      <c r="KD382" s="4">
        <v>-519</v>
      </c>
      <c r="KE382" s="4">
        <v>0.45</v>
      </c>
      <c r="KF382" s="4">
        <v>-2.8499999999999996</v>
      </c>
      <c r="KG382" s="4">
        <v>1555</v>
      </c>
      <c r="KH382" s="4">
        <v>-12</v>
      </c>
      <c r="KI382" s="4">
        <v>404</v>
      </c>
      <c r="KJ382" s="4">
        <v>105.64999999999998</v>
      </c>
      <c r="KK382" s="4">
        <v>16047</v>
      </c>
      <c r="KL382" s="4">
        <v>1389</v>
      </c>
      <c r="KM382" s="4">
        <v>0.5</v>
      </c>
      <c r="KN382" s="4">
        <v>-3.45</v>
      </c>
      <c r="KO382" s="4">
        <v>9851</v>
      </c>
      <c r="KP382" s="4">
        <v>-239</v>
      </c>
      <c r="KQ382" s="4">
        <v>353.55</v>
      </c>
      <c r="KR382" s="4">
        <v>105.10000000000002</v>
      </c>
      <c r="KS382" s="4">
        <v>50931</v>
      </c>
      <c r="KT382" s="4">
        <v>4861</v>
      </c>
      <c r="KU382" s="4">
        <v>0.6</v>
      </c>
      <c r="KV382" s="4">
        <v>-4.5500000000000007</v>
      </c>
      <c r="KW382" s="4">
        <v>4595</v>
      </c>
      <c r="KX382" s="4">
        <v>-11</v>
      </c>
      <c r="KY382" s="4">
        <v>307.55</v>
      </c>
      <c r="KZ382" s="4">
        <v>107.4</v>
      </c>
      <c r="LA382" s="4">
        <v>26447</v>
      </c>
      <c r="LB382" s="4">
        <v>2284</v>
      </c>
      <c r="LC382" s="4">
        <v>0.75</v>
      </c>
      <c r="LD382" s="4">
        <v>-6.5</v>
      </c>
    </row>
    <row r="383" spans="1:316" x14ac:dyDescent="0.25">
      <c r="A383" s="171">
        <v>44112.394851851852</v>
      </c>
      <c r="B383" s="172">
        <v>0.39444444444444443</v>
      </c>
      <c r="C383" s="4">
        <v>11858.3</v>
      </c>
      <c r="D383" s="4">
        <v>11850</v>
      </c>
      <c r="E383" s="173">
        <v>63.45</v>
      </c>
      <c r="F383" s="173">
        <v>-115.35</v>
      </c>
      <c r="G383" s="173">
        <v>178.8</v>
      </c>
      <c r="H383" s="173">
        <v>1788.299999999999</v>
      </c>
      <c r="I383" s="173">
        <v>-882.25</v>
      </c>
      <c r="J383" s="173">
        <v>2670.5499999999993</v>
      </c>
      <c r="K383" s="127">
        <v>0</v>
      </c>
      <c r="L383" s="127">
        <v>0</v>
      </c>
      <c r="M383" s="127">
        <v>-20.53</v>
      </c>
      <c r="N383" s="127">
        <v>-18.11</v>
      </c>
      <c r="O383" s="127">
        <v>-0.7869751748993743</v>
      </c>
      <c r="P383" s="127">
        <v>-0.8998835762513735</v>
      </c>
      <c r="Q383" s="127">
        <v>1.3842988041621369</v>
      </c>
      <c r="R383" s="4">
        <v>74479</v>
      </c>
      <c r="S383" s="4">
        <v>122110</v>
      </c>
      <c r="T383" s="173">
        <v>11540.966666666667</v>
      </c>
      <c r="U383" s="173">
        <v>-2.0500000000010914</v>
      </c>
      <c r="V383" s="4">
        <v>185995</v>
      </c>
      <c r="W383" s="4">
        <v>-31658</v>
      </c>
      <c r="X383" s="173">
        <v>-317.33333333333212</v>
      </c>
      <c r="Y383" s="173">
        <v>46899</v>
      </c>
      <c r="Z383" s="173">
        <v>137582</v>
      </c>
      <c r="AA383" s="173">
        <v>184481</v>
      </c>
      <c r="AB383" s="4">
        <v>47631</v>
      </c>
      <c r="AC383" s="4">
        <v>-627</v>
      </c>
      <c r="AD383" s="176" t="e">
        <v>#REF!</v>
      </c>
      <c r="AE383" s="177">
        <v>0.3230370719650153</v>
      </c>
      <c r="AF383" s="177">
        <v>4.071206310267577E-2</v>
      </c>
      <c r="AG383" s="177">
        <v>-7.8336904013441164E-2</v>
      </c>
      <c r="AH383" s="177">
        <v>-0.76750376933874531</v>
      </c>
      <c r="AI383" s="127">
        <v>-0.85659883343205845</v>
      </c>
      <c r="AJ383" s="127">
        <v>1.5290519877675841E-3</v>
      </c>
      <c r="AK383" s="4" t="s">
        <v>21</v>
      </c>
      <c r="AL383" s="178">
        <v>11800</v>
      </c>
      <c r="AM383" s="178">
        <v>11700</v>
      </c>
      <c r="AN383" s="178">
        <v>11900</v>
      </c>
      <c r="AO383" s="178">
        <v>12000</v>
      </c>
      <c r="AS383" s="4">
        <v>5.170135011673942</v>
      </c>
      <c r="AT383" s="4">
        <v>5.4397826086956522</v>
      </c>
      <c r="AU383" s="4">
        <v>5.4500369315184134</v>
      </c>
      <c r="AV383" s="4">
        <v>5.5609492988133766</v>
      </c>
      <c r="AW383" s="4">
        <v>3.3389344262295082</v>
      </c>
      <c r="AX383" s="4">
        <v>1.4686415530855506</v>
      </c>
      <c r="AY383" s="4">
        <v>13.400252525252526</v>
      </c>
      <c r="AZ383" s="4">
        <v>11.540145985401459</v>
      </c>
      <c r="BA383" s="4">
        <v>14.085365853658537</v>
      </c>
      <c r="BB383" s="4">
        <v>21.351851851851851</v>
      </c>
      <c r="BC383" s="4">
        <v>8.5144573788959814</v>
      </c>
      <c r="BD383" s="4">
        <v>13.253768844221106</v>
      </c>
      <c r="BE383" s="4">
        <v>6.0949193793732883</v>
      </c>
      <c r="BF383" s="4">
        <v>9.1949685534591197</v>
      </c>
      <c r="BG383" s="4">
        <v>6.9139559286463799</v>
      </c>
      <c r="BH383" s="4">
        <v>10.312982005141388</v>
      </c>
      <c r="BI383" s="4">
        <v>13</v>
      </c>
      <c r="BJ383" s="4">
        <v>0</v>
      </c>
      <c r="BK383" s="4">
        <v>0</v>
      </c>
      <c r="BL383" s="4">
        <v>0</v>
      </c>
      <c r="BM383" s="4">
        <v>12600</v>
      </c>
      <c r="BN383" s="4">
        <v>231</v>
      </c>
      <c r="BO383" s="4">
        <v>0.1</v>
      </c>
      <c r="BP383" s="4">
        <v>-0.4</v>
      </c>
      <c r="BQ383" s="4">
        <v>0</v>
      </c>
      <c r="BR383" s="4">
        <v>0</v>
      </c>
      <c r="BS383" s="4">
        <v>0</v>
      </c>
      <c r="BT383" s="4">
        <v>0</v>
      </c>
      <c r="BU383" s="4">
        <v>14</v>
      </c>
      <c r="BV383" s="4">
        <v>0</v>
      </c>
      <c r="BW383" s="4">
        <v>0</v>
      </c>
      <c r="BX383" s="4">
        <v>0</v>
      </c>
      <c r="BY383" s="4">
        <v>4</v>
      </c>
      <c r="BZ383" s="4">
        <v>0</v>
      </c>
      <c r="CA383" s="4">
        <v>0</v>
      </c>
      <c r="CB383" s="4">
        <v>0</v>
      </c>
      <c r="CC383" s="4">
        <v>934</v>
      </c>
      <c r="CD383" s="4">
        <v>19</v>
      </c>
      <c r="CE383" s="4">
        <v>0.15</v>
      </c>
      <c r="CF383" s="4">
        <v>-0.44999999999999996</v>
      </c>
      <c r="CG383" s="4">
        <v>2</v>
      </c>
      <c r="CH383" s="4">
        <v>0</v>
      </c>
      <c r="CI383" s="4">
        <v>0</v>
      </c>
      <c r="CJ383" s="4">
        <v>0</v>
      </c>
      <c r="CK383" s="4">
        <v>29</v>
      </c>
      <c r="CL383" s="4">
        <v>0</v>
      </c>
      <c r="CM383" s="4">
        <v>0</v>
      </c>
      <c r="CN383" s="4">
        <v>0</v>
      </c>
      <c r="CO383" s="4">
        <v>11</v>
      </c>
      <c r="CP383" s="4">
        <v>0</v>
      </c>
      <c r="CQ383" s="4">
        <v>0</v>
      </c>
      <c r="CR383" s="4">
        <v>0</v>
      </c>
      <c r="CS383" s="4">
        <v>4680</v>
      </c>
      <c r="CT383" s="4">
        <v>15</v>
      </c>
      <c r="CU383" s="4">
        <v>0.1</v>
      </c>
      <c r="CV383" s="4">
        <v>-0.4</v>
      </c>
      <c r="CW383" s="4">
        <v>1</v>
      </c>
      <c r="CX383" s="4">
        <v>0</v>
      </c>
      <c r="CY383" s="4">
        <v>0</v>
      </c>
      <c r="CZ383" s="4">
        <v>0</v>
      </c>
      <c r="DA383" s="4">
        <v>115</v>
      </c>
      <c r="DB383" s="4">
        <v>0</v>
      </c>
      <c r="DC383" s="4">
        <v>0.4</v>
      </c>
      <c r="DD383" s="4">
        <v>-0.19999999999999996</v>
      </c>
      <c r="DE383" s="4">
        <v>25</v>
      </c>
      <c r="DF383" s="4">
        <v>0</v>
      </c>
      <c r="DG383" s="4">
        <v>0</v>
      </c>
      <c r="DH383" s="4">
        <v>0</v>
      </c>
      <c r="DI383" s="4">
        <v>4088</v>
      </c>
      <c r="DJ383" s="4">
        <v>73</v>
      </c>
      <c r="DK383" s="4">
        <v>0.15</v>
      </c>
      <c r="DL383" s="4">
        <v>-0.54999999999999993</v>
      </c>
      <c r="DM383" s="4">
        <v>0</v>
      </c>
      <c r="DN383" s="4">
        <v>0</v>
      </c>
      <c r="DO383" s="4">
        <v>0</v>
      </c>
      <c r="DP383" s="4">
        <v>0</v>
      </c>
      <c r="DQ383" s="4">
        <v>133</v>
      </c>
      <c r="DR383" s="4">
        <v>0</v>
      </c>
      <c r="DS383" s="4">
        <v>0.05</v>
      </c>
      <c r="DT383" s="4">
        <v>-0.6</v>
      </c>
      <c r="DU383" s="4">
        <v>4</v>
      </c>
      <c r="DV383" s="4">
        <v>0</v>
      </c>
      <c r="DW383" s="4">
        <v>0</v>
      </c>
      <c r="DX383" s="4">
        <v>0</v>
      </c>
      <c r="DY383" s="4">
        <v>3170</v>
      </c>
      <c r="DZ383" s="4">
        <v>125</v>
      </c>
      <c r="EA383" s="4">
        <v>0.1</v>
      </c>
      <c r="EB383" s="4">
        <v>-0.75</v>
      </c>
      <c r="EC383" s="4">
        <v>1</v>
      </c>
      <c r="ED383" s="4">
        <v>0</v>
      </c>
      <c r="EE383" s="4">
        <v>0</v>
      </c>
      <c r="EF383" s="4">
        <v>0</v>
      </c>
      <c r="EG383" s="4">
        <v>199</v>
      </c>
      <c r="EH383" s="4">
        <v>-2</v>
      </c>
      <c r="EI383" s="4">
        <v>0.1</v>
      </c>
      <c r="EJ383" s="4">
        <v>-0.65</v>
      </c>
      <c r="EK383" s="4">
        <v>97</v>
      </c>
      <c r="EL383" s="4">
        <v>0</v>
      </c>
      <c r="EM383" s="4">
        <v>0</v>
      </c>
      <c r="EN383" s="4">
        <v>0</v>
      </c>
      <c r="EO383" s="4">
        <v>19483</v>
      </c>
      <c r="EP383" s="4">
        <v>-883</v>
      </c>
      <c r="EQ383" s="4">
        <v>0.15</v>
      </c>
      <c r="ER383" s="4">
        <v>-0.79999999999999993</v>
      </c>
      <c r="ES383" s="4">
        <v>1</v>
      </c>
      <c r="ET383" s="4">
        <v>0</v>
      </c>
      <c r="EU383" s="4">
        <v>0</v>
      </c>
      <c r="EV383" s="4">
        <v>0</v>
      </c>
      <c r="EW383" s="4">
        <v>171</v>
      </c>
      <c r="EX383" s="4">
        <v>0</v>
      </c>
      <c r="EY383" s="4">
        <v>0.1</v>
      </c>
      <c r="EZ383" s="4">
        <v>-0.9</v>
      </c>
      <c r="FA383" s="4">
        <v>10</v>
      </c>
      <c r="FB383" s="4">
        <v>0</v>
      </c>
      <c r="FC383" s="4">
        <v>0</v>
      </c>
      <c r="FD383" s="4">
        <v>0</v>
      </c>
      <c r="FE383" s="4">
        <v>3582</v>
      </c>
      <c r="FF383" s="4">
        <v>-78</v>
      </c>
      <c r="FG383" s="4">
        <v>0.15</v>
      </c>
      <c r="FH383" s="4">
        <v>-0.85</v>
      </c>
      <c r="FI383" s="4">
        <v>2</v>
      </c>
      <c r="FJ383" s="4">
        <v>0</v>
      </c>
      <c r="FK383" s="4">
        <v>0</v>
      </c>
      <c r="FL383" s="4">
        <v>0</v>
      </c>
      <c r="FM383" s="4">
        <v>602</v>
      </c>
      <c r="FN383" s="4">
        <v>10</v>
      </c>
      <c r="FO383" s="4">
        <v>0.15</v>
      </c>
      <c r="FP383" s="4">
        <v>-0.75</v>
      </c>
      <c r="FQ383" s="4">
        <v>107</v>
      </c>
      <c r="FR383" s="4">
        <v>0</v>
      </c>
      <c r="FS383" s="4">
        <v>0</v>
      </c>
      <c r="FT383" s="4">
        <v>0</v>
      </c>
      <c r="FU383" s="4">
        <v>5743</v>
      </c>
      <c r="FV383" s="4">
        <v>-233</v>
      </c>
      <c r="FW383" s="4">
        <v>0.2</v>
      </c>
      <c r="FX383" s="4">
        <v>-0.85000000000000009</v>
      </c>
      <c r="FY383" s="4">
        <v>1</v>
      </c>
      <c r="FZ383" s="4">
        <v>0</v>
      </c>
      <c r="GA383" s="4">
        <v>0</v>
      </c>
      <c r="GB383" s="4">
        <v>0</v>
      </c>
      <c r="GC383" s="4">
        <v>599</v>
      </c>
      <c r="GD383" s="4">
        <v>28</v>
      </c>
      <c r="GE383" s="4">
        <v>0.25</v>
      </c>
      <c r="GF383" s="4">
        <v>-0.85000000000000009</v>
      </c>
      <c r="GG383" s="4">
        <v>397</v>
      </c>
      <c r="GH383" s="4">
        <v>0</v>
      </c>
      <c r="GI383" s="4">
        <v>0</v>
      </c>
      <c r="GJ383" s="4">
        <v>0</v>
      </c>
      <c r="GK383" s="4">
        <v>9466</v>
      </c>
      <c r="GL383" s="4">
        <v>-141</v>
      </c>
      <c r="GM383" s="4">
        <v>0.2</v>
      </c>
      <c r="GN383" s="4">
        <v>-0.95</v>
      </c>
      <c r="GO383" s="4">
        <v>56</v>
      </c>
      <c r="GP383" s="4">
        <v>0</v>
      </c>
      <c r="GQ383" s="4">
        <v>987</v>
      </c>
      <c r="GR383" s="4">
        <v>111.04999999999995</v>
      </c>
      <c r="GS383" s="4">
        <v>727</v>
      </c>
      <c r="GT383" s="4">
        <v>24</v>
      </c>
      <c r="GU383" s="4">
        <v>0.2</v>
      </c>
      <c r="GV383" s="4">
        <v>-1</v>
      </c>
      <c r="GW383" s="4">
        <v>294</v>
      </c>
      <c r="GX383" s="4">
        <v>0</v>
      </c>
      <c r="GY383" s="4">
        <v>953.8</v>
      </c>
      <c r="GZ383" s="4">
        <v>108.44999999999993</v>
      </c>
      <c r="HA383" s="4">
        <v>8174</v>
      </c>
      <c r="HB383" s="4">
        <v>-571</v>
      </c>
      <c r="HC383" s="4">
        <v>0.2</v>
      </c>
      <c r="HD383" s="4">
        <v>-1.05</v>
      </c>
      <c r="HE383" s="4">
        <v>56</v>
      </c>
      <c r="HF383" s="4">
        <v>0</v>
      </c>
      <c r="HG383" s="4">
        <v>0</v>
      </c>
      <c r="HH383" s="4">
        <v>0</v>
      </c>
      <c r="HI383" s="4">
        <v>1417</v>
      </c>
      <c r="HJ383" s="4">
        <v>2</v>
      </c>
      <c r="HK383" s="4">
        <v>0.2</v>
      </c>
      <c r="HL383" s="4">
        <v>-1.1500000000000001</v>
      </c>
      <c r="HM383" s="4">
        <v>2376</v>
      </c>
      <c r="HN383" s="4">
        <v>21</v>
      </c>
      <c r="HO383" s="4">
        <v>849.95</v>
      </c>
      <c r="HP383" s="4">
        <v>102.95000000000005</v>
      </c>
      <c r="HQ383" s="4">
        <v>31839</v>
      </c>
      <c r="HR383" s="4">
        <v>-588</v>
      </c>
      <c r="HS383" s="4">
        <v>0.25</v>
      </c>
      <c r="HT383" s="4">
        <v>-1.25</v>
      </c>
      <c r="HU383" s="4">
        <v>137</v>
      </c>
      <c r="HV383" s="4">
        <v>0</v>
      </c>
      <c r="HW383" s="4">
        <v>780</v>
      </c>
      <c r="HX383" s="4">
        <v>85</v>
      </c>
      <c r="HY383" s="4">
        <v>1581</v>
      </c>
      <c r="HZ383" s="4">
        <v>1</v>
      </c>
      <c r="IA383" s="4">
        <v>0.3</v>
      </c>
      <c r="IB383" s="4">
        <v>-1.4</v>
      </c>
      <c r="IC383" s="4">
        <v>902</v>
      </c>
      <c r="ID383" s="4">
        <v>0</v>
      </c>
      <c r="IE383" s="4">
        <v>749</v>
      </c>
      <c r="IF383" s="4">
        <v>100.39999999999998</v>
      </c>
      <c r="IG383" s="4">
        <v>12705</v>
      </c>
      <c r="IH383" s="4">
        <v>-730</v>
      </c>
      <c r="II383" s="4">
        <v>0.3</v>
      </c>
      <c r="IJ383" s="4">
        <v>-1.5</v>
      </c>
      <c r="IK383" s="4">
        <v>162</v>
      </c>
      <c r="IL383" s="4">
        <v>-1</v>
      </c>
      <c r="IM383" s="4">
        <v>700.1</v>
      </c>
      <c r="IN383" s="4">
        <v>99.899999999999977</v>
      </c>
      <c r="IO383" s="4">
        <v>3459</v>
      </c>
      <c r="IP383" s="4">
        <v>-149</v>
      </c>
      <c r="IQ383" s="4">
        <v>0.3</v>
      </c>
      <c r="IR383" s="4">
        <v>-1.7</v>
      </c>
      <c r="IS383" s="4">
        <v>2663</v>
      </c>
      <c r="IT383" s="4">
        <v>-91</v>
      </c>
      <c r="IU383" s="4">
        <v>649</v>
      </c>
      <c r="IV383" s="4">
        <v>102.64999999999998</v>
      </c>
      <c r="IW383" s="4">
        <v>22674</v>
      </c>
      <c r="IX383" s="4">
        <v>-937</v>
      </c>
      <c r="IY383" s="4">
        <v>0.3</v>
      </c>
      <c r="IZ383" s="4">
        <v>-1.9000000000000001</v>
      </c>
      <c r="JA383" s="4">
        <v>398</v>
      </c>
      <c r="JB383" s="4">
        <v>-4</v>
      </c>
      <c r="JC383" s="4">
        <v>597.79999999999995</v>
      </c>
      <c r="JD383" s="4">
        <v>107.69999999999993</v>
      </c>
      <c r="JE383" s="4">
        <v>5275</v>
      </c>
      <c r="JF383" s="4">
        <v>156</v>
      </c>
      <c r="JG383" s="4">
        <v>0.35</v>
      </c>
      <c r="JH383" s="4">
        <v>-2.0499999999999998</v>
      </c>
      <c r="JI383" s="4">
        <v>3287</v>
      </c>
      <c r="JJ383" s="4">
        <v>-88</v>
      </c>
      <c r="JK383" s="4">
        <v>550.54999999999995</v>
      </c>
      <c r="JL383" s="4">
        <v>102.19999999999993</v>
      </c>
      <c r="JM383" s="4">
        <v>20034</v>
      </c>
      <c r="JN383" s="4">
        <v>-2255</v>
      </c>
      <c r="JO383" s="4">
        <v>0.35</v>
      </c>
      <c r="JP383" s="4">
        <v>-2.35</v>
      </c>
      <c r="JQ383" s="5">
        <v>954</v>
      </c>
      <c r="JR383" s="4">
        <v>-21</v>
      </c>
      <c r="JS383" s="4">
        <v>497.85</v>
      </c>
      <c r="JT383" s="4">
        <v>106.75</v>
      </c>
      <c r="JU383" s="4">
        <v>8772</v>
      </c>
      <c r="JV383" s="4">
        <v>-609</v>
      </c>
      <c r="JW383" s="4">
        <v>0.45</v>
      </c>
      <c r="JX383" s="4">
        <v>-2.4499999999999997</v>
      </c>
      <c r="JY383" s="4">
        <v>4765</v>
      </c>
      <c r="JZ383" s="4">
        <v>-43</v>
      </c>
      <c r="KA383" s="4">
        <v>450</v>
      </c>
      <c r="KB383" s="4">
        <v>103.5</v>
      </c>
      <c r="KC383" s="4">
        <v>32945</v>
      </c>
      <c r="KD383" s="4">
        <v>-519</v>
      </c>
      <c r="KE383" s="4">
        <v>0.4</v>
      </c>
      <c r="KF383" s="4">
        <v>-2.9</v>
      </c>
      <c r="KG383" s="4">
        <v>1556</v>
      </c>
      <c r="KH383" s="4">
        <v>-11</v>
      </c>
      <c r="KI383" s="4">
        <v>399.4</v>
      </c>
      <c r="KJ383" s="4">
        <v>101.04999999999995</v>
      </c>
      <c r="KK383" s="4">
        <v>16047</v>
      </c>
      <c r="KL383" s="4">
        <v>1389</v>
      </c>
      <c r="KM383" s="4">
        <v>0.5</v>
      </c>
      <c r="KN383" s="4">
        <v>-3.45</v>
      </c>
      <c r="KO383" s="4">
        <v>9851</v>
      </c>
      <c r="KP383" s="4">
        <v>-239</v>
      </c>
      <c r="KQ383" s="4">
        <v>348.25</v>
      </c>
      <c r="KR383" s="4">
        <v>99.800000000000011</v>
      </c>
      <c r="KS383" s="4">
        <v>50931</v>
      </c>
      <c r="KT383" s="4">
        <v>4861</v>
      </c>
      <c r="KU383" s="4">
        <v>0.65</v>
      </c>
      <c r="KV383" s="4">
        <v>-4.5</v>
      </c>
      <c r="KW383" s="4">
        <v>4600</v>
      </c>
      <c r="KX383" s="4">
        <v>-6</v>
      </c>
      <c r="KY383" s="4">
        <v>298.7</v>
      </c>
      <c r="KZ383" s="4">
        <v>98.549999999999983</v>
      </c>
      <c r="LA383" s="4">
        <v>25023</v>
      </c>
      <c r="LB383" s="4">
        <v>860</v>
      </c>
      <c r="LC383" s="4">
        <v>0.8</v>
      </c>
      <c r="LD383" s="4">
        <v>-6.45</v>
      </c>
    </row>
    <row r="384" spans="1:316" x14ac:dyDescent="0.25">
      <c r="A384" s="171">
        <v>44112.393607291669</v>
      </c>
      <c r="B384" s="172">
        <v>0.36944444444444446</v>
      </c>
      <c r="C384" s="4">
        <v>11856.6</v>
      </c>
      <c r="D384" s="4">
        <v>11850</v>
      </c>
      <c r="E384" s="173">
        <v>56.000000000000007</v>
      </c>
      <c r="F384" s="173">
        <v>-113.94999999999999</v>
      </c>
      <c r="G384" s="173">
        <v>169.95</v>
      </c>
      <c r="H384" s="173">
        <v>1704.1499999999996</v>
      </c>
      <c r="I384" s="173">
        <v>-856.59999999999991</v>
      </c>
      <c r="J384" s="173">
        <v>2560.7499999999995</v>
      </c>
      <c r="K384" s="127">
        <v>0</v>
      </c>
      <c r="L384" s="127">
        <v>0</v>
      </c>
      <c r="M384" s="127">
        <v>-20.53</v>
      </c>
      <c r="N384" s="127">
        <v>-18.11</v>
      </c>
      <c r="O384" s="127">
        <v>-0.78603991442649346</v>
      </c>
      <c r="P384" s="127">
        <v>-0.89916965655227366</v>
      </c>
      <c r="Q384" s="127">
        <v>1.3550952962548624</v>
      </c>
      <c r="R384" s="4">
        <v>64993</v>
      </c>
      <c r="S384" s="4">
        <v>97597</v>
      </c>
      <c r="T384" s="173">
        <v>11540.966666666667</v>
      </c>
      <c r="U384" s="173">
        <v>-2.0500000000010914</v>
      </c>
      <c r="V384" s="4">
        <v>185995</v>
      </c>
      <c r="W384" s="4">
        <v>-31658</v>
      </c>
      <c r="X384" s="173">
        <v>-315.63333333333321</v>
      </c>
      <c r="Y384" s="173">
        <v>39495</v>
      </c>
      <c r="Z384" s="173">
        <v>115099</v>
      </c>
      <c r="AA384" s="173">
        <v>154594</v>
      </c>
      <c r="AB384" s="4">
        <v>32604</v>
      </c>
      <c r="AC384" s="4">
        <v>-4283</v>
      </c>
      <c r="AD384" s="176" t="e">
        <v>#REF!</v>
      </c>
      <c r="AE384" s="177">
        <v>0.13177638054811924</v>
      </c>
      <c r="AF384" s="177">
        <v>2.8050540233508281E-2</v>
      </c>
      <c r="AG384" s="177">
        <v>-1.3552253748040569E-2</v>
      </c>
      <c r="AH384" s="177">
        <v>-0.32699869731168096</v>
      </c>
      <c r="AI384" s="127">
        <v>-0.12415166591542426</v>
      </c>
      <c r="AJ384" s="127">
        <v>1.5290519877675841E-3</v>
      </c>
      <c r="AK384" s="4" t="s">
        <v>21</v>
      </c>
      <c r="AL384" s="178">
        <v>11800</v>
      </c>
      <c r="AM384" s="178">
        <v>11700</v>
      </c>
      <c r="AN384" s="178">
        <v>11900</v>
      </c>
      <c r="AO384" s="178">
        <v>12000</v>
      </c>
      <c r="AS384" s="4">
        <v>5.1147124568177196</v>
      </c>
      <c r="AT384" s="4">
        <v>5.4397826086956522</v>
      </c>
      <c r="AU384" s="4">
        <v>5.088323199010615</v>
      </c>
      <c r="AV384" s="4">
        <v>5.5212513484358148</v>
      </c>
      <c r="AW384" s="4">
        <v>2.9372675290068284</v>
      </c>
      <c r="AX384" s="4">
        <v>1.2295935267117777</v>
      </c>
      <c r="AY384" s="4">
        <v>13.400252525252526</v>
      </c>
      <c r="AZ384" s="4">
        <v>11.540145985401459</v>
      </c>
      <c r="BA384" s="4">
        <v>14.105321507760532</v>
      </c>
      <c r="BB384" s="4">
        <v>21.351851851851851</v>
      </c>
      <c r="BC384" s="4">
        <v>8.3771106941838642</v>
      </c>
      <c r="BD384" s="4">
        <v>13.147132169576059</v>
      </c>
      <c r="BE384" s="4">
        <v>6.0608457560085185</v>
      </c>
      <c r="BF384" s="4">
        <v>8.7064989517819704</v>
      </c>
      <c r="BG384" s="4">
        <v>6.7989506820566632</v>
      </c>
      <c r="BH384" s="4">
        <v>10.198586118251928</v>
      </c>
      <c r="BI384" s="4">
        <v>13</v>
      </c>
      <c r="BJ384" s="4">
        <v>0</v>
      </c>
      <c r="BK384" s="4">
        <v>0</v>
      </c>
      <c r="BL384" s="4">
        <v>0</v>
      </c>
      <c r="BM384" s="4">
        <v>12600</v>
      </c>
      <c r="BN384" s="4">
        <v>231</v>
      </c>
      <c r="BO384" s="4">
        <v>0.1</v>
      </c>
      <c r="BP384" s="4">
        <v>-0.4</v>
      </c>
      <c r="BQ384" s="4">
        <v>0</v>
      </c>
      <c r="BR384" s="4">
        <v>0</v>
      </c>
      <c r="BS384" s="4">
        <v>0</v>
      </c>
      <c r="BT384" s="4">
        <v>0</v>
      </c>
      <c r="BU384" s="4">
        <v>14</v>
      </c>
      <c r="BV384" s="4">
        <v>0</v>
      </c>
      <c r="BW384" s="4">
        <v>0</v>
      </c>
      <c r="BX384" s="4">
        <v>0</v>
      </c>
      <c r="BY384" s="4">
        <v>4</v>
      </c>
      <c r="BZ384" s="4">
        <v>0</v>
      </c>
      <c r="CA384" s="4">
        <v>0</v>
      </c>
      <c r="CB384" s="4">
        <v>0</v>
      </c>
      <c r="CC384" s="4">
        <v>934</v>
      </c>
      <c r="CD384" s="4">
        <v>19</v>
      </c>
      <c r="CE384" s="4">
        <v>0.15</v>
      </c>
      <c r="CF384" s="4">
        <v>-0.44999999999999996</v>
      </c>
      <c r="CG384" s="4">
        <v>2</v>
      </c>
      <c r="CH384" s="4">
        <v>0</v>
      </c>
      <c r="CI384" s="4">
        <v>0</v>
      </c>
      <c r="CJ384" s="4">
        <v>0</v>
      </c>
      <c r="CK384" s="4">
        <v>29</v>
      </c>
      <c r="CL384" s="4">
        <v>0</v>
      </c>
      <c r="CM384" s="4">
        <v>0</v>
      </c>
      <c r="CN384" s="4">
        <v>0</v>
      </c>
      <c r="CO384" s="4">
        <v>11</v>
      </c>
      <c r="CP384" s="4">
        <v>0</v>
      </c>
      <c r="CQ384" s="4">
        <v>0</v>
      </c>
      <c r="CR384" s="4">
        <v>0</v>
      </c>
      <c r="CS384" s="4">
        <v>4680</v>
      </c>
      <c r="CT384" s="4">
        <v>15</v>
      </c>
      <c r="CU384" s="4">
        <v>0.1</v>
      </c>
      <c r="CV384" s="4">
        <v>-0.4</v>
      </c>
      <c r="CW384" s="4">
        <v>1</v>
      </c>
      <c r="CX384" s="4">
        <v>0</v>
      </c>
      <c r="CY384" s="4">
        <v>0</v>
      </c>
      <c r="CZ384" s="4">
        <v>0</v>
      </c>
      <c r="DA384" s="4">
        <v>115</v>
      </c>
      <c r="DB384" s="4">
        <v>0</v>
      </c>
      <c r="DC384" s="4">
        <v>0.4</v>
      </c>
      <c r="DD384" s="4">
        <v>-0.19999999999999996</v>
      </c>
      <c r="DE384" s="4">
        <v>25</v>
      </c>
      <c r="DF384" s="4">
        <v>0</v>
      </c>
      <c r="DG384" s="4">
        <v>0</v>
      </c>
      <c r="DH384" s="4">
        <v>0</v>
      </c>
      <c r="DI384" s="4">
        <v>4040</v>
      </c>
      <c r="DJ384" s="4">
        <v>25</v>
      </c>
      <c r="DK384" s="4">
        <v>0.15</v>
      </c>
      <c r="DL384" s="4">
        <v>-0.54999999999999993</v>
      </c>
      <c r="DM384" s="4">
        <v>0</v>
      </c>
      <c r="DN384" s="4">
        <v>0</v>
      </c>
      <c r="DO384" s="4">
        <v>0</v>
      </c>
      <c r="DP384" s="4">
        <v>0</v>
      </c>
      <c r="DQ384" s="4">
        <v>133</v>
      </c>
      <c r="DR384" s="4">
        <v>0</v>
      </c>
      <c r="DS384" s="4">
        <v>0</v>
      </c>
      <c r="DT384" s="4">
        <v>0</v>
      </c>
      <c r="DU384" s="4">
        <v>4</v>
      </c>
      <c r="DV384" s="4">
        <v>0</v>
      </c>
      <c r="DW384" s="4">
        <v>0</v>
      </c>
      <c r="DX384" s="4">
        <v>0</v>
      </c>
      <c r="DY384" s="4">
        <v>3130</v>
      </c>
      <c r="DZ384" s="4">
        <v>85</v>
      </c>
      <c r="EA384" s="4">
        <v>0.15</v>
      </c>
      <c r="EB384" s="4">
        <v>-0.7</v>
      </c>
      <c r="EC384" s="4">
        <v>1</v>
      </c>
      <c r="ED384" s="4">
        <v>0</v>
      </c>
      <c r="EE384" s="4">
        <v>0</v>
      </c>
      <c r="EF384" s="4">
        <v>0</v>
      </c>
      <c r="EG384" s="4">
        <v>199</v>
      </c>
      <c r="EH384" s="4">
        <v>-2</v>
      </c>
      <c r="EI384" s="4">
        <v>0.05</v>
      </c>
      <c r="EJ384" s="4">
        <v>-0.7</v>
      </c>
      <c r="EK384" s="4">
        <v>97</v>
      </c>
      <c r="EL384" s="4">
        <v>0</v>
      </c>
      <c r="EM384" s="4">
        <v>0</v>
      </c>
      <c r="EN384" s="4">
        <v>0</v>
      </c>
      <c r="EO384" s="4">
        <v>19913</v>
      </c>
      <c r="EP384" s="4">
        <v>-453</v>
      </c>
      <c r="EQ384" s="4">
        <v>0.2</v>
      </c>
      <c r="ER384" s="4">
        <v>-0.75</v>
      </c>
      <c r="ES384" s="4">
        <v>1</v>
      </c>
      <c r="ET384" s="4">
        <v>0</v>
      </c>
      <c r="EU384" s="4">
        <v>0</v>
      </c>
      <c r="EV384" s="4">
        <v>0</v>
      </c>
      <c r="EW384" s="4">
        <v>171</v>
      </c>
      <c r="EX384" s="4">
        <v>0</v>
      </c>
      <c r="EY384" s="4">
        <v>0.1</v>
      </c>
      <c r="EZ384" s="4">
        <v>-0.9</v>
      </c>
      <c r="FA384" s="4">
        <v>10</v>
      </c>
      <c r="FB384" s="4">
        <v>0</v>
      </c>
      <c r="FC384" s="4">
        <v>0</v>
      </c>
      <c r="FD384" s="4">
        <v>0</v>
      </c>
      <c r="FE384" s="4">
        <v>3582</v>
      </c>
      <c r="FF384" s="4">
        <v>-78</v>
      </c>
      <c r="FG384" s="4">
        <v>0.15</v>
      </c>
      <c r="FH384" s="4">
        <v>-0.85</v>
      </c>
      <c r="FI384" s="4">
        <v>2</v>
      </c>
      <c r="FJ384" s="4">
        <v>0</v>
      </c>
      <c r="FK384" s="4">
        <v>0</v>
      </c>
      <c r="FL384" s="4">
        <v>0</v>
      </c>
      <c r="FM384" s="4">
        <v>602</v>
      </c>
      <c r="FN384" s="4">
        <v>10</v>
      </c>
      <c r="FO384" s="4">
        <v>0.15</v>
      </c>
      <c r="FP384" s="4">
        <v>-0.75</v>
      </c>
      <c r="FQ384" s="4">
        <v>107</v>
      </c>
      <c r="FR384" s="4">
        <v>0</v>
      </c>
      <c r="FS384" s="4">
        <v>0</v>
      </c>
      <c r="FT384" s="4">
        <v>0</v>
      </c>
      <c r="FU384" s="4">
        <v>5743</v>
      </c>
      <c r="FV384" s="4">
        <v>-233</v>
      </c>
      <c r="FW384" s="4">
        <v>0.2</v>
      </c>
      <c r="FX384" s="4">
        <v>-0.85000000000000009</v>
      </c>
      <c r="FY384" s="4">
        <v>1</v>
      </c>
      <c r="FZ384" s="4">
        <v>0</v>
      </c>
      <c r="GA384" s="4">
        <v>0</v>
      </c>
      <c r="GB384" s="4">
        <v>0</v>
      </c>
      <c r="GC384" s="4">
        <v>599</v>
      </c>
      <c r="GD384" s="4">
        <v>28</v>
      </c>
      <c r="GE384" s="4">
        <v>0.2</v>
      </c>
      <c r="GF384" s="4">
        <v>-0.90000000000000013</v>
      </c>
      <c r="GG384" s="4">
        <v>397</v>
      </c>
      <c r="GH384" s="4">
        <v>0</v>
      </c>
      <c r="GI384" s="4">
        <v>0</v>
      </c>
      <c r="GJ384" s="4">
        <v>0</v>
      </c>
      <c r="GK384" s="4">
        <v>9466</v>
      </c>
      <c r="GL384" s="4">
        <v>-141</v>
      </c>
      <c r="GM384" s="4">
        <v>0.25</v>
      </c>
      <c r="GN384" s="4">
        <v>-0.89999999999999991</v>
      </c>
      <c r="GO384" s="4">
        <v>56</v>
      </c>
      <c r="GP384" s="4">
        <v>0</v>
      </c>
      <c r="GQ384" s="4">
        <v>987</v>
      </c>
      <c r="GR384" s="4">
        <v>111.04999999999995</v>
      </c>
      <c r="GS384" s="4">
        <v>727</v>
      </c>
      <c r="GT384" s="4">
        <v>24</v>
      </c>
      <c r="GU384" s="4">
        <v>0.2</v>
      </c>
      <c r="GV384" s="4">
        <v>-1</v>
      </c>
      <c r="GW384" s="4">
        <v>294</v>
      </c>
      <c r="GX384" s="4">
        <v>0</v>
      </c>
      <c r="GY384" s="4">
        <v>953.8</v>
      </c>
      <c r="GZ384" s="4">
        <v>108.44999999999993</v>
      </c>
      <c r="HA384" s="4">
        <v>8174</v>
      </c>
      <c r="HB384" s="4">
        <v>-571</v>
      </c>
      <c r="HC384" s="4">
        <v>0.2</v>
      </c>
      <c r="HD384" s="4">
        <v>-1.05</v>
      </c>
      <c r="HE384" s="4">
        <v>56</v>
      </c>
      <c r="HF384" s="4">
        <v>0</v>
      </c>
      <c r="HG384" s="4">
        <v>0</v>
      </c>
      <c r="HH384" s="4">
        <v>0</v>
      </c>
      <c r="HI384" s="4">
        <v>1420</v>
      </c>
      <c r="HJ384" s="4">
        <v>5</v>
      </c>
      <c r="HK384" s="4">
        <v>0.25</v>
      </c>
      <c r="HL384" s="4">
        <v>-1.1000000000000001</v>
      </c>
      <c r="HM384" s="4">
        <v>2376</v>
      </c>
      <c r="HN384" s="4">
        <v>21</v>
      </c>
      <c r="HO384" s="4">
        <v>844.45</v>
      </c>
      <c r="HP384" s="4">
        <v>97.450000000000045</v>
      </c>
      <c r="HQ384" s="4">
        <v>31839</v>
      </c>
      <c r="HR384" s="4">
        <v>-588</v>
      </c>
      <c r="HS384" s="4">
        <v>0.2</v>
      </c>
      <c r="HT384" s="4">
        <v>-1.3</v>
      </c>
      <c r="HU384" s="4">
        <v>137</v>
      </c>
      <c r="HV384" s="4">
        <v>0</v>
      </c>
      <c r="HW384" s="4">
        <v>780</v>
      </c>
      <c r="HX384" s="4">
        <v>85</v>
      </c>
      <c r="HY384" s="4">
        <v>1581</v>
      </c>
      <c r="HZ384" s="4">
        <v>1</v>
      </c>
      <c r="IA384" s="4">
        <v>0.25</v>
      </c>
      <c r="IB384" s="4">
        <v>-1.45</v>
      </c>
      <c r="IC384" s="4">
        <v>902</v>
      </c>
      <c r="ID384" s="4">
        <v>0</v>
      </c>
      <c r="IE384" s="4">
        <v>751</v>
      </c>
      <c r="IF384" s="4">
        <v>102.39999999999998</v>
      </c>
      <c r="IG384" s="4">
        <v>12723</v>
      </c>
      <c r="IH384" s="4">
        <v>-712</v>
      </c>
      <c r="II384" s="4">
        <v>0.25</v>
      </c>
      <c r="IJ384" s="4">
        <v>-1.55</v>
      </c>
      <c r="IK384" s="4">
        <v>162</v>
      </c>
      <c r="IL384" s="4">
        <v>-1</v>
      </c>
      <c r="IM384" s="4">
        <v>686.95</v>
      </c>
      <c r="IN384" s="4">
        <v>86.75</v>
      </c>
      <c r="IO384" s="4">
        <v>3459</v>
      </c>
      <c r="IP384" s="4">
        <v>-149</v>
      </c>
      <c r="IQ384" s="4">
        <v>0.3</v>
      </c>
      <c r="IR384" s="4">
        <v>-1.7</v>
      </c>
      <c r="IS384" s="4">
        <v>2665</v>
      </c>
      <c r="IT384" s="4">
        <v>-89</v>
      </c>
      <c r="IU384" s="4">
        <v>639.85</v>
      </c>
      <c r="IV384" s="4">
        <v>93.5</v>
      </c>
      <c r="IW384" s="4">
        <v>22325</v>
      </c>
      <c r="IX384" s="4">
        <v>-1286</v>
      </c>
      <c r="IY384" s="4">
        <v>0.3</v>
      </c>
      <c r="IZ384" s="4">
        <v>-1.9000000000000001</v>
      </c>
      <c r="JA384" s="4">
        <v>401</v>
      </c>
      <c r="JB384" s="4">
        <v>-1</v>
      </c>
      <c r="JC384" s="4">
        <v>593</v>
      </c>
      <c r="JD384" s="4">
        <v>102.89999999999998</v>
      </c>
      <c r="JE384" s="4">
        <v>5272</v>
      </c>
      <c r="JF384" s="4">
        <v>153</v>
      </c>
      <c r="JG384" s="4">
        <v>0.35</v>
      </c>
      <c r="JH384" s="4">
        <v>-2.0499999999999998</v>
      </c>
      <c r="JI384" s="4">
        <v>3287</v>
      </c>
      <c r="JJ384" s="4">
        <v>-88</v>
      </c>
      <c r="JK384" s="4">
        <v>545.9</v>
      </c>
      <c r="JL384" s="4">
        <v>97.549999999999955</v>
      </c>
      <c r="JM384" s="4">
        <v>19922</v>
      </c>
      <c r="JN384" s="4">
        <v>-2367</v>
      </c>
      <c r="JO384" s="4">
        <v>0.35</v>
      </c>
      <c r="JP384" s="4">
        <v>-2.35</v>
      </c>
      <c r="JQ384" s="5">
        <v>954</v>
      </c>
      <c r="JR384" s="4">
        <v>-21</v>
      </c>
      <c r="JS384" s="4">
        <v>494.95</v>
      </c>
      <c r="JT384" s="4">
        <v>103.84999999999997</v>
      </c>
      <c r="JU384" s="4">
        <v>8306</v>
      </c>
      <c r="JV384" s="4">
        <v>-1075</v>
      </c>
      <c r="JW384" s="4">
        <v>0.4</v>
      </c>
      <c r="JX384" s="4">
        <v>-2.5</v>
      </c>
      <c r="JY384" s="4">
        <v>4765</v>
      </c>
      <c r="JZ384" s="4">
        <v>-43</v>
      </c>
      <c r="KA384" s="4">
        <v>443.6</v>
      </c>
      <c r="KB384" s="4">
        <v>97.100000000000023</v>
      </c>
      <c r="KC384" s="4">
        <v>32397</v>
      </c>
      <c r="KD384" s="4">
        <v>-1067</v>
      </c>
      <c r="KE384" s="4">
        <v>0.5</v>
      </c>
      <c r="KF384" s="4">
        <v>-2.8</v>
      </c>
      <c r="KG384" s="4">
        <v>1556</v>
      </c>
      <c r="KH384" s="4">
        <v>-11</v>
      </c>
      <c r="KI384" s="4">
        <v>393.85</v>
      </c>
      <c r="KJ384" s="4">
        <v>95.5</v>
      </c>
      <c r="KK384" s="4">
        <v>15869</v>
      </c>
      <c r="KL384" s="4">
        <v>1211</v>
      </c>
      <c r="KM384" s="4">
        <v>0.6</v>
      </c>
      <c r="KN384" s="4">
        <v>-3.35</v>
      </c>
      <c r="KO384" s="4">
        <v>9842</v>
      </c>
      <c r="KP384" s="4">
        <v>-248</v>
      </c>
      <c r="KQ384" s="4">
        <v>344.55</v>
      </c>
      <c r="KR384" s="4">
        <v>96.100000000000023</v>
      </c>
      <c r="KS384" s="4">
        <v>50339</v>
      </c>
      <c r="KT384" s="4">
        <v>4269</v>
      </c>
      <c r="KU384" s="4">
        <v>0.7</v>
      </c>
      <c r="KV384" s="4">
        <v>-4.45</v>
      </c>
      <c r="KW384" s="4">
        <v>4600</v>
      </c>
      <c r="KX384" s="4">
        <v>-6</v>
      </c>
      <c r="KY384" s="4">
        <v>294.39999999999998</v>
      </c>
      <c r="KZ384" s="4">
        <v>94.249999999999972</v>
      </c>
      <c r="LA384" s="4">
        <v>25023</v>
      </c>
      <c r="LB384" s="4">
        <v>860</v>
      </c>
      <c r="LC384" s="4">
        <v>0.8</v>
      </c>
      <c r="LD384" s="4">
        <v>-6.45</v>
      </c>
    </row>
    <row r="385" spans="1:316" x14ac:dyDescent="0.25">
      <c r="A385" s="171">
        <v>44112.369717824076</v>
      </c>
      <c r="B385" s="172">
        <v>0.64513888888888882</v>
      </c>
      <c r="C385" s="4">
        <v>11738.85</v>
      </c>
      <c r="D385" s="4">
        <v>11750</v>
      </c>
      <c r="E385" s="173">
        <v>45.35</v>
      </c>
      <c r="F385" s="173">
        <v>-122.80000000000001</v>
      </c>
      <c r="G385" s="173">
        <v>168.15</v>
      </c>
      <c r="H385" s="173">
        <v>3461.9500000000003</v>
      </c>
      <c r="I385" s="173">
        <v>-1951.4</v>
      </c>
      <c r="J385" s="173">
        <v>5413.35</v>
      </c>
      <c r="K385" s="127">
        <v>21.09</v>
      </c>
      <c r="L385" s="127">
        <v>18.399999999999999</v>
      </c>
      <c r="M385" s="127">
        <v>0.55999999999999872</v>
      </c>
      <c r="N385" s="127">
        <v>0.28999999999999915</v>
      </c>
      <c r="O385" s="127">
        <v>0.81994523316393131</v>
      </c>
      <c r="P385" s="127">
        <v>0.83827538616588038</v>
      </c>
      <c r="Q385" s="127">
        <v>1.3004884443786606</v>
      </c>
      <c r="R385" s="4">
        <v>21977</v>
      </c>
      <c r="S385" s="4">
        <v>28974</v>
      </c>
      <c r="T385" s="173">
        <v>11540.966666666667</v>
      </c>
      <c r="U385" s="173">
        <v>-2.0500000000010914</v>
      </c>
      <c r="V385" s="4">
        <v>185995</v>
      </c>
      <c r="W385" s="4">
        <v>-31658</v>
      </c>
      <c r="X385" s="173">
        <v>-197.88333333333321</v>
      </c>
      <c r="Y385" s="173">
        <v>76689</v>
      </c>
      <c r="Z385" s="173">
        <v>127098</v>
      </c>
      <c r="AA385" s="173">
        <v>203787</v>
      </c>
      <c r="AB385" s="4">
        <v>6997</v>
      </c>
      <c r="AC385" s="4">
        <v>8739</v>
      </c>
      <c r="AD385" s="176" t="e">
        <v>#REF!</v>
      </c>
      <c r="AE385" s="177">
        <v>-1.5184290481159218E-2</v>
      </c>
      <c r="AF385" s="177">
        <v>2.99803308185735E-2</v>
      </c>
      <c r="AG385" s="177">
        <v>-3.2454182953297606E-2</v>
      </c>
      <c r="AH385" s="177">
        <v>7.0582778745691951E-2</v>
      </c>
      <c r="AI385" s="127">
        <v>0.1694524791279336</v>
      </c>
      <c r="AJ385" s="127">
        <v>2.0242914979757085E-3</v>
      </c>
      <c r="AK385" s="4" t="s">
        <v>21</v>
      </c>
      <c r="AL385" s="178">
        <v>11700</v>
      </c>
      <c r="AM385" s="178">
        <v>11500</v>
      </c>
      <c r="AN385" s="178">
        <v>11800</v>
      </c>
      <c r="AO385" s="178">
        <v>11600</v>
      </c>
      <c r="AS385" s="4">
        <v>4.5659068384539152</v>
      </c>
      <c r="AT385" s="4">
        <v>5.2459834997828922</v>
      </c>
      <c r="AU385" s="4">
        <v>4.1711438898114679</v>
      </c>
      <c r="AV385" s="4">
        <v>4.0603736479842674</v>
      </c>
      <c r="AW385" s="4">
        <v>1.653388422329007</v>
      </c>
      <c r="AX385" s="4">
        <v>0.37220173100098602</v>
      </c>
      <c r="AY385" s="4">
        <v>13.769426751592357</v>
      </c>
      <c r="AZ385" s="4">
        <v>11.532846715328468</v>
      </c>
      <c r="BA385" s="4">
        <v>14.894678492239468</v>
      </c>
      <c r="BB385" s="4">
        <v>22.134969325153374</v>
      </c>
      <c r="BC385" s="4">
        <v>8.5733478576615827</v>
      </c>
      <c r="BD385" s="4">
        <v>12.733830845771145</v>
      </c>
      <c r="BE385" s="4">
        <v>6.6041481481481483</v>
      </c>
      <c r="BF385" s="4">
        <v>9.6215384615384618</v>
      </c>
      <c r="BG385" s="4">
        <v>6.9600665557404326</v>
      </c>
      <c r="BH385" s="4">
        <v>9.3541799617102743</v>
      </c>
      <c r="BI385" s="4">
        <v>13</v>
      </c>
      <c r="BJ385" s="4">
        <v>0</v>
      </c>
      <c r="BK385" s="4">
        <v>1740</v>
      </c>
      <c r="BL385" s="4">
        <v>91</v>
      </c>
      <c r="BM385" s="4">
        <v>12369</v>
      </c>
      <c r="BN385" s="4">
        <v>506</v>
      </c>
      <c r="BO385" s="4">
        <v>0.45</v>
      </c>
      <c r="BP385" s="4">
        <v>-0.55000000000000004</v>
      </c>
      <c r="BQ385" s="4">
        <v>0</v>
      </c>
      <c r="BR385" s="4">
        <v>0</v>
      </c>
      <c r="BS385" s="4">
        <v>0</v>
      </c>
      <c r="BT385" s="4">
        <v>0</v>
      </c>
      <c r="BU385" s="4">
        <v>14</v>
      </c>
      <c r="BV385" s="4">
        <v>8</v>
      </c>
      <c r="BW385" s="4">
        <v>0.4</v>
      </c>
      <c r="BX385" s="4">
        <v>-0.79999999999999993</v>
      </c>
      <c r="BY385" s="4">
        <v>4</v>
      </c>
      <c r="BZ385" s="4">
        <v>-17</v>
      </c>
      <c r="CA385" s="4">
        <v>1653.45</v>
      </c>
      <c r="CB385" s="4">
        <v>325.35000000000014</v>
      </c>
      <c r="CC385" s="4">
        <v>915</v>
      </c>
      <c r="CD385" s="4">
        <v>-189</v>
      </c>
      <c r="CE385" s="4">
        <v>0.4</v>
      </c>
      <c r="CF385" s="4">
        <v>-0.74999999999999989</v>
      </c>
      <c r="CG385" s="4">
        <v>2</v>
      </c>
      <c r="CH385" s="4">
        <v>1</v>
      </c>
      <c r="CI385" s="4">
        <v>1562.6</v>
      </c>
      <c r="CJ385" s="4">
        <v>512.59999999999991</v>
      </c>
      <c r="CK385" s="4">
        <v>29</v>
      </c>
      <c r="CL385" s="4">
        <v>2</v>
      </c>
      <c r="CM385" s="4">
        <v>0.9</v>
      </c>
      <c r="CN385" s="4">
        <v>-0.4</v>
      </c>
      <c r="CO385" s="4">
        <v>11</v>
      </c>
      <c r="CP385" s="4">
        <v>0</v>
      </c>
      <c r="CQ385" s="4">
        <v>1205</v>
      </c>
      <c r="CR385" s="4">
        <v>0</v>
      </c>
      <c r="CS385" s="4">
        <v>4665</v>
      </c>
      <c r="CT385" s="4">
        <v>1077</v>
      </c>
      <c r="CU385" s="4">
        <v>0.45</v>
      </c>
      <c r="CV385" s="4">
        <v>-0.75</v>
      </c>
      <c r="CW385" s="4">
        <v>1</v>
      </c>
      <c r="CX385" s="4">
        <v>0</v>
      </c>
      <c r="CY385" s="4">
        <v>1001.75</v>
      </c>
      <c r="CZ385" s="4">
        <v>0</v>
      </c>
      <c r="DA385" s="4">
        <v>115</v>
      </c>
      <c r="DB385" s="4">
        <v>33</v>
      </c>
      <c r="DC385" s="4">
        <v>0.55000000000000004</v>
      </c>
      <c r="DD385" s="4">
        <v>-0.8</v>
      </c>
      <c r="DE385" s="4">
        <v>25</v>
      </c>
      <c r="DF385" s="4">
        <v>-4</v>
      </c>
      <c r="DG385" s="4">
        <v>1444.6</v>
      </c>
      <c r="DH385" s="4">
        <v>257.34999999999991</v>
      </c>
      <c r="DI385" s="4">
        <v>4015</v>
      </c>
      <c r="DJ385" s="4">
        <v>-457</v>
      </c>
      <c r="DK385" s="4">
        <v>0.65</v>
      </c>
      <c r="DL385" s="4">
        <v>-0.74999999999999989</v>
      </c>
      <c r="DM385" s="4">
        <v>0</v>
      </c>
      <c r="DN385" s="4">
        <v>0</v>
      </c>
      <c r="DO385" s="4">
        <v>0</v>
      </c>
      <c r="DP385" s="4">
        <v>0</v>
      </c>
      <c r="DQ385" s="4">
        <v>133</v>
      </c>
      <c r="DR385" s="4">
        <v>-6</v>
      </c>
      <c r="DS385" s="4">
        <v>0.6</v>
      </c>
      <c r="DT385" s="4">
        <v>-0.9</v>
      </c>
      <c r="DU385" s="4">
        <v>4</v>
      </c>
      <c r="DV385" s="4">
        <v>0</v>
      </c>
      <c r="DW385" s="4">
        <v>1087.75</v>
      </c>
      <c r="DX385" s="4">
        <v>0</v>
      </c>
      <c r="DY385" s="4">
        <v>3045</v>
      </c>
      <c r="DZ385" s="4">
        <v>-500</v>
      </c>
      <c r="EA385" s="4">
        <v>0.7</v>
      </c>
      <c r="EB385" s="4">
        <v>-0.8</v>
      </c>
      <c r="EC385" s="4">
        <v>1</v>
      </c>
      <c r="ED385" s="4">
        <v>0</v>
      </c>
      <c r="EE385" s="4">
        <v>1061.5</v>
      </c>
      <c r="EF385" s="4">
        <v>0</v>
      </c>
      <c r="EG385" s="4">
        <v>201</v>
      </c>
      <c r="EH385" s="4">
        <v>-1</v>
      </c>
      <c r="EI385" s="4">
        <v>0.7</v>
      </c>
      <c r="EJ385" s="4">
        <v>-0.8</v>
      </c>
      <c r="EK385" s="4">
        <v>97</v>
      </c>
      <c r="EL385" s="4">
        <v>-3</v>
      </c>
      <c r="EM385" s="4">
        <v>1236.2</v>
      </c>
      <c r="EN385" s="4">
        <v>62.450000000000045</v>
      </c>
      <c r="EO385" s="4">
        <v>20366</v>
      </c>
      <c r="EP385" s="4">
        <v>-5418</v>
      </c>
      <c r="EQ385" s="4">
        <v>0.9</v>
      </c>
      <c r="ER385" s="4">
        <v>-0.70000000000000007</v>
      </c>
      <c r="ES385" s="4">
        <v>1</v>
      </c>
      <c r="ET385" s="4">
        <v>0</v>
      </c>
      <c r="EU385" s="4">
        <v>972</v>
      </c>
      <c r="EV385" s="4">
        <v>0</v>
      </c>
      <c r="EW385" s="4">
        <v>171</v>
      </c>
      <c r="EX385" s="4">
        <v>-10</v>
      </c>
      <c r="EY385" s="4">
        <v>0.9</v>
      </c>
      <c r="EZ385" s="4">
        <v>-0.70000000000000007</v>
      </c>
      <c r="FA385" s="4">
        <v>10</v>
      </c>
      <c r="FB385" s="4">
        <v>0</v>
      </c>
      <c r="FC385" s="4">
        <v>1114</v>
      </c>
      <c r="FD385" s="4">
        <v>55.25</v>
      </c>
      <c r="FE385" s="4">
        <v>3660</v>
      </c>
      <c r="FF385" s="4">
        <v>-1197</v>
      </c>
      <c r="FG385" s="4">
        <v>1</v>
      </c>
      <c r="FH385" s="4">
        <v>-0.7</v>
      </c>
      <c r="FI385" s="4">
        <v>2</v>
      </c>
      <c r="FJ385" s="4">
        <v>0</v>
      </c>
      <c r="FK385" s="4">
        <v>865.65</v>
      </c>
      <c r="FL385" s="4">
        <v>4.3999999999999773</v>
      </c>
      <c r="FM385" s="4">
        <v>592</v>
      </c>
      <c r="FN385" s="4">
        <v>-142</v>
      </c>
      <c r="FO385" s="4">
        <v>1</v>
      </c>
      <c r="FP385" s="4">
        <v>-0.7</v>
      </c>
      <c r="FQ385" s="4">
        <v>107</v>
      </c>
      <c r="FR385" s="4">
        <v>-1</v>
      </c>
      <c r="FS385" s="4">
        <v>1025.45</v>
      </c>
      <c r="FT385" s="4">
        <v>140.45000000000005</v>
      </c>
      <c r="FU385" s="4">
        <v>5976</v>
      </c>
      <c r="FV385" s="4">
        <v>-2092</v>
      </c>
      <c r="FW385" s="4">
        <v>1.1000000000000001</v>
      </c>
      <c r="FX385" s="4">
        <v>-0.7</v>
      </c>
      <c r="FY385" s="4">
        <v>1</v>
      </c>
      <c r="FZ385" s="4">
        <v>0</v>
      </c>
      <c r="GA385" s="4">
        <v>753.65</v>
      </c>
      <c r="GB385" s="4">
        <v>0</v>
      </c>
      <c r="GC385" s="4">
        <v>571</v>
      </c>
      <c r="GD385" s="4">
        <v>-56</v>
      </c>
      <c r="GE385" s="4">
        <v>1.2</v>
      </c>
      <c r="GF385" s="4">
        <v>-0.8</v>
      </c>
      <c r="GG385" s="4">
        <v>397</v>
      </c>
      <c r="GH385" s="4">
        <v>-143</v>
      </c>
      <c r="GI385" s="4">
        <v>949</v>
      </c>
      <c r="GJ385" s="4">
        <v>89.5</v>
      </c>
      <c r="GK385" s="4">
        <v>9607</v>
      </c>
      <c r="GL385" s="4">
        <v>-2309</v>
      </c>
      <c r="GM385" s="4">
        <v>1.3</v>
      </c>
      <c r="GN385" s="4">
        <v>-0.8</v>
      </c>
      <c r="GO385" s="4">
        <v>56</v>
      </c>
      <c r="GP385" s="4">
        <v>0</v>
      </c>
      <c r="GQ385" s="4">
        <v>875.95</v>
      </c>
      <c r="GR385" s="4">
        <v>191.90000000000009</v>
      </c>
      <c r="GS385" s="4">
        <v>703</v>
      </c>
      <c r="GT385" s="4">
        <v>-7</v>
      </c>
      <c r="GU385" s="4">
        <v>1.3</v>
      </c>
      <c r="GV385" s="4">
        <v>-0.99999999999999978</v>
      </c>
      <c r="GW385" s="4">
        <v>294</v>
      </c>
      <c r="GX385" s="4">
        <v>3</v>
      </c>
      <c r="GY385" s="4">
        <v>847.05</v>
      </c>
      <c r="GZ385" s="4">
        <v>89.399999999999977</v>
      </c>
      <c r="HA385" s="4">
        <v>8745</v>
      </c>
      <c r="HB385" s="4">
        <v>-8558</v>
      </c>
      <c r="HC385" s="4">
        <v>1.3</v>
      </c>
      <c r="HD385" s="4">
        <v>-1.2499999999999998</v>
      </c>
      <c r="HE385" s="4">
        <v>56</v>
      </c>
      <c r="HF385" s="4">
        <v>-1</v>
      </c>
      <c r="HG385" s="4">
        <v>796.65</v>
      </c>
      <c r="HH385" s="4">
        <v>89.649999999999977</v>
      </c>
      <c r="HI385" s="4">
        <v>1415</v>
      </c>
      <c r="HJ385" s="4">
        <v>-836</v>
      </c>
      <c r="HK385" s="4">
        <v>1.35</v>
      </c>
      <c r="HL385" s="4">
        <v>-1.2999999999999998</v>
      </c>
      <c r="HM385" s="4">
        <v>2355</v>
      </c>
      <c r="HN385" s="4">
        <v>246</v>
      </c>
      <c r="HO385" s="4">
        <v>751.1</v>
      </c>
      <c r="HP385" s="4">
        <v>88.399999999999977</v>
      </c>
      <c r="HQ385" s="4">
        <v>32427</v>
      </c>
      <c r="HR385" s="4">
        <v>-5182</v>
      </c>
      <c r="HS385" s="4">
        <v>1.5</v>
      </c>
      <c r="HT385" s="4">
        <v>-1.4500000000000002</v>
      </c>
      <c r="HU385" s="4">
        <v>137</v>
      </c>
      <c r="HV385" s="4">
        <v>-3</v>
      </c>
      <c r="HW385" s="4">
        <v>695</v>
      </c>
      <c r="HX385" s="4">
        <v>170</v>
      </c>
      <c r="HY385" s="4">
        <v>1580</v>
      </c>
      <c r="HZ385" s="4">
        <v>-703</v>
      </c>
      <c r="IA385" s="4">
        <v>1.7</v>
      </c>
      <c r="IB385" s="4">
        <v>-1.45</v>
      </c>
      <c r="IC385" s="4">
        <v>902</v>
      </c>
      <c r="ID385" s="4">
        <v>-154</v>
      </c>
      <c r="IE385" s="4">
        <v>652</v>
      </c>
      <c r="IF385" s="4">
        <v>90.399999999999977</v>
      </c>
      <c r="IG385" s="4">
        <v>13435</v>
      </c>
      <c r="IH385" s="4">
        <v>-2969</v>
      </c>
      <c r="II385" s="4">
        <v>1.65</v>
      </c>
      <c r="IJ385" s="4">
        <v>-1.8000000000000003</v>
      </c>
      <c r="IK385" s="4">
        <v>163</v>
      </c>
      <c r="IL385" s="4">
        <v>-11</v>
      </c>
      <c r="IM385" s="4">
        <v>600</v>
      </c>
      <c r="IN385" s="4">
        <v>88.649999999999977</v>
      </c>
      <c r="IO385" s="4">
        <v>3608</v>
      </c>
      <c r="IP385" s="4">
        <v>-1020</v>
      </c>
      <c r="IQ385" s="4">
        <v>2</v>
      </c>
      <c r="IR385" s="4">
        <v>-1.7999999999999998</v>
      </c>
      <c r="IS385" s="4">
        <v>2754</v>
      </c>
      <c r="IT385" s="4">
        <v>-623</v>
      </c>
      <c r="IU385" s="4">
        <v>550</v>
      </c>
      <c r="IV385" s="4">
        <v>88.25</v>
      </c>
      <c r="IW385" s="4">
        <v>23611</v>
      </c>
      <c r="IX385" s="4">
        <v>-1663</v>
      </c>
      <c r="IY385" s="4">
        <v>2</v>
      </c>
      <c r="IZ385" s="4">
        <v>-2.25</v>
      </c>
      <c r="JA385" s="4">
        <v>402</v>
      </c>
      <c r="JB385" s="4">
        <v>-170</v>
      </c>
      <c r="JC385" s="4">
        <v>504.3</v>
      </c>
      <c r="JD385" s="4">
        <v>91.949999999999989</v>
      </c>
      <c r="JE385" s="4">
        <v>5119</v>
      </c>
      <c r="JF385" s="4">
        <v>-3940</v>
      </c>
      <c r="JG385" s="4">
        <v>2.25</v>
      </c>
      <c r="JH385" s="4">
        <v>-2.5499999999999998</v>
      </c>
      <c r="JI385" s="4">
        <v>3375</v>
      </c>
      <c r="JJ385" s="4">
        <v>-1733</v>
      </c>
      <c r="JK385" s="4">
        <v>451.15</v>
      </c>
      <c r="JL385" s="4">
        <v>85</v>
      </c>
      <c r="JM385" s="4">
        <v>22289</v>
      </c>
      <c r="JN385" s="4">
        <v>-4652</v>
      </c>
      <c r="JO385" s="4">
        <v>2.5499999999999998</v>
      </c>
      <c r="JP385" s="4">
        <v>-3.2</v>
      </c>
      <c r="JQ385" s="5">
        <v>975</v>
      </c>
      <c r="JR385" s="4">
        <v>-163</v>
      </c>
      <c r="JS385" s="4">
        <v>398.95</v>
      </c>
      <c r="JT385" s="4">
        <v>84.75</v>
      </c>
      <c r="JU385" s="4">
        <v>9381</v>
      </c>
      <c r="JV385" s="4">
        <v>-4805</v>
      </c>
      <c r="JW385" s="4">
        <v>3</v>
      </c>
      <c r="JX385" s="4">
        <v>-4.3</v>
      </c>
      <c r="JY385" s="4">
        <v>4808</v>
      </c>
      <c r="JZ385" s="4">
        <v>-2653</v>
      </c>
      <c r="KA385" s="4">
        <v>352.45</v>
      </c>
      <c r="KB385" s="4">
        <v>85.849999999999966</v>
      </c>
      <c r="KC385" s="4">
        <v>33464</v>
      </c>
      <c r="KD385" s="4">
        <v>-2240</v>
      </c>
      <c r="KE385" s="4">
        <v>3.4</v>
      </c>
      <c r="KF385" s="4">
        <v>-6.4</v>
      </c>
      <c r="KG385" s="4">
        <v>1567</v>
      </c>
      <c r="KH385" s="4">
        <v>-990</v>
      </c>
      <c r="KI385" s="4">
        <v>302</v>
      </c>
      <c r="KJ385" s="4">
        <v>80.900000000000006</v>
      </c>
      <c r="KK385" s="4">
        <v>14658</v>
      </c>
      <c r="KL385" s="4">
        <v>3403</v>
      </c>
      <c r="KM385" s="4">
        <v>4.0999999999999996</v>
      </c>
      <c r="KN385" s="4">
        <v>-9.4500000000000011</v>
      </c>
      <c r="KO385" s="4">
        <v>10090</v>
      </c>
      <c r="KP385" s="4">
        <v>-6401</v>
      </c>
      <c r="KQ385" s="4">
        <v>253</v>
      </c>
      <c r="KR385" s="4">
        <v>77.199999999999989</v>
      </c>
      <c r="KS385" s="4">
        <v>46070</v>
      </c>
      <c r="KT385" s="4">
        <v>2282</v>
      </c>
      <c r="KU385" s="4">
        <v>5.4</v>
      </c>
      <c r="KV385" s="4">
        <v>-13.999999999999998</v>
      </c>
      <c r="KW385" s="4">
        <v>4606</v>
      </c>
      <c r="KX385" s="4">
        <v>-3259</v>
      </c>
      <c r="KY385" s="4">
        <v>206.8</v>
      </c>
      <c r="KZ385" s="4">
        <v>72.700000000000017</v>
      </c>
      <c r="LA385" s="4">
        <v>24163</v>
      </c>
      <c r="LB385" s="4">
        <v>6862</v>
      </c>
      <c r="LC385" s="4">
        <v>7.05</v>
      </c>
      <c r="LD385" s="4">
        <v>-20.65</v>
      </c>
    </row>
    <row r="386" spans="1:316" x14ac:dyDescent="0.25">
      <c r="A386" s="171">
        <v>44110.64494189815</v>
      </c>
      <c r="B386" s="172">
        <v>0.64444444444444449</v>
      </c>
      <c r="C386" s="4">
        <v>11664.45</v>
      </c>
      <c r="D386" s="4">
        <v>11650</v>
      </c>
      <c r="E386" s="173">
        <v>101.80000000000001</v>
      </c>
      <c r="F386" s="173">
        <v>-207.75</v>
      </c>
      <c r="G386" s="173">
        <v>309.55</v>
      </c>
      <c r="H386" s="173">
        <v>2037.5000000000011</v>
      </c>
      <c r="I386" s="173">
        <v>-2598.9500000000003</v>
      </c>
      <c r="J386" s="173">
        <v>4636.4500000000016</v>
      </c>
      <c r="K386" s="127">
        <v>16.16</v>
      </c>
      <c r="L386" s="127">
        <v>19.53</v>
      </c>
      <c r="M386" s="127">
        <v>-4.370000000000001</v>
      </c>
      <c r="N386" s="127">
        <v>1.4200000000000017</v>
      </c>
      <c r="O386" s="127">
        <v>0.41466584319400246</v>
      </c>
      <c r="P386" s="127">
        <v>0.88687866949740546</v>
      </c>
      <c r="Q386" s="127">
        <v>1.2958947618511711</v>
      </c>
      <c r="R386" s="4">
        <v>-6001</v>
      </c>
      <c r="S386" s="4">
        <v>122057</v>
      </c>
      <c r="T386" s="173">
        <v>11540.966666666667</v>
      </c>
      <c r="U386" s="173">
        <v>-2.0500000000010914</v>
      </c>
      <c r="V386" s="4">
        <v>185995</v>
      </c>
      <c r="W386" s="4">
        <v>-31658</v>
      </c>
      <c r="X386" s="173">
        <v>-123.48333333333358</v>
      </c>
      <c r="Y386" s="173">
        <v>46171</v>
      </c>
      <c r="Z386" s="173">
        <v>148327</v>
      </c>
      <c r="AA386" s="173">
        <v>194498</v>
      </c>
      <c r="AB386" s="4">
        <v>128058</v>
      </c>
      <c r="AC386" s="4">
        <v>27101</v>
      </c>
      <c r="AD386" s="176" t="e">
        <v>#REF!</v>
      </c>
      <c r="AE386" s="177">
        <v>-3.5736136910062832E-2</v>
      </c>
      <c r="AF386" s="177">
        <v>3.1287401190841897E-2</v>
      </c>
      <c r="AG386" s="177">
        <v>-4.5061292090134014E-2</v>
      </c>
      <c r="AH386" s="177">
        <v>7.3786489867187277E-2</v>
      </c>
      <c r="AI386" s="127">
        <v>0.18205458688090548</v>
      </c>
      <c r="AJ386" s="127">
        <v>2.2075055187637969E-3</v>
      </c>
      <c r="AK386" s="4" t="s">
        <v>21</v>
      </c>
      <c r="AL386" s="178">
        <v>11600</v>
      </c>
      <c r="AM386" s="178">
        <v>11500</v>
      </c>
      <c r="AN386" s="178">
        <v>11700</v>
      </c>
      <c r="AO386" s="178">
        <v>11400</v>
      </c>
      <c r="AS386" s="4">
        <v>2.5131556896262777</v>
      </c>
      <c r="AT386" s="4">
        <v>2.2403063666826233</v>
      </c>
      <c r="AU386" s="4">
        <v>1.4441265868049347</v>
      </c>
      <c r="AV386" s="4">
        <v>0.77267945294165252</v>
      </c>
      <c r="AW386" s="4">
        <v>0.24517564864636449</v>
      </c>
      <c r="AX386" s="4">
        <v>5.0882384021980344E-2</v>
      </c>
      <c r="AY386" s="4">
        <v>18.000940733772342</v>
      </c>
      <c r="AZ386" s="4">
        <v>19.063829787234042</v>
      </c>
      <c r="BA386" s="4">
        <v>15.411223551057958</v>
      </c>
      <c r="BB386" s="4">
        <v>23.706185567010309</v>
      </c>
      <c r="BC386" s="4">
        <v>7.5998848589522163</v>
      </c>
      <c r="BD386" s="4">
        <v>16.2565445026178</v>
      </c>
      <c r="BE386" s="4">
        <v>5.1341776798825256</v>
      </c>
      <c r="BF386" s="4">
        <v>11.878685762426285</v>
      </c>
      <c r="BG386" s="4">
        <v>4.6814170776018686</v>
      </c>
      <c r="BH386" s="4">
        <v>4.1659356725146202</v>
      </c>
      <c r="BI386" s="4">
        <v>12</v>
      </c>
      <c r="BJ386" s="4">
        <v>-6</v>
      </c>
      <c r="BK386" s="4">
        <v>1645</v>
      </c>
      <c r="BL386" s="4">
        <v>138.95000000000005</v>
      </c>
      <c r="BM386" s="4">
        <v>11741</v>
      </c>
      <c r="BN386" s="4">
        <v>1709</v>
      </c>
      <c r="BO386" s="4">
        <v>0.95</v>
      </c>
      <c r="BP386" s="4">
        <v>-5.0000000000000044E-2</v>
      </c>
      <c r="BQ386" s="4">
        <v>0</v>
      </c>
      <c r="BR386" s="4">
        <v>0</v>
      </c>
      <c r="BS386" s="4">
        <v>0</v>
      </c>
      <c r="BT386" s="4">
        <v>0</v>
      </c>
      <c r="BU386" s="4">
        <v>6</v>
      </c>
      <c r="BV386" s="4">
        <v>0</v>
      </c>
      <c r="BW386" s="4">
        <v>0</v>
      </c>
      <c r="BX386" s="4">
        <v>0</v>
      </c>
      <c r="BY386" s="4">
        <v>21</v>
      </c>
      <c r="BZ386" s="4">
        <v>0</v>
      </c>
      <c r="CA386" s="4">
        <v>0</v>
      </c>
      <c r="CB386" s="4">
        <v>0</v>
      </c>
      <c r="CC386" s="4">
        <v>1102</v>
      </c>
      <c r="CD386" s="4">
        <v>129</v>
      </c>
      <c r="CE386" s="4">
        <v>1.05</v>
      </c>
      <c r="CF386" s="4">
        <v>-5.0000000000000044E-2</v>
      </c>
      <c r="CG386" s="4">
        <v>1</v>
      </c>
      <c r="CH386" s="4">
        <v>0</v>
      </c>
      <c r="CI386" s="4">
        <v>0</v>
      </c>
      <c r="CJ386" s="4">
        <v>0</v>
      </c>
      <c r="CK386" s="4">
        <v>26</v>
      </c>
      <c r="CL386" s="4">
        <v>-1</v>
      </c>
      <c r="CM386" s="4">
        <v>1.3</v>
      </c>
      <c r="CN386" s="4">
        <v>0.19999999999999996</v>
      </c>
      <c r="CO386" s="4">
        <v>11</v>
      </c>
      <c r="CP386" s="4">
        <v>0</v>
      </c>
      <c r="CQ386" s="4">
        <v>0</v>
      </c>
      <c r="CR386" s="4">
        <v>0</v>
      </c>
      <c r="CS386" s="4">
        <v>3511</v>
      </c>
      <c r="CT386" s="4">
        <v>348</v>
      </c>
      <c r="CU386" s="4">
        <v>1.25</v>
      </c>
      <c r="CV386" s="4">
        <v>0.10000000000000009</v>
      </c>
      <c r="CW386" s="4">
        <v>1</v>
      </c>
      <c r="CX386" s="4">
        <v>0</v>
      </c>
      <c r="CY386" s="4">
        <v>0</v>
      </c>
      <c r="CZ386" s="4">
        <v>0</v>
      </c>
      <c r="DA386" s="4">
        <v>82</v>
      </c>
      <c r="DB386" s="4">
        <v>30</v>
      </c>
      <c r="DC386" s="4">
        <v>1.4</v>
      </c>
      <c r="DD386" s="4">
        <v>0.19999999999999996</v>
      </c>
      <c r="DE386" s="4">
        <v>29</v>
      </c>
      <c r="DF386" s="4">
        <v>0</v>
      </c>
      <c r="DG386" s="4">
        <v>0</v>
      </c>
      <c r="DH386" s="4">
        <v>0</v>
      </c>
      <c r="DI386" s="4">
        <v>4406</v>
      </c>
      <c r="DJ386" s="4">
        <v>-157</v>
      </c>
      <c r="DK386" s="4">
        <v>1.45</v>
      </c>
      <c r="DL386" s="4">
        <v>0.25</v>
      </c>
      <c r="DM386" s="4">
        <v>0</v>
      </c>
      <c r="DN386" s="4">
        <v>0</v>
      </c>
      <c r="DO386" s="4">
        <v>0</v>
      </c>
      <c r="DP386" s="4">
        <v>0</v>
      </c>
      <c r="DQ386" s="4">
        <v>143</v>
      </c>
      <c r="DR386" s="4">
        <v>-2</v>
      </c>
      <c r="DS386" s="4">
        <v>1.5</v>
      </c>
      <c r="DT386" s="4">
        <v>0.14999999999999991</v>
      </c>
      <c r="DU386" s="4">
        <v>4</v>
      </c>
      <c r="DV386" s="4">
        <v>0</v>
      </c>
      <c r="DW386" s="4">
        <v>0</v>
      </c>
      <c r="DX386" s="4">
        <v>0</v>
      </c>
      <c r="DY386" s="4">
        <v>3516</v>
      </c>
      <c r="DZ386" s="4">
        <v>618</v>
      </c>
      <c r="EA386" s="4">
        <v>1.6</v>
      </c>
      <c r="EB386" s="4">
        <v>0.20000000000000018</v>
      </c>
      <c r="EC386" s="4">
        <v>1</v>
      </c>
      <c r="ED386" s="4">
        <v>0</v>
      </c>
      <c r="EE386" s="4">
        <v>0</v>
      </c>
      <c r="EF386" s="4">
        <v>0</v>
      </c>
      <c r="EG386" s="4">
        <v>206</v>
      </c>
      <c r="EH386" s="4">
        <v>52</v>
      </c>
      <c r="EI386" s="4">
        <v>1.6</v>
      </c>
      <c r="EJ386" s="4">
        <v>0.10000000000000009</v>
      </c>
      <c r="EK386" s="4">
        <v>100</v>
      </c>
      <c r="EL386" s="4">
        <v>-22</v>
      </c>
      <c r="EM386" s="4">
        <v>1173.75</v>
      </c>
      <c r="EN386" s="4">
        <v>159.39999999999998</v>
      </c>
      <c r="EO386" s="4">
        <v>26709</v>
      </c>
      <c r="EP386" s="4">
        <v>7052</v>
      </c>
      <c r="EQ386" s="4">
        <v>1.7</v>
      </c>
      <c r="ER386" s="4">
        <v>9.9999999999999867E-2</v>
      </c>
      <c r="ES386" s="4">
        <v>1</v>
      </c>
      <c r="ET386" s="4">
        <v>0</v>
      </c>
      <c r="EU386" s="4">
        <v>0</v>
      </c>
      <c r="EV386" s="4">
        <v>0</v>
      </c>
      <c r="EW386" s="4">
        <v>193</v>
      </c>
      <c r="EX386" s="4">
        <v>40</v>
      </c>
      <c r="EY386" s="4">
        <v>1.7</v>
      </c>
      <c r="EZ386" s="4">
        <v>5.0000000000000044E-2</v>
      </c>
      <c r="FA386" s="4">
        <v>11</v>
      </c>
      <c r="FB386" s="4">
        <v>0</v>
      </c>
      <c r="FC386" s="4">
        <v>1058.75</v>
      </c>
      <c r="FD386" s="4">
        <v>193.75</v>
      </c>
      <c r="FE386" s="4">
        <v>4929</v>
      </c>
      <c r="FF386" s="4">
        <v>-275</v>
      </c>
      <c r="FG386" s="4">
        <v>1.9</v>
      </c>
      <c r="FH386" s="4">
        <v>0.19999999999999996</v>
      </c>
      <c r="FI386" s="4">
        <v>2</v>
      </c>
      <c r="FJ386" s="4">
        <v>0</v>
      </c>
      <c r="FK386" s="4">
        <v>0</v>
      </c>
      <c r="FL386" s="4">
        <v>0</v>
      </c>
      <c r="FM386" s="4">
        <v>812</v>
      </c>
      <c r="FN386" s="4">
        <v>33</v>
      </c>
      <c r="FO386" s="4">
        <v>1.9</v>
      </c>
      <c r="FP386" s="4">
        <v>0.14999999999999991</v>
      </c>
      <c r="FQ386" s="4">
        <v>108</v>
      </c>
      <c r="FR386" s="4">
        <v>-1</v>
      </c>
      <c r="FS386" s="4">
        <v>885</v>
      </c>
      <c r="FT386" s="4">
        <v>69.350000000000023</v>
      </c>
      <c r="FU386" s="4">
        <v>8435</v>
      </c>
      <c r="FV386" s="4">
        <v>-1658</v>
      </c>
      <c r="FW386" s="4">
        <v>1.95</v>
      </c>
      <c r="FX386" s="4">
        <v>-9.9999999999999867E-2</v>
      </c>
      <c r="FY386" s="4">
        <v>1</v>
      </c>
      <c r="FZ386" s="4">
        <v>0</v>
      </c>
      <c r="GA386" s="4">
        <v>0</v>
      </c>
      <c r="GB386" s="4">
        <v>0</v>
      </c>
      <c r="GC386" s="4">
        <v>633</v>
      </c>
      <c r="GD386" s="4">
        <v>-220</v>
      </c>
      <c r="GE386" s="4">
        <v>2.0499999999999998</v>
      </c>
      <c r="GF386" s="4">
        <v>-0.25</v>
      </c>
      <c r="GG386" s="4">
        <v>542</v>
      </c>
      <c r="GH386" s="4">
        <v>-8</v>
      </c>
      <c r="GI386" s="4">
        <v>868.45</v>
      </c>
      <c r="GJ386" s="4">
        <v>156.10000000000002</v>
      </c>
      <c r="GK386" s="4">
        <v>12038</v>
      </c>
      <c r="GL386" s="4">
        <v>-2014</v>
      </c>
      <c r="GM386" s="4">
        <v>2.2000000000000002</v>
      </c>
      <c r="GN386" s="4">
        <v>-0.34999999999999964</v>
      </c>
      <c r="GO386" s="4">
        <v>56</v>
      </c>
      <c r="GP386" s="4">
        <v>0</v>
      </c>
      <c r="GQ386" s="4">
        <v>0</v>
      </c>
      <c r="GR386" s="4">
        <v>0</v>
      </c>
      <c r="GS386" s="4">
        <v>819</v>
      </c>
      <c r="GT386" s="4">
        <v>-52</v>
      </c>
      <c r="GU386" s="4">
        <v>2.35</v>
      </c>
      <c r="GV386" s="4">
        <v>-0.44999999999999973</v>
      </c>
      <c r="GW386" s="4">
        <v>293</v>
      </c>
      <c r="GX386" s="4">
        <v>-93</v>
      </c>
      <c r="GY386" s="4">
        <v>767.4</v>
      </c>
      <c r="GZ386" s="4">
        <v>155.19999999999993</v>
      </c>
      <c r="HA386" s="4">
        <v>17062</v>
      </c>
      <c r="HB386" s="4">
        <v>5021</v>
      </c>
      <c r="HC386" s="4">
        <v>2.65</v>
      </c>
      <c r="HD386" s="4">
        <v>-0.60000000000000009</v>
      </c>
      <c r="HE386" s="4">
        <v>57</v>
      </c>
      <c r="HF386" s="4">
        <v>-2</v>
      </c>
      <c r="HG386" s="4">
        <v>707</v>
      </c>
      <c r="HH386" s="4">
        <v>143.89999999999998</v>
      </c>
      <c r="HI386" s="4">
        <v>2378</v>
      </c>
      <c r="HJ386" s="4">
        <v>-134</v>
      </c>
      <c r="HK386" s="4">
        <v>2.75</v>
      </c>
      <c r="HL386" s="4">
        <v>-1.1000000000000001</v>
      </c>
      <c r="HM386" s="4">
        <v>2126</v>
      </c>
      <c r="HN386" s="4">
        <v>154</v>
      </c>
      <c r="HO386" s="4">
        <v>669.45</v>
      </c>
      <c r="HP386" s="4">
        <v>157.45000000000005</v>
      </c>
      <c r="HQ386" s="4">
        <v>38270</v>
      </c>
      <c r="HR386" s="4">
        <v>7830</v>
      </c>
      <c r="HS386" s="4">
        <v>3.1</v>
      </c>
      <c r="HT386" s="4">
        <v>-1.6999999999999997</v>
      </c>
      <c r="HU386" s="4">
        <v>141</v>
      </c>
      <c r="HV386" s="4">
        <v>-6</v>
      </c>
      <c r="HW386" s="4">
        <v>525</v>
      </c>
      <c r="HX386" s="4">
        <v>60.5</v>
      </c>
      <c r="HY386" s="4">
        <v>2688</v>
      </c>
      <c r="HZ386" s="4">
        <v>-4465</v>
      </c>
      <c r="IA386" s="4">
        <v>3.35</v>
      </c>
      <c r="IB386" s="4">
        <v>-2.4999999999999996</v>
      </c>
      <c r="IC386" s="4">
        <v>1087</v>
      </c>
      <c r="ID386" s="4">
        <v>-142</v>
      </c>
      <c r="IE386" s="4">
        <v>568.54999999999995</v>
      </c>
      <c r="IF386" s="4">
        <v>151.39999999999998</v>
      </c>
      <c r="IG386" s="4">
        <v>16752</v>
      </c>
      <c r="IH386" s="4">
        <v>-7202</v>
      </c>
      <c r="II386" s="4">
        <v>3.55</v>
      </c>
      <c r="IJ386" s="4">
        <v>-4.1000000000000005</v>
      </c>
      <c r="IK386" s="4">
        <v>194</v>
      </c>
      <c r="IL386" s="4">
        <v>36</v>
      </c>
      <c r="IM386" s="4">
        <v>521</v>
      </c>
      <c r="IN386" s="4">
        <v>151.94999999999999</v>
      </c>
      <c r="IO386" s="4">
        <v>4599</v>
      </c>
      <c r="IP386" s="4">
        <v>-2195</v>
      </c>
      <c r="IQ386" s="4">
        <v>3.9</v>
      </c>
      <c r="IR386" s="4">
        <v>-6.1999999999999993</v>
      </c>
      <c r="IS386" s="4">
        <v>3474</v>
      </c>
      <c r="IT386" s="4">
        <v>-437</v>
      </c>
      <c r="IU386" s="4">
        <v>470.55</v>
      </c>
      <c r="IV386" s="4">
        <v>148.40000000000003</v>
      </c>
      <c r="IW386" s="4">
        <v>26402</v>
      </c>
      <c r="IX386" s="4">
        <v>-3181</v>
      </c>
      <c r="IY386" s="4">
        <v>4.3</v>
      </c>
      <c r="IZ386" s="4">
        <v>-9.25</v>
      </c>
      <c r="JA386" s="4">
        <v>573</v>
      </c>
      <c r="JB386" s="4">
        <v>-225</v>
      </c>
      <c r="JC386" s="4">
        <v>422.8</v>
      </c>
      <c r="JD386" s="4">
        <v>145.85000000000002</v>
      </c>
      <c r="JE386" s="4">
        <v>9315</v>
      </c>
      <c r="JF386" s="4">
        <v>1937</v>
      </c>
      <c r="JG386" s="4">
        <v>4.8</v>
      </c>
      <c r="JH386" s="4">
        <v>-13.099999999999998</v>
      </c>
      <c r="JI386" s="4">
        <v>5448</v>
      </c>
      <c r="JJ386" s="4">
        <v>-573</v>
      </c>
      <c r="JK386" s="4">
        <v>371</v>
      </c>
      <c r="JL386" s="4">
        <v>138.85</v>
      </c>
      <c r="JM386" s="4">
        <v>27971</v>
      </c>
      <c r="JN386" s="4">
        <v>5786</v>
      </c>
      <c r="JO386" s="4">
        <v>5.6</v>
      </c>
      <c r="JP386" s="4">
        <v>-18.5</v>
      </c>
      <c r="JQ386" s="5">
        <v>1187</v>
      </c>
      <c r="JR386" s="4">
        <v>-213</v>
      </c>
      <c r="JS386" s="4">
        <v>323.89999999999998</v>
      </c>
      <c r="JT386" s="4">
        <v>132.54999999999998</v>
      </c>
      <c r="JU386" s="4">
        <v>14100</v>
      </c>
      <c r="JV386" s="4">
        <v>6448</v>
      </c>
      <c r="JW386" s="4">
        <v>7</v>
      </c>
      <c r="JX386" s="4">
        <v>-25.35</v>
      </c>
      <c r="JY386" s="4">
        <v>7706</v>
      </c>
      <c r="JZ386" s="4">
        <v>-3820</v>
      </c>
      <c r="KA386" s="4">
        <v>275</v>
      </c>
      <c r="KB386" s="4">
        <v>123.05000000000001</v>
      </c>
      <c r="KC386" s="4">
        <v>36075</v>
      </c>
      <c r="KD386" s="4">
        <v>9284</v>
      </c>
      <c r="KE386" s="4">
        <v>9.4499999999999993</v>
      </c>
      <c r="KF386" s="4">
        <v>-34.099999999999994</v>
      </c>
      <c r="KG386" s="4">
        <v>2736</v>
      </c>
      <c r="KH386" s="4">
        <v>-1418</v>
      </c>
      <c r="KI386" s="4">
        <v>228.2</v>
      </c>
      <c r="KJ386" s="4">
        <v>111.49999999999999</v>
      </c>
      <c r="KK386" s="4">
        <v>11398</v>
      </c>
      <c r="KL386" s="4">
        <v>5334</v>
      </c>
      <c r="KM386" s="4">
        <v>12.75</v>
      </c>
      <c r="KN386" s="4">
        <v>-45.4</v>
      </c>
      <c r="KO386" s="4">
        <v>17901</v>
      </c>
      <c r="KP386" s="4">
        <v>-10761</v>
      </c>
      <c r="KQ386" s="4">
        <v>183.45</v>
      </c>
      <c r="KR386" s="4">
        <v>97.999999999999986</v>
      </c>
      <c r="KS386" s="4">
        <v>44988</v>
      </c>
      <c r="KT386" s="4">
        <v>22611</v>
      </c>
      <c r="KU386" s="4">
        <v>17.8</v>
      </c>
      <c r="KV386" s="4">
        <v>-59.5</v>
      </c>
      <c r="KW386" s="4">
        <v>8356</v>
      </c>
      <c r="KX386" s="4">
        <v>-7859</v>
      </c>
      <c r="KY386" s="4">
        <v>141</v>
      </c>
      <c r="KZ386" s="4">
        <v>81.3</v>
      </c>
      <c r="LA386" s="4">
        <v>18720</v>
      </c>
      <c r="LB386" s="4">
        <v>14280</v>
      </c>
      <c r="LC386" s="4">
        <v>25.2</v>
      </c>
      <c r="LD386" s="4">
        <v>-76.3</v>
      </c>
    </row>
    <row r="387" spans="1:316" x14ac:dyDescent="0.25">
      <c r="A387" s="171">
        <v>44110.644084490741</v>
      </c>
      <c r="B387" s="172">
        <v>0.6430555555555556</v>
      </c>
      <c r="C387" s="4">
        <v>11667.9</v>
      </c>
      <c r="D387" s="4">
        <v>11650</v>
      </c>
      <c r="E387" s="173">
        <v>105.9</v>
      </c>
      <c r="F387" s="173">
        <v>-208</v>
      </c>
      <c r="G387" s="173">
        <v>313.89999999999998</v>
      </c>
      <c r="H387" s="173">
        <v>2030.8</v>
      </c>
      <c r="I387" s="173">
        <v>-2606.15</v>
      </c>
      <c r="J387" s="173">
        <v>4636.95</v>
      </c>
      <c r="K387" s="127">
        <v>16.16</v>
      </c>
      <c r="L387" s="127">
        <v>19.53</v>
      </c>
      <c r="M387" s="127">
        <v>-4.370000000000001</v>
      </c>
      <c r="N387" s="127">
        <v>1.4200000000000017</v>
      </c>
      <c r="O387" s="127">
        <v>0.40978246506698723</v>
      </c>
      <c r="P387" s="127">
        <v>0.889894187227531</v>
      </c>
      <c r="Q387" s="127">
        <v>1.2958330728352609</v>
      </c>
      <c r="R387" s="4">
        <v>-5985</v>
      </c>
      <c r="S387" s="4">
        <v>122058</v>
      </c>
      <c r="T387" s="173">
        <v>11540.966666666667</v>
      </c>
      <c r="U387" s="173">
        <v>-2.0500000000010914</v>
      </c>
      <c r="V387" s="4">
        <v>185995</v>
      </c>
      <c r="W387" s="4">
        <v>-31658</v>
      </c>
      <c r="X387" s="173">
        <v>-126.93333333333248</v>
      </c>
      <c r="Y387" s="173">
        <v>46149</v>
      </c>
      <c r="Z387" s="173">
        <v>148444</v>
      </c>
      <c r="AA387" s="173">
        <v>194593</v>
      </c>
      <c r="AB387" s="4">
        <v>128043</v>
      </c>
      <c r="AC387" s="4">
        <v>27101</v>
      </c>
      <c r="AD387" s="176" t="e">
        <v>#REF!</v>
      </c>
      <c r="AE387" s="177">
        <v>-5.082453210500406E-2</v>
      </c>
      <c r="AF387" s="177">
        <v>2.5756875012460212E-2</v>
      </c>
      <c r="AG387" s="177">
        <v>-2.3476455158555069E-2</v>
      </c>
      <c r="AH387" s="177">
        <v>6.1926885359006721E-2</v>
      </c>
      <c r="AI387" s="127">
        <v>0.18629943813835778</v>
      </c>
      <c r="AJ387" s="127">
        <v>2.2075055187637969E-3</v>
      </c>
      <c r="AK387" s="4" t="s">
        <v>21</v>
      </c>
      <c r="AL387" s="178">
        <v>11600</v>
      </c>
      <c r="AM387" s="178">
        <v>11500</v>
      </c>
      <c r="AN387" s="178">
        <v>11700</v>
      </c>
      <c r="AO387" s="178">
        <v>11400</v>
      </c>
      <c r="AS387" s="4">
        <v>2.5131556896262777</v>
      </c>
      <c r="AT387" s="4">
        <v>2.2403063666826233</v>
      </c>
      <c r="AU387" s="4">
        <v>1.4441265868049347</v>
      </c>
      <c r="AV387" s="4">
        <v>0.77267945294165252</v>
      </c>
      <c r="AW387" s="4">
        <v>0.24517564864636449</v>
      </c>
      <c r="AX387" s="4">
        <v>5.0882384021980344E-2</v>
      </c>
      <c r="AY387" s="4">
        <v>18.000940733772342</v>
      </c>
      <c r="AZ387" s="4">
        <v>19.063829787234042</v>
      </c>
      <c r="BA387" s="4">
        <v>15.411223551057958</v>
      </c>
      <c r="BB387" s="4">
        <v>24.078534031413614</v>
      </c>
      <c r="BC387" s="4">
        <v>7.5998848589522163</v>
      </c>
      <c r="BD387" s="4">
        <v>16.2</v>
      </c>
      <c r="BE387" s="4">
        <v>5.1341776798825256</v>
      </c>
      <c r="BF387" s="4">
        <v>11.878685762426285</v>
      </c>
      <c r="BG387" s="4">
        <v>4.6814170776018686</v>
      </c>
      <c r="BH387" s="4">
        <v>4.1659356725146202</v>
      </c>
      <c r="BI387" s="4">
        <v>12</v>
      </c>
      <c r="BJ387" s="4">
        <v>-6</v>
      </c>
      <c r="BK387" s="4">
        <v>1645</v>
      </c>
      <c r="BL387" s="4">
        <v>138.95000000000005</v>
      </c>
      <c r="BM387" s="4">
        <v>11741</v>
      </c>
      <c r="BN387" s="4">
        <v>1709</v>
      </c>
      <c r="BO387" s="4">
        <v>0.85</v>
      </c>
      <c r="BP387" s="4">
        <v>-0.15000000000000002</v>
      </c>
      <c r="BQ387" s="4">
        <v>0</v>
      </c>
      <c r="BR387" s="4">
        <v>0</v>
      </c>
      <c r="BS387" s="4">
        <v>0</v>
      </c>
      <c r="BT387" s="4">
        <v>0</v>
      </c>
      <c r="BU387" s="4">
        <v>6</v>
      </c>
      <c r="BV387" s="4">
        <v>0</v>
      </c>
      <c r="BW387" s="4">
        <v>0</v>
      </c>
      <c r="BX387" s="4">
        <v>0</v>
      </c>
      <c r="BY387" s="4">
        <v>21</v>
      </c>
      <c r="BZ387" s="4">
        <v>0</v>
      </c>
      <c r="CA387" s="4">
        <v>0</v>
      </c>
      <c r="CB387" s="4">
        <v>0</v>
      </c>
      <c r="CC387" s="4">
        <v>1102</v>
      </c>
      <c r="CD387" s="4">
        <v>129</v>
      </c>
      <c r="CE387" s="4">
        <v>1.05</v>
      </c>
      <c r="CF387" s="4">
        <v>-5.0000000000000044E-2</v>
      </c>
      <c r="CG387" s="4">
        <v>1</v>
      </c>
      <c r="CH387" s="4">
        <v>0</v>
      </c>
      <c r="CI387" s="4">
        <v>0</v>
      </c>
      <c r="CJ387" s="4">
        <v>0</v>
      </c>
      <c r="CK387" s="4">
        <v>26</v>
      </c>
      <c r="CL387" s="4">
        <v>-1</v>
      </c>
      <c r="CM387" s="4">
        <v>1.3</v>
      </c>
      <c r="CN387" s="4">
        <v>0.19999999999999996</v>
      </c>
      <c r="CO387" s="4">
        <v>11</v>
      </c>
      <c r="CP387" s="4">
        <v>0</v>
      </c>
      <c r="CQ387" s="4">
        <v>0</v>
      </c>
      <c r="CR387" s="4">
        <v>0</v>
      </c>
      <c r="CS387" s="4">
        <v>3511</v>
      </c>
      <c r="CT387" s="4">
        <v>348</v>
      </c>
      <c r="CU387" s="4">
        <v>1.25</v>
      </c>
      <c r="CV387" s="4">
        <v>0.10000000000000009</v>
      </c>
      <c r="CW387" s="4">
        <v>1</v>
      </c>
      <c r="CX387" s="4">
        <v>0</v>
      </c>
      <c r="CY387" s="4">
        <v>0</v>
      </c>
      <c r="CZ387" s="4">
        <v>0</v>
      </c>
      <c r="DA387" s="4">
        <v>80</v>
      </c>
      <c r="DB387" s="4">
        <v>28</v>
      </c>
      <c r="DC387" s="4">
        <v>1.55</v>
      </c>
      <c r="DD387" s="4">
        <v>0.35000000000000009</v>
      </c>
      <c r="DE387" s="4">
        <v>29</v>
      </c>
      <c r="DF387" s="4">
        <v>0</v>
      </c>
      <c r="DG387" s="4">
        <v>0</v>
      </c>
      <c r="DH387" s="4">
        <v>0</v>
      </c>
      <c r="DI387" s="4">
        <v>4406</v>
      </c>
      <c r="DJ387" s="4">
        <v>-157</v>
      </c>
      <c r="DK387" s="4">
        <v>1.5</v>
      </c>
      <c r="DL387" s="4">
        <v>0.30000000000000004</v>
      </c>
      <c r="DM387" s="4">
        <v>0</v>
      </c>
      <c r="DN387" s="4">
        <v>0</v>
      </c>
      <c r="DO387" s="4">
        <v>0</v>
      </c>
      <c r="DP387" s="4">
        <v>0</v>
      </c>
      <c r="DQ387" s="4">
        <v>142</v>
      </c>
      <c r="DR387" s="4">
        <v>-3</v>
      </c>
      <c r="DS387" s="4">
        <v>1.5</v>
      </c>
      <c r="DT387" s="4">
        <v>0.14999999999999991</v>
      </c>
      <c r="DU387" s="4">
        <v>4</v>
      </c>
      <c r="DV387" s="4">
        <v>0</v>
      </c>
      <c r="DW387" s="4">
        <v>0</v>
      </c>
      <c r="DX387" s="4">
        <v>0</v>
      </c>
      <c r="DY387" s="4">
        <v>3517</v>
      </c>
      <c r="DZ387" s="4">
        <v>619</v>
      </c>
      <c r="EA387" s="4">
        <v>1.6</v>
      </c>
      <c r="EB387" s="4">
        <v>0.20000000000000018</v>
      </c>
      <c r="EC387" s="4">
        <v>1</v>
      </c>
      <c r="ED387" s="4">
        <v>0</v>
      </c>
      <c r="EE387" s="4">
        <v>0</v>
      </c>
      <c r="EF387" s="4">
        <v>0</v>
      </c>
      <c r="EG387" s="4">
        <v>210</v>
      </c>
      <c r="EH387" s="4">
        <v>56</v>
      </c>
      <c r="EI387" s="4">
        <v>1.6</v>
      </c>
      <c r="EJ387" s="4">
        <v>0.10000000000000009</v>
      </c>
      <c r="EK387" s="4">
        <v>101</v>
      </c>
      <c r="EL387" s="4">
        <v>-21</v>
      </c>
      <c r="EM387" s="4">
        <v>1137.0999999999999</v>
      </c>
      <c r="EN387" s="4">
        <v>122.74999999999989</v>
      </c>
      <c r="EO387" s="4">
        <v>26709</v>
      </c>
      <c r="EP387" s="4">
        <v>7052</v>
      </c>
      <c r="EQ387" s="4">
        <v>1.75</v>
      </c>
      <c r="ER387" s="4">
        <v>0.14999999999999991</v>
      </c>
      <c r="ES387" s="4">
        <v>1</v>
      </c>
      <c r="ET387" s="4">
        <v>0</v>
      </c>
      <c r="EU387" s="4">
        <v>0</v>
      </c>
      <c r="EV387" s="4">
        <v>0</v>
      </c>
      <c r="EW387" s="4">
        <v>193</v>
      </c>
      <c r="EX387" s="4">
        <v>40</v>
      </c>
      <c r="EY387" s="4">
        <v>1.65</v>
      </c>
      <c r="EZ387" s="4">
        <v>0</v>
      </c>
      <c r="FA387" s="4">
        <v>11</v>
      </c>
      <c r="FB387" s="4">
        <v>0</v>
      </c>
      <c r="FC387" s="4">
        <v>1058.75</v>
      </c>
      <c r="FD387" s="4">
        <v>193.75</v>
      </c>
      <c r="FE387" s="4">
        <v>4929</v>
      </c>
      <c r="FF387" s="4">
        <v>-275</v>
      </c>
      <c r="FG387" s="4">
        <v>1.85</v>
      </c>
      <c r="FH387" s="4">
        <v>0.15000000000000013</v>
      </c>
      <c r="FI387" s="4">
        <v>2</v>
      </c>
      <c r="FJ387" s="4">
        <v>0</v>
      </c>
      <c r="FK387" s="4">
        <v>0</v>
      </c>
      <c r="FL387" s="4">
        <v>0</v>
      </c>
      <c r="FM387" s="4">
        <v>804</v>
      </c>
      <c r="FN387" s="4">
        <v>25</v>
      </c>
      <c r="FO387" s="4">
        <v>1.75</v>
      </c>
      <c r="FP387" s="4">
        <v>0</v>
      </c>
      <c r="FQ387" s="4">
        <v>108</v>
      </c>
      <c r="FR387" s="4">
        <v>-1</v>
      </c>
      <c r="FS387" s="4">
        <v>885</v>
      </c>
      <c r="FT387" s="4">
        <v>69.350000000000023</v>
      </c>
      <c r="FU387" s="4">
        <v>8435</v>
      </c>
      <c r="FV387" s="4">
        <v>-1658</v>
      </c>
      <c r="FW387" s="4">
        <v>1.95</v>
      </c>
      <c r="FX387" s="4">
        <v>-9.9999999999999867E-2</v>
      </c>
      <c r="FY387" s="4">
        <v>1</v>
      </c>
      <c r="FZ387" s="4">
        <v>0</v>
      </c>
      <c r="GA387" s="4">
        <v>0</v>
      </c>
      <c r="GB387" s="4">
        <v>0</v>
      </c>
      <c r="GC387" s="4">
        <v>633</v>
      </c>
      <c r="GD387" s="4">
        <v>-220</v>
      </c>
      <c r="GE387" s="4">
        <v>2.2000000000000002</v>
      </c>
      <c r="GF387" s="4">
        <v>-9.9999999999999645E-2</v>
      </c>
      <c r="GG387" s="4">
        <v>542</v>
      </c>
      <c r="GH387" s="4">
        <v>-8</v>
      </c>
      <c r="GI387" s="4">
        <v>868.45</v>
      </c>
      <c r="GJ387" s="4">
        <v>156.10000000000002</v>
      </c>
      <c r="GK387" s="4">
        <v>12038</v>
      </c>
      <c r="GL387" s="4">
        <v>-2014</v>
      </c>
      <c r="GM387" s="4">
        <v>2.2000000000000002</v>
      </c>
      <c r="GN387" s="4">
        <v>-0.34999999999999964</v>
      </c>
      <c r="GO387" s="4">
        <v>56</v>
      </c>
      <c r="GP387" s="4">
        <v>0</v>
      </c>
      <c r="GQ387" s="4">
        <v>0</v>
      </c>
      <c r="GR387" s="4">
        <v>0</v>
      </c>
      <c r="GS387" s="4">
        <v>819</v>
      </c>
      <c r="GT387" s="4">
        <v>-52</v>
      </c>
      <c r="GU387" s="4">
        <v>2.35</v>
      </c>
      <c r="GV387" s="4">
        <v>-0.44999999999999973</v>
      </c>
      <c r="GW387" s="4">
        <v>293</v>
      </c>
      <c r="GX387" s="4">
        <v>-93</v>
      </c>
      <c r="GY387" s="4">
        <v>767.4</v>
      </c>
      <c r="GZ387" s="4">
        <v>155.19999999999993</v>
      </c>
      <c r="HA387" s="4">
        <v>17062</v>
      </c>
      <c r="HB387" s="4">
        <v>5021</v>
      </c>
      <c r="HC387" s="4">
        <v>2.7</v>
      </c>
      <c r="HD387" s="4">
        <v>-0.54999999999999982</v>
      </c>
      <c r="HE387" s="4">
        <v>57</v>
      </c>
      <c r="HF387" s="4">
        <v>-2</v>
      </c>
      <c r="HG387" s="4">
        <v>707</v>
      </c>
      <c r="HH387" s="4">
        <v>143.89999999999998</v>
      </c>
      <c r="HI387" s="4">
        <v>2378</v>
      </c>
      <c r="HJ387" s="4">
        <v>-134</v>
      </c>
      <c r="HK387" s="4">
        <v>2.75</v>
      </c>
      <c r="HL387" s="4">
        <v>-1.1000000000000001</v>
      </c>
      <c r="HM387" s="4">
        <v>2126</v>
      </c>
      <c r="HN387" s="4">
        <v>154</v>
      </c>
      <c r="HO387" s="4">
        <v>673</v>
      </c>
      <c r="HP387" s="4">
        <v>161</v>
      </c>
      <c r="HQ387" s="4">
        <v>38270</v>
      </c>
      <c r="HR387" s="4">
        <v>7830</v>
      </c>
      <c r="HS387" s="4">
        <v>3.1</v>
      </c>
      <c r="HT387" s="4">
        <v>-1.6999999999999997</v>
      </c>
      <c r="HU387" s="4">
        <v>141</v>
      </c>
      <c r="HV387" s="4">
        <v>-6</v>
      </c>
      <c r="HW387" s="4">
        <v>525</v>
      </c>
      <c r="HX387" s="4">
        <v>60.5</v>
      </c>
      <c r="HY387" s="4">
        <v>2688</v>
      </c>
      <c r="HZ387" s="4">
        <v>-4465</v>
      </c>
      <c r="IA387" s="4">
        <v>3.3</v>
      </c>
      <c r="IB387" s="4">
        <v>-2.5499999999999998</v>
      </c>
      <c r="IC387" s="4">
        <v>1087</v>
      </c>
      <c r="ID387" s="4">
        <v>-142</v>
      </c>
      <c r="IE387" s="4">
        <v>570.45000000000005</v>
      </c>
      <c r="IF387" s="4">
        <v>153.30000000000007</v>
      </c>
      <c r="IG387" s="4">
        <v>16752</v>
      </c>
      <c r="IH387" s="4">
        <v>-7202</v>
      </c>
      <c r="II387" s="4">
        <v>3.5</v>
      </c>
      <c r="IJ387" s="4">
        <v>-4.1500000000000004</v>
      </c>
      <c r="IK387" s="4">
        <v>191</v>
      </c>
      <c r="IL387" s="4">
        <v>33</v>
      </c>
      <c r="IM387" s="4">
        <v>521.9</v>
      </c>
      <c r="IN387" s="4">
        <v>152.84999999999997</v>
      </c>
      <c r="IO387" s="4">
        <v>4599</v>
      </c>
      <c r="IP387" s="4">
        <v>-2195</v>
      </c>
      <c r="IQ387" s="4">
        <v>3.8</v>
      </c>
      <c r="IR387" s="4">
        <v>-6.3</v>
      </c>
      <c r="IS387" s="4">
        <v>3474</v>
      </c>
      <c r="IT387" s="4">
        <v>-437</v>
      </c>
      <c r="IU387" s="4">
        <v>472.55</v>
      </c>
      <c r="IV387" s="4">
        <v>150.40000000000003</v>
      </c>
      <c r="IW387" s="4">
        <v>26402</v>
      </c>
      <c r="IX387" s="4">
        <v>-3181</v>
      </c>
      <c r="IY387" s="4">
        <v>4.25</v>
      </c>
      <c r="IZ387" s="4">
        <v>-9.3000000000000007</v>
      </c>
      <c r="JA387" s="4">
        <v>575</v>
      </c>
      <c r="JB387" s="4">
        <v>-223</v>
      </c>
      <c r="JC387" s="4">
        <v>422.8</v>
      </c>
      <c r="JD387" s="4">
        <v>145.85000000000002</v>
      </c>
      <c r="JE387" s="4">
        <v>9315</v>
      </c>
      <c r="JF387" s="4">
        <v>1937</v>
      </c>
      <c r="JG387" s="4">
        <v>4.75</v>
      </c>
      <c r="JH387" s="4">
        <v>-13.149999999999999</v>
      </c>
      <c r="JI387" s="4">
        <v>5448</v>
      </c>
      <c r="JJ387" s="4">
        <v>-573</v>
      </c>
      <c r="JK387" s="4">
        <v>373.75</v>
      </c>
      <c r="JL387" s="4">
        <v>141.6</v>
      </c>
      <c r="JM387" s="4">
        <v>27971</v>
      </c>
      <c r="JN387" s="4">
        <v>5786</v>
      </c>
      <c r="JO387" s="4">
        <v>5.55</v>
      </c>
      <c r="JP387" s="4">
        <v>-18.55</v>
      </c>
      <c r="JQ387" s="5">
        <v>1187</v>
      </c>
      <c r="JR387" s="4">
        <v>-213</v>
      </c>
      <c r="JS387" s="4">
        <v>325.39999999999998</v>
      </c>
      <c r="JT387" s="4">
        <v>134.04999999999998</v>
      </c>
      <c r="JU387" s="4">
        <v>14100</v>
      </c>
      <c r="JV387" s="4">
        <v>6448</v>
      </c>
      <c r="JW387" s="4">
        <v>7</v>
      </c>
      <c r="JX387" s="4">
        <v>-25.35</v>
      </c>
      <c r="JY387" s="4">
        <v>7706</v>
      </c>
      <c r="JZ387" s="4">
        <v>-3820</v>
      </c>
      <c r="KA387" s="4">
        <v>276.95</v>
      </c>
      <c r="KB387" s="4">
        <v>125</v>
      </c>
      <c r="KC387" s="4">
        <v>36075</v>
      </c>
      <c r="KD387" s="4">
        <v>9284</v>
      </c>
      <c r="KE387" s="4">
        <v>9.35</v>
      </c>
      <c r="KF387" s="4">
        <v>-34.199999999999996</v>
      </c>
      <c r="KG387" s="4">
        <v>2736</v>
      </c>
      <c r="KH387" s="4">
        <v>-1418</v>
      </c>
      <c r="KI387" s="4">
        <v>230.85</v>
      </c>
      <c r="KJ387" s="4">
        <v>114.14999999999999</v>
      </c>
      <c r="KK387" s="4">
        <v>11398</v>
      </c>
      <c r="KL387" s="4">
        <v>5334</v>
      </c>
      <c r="KM387" s="4">
        <v>12.75</v>
      </c>
      <c r="KN387" s="4">
        <v>-45.4</v>
      </c>
      <c r="KO387" s="4">
        <v>17901</v>
      </c>
      <c r="KP387" s="4">
        <v>-10761</v>
      </c>
      <c r="KQ387" s="4">
        <v>186.35</v>
      </c>
      <c r="KR387" s="4">
        <v>100.89999999999999</v>
      </c>
      <c r="KS387" s="4">
        <v>44988</v>
      </c>
      <c r="KT387" s="4">
        <v>22611</v>
      </c>
      <c r="KU387" s="4">
        <v>17.899999999999999</v>
      </c>
      <c r="KV387" s="4">
        <v>-59.4</v>
      </c>
      <c r="KW387" s="4">
        <v>8356</v>
      </c>
      <c r="KX387" s="4">
        <v>-7859</v>
      </c>
      <c r="KY387" s="4">
        <v>143.30000000000001</v>
      </c>
      <c r="KZ387" s="4">
        <v>83.600000000000009</v>
      </c>
      <c r="LA387" s="4">
        <v>18720</v>
      </c>
      <c r="LB387" s="4">
        <v>14280</v>
      </c>
      <c r="LC387" s="4">
        <v>25.25</v>
      </c>
      <c r="LD387" s="4">
        <v>-76.25</v>
      </c>
    </row>
    <row r="388" spans="1:316" x14ac:dyDescent="0.25">
      <c r="A388" s="171">
        <v>44110.642875578706</v>
      </c>
      <c r="B388" s="172">
        <v>0.64166666666666672</v>
      </c>
      <c r="C388" s="4">
        <v>11671.8</v>
      </c>
      <c r="D388" s="4">
        <v>11650</v>
      </c>
      <c r="E388" s="173">
        <v>110.15000000000002</v>
      </c>
      <c r="F388" s="173">
        <v>-217.60000000000002</v>
      </c>
      <c r="G388" s="173">
        <v>313.89999999999998</v>
      </c>
      <c r="H388" s="173">
        <v>2049.7000000000003</v>
      </c>
      <c r="I388" s="173">
        <v>-2588.0499999999997</v>
      </c>
      <c r="J388" s="173">
        <v>4637.75</v>
      </c>
      <c r="K388" s="127">
        <v>16.16</v>
      </c>
      <c r="L388" s="127">
        <v>19.53</v>
      </c>
      <c r="M388" s="127">
        <v>-4.370000000000001</v>
      </c>
      <c r="N388" s="127">
        <v>1.4200000000000017</v>
      </c>
      <c r="O388" s="127">
        <v>0.4043443180873626</v>
      </c>
      <c r="P388" s="127">
        <v>0.89313700322270717</v>
      </c>
      <c r="Q388" s="127">
        <v>1.2884295188810582</v>
      </c>
      <c r="R388" s="4">
        <v>-3366</v>
      </c>
      <c r="S388" s="4">
        <v>123064</v>
      </c>
      <c r="T388" s="173">
        <v>11540.966666666667</v>
      </c>
      <c r="U388" s="173">
        <v>-2.0500000000010914</v>
      </c>
      <c r="V388" s="4">
        <v>185995</v>
      </c>
      <c r="W388" s="4">
        <v>-31658</v>
      </c>
      <c r="X388" s="173">
        <v>-130.83333333333212</v>
      </c>
      <c r="Y388" s="173">
        <v>45004</v>
      </c>
      <c r="Z388" s="173">
        <v>146580</v>
      </c>
      <c r="AA388" s="173">
        <v>191584</v>
      </c>
      <c r="AB388" s="4">
        <v>126430</v>
      </c>
      <c r="AC388" s="4">
        <v>26775</v>
      </c>
      <c r="AD388" s="176" t="e">
        <v>#REF!</v>
      </c>
      <c r="AE388" s="177">
        <v>-5.2339572260256283E-2</v>
      </c>
      <c r="AF388" s="177">
        <v>2.2183883830995489E-2</v>
      </c>
      <c r="AG388" s="177">
        <v>1.899761000380563E-3</v>
      </c>
      <c r="AH388" s="177">
        <v>5.418418203029679E-2</v>
      </c>
      <c r="AI388" s="127">
        <v>0.19677536356721692</v>
      </c>
      <c r="AJ388" s="127">
        <v>2.2075055187637969E-3</v>
      </c>
      <c r="AK388" s="4" t="s">
        <v>21</v>
      </c>
      <c r="AL388" s="178">
        <v>11600</v>
      </c>
      <c r="AM388" s="178">
        <v>11500</v>
      </c>
      <c r="AN388" s="178">
        <v>11700</v>
      </c>
      <c r="AO388" s="178">
        <v>11400</v>
      </c>
      <c r="AS388" s="4">
        <v>2.4794895168641751</v>
      </c>
      <c r="AT388" s="4">
        <v>2.2548137899227489</v>
      </c>
      <c r="AU388" s="4">
        <v>1.4005966628507995</v>
      </c>
      <c r="AV388" s="4">
        <v>0.72397303229852616</v>
      </c>
      <c r="AW388" s="4">
        <v>0.23461453010442124</v>
      </c>
      <c r="AX388" s="4">
        <v>4.9110394339818959E-2</v>
      </c>
      <c r="AY388" s="4">
        <v>20.549019607843139</v>
      </c>
      <c r="AZ388" s="4">
        <v>19.156028368794328</v>
      </c>
      <c r="BA388" s="4">
        <v>15.172570390554041</v>
      </c>
      <c r="BB388" s="4">
        <v>23.963350785340314</v>
      </c>
      <c r="BC388" s="4">
        <v>7.6673381294964029</v>
      </c>
      <c r="BD388" s="4">
        <v>16.243478260869566</v>
      </c>
      <c r="BE388" s="4">
        <v>5.1522768670309658</v>
      </c>
      <c r="BF388" s="4">
        <v>12.145500420521447</v>
      </c>
      <c r="BG388" s="4">
        <v>4.6622653721682852</v>
      </c>
      <c r="BH388" s="4">
        <v>4.1997812613926362</v>
      </c>
      <c r="BI388" s="4">
        <v>12</v>
      </c>
      <c r="BJ388" s="4">
        <v>-6</v>
      </c>
      <c r="BK388" s="4">
        <v>1645</v>
      </c>
      <c r="BL388" s="4">
        <v>138.95000000000005</v>
      </c>
      <c r="BM388" s="4">
        <v>11688</v>
      </c>
      <c r="BN388" s="4">
        <v>1656</v>
      </c>
      <c r="BO388" s="4">
        <v>1.05</v>
      </c>
      <c r="BP388" s="4">
        <v>5.0000000000000044E-2</v>
      </c>
      <c r="BQ388" s="4">
        <v>0</v>
      </c>
      <c r="BR388" s="4">
        <v>0</v>
      </c>
      <c r="BS388" s="4">
        <v>0</v>
      </c>
      <c r="BT388" s="4">
        <v>0</v>
      </c>
      <c r="BU388" s="4">
        <v>6</v>
      </c>
      <c r="BV388" s="4">
        <v>0</v>
      </c>
      <c r="BW388" s="4">
        <v>0</v>
      </c>
      <c r="BX388" s="4">
        <v>0</v>
      </c>
      <c r="BY388" s="4">
        <v>21</v>
      </c>
      <c r="BZ388" s="4">
        <v>0</v>
      </c>
      <c r="CA388" s="4">
        <v>0</v>
      </c>
      <c r="CB388" s="4">
        <v>0</v>
      </c>
      <c r="CC388" s="4">
        <v>1102</v>
      </c>
      <c r="CD388" s="4">
        <v>129</v>
      </c>
      <c r="CE388" s="4">
        <v>1.1499999999999999</v>
      </c>
      <c r="CF388" s="4">
        <v>4.9999999999999822E-2</v>
      </c>
      <c r="CG388" s="4">
        <v>1</v>
      </c>
      <c r="CH388" s="4">
        <v>0</v>
      </c>
      <c r="CI388" s="4">
        <v>0</v>
      </c>
      <c r="CJ388" s="4">
        <v>0</v>
      </c>
      <c r="CK388" s="4">
        <v>26</v>
      </c>
      <c r="CL388" s="4">
        <v>-1</v>
      </c>
      <c r="CM388" s="4">
        <v>1.3</v>
      </c>
      <c r="CN388" s="4">
        <v>0.19999999999999996</v>
      </c>
      <c r="CO388" s="4">
        <v>11</v>
      </c>
      <c r="CP388" s="4">
        <v>0</v>
      </c>
      <c r="CQ388" s="4">
        <v>0</v>
      </c>
      <c r="CR388" s="4">
        <v>0</v>
      </c>
      <c r="CS388" s="4">
        <v>3560</v>
      </c>
      <c r="CT388" s="4">
        <v>397</v>
      </c>
      <c r="CU388" s="4">
        <v>1.25</v>
      </c>
      <c r="CV388" s="4">
        <v>0.10000000000000009</v>
      </c>
      <c r="CW388" s="4">
        <v>1</v>
      </c>
      <c r="CX388" s="4">
        <v>0</v>
      </c>
      <c r="CY388" s="4">
        <v>0</v>
      </c>
      <c r="CZ388" s="4">
        <v>0</v>
      </c>
      <c r="DA388" s="4">
        <v>80</v>
      </c>
      <c r="DB388" s="4">
        <v>28</v>
      </c>
      <c r="DC388" s="4">
        <v>1.55</v>
      </c>
      <c r="DD388" s="4">
        <v>0.35000000000000009</v>
      </c>
      <c r="DE388" s="4">
        <v>29</v>
      </c>
      <c r="DF388" s="4">
        <v>0</v>
      </c>
      <c r="DG388" s="4">
        <v>0</v>
      </c>
      <c r="DH388" s="4">
        <v>0</v>
      </c>
      <c r="DI388" s="4">
        <v>4408</v>
      </c>
      <c r="DJ388" s="4">
        <v>-155</v>
      </c>
      <c r="DK388" s="4">
        <v>1.45</v>
      </c>
      <c r="DL388" s="4">
        <v>0.25</v>
      </c>
      <c r="DM388" s="4">
        <v>0</v>
      </c>
      <c r="DN388" s="4">
        <v>0</v>
      </c>
      <c r="DO388" s="4">
        <v>0</v>
      </c>
      <c r="DP388" s="4">
        <v>0</v>
      </c>
      <c r="DQ388" s="4">
        <v>142</v>
      </c>
      <c r="DR388" s="4">
        <v>-3</v>
      </c>
      <c r="DS388" s="4">
        <v>1.5</v>
      </c>
      <c r="DT388" s="4">
        <v>0.14999999999999991</v>
      </c>
      <c r="DU388" s="4">
        <v>4</v>
      </c>
      <c r="DV388" s="4">
        <v>0</v>
      </c>
      <c r="DW388" s="4">
        <v>0</v>
      </c>
      <c r="DX388" s="4">
        <v>0</v>
      </c>
      <c r="DY388" s="4">
        <v>3517</v>
      </c>
      <c r="DZ388" s="4">
        <v>619</v>
      </c>
      <c r="EA388" s="4">
        <v>1.6</v>
      </c>
      <c r="EB388" s="4">
        <v>0.20000000000000018</v>
      </c>
      <c r="EC388" s="4">
        <v>1</v>
      </c>
      <c r="ED388" s="4">
        <v>0</v>
      </c>
      <c r="EE388" s="4">
        <v>0</v>
      </c>
      <c r="EF388" s="4">
        <v>0</v>
      </c>
      <c r="EG388" s="4">
        <v>210</v>
      </c>
      <c r="EH388" s="4">
        <v>56</v>
      </c>
      <c r="EI388" s="4">
        <v>1.45</v>
      </c>
      <c r="EJ388" s="4">
        <v>-5.0000000000000044E-2</v>
      </c>
      <c r="EK388" s="4">
        <v>101</v>
      </c>
      <c r="EL388" s="4">
        <v>-21</v>
      </c>
      <c r="EM388" s="4">
        <v>1137.0999999999999</v>
      </c>
      <c r="EN388" s="4">
        <v>122.74999999999989</v>
      </c>
      <c r="EO388" s="4">
        <v>26472</v>
      </c>
      <c r="EP388" s="4">
        <v>6815</v>
      </c>
      <c r="EQ388" s="4">
        <v>1.65</v>
      </c>
      <c r="ER388" s="4">
        <v>4.9999999999999822E-2</v>
      </c>
      <c r="ES388" s="4">
        <v>1</v>
      </c>
      <c r="ET388" s="4">
        <v>0</v>
      </c>
      <c r="EU388" s="4">
        <v>0</v>
      </c>
      <c r="EV388" s="4">
        <v>0</v>
      </c>
      <c r="EW388" s="4">
        <v>193</v>
      </c>
      <c r="EX388" s="4">
        <v>40</v>
      </c>
      <c r="EY388" s="4">
        <v>1.65</v>
      </c>
      <c r="EZ388" s="4">
        <v>0</v>
      </c>
      <c r="FA388" s="4">
        <v>11</v>
      </c>
      <c r="FB388" s="4">
        <v>0</v>
      </c>
      <c r="FC388" s="4">
        <v>1058.75</v>
      </c>
      <c r="FD388" s="4">
        <v>193.75</v>
      </c>
      <c r="FE388" s="4">
        <v>4890</v>
      </c>
      <c r="FF388" s="4">
        <v>-314</v>
      </c>
      <c r="FG388" s="4">
        <v>1.75</v>
      </c>
      <c r="FH388" s="4">
        <v>5.0000000000000044E-2</v>
      </c>
      <c r="FI388" s="4">
        <v>2</v>
      </c>
      <c r="FJ388" s="4">
        <v>0</v>
      </c>
      <c r="FK388" s="4">
        <v>0</v>
      </c>
      <c r="FL388" s="4">
        <v>0</v>
      </c>
      <c r="FM388" s="4">
        <v>804</v>
      </c>
      <c r="FN388" s="4">
        <v>25</v>
      </c>
      <c r="FO388" s="4">
        <v>1.8</v>
      </c>
      <c r="FP388" s="4">
        <v>5.0000000000000044E-2</v>
      </c>
      <c r="FQ388" s="4">
        <v>108</v>
      </c>
      <c r="FR388" s="4">
        <v>-1</v>
      </c>
      <c r="FS388" s="4">
        <v>885</v>
      </c>
      <c r="FT388" s="4">
        <v>69.350000000000023</v>
      </c>
      <c r="FU388" s="4">
        <v>8476</v>
      </c>
      <c r="FV388" s="4">
        <v>-1617</v>
      </c>
      <c r="FW388" s="4">
        <v>2</v>
      </c>
      <c r="FX388" s="4">
        <v>-4.9999999999999822E-2</v>
      </c>
      <c r="FY388" s="4">
        <v>1</v>
      </c>
      <c r="FZ388" s="4">
        <v>0</v>
      </c>
      <c r="GA388" s="4">
        <v>0</v>
      </c>
      <c r="GB388" s="4">
        <v>0</v>
      </c>
      <c r="GC388" s="4">
        <v>616</v>
      </c>
      <c r="GD388" s="4">
        <v>-237</v>
      </c>
      <c r="GE388" s="4">
        <v>2</v>
      </c>
      <c r="GF388" s="4">
        <v>-0.29999999999999982</v>
      </c>
      <c r="GG388" s="4">
        <v>542</v>
      </c>
      <c r="GH388" s="4">
        <v>-8</v>
      </c>
      <c r="GI388" s="4">
        <v>868.45</v>
      </c>
      <c r="GJ388" s="4">
        <v>156.10000000000002</v>
      </c>
      <c r="GK388" s="4">
        <v>11745</v>
      </c>
      <c r="GL388" s="4">
        <v>-2307</v>
      </c>
      <c r="GM388" s="4">
        <v>2.35</v>
      </c>
      <c r="GN388" s="4">
        <v>-0.19999999999999973</v>
      </c>
      <c r="GO388" s="4">
        <v>56</v>
      </c>
      <c r="GP388" s="4">
        <v>0</v>
      </c>
      <c r="GQ388" s="4">
        <v>0</v>
      </c>
      <c r="GR388" s="4">
        <v>0</v>
      </c>
      <c r="GS388" s="4">
        <v>806</v>
      </c>
      <c r="GT388" s="4">
        <v>-65</v>
      </c>
      <c r="GU388" s="4">
        <v>2.5</v>
      </c>
      <c r="GV388" s="4">
        <v>-0.29999999999999982</v>
      </c>
      <c r="GW388" s="4">
        <v>293</v>
      </c>
      <c r="GX388" s="4">
        <v>-93</v>
      </c>
      <c r="GY388" s="4">
        <v>767.4</v>
      </c>
      <c r="GZ388" s="4">
        <v>155.19999999999993</v>
      </c>
      <c r="HA388" s="4">
        <v>16816</v>
      </c>
      <c r="HB388" s="4">
        <v>4775</v>
      </c>
      <c r="HC388" s="4">
        <v>2.7</v>
      </c>
      <c r="HD388" s="4">
        <v>-0.54999999999999982</v>
      </c>
      <c r="HE388" s="4">
        <v>57</v>
      </c>
      <c r="HF388" s="4">
        <v>-2</v>
      </c>
      <c r="HG388" s="4">
        <v>707</v>
      </c>
      <c r="HH388" s="4">
        <v>143.89999999999998</v>
      </c>
      <c r="HI388" s="4">
        <v>2339</v>
      </c>
      <c r="HJ388" s="4">
        <v>-173</v>
      </c>
      <c r="HK388" s="4">
        <v>2.8</v>
      </c>
      <c r="HL388" s="4">
        <v>-1.0500000000000003</v>
      </c>
      <c r="HM388" s="4">
        <v>1836</v>
      </c>
      <c r="HN388" s="4">
        <v>-136</v>
      </c>
      <c r="HO388" s="4">
        <v>674</v>
      </c>
      <c r="HP388" s="4">
        <v>162</v>
      </c>
      <c r="HQ388" s="4">
        <v>37728</v>
      </c>
      <c r="HR388" s="4">
        <v>7288</v>
      </c>
      <c r="HS388" s="4">
        <v>3.15</v>
      </c>
      <c r="HT388" s="4">
        <v>-1.65</v>
      </c>
      <c r="HU388" s="4">
        <v>141</v>
      </c>
      <c r="HV388" s="4">
        <v>-6</v>
      </c>
      <c r="HW388" s="4">
        <v>525</v>
      </c>
      <c r="HX388" s="4">
        <v>60.5</v>
      </c>
      <c r="HY388" s="4">
        <v>2701</v>
      </c>
      <c r="HZ388" s="4">
        <v>-4452</v>
      </c>
      <c r="IA388" s="4">
        <v>3.35</v>
      </c>
      <c r="IB388" s="4">
        <v>-2.4999999999999996</v>
      </c>
      <c r="IC388" s="4">
        <v>1101</v>
      </c>
      <c r="ID388" s="4">
        <v>-128</v>
      </c>
      <c r="IE388" s="4">
        <v>571.85</v>
      </c>
      <c r="IF388" s="4">
        <v>154.70000000000005</v>
      </c>
      <c r="IG388" s="4">
        <v>16705</v>
      </c>
      <c r="IH388" s="4">
        <v>-7249</v>
      </c>
      <c r="II388" s="4">
        <v>3.55</v>
      </c>
      <c r="IJ388" s="4">
        <v>-4.1000000000000005</v>
      </c>
      <c r="IK388" s="4">
        <v>191</v>
      </c>
      <c r="IL388" s="4">
        <v>33</v>
      </c>
      <c r="IM388" s="4">
        <v>519.65</v>
      </c>
      <c r="IN388" s="4">
        <v>150.59999999999997</v>
      </c>
      <c r="IO388" s="4">
        <v>4577</v>
      </c>
      <c r="IP388" s="4">
        <v>-2217</v>
      </c>
      <c r="IQ388" s="4">
        <v>3.85</v>
      </c>
      <c r="IR388" s="4">
        <v>-6.25</v>
      </c>
      <c r="IS388" s="4">
        <v>3475</v>
      </c>
      <c r="IT388" s="4">
        <v>-436</v>
      </c>
      <c r="IU388" s="4">
        <v>472.35</v>
      </c>
      <c r="IV388" s="4">
        <v>150.20000000000005</v>
      </c>
      <c r="IW388" s="4">
        <v>26644</v>
      </c>
      <c r="IX388" s="4">
        <v>-2939</v>
      </c>
      <c r="IY388" s="4">
        <v>4.3</v>
      </c>
      <c r="IZ388" s="4">
        <v>-9.25</v>
      </c>
      <c r="JA388" s="4">
        <v>575</v>
      </c>
      <c r="JB388" s="4">
        <v>-223</v>
      </c>
      <c r="JC388" s="4">
        <v>424</v>
      </c>
      <c r="JD388" s="4">
        <v>147.05000000000001</v>
      </c>
      <c r="JE388" s="4">
        <v>9340</v>
      </c>
      <c r="JF388" s="4">
        <v>1962</v>
      </c>
      <c r="JG388" s="4">
        <v>4.75</v>
      </c>
      <c r="JH388" s="4">
        <v>-13.149999999999999</v>
      </c>
      <c r="JI388" s="4">
        <v>5490</v>
      </c>
      <c r="JJ388" s="4">
        <v>-531</v>
      </c>
      <c r="JK388" s="4">
        <v>374.6</v>
      </c>
      <c r="JL388" s="4">
        <v>142.45000000000002</v>
      </c>
      <c r="JM388" s="4">
        <v>28286</v>
      </c>
      <c r="JN388" s="4">
        <v>6101</v>
      </c>
      <c r="JO388" s="4">
        <v>5.6</v>
      </c>
      <c r="JP388" s="4">
        <v>-18.5</v>
      </c>
      <c r="JQ388" s="5">
        <v>1189</v>
      </c>
      <c r="JR388" s="4">
        <v>-211</v>
      </c>
      <c r="JS388" s="4">
        <v>326.55</v>
      </c>
      <c r="JT388" s="4">
        <v>135.20000000000002</v>
      </c>
      <c r="JU388" s="4">
        <v>14441</v>
      </c>
      <c r="JV388" s="4">
        <v>6789</v>
      </c>
      <c r="JW388" s="4">
        <v>7</v>
      </c>
      <c r="JX388" s="4">
        <v>-25.35</v>
      </c>
      <c r="JY388" s="4">
        <v>7725</v>
      </c>
      <c r="JZ388" s="4">
        <v>-3801</v>
      </c>
      <c r="KA388" s="4">
        <v>279.25</v>
      </c>
      <c r="KB388" s="4">
        <v>127.30000000000001</v>
      </c>
      <c r="KC388" s="4">
        <v>36016</v>
      </c>
      <c r="KD388" s="4">
        <v>9225</v>
      </c>
      <c r="KE388" s="4">
        <v>9.25</v>
      </c>
      <c r="KF388" s="4">
        <v>-34.299999999999997</v>
      </c>
      <c r="KG388" s="4">
        <v>2743</v>
      </c>
      <c r="KH388" s="4">
        <v>-1411</v>
      </c>
      <c r="KI388" s="4">
        <v>232</v>
      </c>
      <c r="KJ388" s="4">
        <v>115.3</v>
      </c>
      <c r="KK388" s="4">
        <v>11520</v>
      </c>
      <c r="KL388" s="4">
        <v>5456</v>
      </c>
      <c r="KM388" s="4">
        <v>12.6</v>
      </c>
      <c r="KN388" s="4">
        <v>-45.55</v>
      </c>
      <c r="KO388" s="4">
        <v>18649</v>
      </c>
      <c r="KP388" s="4">
        <v>-10013</v>
      </c>
      <c r="KQ388" s="4">
        <v>188.15</v>
      </c>
      <c r="KR388" s="4">
        <v>102.7</v>
      </c>
      <c r="KS388" s="4">
        <v>46240</v>
      </c>
      <c r="KT388" s="4">
        <v>23863</v>
      </c>
      <c r="KU388" s="4">
        <v>17.8</v>
      </c>
      <c r="KV388" s="4">
        <v>-59.5</v>
      </c>
      <c r="KW388" s="4">
        <v>8673</v>
      </c>
      <c r="KX388" s="4">
        <v>-7542</v>
      </c>
      <c r="KY388" s="4">
        <v>145.19999999999999</v>
      </c>
      <c r="KZ388" s="4">
        <v>85.499999999999986</v>
      </c>
      <c r="LA388" s="4">
        <v>19556</v>
      </c>
      <c r="LB388" s="4">
        <v>15116</v>
      </c>
      <c r="LC388" s="4">
        <v>25.25</v>
      </c>
      <c r="LD388" s="4">
        <v>-76.25</v>
      </c>
    </row>
    <row r="389" spans="1:316" x14ac:dyDescent="0.25">
      <c r="A389" s="171">
        <v>44110.640852083336</v>
      </c>
      <c r="B389" s="172">
        <v>0.64027777777777783</v>
      </c>
      <c r="C389" s="4">
        <v>11665.9</v>
      </c>
      <c r="D389" s="4">
        <v>11650</v>
      </c>
      <c r="E389" s="173">
        <v>95.95</v>
      </c>
      <c r="F389" s="173">
        <v>-215.00000000000003</v>
      </c>
      <c r="G389" s="173">
        <v>313.89999999999998</v>
      </c>
      <c r="H389" s="173">
        <v>1928.4500000000005</v>
      </c>
      <c r="I389" s="173">
        <v>-2544.9500000000003</v>
      </c>
      <c r="J389" s="173">
        <v>4473.4000000000005</v>
      </c>
      <c r="K389" s="127">
        <v>16.16</v>
      </c>
      <c r="L389" s="127">
        <v>19.53</v>
      </c>
      <c r="M389" s="127">
        <v>-4.370000000000001</v>
      </c>
      <c r="N389" s="127">
        <v>1.4200000000000017</v>
      </c>
      <c r="O389" s="127">
        <v>0.41260510623143393</v>
      </c>
      <c r="P389" s="127">
        <v>0.88816328077833262</v>
      </c>
      <c r="Q389" s="127">
        <v>1.268127820797295</v>
      </c>
      <c r="R389" s="4">
        <v>5360</v>
      </c>
      <c r="S389" s="4">
        <v>127582</v>
      </c>
      <c r="T389" s="173">
        <v>11540.966666666667</v>
      </c>
      <c r="U389" s="173">
        <v>-2.0500000000010914</v>
      </c>
      <c r="V389" s="4">
        <v>185995</v>
      </c>
      <c r="W389" s="4">
        <v>-31658</v>
      </c>
      <c r="X389" s="173">
        <v>-124.93333333333248</v>
      </c>
      <c r="Y389" s="173">
        <v>39204</v>
      </c>
      <c r="Z389" s="173">
        <v>168482</v>
      </c>
      <c r="AA389" s="173">
        <v>207686</v>
      </c>
      <c r="AB389" s="4">
        <v>122222</v>
      </c>
      <c r="AC389" s="4">
        <v>26232</v>
      </c>
      <c r="AD389" s="176" t="e">
        <v>#REF!</v>
      </c>
      <c r="AE389" s="177">
        <v>-4.9256398614125889E-2</v>
      </c>
      <c r="AF389" s="177">
        <v>2.3610187933555526E-2</v>
      </c>
      <c r="AG389" s="177">
        <v>4.1988551706292307E-4</v>
      </c>
      <c r="AH389" s="177">
        <v>5.9580360638548005E-2</v>
      </c>
      <c r="AI389" s="127">
        <v>0.20669198695870664</v>
      </c>
      <c r="AJ389" s="127">
        <v>2.2075055187637969E-3</v>
      </c>
      <c r="AK389" s="4" t="s">
        <v>21</v>
      </c>
      <c r="AL389" s="178">
        <v>11600</v>
      </c>
      <c r="AM389" s="178">
        <v>11500</v>
      </c>
      <c r="AN389" s="178">
        <v>11700</v>
      </c>
      <c r="AO389" s="178">
        <v>11400</v>
      </c>
      <c r="AS389" s="4">
        <v>2.4232341817438412</v>
      </c>
      <c r="AT389" s="4">
        <v>2.2015017370839405</v>
      </c>
      <c r="AU389" s="4">
        <v>1.2878086659419163</v>
      </c>
      <c r="AV389" s="4">
        <v>0.66460730009941771</v>
      </c>
      <c r="AW389" s="4">
        <v>0.24355091666215997</v>
      </c>
      <c r="AX389" s="4">
        <v>5.5571705426356588E-2</v>
      </c>
      <c r="AY389" s="4">
        <v>19.644270833333334</v>
      </c>
      <c r="AZ389" s="4">
        <v>19.276595744680851</v>
      </c>
      <c r="BA389" s="4">
        <v>14.520417028670721</v>
      </c>
      <c r="BB389" s="4">
        <v>24.272727272727273</v>
      </c>
      <c r="BC389" s="4">
        <v>7.6260720411663812</v>
      </c>
      <c r="BD389" s="4">
        <v>16.194444444444443</v>
      </c>
      <c r="BE389" s="4">
        <v>5.1458861906487856</v>
      </c>
      <c r="BF389" s="4">
        <v>12.207041072925398</v>
      </c>
      <c r="BG389" s="4">
        <v>4.7968890602905256</v>
      </c>
      <c r="BH389" s="4">
        <v>4.1728611500701263</v>
      </c>
      <c r="BI389" s="4">
        <v>12</v>
      </c>
      <c r="BJ389" s="4">
        <v>-6</v>
      </c>
      <c r="BK389" s="4">
        <v>1645</v>
      </c>
      <c r="BL389" s="4">
        <v>138.95000000000005</v>
      </c>
      <c r="BM389" s="4">
        <v>11706</v>
      </c>
      <c r="BN389" s="4">
        <v>1674</v>
      </c>
      <c r="BO389" s="4">
        <v>1</v>
      </c>
      <c r="BP389" s="4">
        <v>0</v>
      </c>
      <c r="BQ389" s="4">
        <v>0</v>
      </c>
      <c r="BR389" s="4">
        <v>0</v>
      </c>
      <c r="BS389" s="4">
        <v>0</v>
      </c>
      <c r="BT389" s="4">
        <v>0</v>
      </c>
      <c r="BU389" s="4">
        <v>6</v>
      </c>
      <c r="BV389" s="4">
        <v>0</v>
      </c>
      <c r="BW389" s="4">
        <v>0</v>
      </c>
      <c r="BX389" s="4">
        <v>0</v>
      </c>
      <c r="BY389" s="4">
        <v>21</v>
      </c>
      <c r="BZ389" s="4">
        <v>0</v>
      </c>
      <c r="CA389" s="4">
        <v>0</v>
      </c>
      <c r="CB389" s="4">
        <v>0</v>
      </c>
      <c r="CC389" s="4">
        <v>1092</v>
      </c>
      <c r="CD389" s="4">
        <v>119</v>
      </c>
      <c r="CE389" s="4">
        <v>1.2</v>
      </c>
      <c r="CF389" s="4">
        <v>9.9999999999999867E-2</v>
      </c>
      <c r="CG389" s="4">
        <v>1</v>
      </c>
      <c r="CH389" s="4">
        <v>0</v>
      </c>
      <c r="CI389" s="4">
        <v>0</v>
      </c>
      <c r="CJ389" s="4">
        <v>0</v>
      </c>
      <c r="CK389" s="4">
        <v>26</v>
      </c>
      <c r="CL389" s="4">
        <v>-1</v>
      </c>
      <c r="CM389" s="4">
        <v>1.3</v>
      </c>
      <c r="CN389" s="4">
        <v>0.19999999999999996</v>
      </c>
      <c r="CO389" s="4">
        <v>11</v>
      </c>
      <c r="CP389" s="4">
        <v>0</v>
      </c>
      <c r="CQ389" s="4">
        <v>0</v>
      </c>
      <c r="CR389" s="4">
        <v>0</v>
      </c>
      <c r="CS389" s="4">
        <v>3488</v>
      </c>
      <c r="CT389" s="4">
        <v>325</v>
      </c>
      <c r="CU389" s="4">
        <v>1.2</v>
      </c>
      <c r="CV389" s="4">
        <v>5.0000000000000044E-2</v>
      </c>
      <c r="CW389" s="4">
        <v>1</v>
      </c>
      <c r="CX389" s="4">
        <v>0</v>
      </c>
      <c r="CY389" s="4">
        <v>0</v>
      </c>
      <c r="CZ389" s="4">
        <v>0</v>
      </c>
      <c r="DA389" s="4">
        <v>80</v>
      </c>
      <c r="DB389" s="4">
        <v>28</v>
      </c>
      <c r="DC389" s="4">
        <v>1.55</v>
      </c>
      <c r="DD389" s="4">
        <v>0.35000000000000009</v>
      </c>
      <c r="DE389" s="4">
        <v>29</v>
      </c>
      <c r="DF389" s="4">
        <v>0</v>
      </c>
      <c r="DG389" s="4">
        <v>0</v>
      </c>
      <c r="DH389" s="4">
        <v>0</v>
      </c>
      <c r="DI389" s="4">
        <v>4466</v>
      </c>
      <c r="DJ389" s="4">
        <v>-97</v>
      </c>
      <c r="DK389" s="4">
        <v>1.3</v>
      </c>
      <c r="DL389" s="4">
        <v>0.10000000000000009</v>
      </c>
      <c r="DM389" s="4">
        <v>0</v>
      </c>
      <c r="DN389" s="4">
        <v>0</v>
      </c>
      <c r="DO389" s="4">
        <v>0</v>
      </c>
      <c r="DP389" s="4">
        <v>0</v>
      </c>
      <c r="DQ389" s="4">
        <v>142</v>
      </c>
      <c r="DR389" s="4">
        <v>-3</v>
      </c>
      <c r="DS389" s="4">
        <v>1.5</v>
      </c>
      <c r="DT389" s="4">
        <v>0.14999999999999991</v>
      </c>
      <c r="DU389" s="4">
        <v>4</v>
      </c>
      <c r="DV389" s="4">
        <v>0</v>
      </c>
      <c r="DW389" s="4">
        <v>0</v>
      </c>
      <c r="DX389" s="4">
        <v>0</v>
      </c>
      <c r="DY389" s="4">
        <v>3392</v>
      </c>
      <c r="DZ389" s="4">
        <v>494</v>
      </c>
      <c r="EA389" s="4">
        <v>1.45</v>
      </c>
      <c r="EB389" s="4">
        <v>5.0000000000000044E-2</v>
      </c>
      <c r="EC389" s="4">
        <v>1</v>
      </c>
      <c r="ED389" s="4">
        <v>0</v>
      </c>
      <c r="EE389" s="4">
        <v>0</v>
      </c>
      <c r="EF389" s="4">
        <v>0</v>
      </c>
      <c r="EG389" s="4">
        <v>210</v>
      </c>
      <c r="EH389" s="4">
        <v>56</v>
      </c>
      <c r="EI389" s="4">
        <v>1.5</v>
      </c>
      <c r="EJ389" s="4">
        <v>0</v>
      </c>
      <c r="EK389" s="4">
        <v>101</v>
      </c>
      <c r="EL389" s="4">
        <v>-21</v>
      </c>
      <c r="EM389" s="4">
        <v>1137.0999999999999</v>
      </c>
      <c r="EN389" s="4">
        <v>122.74999999999989</v>
      </c>
      <c r="EO389" s="4">
        <v>26352</v>
      </c>
      <c r="EP389" s="4">
        <v>6695</v>
      </c>
      <c r="EQ389" s="4">
        <v>1.55</v>
      </c>
      <c r="ER389" s="4">
        <v>-5.0000000000000044E-2</v>
      </c>
      <c r="ES389" s="4">
        <v>1</v>
      </c>
      <c r="ET389" s="4">
        <v>0</v>
      </c>
      <c r="EU389" s="4">
        <v>0</v>
      </c>
      <c r="EV389" s="4">
        <v>0</v>
      </c>
      <c r="EW389" s="4">
        <v>194</v>
      </c>
      <c r="EX389" s="4">
        <v>41</v>
      </c>
      <c r="EY389" s="4">
        <v>1.6</v>
      </c>
      <c r="EZ389" s="4">
        <v>-4.9999999999999822E-2</v>
      </c>
      <c r="FA389" s="4">
        <v>11</v>
      </c>
      <c r="FB389" s="4">
        <v>0</v>
      </c>
      <c r="FC389" s="4">
        <v>1058.75</v>
      </c>
      <c r="FD389" s="4">
        <v>193.75</v>
      </c>
      <c r="FE389" s="4">
        <v>4894</v>
      </c>
      <c r="FF389" s="4">
        <v>-310</v>
      </c>
      <c r="FG389" s="4">
        <v>1.65</v>
      </c>
      <c r="FH389" s="4">
        <v>-5.0000000000000044E-2</v>
      </c>
      <c r="FI389" s="4">
        <v>2</v>
      </c>
      <c r="FJ389" s="4">
        <v>0</v>
      </c>
      <c r="FK389" s="4">
        <v>0</v>
      </c>
      <c r="FL389" s="4">
        <v>0</v>
      </c>
      <c r="FM389" s="4">
        <v>804</v>
      </c>
      <c r="FN389" s="4">
        <v>25</v>
      </c>
      <c r="FO389" s="4">
        <v>1.55</v>
      </c>
      <c r="FP389" s="4">
        <v>-0.19999999999999996</v>
      </c>
      <c r="FQ389" s="4">
        <v>108</v>
      </c>
      <c r="FR389" s="4">
        <v>-1</v>
      </c>
      <c r="FS389" s="4">
        <v>885</v>
      </c>
      <c r="FT389" s="4">
        <v>69.350000000000023</v>
      </c>
      <c r="FU389" s="4">
        <v>8576</v>
      </c>
      <c r="FV389" s="4">
        <v>-1517</v>
      </c>
      <c r="FW389" s="4">
        <v>1.8</v>
      </c>
      <c r="FX389" s="4">
        <v>-0.24999999999999978</v>
      </c>
      <c r="FY389" s="4">
        <v>1</v>
      </c>
      <c r="FZ389" s="4">
        <v>0</v>
      </c>
      <c r="GA389" s="4">
        <v>0</v>
      </c>
      <c r="GB389" s="4">
        <v>0</v>
      </c>
      <c r="GC389" s="4">
        <v>616</v>
      </c>
      <c r="GD389" s="4">
        <v>-237</v>
      </c>
      <c r="GE389" s="4">
        <v>1.85</v>
      </c>
      <c r="GF389" s="4">
        <v>-0.44999999999999973</v>
      </c>
      <c r="GG389" s="4">
        <v>542</v>
      </c>
      <c r="GH389" s="4">
        <v>-8</v>
      </c>
      <c r="GI389" s="4">
        <v>860</v>
      </c>
      <c r="GJ389" s="4">
        <v>147.64999999999998</v>
      </c>
      <c r="GK389" s="4">
        <v>12007</v>
      </c>
      <c r="GL389" s="4">
        <v>-2045</v>
      </c>
      <c r="GM389" s="4">
        <v>2.0499999999999998</v>
      </c>
      <c r="GN389" s="4">
        <v>-0.5</v>
      </c>
      <c r="GO389" s="4">
        <v>56</v>
      </c>
      <c r="GP389" s="4">
        <v>0</v>
      </c>
      <c r="GQ389" s="4">
        <v>0</v>
      </c>
      <c r="GR389" s="4">
        <v>0</v>
      </c>
      <c r="GS389" s="4">
        <v>761</v>
      </c>
      <c r="GT389" s="4">
        <v>-110</v>
      </c>
      <c r="GU389" s="4">
        <v>2.25</v>
      </c>
      <c r="GV389" s="4">
        <v>-0.54999999999999982</v>
      </c>
      <c r="GW389" s="4">
        <v>293</v>
      </c>
      <c r="GX389" s="4">
        <v>-93</v>
      </c>
      <c r="GY389" s="4">
        <v>764.8</v>
      </c>
      <c r="GZ389" s="4">
        <v>152.59999999999991</v>
      </c>
      <c r="HA389" s="4">
        <v>16170</v>
      </c>
      <c r="HB389" s="4">
        <v>4129</v>
      </c>
      <c r="HC389" s="4">
        <v>2.5</v>
      </c>
      <c r="HD389" s="4">
        <v>-0.75</v>
      </c>
      <c r="HE389" s="4">
        <v>57</v>
      </c>
      <c r="HF389" s="4">
        <v>-2</v>
      </c>
      <c r="HG389" s="4">
        <v>707</v>
      </c>
      <c r="HH389" s="4">
        <v>143.89999999999998</v>
      </c>
      <c r="HI389" s="4">
        <v>2320</v>
      </c>
      <c r="HJ389" s="4">
        <v>-192</v>
      </c>
      <c r="HK389" s="4">
        <v>2.65</v>
      </c>
      <c r="HL389" s="4">
        <v>-1.2000000000000002</v>
      </c>
      <c r="HM389" s="4">
        <v>1920</v>
      </c>
      <c r="HN389" s="4">
        <v>-52</v>
      </c>
      <c r="HO389" s="4">
        <v>664.45</v>
      </c>
      <c r="HP389" s="4">
        <v>152.45000000000005</v>
      </c>
      <c r="HQ389" s="4">
        <v>37717</v>
      </c>
      <c r="HR389" s="4">
        <v>7277</v>
      </c>
      <c r="HS389" s="4">
        <v>3</v>
      </c>
      <c r="HT389" s="4">
        <v>-1.7999999999999998</v>
      </c>
      <c r="HU389" s="4">
        <v>141</v>
      </c>
      <c r="HV389" s="4">
        <v>-6</v>
      </c>
      <c r="HW389" s="4">
        <v>525</v>
      </c>
      <c r="HX389" s="4">
        <v>60.5</v>
      </c>
      <c r="HY389" s="4">
        <v>2718</v>
      </c>
      <c r="HZ389" s="4">
        <v>-4435</v>
      </c>
      <c r="IA389" s="4">
        <v>3.2</v>
      </c>
      <c r="IB389" s="4">
        <v>-2.6499999999999995</v>
      </c>
      <c r="IC389" s="4">
        <v>1151</v>
      </c>
      <c r="ID389" s="4">
        <v>-78</v>
      </c>
      <c r="IE389" s="4">
        <v>563</v>
      </c>
      <c r="IF389" s="4">
        <v>145.85000000000002</v>
      </c>
      <c r="IG389" s="4">
        <v>16713</v>
      </c>
      <c r="IH389" s="4">
        <v>-7241</v>
      </c>
      <c r="II389" s="4">
        <v>3.45</v>
      </c>
      <c r="IJ389" s="4">
        <v>-4.2</v>
      </c>
      <c r="IK389" s="4">
        <v>187</v>
      </c>
      <c r="IL389" s="4">
        <v>29</v>
      </c>
      <c r="IM389" s="4">
        <v>512</v>
      </c>
      <c r="IN389" s="4">
        <v>142.94999999999999</v>
      </c>
      <c r="IO389" s="4">
        <v>4539</v>
      </c>
      <c r="IP389" s="4">
        <v>-2255</v>
      </c>
      <c r="IQ389" s="4">
        <v>3.85</v>
      </c>
      <c r="IR389" s="4">
        <v>-6.25</v>
      </c>
      <c r="IS389" s="4">
        <v>3498</v>
      </c>
      <c r="IT389" s="4">
        <v>-413</v>
      </c>
      <c r="IU389" s="4">
        <v>467.3</v>
      </c>
      <c r="IV389" s="4">
        <v>145.15000000000003</v>
      </c>
      <c r="IW389" s="4">
        <v>26676</v>
      </c>
      <c r="IX389" s="4">
        <v>-2907</v>
      </c>
      <c r="IY389" s="4">
        <v>4.25</v>
      </c>
      <c r="IZ389" s="4">
        <v>-9.3000000000000007</v>
      </c>
      <c r="JA389" s="4">
        <v>576</v>
      </c>
      <c r="JB389" s="4">
        <v>-222</v>
      </c>
      <c r="JC389" s="4">
        <v>415.45</v>
      </c>
      <c r="JD389" s="4">
        <v>138.5</v>
      </c>
      <c r="JE389" s="4">
        <v>9328</v>
      </c>
      <c r="JF389" s="4">
        <v>1950</v>
      </c>
      <c r="JG389" s="4">
        <v>4.75</v>
      </c>
      <c r="JH389" s="4">
        <v>-13.149999999999999</v>
      </c>
      <c r="JI389" s="4">
        <v>5518</v>
      </c>
      <c r="JJ389" s="4">
        <v>-503</v>
      </c>
      <c r="JK389" s="4">
        <v>366.25</v>
      </c>
      <c r="JL389" s="4">
        <v>134.1</v>
      </c>
      <c r="JM389" s="4">
        <v>28395</v>
      </c>
      <c r="JN389" s="4">
        <v>6210</v>
      </c>
      <c r="JO389" s="4">
        <v>5.75</v>
      </c>
      <c r="JP389" s="4">
        <v>-18.350000000000001</v>
      </c>
      <c r="JQ389" s="5">
        <v>1193</v>
      </c>
      <c r="JR389" s="4">
        <v>-207</v>
      </c>
      <c r="JS389" s="4">
        <v>319</v>
      </c>
      <c r="JT389" s="4">
        <v>127.65</v>
      </c>
      <c r="JU389" s="4">
        <v>14563</v>
      </c>
      <c r="JV389" s="4">
        <v>6911</v>
      </c>
      <c r="JW389" s="4">
        <v>7.1</v>
      </c>
      <c r="JX389" s="4">
        <v>-25.25</v>
      </c>
      <c r="JY389" s="4">
        <v>7779</v>
      </c>
      <c r="JZ389" s="4">
        <v>-3747</v>
      </c>
      <c r="KA389" s="4">
        <v>271.75</v>
      </c>
      <c r="KB389" s="4">
        <v>119.80000000000001</v>
      </c>
      <c r="KC389" s="4">
        <v>37315</v>
      </c>
      <c r="KD389" s="4">
        <v>10524</v>
      </c>
      <c r="KE389" s="4">
        <v>9.5</v>
      </c>
      <c r="KF389" s="4">
        <v>-34.049999999999997</v>
      </c>
      <c r="KG389" s="4">
        <v>2852</v>
      </c>
      <c r="KH389" s="4">
        <v>-1302</v>
      </c>
      <c r="KI389" s="4">
        <v>225.15</v>
      </c>
      <c r="KJ389" s="4">
        <v>108.45</v>
      </c>
      <c r="KK389" s="4">
        <v>11901</v>
      </c>
      <c r="KL389" s="4">
        <v>5837</v>
      </c>
      <c r="KM389" s="4">
        <v>13.1</v>
      </c>
      <c r="KN389" s="4">
        <v>-45.05</v>
      </c>
      <c r="KO389" s="4">
        <v>19566</v>
      </c>
      <c r="KP389" s="4">
        <v>-9096</v>
      </c>
      <c r="KQ389" s="4">
        <v>179.7</v>
      </c>
      <c r="KR389" s="4">
        <v>94.249999999999986</v>
      </c>
      <c r="KS389" s="4">
        <v>47413</v>
      </c>
      <c r="KT389" s="4">
        <v>25036</v>
      </c>
      <c r="KU389" s="4">
        <v>18.649999999999999</v>
      </c>
      <c r="KV389" s="4">
        <v>-58.65</v>
      </c>
      <c r="KW389" s="4">
        <v>8923</v>
      </c>
      <c r="KX389" s="4">
        <v>-7292</v>
      </c>
      <c r="KY389" s="4">
        <v>138.35</v>
      </c>
      <c r="KZ389" s="4">
        <v>78.649999999999991</v>
      </c>
      <c r="LA389" s="4">
        <v>19644</v>
      </c>
      <c r="LB389" s="4">
        <v>15204</v>
      </c>
      <c r="LC389" s="4">
        <v>26.4</v>
      </c>
      <c r="LD389" s="4">
        <v>-75.099999999999994</v>
      </c>
    </row>
    <row r="390" spans="1:316" x14ac:dyDescent="0.25">
      <c r="A390" s="171">
        <v>44110.640321527775</v>
      </c>
      <c r="B390" s="172">
        <v>0.63888888888888895</v>
      </c>
      <c r="C390" s="4">
        <v>11664.55</v>
      </c>
      <c r="D390" s="4">
        <v>11650</v>
      </c>
      <c r="E390" s="173">
        <v>93.749999999999986</v>
      </c>
      <c r="F390" s="173">
        <v>-215.35000000000002</v>
      </c>
      <c r="G390" s="173">
        <v>313.89999999999998</v>
      </c>
      <c r="H390" s="173">
        <v>1909.8000000000004</v>
      </c>
      <c r="I390" s="173">
        <v>-2538.9499999999994</v>
      </c>
      <c r="J390" s="173">
        <v>4448.75</v>
      </c>
      <c r="K390" s="127">
        <v>15.64</v>
      </c>
      <c r="L390" s="127">
        <v>19.829999999999998</v>
      </c>
      <c r="M390" s="127">
        <v>-4.8900000000000006</v>
      </c>
      <c r="N390" s="127">
        <v>1.7199999999999989</v>
      </c>
      <c r="O390" s="127">
        <v>0.34147544502695848</v>
      </c>
      <c r="P390" s="127">
        <v>0.88186077317377842</v>
      </c>
      <c r="Q390" s="127">
        <v>1.2678429147451529</v>
      </c>
      <c r="R390" s="4">
        <v>5451</v>
      </c>
      <c r="S390" s="4">
        <v>127603</v>
      </c>
      <c r="T390" s="173">
        <v>11540.966666666667</v>
      </c>
      <c r="U390" s="173">
        <v>-2.0500000000010914</v>
      </c>
      <c r="V390" s="4">
        <v>185995</v>
      </c>
      <c r="W390" s="4">
        <v>-31658</v>
      </c>
      <c r="X390" s="173">
        <v>-123.58333333333212</v>
      </c>
      <c r="Y390" s="173">
        <v>39085</v>
      </c>
      <c r="Z390" s="173">
        <v>168459</v>
      </c>
      <c r="AA390" s="173">
        <v>207544</v>
      </c>
      <c r="AB390" s="4">
        <v>122152</v>
      </c>
      <c r="AC390" s="4">
        <v>26232</v>
      </c>
      <c r="AD390" s="176" t="e">
        <v>#REF!</v>
      </c>
      <c r="AE390" s="177">
        <v>-4.8782485271675197E-2</v>
      </c>
      <c r="AF390" s="177">
        <v>1.98863544997635E-2</v>
      </c>
      <c r="AG390" s="177">
        <v>9.4606246135924624E-3</v>
      </c>
      <c r="AH390" s="177">
        <v>5.4047801464241561E-2</v>
      </c>
      <c r="AI390" s="127">
        <v>0.19119873730371498</v>
      </c>
      <c r="AJ390" s="127">
        <v>2.2075055187637969E-3</v>
      </c>
      <c r="AK390" s="4" t="s">
        <v>21</v>
      </c>
      <c r="AL390" s="178">
        <v>11600</v>
      </c>
      <c r="AM390" s="178">
        <v>11500</v>
      </c>
      <c r="AN390" s="178">
        <v>11700</v>
      </c>
      <c r="AO390" s="178">
        <v>11400</v>
      </c>
      <c r="AS390" s="4">
        <v>2.4232341817438412</v>
      </c>
      <c r="AT390" s="4">
        <v>2.2015017370839405</v>
      </c>
      <c r="AU390" s="4">
        <v>1.2878086659419163</v>
      </c>
      <c r="AV390" s="4">
        <v>0.66460730009941771</v>
      </c>
      <c r="AW390" s="4">
        <v>0.24355091666215997</v>
      </c>
      <c r="AX390" s="4">
        <v>5.5571705426356588E-2</v>
      </c>
      <c r="AY390" s="4">
        <v>19.644270833333334</v>
      </c>
      <c r="AZ390" s="4">
        <v>19.276595744680851</v>
      </c>
      <c r="BA390" s="4">
        <v>14.520417028670721</v>
      </c>
      <c r="BB390" s="4">
        <v>24.272727272727273</v>
      </c>
      <c r="BC390" s="4">
        <v>7.604332953249715</v>
      </c>
      <c r="BD390" s="4">
        <v>16.027491408934708</v>
      </c>
      <c r="BE390" s="4">
        <v>5.072347266881029</v>
      </c>
      <c r="BF390" s="4">
        <v>12.156093489148581</v>
      </c>
      <c r="BG390" s="4">
        <v>4.7968890602905256</v>
      </c>
      <c r="BH390" s="4">
        <v>4.1728611500701263</v>
      </c>
      <c r="BI390" s="4">
        <v>12</v>
      </c>
      <c r="BJ390" s="4">
        <v>-6</v>
      </c>
      <c r="BK390" s="4">
        <v>1645</v>
      </c>
      <c r="BL390" s="4">
        <v>138.95000000000005</v>
      </c>
      <c r="BM390" s="4">
        <v>11706</v>
      </c>
      <c r="BN390" s="4">
        <v>1674</v>
      </c>
      <c r="BO390" s="4">
        <v>0.9</v>
      </c>
      <c r="BP390" s="4">
        <v>-9.9999999999999978E-2</v>
      </c>
      <c r="BQ390" s="4">
        <v>0</v>
      </c>
      <c r="BR390" s="4">
        <v>0</v>
      </c>
      <c r="BS390" s="4">
        <v>0</v>
      </c>
      <c r="BT390" s="4">
        <v>0</v>
      </c>
      <c r="BU390" s="4">
        <v>6</v>
      </c>
      <c r="BV390" s="4">
        <v>0</v>
      </c>
      <c r="BW390" s="4">
        <v>0</v>
      </c>
      <c r="BX390" s="4">
        <v>0</v>
      </c>
      <c r="BY390" s="4">
        <v>21</v>
      </c>
      <c r="BZ390" s="4">
        <v>0</v>
      </c>
      <c r="CA390" s="4">
        <v>0</v>
      </c>
      <c r="CB390" s="4">
        <v>0</v>
      </c>
      <c r="CC390" s="4">
        <v>1152</v>
      </c>
      <c r="CD390" s="4">
        <v>179</v>
      </c>
      <c r="CE390" s="4">
        <v>1.1499999999999999</v>
      </c>
      <c r="CF390" s="4">
        <v>4.9999999999999822E-2</v>
      </c>
      <c r="CG390" s="4">
        <v>1</v>
      </c>
      <c r="CH390" s="4">
        <v>0</v>
      </c>
      <c r="CI390" s="4">
        <v>0</v>
      </c>
      <c r="CJ390" s="4">
        <v>0</v>
      </c>
      <c r="CK390" s="4">
        <v>26</v>
      </c>
      <c r="CL390" s="4">
        <v>-1</v>
      </c>
      <c r="CM390" s="4">
        <v>1.3</v>
      </c>
      <c r="CN390" s="4">
        <v>0.19999999999999996</v>
      </c>
      <c r="CO390" s="4">
        <v>11</v>
      </c>
      <c r="CP390" s="4">
        <v>0</v>
      </c>
      <c r="CQ390" s="4">
        <v>0</v>
      </c>
      <c r="CR390" s="4">
        <v>0</v>
      </c>
      <c r="CS390" s="4">
        <v>3488</v>
      </c>
      <c r="CT390" s="4">
        <v>325</v>
      </c>
      <c r="CU390" s="4">
        <v>1.2</v>
      </c>
      <c r="CV390" s="4">
        <v>5.0000000000000044E-2</v>
      </c>
      <c r="CW390" s="4">
        <v>1</v>
      </c>
      <c r="CX390" s="4">
        <v>0</v>
      </c>
      <c r="CY390" s="4">
        <v>0</v>
      </c>
      <c r="CZ390" s="4">
        <v>0</v>
      </c>
      <c r="DA390" s="4">
        <v>80</v>
      </c>
      <c r="DB390" s="4">
        <v>28</v>
      </c>
      <c r="DC390" s="4">
        <v>1.55</v>
      </c>
      <c r="DD390" s="4">
        <v>0.35000000000000009</v>
      </c>
      <c r="DE390" s="4">
        <v>29</v>
      </c>
      <c r="DF390" s="4">
        <v>0</v>
      </c>
      <c r="DG390" s="4">
        <v>0</v>
      </c>
      <c r="DH390" s="4">
        <v>0</v>
      </c>
      <c r="DI390" s="4">
        <v>4466</v>
      </c>
      <c r="DJ390" s="4">
        <v>-97</v>
      </c>
      <c r="DK390" s="4">
        <v>1.3</v>
      </c>
      <c r="DL390" s="4">
        <v>0.10000000000000009</v>
      </c>
      <c r="DM390" s="4">
        <v>0</v>
      </c>
      <c r="DN390" s="4">
        <v>0</v>
      </c>
      <c r="DO390" s="4">
        <v>0</v>
      </c>
      <c r="DP390" s="4">
        <v>0</v>
      </c>
      <c r="DQ390" s="4">
        <v>142</v>
      </c>
      <c r="DR390" s="4">
        <v>-3</v>
      </c>
      <c r="DS390" s="4">
        <v>1.5</v>
      </c>
      <c r="DT390" s="4">
        <v>0.14999999999999991</v>
      </c>
      <c r="DU390" s="4">
        <v>4</v>
      </c>
      <c r="DV390" s="4">
        <v>0</v>
      </c>
      <c r="DW390" s="4">
        <v>0</v>
      </c>
      <c r="DX390" s="4">
        <v>0</v>
      </c>
      <c r="DY390" s="4">
        <v>3392</v>
      </c>
      <c r="DZ390" s="4">
        <v>494</v>
      </c>
      <c r="EA390" s="4">
        <v>1.5</v>
      </c>
      <c r="EB390" s="4">
        <v>0.10000000000000009</v>
      </c>
      <c r="EC390" s="4">
        <v>1</v>
      </c>
      <c r="ED390" s="4">
        <v>0</v>
      </c>
      <c r="EE390" s="4">
        <v>0</v>
      </c>
      <c r="EF390" s="4">
        <v>0</v>
      </c>
      <c r="EG390" s="4">
        <v>210</v>
      </c>
      <c r="EH390" s="4">
        <v>56</v>
      </c>
      <c r="EI390" s="4">
        <v>1.5</v>
      </c>
      <c r="EJ390" s="4">
        <v>0</v>
      </c>
      <c r="EK390" s="4">
        <v>101</v>
      </c>
      <c r="EL390" s="4">
        <v>-21</v>
      </c>
      <c r="EM390" s="4">
        <v>1137.0999999999999</v>
      </c>
      <c r="EN390" s="4">
        <v>122.74999999999989</v>
      </c>
      <c r="EO390" s="4">
        <v>26352</v>
      </c>
      <c r="EP390" s="4">
        <v>6695</v>
      </c>
      <c r="EQ390" s="4">
        <v>1.55</v>
      </c>
      <c r="ER390" s="4">
        <v>-5.0000000000000044E-2</v>
      </c>
      <c r="ES390" s="4">
        <v>1</v>
      </c>
      <c r="ET390" s="4">
        <v>0</v>
      </c>
      <c r="EU390" s="4">
        <v>0</v>
      </c>
      <c r="EV390" s="4">
        <v>0</v>
      </c>
      <c r="EW390" s="4">
        <v>194</v>
      </c>
      <c r="EX390" s="4">
        <v>41</v>
      </c>
      <c r="EY390" s="4">
        <v>1.6</v>
      </c>
      <c r="EZ390" s="4">
        <v>-4.9999999999999822E-2</v>
      </c>
      <c r="FA390" s="4">
        <v>11</v>
      </c>
      <c r="FB390" s="4">
        <v>0</v>
      </c>
      <c r="FC390" s="4">
        <v>1058.75</v>
      </c>
      <c r="FD390" s="4">
        <v>193.75</v>
      </c>
      <c r="FE390" s="4">
        <v>4894</v>
      </c>
      <c r="FF390" s="4">
        <v>-310</v>
      </c>
      <c r="FG390" s="4">
        <v>1.55</v>
      </c>
      <c r="FH390" s="4">
        <v>-0.14999999999999991</v>
      </c>
      <c r="FI390" s="4">
        <v>2</v>
      </c>
      <c r="FJ390" s="4">
        <v>0</v>
      </c>
      <c r="FK390" s="4">
        <v>0</v>
      </c>
      <c r="FL390" s="4">
        <v>0</v>
      </c>
      <c r="FM390" s="4">
        <v>796</v>
      </c>
      <c r="FN390" s="4">
        <v>17</v>
      </c>
      <c r="FO390" s="4">
        <v>1.55</v>
      </c>
      <c r="FP390" s="4">
        <v>-0.19999999999999996</v>
      </c>
      <c r="FQ390" s="4">
        <v>108</v>
      </c>
      <c r="FR390" s="4">
        <v>-1</v>
      </c>
      <c r="FS390" s="4">
        <v>885</v>
      </c>
      <c r="FT390" s="4">
        <v>69.350000000000023</v>
      </c>
      <c r="FU390" s="4">
        <v>8576</v>
      </c>
      <c r="FV390" s="4">
        <v>-1517</v>
      </c>
      <c r="FW390" s="4">
        <v>1.8</v>
      </c>
      <c r="FX390" s="4">
        <v>-0.24999999999999978</v>
      </c>
      <c r="FY390" s="4">
        <v>1</v>
      </c>
      <c r="FZ390" s="4">
        <v>0</v>
      </c>
      <c r="GA390" s="4">
        <v>0</v>
      </c>
      <c r="GB390" s="4">
        <v>0</v>
      </c>
      <c r="GC390" s="4">
        <v>616</v>
      </c>
      <c r="GD390" s="4">
        <v>-237</v>
      </c>
      <c r="GE390" s="4">
        <v>1.85</v>
      </c>
      <c r="GF390" s="4">
        <v>-0.44999999999999973</v>
      </c>
      <c r="GG390" s="4">
        <v>542</v>
      </c>
      <c r="GH390" s="4">
        <v>-8</v>
      </c>
      <c r="GI390" s="4">
        <v>860</v>
      </c>
      <c r="GJ390" s="4">
        <v>147.64999999999998</v>
      </c>
      <c r="GK390" s="4">
        <v>12007</v>
      </c>
      <c r="GL390" s="4">
        <v>-2045</v>
      </c>
      <c r="GM390" s="4">
        <v>2.0499999999999998</v>
      </c>
      <c r="GN390" s="4">
        <v>-0.5</v>
      </c>
      <c r="GO390" s="4">
        <v>56</v>
      </c>
      <c r="GP390" s="4">
        <v>0</v>
      </c>
      <c r="GQ390" s="4">
        <v>0</v>
      </c>
      <c r="GR390" s="4">
        <v>0</v>
      </c>
      <c r="GS390" s="4">
        <v>761</v>
      </c>
      <c r="GT390" s="4">
        <v>-110</v>
      </c>
      <c r="GU390" s="4">
        <v>2.15</v>
      </c>
      <c r="GV390" s="4">
        <v>-0.64999999999999991</v>
      </c>
      <c r="GW390" s="4">
        <v>294</v>
      </c>
      <c r="GX390" s="4">
        <v>-92</v>
      </c>
      <c r="GY390" s="4">
        <v>764.8</v>
      </c>
      <c r="GZ390" s="4">
        <v>152.59999999999991</v>
      </c>
      <c r="HA390" s="4">
        <v>16170</v>
      </c>
      <c r="HB390" s="4">
        <v>4129</v>
      </c>
      <c r="HC390" s="4">
        <v>2.4500000000000002</v>
      </c>
      <c r="HD390" s="4">
        <v>-0.79999999999999982</v>
      </c>
      <c r="HE390" s="4">
        <v>57</v>
      </c>
      <c r="HF390" s="4">
        <v>-2</v>
      </c>
      <c r="HG390" s="4">
        <v>707</v>
      </c>
      <c r="HH390" s="4">
        <v>143.89999999999998</v>
      </c>
      <c r="HI390" s="4">
        <v>2320</v>
      </c>
      <c r="HJ390" s="4">
        <v>-192</v>
      </c>
      <c r="HK390" s="4">
        <v>2.6</v>
      </c>
      <c r="HL390" s="4">
        <v>-1.25</v>
      </c>
      <c r="HM390" s="4">
        <v>1920</v>
      </c>
      <c r="HN390" s="4">
        <v>-52</v>
      </c>
      <c r="HO390" s="4">
        <v>661.6</v>
      </c>
      <c r="HP390" s="4">
        <v>149.60000000000002</v>
      </c>
      <c r="HQ390" s="4">
        <v>37717</v>
      </c>
      <c r="HR390" s="4">
        <v>7277</v>
      </c>
      <c r="HS390" s="4">
        <v>2.95</v>
      </c>
      <c r="HT390" s="4">
        <v>-1.8499999999999996</v>
      </c>
      <c r="HU390" s="4">
        <v>141</v>
      </c>
      <c r="HV390" s="4">
        <v>-6</v>
      </c>
      <c r="HW390" s="4">
        <v>525</v>
      </c>
      <c r="HX390" s="4">
        <v>60.5</v>
      </c>
      <c r="HY390" s="4">
        <v>2718</v>
      </c>
      <c r="HZ390" s="4">
        <v>-4435</v>
      </c>
      <c r="IA390" s="4">
        <v>3.2</v>
      </c>
      <c r="IB390" s="4">
        <v>-2.6499999999999995</v>
      </c>
      <c r="IC390" s="4">
        <v>1151</v>
      </c>
      <c r="ID390" s="4">
        <v>-78</v>
      </c>
      <c r="IE390" s="4">
        <v>565.25</v>
      </c>
      <c r="IF390" s="4">
        <v>148.10000000000002</v>
      </c>
      <c r="IG390" s="4">
        <v>16713</v>
      </c>
      <c r="IH390" s="4">
        <v>-7241</v>
      </c>
      <c r="II390" s="4">
        <v>3.55</v>
      </c>
      <c r="IJ390" s="4">
        <v>-4.1000000000000005</v>
      </c>
      <c r="IK390" s="4">
        <v>187</v>
      </c>
      <c r="IL390" s="4">
        <v>29</v>
      </c>
      <c r="IM390" s="4">
        <v>512</v>
      </c>
      <c r="IN390" s="4">
        <v>142.94999999999999</v>
      </c>
      <c r="IO390" s="4">
        <v>4539</v>
      </c>
      <c r="IP390" s="4">
        <v>-2255</v>
      </c>
      <c r="IQ390" s="4">
        <v>3.9</v>
      </c>
      <c r="IR390" s="4">
        <v>-6.1999999999999993</v>
      </c>
      <c r="IS390" s="4">
        <v>3508</v>
      </c>
      <c r="IT390" s="4">
        <v>-403</v>
      </c>
      <c r="IU390" s="4">
        <v>464.6</v>
      </c>
      <c r="IV390" s="4">
        <v>142.45000000000005</v>
      </c>
      <c r="IW390" s="4">
        <v>26676</v>
      </c>
      <c r="IX390" s="4">
        <v>-2907</v>
      </c>
      <c r="IY390" s="4">
        <v>4.3</v>
      </c>
      <c r="IZ390" s="4">
        <v>-9.25</v>
      </c>
      <c r="JA390" s="4">
        <v>582</v>
      </c>
      <c r="JB390" s="4">
        <v>-216</v>
      </c>
      <c r="JC390" s="4">
        <v>413.8</v>
      </c>
      <c r="JD390" s="4">
        <v>136.85000000000002</v>
      </c>
      <c r="JE390" s="4">
        <v>9328</v>
      </c>
      <c r="JF390" s="4">
        <v>1950</v>
      </c>
      <c r="JG390" s="4">
        <v>4.9000000000000004</v>
      </c>
      <c r="JH390" s="4">
        <v>-12.999999999999998</v>
      </c>
      <c r="JI390" s="4">
        <v>5598</v>
      </c>
      <c r="JJ390" s="4">
        <v>-423</v>
      </c>
      <c r="JK390" s="4">
        <v>364.75</v>
      </c>
      <c r="JL390" s="4">
        <v>132.6</v>
      </c>
      <c r="JM390" s="4">
        <v>28395</v>
      </c>
      <c r="JN390" s="4">
        <v>6210</v>
      </c>
      <c r="JO390" s="4">
        <v>5.8</v>
      </c>
      <c r="JP390" s="4">
        <v>-18.3</v>
      </c>
      <c r="JQ390" s="5">
        <v>1198</v>
      </c>
      <c r="JR390" s="4">
        <v>-202</v>
      </c>
      <c r="JS390" s="4">
        <v>317</v>
      </c>
      <c r="JT390" s="4">
        <v>125.65</v>
      </c>
      <c r="JU390" s="4">
        <v>14563</v>
      </c>
      <c r="JV390" s="4">
        <v>6911</v>
      </c>
      <c r="JW390" s="4">
        <v>7.1</v>
      </c>
      <c r="JX390" s="4">
        <v>-25.25</v>
      </c>
      <c r="JY390" s="4">
        <v>7779</v>
      </c>
      <c r="JZ390" s="4">
        <v>-3747</v>
      </c>
      <c r="KA390" s="4">
        <v>269.95</v>
      </c>
      <c r="KB390" s="4">
        <v>118</v>
      </c>
      <c r="KC390" s="4">
        <v>37315</v>
      </c>
      <c r="KD390" s="4">
        <v>10524</v>
      </c>
      <c r="KE390" s="4">
        <v>9.4</v>
      </c>
      <c r="KF390" s="4">
        <v>-34.15</v>
      </c>
      <c r="KG390" s="4">
        <v>2852</v>
      </c>
      <c r="KH390" s="4">
        <v>-1302</v>
      </c>
      <c r="KI390" s="4">
        <v>223.6</v>
      </c>
      <c r="KJ390" s="4">
        <v>106.89999999999999</v>
      </c>
      <c r="KK390" s="4">
        <v>11901</v>
      </c>
      <c r="KL390" s="4">
        <v>5837</v>
      </c>
      <c r="KM390" s="4">
        <v>13.1</v>
      </c>
      <c r="KN390" s="4">
        <v>-45.05</v>
      </c>
      <c r="KO390" s="4">
        <v>19566</v>
      </c>
      <c r="KP390" s="4">
        <v>-9096</v>
      </c>
      <c r="KQ390" s="4">
        <v>179.15</v>
      </c>
      <c r="KR390" s="4">
        <v>93.7</v>
      </c>
      <c r="KS390" s="4">
        <v>47413</v>
      </c>
      <c r="KT390" s="4">
        <v>25036</v>
      </c>
      <c r="KU390" s="4">
        <v>18.600000000000001</v>
      </c>
      <c r="KV390" s="4">
        <v>-58.699999999999996</v>
      </c>
      <c r="KW390" s="4">
        <v>8923</v>
      </c>
      <c r="KX390" s="4">
        <v>-7292</v>
      </c>
      <c r="KY390" s="4">
        <v>137</v>
      </c>
      <c r="KZ390" s="4">
        <v>77.3</v>
      </c>
      <c r="LA390" s="4">
        <v>19644</v>
      </c>
      <c r="LB390" s="4">
        <v>15204</v>
      </c>
      <c r="LC390" s="4">
        <v>26.3</v>
      </c>
      <c r="LD390" s="4">
        <v>-75.2</v>
      </c>
    </row>
    <row r="391" spans="1:316" x14ac:dyDescent="0.25">
      <c r="A391" s="171">
        <v>44110.638277777776</v>
      </c>
      <c r="B391" s="172">
        <v>0.63750000000000007</v>
      </c>
      <c r="C391" s="4">
        <v>11660.4</v>
      </c>
      <c r="D391" s="4">
        <v>11650</v>
      </c>
      <c r="E391" s="173">
        <v>88.850000000000023</v>
      </c>
      <c r="F391" s="173">
        <v>-211.5</v>
      </c>
      <c r="G391" s="173">
        <v>313.89999999999998</v>
      </c>
      <c r="H391" s="173">
        <v>1874.3999999999999</v>
      </c>
      <c r="I391" s="173">
        <v>-2508.5499999999997</v>
      </c>
      <c r="J391" s="173">
        <v>4382.95</v>
      </c>
      <c r="K391" s="127">
        <v>15.64</v>
      </c>
      <c r="L391" s="127">
        <v>19.829999999999998</v>
      </c>
      <c r="M391" s="127">
        <v>-4.8900000000000006</v>
      </c>
      <c r="N391" s="127">
        <v>1.7199999999999989</v>
      </c>
      <c r="O391" s="127">
        <v>0.3481036428025886</v>
      </c>
      <c r="P391" s="127">
        <v>0.87755672625324266</v>
      </c>
      <c r="Q391" s="127">
        <v>1.2652773757263038</v>
      </c>
      <c r="R391" s="4">
        <v>9202</v>
      </c>
      <c r="S391" s="4">
        <v>131499</v>
      </c>
      <c r="T391" s="173">
        <v>11540.966666666667</v>
      </c>
      <c r="U391" s="173">
        <v>-2.0500000000010914</v>
      </c>
      <c r="V391" s="4">
        <v>185995</v>
      </c>
      <c r="W391" s="4">
        <v>-31658</v>
      </c>
      <c r="X391" s="173">
        <v>-119.43333333333248</v>
      </c>
      <c r="Y391" s="173">
        <v>37224</v>
      </c>
      <c r="Z391" s="173">
        <v>170617</v>
      </c>
      <c r="AA391" s="173">
        <v>207841</v>
      </c>
      <c r="AB391" s="4">
        <v>122297</v>
      </c>
      <c r="AC391" s="4">
        <v>25697</v>
      </c>
      <c r="AD391" s="176" t="e">
        <v>#REF!</v>
      </c>
      <c r="AE391" s="177">
        <v>-5.6216196478698618E-2</v>
      </c>
      <c r="AF391" s="177">
        <v>1.6926292947186158E-2</v>
      </c>
      <c r="AG391" s="177">
        <v>1.9818199684198626E-2</v>
      </c>
      <c r="AH391" s="177">
        <v>4.803027416183886E-2</v>
      </c>
      <c r="AI391" s="127">
        <v>0.18475312111942371</v>
      </c>
      <c r="AJ391" s="127">
        <v>2.2075055187637969E-3</v>
      </c>
      <c r="AK391" s="4" t="s">
        <v>21</v>
      </c>
      <c r="AL391" s="178">
        <v>11600</v>
      </c>
      <c r="AM391" s="178">
        <v>11500</v>
      </c>
      <c r="AN391" s="178">
        <v>11700</v>
      </c>
      <c r="AO391" s="178">
        <v>11400</v>
      </c>
      <c r="AS391" s="4">
        <v>2.3745423963589589</v>
      </c>
      <c r="AT391" s="4">
        <v>2.1925982700098543</v>
      </c>
      <c r="AU391" s="4">
        <v>1.2560815645122825</v>
      </c>
      <c r="AV391" s="4">
        <v>0.65064469914040113</v>
      </c>
      <c r="AW391" s="4">
        <v>0.24057375984200816</v>
      </c>
      <c r="AX391" s="4">
        <v>6.4945039120625936E-2</v>
      </c>
      <c r="AY391" s="4">
        <v>19.805139186295502</v>
      </c>
      <c r="AZ391" s="4">
        <v>18.404255319148938</v>
      </c>
      <c r="BA391" s="4">
        <v>14.514335360556037</v>
      </c>
      <c r="BB391" s="4">
        <v>24.336898395721924</v>
      </c>
      <c r="BC391" s="4">
        <v>7.7528506271379705</v>
      </c>
      <c r="BD391" s="4">
        <v>16.783505154639176</v>
      </c>
      <c r="BE391" s="4">
        <v>5.1804215791354054</v>
      </c>
      <c r="BF391" s="4">
        <v>12.250417362270451</v>
      </c>
      <c r="BG391" s="4">
        <v>4.680278884462151</v>
      </c>
      <c r="BH391" s="4">
        <v>4.1037414965986398</v>
      </c>
      <c r="BI391" s="4">
        <v>12</v>
      </c>
      <c r="BJ391" s="4">
        <v>-6</v>
      </c>
      <c r="BK391" s="4">
        <v>1645</v>
      </c>
      <c r="BL391" s="4">
        <v>138.95000000000005</v>
      </c>
      <c r="BM391" s="4">
        <v>11679</v>
      </c>
      <c r="BN391" s="4">
        <v>1647</v>
      </c>
      <c r="BO391" s="4">
        <v>1</v>
      </c>
      <c r="BP391" s="4">
        <v>0</v>
      </c>
      <c r="BQ391" s="4">
        <v>0</v>
      </c>
      <c r="BR391" s="4">
        <v>0</v>
      </c>
      <c r="BS391" s="4">
        <v>0</v>
      </c>
      <c r="BT391" s="4">
        <v>0</v>
      </c>
      <c r="BU391" s="4">
        <v>6</v>
      </c>
      <c r="BV391" s="4">
        <v>0</v>
      </c>
      <c r="BW391" s="4">
        <v>0</v>
      </c>
      <c r="BX391" s="4">
        <v>0</v>
      </c>
      <c r="BY391" s="4">
        <v>21</v>
      </c>
      <c r="BZ391" s="4">
        <v>0</v>
      </c>
      <c r="CA391" s="4">
        <v>0</v>
      </c>
      <c r="CB391" s="4">
        <v>0</v>
      </c>
      <c r="CC391" s="4">
        <v>1152</v>
      </c>
      <c r="CD391" s="4">
        <v>179</v>
      </c>
      <c r="CE391" s="4">
        <v>1.05</v>
      </c>
      <c r="CF391" s="4">
        <v>-5.0000000000000044E-2</v>
      </c>
      <c r="CG391" s="4">
        <v>1</v>
      </c>
      <c r="CH391" s="4">
        <v>0</v>
      </c>
      <c r="CI391" s="4">
        <v>0</v>
      </c>
      <c r="CJ391" s="4">
        <v>0</v>
      </c>
      <c r="CK391" s="4">
        <v>26</v>
      </c>
      <c r="CL391" s="4">
        <v>-1</v>
      </c>
      <c r="CM391" s="4">
        <v>1.3</v>
      </c>
      <c r="CN391" s="4">
        <v>0.19999999999999996</v>
      </c>
      <c r="CO391" s="4">
        <v>11</v>
      </c>
      <c r="CP391" s="4">
        <v>0</v>
      </c>
      <c r="CQ391" s="4">
        <v>0</v>
      </c>
      <c r="CR391" s="4">
        <v>0</v>
      </c>
      <c r="CS391" s="4">
        <v>3615</v>
      </c>
      <c r="CT391" s="4">
        <v>452</v>
      </c>
      <c r="CU391" s="4">
        <v>1.3</v>
      </c>
      <c r="CV391" s="4">
        <v>0.15000000000000013</v>
      </c>
      <c r="CW391" s="4">
        <v>1</v>
      </c>
      <c r="CX391" s="4">
        <v>0</v>
      </c>
      <c r="CY391" s="4">
        <v>0</v>
      </c>
      <c r="CZ391" s="4">
        <v>0</v>
      </c>
      <c r="DA391" s="4">
        <v>80</v>
      </c>
      <c r="DB391" s="4">
        <v>28</v>
      </c>
      <c r="DC391" s="4">
        <v>1.55</v>
      </c>
      <c r="DD391" s="4">
        <v>0.35000000000000009</v>
      </c>
      <c r="DE391" s="4">
        <v>29</v>
      </c>
      <c r="DF391" s="4">
        <v>0</v>
      </c>
      <c r="DG391" s="4">
        <v>0</v>
      </c>
      <c r="DH391" s="4">
        <v>0</v>
      </c>
      <c r="DI391" s="4">
        <v>4416</v>
      </c>
      <c r="DJ391" s="4">
        <v>-147</v>
      </c>
      <c r="DK391" s="4">
        <v>1.45</v>
      </c>
      <c r="DL391" s="4">
        <v>0.25</v>
      </c>
      <c r="DM391" s="4">
        <v>0</v>
      </c>
      <c r="DN391" s="4">
        <v>0</v>
      </c>
      <c r="DO391" s="4">
        <v>0</v>
      </c>
      <c r="DP391" s="4">
        <v>0</v>
      </c>
      <c r="DQ391" s="4">
        <v>142</v>
      </c>
      <c r="DR391" s="4">
        <v>-3</v>
      </c>
      <c r="DS391" s="4">
        <v>1.5</v>
      </c>
      <c r="DT391" s="4">
        <v>0.14999999999999991</v>
      </c>
      <c r="DU391" s="4">
        <v>4</v>
      </c>
      <c r="DV391" s="4">
        <v>0</v>
      </c>
      <c r="DW391" s="4">
        <v>0</v>
      </c>
      <c r="DX391" s="4">
        <v>0</v>
      </c>
      <c r="DY391" s="4">
        <v>3301</v>
      </c>
      <c r="DZ391" s="4">
        <v>403</v>
      </c>
      <c r="EA391" s="4">
        <v>1.45</v>
      </c>
      <c r="EB391" s="4">
        <v>5.0000000000000044E-2</v>
      </c>
      <c r="EC391" s="4">
        <v>1</v>
      </c>
      <c r="ED391" s="4">
        <v>0</v>
      </c>
      <c r="EE391" s="4">
        <v>0</v>
      </c>
      <c r="EF391" s="4">
        <v>0</v>
      </c>
      <c r="EG391" s="4">
        <v>208</v>
      </c>
      <c r="EH391" s="4">
        <v>54</v>
      </c>
      <c r="EI391" s="4">
        <v>1.5</v>
      </c>
      <c r="EJ391" s="4">
        <v>0</v>
      </c>
      <c r="EK391" s="4">
        <v>101</v>
      </c>
      <c r="EL391" s="4">
        <v>-21</v>
      </c>
      <c r="EM391" s="4">
        <v>1137.0999999999999</v>
      </c>
      <c r="EN391" s="4">
        <v>122.74999999999989</v>
      </c>
      <c r="EO391" s="4">
        <v>26188</v>
      </c>
      <c r="EP391" s="4">
        <v>6531</v>
      </c>
      <c r="EQ391" s="4">
        <v>1.55</v>
      </c>
      <c r="ER391" s="4">
        <v>-5.0000000000000044E-2</v>
      </c>
      <c r="ES391" s="4">
        <v>1</v>
      </c>
      <c r="ET391" s="4">
        <v>0</v>
      </c>
      <c r="EU391" s="4">
        <v>0</v>
      </c>
      <c r="EV391" s="4">
        <v>0</v>
      </c>
      <c r="EW391" s="4">
        <v>201</v>
      </c>
      <c r="EX391" s="4">
        <v>48</v>
      </c>
      <c r="EY391" s="4">
        <v>1.55</v>
      </c>
      <c r="EZ391" s="4">
        <v>-9.9999999999999867E-2</v>
      </c>
      <c r="FA391" s="4">
        <v>11</v>
      </c>
      <c r="FB391" s="4">
        <v>0</v>
      </c>
      <c r="FC391" s="4">
        <v>1058.75</v>
      </c>
      <c r="FD391" s="4">
        <v>193.75</v>
      </c>
      <c r="FE391" s="4">
        <v>5044</v>
      </c>
      <c r="FF391" s="4">
        <v>-160</v>
      </c>
      <c r="FG391" s="4">
        <v>1.6</v>
      </c>
      <c r="FH391" s="4">
        <v>-9.9999999999999867E-2</v>
      </c>
      <c r="FI391" s="4">
        <v>2</v>
      </c>
      <c r="FJ391" s="4">
        <v>0</v>
      </c>
      <c r="FK391" s="4">
        <v>0</v>
      </c>
      <c r="FL391" s="4">
        <v>0</v>
      </c>
      <c r="FM391" s="4">
        <v>796</v>
      </c>
      <c r="FN391" s="4">
        <v>17</v>
      </c>
      <c r="FO391" s="4">
        <v>1.55</v>
      </c>
      <c r="FP391" s="4">
        <v>-0.19999999999999996</v>
      </c>
      <c r="FQ391" s="4">
        <v>108</v>
      </c>
      <c r="FR391" s="4">
        <v>-1</v>
      </c>
      <c r="FS391" s="4">
        <v>885</v>
      </c>
      <c r="FT391" s="4">
        <v>69.350000000000023</v>
      </c>
      <c r="FU391" s="4">
        <v>8744</v>
      </c>
      <c r="FV391" s="4">
        <v>-1349</v>
      </c>
      <c r="FW391" s="4">
        <v>1.7</v>
      </c>
      <c r="FX391" s="4">
        <v>-0.34999999999999987</v>
      </c>
      <c r="FY391" s="4">
        <v>1</v>
      </c>
      <c r="FZ391" s="4">
        <v>0</v>
      </c>
      <c r="GA391" s="4">
        <v>0</v>
      </c>
      <c r="GB391" s="4">
        <v>0</v>
      </c>
      <c r="GC391" s="4">
        <v>622</v>
      </c>
      <c r="GD391" s="4">
        <v>-231</v>
      </c>
      <c r="GE391" s="4">
        <v>1.85</v>
      </c>
      <c r="GF391" s="4">
        <v>-0.44999999999999973</v>
      </c>
      <c r="GG391" s="4">
        <v>543</v>
      </c>
      <c r="GH391" s="4">
        <v>-7</v>
      </c>
      <c r="GI391" s="4">
        <v>860</v>
      </c>
      <c r="GJ391" s="4">
        <v>147.64999999999998</v>
      </c>
      <c r="GK391" s="4">
        <v>12388</v>
      </c>
      <c r="GL391" s="4">
        <v>-1664</v>
      </c>
      <c r="GM391" s="4">
        <v>1.95</v>
      </c>
      <c r="GN391" s="4">
        <v>-0.59999999999999987</v>
      </c>
      <c r="GO391" s="4">
        <v>56</v>
      </c>
      <c r="GP391" s="4">
        <v>0</v>
      </c>
      <c r="GQ391" s="4">
        <v>0</v>
      </c>
      <c r="GR391" s="4">
        <v>0</v>
      </c>
      <c r="GS391" s="4">
        <v>766</v>
      </c>
      <c r="GT391" s="4">
        <v>-105</v>
      </c>
      <c r="GU391" s="4">
        <v>2.15</v>
      </c>
      <c r="GV391" s="4">
        <v>-0.64999999999999991</v>
      </c>
      <c r="GW391" s="4">
        <v>294</v>
      </c>
      <c r="GX391" s="4">
        <v>-92</v>
      </c>
      <c r="GY391" s="4">
        <v>762.25</v>
      </c>
      <c r="GZ391" s="4">
        <v>150.04999999999995</v>
      </c>
      <c r="HA391" s="4">
        <v>16578</v>
      </c>
      <c r="HB391" s="4">
        <v>4537</v>
      </c>
      <c r="HC391" s="4">
        <v>2.35</v>
      </c>
      <c r="HD391" s="4">
        <v>-0.89999999999999991</v>
      </c>
      <c r="HE391" s="4">
        <v>57</v>
      </c>
      <c r="HF391" s="4">
        <v>-2</v>
      </c>
      <c r="HG391" s="4">
        <v>707</v>
      </c>
      <c r="HH391" s="4">
        <v>143.89999999999998</v>
      </c>
      <c r="HI391" s="4">
        <v>2226</v>
      </c>
      <c r="HJ391" s="4">
        <v>-286</v>
      </c>
      <c r="HK391" s="4">
        <v>2.5499999999999998</v>
      </c>
      <c r="HL391" s="4">
        <v>-1.3000000000000003</v>
      </c>
      <c r="HM391" s="4">
        <v>1868</v>
      </c>
      <c r="HN391" s="4">
        <v>-104</v>
      </c>
      <c r="HO391" s="4">
        <v>661.2</v>
      </c>
      <c r="HP391" s="4">
        <v>149.20000000000005</v>
      </c>
      <c r="HQ391" s="4">
        <v>36996</v>
      </c>
      <c r="HR391" s="4">
        <v>6556</v>
      </c>
      <c r="HS391" s="4">
        <v>2.85</v>
      </c>
      <c r="HT391" s="4">
        <v>-1.9499999999999997</v>
      </c>
      <c r="HU391" s="4">
        <v>141</v>
      </c>
      <c r="HV391" s="4">
        <v>-6</v>
      </c>
      <c r="HW391" s="4">
        <v>525</v>
      </c>
      <c r="HX391" s="4">
        <v>60.5</v>
      </c>
      <c r="HY391" s="4">
        <v>2595</v>
      </c>
      <c r="HZ391" s="4">
        <v>-4558</v>
      </c>
      <c r="IA391" s="4">
        <v>3.1</v>
      </c>
      <c r="IB391" s="4">
        <v>-2.7499999999999996</v>
      </c>
      <c r="IC391" s="4">
        <v>1151</v>
      </c>
      <c r="ID391" s="4">
        <v>-78</v>
      </c>
      <c r="IE391" s="4">
        <v>561</v>
      </c>
      <c r="IF391" s="4">
        <v>143.85000000000002</v>
      </c>
      <c r="IG391" s="4">
        <v>16706</v>
      </c>
      <c r="IH391" s="4">
        <v>-7248</v>
      </c>
      <c r="II391" s="4">
        <v>3.3</v>
      </c>
      <c r="IJ391" s="4">
        <v>-4.3500000000000005</v>
      </c>
      <c r="IK391" s="4">
        <v>187</v>
      </c>
      <c r="IL391" s="4">
        <v>29</v>
      </c>
      <c r="IM391" s="4">
        <v>512</v>
      </c>
      <c r="IN391" s="4">
        <v>142.94999999999999</v>
      </c>
      <c r="IO391" s="4">
        <v>4551</v>
      </c>
      <c r="IP391" s="4">
        <v>-2243</v>
      </c>
      <c r="IQ391" s="4">
        <v>3.75</v>
      </c>
      <c r="IR391" s="4">
        <v>-6.35</v>
      </c>
      <c r="IS391" s="4">
        <v>3508</v>
      </c>
      <c r="IT391" s="4">
        <v>-403</v>
      </c>
      <c r="IU391" s="4">
        <v>461</v>
      </c>
      <c r="IV391" s="4">
        <v>138.85000000000002</v>
      </c>
      <c r="IW391" s="4">
        <v>27197</v>
      </c>
      <c r="IX391" s="4">
        <v>-2386</v>
      </c>
      <c r="IY391" s="4">
        <v>4.25</v>
      </c>
      <c r="IZ391" s="4">
        <v>-9.3000000000000007</v>
      </c>
      <c r="JA391" s="4">
        <v>582</v>
      </c>
      <c r="JB391" s="4">
        <v>-216</v>
      </c>
      <c r="JC391" s="4">
        <v>413.8</v>
      </c>
      <c r="JD391" s="4">
        <v>136.85000000000002</v>
      </c>
      <c r="JE391" s="4">
        <v>9768</v>
      </c>
      <c r="JF391" s="4">
        <v>2390</v>
      </c>
      <c r="JG391" s="4">
        <v>4.8499999999999996</v>
      </c>
      <c r="JH391" s="4">
        <v>-13.049999999999999</v>
      </c>
      <c r="JI391" s="4">
        <v>5598</v>
      </c>
      <c r="JJ391" s="4">
        <v>-423</v>
      </c>
      <c r="JK391" s="4">
        <v>363.75</v>
      </c>
      <c r="JL391" s="4">
        <v>131.6</v>
      </c>
      <c r="JM391" s="4">
        <v>29000</v>
      </c>
      <c r="JN391" s="4">
        <v>6815</v>
      </c>
      <c r="JO391" s="4">
        <v>5.85</v>
      </c>
      <c r="JP391" s="4">
        <v>-18.25</v>
      </c>
      <c r="JQ391" s="5">
        <v>1198</v>
      </c>
      <c r="JR391" s="4">
        <v>-202</v>
      </c>
      <c r="JS391" s="4">
        <v>315</v>
      </c>
      <c r="JT391" s="4">
        <v>123.65</v>
      </c>
      <c r="JU391" s="4">
        <v>14676</v>
      </c>
      <c r="JV391" s="4">
        <v>7024</v>
      </c>
      <c r="JW391" s="4">
        <v>7.4</v>
      </c>
      <c r="JX391" s="4">
        <v>-24.950000000000003</v>
      </c>
      <c r="JY391" s="4">
        <v>8032</v>
      </c>
      <c r="JZ391" s="4">
        <v>-3494</v>
      </c>
      <c r="KA391" s="4">
        <v>266.95</v>
      </c>
      <c r="KB391" s="4">
        <v>115</v>
      </c>
      <c r="KC391" s="4">
        <v>37592</v>
      </c>
      <c r="KD391" s="4">
        <v>10801</v>
      </c>
      <c r="KE391" s="4">
        <v>10</v>
      </c>
      <c r="KF391" s="4">
        <v>-33.549999999999997</v>
      </c>
      <c r="KG391" s="4">
        <v>2940</v>
      </c>
      <c r="KH391" s="4">
        <v>-1214</v>
      </c>
      <c r="KI391" s="4">
        <v>220</v>
      </c>
      <c r="KJ391" s="4">
        <v>103.3</v>
      </c>
      <c r="KK391" s="4">
        <v>12065</v>
      </c>
      <c r="KL391" s="4">
        <v>6001</v>
      </c>
      <c r="KM391" s="4">
        <v>13.75</v>
      </c>
      <c r="KN391" s="4">
        <v>-44.4</v>
      </c>
      <c r="KO391" s="4">
        <v>20214</v>
      </c>
      <c r="KP391" s="4">
        <v>-8448</v>
      </c>
      <c r="KQ391" s="4">
        <v>175.55</v>
      </c>
      <c r="KR391" s="4">
        <v>90.100000000000009</v>
      </c>
      <c r="KS391" s="4">
        <v>47999</v>
      </c>
      <c r="KT391" s="4">
        <v>25622</v>
      </c>
      <c r="KU391" s="4">
        <v>19.600000000000001</v>
      </c>
      <c r="KV391" s="4">
        <v>-57.699999999999996</v>
      </c>
      <c r="KW391" s="4">
        <v>9133</v>
      </c>
      <c r="KX391" s="4">
        <v>-7082</v>
      </c>
      <c r="KY391" s="4">
        <v>133.65</v>
      </c>
      <c r="KZ391" s="4">
        <v>73.95</v>
      </c>
      <c r="LA391" s="4">
        <v>20025</v>
      </c>
      <c r="LB391" s="4">
        <v>15585</v>
      </c>
      <c r="LC391" s="4">
        <v>28</v>
      </c>
      <c r="LD391" s="4">
        <v>-73.5</v>
      </c>
    </row>
    <row r="392" spans="1:316" x14ac:dyDescent="0.25">
      <c r="A392" s="171">
        <v>44110.636547916663</v>
      </c>
      <c r="B392" s="172">
        <v>0.63611111111111118</v>
      </c>
      <c r="C392" s="4">
        <v>11662.85</v>
      </c>
      <c r="D392" s="4">
        <v>11650</v>
      </c>
      <c r="E392" s="173">
        <v>107.35000000000001</v>
      </c>
      <c r="F392" s="173">
        <v>-212.69999999999996</v>
      </c>
      <c r="G392" s="173">
        <v>313.89999999999998</v>
      </c>
      <c r="H392" s="173">
        <v>1869.3500000000006</v>
      </c>
      <c r="I392" s="173">
        <v>-2518.7500000000005</v>
      </c>
      <c r="J392" s="173">
        <v>4388.1000000000013</v>
      </c>
      <c r="K392" s="127">
        <v>15.64</v>
      </c>
      <c r="L392" s="127">
        <v>19.829999999999998</v>
      </c>
      <c r="M392" s="127">
        <v>-4.8900000000000006</v>
      </c>
      <c r="N392" s="127">
        <v>1.7199999999999989</v>
      </c>
      <c r="O392" s="127">
        <v>0.34417552375375682</v>
      </c>
      <c r="P392" s="127">
        <v>0.88012495012808678</v>
      </c>
      <c r="Q392" s="127">
        <v>1.2499104122783251</v>
      </c>
      <c r="R392" s="4">
        <v>17354</v>
      </c>
      <c r="S392" s="4">
        <v>136539</v>
      </c>
      <c r="T392" s="173">
        <v>11540.966666666667</v>
      </c>
      <c r="U392" s="173">
        <v>-2.0500000000010914</v>
      </c>
      <c r="V392" s="4">
        <v>185995</v>
      </c>
      <c r="W392" s="4">
        <v>-31658</v>
      </c>
      <c r="X392" s="173">
        <v>-121.88333333333321</v>
      </c>
      <c r="Y392" s="173">
        <v>38862</v>
      </c>
      <c r="Z392" s="173">
        <v>174049</v>
      </c>
      <c r="AA392" s="173">
        <v>212911</v>
      </c>
      <c r="AB392" s="4">
        <v>119185</v>
      </c>
      <c r="AC392" s="4">
        <v>24385</v>
      </c>
      <c r="AD392" s="176" t="e">
        <v>#REF!</v>
      </c>
      <c r="AE392" s="177">
        <v>-6.3029292815013224E-2</v>
      </c>
      <c r="AF392" s="177">
        <v>1.737525348049003E-2</v>
      </c>
      <c r="AG392" s="177">
        <v>2.8550885832300581E-2</v>
      </c>
      <c r="AH392" s="177">
        <v>5.1568615466178261E-2</v>
      </c>
      <c r="AI392" s="127">
        <v>0.19332408712846608</v>
      </c>
      <c r="AJ392" s="127">
        <v>2.2075055187637969E-3</v>
      </c>
      <c r="AK392" s="4" t="s">
        <v>21</v>
      </c>
      <c r="AL392" s="178">
        <v>11600</v>
      </c>
      <c r="AM392" s="178">
        <v>11500</v>
      </c>
      <c r="AN392" s="178">
        <v>11700</v>
      </c>
      <c r="AO392" s="178">
        <v>11800</v>
      </c>
      <c r="AS392" s="4">
        <v>2.3415690755022376</v>
      </c>
      <c r="AT392" s="4">
        <v>2.1947502116850126</v>
      </c>
      <c r="AU392" s="4">
        <v>1.2372291456158078</v>
      </c>
      <c r="AV392" s="4">
        <v>0.58706366889474038</v>
      </c>
      <c r="AW392" s="4">
        <v>0.2255470404356156</v>
      </c>
      <c r="AX392" s="4">
        <v>6.4783427495291895E-2</v>
      </c>
      <c r="AY392" s="4">
        <v>19.725374732334046</v>
      </c>
      <c r="AZ392" s="4">
        <v>17.716312056737589</v>
      </c>
      <c r="BA392" s="4">
        <v>14.480586712683348</v>
      </c>
      <c r="BB392" s="4">
        <v>24.764705882352942</v>
      </c>
      <c r="BC392" s="4">
        <v>7.8523795953263038</v>
      </c>
      <c r="BD392" s="4">
        <v>16.883050847457628</v>
      </c>
      <c r="BE392" s="4">
        <v>5.2144121813031159</v>
      </c>
      <c r="BF392" s="4">
        <v>12.169449081803005</v>
      </c>
      <c r="BG392" s="4">
        <v>4.5938720703125</v>
      </c>
      <c r="BH392" s="4">
        <v>4.1546391752577323</v>
      </c>
      <c r="BI392" s="4">
        <v>12</v>
      </c>
      <c r="BJ392" s="4">
        <v>-6</v>
      </c>
      <c r="BK392" s="4">
        <v>1645</v>
      </c>
      <c r="BL392" s="4">
        <v>138.95000000000005</v>
      </c>
      <c r="BM392" s="4">
        <v>11678</v>
      </c>
      <c r="BN392" s="4">
        <v>1646</v>
      </c>
      <c r="BO392" s="4">
        <v>0.95</v>
      </c>
      <c r="BP392" s="4">
        <v>-5.0000000000000044E-2</v>
      </c>
      <c r="BQ392" s="4">
        <v>0</v>
      </c>
      <c r="BR392" s="4">
        <v>0</v>
      </c>
      <c r="BS392" s="4">
        <v>0</v>
      </c>
      <c r="BT392" s="4">
        <v>0</v>
      </c>
      <c r="BU392" s="4">
        <v>6</v>
      </c>
      <c r="BV392" s="4">
        <v>0</v>
      </c>
      <c r="BW392" s="4">
        <v>0</v>
      </c>
      <c r="BX392" s="4">
        <v>0</v>
      </c>
      <c r="BY392" s="4">
        <v>21</v>
      </c>
      <c r="BZ392" s="4">
        <v>0</v>
      </c>
      <c r="CA392" s="4">
        <v>0</v>
      </c>
      <c r="CB392" s="4">
        <v>0</v>
      </c>
      <c r="CC392" s="4">
        <v>1124</v>
      </c>
      <c r="CD392" s="4">
        <v>151</v>
      </c>
      <c r="CE392" s="4">
        <v>1.1499999999999999</v>
      </c>
      <c r="CF392" s="4">
        <v>4.9999999999999822E-2</v>
      </c>
      <c r="CG392" s="4">
        <v>1</v>
      </c>
      <c r="CH392" s="4">
        <v>0</v>
      </c>
      <c r="CI392" s="4">
        <v>0</v>
      </c>
      <c r="CJ392" s="4">
        <v>0</v>
      </c>
      <c r="CK392" s="4">
        <v>26</v>
      </c>
      <c r="CL392" s="4">
        <v>-1</v>
      </c>
      <c r="CM392" s="4">
        <v>1.3</v>
      </c>
      <c r="CN392" s="4">
        <v>0.19999999999999996</v>
      </c>
      <c r="CO392" s="4">
        <v>11</v>
      </c>
      <c r="CP392" s="4">
        <v>0</v>
      </c>
      <c r="CQ392" s="4">
        <v>0</v>
      </c>
      <c r="CR392" s="4">
        <v>0</v>
      </c>
      <c r="CS392" s="4">
        <v>3578</v>
      </c>
      <c r="CT392" s="4">
        <v>415</v>
      </c>
      <c r="CU392" s="4">
        <v>1.25</v>
      </c>
      <c r="CV392" s="4">
        <v>0.10000000000000009</v>
      </c>
      <c r="CW392" s="4">
        <v>1</v>
      </c>
      <c r="CX392" s="4">
        <v>0</v>
      </c>
      <c r="CY392" s="4">
        <v>0</v>
      </c>
      <c r="CZ392" s="4">
        <v>0</v>
      </c>
      <c r="DA392" s="4">
        <v>80</v>
      </c>
      <c r="DB392" s="4">
        <v>28</v>
      </c>
      <c r="DC392" s="4">
        <v>1.55</v>
      </c>
      <c r="DD392" s="4">
        <v>0.35000000000000009</v>
      </c>
      <c r="DE392" s="4">
        <v>29</v>
      </c>
      <c r="DF392" s="4">
        <v>0</v>
      </c>
      <c r="DG392" s="4">
        <v>0</v>
      </c>
      <c r="DH392" s="4">
        <v>0</v>
      </c>
      <c r="DI392" s="4">
        <v>4442</v>
      </c>
      <c r="DJ392" s="4">
        <v>-121</v>
      </c>
      <c r="DK392" s="4">
        <v>1.35</v>
      </c>
      <c r="DL392" s="4">
        <v>0.15000000000000013</v>
      </c>
      <c r="DM392" s="4">
        <v>0</v>
      </c>
      <c r="DN392" s="4">
        <v>0</v>
      </c>
      <c r="DO392" s="4">
        <v>0</v>
      </c>
      <c r="DP392" s="4">
        <v>0</v>
      </c>
      <c r="DQ392" s="4">
        <v>142</v>
      </c>
      <c r="DR392" s="4">
        <v>-3</v>
      </c>
      <c r="DS392" s="4">
        <v>1.5</v>
      </c>
      <c r="DT392" s="4">
        <v>0.14999999999999991</v>
      </c>
      <c r="DU392" s="4">
        <v>4</v>
      </c>
      <c r="DV392" s="4">
        <v>0</v>
      </c>
      <c r="DW392" s="4">
        <v>0</v>
      </c>
      <c r="DX392" s="4">
        <v>0</v>
      </c>
      <c r="DY392" s="4">
        <v>3329</v>
      </c>
      <c r="DZ392" s="4">
        <v>431</v>
      </c>
      <c r="EA392" s="4">
        <v>1.45</v>
      </c>
      <c r="EB392" s="4">
        <v>5.0000000000000044E-2</v>
      </c>
      <c r="EC392" s="4">
        <v>1</v>
      </c>
      <c r="ED392" s="4">
        <v>0</v>
      </c>
      <c r="EE392" s="4">
        <v>0</v>
      </c>
      <c r="EF392" s="4">
        <v>0</v>
      </c>
      <c r="EG392" s="4">
        <v>208</v>
      </c>
      <c r="EH392" s="4">
        <v>54</v>
      </c>
      <c r="EI392" s="4">
        <v>1.5</v>
      </c>
      <c r="EJ392" s="4">
        <v>0</v>
      </c>
      <c r="EK392" s="4">
        <v>101</v>
      </c>
      <c r="EL392" s="4">
        <v>-21</v>
      </c>
      <c r="EM392" s="4">
        <v>1137.0999999999999</v>
      </c>
      <c r="EN392" s="4">
        <v>122.74999999999989</v>
      </c>
      <c r="EO392" s="4">
        <v>26034</v>
      </c>
      <c r="EP392" s="4">
        <v>6377</v>
      </c>
      <c r="EQ392" s="4">
        <v>1.55</v>
      </c>
      <c r="ER392" s="4">
        <v>-5.0000000000000044E-2</v>
      </c>
      <c r="ES392" s="4">
        <v>1</v>
      </c>
      <c r="ET392" s="4">
        <v>0</v>
      </c>
      <c r="EU392" s="4">
        <v>0</v>
      </c>
      <c r="EV392" s="4">
        <v>0</v>
      </c>
      <c r="EW392" s="4">
        <v>201</v>
      </c>
      <c r="EX392" s="4">
        <v>48</v>
      </c>
      <c r="EY392" s="4">
        <v>1.55</v>
      </c>
      <c r="EZ392" s="4">
        <v>-9.9999999999999867E-2</v>
      </c>
      <c r="FA392" s="4">
        <v>11</v>
      </c>
      <c r="FB392" s="4">
        <v>0</v>
      </c>
      <c r="FC392" s="4">
        <v>1058.75</v>
      </c>
      <c r="FD392" s="4">
        <v>193.75</v>
      </c>
      <c r="FE392" s="4">
        <v>4992</v>
      </c>
      <c r="FF392" s="4">
        <v>-212</v>
      </c>
      <c r="FG392" s="4">
        <v>1.55</v>
      </c>
      <c r="FH392" s="4">
        <v>-0.14999999999999991</v>
      </c>
      <c r="FI392" s="4">
        <v>2</v>
      </c>
      <c r="FJ392" s="4">
        <v>0</v>
      </c>
      <c r="FK392" s="4">
        <v>0</v>
      </c>
      <c r="FL392" s="4">
        <v>0</v>
      </c>
      <c r="FM392" s="4">
        <v>796</v>
      </c>
      <c r="FN392" s="4">
        <v>17</v>
      </c>
      <c r="FO392" s="4">
        <v>1.5</v>
      </c>
      <c r="FP392" s="4">
        <v>-0.25</v>
      </c>
      <c r="FQ392" s="4">
        <v>108</v>
      </c>
      <c r="FR392" s="4">
        <v>-1</v>
      </c>
      <c r="FS392" s="4">
        <v>885</v>
      </c>
      <c r="FT392" s="4">
        <v>69.350000000000023</v>
      </c>
      <c r="FU392" s="4">
        <v>8925</v>
      </c>
      <c r="FV392" s="4">
        <v>-1168</v>
      </c>
      <c r="FW392" s="4">
        <v>1.7</v>
      </c>
      <c r="FX392" s="4">
        <v>-0.34999999999999987</v>
      </c>
      <c r="FY392" s="4">
        <v>1</v>
      </c>
      <c r="FZ392" s="4">
        <v>0</v>
      </c>
      <c r="GA392" s="4">
        <v>0</v>
      </c>
      <c r="GB392" s="4">
        <v>0</v>
      </c>
      <c r="GC392" s="4">
        <v>598</v>
      </c>
      <c r="GD392" s="4">
        <v>-255</v>
      </c>
      <c r="GE392" s="4">
        <v>1.7</v>
      </c>
      <c r="GF392" s="4">
        <v>-0.59999999999999987</v>
      </c>
      <c r="GG392" s="4">
        <v>543</v>
      </c>
      <c r="GH392" s="4">
        <v>-7</v>
      </c>
      <c r="GI392" s="4">
        <v>860</v>
      </c>
      <c r="GJ392" s="4">
        <v>147.64999999999998</v>
      </c>
      <c r="GK392" s="4">
        <v>12482</v>
      </c>
      <c r="GL392" s="4">
        <v>-1570</v>
      </c>
      <c r="GM392" s="4">
        <v>1.95</v>
      </c>
      <c r="GN392" s="4">
        <v>-0.59999999999999987</v>
      </c>
      <c r="GO392" s="4">
        <v>56</v>
      </c>
      <c r="GP392" s="4">
        <v>0</v>
      </c>
      <c r="GQ392" s="4">
        <v>0</v>
      </c>
      <c r="GR392" s="4">
        <v>0</v>
      </c>
      <c r="GS392" s="4">
        <v>788</v>
      </c>
      <c r="GT392" s="4">
        <v>-83</v>
      </c>
      <c r="GU392" s="4">
        <v>2.15</v>
      </c>
      <c r="GV392" s="4">
        <v>-0.64999999999999991</v>
      </c>
      <c r="GW392" s="4">
        <v>295</v>
      </c>
      <c r="GX392" s="4">
        <v>-91</v>
      </c>
      <c r="GY392" s="4">
        <v>760.2</v>
      </c>
      <c r="GZ392" s="4">
        <v>148</v>
      </c>
      <c r="HA392" s="4">
        <v>17211</v>
      </c>
      <c r="HB392" s="4">
        <v>5170</v>
      </c>
      <c r="HC392" s="4">
        <v>2.2999999999999998</v>
      </c>
      <c r="HD392" s="4">
        <v>-0.95000000000000018</v>
      </c>
      <c r="HE392" s="4">
        <v>57</v>
      </c>
      <c r="HF392" s="4">
        <v>-2</v>
      </c>
      <c r="HG392" s="4">
        <v>707</v>
      </c>
      <c r="HH392" s="4">
        <v>143.89999999999998</v>
      </c>
      <c r="HI392" s="4">
        <v>2256</v>
      </c>
      <c r="HJ392" s="4">
        <v>-256</v>
      </c>
      <c r="HK392" s="4">
        <v>2.5</v>
      </c>
      <c r="HL392" s="4">
        <v>-1.35</v>
      </c>
      <c r="HM392" s="4">
        <v>1868</v>
      </c>
      <c r="HN392" s="4">
        <v>-104</v>
      </c>
      <c r="HO392" s="4">
        <v>660</v>
      </c>
      <c r="HP392" s="4">
        <v>148</v>
      </c>
      <c r="HQ392" s="4">
        <v>36847</v>
      </c>
      <c r="HR392" s="4">
        <v>6407</v>
      </c>
      <c r="HS392" s="4">
        <v>2.8</v>
      </c>
      <c r="HT392" s="4">
        <v>-2</v>
      </c>
      <c r="HU392" s="4">
        <v>141</v>
      </c>
      <c r="HV392" s="4">
        <v>-6</v>
      </c>
      <c r="HW392" s="4">
        <v>525</v>
      </c>
      <c r="HX392" s="4">
        <v>60.5</v>
      </c>
      <c r="HY392" s="4">
        <v>2498</v>
      </c>
      <c r="HZ392" s="4">
        <v>-4655</v>
      </c>
      <c r="IA392" s="4">
        <v>3</v>
      </c>
      <c r="IB392" s="4">
        <v>-2.8499999999999996</v>
      </c>
      <c r="IC392" s="4">
        <v>1159</v>
      </c>
      <c r="ID392" s="4">
        <v>-70</v>
      </c>
      <c r="IE392" s="4">
        <v>559.1</v>
      </c>
      <c r="IF392" s="4">
        <v>141.95000000000005</v>
      </c>
      <c r="IG392" s="4">
        <v>16783</v>
      </c>
      <c r="IH392" s="4">
        <v>-7171</v>
      </c>
      <c r="II392" s="4">
        <v>3.15</v>
      </c>
      <c r="IJ392" s="4">
        <v>-4.5</v>
      </c>
      <c r="IK392" s="4">
        <v>187</v>
      </c>
      <c r="IL392" s="4">
        <v>29</v>
      </c>
      <c r="IM392" s="4">
        <v>500</v>
      </c>
      <c r="IN392" s="4">
        <v>130.94999999999999</v>
      </c>
      <c r="IO392" s="4">
        <v>4631</v>
      </c>
      <c r="IP392" s="4">
        <v>-2163</v>
      </c>
      <c r="IQ392" s="4">
        <v>3.6</v>
      </c>
      <c r="IR392" s="4">
        <v>-6.5</v>
      </c>
      <c r="IS392" s="4">
        <v>3509</v>
      </c>
      <c r="IT392" s="4">
        <v>-402</v>
      </c>
      <c r="IU392" s="4">
        <v>463</v>
      </c>
      <c r="IV392" s="4">
        <v>140.85000000000002</v>
      </c>
      <c r="IW392" s="4">
        <v>27554</v>
      </c>
      <c r="IX392" s="4">
        <v>-2029</v>
      </c>
      <c r="IY392" s="4">
        <v>4.0999999999999996</v>
      </c>
      <c r="IZ392" s="4">
        <v>-9.4500000000000011</v>
      </c>
      <c r="JA392" s="4">
        <v>590</v>
      </c>
      <c r="JB392" s="4">
        <v>-208</v>
      </c>
      <c r="JC392" s="4">
        <v>412</v>
      </c>
      <c r="JD392" s="4">
        <v>135.05000000000001</v>
      </c>
      <c r="JE392" s="4">
        <v>9961</v>
      </c>
      <c r="JF392" s="4">
        <v>2583</v>
      </c>
      <c r="JG392" s="4">
        <v>4.7</v>
      </c>
      <c r="JH392" s="4">
        <v>-13.2</v>
      </c>
      <c r="JI392" s="4">
        <v>5648</v>
      </c>
      <c r="JJ392" s="4">
        <v>-373</v>
      </c>
      <c r="JK392" s="4">
        <v>361.55</v>
      </c>
      <c r="JL392" s="4">
        <v>129.4</v>
      </c>
      <c r="JM392" s="4">
        <v>29451</v>
      </c>
      <c r="JN392" s="4">
        <v>7266</v>
      </c>
      <c r="JO392" s="4">
        <v>5.75</v>
      </c>
      <c r="JP392" s="4">
        <v>-18.350000000000001</v>
      </c>
      <c r="JQ392" s="5">
        <v>1198</v>
      </c>
      <c r="JR392" s="4">
        <v>-202</v>
      </c>
      <c r="JS392" s="4">
        <v>317</v>
      </c>
      <c r="JT392" s="4">
        <v>125.65</v>
      </c>
      <c r="JU392" s="4">
        <v>14579</v>
      </c>
      <c r="JV392" s="4">
        <v>6927</v>
      </c>
      <c r="JW392" s="4">
        <v>7.3</v>
      </c>
      <c r="JX392" s="4">
        <v>-25.05</v>
      </c>
      <c r="JY392" s="4">
        <v>8192</v>
      </c>
      <c r="JZ392" s="4">
        <v>-3334</v>
      </c>
      <c r="KA392" s="4">
        <v>267.3</v>
      </c>
      <c r="KB392" s="4">
        <v>115.35000000000002</v>
      </c>
      <c r="KC392" s="4">
        <v>37633</v>
      </c>
      <c r="KD392" s="4">
        <v>10842</v>
      </c>
      <c r="KE392" s="4">
        <v>9.85</v>
      </c>
      <c r="KF392" s="4">
        <v>-33.699999999999996</v>
      </c>
      <c r="KG392" s="4">
        <v>3007</v>
      </c>
      <c r="KH392" s="4">
        <v>-1147</v>
      </c>
      <c r="KI392" s="4">
        <v>222.15</v>
      </c>
      <c r="KJ392" s="4">
        <v>105.45</v>
      </c>
      <c r="KK392" s="4">
        <v>12493</v>
      </c>
      <c r="KL392" s="4">
        <v>6429</v>
      </c>
      <c r="KM392" s="4">
        <v>13.4</v>
      </c>
      <c r="KN392" s="4">
        <v>-44.75</v>
      </c>
      <c r="KO392" s="4">
        <v>21006</v>
      </c>
      <c r="KP392" s="4">
        <v>-7656</v>
      </c>
      <c r="KQ392" s="4">
        <v>177.05</v>
      </c>
      <c r="KR392" s="4">
        <v>91.600000000000009</v>
      </c>
      <c r="KS392" s="4">
        <v>49187</v>
      </c>
      <c r="KT392" s="4">
        <v>26810</v>
      </c>
      <c r="KU392" s="4">
        <v>19.25</v>
      </c>
      <c r="KV392" s="4">
        <v>-58.05</v>
      </c>
      <c r="KW392" s="4">
        <v>9448</v>
      </c>
      <c r="KX392" s="4">
        <v>-6767</v>
      </c>
      <c r="KY392" s="4">
        <v>135.19999999999999</v>
      </c>
      <c r="KZ392" s="4">
        <v>75.499999999999986</v>
      </c>
      <c r="LA392" s="4">
        <v>20736</v>
      </c>
      <c r="LB392" s="4">
        <v>16296</v>
      </c>
      <c r="LC392" s="4">
        <v>27.3</v>
      </c>
      <c r="LD392" s="4">
        <v>-74.2</v>
      </c>
    </row>
    <row r="393" spans="1:316" x14ac:dyDescent="0.25">
      <c r="A393" s="171">
        <v>44110.635673726851</v>
      </c>
      <c r="B393" s="172">
        <v>0.63472222222222219</v>
      </c>
      <c r="C393" s="4">
        <v>11664.15</v>
      </c>
      <c r="D393" s="4">
        <v>11650</v>
      </c>
      <c r="E393" s="173">
        <v>104.7</v>
      </c>
      <c r="F393" s="173">
        <v>-213.4</v>
      </c>
      <c r="G393" s="173">
        <v>313.89999999999998</v>
      </c>
      <c r="H393" s="173">
        <v>1843.6500000000003</v>
      </c>
      <c r="I393" s="173">
        <v>-2514.0499999999997</v>
      </c>
      <c r="J393" s="173">
        <v>4357.7</v>
      </c>
      <c r="K393" s="127">
        <v>15.64</v>
      </c>
      <c r="L393" s="127">
        <v>19.829999999999998</v>
      </c>
      <c r="M393" s="127">
        <v>-4.8900000000000006</v>
      </c>
      <c r="N393" s="127">
        <v>1.7199999999999989</v>
      </c>
      <c r="O393" s="127">
        <v>0.34210887629940795</v>
      </c>
      <c r="P393" s="127">
        <v>0.88145569842518856</v>
      </c>
      <c r="Q393" s="127">
        <v>1.2497210463602013</v>
      </c>
      <c r="R393" s="4">
        <v>17362</v>
      </c>
      <c r="S393" s="4">
        <v>136484</v>
      </c>
      <c r="T393" s="173">
        <v>11540.966666666667</v>
      </c>
      <c r="U393" s="173">
        <v>-2.0500000000010914</v>
      </c>
      <c r="V393" s="4">
        <v>185995</v>
      </c>
      <c r="W393" s="4">
        <v>-31658</v>
      </c>
      <c r="X393" s="173">
        <v>-123.18333333333248</v>
      </c>
      <c r="Y393" s="173">
        <v>38854</v>
      </c>
      <c r="Z393" s="173">
        <v>174962</v>
      </c>
      <c r="AA393" s="173">
        <v>213816</v>
      </c>
      <c r="AB393" s="4">
        <v>119122</v>
      </c>
      <c r="AC393" s="4">
        <v>24385</v>
      </c>
      <c r="AD393" s="176" t="e">
        <v>#REF!</v>
      </c>
      <c r="AE393" s="177">
        <v>-6.4447634620136307E-2</v>
      </c>
      <c r="AF393" s="177">
        <v>2.1085657842611037E-2</v>
      </c>
      <c r="AG393" s="177">
        <v>3.2885562869969458E-2</v>
      </c>
      <c r="AH393" s="177">
        <v>6.6178047901956458E-2</v>
      </c>
      <c r="AI393" s="127">
        <v>0.2301269421432228</v>
      </c>
      <c r="AJ393" s="127">
        <v>2.2075055187637969E-3</v>
      </c>
      <c r="AK393" s="4" t="s">
        <v>21</v>
      </c>
      <c r="AL393" s="178">
        <v>11600</v>
      </c>
      <c r="AM393" s="178">
        <v>11500</v>
      </c>
      <c r="AN393" s="178">
        <v>11700</v>
      </c>
      <c r="AO393" s="178">
        <v>11800</v>
      </c>
      <c r="AS393" s="4">
        <v>2.3415690755022376</v>
      </c>
      <c r="AT393" s="4">
        <v>2.1947502116850126</v>
      </c>
      <c r="AU393" s="4">
        <v>1.2372291456158078</v>
      </c>
      <c r="AV393" s="4">
        <v>0.58706366889474038</v>
      </c>
      <c r="AW393" s="4">
        <v>0.2255470404356156</v>
      </c>
      <c r="AX393" s="4">
        <v>6.4783427495291895E-2</v>
      </c>
      <c r="AY393" s="4">
        <v>19.725374732334046</v>
      </c>
      <c r="AZ393" s="4">
        <v>17.716312056737589</v>
      </c>
      <c r="BA393" s="4">
        <v>14.443201376936317</v>
      </c>
      <c r="BB393" s="4">
        <v>24.764705882352942</v>
      </c>
      <c r="BC393" s="4">
        <v>7.8523795953263038</v>
      </c>
      <c r="BD393" s="4">
        <v>16.883050847457628</v>
      </c>
      <c r="BE393" s="4">
        <v>5.2144121813031159</v>
      </c>
      <c r="BF393" s="4">
        <v>12.169449081803005</v>
      </c>
      <c r="BG393" s="4">
        <v>4.5938720703125</v>
      </c>
      <c r="BH393" s="4">
        <v>4.1546391752577323</v>
      </c>
      <c r="BI393" s="4">
        <v>12</v>
      </c>
      <c r="BJ393" s="4">
        <v>-6</v>
      </c>
      <c r="BK393" s="4">
        <v>1645</v>
      </c>
      <c r="BL393" s="4">
        <v>138.95000000000005</v>
      </c>
      <c r="BM393" s="4">
        <v>11678</v>
      </c>
      <c r="BN393" s="4">
        <v>1646</v>
      </c>
      <c r="BO393" s="4">
        <v>0.95</v>
      </c>
      <c r="BP393" s="4">
        <v>-5.0000000000000044E-2</v>
      </c>
      <c r="BQ393" s="4">
        <v>0</v>
      </c>
      <c r="BR393" s="4">
        <v>0</v>
      </c>
      <c r="BS393" s="4">
        <v>0</v>
      </c>
      <c r="BT393" s="4">
        <v>0</v>
      </c>
      <c r="BU393" s="4">
        <v>6</v>
      </c>
      <c r="BV393" s="4">
        <v>0</v>
      </c>
      <c r="BW393" s="4">
        <v>0</v>
      </c>
      <c r="BX393" s="4">
        <v>0</v>
      </c>
      <c r="BY393" s="4">
        <v>21</v>
      </c>
      <c r="BZ393" s="4">
        <v>0</v>
      </c>
      <c r="CA393" s="4">
        <v>0</v>
      </c>
      <c r="CB393" s="4">
        <v>0</v>
      </c>
      <c r="CC393" s="4">
        <v>1071</v>
      </c>
      <c r="CD393" s="4">
        <v>98</v>
      </c>
      <c r="CE393" s="4">
        <v>1.1499999999999999</v>
      </c>
      <c r="CF393" s="4">
        <v>4.9999999999999822E-2</v>
      </c>
      <c r="CG393" s="4">
        <v>1</v>
      </c>
      <c r="CH393" s="4">
        <v>0</v>
      </c>
      <c r="CI393" s="4">
        <v>0</v>
      </c>
      <c r="CJ393" s="4">
        <v>0</v>
      </c>
      <c r="CK393" s="4">
        <v>26</v>
      </c>
      <c r="CL393" s="4">
        <v>-1</v>
      </c>
      <c r="CM393" s="4">
        <v>1.3</v>
      </c>
      <c r="CN393" s="4">
        <v>0.19999999999999996</v>
      </c>
      <c r="CO393" s="4">
        <v>11</v>
      </c>
      <c r="CP393" s="4">
        <v>0</v>
      </c>
      <c r="CQ393" s="4">
        <v>0</v>
      </c>
      <c r="CR393" s="4">
        <v>0</v>
      </c>
      <c r="CS393" s="4">
        <v>3578</v>
      </c>
      <c r="CT393" s="4">
        <v>415</v>
      </c>
      <c r="CU393" s="4">
        <v>1.2</v>
      </c>
      <c r="CV393" s="4">
        <v>5.0000000000000044E-2</v>
      </c>
      <c r="CW393" s="4">
        <v>1</v>
      </c>
      <c r="CX393" s="4">
        <v>0</v>
      </c>
      <c r="CY393" s="4">
        <v>0</v>
      </c>
      <c r="CZ393" s="4">
        <v>0</v>
      </c>
      <c r="DA393" s="4">
        <v>80</v>
      </c>
      <c r="DB393" s="4">
        <v>28</v>
      </c>
      <c r="DC393" s="4">
        <v>1.55</v>
      </c>
      <c r="DD393" s="4">
        <v>0.35000000000000009</v>
      </c>
      <c r="DE393" s="4">
        <v>29</v>
      </c>
      <c r="DF393" s="4">
        <v>0</v>
      </c>
      <c r="DG393" s="4">
        <v>0</v>
      </c>
      <c r="DH393" s="4">
        <v>0</v>
      </c>
      <c r="DI393" s="4">
        <v>4442</v>
      </c>
      <c r="DJ393" s="4">
        <v>-121</v>
      </c>
      <c r="DK393" s="4">
        <v>1.35</v>
      </c>
      <c r="DL393" s="4">
        <v>0.15000000000000013</v>
      </c>
      <c r="DM393" s="4">
        <v>0</v>
      </c>
      <c r="DN393" s="4">
        <v>0</v>
      </c>
      <c r="DO393" s="4">
        <v>0</v>
      </c>
      <c r="DP393" s="4">
        <v>0</v>
      </c>
      <c r="DQ393" s="4">
        <v>142</v>
      </c>
      <c r="DR393" s="4">
        <v>-3</v>
      </c>
      <c r="DS393" s="4">
        <v>1.5</v>
      </c>
      <c r="DT393" s="4">
        <v>0.14999999999999991</v>
      </c>
      <c r="DU393" s="4">
        <v>4</v>
      </c>
      <c r="DV393" s="4">
        <v>0</v>
      </c>
      <c r="DW393" s="4">
        <v>0</v>
      </c>
      <c r="DX393" s="4">
        <v>0</v>
      </c>
      <c r="DY393" s="4">
        <v>3329</v>
      </c>
      <c r="DZ393" s="4">
        <v>431</v>
      </c>
      <c r="EA393" s="4">
        <v>1.4</v>
      </c>
      <c r="EB393" s="4">
        <v>0</v>
      </c>
      <c r="EC393" s="4">
        <v>1</v>
      </c>
      <c r="ED393" s="4">
        <v>0</v>
      </c>
      <c r="EE393" s="4">
        <v>0</v>
      </c>
      <c r="EF393" s="4">
        <v>0</v>
      </c>
      <c r="EG393" s="4">
        <v>208</v>
      </c>
      <c r="EH393" s="4">
        <v>54</v>
      </c>
      <c r="EI393" s="4">
        <v>1.5</v>
      </c>
      <c r="EJ393" s="4">
        <v>0</v>
      </c>
      <c r="EK393" s="4">
        <v>101</v>
      </c>
      <c r="EL393" s="4">
        <v>-21</v>
      </c>
      <c r="EM393" s="4">
        <v>1137.0999999999999</v>
      </c>
      <c r="EN393" s="4">
        <v>122.74999999999989</v>
      </c>
      <c r="EO393" s="4">
        <v>26034</v>
      </c>
      <c r="EP393" s="4">
        <v>6377</v>
      </c>
      <c r="EQ393" s="4">
        <v>1.55</v>
      </c>
      <c r="ER393" s="4">
        <v>-5.0000000000000044E-2</v>
      </c>
      <c r="ES393" s="4">
        <v>1</v>
      </c>
      <c r="ET393" s="4">
        <v>0</v>
      </c>
      <c r="EU393" s="4">
        <v>0</v>
      </c>
      <c r="EV393" s="4">
        <v>0</v>
      </c>
      <c r="EW393" s="4">
        <v>207</v>
      </c>
      <c r="EX393" s="4">
        <v>54</v>
      </c>
      <c r="EY393" s="4">
        <v>1.55</v>
      </c>
      <c r="EZ393" s="4">
        <v>-9.9999999999999867E-2</v>
      </c>
      <c r="FA393" s="4">
        <v>11</v>
      </c>
      <c r="FB393" s="4">
        <v>0</v>
      </c>
      <c r="FC393" s="4">
        <v>1058.75</v>
      </c>
      <c r="FD393" s="4">
        <v>193.75</v>
      </c>
      <c r="FE393" s="4">
        <v>4992</v>
      </c>
      <c r="FF393" s="4">
        <v>-212</v>
      </c>
      <c r="FG393" s="4">
        <v>1.6</v>
      </c>
      <c r="FH393" s="4">
        <v>-9.9999999999999867E-2</v>
      </c>
      <c r="FI393" s="4">
        <v>2</v>
      </c>
      <c r="FJ393" s="4">
        <v>0</v>
      </c>
      <c r="FK393" s="4">
        <v>0</v>
      </c>
      <c r="FL393" s="4">
        <v>0</v>
      </c>
      <c r="FM393" s="4">
        <v>796</v>
      </c>
      <c r="FN393" s="4">
        <v>17</v>
      </c>
      <c r="FO393" s="4">
        <v>1.55</v>
      </c>
      <c r="FP393" s="4">
        <v>-0.19999999999999996</v>
      </c>
      <c r="FQ393" s="4">
        <v>108</v>
      </c>
      <c r="FR393" s="4">
        <v>-1</v>
      </c>
      <c r="FS393" s="4">
        <v>885</v>
      </c>
      <c r="FT393" s="4">
        <v>69.350000000000023</v>
      </c>
      <c r="FU393" s="4">
        <v>8925</v>
      </c>
      <c r="FV393" s="4">
        <v>-1168</v>
      </c>
      <c r="FW393" s="4">
        <v>1.65</v>
      </c>
      <c r="FX393" s="4">
        <v>-0.39999999999999991</v>
      </c>
      <c r="FY393" s="4">
        <v>1</v>
      </c>
      <c r="FZ393" s="4">
        <v>0</v>
      </c>
      <c r="GA393" s="4">
        <v>0</v>
      </c>
      <c r="GB393" s="4">
        <v>0</v>
      </c>
      <c r="GC393" s="4">
        <v>598</v>
      </c>
      <c r="GD393" s="4">
        <v>-255</v>
      </c>
      <c r="GE393" s="4">
        <v>1.8</v>
      </c>
      <c r="GF393" s="4">
        <v>-0.49999999999999978</v>
      </c>
      <c r="GG393" s="4">
        <v>544</v>
      </c>
      <c r="GH393" s="4">
        <v>-6</v>
      </c>
      <c r="GI393" s="4">
        <v>850</v>
      </c>
      <c r="GJ393" s="4">
        <v>137.64999999999998</v>
      </c>
      <c r="GK393" s="4">
        <v>12482</v>
      </c>
      <c r="GL393" s="4">
        <v>-1570</v>
      </c>
      <c r="GM393" s="4">
        <v>2</v>
      </c>
      <c r="GN393" s="4">
        <v>-0.54999999999999982</v>
      </c>
      <c r="GO393" s="4">
        <v>56</v>
      </c>
      <c r="GP393" s="4">
        <v>0</v>
      </c>
      <c r="GQ393" s="4">
        <v>0</v>
      </c>
      <c r="GR393" s="4">
        <v>0</v>
      </c>
      <c r="GS393" s="4">
        <v>788</v>
      </c>
      <c r="GT393" s="4">
        <v>-83</v>
      </c>
      <c r="GU393" s="4">
        <v>2.1</v>
      </c>
      <c r="GV393" s="4">
        <v>-0.69999999999999973</v>
      </c>
      <c r="GW393" s="4">
        <v>296</v>
      </c>
      <c r="GX393" s="4">
        <v>-90</v>
      </c>
      <c r="GY393" s="4">
        <v>760.2</v>
      </c>
      <c r="GZ393" s="4">
        <v>148</v>
      </c>
      <c r="HA393" s="4">
        <v>17211</v>
      </c>
      <c r="HB393" s="4">
        <v>5170</v>
      </c>
      <c r="HC393" s="4">
        <v>2.2999999999999998</v>
      </c>
      <c r="HD393" s="4">
        <v>-0.95000000000000018</v>
      </c>
      <c r="HE393" s="4">
        <v>57</v>
      </c>
      <c r="HF393" s="4">
        <v>-2</v>
      </c>
      <c r="HG393" s="4">
        <v>707</v>
      </c>
      <c r="HH393" s="4">
        <v>143.89999999999998</v>
      </c>
      <c r="HI393" s="4">
        <v>2256</v>
      </c>
      <c r="HJ393" s="4">
        <v>-256</v>
      </c>
      <c r="HK393" s="4">
        <v>2.4500000000000002</v>
      </c>
      <c r="HL393" s="4">
        <v>-1.4</v>
      </c>
      <c r="HM393" s="4">
        <v>1868</v>
      </c>
      <c r="HN393" s="4">
        <v>-104</v>
      </c>
      <c r="HO393" s="4">
        <v>660</v>
      </c>
      <c r="HP393" s="4">
        <v>148</v>
      </c>
      <c r="HQ393" s="4">
        <v>36847</v>
      </c>
      <c r="HR393" s="4">
        <v>6407</v>
      </c>
      <c r="HS393" s="4">
        <v>2.75</v>
      </c>
      <c r="HT393" s="4">
        <v>-2.0499999999999998</v>
      </c>
      <c r="HU393" s="4">
        <v>141</v>
      </c>
      <c r="HV393" s="4">
        <v>-6</v>
      </c>
      <c r="HW393" s="4">
        <v>525</v>
      </c>
      <c r="HX393" s="4">
        <v>60.5</v>
      </c>
      <c r="HY393" s="4">
        <v>2498</v>
      </c>
      <c r="HZ393" s="4">
        <v>-4655</v>
      </c>
      <c r="IA393" s="4">
        <v>2.95</v>
      </c>
      <c r="IB393" s="4">
        <v>-2.8999999999999995</v>
      </c>
      <c r="IC393" s="4">
        <v>1162</v>
      </c>
      <c r="ID393" s="4">
        <v>-67</v>
      </c>
      <c r="IE393" s="4">
        <v>559.1</v>
      </c>
      <c r="IF393" s="4">
        <v>141.95000000000005</v>
      </c>
      <c r="IG393" s="4">
        <v>16783</v>
      </c>
      <c r="IH393" s="4">
        <v>-7171</v>
      </c>
      <c r="II393" s="4">
        <v>3.2</v>
      </c>
      <c r="IJ393" s="4">
        <v>-4.45</v>
      </c>
      <c r="IK393" s="4">
        <v>187</v>
      </c>
      <c r="IL393" s="4">
        <v>29</v>
      </c>
      <c r="IM393" s="4">
        <v>500</v>
      </c>
      <c r="IN393" s="4">
        <v>130.94999999999999</v>
      </c>
      <c r="IO393" s="4">
        <v>4631</v>
      </c>
      <c r="IP393" s="4">
        <v>-2163</v>
      </c>
      <c r="IQ393" s="4">
        <v>3.65</v>
      </c>
      <c r="IR393" s="4">
        <v>-6.4499999999999993</v>
      </c>
      <c r="IS393" s="4">
        <v>3509</v>
      </c>
      <c r="IT393" s="4">
        <v>-402</v>
      </c>
      <c r="IU393" s="4">
        <v>459.9</v>
      </c>
      <c r="IV393" s="4">
        <v>137.75</v>
      </c>
      <c r="IW393" s="4">
        <v>27554</v>
      </c>
      <c r="IX393" s="4">
        <v>-2029</v>
      </c>
      <c r="IY393" s="4">
        <v>4.0999999999999996</v>
      </c>
      <c r="IZ393" s="4">
        <v>-9.4500000000000011</v>
      </c>
      <c r="JA393" s="4">
        <v>590</v>
      </c>
      <c r="JB393" s="4">
        <v>-208</v>
      </c>
      <c r="JC393" s="4">
        <v>412</v>
      </c>
      <c r="JD393" s="4">
        <v>135.05000000000001</v>
      </c>
      <c r="JE393" s="4">
        <v>9961</v>
      </c>
      <c r="JF393" s="4">
        <v>2583</v>
      </c>
      <c r="JG393" s="4">
        <v>4.75</v>
      </c>
      <c r="JH393" s="4">
        <v>-13.149999999999999</v>
      </c>
      <c r="JI393" s="4">
        <v>5648</v>
      </c>
      <c r="JJ393" s="4">
        <v>-373</v>
      </c>
      <c r="JK393" s="4">
        <v>361.55</v>
      </c>
      <c r="JL393" s="4">
        <v>129.4</v>
      </c>
      <c r="JM393" s="4">
        <v>29451</v>
      </c>
      <c r="JN393" s="4">
        <v>7266</v>
      </c>
      <c r="JO393" s="4">
        <v>5.7</v>
      </c>
      <c r="JP393" s="4">
        <v>-18.400000000000002</v>
      </c>
      <c r="JQ393" s="5">
        <v>1198</v>
      </c>
      <c r="JR393" s="4">
        <v>-202</v>
      </c>
      <c r="JS393" s="4">
        <v>312.10000000000002</v>
      </c>
      <c r="JT393" s="4">
        <v>120.75000000000003</v>
      </c>
      <c r="JU393" s="4">
        <v>14579</v>
      </c>
      <c r="JV393" s="4">
        <v>6927</v>
      </c>
      <c r="JW393" s="4">
        <v>7.3</v>
      </c>
      <c r="JX393" s="4">
        <v>-25.05</v>
      </c>
      <c r="JY393" s="4">
        <v>8192</v>
      </c>
      <c r="JZ393" s="4">
        <v>-3334</v>
      </c>
      <c r="KA393" s="4">
        <v>266.39999999999998</v>
      </c>
      <c r="KB393" s="4">
        <v>114.44999999999999</v>
      </c>
      <c r="KC393" s="4">
        <v>37633</v>
      </c>
      <c r="KD393" s="4">
        <v>10842</v>
      </c>
      <c r="KE393" s="4">
        <v>9.75</v>
      </c>
      <c r="KF393" s="4">
        <v>-33.799999999999997</v>
      </c>
      <c r="KG393" s="4">
        <v>3007</v>
      </c>
      <c r="KH393" s="4">
        <v>-1147</v>
      </c>
      <c r="KI393" s="4">
        <v>219.55</v>
      </c>
      <c r="KJ393" s="4">
        <v>102.85000000000001</v>
      </c>
      <c r="KK393" s="4">
        <v>12493</v>
      </c>
      <c r="KL393" s="4">
        <v>6429</v>
      </c>
      <c r="KM393" s="4">
        <v>13.5</v>
      </c>
      <c r="KN393" s="4">
        <v>-44.65</v>
      </c>
      <c r="KO393" s="4">
        <v>21006</v>
      </c>
      <c r="KP393" s="4">
        <v>-7656</v>
      </c>
      <c r="KQ393" s="4">
        <v>176.4</v>
      </c>
      <c r="KR393" s="4">
        <v>90.95</v>
      </c>
      <c r="KS393" s="4">
        <v>49187</v>
      </c>
      <c r="KT393" s="4">
        <v>26810</v>
      </c>
      <c r="KU393" s="4">
        <v>19.149999999999999</v>
      </c>
      <c r="KV393" s="4">
        <v>-58.15</v>
      </c>
      <c r="KW393" s="4">
        <v>9448</v>
      </c>
      <c r="KX393" s="4">
        <v>-6767</v>
      </c>
      <c r="KY393" s="4">
        <v>134.6</v>
      </c>
      <c r="KZ393" s="4">
        <v>74.899999999999991</v>
      </c>
      <c r="LA393" s="4">
        <v>20736</v>
      </c>
      <c r="LB393" s="4">
        <v>16296</v>
      </c>
      <c r="LC393" s="4">
        <v>27.15</v>
      </c>
      <c r="LD393" s="4">
        <v>-74.349999999999994</v>
      </c>
    </row>
    <row r="394" spans="1:316" x14ac:dyDescent="0.25">
      <c r="A394" s="171">
        <v>44110.634824652778</v>
      </c>
      <c r="B394" s="172">
        <v>0.63402777777777775</v>
      </c>
      <c r="C394" s="4">
        <v>11657</v>
      </c>
      <c r="D394" s="4">
        <v>11650</v>
      </c>
      <c r="E394" s="173">
        <v>182.10000000000002</v>
      </c>
      <c r="F394" s="173">
        <v>-213.4</v>
      </c>
      <c r="G394" s="173">
        <v>313.89999999999998</v>
      </c>
      <c r="H394" s="173">
        <v>1835.4500000000005</v>
      </c>
      <c r="I394" s="173">
        <v>-2514.5499999999997</v>
      </c>
      <c r="J394" s="173">
        <v>4350</v>
      </c>
      <c r="K394" s="127">
        <v>15.64</v>
      </c>
      <c r="L394" s="127">
        <v>19.829999999999998</v>
      </c>
      <c r="M394" s="127">
        <v>-4.8900000000000006</v>
      </c>
      <c r="N394" s="127">
        <v>1.7199999999999989</v>
      </c>
      <c r="O394" s="127">
        <v>0.35362708222564671</v>
      </c>
      <c r="P394" s="127">
        <v>0.87385831919834289</v>
      </c>
      <c r="Q394" s="127">
        <v>1.2485373962337052</v>
      </c>
      <c r="R394" s="4">
        <v>20928</v>
      </c>
      <c r="S394" s="4">
        <v>140530</v>
      </c>
      <c r="T394" s="173">
        <v>11540.966666666667</v>
      </c>
      <c r="U394" s="173">
        <v>-2.0500000000010914</v>
      </c>
      <c r="V394" s="4">
        <v>185995</v>
      </c>
      <c r="W394" s="4">
        <v>-31658</v>
      </c>
      <c r="X394" s="173">
        <v>-116.03333333333285</v>
      </c>
      <c r="Y394" s="173">
        <v>39700</v>
      </c>
      <c r="Z394" s="173">
        <v>176936</v>
      </c>
      <c r="AA394" s="173">
        <v>216636</v>
      </c>
      <c r="AB394" s="4">
        <v>119602</v>
      </c>
      <c r="AC394" s="4">
        <v>24315</v>
      </c>
      <c r="AD394" s="176" t="e">
        <v>#REF!</v>
      </c>
      <c r="AE394" s="177">
        <v>-5.7829744310796634E-2</v>
      </c>
      <c r="AF394" s="177">
        <v>2.5073211129291534E-2</v>
      </c>
      <c r="AG394" s="177">
        <v>4.2361571619336374E-2</v>
      </c>
      <c r="AH394" s="177">
        <v>7.9221359117200255E-2</v>
      </c>
      <c r="AI394" s="127">
        <v>0.26679078216388413</v>
      </c>
      <c r="AJ394" s="127">
        <v>2.2075055187637969E-3</v>
      </c>
      <c r="AK394" s="4" t="s">
        <v>21</v>
      </c>
      <c r="AL394" s="178">
        <v>11600</v>
      </c>
      <c r="AM394" s="178">
        <v>11500</v>
      </c>
      <c r="AN394" s="178">
        <v>11700</v>
      </c>
      <c r="AO394" s="178">
        <v>11400</v>
      </c>
      <c r="AS394" s="4">
        <v>2.253010424155284</v>
      </c>
      <c r="AT394" s="4">
        <v>2.120746763023186</v>
      </c>
      <c r="AU394" s="4">
        <v>1.204809129194403</v>
      </c>
      <c r="AV394" s="4">
        <v>0.57190873246719665</v>
      </c>
      <c r="AW394" s="4">
        <v>0.22772852415953121</v>
      </c>
      <c r="AX394" s="4">
        <v>6.6247964642940221E-2</v>
      </c>
      <c r="AY394" s="4">
        <v>19.563025210084035</v>
      </c>
      <c r="AZ394" s="4">
        <v>17.964539007092199</v>
      </c>
      <c r="BA394" s="4">
        <v>14.714285714285714</v>
      </c>
      <c r="BB394" s="4">
        <v>24.475935828877006</v>
      </c>
      <c r="BC394" s="4">
        <v>7.772144688123042</v>
      </c>
      <c r="BD394" s="4">
        <v>16.973018549747049</v>
      </c>
      <c r="BE394" s="4">
        <v>5.1361071932299014</v>
      </c>
      <c r="BF394" s="4">
        <v>11.845461978740801</v>
      </c>
      <c r="BG394" s="4">
        <v>4.6397604790419162</v>
      </c>
      <c r="BH394" s="4">
        <v>4.1801446416831034</v>
      </c>
      <c r="BI394" s="4">
        <v>16</v>
      </c>
      <c r="BJ394" s="4">
        <v>-2</v>
      </c>
      <c r="BK394" s="4">
        <v>1645</v>
      </c>
      <c r="BL394" s="4">
        <v>138.95000000000005</v>
      </c>
      <c r="BM394" s="4">
        <v>11665</v>
      </c>
      <c r="BN394" s="4">
        <v>1633</v>
      </c>
      <c r="BO394" s="4">
        <v>0.95</v>
      </c>
      <c r="BP394" s="4">
        <v>-5.0000000000000044E-2</v>
      </c>
      <c r="BQ394" s="4">
        <v>0</v>
      </c>
      <c r="BR394" s="4">
        <v>0</v>
      </c>
      <c r="BS394" s="4">
        <v>0</v>
      </c>
      <c r="BT394" s="4">
        <v>0</v>
      </c>
      <c r="BU394" s="4">
        <v>6</v>
      </c>
      <c r="BV394" s="4">
        <v>0</v>
      </c>
      <c r="BW394" s="4">
        <v>0</v>
      </c>
      <c r="BX394" s="4">
        <v>0</v>
      </c>
      <c r="BY394" s="4">
        <v>21</v>
      </c>
      <c r="BZ394" s="4">
        <v>0</v>
      </c>
      <c r="CA394" s="4">
        <v>0</v>
      </c>
      <c r="CB394" s="4">
        <v>0</v>
      </c>
      <c r="CC394" s="4">
        <v>1071</v>
      </c>
      <c r="CD394" s="4">
        <v>98</v>
      </c>
      <c r="CE394" s="4">
        <v>1.1000000000000001</v>
      </c>
      <c r="CF394" s="4">
        <v>0</v>
      </c>
      <c r="CG394" s="4">
        <v>1</v>
      </c>
      <c r="CH394" s="4">
        <v>0</v>
      </c>
      <c r="CI394" s="4">
        <v>0</v>
      </c>
      <c r="CJ394" s="4">
        <v>0</v>
      </c>
      <c r="CK394" s="4">
        <v>26</v>
      </c>
      <c r="CL394" s="4">
        <v>-1</v>
      </c>
      <c r="CM394" s="4">
        <v>1.3</v>
      </c>
      <c r="CN394" s="4">
        <v>0.19999999999999996</v>
      </c>
      <c r="CO394" s="4">
        <v>11</v>
      </c>
      <c r="CP394" s="4">
        <v>0</v>
      </c>
      <c r="CQ394" s="4">
        <v>0</v>
      </c>
      <c r="CR394" s="4">
        <v>0</v>
      </c>
      <c r="CS394" s="4">
        <v>3568</v>
      </c>
      <c r="CT394" s="4">
        <v>405</v>
      </c>
      <c r="CU394" s="4">
        <v>1.25</v>
      </c>
      <c r="CV394" s="4">
        <v>0.10000000000000009</v>
      </c>
      <c r="CW394" s="4">
        <v>1</v>
      </c>
      <c r="CX394" s="4">
        <v>0</v>
      </c>
      <c r="CY394" s="4">
        <v>0</v>
      </c>
      <c r="CZ394" s="4">
        <v>0</v>
      </c>
      <c r="DA394" s="4">
        <v>82</v>
      </c>
      <c r="DB394" s="4">
        <v>30</v>
      </c>
      <c r="DC394" s="4">
        <v>1.55</v>
      </c>
      <c r="DD394" s="4">
        <v>0.35000000000000009</v>
      </c>
      <c r="DE394" s="4">
        <v>29</v>
      </c>
      <c r="DF394" s="4">
        <v>0</v>
      </c>
      <c r="DG394" s="4">
        <v>0</v>
      </c>
      <c r="DH394" s="4">
        <v>0</v>
      </c>
      <c r="DI394" s="4">
        <v>4454</v>
      </c>
      <c r="DJ394" s="4">
        <v>-109</v>
      </c>
      <c r="DK394" s="4">
        <v>1.35</v>
      </c>
      <c r="DL394" s="4">
        <v>0.15000000000000013</v>
      </c>
      <c r="DM394" s="4">
        <v>0</v>
      </c>
      <c r="DN394" s="4">
        <v>0</v>
      </c>
      <c r="DO394" s="4">
        <v>0</v>
      </c>
      <c r="DP394" s="4">
        <v>0</v>
      </c>
      <c r="DQ394" s="4">
        <v>142</v>
      </c>
      <c r="DR394" s="4">
        <v>-3</v>
      </c>
      <c r="DS394" s="4">
        <v>1.5</v>
      </c>
      <c r="DT394" s="4">
        <v>0.14999999999999991</v>
      </c>
      <c r="DU394" s="4">
        <v>4</v>
      </c>
      <c r="DV394" s="4">
        <v>0</v>
      </c>
      <c r="DW394" s="4">
        <v>0</v>
      </c>
      <c r="DX394" s="4">
        <v>0</v>
      </c>
      <c r="DY394" s="4">
        <v>3286</v>
      </c>
      <c r="DZ394" s="4">
        <v>388</v>
      </c>
      <c r="EA394" s="4">
        <v>1.5</v>
      </c>
      <c r="EB394" s="4">
        <v>0.10000000000000009</v>
      </c>
      <c r="EC394" s="4">
        <v>1</v>
      </c>
      <c r="ED394" s="4">
        <v>0</v>
      </c>
      <c r="EE394" s="4">
        <v>0</v>
      </c>
      <c r="EF394" s="4">
        <v>0</v>
      </c>
      <c r="EG394" s="4">
        <v>208</v>
      </c>
      <c r="EH394" s="4">
        <v>54</v>
      </c>
      <c r="EI394" s="4">
        <v>1.5</v>
      </c>
      <c r="EJ394" s="4">
        <v>0</v>
      </c>
      <c r="EK394" s="4">
        <v>101</v>
      </c>
      <c r="EL394" s="4">
        <v>-21</v>
      </c>
      <c r="EM394" s="4">
        <v>1137.0999999999999</v>
      </c>
      <c r="EN394" s="4">
        <v>122.74999999999989</v>
      </c>
      <c r="EO394" s="4">
        <v>25912</v>
      </c>
      <c r="EP394" s="4">
        <v>6255</v>
      </c>
      <c r="EQ394" s="4">
        <v>1.5</v>
      </c>
      <c r="ER394" s="4">
        <v>-0.10000000000000009</v>
      </c>
      <c r="ES394" s="4">
        <v>1</v>
      </c>
      <c r="ET394" s="4">
        <v>0</v>
      </c>
      <c r="EU394" s="4">
        <v>0</v>
      </c>
      <c r="EV394" s="4">
        <v>0</v>
      </c>
      <c r="EW394" s="4">
        <v>207</v>
      </c>
      <c r="EX394" s="4">
        <v>54</v>
      </c>
      <c r="EY394" s="4">
        <v>1.5</v>
      </c>
      <c r="EZ394" s="4">
        <v>-0.14999999999999991</v>
      </c>
      <c r="FA394" s="4">
        <v>12</v>
      </c>
      <c r="FB394" s="4">
        <v>1</v>
      </c>
      <c r="FC394" s="4">
        <v>1058.75</v>
      </c>
      <c r="FD394" s="4">
        <v>193.75</v>
      </c>
      <c r="FE394" s="4">
        <v>5116</v>
      </c>
      <c r="FF394" s="4">
        <v>-88</v>
      </c>
      <c r="FG394" s="4">
        <v>1.5</v>
      </c>
      <c r="FH394" s="4">
        <v>-0.19999999999999996</v>
      </c>
      <c r="FI394" s="4">
        <v>2</v>
      </c>
      <c r="FJ394" s="4">
        <v>0</v>
      </c>
      <c r="FK394" s="4">
        <v>0</v>
      </c>
      <c r="FL394" s="4">
        <v>0</v>
      </c>
      <c r="FM394" s="4">
        <v>796</v>
      </c>
      <c r="FN394" s="4">
        <v>17</v>
      </c>
      <c r="FO394" s="4">
        <v>1.55</v>
      </c>
      <c r="FP394" s="4">
        <v>-0.19999999999999996</v>
      </c>
      <c r="FQ394" s="4">
        <v>108</v>
      </c>
      <c r="FR394" s="4">
        <v>-1</v>
      </c>
      <c r="FS394" s="4">
        <v>885</v>
      </c>
      <c r="FT394" s="4">
        <v>69.350000000000023</v>
      </c>
      <c r="FU394" s="4">
        <v>9208</v>
      </c>
      <c r="FV394" s="4">
        <v>-885</v>
      </c>
      <c r="FW394" s="4">
        <v>1.6</v>
      </c>
      <c r="FX394" s="4">
        <v>-0.44999999999999973</v>
      </c>
      <c r="FY394" s="4">
        <v>1</v>
      </c>
      <c r="FZ394" s="4">
        <v>0</v>
      </c>
      <c r="GA394" s="4">
        <v>0</v>
      </c>
      <c r="GB394" s="4">
        <v>0</v>
      </c>
      <c r="GC394" s="4">
        <v>582</v>
      </c>
      <c r="GD394" s="4">
        <v>-271</v>
      </c>
      <c r="GE394" s="4">
        <v>1.75</v>
      </c>
      <c r="GF394" s="4">
        <v>-0.54999999999999982</v>
      </c>
      <c r="GG394" s="4">
        <v>544</v>
      </c>
      <c r="GH394" s="4">
        <v>-6</v>
      </c>
      <c r="GI394" s="4">
        <v>850</v>
      </c>
      <c r="GJ394" s="4">
        <v>137.64999999999998</v>
      </c>
      <c r="GK394" s="4">
        <v>12751</v>
      </c>
      <c r="GL394" s="4">
        <v>-1301</v>
      </c>
      <c r="GM394" s="4">
        <v>1.9</v>
      </c>
      <c r="GN394" s="4">
        <v>-0.64999999999999991</v>
      </c>
      <c r="GO394" s="4">
        <v>56</v>
      </c>
      <c r="GP394" s="4">
        <v>0</v>
      </c>
      <c r="GQ394" s="4">
        <v>0</v>
      </c>
      <c r="GR394" s="4">
        <v>0</v>
      </c>
      <c r="GS394" s="4">
        <v>850</v>
      </c>
      <c r="GT394" s="4">
        <v>-21</v>
      </c>
      <c r="GU394" s="4">
        <v>2.0499999999999998</v>
      </c>
      <c r="GV394" s="4">
        <v>-0.75</v>
      </c>
      <c r="GW394" s="4">
        <v>295</v>
      </c>
      <c r="GX394" s="4">
        <v>-91</v>
      </c>
      <c r="GY394" s="4">
        <v>756.25</v>
      </c>
      <c r="GZ394" s="4">
        <v>144.04999999999995</v>
      </c>
      <c r="HA394" s="4">
        <v>17380</v>
      </c>
      <c r="HB394" s="4">
        <v>5339</v>
      </c>
      <c r="HC394" s="4">
        <v>2.25</v>
      </c>
      <c r="HD394" s="4">
        <v>-1</v>
      </c>
      <c r="HE394" s="4">
        <v>57</v>
      </c>
      <c r="HF394" s="4">
        <v>-2</v>
      </c>
      <c r="HG394" s="4">
        <v>707</v>
      </c>
      <c r="HH394" s="4">
        <v>143.89999999999998</v>
      </c>
      <c r="HI394" s="4">
        <v>2266</v>
      </c>
      <c r="HJ394" s="4">
        <v>-246</v>
      </c>
      <c r="HK394" s="4">
        <v>2.4</v>
      </c>
      <c r="HL394" s="4">
        <v>-1.4500000000000002</v>
      </c>
      <c r="HM394" s="4">
        <v>1904</v>
      </c>
      <c r="HN394" s="4">
        <v>-68</v>
      </c>
      <c r="HO394" s="4">
        <v>658.7</v>
      </c>
      <c r="HP394" s="4">
        <v>146.70000000000005</v>
      </c>
      <c r="HQ394" s="4">
        <v>37248</v>
      </c>
      <c r="HR394" s="4">
        <v>6808</v>
      </c>
      <c r="HS394" s="4">
        <v>2.75</v>
      </c>
      <c r="HT394" s="4">
        <v>-2.0499999999999998</v>
      </c>
      <c r="HU394" s="4">
        <v>141</v>
      </c>
      <c r="HV394" s="4">
        <v>-6</v>
      </c>
      <c r="HW394" s="4">
        <v>525</v>
      </c>
      <c r="HX394" s="4">
        <v>60.5</v>
      </c>
      <c r="HY394" s="4">
        <v>2533</v>
      </c>
      <c r="HZ394" s="4">
        <v>-4620</v>
      </c>
      <c r="IA394" s="4">
        <v>2.95</v>
      </c>
      <c r="IB394" s="4">
        <v>-2.8999999999999995</v>
      </c>
      <c r="IC394" s="4">
        <v>1162</v>
      </c>
      <c r="ID394" s="4">
        <v>-67</v>
      </c>
      <c r="IE394" s="4">
        <v>555</v>
      </c>
      <c r="IF394" s="4">
        <v>137.85000000000002</v>
      </c>
      <c r="IG394" s="4">
        <v>17098</v>
      </c>
      <c r="IH394" s="4">
        <v>-6856</v>
      </c>
      <c r="II394" s="4">
        <v>3.15</v>
      </c>
      <c r="IJ394" s="4">
        <v>-4.5</v>
      </c>
      <c r="IK394" s="4">
        <v>187</v>
      </c>
      <c r="IL394" s="4">
        <v>29</v>
      </c>
      <c r="IM394" s="4">
        <v>500</v>
      </c>
      <c r="IN394" s="4">
        <v>130.94999999999999</v>
      </c>
      <c r="IO394" s="4">
        <v>4577</v>
      </c>
      <c r="IP394" s="4">
        <v>-2217</v>
      </c>
      <c r="IQ394" s="4">
        <v>3.55</v>
      </c>
      <c r="IR394" s="4">
        <v>-6.55</v>
      </c>
      <c r="IS394" s="4">
        <v>3511</v>
      </c>
      <c r="IT394" s="4">
        <v>-400</v>
      </c>
      <c r="IU394" s="4">
        <v>459.9</v>
      </c>
      <c r="IV394" s="4">
        <v>137.75</v>
      </c>
      <c r="IW394" s="4">
        <v>27288</v>
      </c>
      <c r="IX394" s="4">
        <v>-2295</v>
      </c>
      <c r="IY394" s="4">
        <v>4</v>
      </c>
      <c r="IZ394" s="4">
        <v>-9.5500000000000007</v>
      </c>
      <c r="JA394" s="4">
        <v>593</v>
      </c>
      <c r="JB394" s="4">
        <v>-205</v>
      </c>
      <c r="JC394" s="4">
        <v>410.15</v>
      </c>
      <c r="JD394" s="4">
        <v>133.19999999999999</v>
      </c>
      <c r="JE394" s="4">
        <v>10065</v>
      </c>
      <c r="JF394" s="4">
        <v>2687</v>
      </c>
      <c r="JG394" s="4">
        <v>4.6500000000000004</v>
      </c>
      <c r="JH394" s="4">
        <v>-13.249999999999998</v>
      </c>
      <c r="JI394" s="4">
        <v>5672</v>
      </c>
      <c r="JJ394" s="4">
        <v>-349</v>
      </c>
      <c r="JK394" s="4">
        <v>361</v>
      </c>
      <c r="JL394" s="4">
        <v>128.85</v>
      </c>
      <c r="JM394" s="4">
        <v>29132</v>
      </c>
      <c r="JN394" s="4">
        <v>6947</v>
      </c>
      <c r="JO394" s="4">
        <v>5.7</v>
      </c>
      <c r="JP394" s="4">
        <v>-18.400000000000002</v>
      </c>
      <c r="JQ394" s="5">
        <v>1223</v>
      </c>
      <c r="JR394" s="4">
        <v>-177</v>
      </c>
      <c r="JS394" s="4">
        <v>312.10000000000002</v>
      </c>
      <c r="JT394" s="4">
        <v>120.75000000000003</v>
      </c>
      <c r="JU394" s="4">
        <v>14487</v>
      </c>
      <c r="JV394" s="4">
        <v>6835</v>
      </c>
      <c r="JW394" s="4">
        <v>7.25</v>
      </c>
      <c r="JX394" s="4">
        <v>-25.1</v>
      </c>
      <c r="JY394" s="4">
        <v>8350</v>
      </c>
      <c r="JZ394" s="4">
        <v>-3176</v>
      </c>
      <c r="KA394" s="4">
        <v>267.7</v>
      </c>
      <c r="KB394" s="4">
        <v>115.75</v>
      </c>
      <c r="KC394" s="4">
        <v>38742</v>
      </c>
      <c r="KD394" s="4">
        <v>11951</v>
      </c>
      <c r="KE394" s="4">
        <v>9.75</v>
      </c>
      <c r="KF394" s="4">
        <v>-33.799999999999997</v>
      </c>
      <c r="KG394" s="4">
        <v>3042</v>
      </c>
      <c r="KH394" s="4">
        <v>-1112</v>
      </c>
      <c r="KI394" s="4">
        <v>220.55</v>
      </c>
      <c r="KJ394" s="4">
        <v>103.85000000000001</v>
      </c>
      <c r="KK394" s="4">
        <v>12716</v>
      </c>
      <c r="KL394" s="4">
        <v>6652</v>
      </c>
      <c r="KM394" s="4">
        <v>13.45</v>
      </c>
      <c r="KN394" s="4">
        <v>-44.7</v>
      </c>
      <c r="KO394" s="4">
        <v>22256</v>
      </c>
      <c r="KP394" s="4">
        <v>-6406</v>
      </c>
      <c r="KQ394" s="4">
        <v>176.4</v>
      </c>
      <c r="KR394" s="4">
        <v>90.95</v>
      </c>
      <c r="KS394" s="4">
        <v>50143</v>
      </c>
      <c r="KT394" s="4">
        <v>27766</v>
      </c>
      <c r="KU394" s="4">
        <v>19.100000000000001</v>
      </c>
      <c r="KV394" s="4">
        <v>-58.199999999999996</v>
      </c>
      <c r="KW394" s="4">
        <v>9963</v>
      </c>
      <c r="KX394" s="4">
        <v>-6252</v>
      </c>
      <c r="KY394" s="4">
        <v>135</v>
      </c>
      <c r="KZ394" s="4">
        <v>75.3</v>
      </c>
      <c r="LA394" s="4">
        <v>21129</v>
      </c>
      <c r="LB394" s="4">
        <v>16689</v>
      </c>
      <c r="LC394" s="4">
        <v>27.35</v>
      </c>
      <c r="LD394" s="4">
        <v>-74.150000000000006</v>
      </c>
    </row>
    <row r="395" spans="1:316" x14ac:dyDescent="0.25">
      <c r="A395" s="171">
        <v>44110.632556365737</v>
      </c>
      <c r="B395" s="172">
        <v>0.63194444444444442</v>
      </c>
      <c r="C395" s="4">
        <v>11656.35</v>
      </c>
      <c r="D395" s="4">
        <v>11650</v>
      </c>
      <c r="E395" s="173">
        <v>165.05</v>
      </c>
      <c r="F395" s="173">
        <v>-210.75</v>
      </c>
      <c r="G395" s="173">
        <v>313.89999999999998</v>
      </c>
      <c r="H395" s="173">
        <v>1664.6500000000003</v>
      </c>
      <c r="I395" s="173">
        <v>-2466.6</v>
      </c>
      <c r="J395" s="173">
        <v>4131.25</v>
      </c>
      <c r="K395" s="127">
        <v>16.3</v>
      </c>
      <c r="L395" s="127">
        <v>19.440000000000001</v>
      </c>
      <c r="M395" s="127">
        <v>-4.2300000000000004</v>
      </c>
      <c r="N395" s="127">
        <v>1.3300000000000018</v>
      </c>
      <c r="O395" s="127">
        <v>0.4452227299913451</v>
      </c>
      <c r="P395" s="127">
        <v>0.88071466611474958</v>
      </c>
      <c r="Q395" s="127">
        <v>1.2549205486736918</v>
      </c>
      <c r="R395" s="4">
        <v>20113</v>
      </c>
      <c r="S395" s="4">
        <v>141721</v>
      </c>
      <c r="T395" s="173">
        <v>11540.966666666667</v>
      </c>
      <c r="U395" s="173">
        <v>-2.0500000000010914</v>
      </c>
      <c r="V395" s="4">
        <v>185995</v>
      </c>
      <c r="W395" s="4">
        <v>-31658</v>
      </c>
      <c r="X395" s="173">
        <v>-115.38333333333321</v>
      </c>
      <c r="Y395" s="173">
        <v>38783</v>
      </c>
      <c r="Z395" s="173">
        <v>176959</v>
      </c>
      <c r="AA395" s="173">
        <v>215742</v>
      </c>
      <c r="AB395" s="4">
        <v>121608</v>
      </c>
      <c r="AC395" s="4">
        <v>25193</v>
      </c>
      <c r="AD395" s="176" t="e">
        <v>#REF!</v>
      </c>
      <c r="AE395" s="177">
        <v>-6.253201005058015E-2</v>
      </c>
      <c r="AF395" s="177">
        <v>2.8969814076848888E-2</v>
      </c>
      <c r="AG395" s="177">
        <v>4.4948939389663961E-2</v>
      </c>
      <c r="AH395" s="177">
        <v>9.3505929703627172E-2</v>
      </c>
      <c r="AI395" s="127">
        <v>0.32528690704496144</v>
      </c>
      <c r="AJ395" s="127">
        <v>2.2075055187637969E-3</v>
      </c>
      <c r="AK395" s="4" t="s">
        <v>21</v>
      </c>
      <c r="AL395" s="178">
        <v>11600</v>
      </c>
      <c r="AM395" s="178">
        <v>11500</v>
      </c>
      <c r="AN395" s="178">
        <v>11700</v>
      </c>
      <c r="AO395" s="178">
        <v>11400</v>
      </c>
      <c r="AS395" s="4">
        <v>2.256783117574038</v>
      </c>
      <c r="AT395" s="4">
        <v>2.1257389039174432</v>
      </c>
      <c r="AU395" s="4">
        <v>1.1815424725318577</v>
      </c>
      <c r="AV395" s="4">
        <v>0.55744068114943968</v>
      </c>
      <c r="AW395" s="4">
        <v>0.23825735275296286</v>
      </c>
      <c r="AX395" s="4">
        <v>6.6437943344614961E-2</v>
      </c>
      <c r="AY395" s="4">
        <v>19.752365930599368</v>
      </c>
      <c r="AZ395" s="4">
        <v>18.106382978723403</v>
      </c>
      <c r="BA395" s="4">
        <v>14.672384219554031</v>
      </c>
      <c r="BB395" s="4">
        <v>25.62566844919786</v>
      </c>
      <c r="BC395" s="4">
        <v>7.4440649017933387</v>
      </c>
      <c r="BD395" s="4">
        <v>17.539629005059023</v>
      </c>
      <c r="BE395" s="4">
        <v>5.0157811678064173</v>
      </c>
      <c r="BF395" s="4">
        <v>12.012244897959183</v>
      </c>
      <c r="BG395" s="4">
        <v>4.6637263082608174</v>
      </c>
      <c r="BH395" s="4">
        <v>4.2166776099803016</v>
      </c>
      <c r="BI395" s="4">
        <v>16</v>
      </c>
      <c r="BJ395" s="4">
        <v>-2</v>
      </c>
      <c r="BK395" s="4">
        <v>1650</v>
      </c>
      <c r="BL395" s="4">
        <v>143.95000000000005</v>
      </c>
      <c r="BM395" s="4">
        <v>11663</v>
      </c>
      <c r="BN395" s="4">
        <v>1631</v>
      </c>
      <c r="BO395" s="4">
        <v>1.05</v>
      </c>
      <c r="BP395" s="4">
        <v>5.0000000000000044E-2</v>
      </c>
      <c r="BQ395" s="4">
        <v>0</v>
      </c>
      <c r="BR395" s="4">
        <v>0</v>
      </c>
      <c r="BS395" s="4">
        <v>0</v>
      </c>
      <c r="BT395" s="4">
        <v>0</v>
      </c>
      <c r="BU395" s="4">
        <v>6</v>
      </c>
      <c r="BV395" s="4">
        <v>0</v>
      </c>
      <c r="BW395" s="4">
        <v>0</v>
      </c>
      <c r="BX395" s="4">
        <v>0</v>
      </c>
      <c r="BY395" s="4">
        <v>21</v>
      </c>
      <c r="BZ395" s="4">
        <v>0</v>
      </c>
      <c r="CA395" s="4">
        <v>0</v>
      </c>
      <c r="CB395" s="4">
        <v>0</v>
      </c>
      <c r="CC395" s="4">
        <v>1055</v>
      </c>
      <c r="CD395" s="4">
        <v>82</v>
      </c>
      <c r="CE395" s="4">
        <v>1.1499999999999999</v>
      </c>
      <c r="CF395" s="4">
        <v>4.9999999999999822E-2</v>
      </c>
      <c r="CG395" s="4">
        <v>1</v>
      </c>
      <c r="CH395" s="4">
        <v>0</v>
      </c>
      <c r="CI395" s="4">
        <v>0</v>
      </c>
      <c r="CJ395" s="4">
        <v>0</v>
      </c>
      <c r="CK395" s="4">
        <v>26</v>
      </c>
      <c r="CL395" s="4">
        <v>-1</v>
      </c>
      <c r="CM395" s="4">
        <v>1</v>
      </c>
      <c r="CN395" s="4">
        <v>-0.10000000000000009</v>
      </c>
      <c r="CO395" s="4">
        <v>11</v>
      </c>
      <c r="CP395" s="4">
        <v>0</v>
      </c>
      <c r="CQ395" s="4">
        <v>0</v>
      </c>
      <c r="CR395" s="4">
        <v>0</v>
      </c>
      <c r="CS395" s="4">
        <v>3568</v>
      </c>
      <c r="CT395" s="4">
        <v>405</v>
      </c>
      <c r="CU395" s="4">
        <v>1.25</v>
      </c>
      <c r="CV395" s="4">
        <v>0.10000000000000009</v>
      </c>
      <c r="CW395" s="4">
        <v>1</v>
      </c>
      <c r="CX395" s="4">
        <v>0</v>
      </c>
      <c r="CY395" s="4">
        <v>0</v>
      </c>
      <c r="CZ395" s="4">
        <v>0</v>
      </c>
      <c r="DA395" s="4">
        <v>82</v>
      </c>
      <c r="DB395" s="4">
        <v>30</v>
      </c>
      <c r="DC395" s="4">
        <v>1.1000000000000001</v>
      </c>
      <c r="DD395" s="4">
        <v>-9.9999999999999867E-2</v>
      </c>
      <c r="DE395" s="4">
        <v>29</v>
      </c>
      <c r="DF395" s="4">
        <v>0</v>
      </c>
      <c r="DG395" s="4">
        <v>0</v>
      </c>
      <c r="DH395" s="4">
        <v>0</v>
      </c>
      <c r="DI395" s="4">
        <v>4469</v>
      </c>
      <c r="DJ395" s="4">
        <v>-94</v>
      </c>
      <c r="DK395" s="4">
        <v>1.4</v>
      </c>
      <c r="DL395" s="4">
        <v>0.19999999999999996</v>
      </c>
      <c r="DM395" s="4">
        <v>0</v>
      </c>
      <c r="DN395" s="4">
        <v>0</v>
      </c>
      <c r="DO395" s="4">
        <v>0</v>
      </c>
      <c r="DP395" s="4">
        <v>0</v>
      </c>
      <c r="DQ395" s="4">
        <v>142</v>
      </c>
      <c r="DR395" s="4">
        <v>-3</v>
      </c>
      <c r="DS395" s="4">
        <v>1.5</v>
      </c>
      <c r="DT395" s="4">
        <v>0.14999999999999991</v>
      </c>
      <c r="DU395" s="4">
        <v>4</v>
      </c>
      <c r="DV395" s="4">
        <v>0</v>
      </c>
      <c r="DW395" s="4">
        <v>0</v>
      </c>
      <c r="DX395" s="4">
        <v>0</v>
      </c>
      <c r="DY395" s="4">
        <v>3167</v>
      </c>
      <c r="DZ395" s="4">
        <v>269</v>
      </c>
      <c r="EA395" s="4">
        <v>1.5</v>
      </c>
      <c r="EB395" s="4">
        <v>0.10000000000000009</v>
      </c>
      <c r="EC395" s="4">
        <v>1</v>
      </c>
      <c r="ED395" s="4">
        <v>0</v>
      </c>
      <c r="EE395" s="4">
        <v>0</v>
      </c>
      <c r="EF395" s="4">
        <v>0</v>
      </c>
      <c r="EG395" s="4">
        <v>208</v>
      </c>
      <c r="EH395" s="4">
        <v>54</v>
      </c>
      <c r="EI395" s="4">
        <v>1.5</v>
      </c>
      <c r="EJ395" s="4">
        <v>0</v>
      </c>
      <c r="EK395" s="4">
        <v>101</v>
      </c>
      <c r="EL395" s="4">
        <v>-21</v>
      </c>
      <c r="EM395" s="4">
        <v>1137.0999999999999</v>
      </c>
      <c r="EN395" s="4">
        <v>122.74999999999989</v>
      </c>
      <c r="EO395" s="4">
        <v>26014</v>
      </c>
      <c r="EP395" s="4">
        <v>6357</v>
      </c>
      <c r="EQ395" s="4">
        <v>1.5</v>
      </c>
      <c r="ER395" s="4">
        <v>-0.10000000000000009</v>
      </c>
      <c r="ES395" s="4">
        <v>1</v>
      </c>
      <c r="ET395" s="4">
        <v>0</v>
      </c>
      <c r="EU395" s="4">
        <v>0</v>
      </c>
      <c r="EV395" s="4">
        <v>0</v>
      </c>
      <c r="EW395" s="4">
        <v>207</v>
      </c>
      <c r="EX395" s="4">
        <v>54</v>
      </c>
      <c r="EY395" s="4">
        <v>1.5</v>
      </c>
      <c r="EZ395" s="4">
        <v>-0.14999999999999991</v>
      </c>
      <c r="FA395" s="4">
        <v>12</v>
      </c>
      <c r="FB395" s="4">
        <v>1</v>
      </c>
      <c r="FC395" s="4">
        <v>970.2</v>
      </c>
      <c r="FD395" s="4">
        <v>105.20000000000005</v>
      </c>
      <c r="FE395" s="4">
        <v>5116</v>
      </c>
      <c r="FF395" s="4">
        <v>-88</v>
      </c>
      <c r="FG395" s="4">
        <v>1.55</v>
      </c>
      <c r="FH395" s="4">
        <v>-0.14999999999999991</v>
      </c>
      <c r="FI395" s="4">
        <v>2</v>
      </c>
      <c r="FJ395" s="4">
        <v>0</v>
      </c>
      <c r="FK395" s="4">
        <v>0</v>
      </c>
      <c r="FL395" s="4">
        <v>0</v>
      </c>
      <c r="FM395" s="4">
        <v>796</v>
      </c>
      <c r="FN395" s="4">
        <v>17</v>
      </c>
      <c r="FO395" s="4">
        <v>1.55</v>
      </c>
      <c r="FP395" s="4">
        <v>-0.19999999999999996</v>
      </c>
      <c r="FQ395" s="4">
        <v>108</v>
      </c>
      <c r="FR395" s="4">
        <v>-1</v>
      </c>
      <c r="FS395" s="4">
        <v>885</v>
      </c>
      <c r="FT395" s="4">
        <v>69.350000000000023</v>
      </c>
      <c r="FU395" s="4">
        <v>9150</v>
      </c>
      <c r="FV395" s="4">
        <v>-943</v>
      </c>
      <c r="FW395" s="4">
        <v>1.75</v>
      </c>
      <c r="FX395" s="4">
        <v>-0.29999999999999982</v>
      </c>
      <c r="FY395" s="4">
        <v>1</v>
      </c>
      <c r="FZ395" s="4">
        <v>0</v>
      </c>
      <c r="GA395" s="4">
        <v>0</v>
      </c>
      <c r="GB395" s="4">
        <v>0</v>
      </c>
      <c r="GC395" s="4">
        <v>582</v>
      </c>
      <c r="GD395" s="4">
        <v>-271</v>
      </c>
      <c r="GE395" s="4">
        <v>1.85</v>
      </c>
      <c r="GF395" s="4">
        <v>-0.44999999999999973</v>
      </c>
      <c r="GG395" s="4">
        <v>544</v>
      </c>
      <c r="GH395" s="4">
        <v>-6</v>
      </c>
      <c r="GI395" s="4">
        <v>850</v>
      </c>
      <c r="GJ395" s="4">
        <v>137.64999999999998</v>
      </c>
      <c r="GK395" s="4">
        <v>12738</v>
      </c>
      <c r="GL395" s="4">
        <v>-1314</v>
      </c>
      <c r="GM395" s="4">
        <v>2.1</v>
      </c>
      <c r="GN395" s="4">
        <v>-0.44999999999999973</v>
      </c>
      <c r="GO395" s="4">
        <v>56</v>
      </c>
      <c r="GP395" s="4">
        <v>0</v>
      </c>
      <c r="GQ395" s="4">
        <v>0</v>
      </c>
      <c r="GR395" s="4">
        <v>0</v>
      </c>
      <c r="GS395" s="4">
        <v>849</v>
      </c>
      <c r="GT395" s="4">
        <v>-22</v>
      </c>
      <c r="GU395" s="4">
        <v>2.2000000000000002</v>
      </c>
      <c r="GV395" s="4">
        <v>-0.59999999999999964</v>
      </c>
      <c r="GW395" s="4">
        <v>295</v>
      </c>
      <c r="GX395" s="4">
        <v>-91</v>
      </c>
      <c r="GY395" s="4">
        <v>749.15</v>
      </c>
      <c r="GZ395" s="4">
        <v>136.94999999999993</v>
      </c>
      <c r="HA395" s="4">
        <v>17451</v>
      </c>
      <c r="HB395" s="4">
        <v>5410</v>
      </c>
      <c r="HC395" s="4">
        <v>2.5</v>
      </c>
      <c r="HD395" s="4">
        <v>-0.75</v>
      </c>
      <c r="HE395" s="4">
        <v>57</v>
      </c>
      <c r="HF395" s="4">
        <v>-2</v>
      </c>
      <c r="HG395" s="4">
        <v>707</v>
      </c>
      <c r="HH395" s="4">
        <v>143.89999999999998</v>
      </c>
      <c r="HI395" s="4">
        <v>2255</v>
      </c>
      <c r="HJ395" s="4">
        <v>-257</v>
      </c>
      <c r="HK395" s="4">
        <v>2.6</v>
      </c>
      <c r="HL395" s="4">
        <v>-1.25</v>
      </c>
      <c r="HM395" s="4">
        <v>1902</v>
      </c>
      <c r="HN395" s="4">
        <v>-70</v>
      </c>
      <c r="HO395" s="4">
        <v>652.9</v>
      </c>
      <c r="HP395" s="4">
        <v>140.89999999999998</v>
      </c>
      <c r="HQ395" s="4">
        <v>37569</v>
      </c>
      <c r="HR395" s="4">
        <v>7129</v>
      </c>
      <c r="HS395" s="4">
        <v>2.85</v>
      </c>
      <c r="HT395" s="4">
        <v>-1.9499999999999997</v>
      </c>
      <c r="HU395" s="4">
        <v>141</v>
      </c>
      <c r="HV395" s="4">
        <v>-6</v>
      </c>
      <c r="HW395" s="4">
        <v>525</v>
      </c>
      <c r="HX395" s="4">
        <v>60.5</v>
      </c>
      <c r="HY395" s="4">
        <v>2553</v>
      </c>
      <c r="HZ395" s="4">
        <v>-4600</v>
      </c>
      <c r="IA395" s="4">
        <v>3.1</v>
      </c>
      <c r="IB395" s="4">
        <v>-2.7499999999999996</v>
      </c>
      <c r="IC395" s="4">
        <v>1166</v>
      </c>
      <c r="ID395" s="4">
        <v>-63</v>
      </c>
      <c r="IE395" s="4">
        <v>555.1</v>
      </c>
      <c r="IF395" s="4">
        <v>137.95000000000005</v>
      </c>
      <c r="IG395" s="4">
        <v>17108</v>
      </c>
      <c r="IH395" s="4">
        <v>-6846</v>
      </c>
      <c r="II395" s="4">
        <v>3.45</v>
      </c>
      <c r="IJ395" s="4">
        <v>-4.2</v>
      </c>
      <c r="IK395" s="4">
        <v>187</v>
      </c>
      <c r="IL395" s="4">
        <v>29</v>
      </c>
      <c r="IM395" s="4">
        <v>500</v>
      </c>
      <c r="IN395" s="4">
        <v>130.94999999999999</v>
      </c>
      <c r="IO395" s="4">
        <v>4792</v>
      </c>
      <c r="IP395" s="4">
        <v>-2002</v>
      </c>
      <c r="IQ395" s="4">
        <v>3.8</v>
      </c>
      <c r="IR395" s="4">
        <v>-6.3</v>
      </c>
      <c r="IS395" s="4">
        <v>3513</v>
      </c>
      <c r="IT395" s="4">
        <v>-398</v>
      </c>
      <c r="IU395" s="4">
        <v>452.1</v>
      </c>
      <c r="IV395" s="4">
        <v>129.95000000000005</v>
      </c>
      <c r="IW395" s="4">
        <v>26151</v>
      </c>
      <c r="IX395" s="4">
        <v>-3432</v>
      </c>
      <c r="IY395" s="4">
        <v>4.3499999999999996</v>
      </c>
      <c r="IZ395" s="4">
        <v>-9.2000000000000011</v>
      </c>
      <c r="JA395" s="4">
        <v>593</v>
      </c>
      <c r="JB395" s="4">
        <v>-205</v>
      </c>
      <c r="JC395" s="4">
        <v>400.35</v>
      </c>
      <c r="JD395" s="4">
        <v>123.40000000000003</v>
      </c>
      <c r="JE395" s="4">
        <v>10401</v>
      </c>
      <c r="JF395" s="4">
        <v>3023</v>
      </c>
      <c r="JG395" s="4">
        <v>4.9000000000000004</v>
      </c>
      <c r="JH395" s="4">
        <v>-12.999999999999998</v>
      </c>
      <c r="JI395" s="4">
        <v>5703</v>
      </c>
      <c r="JJ395" s="4">
        <v>-318</v>
      </c>
      <c r="JK395" s="4">
        <v>354.85</v>
      </c>
      <c r="JL395" s="4">
        <v>122.70000000000002</v>
      </c>
      <c r="JM395" s="4">
        <v>28605</v>
      </c>
      <c r="JN395" s="4">
        <v>6420</v>
      </c>
      <c r="JO395" s="4">
        <v>5.9</v>
      </c>
      <c r="JP395" s="4">
        <v>-18.200000000000003</v>
      </c>
      <c r="JQ395" s="5">
        <v>1225</v>
      </c>
      <c r="JR395" s="4">
        <v>-175</v>
      </c>
      <c r="JS395" s="4">
        <v>304.85000000000002</v>
      </c>
      <c r="JT395" s="4">
        <v>113.50000000000003</v>
      </c>
      <c r="JU395" s="4">
        <v>14715</v>
      </c>
      <c r="JV395" s="4">
        <v>7063</v>
      </c>
      <c r="JW395" s="4">
        <v>7.5</v>
      </c>
      <c r="JX395" s="4">
        <v>-24.85</v>
      </c>
      <c r="JY395" s="4">
        <v>8389</v>
      </c>
      <c r="JZ395" s="4">
        <v>-3137</v>
      </c>
      <c r="KA395" s="4">
        <v>261</v>
      </c>
      <c r="KB395" s="4">
        <v>109.05000000000001</v>
      </c>
      <c r="KC395" s="4">
        <v>39124</v>
      </c>
      <c r="KD395" s="4">
        <v>12333</v>
      </c>
      <c r="KE395" s="4">
        <v>10.050000000000001</v>
      </c>
      <c r="KF395" s="4">
        <v>-33.5</v>
      </c>
      <c r="KG395" s="4">
        <v>3046</v>
      </c>
      <c r="KH395" s="4">
        <v>-1108</v>
      </c>
      <c r="KI395" s="4">
        <v>214.2</v>
      </c>
      <c r="KJ395" s="4">
        <v>97.499999999999986</v>
      </c>
      <c r="KK395" s="4">
        <v>12844</v>
      </c>
      <c r="KL395" s="4">
        <v>6780</v>
      </c>
      <c r="KM395" s="4">
        <v>14</v>
      </c>
      <c r="KN395" s="4">
        <v>-44.15</v>
      </c>
      <c r="KO395" s="4">
        <v>22556</v>
      </c>
      <c r="KP395" s="4">
        <v>-6106</v>
      </c>
      <c r="KQ395" s="4">
        <v>170.65</v>
      </c>
      <c r="KR395" s="4">
        <v>85.2</v>
      </c>
      <c r="KS395" s="4">
        <v>50904</v>
      </c>
      <c r="KT395" s="4">
        <v>28527</v>
      </c>
      <c r="KU395" s="4">
        <v>19.600000000000001</v>
      </c>
      <c r="KV395" s="4">
        <v>-57.699999999999996</v>
      </c>
      <c r="KW395" s="4">
        <v>9981</v>
      </c>
      <c r="KX395" s="4">
        <v>-6234</v>
      </c>
      <c r="KY395" s="4">
        <v>129.5</v>
      </c>
      <c r="KZ395" s="4">
        <v>69.8</v>
      </c>
      <c r="LA395" s="4">
        <v>21217</v>
      </c>
      <c r="LB395" s="4">
        <v>16777</v>
      </c>
      <c r="LC395" s="4">
        <v>28.25</v>
      </c>
      <c r="LD395" s="4">
        <v>-73.25</v>
      </c>
    </row>
    <row r="396" spans="1:316" x14ac:dyDescent="0.25">
      <c r="A396" s="171">
        <v>44110.631574189814</v>
      </c>
      <c r="B396" s="172">
        <v>0.63055555555555554</v>
      </c>
      <c r="C396" s="4">
        <v>11654</v>
      </c>
      <c r="D396" s="4">
        <v>11650</v>
      </c>
      <c r="E396" s="173">
        <v>158.30000000000001</v>
      </c>
      <c r="F396" s="173">
        <v>-207.10000000000002</v>
      </c>
      <c r="G396" s="173">
        <v>313.89999999999998</v>
      </c>
      <c r="H396" s="173">
        <v>1574.65</v>
      </c>
      <c r="I396" s="173">
        <v>-2444.6999999999998</v>
      </c>
      <c r="J396" s="173">
        <v>4019.35</v>
      </c>
      <c r="K396" s="127">
        <v>16.3</v>
      </c>
      <c r="L396" s="127">
        <v>19.440000000000001</v>
      </c>
      <c r="M396" s="127">
        <v>-4.2300000000000004</v>
      </c>
      <c r="N396" s="127">
        <v>1.3300000000000018</v>
      </c>
      <c r="O396" s="127">
        <v>0.448580656302907</v>
      </c>
      <c r="P396" s="127">
        <v>0.8784337988767974</v>
      </c>
      <c r="Q396" s="127">
        <v>1.2548326036383604</v>
      </c>
      <c r="R396" s="4">
        <v>20150</v>
      </c>
      <c r="S396" s="4">
        <v>141737</v>
      </c>
      <c r="T396" s="173">
        <v>11540.966666666667</v>
      </c>
      <c r="U396" s="173">
        <v>-2.0500000000010914</v>
      </c>
      <c r="V396" s="4">
        <v>185995</v>
      </c>
      <c r="W396" s="4">
        <v>-31658</v>
      </c>
      <c r="X396" s="173">
        <v>-113.03333333333285</v>
      </c>
      <c r="Y396" s="173">
        <v>38760</v>
      </c>
      <c r="Z396" s="173">
        <v>180207</v>
      </c>
      <c r="AA396" s="173">
        <v>218967</v>
      </c>
      <c r="AB396" s="4">
        <v>121587</v>
      </c>
      <c r="AC396" s="4">
        <v>25193</v>
      </c>
      <c r="AD396" s="176" t="e">
        <v>#REF!</v>
      </c>
      <c r="AE396" s="177">
        <v>-7.0094180628700126E-2</v>
      </c>
      <c r="AF396" s="177">
        <v>2.224230669375845E-2</v>
      </c>
      <c r="AG396" s="177">
        <v>5.3163159822243754E-2</v>
      </c>
      <c r="AH396" s="177">
        <v>7.3186468924184359E-2</v>
      </c>
      <c r="AI396" s="127">
        <v>0.3270167587971694</v>
      </c>
      <c r="AJ396" s="127">
        <v>2.2075055187637969E-3</v>
      </c>
      <c r="AK396" s="4" t="s">
        <v>21</v>
      </c>
      <c r="AL396" s="178">
        <v>11600</v>
      </c>
      <c r="AM396" s="178">
        <v>11500</v>
      </c>
      <c r="AN396" s="178">
        <v>11700</v>
      </c>
      <c r="AO396" s="178">
        <v>11400</v>
      </c>
      <c r="AS396" s="4">
        <v>2.256783117574038</v>
      </c>
      <c r="AT396" s="4">
        <v>2.1257389039174432</v>
      </c>
      <c r="AU396" s="4">
        <v>1.1815424725318577</v>
      </c>
      <c r="AV396" s="4">
        <v>0.55744068114943968</v>
      </c>
      <c r="AW396" s="4">
        <v>0.23825735275296286</v>
      </c>
      <c r="AX396" s="4">
        <v>6.6437943344614961E-2</v>
      </c>
      <c r="AY396" s="4">
        <v>19.752365930599368</v>
      </c>
      <c r="AZ396" s="4">
        <v>18.106382978723403</v>
      </c>
      <c r="BA396" s="4">
        <v>14.672384219554031</v>
      </c>
      <c r="BB396" s="4">
        <v>25.62566844919786</v>
      </c>
      <c r="BC396" s="4">
        <v>7.4440649017933387</v>
      </c>
      <c r="BD396" s="4">
        <v>17.539629005059023</v>
      </c>
      <c r="BE396" s="4">
        <v>5.0149018232819076</v>
      </c>
      <c r="BF396" s="4">
        <v>12.012244897959183</v>
      </c>
      <c r="BG396" s="4">
        <v>4.6637263082608174</v>
      </c>
      <c r="BH396" s="4">
        <v>4.2166776099803016</v>
      </c>
      <c r="BI396" s="4">
        <v>18</v>
      </c>
      <c r="BJ396" s="4">
        <v>0</v>
      </c>
      <c r="BK396" s="4">
        <v>1585</v>
      </c>
      <c r="BL396" s="4">
        <v>78.950000000000045</v>
      </c>
      <c r="BM396" s="4">
        <v>11663</v>
      </c>
      <c r="BN396" s="4">
        <v>1631</v>
      </c>
      <c r="BO396" s="4">
        <v>0.95</v>
      </c>
      <c r="BP396" s="4">
        <v>-5.0000000000000044E-2</v>
      </c>
      <c r="BQ396" s="4">
        <v>0</v>
      </c>
      <c r="BR396" s="4">
        <v>0</v>
      </c>
      <c r="BS396" s="4">
        <v>0</v>
      </c>
      <c r="BT396" s="4">
        <v>0</v>
      </c>
      <c r="BU396" s="4">
        <v>6</v>
      </c>
      <c r="BV396" s="4">
        <v>0</v>
      </c>
      <c r="BW396" s="4">
        <v>0</v>
      </c>
      <c r="BX396" s="4">
        <v>0</v>
      </c>
      <c r="BY396" s="4">
        <v>21</v>
      </c>
      <c r="BZ396" s="4">
        <v>0</v>
      </c>
      <c r="CA396" s="4">
        <v>0</v>
      </c>
      <c r="CB396" s="4">
        <v>0</v>
      </c>
      <c r="CC396" s="4">
        <v>1056</v>
      </c>
      <c r="CD396" s="4">
        <v>83</v>
      </c>
      <c r="CE396" s="4">
        <v>1.1499999999999999</v>
      </c>
      <c r="CF396" s="4">
        <v>4.9999999999999822E-2</v>
      </c>
      <c r="CG396" s="4">
        <v>1</v>
      </c>
      <c r="CH396" s="4">
        <v>0</v>
      </c>
      <c r="CI396" s="4">
        <v>0</v>
      </c>
      <c r="CJ396" s="4">
        <v>0</v>
      </c>
      <c r="CK396" s="4">
        <v>26</v>
      </c>
      <c r="CL396" s="4">
        <v>-1</v>
      </c>
      <c r="CM396" s="4">
        <v>1</v>
      </c>
      <c r="CN396" s="4">
        <v>-0.10000000000000009</v>
      </c>
      <c r="CO396" s="4">
        <v>11</v>
      </c>
      <c r="CP396" s="4">
        <v>0</v>
      </c>
      <c r="CQ396" s="4">
        <v>0</v>
      </c>
      <c r="CR396" s="4">
        <v>0</v>
      </c>
      <c r="CS396" s="4">
        <v>3582</v>
      </c>
      <c r="CT396" s="4">
        <v>419</v>
      </c>
      <c r="CU396" s="4">
        <v>1.25</v>
      </c>
      <c r="CV396" s="4">
        <v>0.10000000000000009</v>
      </c>
      <c r="CW396" s="4">
        <v>1</v>
      </c>
      <c r="CX396" s="4">
        <v>0</v>
      </c>
      <c r="CY396" s="4">
        <v>0</v>
      </c>
      <c r="CZ396" s="4">
        <v>0</v>
      </c>
      <c r="DA396" s="4">
        <v>82</v>
      </c>
      <c r="DB396" s="4">
        <v>30</v>
      </c>
      <c r="DC396" s="4">
        <v>1.1000000000000001</v>
      </c>
      <c r="DD396" s="4">
        <v>-9.9999999999999867E-2</v>
      </c>
      <c r="DE396" s="4">
        <v>29</v>
      </c>
      <c r="DF396" s="4">
        <v>0</v>
      </c>
      <c r="DG396" s="4">
        <v>0</v>
      </c>
      <c r="DH396" s="4">
        <v>0</v>
      </c>
      <c r="DI396" s="4">
        <v>4469</v>
      </c>
      <c r="DJ396" s="4">
        <v>-94</v>
      </c>
      <c r="DK396" s="4">
        <v>1.4</v>
      </c>
      <c r="DL396" s="4">
        <v>0.19999999999999996</v>
      </c>
      <c r="DM396" s="4">
        <v>0</v>
      </c>
      <c r="DN396" s="4">
        <v>0</v>
      </c>
      <c r="DO396" s="4">
        <v>0</v>
      </c>
      <c r="DP396" s="4">
        <v>0</v>
      </c>
      <c r="DQ396" s="4">
        <v>142</v>
      </c>
      <c r="DR396" s="4">
        <v>-3</v>
      </c>
      <c r="DS396" s="4">
        <v>1.5</v>
      </c>
      <c r="DT396" s="4">
        <v>0.14999999999999991</v>
      </c>
      <c r="DU396" s="4">
        <v>4</v>
      </c>
      <c r="DV396" s="4">
        <v>0</v>
      </c>
      <c r="DW396" s="4">
        <v>0</v>
      </c>
      <c r="DX396" s="4">
        <v>0</v>
      </c>
      <c r="DY396" s="4">
        <v>3167</v>
      </c>
      <c r="DZ396" s="4">
        <v>269</v>
      </c>
      <c r="EA396" s="4">
        <v>1.45</v>
      </c>
      <c r="EB396" s="4">
        <v>5.0000000000000044E-2</v>
      </c>
      <c r="EC396" s="4">
        <v>1</v>
      </c>
      <c r="ED396" s="4">
        <v>0</v>
      </c>
      <c r="EE396" s="4">
        <v>0</v>
      </c>
      <c r="EF396" s="4">
        <v>0</v>
      </c>
      <c r="EG396" s="4">
        <v>208</v>
      </c>
      <c r="EH396" s="4">
        <v>54</v>
      </c>
      <c r="EI396" s="4">
        <v>1.45</v>
      </c>
      <c r="EJ396" s="4">
        <v>-5.0000000000000044E-2</v>
      </c>
      <c r="EK396" s="4">
        <v>101</v>
      </c>
      <c r="EL396" s="4">
        <v>-21</v>
      </c>
      <c r="EM396" s="4">
        <v>1137.0999999999999</v>
      </c>
      <c r="EN396" s="4">
        <v>122.74999999999989</v>
      </c>
      <c r="EO396" s="4">
        <v>26014</v>
      </c>
      <c r="EP396" s="4">
        <v>6357</v>
      </c>
      <c r="EQ396" s="4">
        <v>1.55</v>
      </c>
      <c r="ER396" s="4">
        <v>-5.0000000000000044E-2</v>
      </c>
      <c r="ES396" s="4">
        <v>1</v>
      </c>
      <c r="ET396" s="4">
        <v>0</v>
      </c>
      <c r="EU396" s="4">
        <v>0</v>
      </c>
      <c r="EV396" s="4">
        <v>0</v>
      </c>
      <c r="EW396" s="4">
        <v>207</v>
      </c>
      <c r="EX396" s="4">
        <v>54</v>
      </c>
      <c r="EY396" s="4">
        <v>1.5</v>
      </c>
      <c r="EZ396" s="4">
        <v>-0.14999999999999991</v>
      </c>
      <c r="FA396" s="4">
        <v>12</v>
      </c>
      <c r="FB396" s="4">
        <v>1</v>
      </c>
      <c r="FC396" s="4">
        <v>970.2</v>
      </c>
      <c r="FD396" s="4">
        <v>105.20000000000005</v>
      </c>
      <c r="FE396" s="4">
        <v>5116</v>
      </c>
      <c r="FF396" s="4">
        <v>-88</v>
      </c>
      <c r="FG396" s="4">
        <v>1.55</v>
      </c>
      <c r="FH396" s="4">
        <v>-0.14999999999999991</v>
      </c>
      <c r="FI396" s="4">
        <v>2</v>
      </c>
      <c r="FJ396" s="4">
        <v>0</v>
      </c>
      <c r="FK396" s="4">
        <v>0</v>
      </c>
      <c r="FL396" s="4">
        <v>0</v>
      </c>
      <c r="FM396" s="4">
        <v>796</v>
      </c>
      <c r="FN396" s="4">
        <v>17</v>
      </c>
      <c r="FO396" s="4">
        <v>1.55</v>
      </c>
      <c r="FP396" s="4">
        <v>-0.19999999999999996</v>
      </c>
      <c r="FQ396" s="4">
        <v>108</v>
      </c>
      <c r="FR396" s="4">
        <v>-1</v>
      </c>
      <c r="FS396" s="4">
        <v>885</v>
      </c>
      <c r="FT396" s="4">
        <v>69.350000000000023</v>
      </c>
      <c r="FU396" s="4">
        <v>9150</v>
      </c>
      <c r="FV396" s="4">
        <v>-943</v>
      </c>
      <c r="FW396" s="4">
        <v>1.75</v>
      </c>
      <c r="FX396" s="4">
        <v>-0.29999999999999982</v>
      </c>
      <c r="FY396" s="4">
        <v>1</v>
      </c>
      <c r="FZ396" s="4">
        <v>0</v>
      </c>
      <c r="GA396" s="4">
        <v>0</v>
      </c>
      <c r="GB396" s="4">
        <v>0</v>
      </c>
      <c r="GC396" s="4">
        <v>582</v>
      </c>
      <c r="GD396" s="4">
        <v>-271</v>
      </c>
      <c r="GE396" s="4">
        <v>1.85</v>
      </c>
      <c r="GF396" s="4">
        <v>-0.44999999999999973</v>
      </c>
      <c r="GG396" s="4">
        <v>544</v>
      </c>
      <c r="GH396" s="4">
        <v>-6</v>
      </c>
      <c r="GI396" s="4">
        <v>850</v>
      </c>
      <c r="GJ396" s="4">
        <v>137.64999999999998</v>
      </c>
      <c r="GK396" s="4">
        <v>12738</v>
      </c>
      <c r="GL396" s="4">
        <v>-1314</v>
      </c>
      <c r="GM396" s="4">
        <v>2.1</v>
      </c>
      <c r="GN396" s="4">
        <v>-0.44999999999999973</v>
      </c>
      <c r="GO396" s="4">
        <v>56</v>
      </c>
      <c r="GP396" s="4">
        <v>0</v>
      </c>
      <c r="GQ396" s="4">
        <v>0</v>
      </c>
      <c r="GR396" s="4">
        <v>0</v>
      </c>
      <c r="GS396" s="4">
        <v>849</v>
      </c>
      <c r="GT396" s="4">
        <v>-22</v>
      </c>
      <c r="GU396" s="4">
        <v>2.25</v>
      </c>
      <c r="GV396" s="4">
        <v>-0.54999999999999982</v>
      </c>
      <c r="GW396" s="4">
        <v>296</v>
      </c>
      <c r="GX396" s="4">
        <v>-90</v>
      </c>
      <c r="GY396" s="4">
        <v>751.2</v>
      </c>
      <c r="GZ396" s="4">
        <v>139</v>
      </c>
      <c r="HA396" s="4">
        <v>17451</v>
      </c>
      <c r="HB396" s="4">
        <v>5410</v>
      </c>
      <c r="HC396" s="4">
        <v>2.5</v>
      </c>
      <c r="HD396" s="4">
        <v>-0.75</v>
      </c>
      <c r="HE396" s="4">
        <v>57</v>
      </c>
      <c r="HF396" s="4">
        <v>-2</v>
      </c>
      <c r="HG396" s="4">
        <v>707</v>
      </c>
      <c r="HH396" s="4">
        <v>143.89999999999998</v>
      </c>
      <c r="HI396" s="4">
        <v>2255</v>
      </c>
      <c r="HJ396" s="4">
        <v>-257</v>
      </c>
      <c r="HK396" s="4">
        <v>2.7</v>
      </c>
      <c r="HL396" s="4">
        <v>-1.1499999999999999</v>
      </c>
      <c r="HM396" s="4">
        <v>1902</v>
      </c>
      <c r="HN396" s="4">
        <v>-70</v>
      </c>
      <c r="HO396" s="4">
        <v>649.6</v>
      </c>
      <c r="HP396" s="4">
        <v>137.60000000000002</v>
      </c>
      <c r="HQ396" s="4">
        <v>37569</v>
      </c>
      <c r="HR396" s="4">
        <v>7129</v>
      </c>
      <c r="HS396" s="4">
        <v>3</v>
      </c>
      <c r="HT396" s="4">
        <v>-1.7999999999999998</v>
      </c>
      <c r="HU396" s="4">
        <v>141</v>
      </c>
      <c r="HV396" s="4">
        <v>-6</v>
      </c>
      <c r="HW396" s="4">
        <v>525</v>
      </c>
      <c r="HX396" s="4">
        <v>60.5</v>
      </c>
      <c r="HY396" s="4">
        <v>2553</v>
      </c>
      <c r="HZ396" s="4">
        <v>-4600</v>
      </c>
      <c r="IA396" s="4">
        <v>3.2</v>
      </c>
      <c r="IB396" s="4">
        <v>-2.6499999999999995</v>
      </c>
      <c r="IC396" s="4">
        <v>1166</v>
      </c>
      <c r="ID396" s="4">
        <v>-63</v>
      </c>
      <c r="IE396" s="4">
        <v>553</v>
      </c>
      <c r="IF396" s="4">
        <v>135.85000000000002</v>
      </c>
      <c r="IG396" s="4">
        <v>17108</v>
      </c>
      <c r="IH396" s="4">
        <v>-6846</v>
      </c>
      <c r="II396" s="4">
        <v>3.45</v>
      </c>
      <c r="IJ396" s="4">
        <v>-4.2</v>
      </c>
      <c r="IK396" s="4">
        <v>187</v>
      </c>
      <c r="IL396" s="4">
        <v>29</v>
      </c>
      <c r="IM396" s="4">
        <v>501</v>
      </c>
      <c r="IN396" s="4">
        <v>131.94999999999999</v>
      </c>
      <c r="IO396" s="4">
        <v>4792</v>
      </c>
      <c r="IP396" s="4">
        <v>-2002</v>
      </c>
      <c r="IQ396" s="4">
        <v>3.9</v>
      </c>
      <c r="IR396" s="4">
        <v>-6.1999999999999993</v>
      </c>
      <c r="IS396" s="4">
        <v>3513</v>
      </c>
      <c r="IT396" s="4">
        <v>-398</v>
      </c>
      <c r="IU396" s="4">
        <v>451</v>
      </c>
      <c r="IV396" s="4">
        <v>128.85000000000002</v>
      </c>
      <c r="IW396" s="4">
        <v>26151</v>
      </c>
      <c r="IX396" s="4">
        <v>-3432</v>
      </c>
      <c r="IY396" s="4">
        <v>4.3</v>
      </c>
      <c r="IZ396" s="4">
        <v>-9.25</v>
      </c>
      <c r="JA396" s="4">
        <v>593</v>
      </c>
      <c r="JB396" s="4">
        <v>-205</v>
      </c>
      <c r="JC396" s="4">
        <v>402</v>
      </c>
      <c r="JD396" s="4">
        <v>125.05000000000001</v>
      </c>
      <c r="JE396" s="4">
        <v>10401</v>
      </c>
      <c r="JF396" s="4">
        <v>3023</v>
      </c>
      <c r="JG396" s="4">
        <v>4.8499999999999996</v>
      </c>
      <c r="JH396" s="4">
        <v>-13.049999999999999</v>
      </c>
      <c r="JI396" s="4">
        <v>5704</v>
      </c>
      <c r="JJ396" s="4">
        <v>-317</v>
      </c>
      <c r="JK396" s="4">
        <v>352.05</v>
      </c>
      <c r="JL396" s="4">
        <v>119.9</v>
      </c>
      <c r="JM396" s="4">
        <v>28605</v>
      </c>
      <c r="JN396" s="4">
        <v>6420</v>
      </c>
      <c r="JO396" s="4">
        <v>5.9</v>
      </c>
      <c r="JP396" s="4">
        <v>-18.200000000000003</v>
      </c>
      <c r="JQ396" s="5">
        <v>1225</v>
      </c>
      <c r="JR396" s="4">
        <v>-175</v>
      </c>
      <c r="JS396" s="4">
        <v>304.85000000000002</v>
      </c>
      <c r="JT396" s="4">
        <v>113.50000000000003</v>
      </c>
      <c r="JU396" s="4">
        <v>14715</v>
      </c>
      <c r="JV396" s="4">
        <v>7063</v>
      </c>
      <c r="JW396" s="4">
        <v>7.45</v>
      </c>
      <c r="JX396" s="4">
        <v>-24.900000000000002</v>
      </c>
      <c r="JY396" s="4">
        <v>8389</v>
      </c>
      <c r="JZ396" s="4">
        <v>-3137</v>
      </c>
      <c r="KA396" s="4">
        <v>256.89999999999998</v>
      </c>
      <c r="KB396" s="4">
        <v>104.94999999999999</v>
      </c>
      <c r="KC396" s="4">
        <v>39124</v>
      </c>
      <c r="KD396" s="4">
        <v>12333</v>
      </c>
      <c r="KE396" s="4">
        <v>10.25</v>
      </c>
      <c r="KF396" s="4">
        <v>-33.299999999999997</v>
      </c>
      <c r="KG396" s="4">
        <v>3046</v>
      </c>
      <c r="KH396" s="4">
        <v>-1108</v>
      </c>
      <c r="KI396" s="4">
        <v>211.25</v>
      </c>
      <c r="KJ396" s="4">
        <v>94.55</v>
      </c>
      <c r="KK396" s="4">
        <v>12844</v>
      </c>
      <c r="KL396" s="4">
        <v>6780</v>
      </c>
      <c r="KM396" s="4">
        <v>14.45</v>
      </c>
      <c r="KN396" s="4">
        <v>-43.7</v>
      </c>
      <c r="KO396" s="4">
        <v>22556</v>
      </c>
      <c r="KP396" s="4">
        <v>-6106</v>
      </c>
      <c r="KQ396" s="4">
        <v>167.55</v>
      </c>
      <c r="KR396" s="4">
        <v>82.100000000000009</v>
      </c>
      <c r="KS396" s="4">
        <v>50904</v>
      </c>
      <c r="KT396" s="4">
        <v>28527</v>
      </c>
      <c r="KU396" s="4">
        <v>20.9</v>
      </c>
      <c r="KV396" s="4">
        <v>-56.4</v>
      </c>
      <c r="KW396" s="4">
        <v>9981</v>
      </c>
      <c r="KX396" s="4">
        <v>-6234</v>
      </c>
      <c r="KY396" s="4">
        <v>125.65</v>
      </c>
      <c r="KZ396" s="4">
        <v>65.95</v>
      </c>
      <c r="LA396" s="4">
        <v>21217</v>
      </c>
      <c r="LB396" s="4">
        <v>16777</v>
      </c>
      <c r="LC396" s="4">
        <v>29.9</v>
      </c>
      <c r="LD396" s="4">
        <v>-71.599999999999994</v>
      </c>
    </row>
    <row r="397" spans="1:316" x14ac:dyDescent="0.25">
      <c r="A397" s="171">
        <v>44110.629609143522</v>
      </c>
      <c r="B397" s="172">
        <v>0.62847222222222221</v>
      </c>
      <c r="C397" s="4">
        <v>11651.35</v>
      </c>
      <c r="D397" s="4">
        <v>11650</v>
      </c>
      <c r="E397" s="173">
        <v>161.20000000000002</v>
      </c>
      <c r="F397" s="173">
        <v>-209.50000000000003</v>
      </c>
      <c r="G397" s="173">
        <v>313.89999999999998</v>
      </c>
      <c r="H397" s="173">
        <v>1596.6000000000001</v>
      </c>
      <c r="I397" s="173">
        <v>-2459.2999999999997</v>
      </c>
      <c r="J397" s="173">
        <v>4055.8999999999996</v>
      </c>
      <c r="K397" s="127">
        <v>16.3</v>
      </c>
      <c r="L397" s="127">
        <v>19.440000000000001</v>
      </c>
      <c r="M397" s="127">
        <v>-4.2300000000000004</v>
      </c>
      <c r="N397" s="127">
        <v>1.3300000000000018</v>
      </c>
      <c r="O397" s="127">
        <v>0.45240108902529036</v>
      </c>
      <c r="P397" s="127">
        <v>0.87577177534185746</v>
      </c>
      <c r="Q397" s="127">
        <v>1.2567318077737295</v>
      </c>
      <c r="R397" s="4">
        <v>21310</v>
      </c>
      <c r="S397" s="4">
        <v>143852</v>
      </c>
      <c r="T397" s="173">
        <v>11540.966666666667</v>
      </c>
      <c r="U397" s="173">
        <v>-2.0500000000010914</v>
      </c>
      <c r="V397" s="4">
        <v>185995</v>
      </c>
      <c r="W397" s="4">
        <v>-31658</v>
      </c>
      <c r="X397" s="173">
        <v>-110.38333333333321</v>
      </c>
      <c r="Y397" s="173">
        <v>38048</v>
      </c>
      <c r="Z397" s="173">
        <v>177570</v>
      </c>
      <c r="AA397" s="173">
        <v>215618</v>
      </c>
      <c r="AB397" s="4">
        <v>122542</v>
      </c>
      <c r="AC397" s="4">
        <v>26351</v>
      </c>
      <c r="AD397" s="176" t="e">
        <v>#REF!</v>
      </c>
      <c r="AE397" s="177">
        <v>-7.8322107604524835E-2</v>
      </c>
      <c r="AF397" s="177">
        <v>1.4813029184959605E-2</v>
      </c>
      <c r="AG397" s="177">
        <v>3.7553579068475104E-2</v>
      </c>
      <c r="AH397" s="177">
        <v>4.8830171168290665E-2</v>
      </c>
      <c r="AI397" s="127">
        <v>0.31290185713621887</v>
      </c>
      <c r="AJ397" s="127">
        <v>2.2026431718061676E-3</v>
      </c>
      <c r="AK397" s="4" t="s">
        <v>21</v>
      </c>
      <c r="AL397" s="178">
        <v>11600</v>
      </c>
      <c r="AM397" s="178">
        <v>11500</v>
      </c>
      <c r="AN397" s="178">
        <v>11700</v>
      </c>
      <c r="AO397" s="178">
        <v>11400</v>
      </c>
      <c r="AS397" s="4">
        <v>2.2362052690294343</v>
      </c>
      <c r="AT397" s="4">
        <v>2.1440304487179489</v>
      </c>
      <c r="AU397" s="4">
        <v>1.1635220125786163</v>
      </c>
      <c r="AV397" s="4">
        <v>0.5348528702363724</v>
      </c>
      <c r="AW397" s="4">
        <v>0.24320881748940706</v>
      </c>
      <c r="AX397" s="4">
        <v>6.6224559798765154E-2</v>
      </c>
      <c r="AY397" s="4">
        <v>19.936416184971097</v>
      </c>
      <c r="AZ397" s="4">
        <v>19.042553191489361</v>
      </c>
      <c r="BA397" s="4">
        <v>14.729845626072041</v>
      </c>
      <c r="BB397" s="4">
        <v>26.417989417989418</v>
      </c>
      <c r="BC397" s="4">
        <v>7.4815130830489194</v>
      </c>
      <c r="BD397" s="4">
        <v>17.809443507588533</v>
      </c>
      <c r="BE397" s="4">
        <v>5.0490883590462836</v>
      </c>
      <c r="BF397" s="4">
        <v>11.61795918367347</v>
      </c>
      <c r="BG397" s="4">
        <v>4.6196166587789875</v>
      </c>
      <c r="BH397" s="4">
        <v>4.3076672104404565</v>
      </c>
      <c r="BI397" s="4">
        <v>18</v>
      </c>
      <c r="BJ397" s="4">
        <v>0</v>
      </c>
      <c r="BK397" s="4">
        <v>1585</v>
      </c>
      <c r="BL397" s="4">
        <v>78.950000000000045</v>
      </c>
      <c r="BM397" s="4">
        <v>11263</v>
      </c>
      <c r="BN397" s="4">
        <v>1231</v>
      </c>
      <c r="BO397" s="4">
        <v>1.05</v>
      </c>
      <c r="BP397" s="4">
        <v>5.0000000000000044E-2</v>
      </c>
      <c r="BQ397" s="4">
        <v>0</v>
      </c>
      <c r="BR397" s="4">
        <v>0</v>
      </c>
      <c r="BS397" s="4">
        <v>0</v>
      </c>
      <c r="BT397" s="4">
        <v>0</v>
      </c>
      <c r="BU397" s="4">
        <v>6</v>
      </c>
      <c r="BV397" s="4">
        <v>0</v>
      </c>
      <c r="BW397" s="4">
        <v>0</v>
      </c>
      <c r="BX397" s="4">
        <v>0</v>
      </c>
      <c r="BY397" s="4">
        <v>21</v>
      </c>
      <c r="BZ397" s="4">
        <v>0</v>
      </c>
      <c r="CA397" s="4">
        <v>0</v>
      </c>
      <c r="CB397" s="4">
        <v>0</v>
      </c>
      <c r="CC397" s="4">
        <v>1058</v>
      </c>
      <c r="CD397" s="4">
        <v>85</v>
      </c>
      <c r="CE397" s="4">
        <v>1.1499999999999999</v>
      </c>
      <c r="CF397" s="4">
        <v>4.9999999999999822E-2</v>
      </c>
      <c r="CG397" s="4">
        <v>1</v>
      </c>
      <c r="CH397" s="4">
        <v>0</v>
      </c>
      <c r="CI397" s="4">
        <v>0</v>
      </c>
      <c r="CJ397" s="4">
        <v>0</v>
      </c>
      <c r="CK397" s="4">
        <v>26</v>
      </c>
      <c r="CL397" s="4">
        <v>-1</v>
      </c>
      <c r="CM397" s="4">
        <v>1</v>
      </c>
      <c r="CN397" s="4">
        <v>-0.10000000000000009</v>
      </c>
      <c r="CO397" s="4">
        <v>11</v>
      </c>
      <c r="CP397" s="4">
        <v>0</v>
      </c>
      <c r="CQ397" s="4">
        <v>0</v>
      </c>
      <c r="CR397" s="4">
        <v>0</v>
      </c>
      <c r="CS397" s="4">
        <v>3620</v>
      </c>
      <c r="CT397" s="4">
        <v>457</v>
      </c>
      <c r="CU397" s="4">
        <v>1.3</v>
      </c>
      <c r="CV397" s="4">
        <v>0.15000000000000013</v>
      </c>
      <c r="CW397" s="4">
        <v>1</v>
      </c>
      <c r="CX397" s="4">
        <v>0</v>
      </c>
      <c r="CY397" s="4">
        <v>0</v>
      </c>
      <c r="CZ397" s="4">
        <v>0</v>
      </c>
      <c r="DA397" s="4">
        <v>82</v>
      </c>
      <c r="DB397" s="4">
        <v>30</v>
      </c>
      <c r="DC397" s="4">
        <v>1.1000000000000001</v>
      </c>
      <c r="DD397" s="4">
        <v>-9.9999999999999867E-2</v>
      </c>
      <c r="DE397" s="4">
        <v>29</v>
      </c>
      <c r="DF397" s="4">
        <v>0</v>
      </c>
      <c r="DG397" s="4">
        <v>0</v>
      </c>
      <c r="DH397" s="4">
        <v>0</v>
      </c>
      <c r="DI397" s="4">
        <v>4458</v>
      </c>
      <c r="DJ397" s="4">
        <v>-105</v>
      </c>
      <c r="DK397" s="4">
        <v>1.3</v>
      </c>
      <c r="DL397" s="4">
        <v>0.10000000000000009</v>
      </c>
      <c r="DM397" s="4">
        <v>0</v>
      </c>
      <c r="DN397" s="4">
        <v>0</v>
      </c>
      <c r="DO397" s="4">
        <v>0</v>
      </c>
      <c r="DP397" s="4">
        <v>0</v>
      </c>
      <c r="DQ397" s="4">
        <v>142</v>
      </c>
      <c r="DR397" s="4">
        <v>-3</v>
      </c>
      <c r="DS397" s="4">
        <v>1.5</v>
      </c>
      <c r="DT397" s="4">
        <v>0.14999999999999991</v>
      </c>
      <c r="DU397" s="4">
        <v>4</v>
      </c>
      <c r="DV397" s="4">
        <v>0</v>
      </c>
      <c r="DW397" s="4">
        <v>0</v>
      </c>
      <c r="DX397" s="4">
        <v>0</v>
      </c>
      <c r="DY397" s="4">
        <v>3147</v>
      </c>
      <c r="DZ397" s="4">
        <v>249</v>
      </c>
      <c r="EA397" s="4">
        <v>1.4</v>
      </c>
      <c r="EB397" s="4">
        <v>0</v>
      </c>
      <c r="EC397" s="4">
        <v>1</v>
      </c>
      <c r="ED397" s="4">
        <v>0</v>
      </c>
      <c r="EE397" s="4">
        <v>0</v>
      </c>
      <c r="EF397" s="4">
        <v>0</v>
      </c>
      <c r="EG397" s="4">
        <v>169</v>
      </c>
      <c r="EH397" s="4">
        <v>15</v>
      </c>
      <c r="EI397" s="4">
        <v>1.5</v>
      </c>
      <c r="EJ397" s="4">
        <v>0</v>
      </c>
      <c r="EK397" s="4">
        <v>101</v>
      </c>
      <c r="EL397" s="4">
        <v>-21</v>
      </c>
      <c r="EM397" s="4">
        <v>1137.0999999999999</v>
      </c>
      <c r="EN397" s="4">
        <v>122.74999999999989</v>
      </c>
      <c r="EO397" s="4">
        <v>25812</v>
      </c>
      <c r="EP397" s="4">
        <v>6155</v>
      </c>
      <c r="EQ397" s="4">
        <v>1.55</v>
      </c>
      <c r="ER397" s="4">
        <v>-5.0000000000000044E-2</v>
      </c>
      <c r="ES397" s="4">
        <v>1</v>
      </c>
      <c r="ET397" s="4">
        <v>0</v>
      </c>
      <c r="EU397" s="4">
        <v>0</v>
      </c>
      <c r="EV397" s="4">
        <v>0</v>
      </c>
      <c r="EW397" s="4">
        <v>199</v>
      </c>
      <c r="EX397" s="4">
        <v>46</v>
      </c>
      <c r="EY397" s="4">
        <v>1.6</v>
      </c>
      <c r="EZ397" s="4">
        <v>-4.9999999999999822E-2</v>
      </c>
      <c r="FA397" s="4">
        <v>12</v>
      </c>
      <c r="FB397" s="4">
        <v>1</v>
      </c>
      <c r="FC397" s="4">
        <v>970.2</v>
      </c>
      <c r="FD397" s="4">
        <v>105.20000000000005</v>
      </c>
      <c r="FE397" s="4">
        <v>4989</v>
      </c>
      <c r="FF397" s="4">
        <v>-215</v>
      </c>
      <c r="FG397" s="4">
        <v>1.55</v>
      </c>
      <c r="FH397" s="4">
        <v>-0.14999999999999991</v>
      </c>
      <c r="FI397" s="4">
        <v>2</v>
      </c>
      <c r="FJ397" s="4">
        <v>0</v>
      </c>
      <c r="FK397" s="4">
        <v>0</v>
      </c>
      <c r="FL397" s="4">
        <v>0</v>
      </c>
      <c r="FM397" s="4">
        <v>796</v>
      </c>
      <c r="FN397" s="4">
        <v>17</v>
      </c>
      <c r="FO397" s="4">
        <v>1.55</v>
      </c>
      <c r="FP397" s="4">
        <v>-0.19999999999999996</v>
      </c>
      <c r="FQ397" s="4">
        <v>108</v>
      </c>
      <c r="FR397" s="4">
        <v>-1</v>
      </c>
      <c r="FS397" s="4">
        <v>885</v>
      </c>
      <c r="FT397" s="4">
        <v>69.350000000000023</v>
      </c>
      <c r="FU397" s="4">
        <v>9950</v>
      </c>
      <c r="FV397" s="4">
        <v>-143</v>
      </c>
      <c r="FW397" s="4">
        <v>1.7</v>
      </c>
      <c r="FX397" s="4">
        <v>-0.34999999999999987</v>
      </c>
      <c r="FY397" s="4">
        <v>1</v>
      </c>
      <c r="FZ397" s="4">
        <v>0</v>
      </c>
      <c r="GA397" s="4">
        <v>0</v>
      </c>
      <c r="GB397" s="4">
        <v>0</v>
      </c>
      <c r="GC397" s="4">
        <v>582</v>
      </c>
      <c r="GD397" s="4">
        <v>-271</v>
      </c>
      <c r="GE397" s="4">
        <v>1.85</v>
      </c>
      <c r="GF397" s="4">
        <v>-0.44999999999999973</v>
      </c>
      <c r="GG397" s="4">
        <v>544</v>
      </c>
      <c r="GH397" s="4">
        <v>-6</v>
      </c>
      <c r="GI397" s="4">
        <v>850</v>
      </c>
      <c r="GJ397" s="4">
        <v>137.64999999999998</v>
      </c>
      <c r="GK397" s="4">
        <v>12716</v>
      </c>
      <c r="GL397" s="4">
        <v>-1336</v>
      </c>
      <c r="GM397" s="4">
        <v>2.1</v>
      </c>
      <c r="GN397" s="4">
        <v>-0.44999999999999973</v>
      </c>
      <c r="GO397" s="4">
        <v>56</v>
      </c>
      <c r="GP397" s="4">
        <v>0</v>
      </c>
      <c r="GQ397" s="4">
        <v>0</v>
      </c>
      <c r="GR397" s="4">
        <v>0</v>
      </c>
      <c r="GS397" s="4">
        <v>859</v>
      </c>
      <c r="GT397" s="4">
        <v>-12</v>
      </c>
      <c r="GU397" s="4">
        <v>2.25</v>
      </c>
      <c r="GV397" s="4">
        <v>-0.54999999999999982</v>
      </c>
      <c r="GW397" s="4">
        <v>297</v>
      </c>
      <c r="GX397" s="4">
        <v>-89</v>
      </c>
      <c r="GY397" s="4">
        <v>753.2</v>
      </c>
      <c r="GZ397" s="4">
        <v>141</v>
      </c>
      <c r="HA397" s="4">
        <v>17266</v>
      </c>
      <c r="HB397" s="4">
        <v>5225</v>
      </c>
      <c r="HC397" s="4">
        <v>2.5</v>
      </c>
      <c r="HD397" s="4">
        <v>-0.75</v>
      </c>
      <c r="HE397" s="4">
        <v>57</v>
      </c>
      <c r="HF397" s="4">
        <v>-2</v>
      </c>
      <c r="HG397" s="4">
        <v>707</v>
      </c>
      <c r="HH397" s="4">
        <v>143.89999999999998</v>
      </c>
      <c r="HI397" s="4">
        <v>2414</v>
      </c>
      <c r="HJ397" s="4">
        <v>-98</v>
      </c>
      <c r="HK397" s="4">
        <v>2.75</v>
      </c>
      <c r="HL397" s="4">
        <v>-1.1000000000000001</v>
      </c>
      <c r="HM397" s="4">
        <v>1903</v>
      </c>
      <c r="HN397" s="4">
        <v>-69</v>
      </c>
      <c r="HO397" s="4">
        <v>652.25</v>
      </c>
      <c r="HP397" s="4">
        <v>140.25</v>
      </c>
      <c r="HQ397" s="4">
        <v>37939</v>
      </c>
      <c r="HR397" s="4">
        <v>7499</v>
      </c>
      <c r="HS397" s="4">
        <v>3</v>
      </c>
      <c r="HT397" s="4">
        <v>-1.7999999999999998</v>
      </c>
      <c r="HU397" s="4">
        <v>141</v>
      </c>
      <c r="HV397" s="4">
        <v>-6</v>
      </c>
      <c r="HW397" s="4">
        <v>525</v>
      </c>
      <c r="HX397" s="4">
        <v>60.5</v>
      </c>
      <c r="HY397" s="4">
        <v>2685</v>
      </c>
      <c r="HZ397" s="4">
        <v>-4468</v>
      </c>
      <c r="IA397" s="4">
        <v>3.2</v>
      </c>
      <c r="IB397" s="4">
        <v>-2.6499999999999995</v>
      </c>
      <c r="IC397" s="4">
        <v>1166</v>
      </c>
      <c r="ID397" s="4">
        <v>-63</v>
      </c>
      <c r="IE397" s="4">
        <v>553</v>
      </c>
      <c r="IF397" s="4">
        <v>135.85000000000002</v>
      </c>
      <c r="IG397" s="4">
        <v>17175</v>
      </c>
      <c r="IH397" s="4">
        <v>-6779</v>
      </c>
      <c r="II397" s="4">
        <v>3.45</v>
      </c>
      <c r="IJ397" s="4">
        <v>-4.2</v>
      </c>
      <c r="IK397" s="4">
        <v>189</v>
      </c>
      <c r="IL397" s="4">
        <v>31</v>
      </c>
      <c r="IM397" s="4">
        <v>504.9</v>
      </c>
      <c r="IN397" s="4">
        <v>135.84999999999997</v>
      </c>
      <c r="IO397" s="4">
        <v>4993</v>
      </c>
      <c r="IP397" s="4">
        <v>-1801</v>
      </c>
      <c r="IQ397" s="4">
        <v>3.75</v>
      </c>
      <c r="IR397" s="4">
        <v>-6.35</v>
      </c>
      <c r="IS397" s="4">
        <v>3516</v>
      </c>
      <c r="IT397" s="4">
        <v>-395</v>
      </c>
      <c r="IU397" s="4">
        <v>454</v>
      </c>
      <c r="IV397" s="4">
        <v>131.85000000000002</v>
      </c>
      <c r="IW397" s="4">
        <v>26305</v>
      </c>
      <c r="IX397" s="4">
        <v>-3278</v>
      </c>
      <c r="IY397" s="4">
        <v>4.2</v>
      </c>
      <c r="IZ397" s="4">
        <v>-9.3500000000000014</v>
      </c>
      <c r="JA397" s="4">
        <v>593</v>
      </c>
      <c r="JB397" s="4">
        <v>-205</v>
      </c>
      <c r="JC397" s="4">
        <v>402</v>
      </c>
      <c r="JD397" s="4">
        <v>125.05000000000001</v>
      </c>
      <c r="JE397" s="4">
        <v>10561</v>
      </c>
      <c r="JF397" s="4">
        <v>3183</v>
      </c>
      <c r="JG397" s="4">
        <v>4.75</v>
      </c>
      <c r="JH397" s="4">
        <v>-13.149999999999999</v>
      </c>
      <c r="JI397" s="4">
        <v>5704</v>
      </c>
      <c r="JJ397" s="4">
        <v>-317</v>
      </c>
      <c r="JK397" s="4">
        <v>354.8</v>
      </c>
      <c r="JL397" s="4">
        <v>122.65</v>
      </c>
      <c r="JM397" s="4">
        <v>28800</v>
      </c>
      <c r="JN397" s="4">
        <v>6615</v>
      </c>
      <c r="JO397" s="4">
        <v>5.7</v>
      </c>
      <c r="JP397" s="4">
        <v>-18.400000000000002</v>
      </c>
      <c r="JQ397" s="5">
        <v>1225</v>
      </c>
      <c r="JR397" s="4">
        <v>-175</v>
      </c>
      <c r="JS397" s="4">
        <v>304.85000000000002</v>
      </c>
      <c r="JT397" s="4">
        <v>113.50000000000003</v>
      </c>
      <c r="JU397" s="4">
        <v>14232</v>
      </c>
      <c r="JV397" s="4">
        <v>6580</v>
      </c>
      <c r="JW397" s="4">
        <v>7.2</v>
      </c>
      <c r="JX397" s="4">
        <v>-25.150000000000002</v>
      </c>
      <c r="JY397" s="4">
        <v>8452</v>
      </c>
      <c r="JZ397" s="4">
        <v>-3074</v>
      </c>
      <c r="KA397" s="4">
        <v>258</v>
      </c>
      <c r="KB397" s="4">
        <v>106.05000000000001</v>
      </c>
      <c r="KC397" s="4">
        <v>39045</v>
      </c>
      <c r="KD397" s="4">
        <v>12254</v>
      </c>
      <c r="KE397" s="4">
        <v>9.9</v>
      </c>
      <c r="KF397" s="4">
        <v>-33.65</v>
      </c>
      <c r="KG397" s="4">
        <v>3065</v>
      </c>
      <c r="KH397" s="4">
        <v>-1089</v>
      </c>
      <c r="KI397" s="4">
        <v>211.8</v>
      </c>
      <c r="KJ397" s="4">
        <v>95.100000000000009</v>
      </c>
      <c r="KK397" s="4">
        <v>13203</v>
      </c>
      <c r="KL397" s="4">
        <v>7139</v>
      </c>
      <c r="KM397" s="4">
        <v>13.9</v>
      </c>
      <c r="KN397" s="4">
        <v>-44.25</v>
      </c>
      <c r="KO397" s="4">
        <v>23306</v>
      </c>
      <c r="KP397" s="4">
        <v>-5356</v>
      </c>
      <c r="KQ397" s="4">
        <v>168.8</v>
      </c>
      <c r="KR397" s="4">
        <v>83.350000000000009</v>
      </c>
      <c r="KS397" s="4">
        <v>52117</v>
      </c>
      <c r="KT397" s="4">
        <v>29740</v>
      </c>
      <c r="KU397" s="4">
        <v>20.149999999999999</v>
      </c>
      <c r="KV397" s="4">
        <v>-57.15</v>
      </c>
      <c r="KW397" s="4">
        <v>9984</v>
      </c>
      <c r="KX397" s="4">
        <v>-6231</v>
      </c>
      <c r="KY397" s="4">
        <v>128.19999999999999</v>
      </c>
      <c r="KZ397" s="4">
        <v>68.499999999999986</v>
      </c>
      <c r="LA397" s="4">
        <v>21406</v>
      </c>
      <c r="LB397" s="4">
        <v>16966</v>
      </c>
      <c r="LC397" s="4">
        <v>29.05</v>
      </c>
      <c r="LD397" s="4">
        <v>-72.45</v>
      </c>
    </row>
    <row r="398" spans="1:316" x14ac:dyDescent="0.25">
      <c r="A398" s="171">
        <v>44110.629119560188</v>
      </c>
      <c r="B398" s="172">
        <v>0.62777777777777777</v>
      </c>
      <c r="C398" s="4">
        <v>11651.65</v>
      </c>
      <c r="D398" s="4">
        <v>11650</v>
      </c>
      <c r="E398" s="173">
        <v>162.85</v>
      </c>
      <c r="F398" s="173">
        <v>-208.25</v>
      </c>
      <c r="G398" s="173">
        <v>313.89999999999998</v>
      </c>
      <c r="H398" s="173">
        <v>1596.6999999999996</v>
      </c>
      <c r="I398" s="173">
        <v>-2451.25</v>
      </c>
      <c r="J398" s="173">
        <v>4047.95</v>
      </c>
      <c r="K398" s="127">
        <v>16.3</v>
      </c>
      <c r="L398" s="127">
        <v>19.440000000000001</v>
      </c>
      <c r="M398" s="127">
        <v>-4.2300000000000004</v>
      </c>
      <c r="N398" s="127">
        <v>1.3300000000000018</v>
      </c>
      <c r="O398" s="127">
        <v>0.4519668008300729</v>
      </c>
      <c r="P398" s="127">
        <v>0.87607801905219873</v>
      </c>
      <c r="Q398" s="127">
        <v>1.2266656104385516</v>
      </c>
      <c r="R398" s="4">
        <v>27574</v>
      </c>
      <c r="S398" s="4">
        <v>141097</v>
      </c>
      <c r="T398" s="173">
        <v>11540.966666666667</v>
      </c>
      <c r="U398" s="173">
        <v>-2.0500000000010914</v>
      </c>
      <c r="V398" s="4">
        <v>185995</v>
      </c>
      <c r="W398" s="4">
        <v>-31658</v>
      </c>
      <c r="X398" s="173">
        <v>-110.68333333333248</v>
      </c>
      <c r="Y398" s="173">
        <v>42088</v>
      </c>
      <c r="Z398" s="173">
        <v>176799</v>
      </c>
      <c r="AA398" s="173">
        <v>218887</v>
      </c>
      <c r="AB398" s="4">
        <v>113523</v>
      </c>
      <c r="AC398" s="4">
        <v>23607</v>
      </c>
      <c r="AD398" s="176" t="e">
        <v>#REF!</v>
      </c>
      <c r="AE398" s="177">
        <v>-7.2731778076505799E-2</v>
      </c>
      <c r="AF398" s="177">
        <v>1.5375206972651117E-2</v>
      </c>
      <c r="AG398" s="177">
        <v>1.6765686916702962E-2</v>
      </c>
      <c r="AH398" s="177">
        <v>5.0506304492370716E-2</v>
      </c>
      <c r="AI398" s="127">
        <v>0.31476203879153919</v>
      </c>
      <c r="AJ398" s="127">
        <v>2.2026431718061676E-3</v>
      </c>
      <c r="AK398" s="4" t="s">
        <v>21</v>
      </c>
      <c r="AL398" s="178">
        <v>11600</v>
      </c>
      <c r="AM398" s="178">
        <v>11500</v>
      </c>
      <c r="AN398" s="178">
        <v>11700</v>
      </c>
      <c r="AO398" s="178">
        <v>11400</v>
      </c>
      <c r="AS398" s="4">
        <v>2.1784153923710301</v>
      </c>
      <c r="AT398" s="4">
        <v>2.0713388110198165</v>
      </c>
      <c r="AU398" s="4">
        <v>1.1519841372028945</v>
      </c>
      <c r="AV398" s="4">
        <v>0.46166267609555095</v>
      </c>
      <c r="AW398" s="4">
        <v>0.22334797364743461</v>
      </c>
      <c r="AX398" s="4">
        <v>6.2012338958446746E-2</v>
      </c>
      <c r="AY398" s="4">
        <v>20.465988216389931</v>
      </c>
      <c r="AZ398" s="4">
        <v>18.340425531914892</v>
      </c>
      <c r="BA398" s="4">
        <v>14.413153456998314</v>
      </c>
      <c r="BB398" s="4">
        <v>25.497354497354497</v>
      </c>
      <c r="BC398" s="4">
        <v>7.6102753335225657</v>
      </c>
      <c r="BD398" s="4">
        <v>17.412563667232597</v>
      </c>
      <c r="BE398" s="4">
        <v>5.0915455977594961</v>
      </c>
      <c r="BF398" s="4">
        <v>11.646530612244899</v>
      </c>
      <c r="BG398" s="4">
        <v>4.5503425850656134</v>
      </c>
      <c r="BH398" s="4">
        <v>4.5049439683586021</v>
      </c>
      <c r="BI398" s="4">
        <v>18</v>
      </c>
      <c r="BJ398" s="4">
        <v>0</v>
      </c>
      <c r="BK398" s="4">
        <v>1585</v>
      </c>
      <c r="BL398" s="4">
        <v>78.950000000000045</v>
      </c>
      <c r="BM398" s="4">
        <v>11239</v>
      </c>
      <c r="BN398" s="4">
        <v>1207</v>
      </c>
      <c r="BO398" s="4">
        <v>1</v>
      </c>
      <c r="BP398" s="4">
        <v>0</v>
      </c>
      <c r="BQ398" s="4">
        <v>0</v>
      </c>
      <c r="BR398" s="4">
        <v>0</v>
      </c>
      <c r="BS398" s="4">
        <v>0</v>
      </c>
      <c r="BT398" s="4">
        <v>0</v>
      </c>
      <c r="BU398" s="4">
        <v>6</v>
      </c>
      <c r="BV398" s="4">
        <v>0</v>
      </c>
      <c r="BW398" s="4">
        <v>0</v>
      </c>
      <c r="BX398" s="4">
        <v>0</v>
      </c>
      <c r="BY398" s="4">
        <v>21</v>
      </c>
      <c r="BZ398" s="4">
        <v>0</v>
      </c>
      <c r="CA398" s="4">
        <v>0</v>
      </c>
      <c r="CB398" s="4">
        <v>0</v>
      </c>
      <c r="CC398" s="4">
        <v>1058</v>
      </c>
      <c r="CD398" s="4">
        <v>85</v>
      </c>
      <c r="CE398" s="4">
        <v>1.1499999999999999</v>
      </c>
      <c r="CF398" s="4">
        <v>4.9999999999999822E-2</v>
      </c>
      <c r="CG398" s="4">
        <v>1</v>
      </c>
      <c r="CH398" s="4">
        <v>0</v>
      </c>
      <c r="CI398" s="4">
        <v>0</v>
      </c>
      <c r="CJ398" s="4">
        <v>0</v>
      </c>
      <c r="CK398" s="4">
        <v>26</v>
      </c>
      <c r="CL398" s="4">
        <v>-1</v>
      </c>
      <c r="CM398" s="4">
        <v>1</v>
      </c>
      <c r="CN398" s="4">
        <v>-0.10000000000000009</v>
      </c>
      <c r="CO398" s="4">
        <v>11</v>
      </c>
      <c r="CP398" s="4">
        <v>0</v>
      </c>
      <c r="CQ398" s="4">
        <v>0</v>
      </c>
      <c r="CR398" s="4">
        <v>0</v>
      </c>
      <c r="CS398" s="4">
        <v>3620</v>
      </c>
      <c r="CT398" s="4">
        <v>457</v>
      </c>
      <c r="CU398" s="4">
        <v>1.3</v>
      </c>
      <c r="CV398" s="4">
        <v>0.15000000000000013</v>
      </c>
      <c r="CW398" s="4">
        <v>1</v>
      </c>
      <c r="CX398" s="4">
        <v>0</v>
      </c>
      <c r="CY398" s="4">
        <v>0</v>
      </c>
      <c r="CZ398" s="4">
        <v>0</v>
      </c>
      <c r="DA398" s="4">
        <v>83</v>
      </c>
      <c r="DB398" s="4">
        <v>31</v>
      </c>
      <c r="DC398" s="4">
        <v>1.1000000000000001</v>
      </c>
      <c r="DD398" s="4">
        <v>-9.9999999999999867E-2</v>
      </c>
      <c r="DE398" s="4">
        <v>29</v>
      </c>
      <c r="DF398" s="4">
        <v>0</v>
      </c>
      <c r="DG398" s="4">
        <v>0</v>
      </c>
      <c r="DH398" s="4">
        <v>0</v>
      </c>
      <c r="DI398" s="4">
        <v>4471</v>
      </c>
      <c r="DJ398" s="4">
        <v>-92</v>
      </c>
      <c r="DK398" s="4">
        <v>1.35</v>
      </c>
      <c r="DL398" s="4">
        <v>0.15000000000000013</v>
      </c>
      <c r="DM398" s="4">
        <v>0</v>
      </c>
      <c r="DN398" s="4">
        <v>0</v>
      </c>
      <c r="DO398" s="4">
        <v>0</v>
      </c>
      <c r="DP398" s="4">
        <v>0</v>
      </c>
      <c r="DQ398" s="4">
        <v>142</v>
      </c>
      <c r="DR398" s="4">
        <v>-3</v>
      </c>
      <c r="DS398" s="4">
        <v>1.5</v>
      </c>
      <c r="DT398" s="4">
        <v>0.14999999999999991</v>
      </c>
      <c r="DU398" s="4">
        <v>4</v>
      </c>
      <c r="DV398" s="4">
        <v>0</v>
      </c>
      <c r="DW398" s="4">
        <v>0</v>
      </c>
      <c r="DX398" s="4">
        <v>0</v>
      </c>
      <c r="DY398" s="4">
        <v>3098</v>
      </c>
      <c r="DZ398" s="4">
        <v>200</v>
      </c>
      <c r="EA398" s="4">
        <v>1.45</v>
      </c>
      <c r="EB398" s="4">
        <v>5.0000000000000044E-2</v>
      </c>
      <c r="EC398" s="4">
        <v>1</v>
      </c>
      <c r="ED398" s="4">
        <v>0</v>
      </c>
      <c r="EE398" s="4">
        <v>0</v>
      </c>
      <c r="EF398" s="4">
        <v>0</v>
      </c>
      <c r="EG398" s="4">
        <v>172</v>
      </c>
      <c r="EH398" s="4">
        <v>18</v>
      </c>
      <c r="EI398" s="4">
        <v>1.5</v>
      </c>
      <c r="EJ398" s="4">
        <v>0</v>
      </c>
      <c r="EK398" s="4">
        <v>101</v>
      </c>
      <c r="EL398" s="4">
        <v>-21</v>
      </c>
      <c r="EM398" s="4">
        <v>1137.0999999999999</v>
      </c>
      <c r="EN398" s="4">
        <v>122.74999999999989</v>
      </c>
      <c r="EO398" s="4">
        <v>25794</v>
      </c>
      <c r="EP398" s="4">
        <v>6137</v>
      </c>
      <c r="EQ398" s="4">
        <v>1.6</v>
      </c>
      <c r="ER398" s="4">
        <v>0</v>
      </c>
      <c r="ES398" s="4">
        <v>1</v>
      </c>
      <c r="ET398" s="4">
        <v>0</v>
      </c>
      <c r="EU398" s="4">
        <v>0</v>
      </c>
      <c r="EV398" s="4">
        <v>0</v>
      </c>
      <c r="EW398" s="4">
        <v>198</v>
      </c>
      <c r="EX398" s="4">
        <v>45</v>
      </c>
      <c r="EY398" s="4">
        <v>1.6</v>
      </c>
      <c r="EZ398" s="4">
        <v>-4.9999999999999822E-2</v>
      </c>
      <c r="FA398" s="4">
        <v>12</v>
      </c>
      <c r="FB398" s="4">
        <v>1</v>
      </c>
      <c r="FC398" s="4">
        <v>970.2</v>
      </c>
      <c r="FD398" s="4">
        <v>105.20000000000005</v>
      </c>
      <c r="FE398" s="4">
        <v>4941</v>
      </c>
      <c r="FF398" s="4">
        <v>-263</v>
      </c>
      <c r="FG398" s="4">
        <v>1.65</v>
      </c>
      <c r="FH398" s="4">
        <v>-5.0000000000000044E-2</v>
      </c>
      <c r="FI398" s="4">
        <v>2</v>
      </c>
      <c r="FJ398" s="4">
        <v>0</v>
      </c>
      <c r="FK398" s="4">
        <v>0</v>
      </c>
      <c r="FL398" s="4">
        <v>0</v>
      </c>
      <c r="FM398" s="4">
        <v>796</v>
      </c>
      <c r="FN398" s="4">
        <v>17</v>
      </c>
      <c r="FO398" s="4">
        <v>1.65</v>
      </c>
      <c r="FP398" s="4">
        <v>-0.10000000000000009</v>
      </c>
      <c r="FQ398" s="4">
        <v>108</v>
      </c>
      <c r="FR398" s="4">
        <v>-1</v>
      </c>
      <c r="FS398" s="4">
        <v>885</v>
      </c>
      <c r="FT398" s="4">
        <v>69.350000000000023</v>
      </c>
      <c r="FU398" s="4">
        <v>10066</v>
      </c>
      <c r="FV398" s="4">
        <v>-27</v>
      </c>
      <c r="FW398" s="4">
        <v>1.8</v>
      </c>
      <c r="FX398" s="4">
        <v>-0.24999999999999978</v>
      </c>
      <c r="FY398" s="4">
        <v>1</v>
      </c>
      <c r="FZ398" s="4">
        <v>0</v>
      </c>
      <c r="GA398" s="4">
        <v>0</v>
      </c>
      <c r="GB398" s="4">
        <v>0</v>
      </c>
      <c r="GC398" s="4">
        <v>587</v>
      </c>
      <c r="GD398" s="4">
        <v>-266</v>
      </c>
      <c r="GE398" s="4">
        <v>1.95</v>
      </c>
      <c r="GF398" s="4">
        <v>-0.34999999999999987</v>
      </c>
      <c r="GG398" s="4">
        <v>544</v>
      </c>
      <c r="GH398" s="4">
        <v>-6</v>
      </c>
      <c r="GI398" s="4">
        <v>850</v>
      </c>
      <c r="GJ398" s="4">
        <v>137.64999999999998</v>
      </c>
      <c r="GK398" s="4">
        <v>12637</v>
      </c>
      <c r="GL398" s="4">
        <v>-1415</v>
      </c>
      <c r="GM398" s="4">
        <v>2.15</v>
      </c>
      <c r="GN398" s="4">
        <v>-0.39999999999999991</v>
      </c>
      <c r="GO398" s="4">
        <v>56</v>
      </c>
      <c r="GP398" s="4">
        <v>0</v>
      </c>
      <c r="GQ398" s="4">
        <v>0</v>
      </c>
      <c r="GR398" s="4">
        <v>0</v>
      </c>
      <c r="GS398" s="4">
        <v>786</v>
      </c>
      <c r="GT398" s="4">
        <v>-85</v>
      </c>
      <c r="GU398" s="4">
        <v>2.4500000000000002</v>
      </c>
      <c r="GV398" s="4">
        <v>-0.34999999999999964</v>
      </c>
      <c r="GW398" s="4">
        <v>297</v>
      </c>
      <c r="GX398" s="4">
        <v>-89</v>
      </c>
      <c r="GY398" s="4">
        <v>751.2</v>
      </c>
      <c r="GZ398" s="4">
        <v>139</v>
      </c>
      <c r="HA398" s="4">
        <v>14344</v>
      </c>
      <c r="HB398" s="4">
        <v>2303</v>
      </c>
      <c r="HC398" s="4">
        <v>2.7</v>
      </c>
      <c r="HD398" s="4">
        <v>-0.54999999999999982</v>
      </c>
      <c r="HE398" s="4">
        <v>57</v>
      </c>
      <c r="HF398" s="4">
        <v>-2</v>
      </c>
      <c r="HG398" s="4">
        <v>707</v>
      </c>
      <c r="HH398" s="4">
        <v>143.89999999999998</v>
      </c>
      <c r="HI398" s="4">
        <v>2387</v>
      </c>
      <c r="HJ398" s="4">
        <v>-125</v>
      </c>
      <c r="HK398" s="4">
        <v>2.85</v>
      </c>
      <c r="HL398" s="4">
        <v>-1</v>
      </c>
      <c r="HM398" s="4">
        <v>1867</v>
      </c>
      <c r="HN398" s="4">
        <v>-105</v>
      </c>
      <c r="HO398" s="4">
        <v>652</v>
      </c>
      <c r="HP398" s="4">
        <v>140</v>
      </c>
      <c r="HQ398" s="4">
        <v>38210</v>
      </c>
      <c r="HR398" s="4">
        <v>7770</v>
      </c>
      <c r="HS398" s="4">
        <v>3.05</v>
      </c>
      <c r="HT398" s="4">
        <v>-1.75</v>
      </c>
      <c r="HU398" s="4">
        <v>141</v>
      </c>
      <c r="HV398" s="4">
        <v>-6</v>
      </c>
      <c r="HW398" s="4">
        <v>525</v>
      </c>
      <c r="HX398" s="4">
        <v>60.5</v>
      </c>
      <c r="HY398" s="4">
        <v>2586</v>
      </c>
      <c r="HZ398" s="4">
        <v>-4567</v>
      </c>
      <c r="IA398" s="4">
        <v>3.3</v>
      </c>
      <c r="IB398" s="4">
        <v>-2.5499999999999998</v>
      </c>
      <c r="IC398" s="4">
        <v>1186</v>
      </c>
      <c r="ID398" s="4">
        <v>-43</v>
      </c>
      <c r="IE398" s="4">
        <v>552</v>
      </c>
      <c r="IF398" s="4">
        <v>134.85000000000002</v>
      </c>
      <c r="IG398" s="4">
        <v>17094</v>
      </c>
      <c r="IH398" s="4">
        <v>-6860</v>
      </c>
      <c r="II398" s="4">
        <v>3.55</v>
      </c>
      <c r="IJ398" s="4">
        <v>-4.1000000000000005</v>
      </c>
      <c r="IK398" s="4">
        <v>189</v>
      </c>
      <c r="IL398" s="4">
        <v>31</v>
      </c>
      <c r="IM398" s="4">
        <v>504.9</v>
      </c>
      <c r="IN398" s="4">
        <v>135.84999999999997</v>
      </c>
      <c r="IO398" s="4">
        <v>4819</v>
      </c>
      <c r="IP398" s="4">
        <v>-1975</v>
      </c>
      <c r="IQ398" s="4">
        <v>3.9</v>
      </c>
      <c r="IR398" s="4">
        <v>-6.1999999999999993</v>
      </c>
      <c r="IS398" s="4">
        <v>3523</v>
      </c>
      <c r="IT398" s="4">
        <v>-388</v>
      </c>
      <c r="IU398" s="4">
        <v>452</v>
      </c>
      <c r="IV398" s="4">
        <v>129.85000000000002</v>
      </c>
      <c r="IW398" s="4">
        <v>26811</v>
      </c>
      <c r="IX398" s="4">
        <v>-2772</v>
      </c>
      <c r="IY398" s="4">
        <v>4.3</v>
      </c>
      <c r="IZ398" s="4">
        <v>-9.25</v>
      </c>
      <c r="JA398" s="4">
        <v>589</v>
      </c>
      <c r="JB398" s="4">
        <v>-209</v>
      </c>
      <c r="JC398" s="4">
        <v>403.65</v>
      </c>
      <c r="JD398" s="4">
        <v>126.69999999999999</v>
      </c>
      <c r="JE398" s="4">
        <v>10256</v>
      </c>
      <c r="JF398" s="4">
        <v>2878</v>
      </c>
      <c r="JG398" s="4">
        <v>4.8</v>
      </c>
      <c r="JH398" s="4">
        <v>-13.099999999999998</v>
      </c>
      <c r="JI398" s="4">
        <v>5713</v>
      </c>
      <c r="JJ398" s="4">
        <v>-308</v>
      </c>
      <c r="JK398" s="4">
        <v>354.5</v>
      </c>
      <c r="JL398" s="4">
        <v>122.35</v>
      </c>
      <c r="JM398" s="4">
        <v>29088</v>
      </c>
      <c r="JN398" s="4">
        <v>6903</v>
      </c>
      <c r="JO398" s="4">
        <v>5.85</v>
      </c>
      <c r="JP398" s="4">
        <v>-18.25</v>
      </c>
      <c r="JQ398" s="5">
        <v>1225</v>
      </c>
      <c r="JR398" s="4">
        <v>-175</v>
      </c>
      <c r="JS398" s="4">
        <v>304.85000000000002</v>
      </c>
      <c r="JT398" s="4">
        <v>113.50000000000003</v>
      </c>
      <c r="JU398" s="4">
        <v>14267</v>
      </c>
      <c r="JV398" s="4">
        <v>6615</v>
      </c>
      <c r="JW398" s="4">
        <v>7.35</v>
      </c>
      <c r="JX398" s="4">
        <v>-25</v>
      </c>
      <c r="JY398" s="4">
        <v>8611</v>
      </c>
      <c r="JZ398" s="4">
        <v>-2915</v>
      </c>
      <c r="KA398" s="4">
        <v>258</v>
      </c>
      <c r="KB398" s="4">
        <v>106.05000000000001</v>
      </c>
      <c r="KC398" s="4">
        <v>39183</v>
      </c>
      <c r="KD398" s="4">
        <v>12392</v>
      </c>
      <c r="KE398" s="4">
        <v>10.050000000000001</v>
      </c>
      <c r="KF398" s="4">
        <v>-33.5</v>
      </c>
      <c r="KG398" s="4">
        <v>3034</v>
      </c>
      <c r="KH398" s="4">
        <v>-1120</v>
      </c>
      <c r="KI398" s="4">
        <v>212.55</v>
      </c>
      <c r="KJ398" s="4">
        <v>95.850000000000009</v>
      </c>
      <c r="KK398" s="4">
        <v>13668</v>
      </c>
      <c r="KL398" s="4">
        <v>7604</v>
      </c>
      <c r="KM398" s="4">
        <v>14.15</v>
      </c>
      <c r="KN398" s="4">
        <v>-44</v>
      </c>
      <c r="KO398" s="4">
        <v>23804</v>
      </c>
      <c r="KP398" s="4">
        <v>-4858</v>
      </c>
      <c r="KQ398" s="4">
        <v>169.5</v>
      </c>
      <c r="KR398" s="4">
        <v>84.05</v>
      </c>
      <c r="KS398" s="4">
        <v>51855</v>
      </c>
      <c r="KT398" s="4">
        <v>29478</v>
      </c>
      <c r="KU398" s="4">
        <v>20.45</v>
      </c>
      <c r="KV398" s="4">
        <v>-56.849999999999994</v>
      </c>
      <c r="KW398" s="4">
        <v>10345</v>
      </c>
      <c r="KX398" s="4">
        <v>-5870</v>
      </c>
      <c r="KY398" s="4">
        <v>128.9</v>
      </c>
      <c r="KZ398" s="4">
        <v>69.2</v>
      </c>
      <c r="LA398" s="4">
        <v>21428</v>
      </c>
      <c r="LB398" s="4">
        <v>16988</v>
      </c>
      <c r="LC398" s="4">
        <v>29.55</v>
      </c>
      <c r="LD398" s="4">
        <v>-71.95</v>
      </c>
    </row>
    <row r="399" spans="1:316" x14ac:dyDescent="0.25">
      <c r="A399" s="171">
        <v>44110.627312268516</v>
      </c>
      <c r="B399" s="172">
        <v>0.62638888888888888</v>
      </c>
      <c r="C399" s="4">
        <v>11656.85</v>
      </c>
      <c r="D399" s="4">
        <v>11650</v>
      </c>
      <c r="E399" s="173">
        <v>165.2</v>
      </c>
      <c r="F399" s="173">
        <v>-209.59999999999997</v>
      </c>
      <c r="G399" s="173">
        <v>313.89999999999998</v>
      </c>
      <c r="H399" s="173">
        <v>1569.35</v>
      </c>
      <c r="I399" s="173">
        <v>-2316.1499999999996</v>
      </c>
      <c r="J399" s="173">
        <v>3885.4999999999995</v>
      </c>
      <c r="K399" s="127">
        <v>16.3</v>
      </c>
      <c r="L399" s="127">
        <v>19.440000000000001</v>
      </c>
      <c r="M399" s="127">
        <v>-4.2300000000000004</v>
      </c>
      <c r="N399" s="127">
        <v>1.3300000000000018</v>
      </c>
      <c r="O399" s="127">
        <v>0.44451194701122171</v>
      </c>
      <c r="P399" s="127">
        <v>0.88119050103980567</v>
      </c>
      <c r="Q399" s="127">
        <v>1.22669993832295</v>
      </c>
      <c r="R399" s="4">
        <v>27569</v>
      </c>
      <c r="S399" s="4">
        <v>141103</v>
      </c>
      <c r="T399" s="173">
        <v>11540.966666666667</v>
      </c>
      <c r="U399" s="173">
        <v>-2.0500000000010914</v>
      </c>
      <c r="V399" s="4">
        <v>185995</v>
      </c>
      <c r="W399" s="4">
        <v>-31658</v>
      </c>
      <c r="X399" s="173">
        <v>-115.88333333333321</v>
      </c>
      <c r="Y399" s="173">
        <v>27945</v>
      </c>
      <c r="Z399" s="173">
        <v>177365</v>
      </c>
      <c r="AA399" s="173">
        <v>205310</v>
      </c>
      <c r="AB399" s="4">
        <v>113534</v>
      </c>
      <c r="AC399" s="4">
        <v>23607</v>
      </c>
      <c r="AD399" s="176" t="e">
        <v>#REF!</v>
      </c>
      <c r="AE399" s="177">
        <v>-6.9662018050031693E-2</v>
      </c>
      <c r="AF399" s="177">
        <v>1.5979524686471541E-2</v>
      </c>
      <c r="AG399" s="177">
        <v>1.2134298631812533E-2</v>
      </c>
      <c r="AH399" s="177">
        <v>5.2100328125234761E-2</v>
      </c>
      <c r="AI399" s="127">
        <v>0.31395129926799326</v>
      </c>
      <c r="AJ399" s="127">
        <v>2.2026431718061676E-3</v>
      </c>
      <c r="AK399" s="4" t="s">
        <v>21</v>
      </c>
      <c r="AL399" s="178">
        <v>11600</v>
      </c>
      <c r="AM399" s="178">
        <v>11500</v>
      </c>
      <c r="AN399" s="178">
        <v>11700</v>
      </c>
      <c r="AO399" s="178">
        <v>11400</v>
      </c>
      <c r="AS399" s="4">
        <v>2.1784153923710301</v>
      </c>
      <c r="AT399" s="4">
        <v>2.0713388110198165</v>
      </c>
      <c r="AU399" s="4">
        <v>1.1519841372028945</v>
      </c>
      <c r="AV399" s="4">
        <v>0.46166267609555095</v>
      </c>
      <c r="AW399" s="4">
        <v>0.22334797364743461</v>
      </c>
      <c r="AX399" s="4">
        <v>6.2012338958446746E-2</v>
      </c>
      <c r="AY399" s="4">
        <v>20.476956055734192</v>
      </c>
      <c r="AZ399" s="4">
        <v>18.340425531914892</v>
      </c>
      <c r="BA399" s="4">
        <v>14.413153456998314</v>
      </c>
      <c r="BB399" s="4">
        <v>25.497354497354497</v>
      </c>
      <c r="BC399" s="4">
        <v>7.6102753335225657</v>
      </c>
      <c r="BD399" s="4">
        <v>17.412563667232597</v>
      </c>
      <c r="BE399" s="4">
        <v>5.0915455977594961</v>
      </c>
      <c r="BF399" s="4">
        <v>11.646530612244899</v>
      </c>
      <c r="BG399" s="4">
        <v>4.5503425850656134</v>
      </c>
      <c r="BH399" s="4">
        <v>4.5049439683586021</v>
      </c>
      <c r="BI399" s="4">
        <v>18</v>
      </c>
      <c r="BJ399" s="4">
        <v>0</v>
      </c>
      <c r="BK399" s="4">
        <v>1585</v>
      </c>
      <c r="BL399" s="4">
        <v>78.950000000000045</v>
      </c>
      <c r="BM399" s="4">
        <v>11239</v>
      </c>
      <c r="BN399" s="4">
        <v>1207</v>
      </c>
      <c r="BO399" s="4">
        <v>1</v>
      </c>
      <c r="BP399" s="4">
        <v>0</v>
      </c>
      <c r="BQ399" s="4">
        <v>0</v>
      </c>
      <c r="BR399" s="4">
        <v>0</v>
      </c>
      <c r="BS399" s="4">
        <v>0</v>
      </c>
      <c r="BT399" s="4">
        <v>0</v>
      </c>
      <c r="BU399" s="4">
        <v>6</v>
      </c>
      <c r="BV399" s="4">
        <v>0</v>
      </c>
      <c r="BW399" s="4">
        <v>0</v>
      </c>
      <c r="BX399" s="4">
        <v>0</v>
      </c>
      <c r="BY399" s="4">
        <v>21</v>
      </c>
      <c r="BZ399" s="4">
        <v>0</v>
      </c>
      <c r="CA399" s="4">
        <v>0</v>
      </c>
      <c r="CB399" s="4">
        <v>0</v>
      </c>
      <c r="CC399" s="4">
        <v>1058</v>
      </c>
      <c r="CD399" s="4">
        <v>85</v>
      </c>
      <c r="CE399" s="4">
        <v>1.1000000000000001</v>
      </c>
      <c r="CF399" s="4">
        <v>0</v>
      </c>
      <c r="CG399" s="4">
        <v>1</v>
      </c>
      <c r="CH399" s="4">
        <v>0</v>
      </c>
      <c r="CI399" s="4">
        <v>0</v>
      </c>
      <c r="CJ399" s="4">
        <v>0</v>
      </c>
      <c r="CK399" s="4">
        <v>26</v>
      </c>
      <c r="CL399" s="4">
        <v>-1</v>
      </c>
      <c r="CM399" s="4">
        <v>1</v>
      </c>
      <c r="CN399" s="4">
        <v>-0.10000000000000009</v>
      </c>
      <c r="CO399" s="4">
        <v>11</v>
      </c>
      <c r="CP399" s="4">
        <v>0</v>
      </c>
      <c r="CQ399" s="4">
        <v>0</v>
      </c>
      <c r="CR399" s="4">
        <v>0</v>
      </c>
      <c r="CS399" s="4">
        <v>3620</v>
      </c>
      <c r="CT399" s="4">
        <v>457</v>
      </c>
      <c r="CU399" s="4">
        <v>1.2</v>
      </c>
      <c r="CV399" s="4">
        <v>5.0000000000000044E-2</v>
      </c>
      <c r="CW399" s="4">
        <v>1</v>
      </c>
      <c r="CX399" s="4">
        <v>0</v>
      </c>
      <c r="CY399" s="4">
        <v>0</v>
      </c>
      <c r="CZ399" s="4">
        <v>0</v>
      </c>
      <c r="DA399" s="4">
        <v>83</v>
      </c>
      <c r="DB399" s="4">
        <v>31</v>
      </c>
      <c r="DC399" s="4">
        <v>1.05</v>
      </c>
      <c r="DD399" s="4">
        <v>-0.14999999999999991</v>
      </c>
      <c r="DE399" s="4">
        <v>29</v>
      </c>
      <c r="DF399" s="4">
        <v>0</v>
      </c>
      <c r="DG399" s="4">
        <v>0</v>
      </c>
      <c r="DH399" s="4">
        <v>0</v>
      </c>
      <c r="DI399" s="4">
        <v>4471</v>
      </c>
      <c r="DJ399" s="4">
        <v>-92</v>
      </c>
      <c r="DK399" s="4">
        <v>1.3</v>
      </c>
      <c r="DL399" s="4">
        <v>0.10000000000000009</v>
      </c>
      <c r="DM399" s="4">
        <v>0</v>
      </c>
      <c r="DN399" s="4">
        <v>0</v>
      </c>
      <c r="DO399" s="4">
        <v>0</v>
      </c>
      <c r="DP399" s="4">
        <v>0</v>
      </c>
      <c r="DQ399" s="4">
        <v>142</v>
      </c>
      <c r="DR399" s="4">
        <v>-3</v>
      </c>
      <c r="DS399" s="4">
        <v>1.5</v>
      </c>
      <c r="DT399" s="4">
        <v>0.14999999999999991</v>
      </c>
      <c r="DU399" s="4">
        <v>4</v>
      </c>
      <c r="DV399" s="4">
        <v>0</v>
      </c>
      <c r="DW399" s="4">
        <v>0</v>
      </c>
      <c r="DX399" s="4">
        <v>0</v>
      </c>
      <c r="DY399" s="4">
        <v>3098</v>
      </c>
      <c r="DZ399" s="4">
        <v>200</v>
      </c>
      <c r="EA399" s="4">
        <v>1.4</v>
      </c>
      <c r="EB399" s="4">
        <v>0</v>
      </c>
      <c r="EC399" s="4">
        <v>1</v>
      </c>
      <c r="ED399" s="4">
        <v>0</v>
      </c>
      <c r="EE399" s="4">
        <v>0</v>
      </c>
      <c r="EF399" s="4">
        <v>0</v>
      </c>
      <c r="EG399" s="4">
        <v>172</v>
      </c>
      <c r="EH399" s="4">
        <v>18</v>
      </c>
      <c r="EI399" s="4">
        <v>1.45</v>
      </c>
      <c r="EJ399" s="4">
        <v>-5.0000000000000044E-2</v>
      </c>
      <c r="EK399" s="4">
        <v>101</v>
      </c>
      <c r="EL399" s="4">
        <v>-21</v>
      </c>
      <c r="EM399" s="4">
        <v>1137.0999999999999</v>
      </c>
      <c r="EN399" s="4">
        <v>122.74999999999989</v>
      </c>
      <c r="EO399" s="4">
        <v>25794</v>
      </c>
      <c r="EP399" s="4">
        <v>6137</v>
      </c>
      <c r="EQ399" s="4">
        <v>1.6</v>
      </c>
      <c r="ER399" s="4">
        <v>0</v>
      </c>
      <c r="ES399" s="4">
        <v>1</v>
      </c>
      <c r="ET399" s="4">
        <v>0</v>
      </c>
      <c r="EU399" s="4">
        <v>0</v>
      </c>
      <c r="EV399" s="4">
        <v>0</v>
      </c>
      <c r="EW399" s="4">
        <v>198</v>
      </c>
      <c r="EX399" s="4">
        <v>45</v>
      </c>
      <c r="EY399" s="4">
        <v>1.5</v>
      </c>
      <c r="EZ399" s="4">
        <v>-0.14999999999999991</v>
      </c>
      <c r="FA399" s="4">
        <v>12</v>
      </c>
      <c r="FB399" s="4">
        <v>1</v>
      </c>
      <c r="FC399" s="4">
        <v>970.2</v>
      </c>
      <c r="FD399" s="4">
        <v>105.20000000000005</v>
      </c>
      <c r="FE399" s="4">
        <v>4941</v>
      </c>
      <c r="FF399" s="4">
        <v>-263</v>
      </c>
      <c r="FG399" s="4">
        <v>1.65</v>
      </c>
      <c r="FH399" s="4">
        <v>-5.0000000000000044E-2</v>
      </c>
      <c r="FI399" s="4">
        <v>2</v>
      </c>
      <c r="FJ399" s="4">
        <v>0</v>
      </c>
      <c r="FK399" s="4">
        <v>0</v>
      </c>
      <c r="FL399" s="4">
        <v>0</v>
      </c>
      <c r="FM399" s="4">
        <v>797</v>
      </c>
      <c r="FN399" s="4">
        <v>18</v>
      </c>
      <c r="FO399" s="4">
        <v>1.75</v>
      </c>
      <c r="FP399" s="4">
        <v>0</v>
      </c>
      <c r="FQ399" s="4">
        <v>108</v>
      </c>
      <c r="FR399" s="4">
        <v>-1</v>
      </c>
      <c r="FS399" s="4">
        <v>885</v>
      </c>
      <c r="FT399" s="4">
        <v>69.350000000000023</v>
      </c>
      <c r="FU399" s="4">
        <v>10066</v>
      </c>
      <c r="FV399" s="4">
        <v>-27</v>
      </c>
      <c r="FW399" s="4">
        <v>1.9</v>
      </c>
      <c r="FX399" s="4">
        <v>-0.14999999999999991</v>
      </c>
      <c r="FY399" s="4">
        <v>1</v>
      </c>
      <c r="FZ399" s="4">
        <v>0</v>
      </c>
      <c r="GA399" s="4">
        <v>0</v>
      </c>
      <c r="GB399" s="4">
        <v>0</v>
      </c>
      <c r="GC399" s="4">
        <v>584</v>
      </c>
      <c r="GD399" s="4">
        <v>-269</v>
      </c>
      <c r="GE399" s="4">
        <v>1.85</v>
      </c>
      <c r="GF399" s="4">
        <v>-0.44999999999999973</v>
      </c>
      <c r="GG399" s="4">
        <v>543</v>
      </c>
      <c r="GH399" s="4">
        <v>-7</v>
      </c>
      <c r="GI399" s="4">
        <v>816.9</v>
      </c>
      <c r="GJ399" s="4">
        <v>104.54999999999995</v>
      </c>
      <c r="GK399" s="4">
        <v>12637</v>
      </c>
      <c r="GL399" s="4">
        <v>-1415</v>
      </c>
      <c r="GM399" s="4">
        <v>2.2000000000000002</v>
      </c>
      <c r="GN399" s="4">
        <v>-0.34999999999999964</v>
      </c>
      <c r="GO399" s="4">
        <v>56</v>
      </c>
      <c r="GP399" s="4">
        <v>0</v>
      </c>
      <c r="GQ399" s="4">
        <v>0</v>
      </c>
      <c r="GR399" s="4">
        <v>0</v>
      </c>
      <c r="GS399" s="4">
        <v>786</v>
      </c>
      <c r="GT399" s="4">
        <v>-85</v>
      </c>
      <c r="GU399" s="4">
        <v>2.35</v>
      </c>
      <c r="GV399" s="4">
        <v>-0.44999999999999973</v>
      </c>
      <c r="GW399" s="4">
        <v>297</v>
      </c>
      <c r="GX399" s="4">
        <v>-89</v>
      </c>
      <c r="GY399" s="4">
        <v>751.2</v>
      </c>
      <c r="GZ399" s="4">
        <v>139</v>
      </c>
      <c r="HA399" s="4">
        <v>14344</v>
      </c>
      <c r="HB399" s="4">
        <v>2303</v>
      </c>
      <c r="HC399" s="4">
        <v>2.5499999999999998</v>
      </c>
      <c r="HD399" s="4">
        <v>-0.70000000000000018</v>
      </c>
      <c r="HE399" s="4">
        <v>57</v>
      </c>
      <c r="HF399" s="4">
        <v>-2</v>
      </c>
      <c r="HG399" s="4">
        <v>707</v>
      </c>
      <c r="HH399" s="4">
        <v>143.89999999999998</v>
      </c>
      <c r="HI399" s="4">
        <v>2387</v>
      </c>
      <c r="HJ399" s="4">
        <v>-125</v>
      </c>
      <c r="HK399" s="4">
        <v>2.7</v>
      </c>
      <c r="HL399" s="4">
        <v>-1.1499999999999999</v>
      </c>
      <c r="HM399" s="4">
        <v>1866</v>
      </c>
      <c r="HN399" s="4">
        <v>-106</v>
      </c>
      <c r="HO399" s="4">
        <v>640.1</v>
      </c>
      <c r="HP399" s="4">
        <v>128.10000000000002</v>
      </c>
      <c r="HQ399" s="4">
        <v>38210</v>
      </c>
      <c r="HR399" s="4">
        <v>7770</v>
      </c>
      <c r="HS399" s="4">
        <v>2.85</v>
      </c>
      <c r="HT399" s="4">
        <v>-1.9499999999999997</v>
      </c>
      <c r="HU399" s="4">
        <v>141</v>
      </c>
      <c r="HV399" s="4">
        <v>-6</v>
      </c>
      <c r="HW399" s="4">
        <v>525</v>
      </c>
      <c r="HX399" s="4">
        <v>60.5</v>
      </c>
      <c r="HY399" s="4">
        <v>2586</v>
      </c>
      <c r="HZ399" s="4">
        <v>-4567</v>
      </c>
      <c r="IA399" s="4">
        <v>3.05</v>
      </c>
      <c r="IB399" s="4">
        <v>-2.8</v>
      </c>
      <c r="IC399" s="4">
        <v>1186</v>
      </c>
      <c r="ID399" s="4">
        <v>-43</v>
      </c>
      <c r="IE399" s="4">
        <v>554</v>
      </c>
      <c r="IF399" s="4">
        <v>136.85000000000002</v>
      </c>
      <c r="IG399" s="4">
        <v>17094</v>
      </c>
      <c r="IH399" s="4">
        <v>-6860</v>
      </c>
      <c r="II399" s="4">
        <v>3.35</v>
      </c>
      <c r="IJ399" s="4">
        <v>-4.3000000000000007</v>
      </c>
      <c r="IK399" s="4">
        <v>189</v>
      </c>
      <c r="IL399" s="4">
        <v>31</v>
      </c>
      <c r="IM399" s="4">
        <v>502.25</v>
      </c>
      <c r="IN399" s="4">
        <v>133.19999999999999</v>
      </c>
      <c r="IO399" s="4">
        <v>4819</v>
      </c>
      <c r="IP399" s="4">
        <v>-1975</v>
      </c>
      <c r="IQ399" s="4">
        <v>3.6</v>
      </c>
      <c r="IR399" s="4">
        <v>-6.5</v>
      </c>
      <c r="IS399" s="4">
        <v>3523</v>
      </c>
      <c r="IT399" s="4">
        <v>-388</v>
      </c>
      <c r="IU399" s="4">
        <v>456</v>
      </c>
      <c r="IV399" s="4">
        <v>133.85000000000002</v>
      </c>
      <c r="IW399" s="4">
        <v>26811</v>
      </c>
      <c r="IX399" s="4">
        <v>-2772</v>
      </c>
      <c r="IY399" s="4">
        <v>4.05</v>
      </c>
      <c r="IZ399" s="4">
        <v>-9.5</v>
      </c>
      <c r="JA399" s="4">
        <v>589</v>
      </c>
      <c r="JB399" s="4">
        <v>-209</v>
      </c>
      <c r="JC399" s="4">
        <v>403.35</v>
      </c>
      <c r="JD399" s="4">
        <v>126.40000000000003</v>
      </c>
      <c r="JE399" s="4">
        <v>10256</v>
      </c>
      <c r="JF399" s="4">
        <v>2878</v>
      </c>
      <c r="JG399" s="4">
        <v>4.7</v>
      </c>
      <c r="JH399" s="4">
        <v>-13.2</v>
      </c>
      <c r="JI399" s="4">
        <v>5713</v>
      </c>
      <c r="JJ399" s="4">
        <v>-308</v>
      </c>
      <c r="JK399" s="4">
        <v>358</v>
      </c>
      <c r="JL399" s="4">
        <v>125.85</v>
      </c>
      <c r="JM399" s="4">
        <v>29088</v>
      </c>
      <c r="JN399" s="4">
        <v>6903</v>
      </c>
      <c r="JO399" s="4">
        <v>5.65</v>
      </c>
      <c r="JP399" s="4">
        <v>-18.450000000000003</v>
      </c>
      <c r="JQ399" s="5">
        <v>1225</v>
      </c>
      <c r="JR399" s="4">
        <v>-175</v>
      </c>
      <c r="JS399" s="4">
        <v>306.3</v>
      </c>
      <c r="JT399" s="4">
        <v>114.95000000000002</v>
      </c>
      <c r="JU399" s="4">
        <v>14267</v>
      </c>
      <c r="JV399" s="4">
        <v>6615</v>
      </c>
      <c r="JW399" s="4">
        <v>7.3</v>
      </c>
      <c r="JX399" s="4">
        <v>-25.05</v>
      </c>
      <c r="JY399" s="4">
        <v>8611</v>
      </c>
      <c r="JZ399" s="4">
        <v>-2915</v>
      </c>
      <c r="KA399" s="4">
        <v>261.5</v>
      </c>
      <c r="KB399" s="4">
        <v>109.55000000000001</v>
      </c>
      <c r="KC399" s="4">
        <v>39183</v>
      </c>
      <c r="KD399" s="4">
        <v>12392</v>
      </c>
      <c r="KE399" s="4">
        <v>10.050000000000001</v>
      </c>
      <c r="KF399" s="4">
        <v>-33.5</v>
      </c>
      <c r="KG399" s="4">
        <v>3034</v>
      </c>
      <c r="KH399" s="4">
        <v>-1120</v>
      </c>
      <c r="KI399" s="4">
        <v>214</v>
      </c>
      <c r="KJ399" s="4">
        <v>97.3</v>
      </c>
      <c r="KK399" s="4">
        <v>13668</v>
      </c>
      <c r="KL399" s="4">
        <v>7604</v>
      </c>
      <c r="KM399" s="4">
        <v>14.1</v>
      </c>
      <c r="KN399" s="4">
        <v>-44.05</v>
      </c>
      <c r="KO399" s="4">
        <v>23804</v>
      </c>
      <c r="KP399" s="4">
        <v>-4858</v>
      </c>
      <c r="KQ399" s="4">
        <v>170.65</v>
      </c>
      <c r="KR399" s="4">
        <v>85.2</v>
      </c>
      <c r="KS399" s="4">
        <v>51855</v>
      </c>
      <c r="KT399" s="4">
        <v>29478</v>
      </c>
      <c r="KU399" s="4">
        <v>20.25</v>
      </c>
      <c r="KV399" s="4">
        <v>-57.05</v>
      </c>
      <c r="KW399" s="4">
        <v>10345</v>
      </c>
      <c r="KX399" s="4">
        <v>-5870</v>
      </c>
      <c r="KY399" s="4">
        <v>130.15</v>
      </c>
      <c r="KZ399" s="4">
        <v>70.45</v>
      </c>
      <c r="LA399" s="4">
        <v>21428</v>
      </c>
      <c r="LB399" s="4">
        <v>16988</v>
      </c>
      <c r="LC399" s="4">
        <v>29.25</v>
      </c>
      <c r="LD399" s="4">
        <v>-72.25</v>
      </c>
    </row>
    <row r="400" spans="1:316" x14ac:dyDescent="0.25">
      <c r="A400" s="171">
        <v>44110.626369560188</v>
      </c>
      <c r="B400" s="172">
        <v>0.62569444444444444</v>
      </c>
      <c r="C400" s="4">
        <v>11645.5</v>
      </c>
      <c r="D400" s="4">
        <v>11650</v>
      </c>
      <c r="E400" s="173">
        <v>150.79999999999998</v>
      </c>
      <c r="F400" s="173">
        <v>-202.10000000000002</v>
      </c>
      <c r="G400" s="173">
        <v>313.89999999999998</v>
      </c>
      <c r="H400" s="173">
        <v>1478.4000000000005</v>
      </c>
      <c r="I400" s="173">
        <v>-2179.4500000000007</v>
      </c>
      <c r="J400" s="173">
        <v>3657.8500000000013</v>
      </c>
      <c r="K400" s="127">
        <v>17.25</v>
      </c>
      <c r="L400" s="127">
        <v>19.09</v>
      </c>
      <c r="M400" s="127">
        <v>-3.2800000000000011</v>
      </c>
      <c r="N400" s="127">
        <v>0.98000000000000043</v>
      </c>
      <c r="O400" s="127">
        <v>0.57576876205244398</v>
      </c>
      <c r="P400" s="127">
        <v>0.87461668207982901</v>
      </c>
      <c r="Q400" s="127">
        <v>1.2265406568305115</v>
      </c>
      <c r="R400" s="4">
        <v>27844</v>
      </c>
      <c r="S400" s="4">
        <v>141384</v>
      </c>
      <c r="T400" s="173">
        <v>11540.966666666667</v>
      </c>
      <c r="U400" s="173">
        <v>-2.0500000000010914</v>
      </c>
      <c r="V400" s="4">
        <v>185995</v>
      </c>
      <c r="W400" s="4">
        <v>-31658</v>
      </c>
      <c r="X400" s="173">
        <v>-104.53333333333285</v>
      </c>
      <c r="Y400" s="173">
        <v>28222</v>
      </c>
      <c r="Z400" s="173">
        <v>177130</v>
      </c>
      <c r="AA400" s="173">
        <v>205352</v>
      </c>
      <c r="AB400" s="4">
        <v>113540</v>
      </c>
      <c r="AC400" s="4">
        <v>22501</v>
      </c>
      <c r="AD400" s="176" t="e">
        <v>#REF!</v>
      </c>
      <c r="AE400" s="177">
        <v>-7.3095249714235436E-2</v>
      </c>
      <c r="AF400" s="177">
        <v>1.8308402918728265E-2</v>
      </c>
      <c r="AG400" s="177">
        <v>1.6212154042520424E-2</v>
      </c>
      <c r="AH400" s="177">
        <v>6.0986311253711054E-2</v>
      </c>
      <c r="AI400" s="127">
        <v>0.36555677242231061</v>
      </c>
      <c r="AJ400" s="127">
        <v>2.2026431718061676E-3</v>
      </c>
      <c r="AK400" s="4" t="s">
        <v>21</v>
      </c>
      <c r="AL400" s="178">
        <v>11600</v>
      </c>
      <c r="AM400" s="178">
        <v>11500</v>
      </c>
      <c r="AN400" s="178">
        <v>11700</v>
      </c>
      <c r="AO400" s="178">
        <v>11400</v>
      </c>
      <c r="AS400" s="4">
        <v>2.1473038504579933</v>
      </c>
      <c r="AT400" s="4">
        <v>2.0665584415584415</v>
      </c>
      <c r="AU400" s="4">
        <v>1.126242821362613</v>
      </c>
      <c r="AV400" s="4">
        <v>0.46971541181243842</v>
      </c>
      <c r="AW400" s="4">
        <v>0.2217093545392971</v>
      </c>
      <c r="AX400" s="4">
        <v>6.1285231116121761E-2</v>
      </c>
      <c r="AY400" s="4">
        <v>20.576634512325832</v>
      </c>
      <c r="AZ400" s="4">
        <v>18.936170212765958</v>
      </c>
      <c r="BA400" s="4">
        <v>14.537489469250211</v>
      </c>
      <c r="BB400" s="4">
        <v>25.518716577540108</v>
      </c>
      <c r="BC400" s="4">
        <v>7.5673076923076925</v>
      </c>
      <c r="BD400" s="4">
        <v>17.558528428093645</v>
      </c>
      <c r="BE400" s="4">
        <v>5.1070929419986024</v>
      </c>
      <c r="BF400" s="4">
        <v>11.368678629690049</v>
      </c>
      <c r="BG400" s="4">
        <v>4.5060672599098579</v>
      </c>
      <c r="BH400" s="4">
        <v>4.5465307464649785</v>
      </c>
      <c r="BI400" s="4">
        <v>18</v>
      </c>
      <c r="BJ400" s="4">
        <v>0</v>
      </c>
      <c r="BK400" s="4">
        <v>1585</v>
      </c>
      <c r="BL400" s="4">
        <v>78.950000000000045</v>
      </c>
      <c r="BM400" s="4">
        <v>11234</v>
      </c>
      <c r="BN400" s="4">
        <v>1202</v>
      </c>
      <c r="BO400" s="4">
        <v>1</v>
      </c>
      <c r="BP400" s="4">
        <v>0</v>
      </c>
      <c r="BQ400" s="4">
        <v>0</v>
      </c>
      <c r="BR400" s="4">
        <v>0</v>
      </c>
      <c r="BS400" s="4">
        <v>0</v>
      </c>
      <c r="BT400" s="4">
        <v>0</v>
      </c>
      <c r="BU400" s="4">
        <v>6</v>
      </c>
      <c r="BV400" s="4">
        <v>0</v>
      </c>
      <c r="BW400" s="4">
        <v>0</v>
      </c>
      <c r="BX400" s="4">
        <v>0</v>
      </c>
      <c r="BY400" s="4">
        <v>21</v>
      </c>
      <c r="BZ400" s="4">
        <v>0</v>
      </c>
      <c r="CA400" s="4">
        <v>0</v>
      </c>
      <c r="CB400" s="4">
        <v>0</v>
      </c>
      <c r="CC400" s="4">
        <v>1110</v>
      </c>
      <c r="CD400" s="4">
        <v>137</v>
      </c>
      <c r="CE400" s="4">
        <v>1.1000000000000001</v>
      </c>
      <c r="CF400" s="4">
        <v>0</v>
      </c>
      <c r="CG400" s="4">
        <v>1</v>
      </c>
      <c r="CH400" s="4">
        <v>0</v>
      </c>
      <c r="CI400" s="4">
        <v>0</v>
      </c>
      <c r="CJ400" s="4">
        <v>0</v>
      </c>
      <c r="CK400" s="4">
        <v>26</v>
      </c>
      <c r="CL400" s="4">
        <v>-1</v>
      </c>
      <c r="CM400" s="4">
        <v>1</v>
      </c>
      <c r="CN400" s="4">
        <v>-0.10000000000000009</v>
      </c>
      <c r="CO400" s="4">
        <v>11</v>
      </c>
      <c r="CP400" s="4">
        <v>0</v>
      </c>
      <c r="CQ400" s="4">
        <v>0</v>
      </c>
      <c r="CR400" s="4">
        <v>0</v>
      </c>
      <c r="CS400" s="4">
        <v>3622</v>
      </c>
      <c r="CT400" s="4">
        <v>459</v>
      </c>
      <c r="CU400" s="4">
        <v>1.25</v>
      </c>
      <c r="CV400" s="4">
        <v>0.10000000000000009</v>
      </c>
      <c r="CW400" s="4">
        <v>1</v>
      </c>
      <c r="CX400" s="4">
        <v>0</v>
      </c>
      <c r="CY400" s="4">
        <v>0</v>
      </c>
      <c r="CZ400" s="4">
        <v>0</v>
      </c>
      <c r="DA400" s="4">
        <v>83</v>
      </c>
      <c r="DB400" s="4">
        <v>31</v>
      </c>
      <c r="DC400" s="4">
        <v>1.05</v>
      </c>
      <c r="DD400" s="4">
        <v>-0.14999999999999991</v>
      </c>
      <c r="DE400" s="4">
        <v>29</v>
      </c>
      <c r="DF400" s="4">
        <v>0</v>
      </c>
      <c r="DG400" s="4">
        <v>0</v>
      </c>
      <c r="DH400" s="4">
        <v>0</v>
      </c>
      <c r="DI400" s="4">
        <v>4501</v>
      </c>
      <c r="DJ400" s="4">
        <v>-62</v>
      </c>
      <c r="DK400" s="4">
        <v>1.3</v>
      </c>
      <c r="DL400" s="4">
        <v>0.10000000000000009</v>
      </c>
      <c r="DM400" s="4">
        <v>0</v>
      </c>
      <c r="DN400" s="4">
        <v>0</v>
      </c>
      <c r="DO400" s="4">
        <v>0</v>
      </c>
      <c r="DP400" s="4">
        <v>0</v>
      </c>
      <c r="DQ400" s="4">
        <v>142</v>
      </c>
      <c r="DR400" s="4">
        <v>-3</v>
      </c>
      <c r="DS400" s="4">
        <v>1.5</v>
      </c>
      <c r="DT400" s="4">
        <v>0.14999999999999991</v>
      </c>
      <c r="DU400" s="4">
        <v>4</v>
      </c>
      <c r="DV400" s="4">
        <v>0</v>
      </c>
      <c r="DW400" s="4">
        <v>0</v>
      </c>
      <c r="DX400" s="4">
        <v>0</v>
      </c>
      <c r="DY400" s="4">
        <v>3099</v>
      </c>
      <c r="DZ400" s="4">
        <v>201</v>
      </c>
      <c r="EA400" s="4">
        <v>1.4</v>
      </c>
      <c r="EB400" s="4">
        <v>0</v>
      </c>
      <c r="EC400" s="4">
        <v>1</v>
      </c>
      <c r="ED400" s="4">
        <v>0</v>
      </c>
      <c r="EE400" s="4">
        <v>0</v>
      </c>
      <c r="EF400" s="4">
        <v>0</v>
      </c>
      <c r="EG400" s="4">
        <v>172</v>
      </c>
      <c r="EH400" s="4">
        <v>18</v>
      </c>
      <c r="EI400" s="4">
        <v>1.35</v>
      </c>
      <c r="EJ400" s="4">
        <v>-0.14999999999999991</v>
      </c>
      <c r="EK400" s="4">
        <v>101</v>
      </c>
      <c r="EL400" s="4">
        <v>-21</v>
      </c>
      <c r="EM400" s="4">
        <v>1137.0999999999999</v>
      </c>
      <c r="EN400" s="4">
        <v>122.74999999999989</v>
      </c>
      <c r="EO400" s="4">
        <v>25756</v>
      </c>
      <c r="EP400" s="4">
        <v>6099</v>
      </c>
      <c r="EQ400" s="4">
        <v>1.55</v>
      </c>
      <c r="ER400" s="4">
        <v>-5.0000000000000044E-2</v>
      </c>
      <c r="ES400" s="4">
        <v>1</v>
      </c>
      <c r="ET400" s="4">
        <v>0</v>
      </c>
      <c r="EU400" s="4">
        <v>0</v>
      </c>
      <c r="EV400" s="4">
        <v>0</v>
      </c>
      <c r="EW400" s="4">
        <v>198</v>
      </c>
      <c r="EX400" s="4">
        <v>45</v>
      </c>
      <c r="EY400" s="4">
        <v>1.5</v>
      </c>
      <c r="EZ400" s="4">
        <v>-0.14999999999999991</v>
      </c>
      <c r="FA400" s="4">
        <v>12</v>
      </c>
      <c r="FB400" s="4">
        <v>1</v>
      </c>
      <c r="FC400" s="4">
        <v>970.2</v>
      </c>
      <c r="FD400" s="4">
        <v>105.20000000000005</v>
      </c>
      <c r="FE400" s="4">
        <v>4939</v>
      </c>
      <c r="FF400" s="4">
        <v>-265</v>
      </c>
      <c r="FG400" s="4">
        <v>1.65</v>
      </c>
      <c r="FH400" s="4">
        <v>-5.0000000000000044E-2</v>
      </c>
      <c r="FI400" s="4">
        <v>2</v>
      </c>
      <c r="FJ400" s="4">
        <v>0</v>
      </c>
      <c r="FK400" s="4">
        <v>0</v>
      </c>
      <c r="FL400" s="4">
        <v>0</v>
      </c>
      <c r="FM400" s="4">
        <v>797</v>
      </c>
      <c r="FN400" s="4">
        <v>18</v>
      </c>
      <c r="FO400" s="4">
        <v>1.75</v>
      </c>
      <c r="FP400" s="4">
        <v>0</v>
      </c>
      <c r="FQ400" s="4">
        <v>108</v>
      </c>
      <c r="FR400" s="4">
        <v>-1</v>
      </c>
      <c r="FS400" s="4">
        <v>885</v>
      </c>
      <c r="FT400" s="4">
        <v>69.350000000000023</v>
      </c>
      <c r="FU400" s="4">
        <v>10128</v>
      </c>
      <c r="FV400" s="4">
        <v>35</v>
      </c>
      <c r="FW400" s="4">
        <v>1.85</v>
      </c>
      <c r="FX400" s="4">
        <v>-0.19999999999999973</v>
      </c>
      <c r="FY400" s="4">
        <v>1</v>
      </c>
      <c r="FZ400" s="4">
        <v>0</v>
      </c>
      <c r="GA400" s="4">
        <v>0</v>
      </c>
      <c r="GB400" s="4">
        <v>0</v>
      </c>
      <c r="GC400" s="4">
        <v>584</v>
      </c>
      <c r="GD400" s="4">
        <v>-269</v>
      </c>
      <c r="GE400" s="4">
        <v>1.85</v>
      </c>
      <c r="GF400" s="4">
        <v>-0.44999999999999973</v>
      </c>
      <c r="GG400" s="4">
        <v>543</v>
      </c>
      <c r="GH400" s="4">
        <v>-7</v>
      </c>
      <c r="GI400" s="4">
        <v>816.9</v>
      </c>
      <c r="GJ400" s="4">
        <v>104.54999999999995</v>
      </c>
      <c r="GK400" s="4">
        <v>12618</v>
      </c>
      <c r="GL400" s="4">
        <v>-1434</v>
      </c>
      <c r="GM400" s="4">
        <v>2.0499999999999998</v>
      </c>
      <c r="GN400" s="4">
        <v>-0.5</v>
      </c>
      <c r="GO400" s="4">
        <v>56</v>
      </c>
      <c r="GP400" s="4">
        <v>0</v>
      </c>
      <c r="GQ400" s="4">
        <v>0</v>
      </c>
      <c r="GR400" s="4">
        <v>0</v>
      </c>
      <c r="GS400" s="4">
        <v>786</v>
      </c>
      <c r="GT400" s="4">
        <v>-85</v>
      </c>
      <c r="GU400" s="4">
        <v>2.2000000000000002</v>
      </c>
      <c r="GV400" s="4">
        <v>-0.59999999999999964</v>
      </c>
      <c r="GW400" s="4">
        <v>298</v>
      </c>
      <c r="GX400" s="4">
        <v>-88</v>
      </c>
      <c r="GY400" s="4">
        <v>752.8</v>
      </c>
      <c r="GZ400" s="4">
        <v>140.59999999999991</v>
      </c>
      <c r="HA400" s="4">
        <v>14422</v>
      </c>
      <c r="HB400" s="4">
        <v>2381</v>
      </c>
      <c r="HC400" s="4">
        <v>2.4</v>
      </c>
      <c r="HD400" s="4">
        <v>-0.85000000000000009</v>
      </c>
      <c r="HE400" s="4">
        <v>57</v>
      </c>
      <c r="HF400" s="4">
        <v>-2</v>
      </c>
      <c r="HG400" s="4">
        <v>707</v>
      </c>
      <c r="HH400" s="4">
        <v>143.89999999999998</v>
      </c>
      <c r="HI400" s="4">
        <v>2492</v>
      </c>
      <c r="HJ400" s="4">
        <v>-20</v>
      </c>
      <c r="HK400" s="4">
        <v>2.6</v>
      </c>
      <c r="HL400" s="4">
        <v>-1.25</v>
      </c>
      <c r="HM400" s="4">
        <v>1866</v>
      </c>
      <c r="HN400" s="4">
        <v>-106</v>
      </c>
      <c r="HO400" s="4">
        <v>640.1</v>
      </c>
      <c r="HP400" s="4">
        <v>128.10000000000002</v>
      </c>
      <c r="HQ400" s="4">
        <v>38396</v>
      </c>
      <c r="HR400" s="4">
        <v>7956</v>
      </c>
      <c r="HS400" s="4">
        <v>2.85</v>
      </c>
      <c r="HT400" s="4">
        <v>-1.9499999999999997</v>
      </c>
      <c r="HU400" s="4">
        <v>141</v>
      </c>
      <c r="HV400" s="4">
        <v>-6</v>
      </c>
      <c r="HW400" s="4">
        <v>525</v>
      </c>
      <c r="HX400" s="4">
        <v>60.5</v>
      </c>
      <c r="HY400" s="4">
        <v>2670</v>
      </c>
      <c r="HZ400" s="4">
        <v>-4483</v>
      </c>
      <c r="IA400" s="4">
        <v>3.05</v>
      </c>
      <c r="IB400" s="4">
        <v>-2.8</v>
      </c>
      <c r="IC400" s="4">
        <v>1187</v>
      </c>
      <c r="ID400" s="4">
        <v>-42</v>
      </c>
      <c r="IE400" s="4">
        <v>539.25</v>
      </c>
      <c r="IF400" s="4">
        <v>122.10000000000002</v>
      </c>
      <c r="IG400" s="4">
        <v>17256</v>
      </c>
      <c r="IH400" s="4">
        <v>-6698</v>
      </c>
      <c r="II400" s="4">
        <v>3.3</v>
      </c>
      <c r="IJ400" s="4">
        <v>-4.3500000000000005</v>
      </c>
      <c r="IK400" s="4">
        <v>187</v>
      </c>
      <c r="IL400" s="4">
        <v>29</v>
      </c>
      <c r="IM400" s="4">
        <v>497</v>
      </c>
      <c r="IN400" s="4">
        <v>127.94999999999999</v>
      </c>
      <c r="IO400" s="4">
        <v>4772</v>
      </c>
      <c r="IP400" s="4">
        <v>-2022</v>
      </c>
      <c r="IQ400" s="4">
        <v>3.65</v>
      </c>
      <c r="IR400" s="4">
        <v>-6.4499999999999993</v>
      </c>
      <c r="IS400" s="4">
        <v>3536</v>
      </c>
      <c r="IT400" s="4">
        <v>-375</v>
      </c>
      <c r="IU400" s="4">
        <v>445</v>
      </c>
      <c r="IV400" s="4">
        <v>122.85000000000002</v>
      </c>
      <c r="IW400" s="4">
        <v>26758</v>
      </c>
      <c r="IX400" s="4">
        <v>-2825</v>
      </c>
      <c r="IY400" s="4">
        <v>4.1500000000000004</v>
      </c>
      <c r="IZ400" s="4">
        <v>-9.4</v>
      </c>
      <c r="JA400" s="4">
        <v>598</v>
      </c>
      <c r="JB400" s="4">
        <v>-200</v>
      </c>
      <c r="JC400" s="4">
        <v>401</v>
      </c>
      <c r="JD400" s="4">
        <v>124.05000000000001</v>
      </c>
      <c r="JE400" s="4">
        <v>10500</v>
      </c>
      <c r="JF400" s="4">
        <v>3122</v>
      </c>
      <c r="JG400" s="4">
        <v>4.75</v>
      </c>
      <c r="JH400" s="4">
        <v>-13.149999999999999</v>
      </c>
      <c r="JI400" s="4">
        <v>5724</v>
      </c>
      <c r="JJ400" s="4">
        <v>-297</v>
      </c>
      <c r="JK400" s="4">
        <v>348</v>
      </c>
      <c r="JL400" s="4">
        <v>115.85</v>
      </c>
      <c r="JM400" s="4">
        <v>29233</v>
      </c>
      <c r="JN400" s="4">
        <v>7048</v>
      </c>
      <c r="JO400" s="4">
        <v>6</v>
      </c>
      <c r="JP400" s="4">
        <v>-18.100000000000001</v>
      </c>
      <c r="JQ400" s="5">
        <v>1226</v>
      </c>
      <c r="JR400" s="4">
        <v>-174</v>
      </c>
      <c r="JS400" s="4">
        <v>299.05</v>
      </c>
      <c r="JT400" s="4">
        <v>107.70000000000002</v>
      </c>
      <c r="JU400" s="4">
        <v>13938</v>
      </c>
      <c r="JV400" s="4">
        <v>6286</v>
      </c>
      <c r="JW400" s="4">
        <v>7.75</v>
      </c>
      <c r="JX400" s="4">
        <v>-24.6</v>
      </c>
      <c r="JY400" s="4">
        <v>8653</v>
      </c>
      <c r="JZ400" s="4">
        <v>-2873</v>
      </c>
      <c r="KA400" s="4">
        <v>253.1</v>
      </c>
      <c r="KB400" s="4">
        <v>101.15</v>
      </c>
      <c r="KC400" s="4">
        <v>38991</v>
      </c>
      <c r="KD400" s="4">
        <v>12200</v>
      </c>
      <c r="KE400" s="4">
        <v>10.75</v>
      </c>
      <c r="KF400" s="4">
        <v>-32.799999999999997</v>
      </c>
      <c r="KG400" s="4">
        <v>3041</v>
      </c>
      <c r="KH400" s="4">
        <v>-1113</v>
      </c>
      <c r="KI400" s="4">
        <v>208.35</v>
      </c>
      <c r="KJ400" s="4">
        <v>91.649999999999991</v>
      </c>
      <c r="KK400" s="4">
        <v>13826</v>
      </c>
      <c r="KL400" s="4">
        <v>7762</v>
      </c>
      <c r="KM400" s="4">
        <v>15.4</v>
      </c>
      <c r="KN400" s="4">
        <v>-42.75</v>
      </c>
      <c r="KO400" s="4">
        <v>24127</v>
      </c>
      <c r="KP400" s="4">
        <v>-4535</v>
      </c>
      <c r="KQ400" s="4">
        <v>164.5</v>
      </c>
      <c r="KR400" s="4">
        <v>79.05</v>
      </c>
      <c r="KS400" s="4">
        <v>51808</v>
      </c>
      <c r="KT400" s="4">
        <v>29431</v>
      </c>
      <c r="KU400" s="4">
        <v>22.5</v>
      </c>
      <c r="KV400" s="4">
        <v>-54.8</v>
      </c>
      <c r="KW400" s="4">
        <v>10472</v>
      </c>
      <c r="KX400" s="4">
        <v>-5743</v>
      </c>
      <c r="KY400" s="4">
        <v>123.75</v>
      </c>
      <c r="KZ400" s="4">
        <v>64.05</v>
      </c>
      <c r="LA400" s="4">
        <v>21641</v>
      </c>
      <c r="LB400" s="4">
        <v>17201</v>
      </c>
      <c r="LC400" s="4">
        <v>31.7</v>
      </c>
      <c r="LD400" s="4">
        <v>-69.8</v>
      </c>
    </row>
    <row r="401" spans="1:316" x14ac:dyDescent="0.25">
      <c r="A401" s="171">
        <v>44110.624923379626</v>
      </c>
      <c r="B401" s="172">
        <v>0.62430555555555556</v>
      </c>
      <c r="C401" s="4">
        <v>11643.6</v>
      </c>
      <c r="D401" s="4">
        <v>11650</v>
      </c>
      <c r="E401" s="173">
        <v>153.54999999999998</v>
      </c>
      <c r="F401" s="173">
        <v>-204.1</v>
      </c>
      <c r="G401" s="173">
        <v>313.89999999999998</v>
      </c>
      <c r="H401" s="173">
        <v>1486.9999999999995</v>
      </c>
      <c r="I401" s="173">
        <v>-2185.6000000000004</v>
      </c>
      <c r="J401" s="173">
        <v>3672.6</v>
      </c>
      <c r="K401" s="127">
        <v>17.25</v>
      </c>
      <c r="L401" s="127">
        <v>19.09</v>
      </c>
      <c r="M401" s="127">
        <v>-3.2800000000000011</v>
      </c>
      <c r="N401" s="127">
        <v>0.98000000000000043</v>
      </c>
      <c r="O401" s="127">
        <v>0.57784822092386734</v>
      </c>
      <c r="P401" s="127">
        <v>0.87290179827468095</v>
      </c>
      <c r="Q401" s="127">
        <v>1.2268053772501823</v>
      </c>
      <c r="R401" s="4">
        <v>27753</v>
      </c>
      <c r="S401" s="4">
        <v>141366</v>
      </c>
      <c r="T401" s="173">
        <v>11540.966666666667</v>
      </c>
      <c r="U401" s="173">
        <v>-2.0500000000010914</v>
      </c>
      <c r="V401" s="4">
        <v>185995</v>
      </c>
      <c r="W401" s="4">
        <v>-31658</v>
      </c>
      <c r="X401" s="173">
        <v>-102.63333333333321</v>
      </c>
      <c r="Y401" s="173">
        <v>28107</v>
      </c>
      <c r="Z401" s="173">
        <v>174920</v>
      </c>
      <c r="AA401" s="173">
        <v>203027</v>
      </c>
      <c r="AB401" s="4">
        <v>113613</v>
      </c>
      <c r="AC401" s="4">
        <v>22501</v>
      </c>
      <c r="AD401" s="176" t="e">
        <v>#REF!</v>
      </c>
      <c r="AE401" s="177">
        <v>-6.7525645375990734E-2</v>
      </c>
      <c r="AF401" s="177">
        <v>2.4040889059457581E-2</v>
      </c>
      <c r="AG401" s="177">
        <v>2.6308224450119978E-2</v>
      </c>
      <c r="AH401" s="177">
        <v>8.3685353758562273E-2</v>
      </c>
      <c r="AI401" s="127">
        <v>0.44469115993484931</v>
      </c>
      <c r="AJ401" s="127">
        <v>2.2026431718061676E-3</v>
      </c>
      <c r="AK401" s="4" t="s">
        <v>21</v>
      </c>
      <c r="AL401" s="178">
        <v>11600</v>
      </c>
      <c r="AM401" s="178">
        <v>11500</v>
      </c>
      <c r="AN401" s="178">
        <v>11700</v>
      </c>
      <c r="AO401" s="178">
        <v>11400</v>
      </c>
      <c r="AS401" s="4">
        <v>2.1473038504579933</v>
      </c>
      <c r="AT401" s="4">
        <v>2.0665584415584415</v>
      </c>
      <c r="AU401" s="4">
        <v>1.126242821362613</v>
      </c>
      <c r="AV401" s="4">
        <v>0.46971541181243842</v>
      </c>
      <c r="AW401" s="4">
        <v>0.2217093545392971</v>
      </c>
      <c r="AX401" s="4">
        <v>6.1285231116121761E-2</v>
      </c>
      <c r="AY401" s="4">
        <v>20.598712446351932</v>
      </c>
      <c r="AZ401" s="4">
        <v>18.936170212765958</v>
      </c>
      <c r="BA401" s="4">
        <v>14.537489469250211</v>
      </c>
      <c r="BB401" s="4">
        <v>25.518716577540108</v>
      </c>
      <c r="BC401" s="4">
        <v>7.5099635138927869</v>
      </c>
      <c r="BD401" s="4">
        <v>17.558528428093645</v>
      </c>
      <c r="BE401" s="4">
        <v>5.0848843277091671</v>
      </c>
      <c r="BF401" s="4">
        <v>11.368678629690049</v>
      </c>
      <c r="BG401" s="4">
        <v>4.406758589511754</v>
      </c>
      <c r="BH401" s="4">
        <v>4.5570204350692158</v>
      </c>
      <c r="BI401" s="4">
        <v>18</v>
      </c>
      <c r="BJ401" s="4">
        <v>0</v>
      </c>
      <c r="BK401" s="4">
        <v>1585</v>
      </c>
      <c r="BL401" s="4">
        <v>78.950000000000045</v>
      </c>
      <c r="BM401" s="4">
        <v>10897</v>
      </c>
      <c r="BN401" s="4">
        <v>865</v>
      </c>
      <c r="BO401" s="4">
        <v>1.1000000000000001</v>
      </c>
      <c r="BP401" s="4">
        <v>0.10000000000000009</v>
      </c>
      <c r="BQ401" s="4">
        <v>0</v>
      </c>
      <c r="BR401" s="4">
        <v>0</v>
      </c>
      <c r="BS401" s="4">
        <v>0</v>
      </c>
      <c r="BT401" s="4">
        <v>0</v>
      </c>
      <c r="BU401" s="4">
        <v>6</v>
      </c>
      <c r="BV401" s="4">
        <v>0</v>
      </c>
      <c r="BW401" s="4">
        <v>0</v>
      </c>
      <c r="BX401" s="4">
        <v>0</v>
      </c>
      <c r="BY401" s="4">
        <v>21</v>
      </c>
      <c r="BZ401" s="4">
        <v>0</v>
      </c>
      <c r="CA401" s="4">
        <v>0</v>
      </c>
      <c r="CB401" s="4">
        <v>0</v>
      </c>
      <c r="CC401" s="4">
        <v>1115</v>
      </c>
      <c r="CD401" s="4">
        <v>142</v>
      </c>
      <c r="CE401" s="4">
        <v>1.1000000000000001</v>
      </c>
      <c r="CF401" s="4">
        <v>0</v>
      </c>
      <c r="CG401" s="4">
        <v>1</v>
      </c>
      <c r="CH401" s="4">
        <v>0</v>
      </c>
      <c r="CI401" s="4">
        <v>0</v>
      </c>
      <c r="CJ401" s="4">
        <v>0</v>
      </c>
      <c r="CK401" s="4">
        <v>26</v>
      </c>
      <c r="CL401" s="4">
        <v>-1</v>
      </c>
      <c r="CM401" s="4">
        <v>1</v>
      </c>
      <c r="CN401" s="4">
        <v>-0.10000000000000009</v>
      </c>
      <c r="CO401" s="4">
        <v>11</v>
      </c>
      <c r="CP401" s="4">
        <v>0</v>
      </c>
      <c r="CQ401" s="4">
        <v>0</v>
      </c>
      <c r="CR401" s="4">
        <v>0</v>
      </c>
      <c r="CS401" s="4">
        <v>3624</v>
      </c>
      <c r="CT401" s="4">
        <v>461</v>
      </c>
      <c r="CU401" s="4">
        <v>1.25</v>
      </c>
      <c r="CV401" s="4">
        <v>0.10000000000000009</v>
      </c>
      <c r="CW401" s="4">
        <v>1</v>
      </c>
      <c r="CX401" s="4">
        <v>0</v>
      </c>
      <c r="CY401" s="4">
        <v>0</v>
      </c>
      <c r="CZ401" s="4">
        <v>0</v>
      </c>
      <c r="DA401" s="4">
        <v>83</v>
      </c>
      <c r="DB401" s="4">
        <v>31</v>
      </c>
      <c r="DC401" s="4">
        <v>1.05</v>
      </c>
      <c r="DD401" s="4">
        <v>-0.14999999999999991</v>
      </c>
      <c r="DE401" s="4">
        <v>29</v>
      </c>
      <c r="DF401" s="4">
        <v>0</v>
      </c>
      <c r="DG401" s="4">
        <v>0</v>
      </c>
      <c r="DH401" s="4">
        <v>0</v>
      </c>
      <c r="DI401" s="4">
        <v>4523</v>
      </c>
      <c r="DJ401" s="4">
        <v>-40</v>
      </c>
      <c r="DK401" s="4">
        <v>1.3</v>
      </c>
      <c r="DL401" s="4">
        <v>0.10000000000000009</v>
      </c>
      <c r="DM401" s="4">
        <v>0</v>
      </c>
      <c r="DN401" s="4">
        <v>0</v>
      </c>
      <c r="DO401" s="4">
        <v>0</v>
      </c>
      <c r="DP401" s="4">
        <v>0</v>
      </c>
      <c r="DQ401" s="4">
        <v>142</v>
      </c>
      <c r="DR401" s="4">
        <v>-3</v>
      </c>
      <c r="DS401" s="4">
        <v>1.5</v>
      </c>
      <c r="DT401" s="4">
        <v>0.14999999999999991</v>
      </c>
      <c r="DU401" s="4">
        <v>4</v>
      </c>
      <c r="DV401" s="4">
        <v>0</v>
      </c>
      <c r="DW401" s="4">
        <v>0</v>
      </c>
      <c r="DX401" s="4">
        <v>0</v>
      </c>
      <c r="DY401" s="4">
        <v>3106</v>
      </c>
      <c r="DZ401" s="4">
        <v>208</v>
      </c>
      <c r="EA401" s="4">
        <v>1.4</v>
      </c>
      <c r="EB401" s="4">
        <v>0</v>
      </c>
      <c r="EC401" s="4">
        <v>1</v>
      </c>
      <c r="ED401" s="4">
        <v>0</v>
      </c>
      <c r="EE401" s="4">
        <v>0</v>
      </c>
      <c r="EF401" s="4">
        <v>0</v>
      </c>
      <c r="EG401" s="4">
        <v>191</v>
      </c>
      <c r="EH401" s="4">
        <v>37</v>
      </c>
      <c r="EI401" s="4">
        <v>1.4</v>
      </c>
      <c r="EJ401" s="4">
        <v>-0.10000000000000009</v>
      </c>
      <c r="EK401" s="4">
        <v>101</v>
      </c>
      <c r="EL401" s="4">
        <v>-21</v>
      </c>
      <c r="EM401" s="4">
        <v>1137.0999999999999</v>
      </c>
      <c r="EN401" s="4">
        <v>122.74999999999989</v>
      </c>
      <c r="EO401" s="4">
        <v>25756</v>
      </c>
      <c r="EP401" s="4">
        <v>6099</v>
      </c>
      <c r="EQ401" s="4">
        <v>1.6</v>
      </c>
      <c r="ER401" s="4">
        <v>0</v>
      </c>
      <c r="ES401" s="4">
        <v>1</v>
      </c>
      <c r="ET401" s="4">
        <v>0</v>
      </c>
      <c r="EU401" s="4">
        <v>0</v>
      </c>
      <c r="EV401" s="4">
        <v>0</v>
      </c>
      <c r="EW401" s="4">
        <v>198</v>
      </c>
      <c r="EX401" s="4">
        <v>45</v>
      </c>
      <c r="EY401" s="4">
        <v>1.5</v>
      </c>
      <c r="EZ401" s="4">
        <v>-0.14999999999999991</v>
      </c>
      <c r="FA401" s="4">
        <v>12</v>
      </c>
      <c r="FB401" s="4">
        <v>1</v>
      </c>
      <c r="FC401" s="4">
        <v>970.2</v>
      </c>
      <c r="FD401" s="4">
        <v>105.20000000000005</v>
      </c>
      <c r="FE401" s="4">
        <v>5134</v>
      </c>
      <c r="FF401" s="4">
        <v>-70</v>
      </c>
      <c r="FG401" s="4">
        <v>1.6</v>
      </c>
      <c r="FH401" s="4">
        <v>-9.9999999999999867E-2</v>
      </c>
      <c r="FI401" s="4">
        <v>2</v>
      </c>
      <c r="FJ401" s="4">
        <v>0</v>
      </c>
      <c r="FK401" s="4">
        <v>0</v>
      </c>
      <c r="FL401" s="4">
        <v>0</v>
      </c>
      <c r="FM401" s="4">
        <v>797</v>
      </c>
      <c r="FN401" s="4">
        <v>18</v>
      </c>
      <c r="FO401" s="4">
        <v>1.75</v>
      </c>
      <c r="FP401" s="4">
        <v>0</v>
      </c>
      <c r="FQ401" s="4">
        <v>108</v>
      </c>
      <c r="FR401" s="4">
        <v>-1</v>
      </c>
      <c r="FS401" s="4">
        <v>885</v>
      </c>
      <c r="FT401" s="4">
        <v>69.350000000000023</v>
      </c>
      <c r="FU401" s="4">
        <v>10162</v>
      </c>
      <c r="FV401" s="4">
        <v>69</v>
      </c>
      <c r="FW401" s="4">
        <v>1.8</v>
      </c>
      <c r="FX401" s="4">
        <v>-0.24999999999999978</v>
      </c>
      <c r="FY401" s="4">
        <v>1</v>
      </c>
      <c r="FZ401" s="4">
        <v>0</v>
      </c>
      <c r="GA401" s="4">
        <v>0</v>
      </c>
      <c r="GB401" s="4">
        <v>0</v>
      </c>
      <c r="GC401" s="4">
        <v>591</v>
      </c>
      <c r="GD401" s="4">
        <v>-262</v>
      </c>
      <c r="GE401" s="4">
        <v>1.95</v>
      </c>
      <c r="GF401" s="4">
        <v>-0.34999999999999987</v>
      </c>
      <c r="GG401" s="4">
        <v>543</v>
      </c>
      <c r="GH401" s="4">
        <v>-7</v>
      </c>
      <c r="GI401" s="4">
        <v>816.9</v>
      </c>
      <c r="GJ401" s="4">
        <v>104.54999999999995</v>
      </c>
      <c r="GK401" s="4">
        <v>12618</v>
      </c>
      <c r="GL401" s="4">
        <v>-1434</v>
      </c>
      <c r="GM401" s="4">
        <v>2</v>
      </c>
      <c r="GN401" s="4">
        <v>-0.54999999999999982</v>
      </c>
      <c r="GO401" s="4">
        <v>56</v>
      </c>
      <c r="GP401" s="4">
        <v>0</v>
      </c>
      <c r="GQ401" s="4">
        <v>0</v>
      </c>
      <c r="GR401" s="4">
        <v>0</v>
      </c>
      <c r="GS401" s="4">
        <v>797</v>
      </c>
      <c r="GT401" s="4">
        <v>-74</v>
      </c>
      <c r="GU401" s="4">
        <v>2.2000000000000002</v>
      </c>
      <c r="GV401" s="4">
        <v>-0.59999999999999964</v>
      </c>
      <c r="GW401" s="4">
        <v>298</v>
      </c>
      <c r="GX401" s="4">
        <v>-88</v>
      </c>
      <c r="GY401" s="4">
        <v>752.8</v>
      </c>
      <c r="GZ401" s="4">
        <v>140.59999999999991</v>
      </c>
      <c r="HA401" s="4">
        <v>14422</v>
      </c>
      <c r="HB401" s="4">
        <v>2381</v>
      </c>
      <c r="HC401" s="4">
        <v>2.35</v>
      </c>
      <c r="HD401" s="4">
        <v>-0.89999999999999991</v>
      </c>
      <c r="HE401" s="4">
        <v>57</v>
      </c>
      <c r="HF401" s="4">
        <v>-2</v>
      </c>
      <c r="HG401" s="4">
        <v>707</v>
      </c>
      <c r="HH401" s="4">
        <v>143.89999999999998</v>
      </c>
      <c r="HI401" s="4">
        <v>2508</v>
      </c>
      <c r="HJ401" s="4">
        <v>-4</v>
      </c>
      <c r="HK401" s="4">
        <v>2.5499999999999998</v>
      </c>
      <c r="HL401" s="4">
        <v>-1.3000000000000003</v>
      </c>
      <c r="HM401" s="4">
        <v>1864</v>
      </c>
      <c r="HN401" s="4">
        <v>-108</v>
      </c>
      <c r="HO401" s="4">
        <v>640.1</v>
      </c>
      <c r="HP401" s="4">
        <v>128.10000000000002</v>
      </c>
      <c r="HQ401" s="4">
        <v>38396</v>
      </c>
      <c r="HR401" s="4">
        <v>7956</v>
      </c>
      <c r="HS401" s="4">
        <v>2.75</v>
      </c>
      <c r="HT401" s="4">
        <v>-2.0499999999999998</v>
      </c>
      <c r="HU401" s="4">
        <v>141</v>
      </c>
      <c r="HV401" s="4">
        <v>-6</v>
      </c>
      <c r="HW401" s="4">
        <v>525</v>
      </c>
      <c r="HX401" s="4">
        <v>60.5</v>
      </c>
      <c r="HY401" s="4">
        <v>2670</v>
      </c>
      <c r="HZ401" s="4">
        <v>-4483</v>
      </c>
      <c r="IA401" s="4">
        <v>2.9</v>
      </c>
      <c r="IB401" s="4">
        <v>-2.9499999999999997</v>
      </c>
      <c r="IC401" s="4">
        <v>1187</v>
      </c>
      <c r="ID401" s="4">
        <v>-42</v>
      </c>
      <c r="IE401" s="4">
        <v>539.25</v>
      </c>
      <c r="IF401" s="4">
        <v>122.10000000000002</v>
      </c>
      <c r="IG401" s="4">
        <v>17256</v>
      </c>
      <c r="IH401" s="4">
        <v>-6698</v>
      </c>
      <c r="II401" s="4">
        <v>3.25</v>
      </c>
      <c r="IJ401" s="4">
        <v>-4.4000000000000004</v>
      </c>
      <c r="IK401" s="4">
        <v>187</v>
      </c>
      <c r="IL401" s="4">
        <v>29</v>
      </c>
      <c r="IM401" s="4">
        <v>497</v>
      </c>
      <c r="IN401" s="4">
        <v>127.94999999999999</v>
      </c>
      <c r="IO401" s="4">
        <v>4772</v>
      </c>
      <c r="IP401" s="4">
        <v>-2022</v>
      </c>
      <c r="IQ401" s="4">
        <v>3.6</v>
      </c>
      <c r="IR401" s="4">
        <v>-6.5</v>
      </c>
      <c r="IS401" s="4">
        <v>3563</v>
      </c>
      <c r="IT401" s="4">
        <v>-348</v>
      </c>
      <c r="IU401" s="4">
        <v>448</v>
      </c>
      <c r="IV401" s="4">
        <v>125.85000000000002</v>
      </c>
      <c r="IW401" s="4">
        <v>26758</v>
      </c>
      <c r="IX401" s="4">
        <v>-2825</v>
      </c>
      <c r="IY401" s="4">
        <v>4.0999999999999996</v>
      </c>
      <c r="IZ401" s="4">
        <v>-9.4500000000000011</v>
      </c>
      <c r="JA401" s="4">
        <v>598</v>
      </c>
      <c r="JB401" s="4">
        <v>-200</v>
      </c>
      <c r="JC401" s="4">
        <v>401</v>
      </c>
      <c r="JD401" s="4">
        <v>124.05000000000001</v>
      </c>
      <c r="JE401" s="4">
        <v>10500</v>
      </c>
      <c r="JF401" s="4">
        <v>3122</v>
      </c>
      <c r="JG401" s="4">
        <v>4.7</v>
      </c>
      <c r="JH401" s="4">
        <v>-13.2</v>
      </c>
      <c r="JI401" s="4">
        <v>5749</v>
      </c>
      <c r="JJ401" s="4">
        <v>-272</v>
      </c>
      <c r="JK401" s="4">
        <v>348.9</v>
      </c>
      <c r="JL401" s="4">
        <v>116.74999999999997</v>
      </c>
      <c r="JM401" s="4">
        <v>29233</v>
      </c>
      <c r="JN401" s="4">
        <v>7048</v>
      </c>
      <c r="JO401" s="4">
        <v>5.75</v>
      </c>
      <c r="JP401" s="4">
        <v>-18.350000000000001</v>
      </c>
      <c r="JQ401" s="5">
        <v>1226</v>
      </c>
      <c r="JR401" s="4">
        <v>-174</v>
      </c>
      <c r="JS401" s="4">
        <v>296.89999999999998</v>
      </c>
      <c r="JT401" s="4">
        <v>105.54999999999998</v>
      </c>
      <c r="JU401" s="4">
        <v>13938</v>
      </c>
      <c r="JV401" s="4">
        <v>6286</v>
      </c>
      <c r="JW401" s="4">
        <v>7.5</v>
      </c>
      <c r="JX401" s="4">
        <v>-24.85</v>
      </c>
      <c r="JY401" s="4">
        <v>8848</v>
      </c>
      <c r="JZ401" s="4">
        <v>-2678</v>
      </c>
      <c r="KA401" s="4">
        <v>254.65</v>
      </c>
      <c r="KB401" s="4">
        <v>102.70000000000002</v>
      </c>
      <c r="KC401" s="4">
        <v>38991</v>
      </c>
      <c r="KD401" s="4">
        <v>12200</v>
      </c>
      <c r="KE401" s="4">
        <v>10.75</v>
      </c>
      <c r="KF401" s="4">
        <v>-32.799999999999997</v>
      </c>
      <c r="KG401" s="4">
        <v>3034</v>
      </c>
      <c r="KH401" s="4">
        <v>-1120</v>
      </c>
      <c r="KI401" s="4">
        <v>208</v>
      </c>
      <c r="KJ401" s="4">
        <v>91.3</v>
      </c>
      <c r="KK401" s="4">
        <v>13826</v>
      </c>
      <c r="KL401" s="4">
        <v>7762</v>
      </c>
      <c r="KM401" s="4">
        <v>15.1</v>
      </c>
      <c r="KN401" s="4">
        <v>-43.05</v>
      </c>
      <c r="KO401" s="4">
        <v>24127</v>
      </c>
      <c r="KP401" s="4">
        <v>-4535</v>
      </c>
      <c r="KQ401" s="4">
        <v>166.15</v>
      </c>
      <c r="KR401" s="4">
        <v>80.7</v>
      </c>
      <c r="KS401" s="4">
        <v>51808</v>
      </c>
      <c r="KT401" s="4">
        <v>29431</v>
      </c>
      <c r="KU401" s="4">
        <v>22</v>
      </c>
      <c r="KV401" s="4">
        <v>-55.3</v>
      </c>
      <c r="KW401" s="4">
        <v>10472</v>
      </c>
      <c r="KX401" s="4">
        <v>-5743</v>
      </c>
      <c r="KY401" s="4">
        <v>125.9</v>
      </c>
      <c r="KZ401" s="4">
        <v>66.2</v>
      </c>
      <c r="LA401" s="4">
        <v>21641</v>
      </c>
      <c r="LB401" s="4">
        <v>17201</v>
      </c>
      <c r="LC401" s="4">
        <v>31.6</v>
      </c>
      <c r="LD401" s="4">
        <v>-69.900000000000006</v>
      </c>
    </row>
    <row r="402" spans="1:316" x14ac:dyDescent="0.25">
      <c r="A402" s="171">
        <v>44110.622997685183</v>
      </c>
      <c r="B402" s="172">
        <v>0.62222222222222223</v>
      </c>
      <c r="C402" s="4">
        <v>11638.15</v>
      </c>
      <c r="D402" s="4">
        <v>11650</v>
      </c>
      <c r="E402" s="173">
        <v>148.9</v>
      </c>
      <c r="F402" s="173">
        <v>-200.95000000000002</v>
      </c>
      <c r="G402" s="173">
        <v>313.89999999999998</v>
      </c>
      <c r="H402" s="173">
        <v>1467.9999999999995</v>
      </c>
      <c r="I402" s="173">
        <v>-2160.25</v>
      </c>
      <c r="J402" s="173">
        <v>3628.2499999999995</v>
      </c>
      <c r="K402" s="127">
        <v>17.25</v>
      </c>
      <c r="L402" s="127">
        <v>19.09</v>
      </c>
      <c r="M402" s="127">
        <v>-3.2800000000000011</v>
      </c>
      <c r="N402" s="127">
        <v>0.98000000000000043</v>
      </c>
      <c r="O402" s="127">
        <v>0.58383619367662065</v>
      </c>
      <c r="P402" s="127">
        <v>0.8676957148931197</v>
      </c>
      <c r="Q402" s="127">
        <v>1.2326959582768027</v>
      </c>
      <c r="R402" s="4">
        <v>28642</v>
      </c>
      <c r="S402" s="4">
        <v>144545</v>
      </c>
      <c r="T402" s="173">
        <v>11540.966666666667</v>
      </c>
      <c r="U402" s="173">
        <v>-2.0500000000010914</v>
      </c>
      <c r="V402" s="4">
        <v>185995</v>
      </c>
      <c r="W402" s="4">
        <v>-31658</v>
      </c>
      <c r="X402" s="173">
        <v>-97.183333333332484</v>
      </c>
      <c r="Y402" s="173">
        <v>28908</v>
      </c>
      <c r="Z402" s="173">
        <v>178397</v>
      </c>
      <c r="AA402" s="173">
        <v>207305</v>
      </c>
      <c r="AB402" s="4">
        <v>115903</v>
      </c>
      <c r="AC402" s="4">
        <v>24005</v>
      </c>
      <c r="AD402" s="176" t="e">
        <v>#REF!</v>
      </c>
      <c r="AE402" s="177">
        <v>-6.877261799382145E-2</v>
      </c>
      <c r="AF402" s="177">
        <v>2.7256278041687575E-2</v>
      </c>
      <c r="AG402" s="177">
        <v>2.8953902055690501E-2</v>
      </c>
      <c r="AH402" s="177">
        <v>9.6051682726719975E-2</v>
      </c>
      <c r="AI402" s="127">
        <v>0.50739227958903288</v>
      </c>
      <c r="AJ402" s="127">
        <v>2.2026431718061676E-3</v>
      </c>
      <c r="AK402" s="4" t="s">
        <v>21</v>
      </c>
      <c r="AL402" s="178">
        <v>11600</v>
      </c>
      <c r="AM402" s="178">
        <v>11500</v>
      </c>
      <c r="AN402" s="178">
        <v>11400</v>
      </c>
      <c r="AO402" s="178">
        <v>11700</v>
      </c>
      <c r="AS402" s="4">
        <v>2.1464874770922417</v>
      </c>
      <c r="AT402" s="4">
        <v>2.0857822158820731</v>
      </c>
      <c r="AU402" s="4">
        <v>1.0990986492222417</v>
      </c>
      <c r="AV402" s="4">
        <v>0.48143995278843316</v>
      </c>
      <c r="AW402" s="4">
        <v>0.21986242908068485</v>
      </c>
      <c r="AX402" s="4">
        <v>5.9345560460565237E-2</v>
      </c>
      <c r="AY402" s="4">
        <v>21.103540772532188</v>
      </c>
      <c r="AZ402" s="4">
        <v>19.468085106382979</v>
      </c>
      <c r="BA402" s="4">
        <v>14.459140690817186</v>
      </c>
      <c r="BB402" s="4">
        <v>25.946524064171122</v>
      </c>
      <c r="BC402" s="4">
        <v>7.5607634016278418</v>
      </c>
      <c r="BD402" s="4">
        <v>17.732441471571907</v>
      </c>
      <c r="BE402" s="4">
        <v>5.1165335185828411</v>
      </c>
      <c r="BF402" s="4">
        <v>11.174551386623165</v>
      </c>
      <c r="BG402" s="4">
        <v>4.4963833634719714</v>
      </c>
      <c r="BH402" s="4">
        <v>4.5201054713249835</v>
      </c>
      <c r="BI402" s="4">
        <v>18</v>
      </c>
      <c r="BJ402" s="4">
        <v>0</v>
      </c>
      <c r="BK402" s="4">
        <v>1585</v>
      </c>
      <c r="BL402" s="4">
        <v>78.950000000000045</v>
      </c>
      <c r="BM402" s="4">
        <v>10897</v>
      </c>
      <c r="BN402" s="4">
        <v>865</v>
      </c>
      <c r="BO402" s="4">
        <v>1</v>
      </c>
      <c r="BP402" s="4">
        <v>0</v>
      </c>
      <c r="BQ402" s="4">
        <v>0</v>
      </c>
      <c r="BR402" s="4">
        <v>0</v>
      </c>
      <c r="BS402" s="4">
        <v>0</v>
      </c>
      <c r="BT402" s="4">
        <v>0</v>
      </c>
      <c r="BU402" s="4">
        <v>6</v>
      </c>
      <c r="BV402" s="4">
        <v>0</v>
      </c>
      <c r="BW402" s="4">
        <v>0</v>
      </c>
      <c r="BX402" s="4">
        <v>0</v>
      </c>
      <c r="BY402" s="4">
        <v>21</v>
      </c>
      <c r="BZ402" s="4">
        <v>0</v>
      </c>
      <c r="CA402" s="4">
        <v>0</v>
      </c>
      <c r="CB402" s="4">
        <v>0</v>
      </c>
      <c r="CC402" s="4">
        <v>1115</v>
      </c>
      <c r="CD402" s="4">
        <v>142</v>
      </c>
      <c r="CE402" s="4">
        <v>1.1000000000000001</v>
      </c>
      <c r="CF402" s="4">
        <v>0</v>
      </c>
      <c r="CG402" s="4">
        <v>1</v>
      </c>
      <c r="CH402" s="4">
        <v>0</v>
      </c>
      <c r="CI402" s="4">
        <v>0</v>
      </c>
      <c r="CJ402" s="4">
        <v>0</v>
      </c>
      <c r="CK402" s="4">
        <v>26</v>
      </c>
      <c r="CL402" s="4">
        <v>-1</v>
      </c>
      <c r="CM402" s="4">
        <v>1</v>
      </c>
      <c r="CN402" s="4">
        <v>-0.10000000000000009</v>
      </c>
      <c r="CO402" s="4">
        <v>11</v>
      </c>
      <c r="CP402" s="4">
        <v>0</v>
      </c>
      <c r="CQ402" s="4">
        <v>0</v>
      </c>
      <c r="CR402" s="4">
        <v>0</v>
      </c>
      <c r="CS402" s="4">
        <v>3615</v>
      </c>
      <c r="CT402" s="4">
        <v>452</v>
      </c>
      <c r="CU402" s="4">
        <v>1.25</v>
      </c>
      <c r="CV402" s="4">
        <v>0.10000000000000009</v>
      </c>
      <c r="CW402" s="4">
        <v>1</v>
      </c>
      <c r="CX402" s="4">
        <v>0</v>
      </c>
      <c r="CY402" s="4">
        <v>0</v>
      </c>
      <c r="CZ402" s="4">
        <v>0</v>
      </c>
      <c r="DA402" s="4">
        <v>83</v>
      </c>
      <c r="DB402" s="4">
        <v>31</v>
      </c>
      <c r="DC402" s="4">
        <v>1.05</v>
      </c>
      <c r="DD402" s="4">
        <v>-0.14999999999999991</v>
      </c>
      <c r="DE402" s="4">
        <v>29</v>
      </c>
      <c r="DF402" s="4">
        <v>0</v>
      </c>
      <c r="DG402" s="4">
        <v>0</v>
      </c>
      <c r="DH402" s="4">
        <v>0</v>
      </c>
      <c r="DI402" s="4">
        <v>4523</v>
      </c>
      <c r="DJ402" s="4">
        <v>-40</v>
      </c>
      <c r="DK402" s="4">
        <v>1.3</v>
      </c>
      <c r="DL402" s="4">
        <v>0.10000000000000009</v>
      </c>
      <c r="DM402" s="4">
        <v>0</v>
      </c>
      <c r="DN402" s="4">
        <v>0</v>
      </c>
      <c r="DO402" s="4">
        <v>0</v>
      </c>
      <c r="DP402" s="4">
        <v>0</v>
      </c>
      <c r="DQ402" s="4">
        <v>142</v>
      </c>
      <c r="DR402" s="4">
        <v>-3</v>
      </c>
      <c r="DS402" s="4">
        <v>1.5</v>
      </c>
      <c r="DT402" s="4">
        <v>0.14999999999999991</v>
      </c>
      <c r="DU402" s="4">
        <v>4</v>
      </c>
      <c r="DV402" s="4">
        <v>0</v>
      </c>
      <c r="DW402" s="4">
        <v>0</v>
      </c>
      <c r="DX402" s="4">
        <v>0</v>
      </c>
      <c r="DY402" s="4">
        <v>3122</v>
      </c>
      <c r="DZ402" s="4">
        <v>224</v>
      </c>
      <c r="EA402" s="4">
        <v>1.4</v>
      </c>
      <c r="EB402" s="4">
        <v>0</v>
      </c>
      <c r="EC402" s="4">
        <v>1</v>
      </c>
      <c r="ED402" s="4">
        <v>0</v>
      </c>
      <c r="EE402" s="4">
        <v>0</v>
      </c>
      <c r="EF402" s="4">
        <v>0</v>
      </c>
      <c r="EG402" s="4">
        <v>191</v>
      </c>
      <c r="EH402" s="4">
        <v>37</v>
      </c>
      <c r="EI402" s="4">
        <v>1.4</v>
      </c>
      <c r="EJ402" s="4">
        <v>-0.10000000000000009</v>
      </c>
      <c r="EK402" s="4">
        <v>101</v>
      </c>
      <c r="EL402" s="4">
        <v>-21</v>
      </c>
      <c r="EM402" s="4">
        <v>1137.0999999999999</v>
      </c>
      <c r="EN402" s="4">
        <v>122.74999999999989</v>
      </c>
      <c r="EO402" s="4">
        <v>25666</v>
      </c>
      <c r="EP402" s="4">
        <v>6009</v>
      </c>
      <c r="EQ402" s="4">
        <v>1.5</v>
      </c>
      <c r="ER402" s="4">
        <v>-0.10000000000000009</v>
      </c>
      <c r="ES402" s="4">
        <v>1</v>
      </c>
      <c r="ET402" s="4">
        <v>0</v>
      </c>
      <c r="EU402" s="4">
        <v>0</v>
      </c>
      <c r="EV402" s="4">
        <v>0</v>
      </c>
      <c r="EW402" s="4">
        <v>198</v>
      </c>
      <c r="EX402" s="4">
        <v>45</v>
      </c>
      <c r="EY402" s="4">
        <v>1.5</v>
      </c>
      <c r="EZ402" s="4">
        <v>-0.14999999999999991</v>
      </c>
      <c r="FA402" s="4">
        <v>12</v>
      </c>
      <c r="FB402" s="4">
        <v>1</v>
      </c>
      <c r="FC402" s="4">
        <v>970.2</v>
      </c>
      <c r="FD402" s="4">
        <v>105.20000000000005</v>
      </c>
      <c r="FE402" s="4">
        <v>5134</v>
      </c>
      <c r="FF402" s="4">
        <v>-70</v>
      </c>
      <c r="FG402" s="4">
        <v>1.6</v>
      </c>
      <c r="FH402" s="4">
        <v>-9.9999999999999867E-2</v>
      </c>
      <c r="FI402" s="4">
        <v>2</v>
      </c>
      <c r="FJ402" s="4">
        <v>0</v>
      </c>
      <c r="FK402" s="4">
        <v>0</v>
      </c>
      <c r="FL402" s="4">
        <v>0</v>
      </c>
      <c r="FM402" s="4">
        <v>797</v>
      </c>
      <c r="FN402" s="4">
        <v>18</v>
      </c>
      <c r="FO402" s="4">
        <v>1.75</v>
      </c>
      <c r="FP402" s="4">
        <v>0</v>
      </c>
      <c r="FQ402" s="4">
        <v>108</v>
      </c>
      <c r="FR402" s="4">
        <v>-1</v>
      </c>
      <c r="FS402" s="4">
        <v>885</v>
      </c>
      <c r="FT402" s="4">
        <v>69.350000000000023</v>
      </c>
      <c r="FU402" s="4">
        <v>10162</v>
      </c>
      <c r="FV402" s="4">
        <v>69</v>
      </c>
      <c r="FW402" s="4">
        <v>1.8</v>
      </c>
      <c r="FX402" s="4">
        <v>-0.24999999999999978</v>
      </c>
      <c r="FY402" s="4">
        <v>1</v>
      </c>
      <c r="FZ402" s="4">
        <v>0</v>
      </c>
      <c r="GA402" s="4">
        <v>0</v>
      </c>
      <c r="GB402" s="4">
        <v>0</v>
      </c>
      <c r="GC402" s="4">
        <v>591</v>
      </c>
      <c r="GD402" s="4">
        <v>-262</v>
      </c>
      <c r="GE402" s="4">
        <v>1.85</v>
      </c>
      <c r="GF402" s="4">
        <v>-0.44999999999999973</v>
      </c>
      <c r="GG402" s="4">
        <v>543</v>
      </c>
      <c r="GH402" s="4">
        <v>-7</v>
      </c>
      <c r="GI402" s="4">
        <v>816.9</v>
      </c>
      <c r="GJ402" s="4">
        <v>104.54999999999995</v>
      </c>
      <c r="GK402" s="4">
        <v>13052</v>
      </c>
      <c r="GL402" s="4">
        <v>-1000</v>
      </c>
      <c r="GM402" s="4">
        <v>2</v>
      </c>
      <c r="GN402" s="4">
        <v>-0.54999999999999982</v>
      </c>
      <c r="GO402" s="4">
        <v>56</v>
      </c>
      <c r="GP402" s="4">
        <v>0</v>
      </c>
      <c r="GQ402" s="4">
        <v>0</v>
      </c>
      <c r="GR402" s="4">
        <v>0</v>
      </c>
      <c r="GS402" s="4">
        <v>797</v>
      </c>
      <c r="GT402" s="4">
        <v>-74</v>
      </c>
      <c r="GU402" s="4">
        <v>2.2000000000000002</v>
      </c>
      <c r="GV402" s="4">
        <v>-0.59999999999999964</v>
      </c>
      <c r="GW402" s="4">
        <v>298</v>
      </c>
      <c r="GX402" s="4">
        <v>-88</v>
      </c>
      <c r="GY402" s="4">
        <v>752.8</v>
      </c>
      <c r="GZ402" s="4">
        <v>140.59999999999991</v>
      </c>
      <c r="HA402" s="4">
        <v>14611</v>
      </c>
      <c r="HB402" s="4">
        <v>2570</v>
      </c>
      <c r="HC402" s="4">
        <v>2.2999999999999998</v>
      </c>
      <c r="HD402" s="4">
        <v>-0.95000000000000018</v>
      </c>
      <c r="HE402" s="4">
        <v>57</v>
      </c>
      <c r="HF402" s="4">
        <v>-2</v>
      </c>
      <c r="HG402" s="4">
        <v>707</v>
      </c>
      <c r="HH402" s="4">
        <v>143.89999999999998</v>
      </c>
      <c r="HI402" s="4">
        <v>2508</v>
      </c>
      <c r="HJ402" s="4">
        <v>-4</v>
      </c>
      <c r="HK402" s="4">
        <v>2.5</v>
      </c>
      <c r="HL402" s="4">
        <v>-1.35</v>
      </c>
      <c r="HM402" s="4">
        <v>1864</v>
      </c>
      <c r="HN402" s="4">
        <v>-108</v>
      </c>
      <c r="HO402" s="4">
        <v>641.1</v>
      </c>
      <c r="HP402" s="4">
        <v>129.10000000000002</v>
      </c>
      <c r="HQ402" s="4">
        <v>39337</v>
      </c>
      <c r="HR402" s="4">
        <v>8897</v>
      </c>
      <c r="HS402" s="4">
        <v>2.75</v>
      </c>
      <c r="HT402" s="4">
        <v>-2.0499999999999998</v>
      </c>
      <c r="HU402" s="4">
        <v>141</v>
      </c>
      <c r="HV402" s="4">
        <v>-6</v>
      </c>
      <c r="HW402" s="4">
        <v>525</v>
      </c>
      <c r="HX402" s="4">
        <v>60.5</v>
      </c>
      <c r="HY402" s="4">
        <v>2745</v>
      </c>
      <c r="HZ402" s="4">
        <v>-4408</v>
      </c>
      <c r="IA402" s="4">
        <v>2.9</v>
      </c>
      <c r="IB402" s="4">
        <v>-2.9499999999999997</v>
      </c>
      <c r="IC402" s="4">
        <v>1187</v>
      </c>
      <c r="ID402" s="4">
        <v>-42</v>
      </c>
      <c r="IE402" s="4">
        <v>539.25</v>
      </c>
      <c r="IF402" s="4">
        <v>122.10000000000002</v>
      </c>
      <c r="IG402" s="4">
        <v>17163</v>
      </c>
      <c r="IH402" s="4">
        <v>-6791</v>
      </c>
      <c r="II402" s="4">
        <v>3.2</v>
      </c>
      <c r="IJ402" s="4">
        <v>-4.45</v>
      </c>
      <c r="IK402" s="4">
        <v>187</v>
      </c>
      <c r="IL402" s="4">
        <v>29</v>
      </c>
      <c r="IM402" s="4">
        <v>497</v>
      </c>
      <c r="IN402" s="4">
        <v>127.94999999999999</v>
      </c>
      <c r="IO402" s="4">
        <v>4852</v>
      </c>
      <c r="IP402" s="4">
        <v>-1942</v>
      </c>
      <c r="IQ402" s="4">
        <v>3.6</v>
      </c>
      <c r="IR402" s="4">
        <v>-6.5</v>
      </c>
      <c r="IS402" s="4">
        <v>3563</v>
      </c>
      <c r="IT402" s="4">
        <v>-348</v>
      </c>
      <c r="IU402" s="4">
        <v>443.65</v>
      </c>
      <c r="IV402" s="4">
        <v>121.5</v>
      </c>
      <c r="IW402" s="4">
        <v>26939</v>
      </c>
      <c r="IX402" s="4">
        <v>-2644</v>
      </c>
      <c r="IY402" s="4">
        <v>4.05</v>
      </c>
      <c r="IZ402" s="4">
        <v>-9.5</v>
      </c>
      <c r="JA402" s="4">
        <v>598</v>
      </c>
      <c r="JB402" s="4">
        <v>-200</v>
      </c>
      <c r="JC402" s="4">
        <v>401</v>
      </c>
      <c r="JD402" s="4">
        <v>124.05000000000001</v>
      </c>
      <c r="JE402" s="4">
        <v>10604</v>
      </c>
      <c r="JF402" s="4">
        <v>3226</v>
      </c>
      <c r="JG402" s="4">
        <v>4.6500000000000004</v>
      </c>
      <c r="JH402" s="4">
        <v>-13.249999999999998</v>
      </c>
      <c r="JI402" s="4">
        <v>5758</v>
      </c>
      <c r="JJ402" s="4">
        <v>-263</v>
      </c>
      <c r="JK402" s="4">
        <v>347.75</v>
      </c>
      <c r="JL402" s="4">
        <v>115.6</v>
      </c>
      <c r="JM402" s="4">
        <v>29461</v>
      </c>
      <c r="JN402" s="4">
        <v>7276</v>
      </c>
      <c r="JO402" s="4">
        <v>5.85</v>
      </c>
      <c r="JP402" s="4">
        <v>-18.25</v>
      </c>
      <c r="JQ402" s="5">
        <v>1226</v>
      </c>
      <c r="JR402" s="4">
        <v>-174</v>
      </c>
      <c r="JS402" s="4">
        <v>296.89999999999998</v>
      </c>
      <c r="JT402" s="4">
        <v>105.54999999999998</v>
      </c>
      <c r="JU402" s="4">
        <v>13700</v>
      </c>
      <c r="JV402" s="4">
        <v>6048</v>
      </c>
      <c r="JW402" s="4">
        <v>7.8</v>
      </c>
      <c r="JX402" s="4">
        <v>-24.55</v>
      </c>
      <c r="JY402" s="4">
        <v>8848</v>
      </c>
      <c r="JZ402" s="4">
        <v>-2678</v>
      </c>
      <c r="KA402" s="4">
        <v>250.25</v>
      </c>
      <c r="KB402" s="4">
        <v>98.300000000000011</v>
      </c>
      <c r="KC402" s="4">
        <v>39784</v>
      </c>
      <c r="KD402" s="4">
        <v>12993</v>
      </c>
      <c r="KE402" s="4">
        <v>11.1</v>
      </c>
      <c r="KF402" s="4">
        <v>-32.449999999999996</v>
      </c>
      <c r="KG402" s="4">
        <v>3034</v>
      </c>
      <c r="KH402" s="4">
        <v>-1120</v>
      </c>
      <c r="KI402" s="4">
        <v>205.6</v>
      </c>
      <c r="KJ402" s="4">
        <v>88.899999999999991</v>
      </c>
      <c r="KK402" s="4">
        <v>13714</v>
      </c>
      <c r="KL402" s="4">
        <v>7650</v>
      </c>
      <c r="KM402" s="4">
        <v>15.9</v>
      </c>
      <c r="KN402" s="4">
        <v>-42.25</v>
      </c>
      <c r="KO402" s="4">
        <v>24555</v>
      </c>
      <c r="KP402" s="4">
        <v>-4107</v>
      </c>
      <c r="KQ402" s="4">
        <v>163.05000000000001</v>
      </c>
      <c r="KR402" s="4">
        <v>77.600000000000009</v>
      </c>
      <c r="KS402" s="4">
        <v>52707</v>
      </c>
      <c r="KT402" s="4">
        <v>30330</v>
      </c>
      <c r="KU402" s="4">
        <v>22.9</v>
      </c>
      <c r="KV402" s="4">
        <v>-54.4</v>
      </c>
      <c r="KW402" s="4">
        <v>10515</v>
      </c>
      <c r="KX402" s="4">
        <v>-5700</v>
      </c>
      <c r="KY402" s="4">
        <v>123.4</v>
      </c>
      <c r="KZ402" s="4">
        <v>63.7</v>
      </c>
      <c r="LA402" s="4">
        <v>21932</v>
      </c>
      <c r="LB402" s="4">
        <v>17492</v>
      </c>
      <c r="LC402" s="4">
        <v>33.049999999999997</v>
      </c>
      <c r="LD402" s="4">
        <v>-68.45</v>
      </c>
    </row>
    <row r="403" spans="1:316" x14ac:dyDescent="0.25">
      <c r="A403" s="171">
        <v>44110.621139814815</v>
      </c>
      <c r="B403" s="172">
        <v>0.62013888888888891</v>
      </c>
      <c r="C403" s="4">
        <v>11640.1</v>
      </c>
      <c r="D403" s="4">
        <v>11650</v>
      </c>
      <c r="E403" s="173">
        <v>140.85</v>
      </c>
      <c r="F403" s="173">
        <v>-198.2</v>
      </c>
      <c r="G403" s="173">
        <v>313.89999999999998</v>
      </c>
      <c r="H403" s="173">
        <v>1430.0500000000004</v>
      </c>
      <c r="I403" s="173">
        <v>-2145.1499999999996</v>
      </c>
      <c r="J403" s="173">
        <v>3575.2</v>
      </c>
      <c r="K403" s="127">
        <v>17.25</v>
      </c>
      <c r="L403" s="127">
        <v>19.09</v>
      </c>
      <c r="M403" s="127">
        <v>-3.2800000000000011</v>
      </c>
      <c r="N403" s="127">
        <v>0.98000000000000043</v>
      </c>
      <c r="O403" s="127">
        <v>0.5816902164750819</v>
      </c>
      <c r="P403" s="127">
        <v>0.86960850270146617</v>
      </c>
      <c r="Q403" s="127">
        <v>1.2403227123148077</v>
      </c>
      <c r="R403" s="4">
        <v>29354</v>
      </c>
      <c r="S403" s="4">
        <v>148132</v>
      </c>
      <c r="T403" s="173">
        <v>11540.966666666667</v>
      </c>
      <c r="U403" s="173">
        <v>-2.0500000000010914</v>
      </c>
      <c r="V403" s="4">
        <v>185995</v>
      </c>
      <c r="W403" s="4">
        <v>-31658</v>
      </c>
      <c r="X403" s="173">
        <v>-99.133333333333212</v>
      </c>
      <c r="Y403" s="173">
        <v>29430</v>
      </c>
      <c r="Z403" s="173">
        <v>179004</v>
      </c>
      <c r="AA403" s="173">
        <v>208434</v>
      </c>
      <c r="AB403" s="4">
        <v>118778</v>
      </c>
      <c r="AC403" s="4">
        <v>24565</v>
      </c>
      <c r="AD403" s="176" t="e">
        <v>#REF!</v>
      </c>
      <c r="AE403" s="177">
        <v>-8.519632536565859E-2</v>
      </c>
      <c r="AF403" s="177">
        <v>3.0934619114020269E-2</v>
      </c>
      <c r="AG403" s="177">
        <v>3.8915874015182601E-2</v>
      </c>
      <c r="AH403" s="177">
        <v>0.10980341391839459</v>
      </c>
      <c r="AI403" s="127">
        <v>0.57459681299162657</v>
      </c>
      <c r="AJ403" s="127">
        <v>2.2026431718061676E-3</v>
      </c>
      <c r="AK403" s="4" t="s">
        <v>21</v>
      </c>
      <c r="AL403" s="178">
        <v>11600</v>
      </c>
      <c r="AM403" s="178">
        <v>11500</v>
      </c>
      <c r="AN403" s="178">
        <v>11700</v>
      </c>
      <c r="AO403" s="178">
        <v>11400</v>
      </c>
      <c r="AS403" s="4">
        <v>2.140984526577407</v>
      </c>
      <c r="AT403" s="4">
        <v>2.1025665219852803</v>
      </c>
      <c r="AU403" s="4">
        <v>1.0798867277740518</v>
      </c>
      <c r="AV403" s="4">
        <v>0.47391883286053377</v>
      </c>
      <c r="AW403" s="4">
        <v>0.22240219287316224</v>
      </c>
      <c r="AX403" s="4">
        <v>5.8495821727019497E-2</v>
      </c>
      <c r="AY403" s="4">
        <v>21.556507766470272</v>
      </c>
      <c r="AZ403" s="4">
        <v>19.4822695035461</v>
      </c>
      <c r="BA403" s="4">
        <v>14.697556866048863</v>
      </c>
      <c r="BB403" s="4">
        <v>27.914438502673796</v>
      </c>
      <c r="BC403" s="4">
        <v>7.7737594617325483</v>
      </c>
      <c r="BD403" s="4">
        <v>19.200668896321069</v>
      </c>
      <c r="BE403" s="4">
        <v>5.0673845085098996</v>
      </c>
      <c r="BF403" s="4">
        <v>11.211382113821138</v>
      </c>
      <c r="BG403" s="4">
        <v>4.4916478555304744</v>
      </c>
      <c r="BH403" s="4">
        <v>4.4921414538310414</v>
      </c>
      <c r="BI403" s="4">
        <v>18</v>
      </c>
      <c r="BJ403" s="4">
        <v>0</v>
      </c>
      <c r="BK403" s="4">
        <v>1585</v>
      </c>
      <c r="BL403" s="4">
        <v>78.950000000000045</v>
      </c>
      <c r="BM403" s="4">
        <v>10686</v>
      </c>
      <c r="BN403" s="4">
        <v>654</v>
      </c>
      <c r="BO403" s="4">
        <v>1</v>
      </c>
      <c r="BP403" s="4">
        <v>0</v>
      </c>
      <c r="BQ403" s="4">
        <v>0</v>
      </c>
      <c r="BR403" s="4">
        <v>0</v>
      </c>
      <c r="BS403" s="4">
        <v>0</v>
      </c>
      <c r="BT403" s="4">
        <v>0</v>
      </c>
      <c r="BU403" s="4">
        <v>6</v>
      </c>
      <c r="BV403" s="4">
        <v>0</v>
      </c>
      <c r="BW403" s="4">
        <v>0</v>
      </c>
      <c r="BX403" s="4">
        <v>0</v>
      </c>
      <c r="BY403" s="4">
        <v>21</v>
      </c>
      <c r="BZ403" s="4">
        <v>0</v>
      </c>
      <c r="CA403" s="4">
        <v>0</v>
      </c>
      <c r="CB403" s="4">
        <v>0</v>
      </c>
      <c r="CC403" s="4">
        <v>1115</v>
      </c>
      <c r="CD403" s="4">
        <v>142</v>
      </c>
      <c r="CE403" s="4">
        <v>1.1000000000000001</v>
      </c>
      <c r="CF403" s="4">
        <v>0</v>
      </c>
      <c r="CG403" s="4">
        <v>1</v>
      </c>
      <c r="CH403" s="4">
        <v>0</v>
      </c>
      <c r="CI403" s="4">
        <v>0</v>
      </c>
      <c r="CJ403" s="4">
        <v>0</v>
      </c>
      <c r="CK403" s="4">
        <v>26</v>
      </c>
      <c r="CL403" s="4">
        <v>-1</v>
      </c>
      <c r="CM403" s="4">
        <v>1</v>
      </c>
      <c r="CN403" s="4">
        <v>-0.10000000000000009</v>
      </c>
      <c r="CO403" s="4">
        <v>11</v>
      </c>
      <c r="CP403" s="4">
        <v>0</v>
      </c>
      <c r="CQ403" s="4">
        <v>0</v>
      </c>
      <c r="CR403" s="4">
        <v>0</v>
      </c>
      <c r="CS403" s="4">
        <v>3615</v>
      </c>
      <c r="CT403" s="4">
        <v>452</v>
      </c>
      <c r="CU403" s="4">
        <v>1.2</v>
      </c>
      <c r="CV403" s="4">
        <v>5.0000000000000044E-2</v>
      </c>
      <c r="CW403" s="4">
        <v>1</v>
      </c>
      <c r="CX403" s="4">
        <v>0</v>
      </c>
      <c r="CY403" s="4">
        <v>0</v>
      </c>
      <c r="CZ403" s="4">
        <v>0</v>
      </c>
      <c r="DA403" s="4">
        <v>83</v>
      </c>
      <c r="DB403" s="4">
        <v>31</v>
      </c>
      <c r="DC403" s="4">
        <v>1.05</v>
      </c>
      <c r="DD403" s="4">
        <v>-0.14999999999999991</v>
      </c>
      <c r="DE403" s="4">
        <v>29</v>
      </c>
      <c r="DF403" s="4">
        <v>0</v>
      </c>
      <c r="DG403" s="4">
        <v>0</v>
      </c>
      <c r="DH403" s="4">
        <v>0</v>
      </c>
      <c r="DI403" s="4">
        <v>4527</v>
      </c>
      <c r="DJ403" s="4">
        <v>-36</v>
      </c>
      <c r="DK403" s="4">
        <v>1.25</v>
      </c>
      <c r="DL403" s="4">
        <v>5.0000000000000044E-2</v>
      </c>
      <c r="DM403" s="4">
        <v>0</v>
      </c>
      <c r="DN403" s="4">
        <v>0</v>
      </c>
      <c r="DO403" s="4">
        <v>0</v>
      </c>
      <c r="DP403" s="4">
        <v>0</v>
      </c>
      <c r="DQ403" s="4">
        <v>142</v>
      </c>
      <c r="DR403" s="4">
        <v>-3</v>
      </c>
      <c r="DS403" s="4">
        <v>1.5</v>
      </c>
      <c r="DT403" s="4">
        <v>0.14999999999999991</v>
      </c>
      <c r="DU403" s="4">
        <v>4</v>
      </c>
      <c r="DV403" s="4">
        <v>0</v>
      </c>
      <c r="DW403" s="4">
        <v>0</v>
      </c>
      <c r="DX403" s="4">
        <v>0</v>
      </c>
      <c r="DY403" s="4">
        <v>3122</v>
      </c>
      <c r="DZ403" s="4">
        <v>224</v>
      </c>
      <c r="EA403" s="4">
        <v>1.4</v>
      </c>
      <c r="EB403" s="4">
        <v>0</v>
      </c>
      <c r="EC403" s="4">
        <v>1</v>
      </c>
      <c r="ED403" s="4">
        <v>0</v>
      </c>
      <c r="EE403" s="4">
        <v>0</v>
      </c>
      <c r="EF403" s="4">
        <v>0</v>
      </c>
      <c r="EG403" s="4">
        <v>191</v>
      </c>
      <c r="EH403" s="4">
        <v>37</v>
      </c>
      <c r="EI403" s="4">
        <v>1.4</v>
      </c>
      <c r="EJ403" s="4">
        <v>-0.10000000000000009</v>
      </c>
      <c r="EK403" s="4">
        <v>101</v>
      </c>
      <c r="EL403" s="4">
        <v>-21</v>
      </c>
      <c r="EM403" s="4">
        <v>1137.0999999999999</v>
      </c>
      <c r="EN403" s="4">
        <v>122.74999999999989</v>
      </c>
      <c r="EO403" s="4">
        <v>25525</v>
      </c>
      <c r="EP403" s="4">
        <v>5868</v>
      </c>
      <c r="EQ403" s="4">
        <v>1.55</v>
      </c>
      <c r="ER403" s="4">
        <v>-5.0000000000000044E-2</v>
      </c>
      <c r="ES403" s="4">
        <v>1</v>
      </c>
      <c r="ET403" s="4">
        <v>0</v>
      </c>
      <c r="EU403" s="4">
        <v>0</v>
      </c>
      <c r="EV403" s="4">
        <v>0</v>
      </c>
      <c r="EW403" s="4">
        <v>198</v>
      </c>
      <c r="EX403" s="4">
        <v>45</v>
      </c>
      <c r="EY403" s="4">
        <v>1.5</v>
      </c>
      <c r="EZ403" s="4">
        <v>-0.14999999999999991</v>
      </c>
      <c r="FA403" s="4">
        <v>12</v>
      </c>
      <c r="FB403" s="4">
        <v>1</v>
      </c>
      <c r="FC403" s="4">
        <v>970.2</v>
      </c>
      <c r="FD403" s="4">
        <v>105.20000000000005</v>
      </c>
      <c r="FE403" s="4">
        <v>5186</v>
      </c>
      <c r="FF403" s="4">
        <v>-18</v>
      </c>
      <c r="FG403" s="4">
        <v>1.6</v>
      </c>
      <c r="FH403" s="4">
        <v>-9.9999999999999867E-2</v>
      </c>
      <c r="FI403" s="4">
        <v>2</v>
      </c>
      <c r="FJ403" s="4">
        <v>0</v>
      </c>
      <c r="FK403" s="4">
        <v>0</v>
      </c>
      <c r="FL403" s="4">
        <v>0</v>
      </c>
      <c r="FM403" s="4">
        <v>797</v>
      </c>
      <c r="FN403" s="4">
        <v>18</v>
      </c>
      <c r="FO403" s="4">
        <v>1.75</v>
      </c>
      <c r="FP403" s="4">
        <v>0</v>
      </c>
      <c r="FQ403" s="4">
        <v>108</v>
      </c>
      <c r="FR403" s="4">
        <v>-1</v>
      </c>
      <c r="FS403" s="4">
        <v>885</v>
      </c>
      <c r="FT403" s="4">
        <v>69.350000000000023</v>
      </c>
      <c r="FU403" s="4">
        <v>10189</v>
      </c>
      <c r="FV403" s="4">
        <v>96</v>
      </c>
      <c r="FW403" s="4">
        <v>1.8</v>
      </c>
      <c r="FX403" s="4">
        <v>-0.24999999999999978</v>
      </c>
      <c r="FY403" s="4">
        <v>1</v>
      </c>
      <c r="FZ403" s="4">
        <v>0</v>
      </c>
      <c r="GA403" s="4">
        <v>0</v>
      </c>
      <c r="GB403" s="4">
        <v>0</v>
      </c>
      <c r="GC403" s="4">
        <v>591</v>
      </c>
      <c r="GD403" s="4">
        <v>-262</v>
      </c>
      <c r="GE403" s="4">
        <v>1.85</v>
      </c>
      <c r="GF403" s="4">
        <v>-0.44999999999999973</v>
      </c>
      <c r="GG403" s="4">
        <v>543</v>
      </c>
      <c r="GH403" s="4">
        <v>-7</v>
      </c>
      <c r="GI403" s="4">
        <v>816.9</v>
      </c>
      <c r="GJ403" s="4">
        <v>104.54999999999995</v>
      </c>
      <c r="GK403" s="4">
        <v>13056</v>
      </c>
      <c r="GL403" s="4">
        <v>-996</v>
      </c>
      <c r="GM403" s="4">
        <v>2.0499999999999998</v>
      </c>
      <c r="GN403" s="4">
        <v>-0.5</v>
      </c>
      <c r="GO403" s="4">
        <v>56</v>
      </c>
      <c r="GP403" s="4">
        <v>0</v>
      </c>
      <c r="GQ403" s="4">
        <v>0</v>
      </c>
      <c r="GR403" s="4">
        <v>0</v>
      </c>
      <c r="GS403" s="4">
        <v>797</v>
      </c>
      <c r="GT403" s="4">
        <v>-74</v>
      </c>
      <c r="GU403" s="4">
        <v>2.2000000000000002</v>
      </c>
      <c r="GV403" s="4">
        <v>-0.59999999999999964</v>
      </c>
      <c r="GW403" s="4">
        <v>298</v>
      </c>
      <c r="GX403" s="4">
        <v>-88</v>
      </c>
      <c r="GY403" s="4">
        <v>752.8</v>
      </c>
      <c r="GZ403" s="4">
        <v>140.59999999999991</v>
      </c>
      <c r="HA403" s="4">
        <v>14734</v>
      </c>
      <c r="HB403" s="4">
        <v>2693</v>
      </c>
      <c r="HC403" s="4">
        <v>2.4</v>
      </c>
      <c r="HD403" s="4">
        <v>-0.85000000000000009</v>
      </c>
      <c r="HE403" s="4">
        <v>57</v>
      </c>
      <c r="HF403" s="4">
        <v>-2</v>
      </c>
      <c r="HG403" s="4">
        <v>707</v>
      </c>
      <c r="HH403" s="4">
        <v>143.89999999999998</v>
      </c>
      <c r="HI403" s="4">
        <v>2499</v>
      </c>
      <c r="HJ403" s="4">
        <v>-13</v>
      </c>
      <c r="HK403" s="4">
        <v>2.4500000000000002</v>
      </c>
      <c r="HL403" s="4">
        <v>-1.4</v>
      </c>
      <c r="HM403" s="4">
        <v>1867</v>
      </c>
      <c r="HN403" s="4">
        <v>-105</v>
      </c>
      <c r="HO403" s="4">
        <v>638.5</v>
      </c>
      <c r="HP403" s="4">
        <v>126.5</v>
      </c>
      <c r="HQ403" s="4">
        <v>40246</v>
      </c>
      <c r="HR403" s="4">
        <v>9806</v>
      </c>
      <c r="HS403" s="4">
        <v>2.75</v>
      </c>
      <c r="HT403" s="4">
        <v>-2.0499999999999998</v>
      </c>
      <c r="HU403" s="4">
        <v>141</v>
      </c>
      <c r="HV403" s="4">
        <v>-6</v>
      </c>
      <c r="HW403" s="4">
        <v>525</v>
      </c>
      <c r="HX403" s="4">
        <v>60.5</v>
      </c>
      <c r="HY403" s="4">
        <v>2747</v>
      </c>
      <c r="HZ403" s="4">
        <v>-4406</v>
      </c>
      <c r="IA403" s="4">
        <v>2.95</v>
      </c>
      <c r="IB403" s="4">
        <v>-2.8999999999999995</v>
      </c>
      <c r="IC403" s="4">
        <v>1187</v>
      </c>
      <c r="ID403" s="4">
        <v>-42</v>
      </c>
      <c r="IE403" s="4">
        <v>539.25</v>
      </c>
      <c r="IF403" s="4">
        <v>122.10000000000002</v>
      </c>
      <c r="IG403" s="4">
        <v>17446</v>
      </c>
      <c r="IH403" s="4">
        <v>-6508</v>
      </c>
      <c r="II403" s="4">
        <v>3.25</v>
      </c>
      <c r="IJ403" s="4">
        <v>-4.4000000000000004</v>
      </c>
      <c r="IK403" s="4">
        <v>187</v>
      </c>
      <c r="IL403" s="4">
        <v>29</v>
      </c>
      <c r="IM403" s="4">
        <v>497</v>
      </c>
      <c r="IN403" s="4">
        <v>127.94999999999999</v>
      </c>
      <c r="IO403" s="4">
        <v>5220</v>
      </c>
      <c r="IP403" s="4">
        <v>-1574</v>
      </c>
      <c r="IQ403" s="4">
        <v>3.65</v>
      </c>
      <c r="IR403" s="4">
        <v>-6.4499999999999993</v>
      </c>
      <c r="IS403" s="4">
        <v>3567</v>
      </c>
      <c r="IT403" s="4">
        <v>-344</v>
      </c>
      <c r="IU403" s="4">
        <v>440</v>
      </c>
      <c r="IV403" s="4">
        <v>117.85000000000002</v>
      </c>
      <c r="IW403" s="4">
        <v>27729</v>
      </c>
      <c r="IX403" s="4">
        <v>-1854</v>
      </c>
      <c r="IY403" s="4">
        <v>4.05</v>
      </c>
      <c r="IZ403" s="4">
        <v>-9.5</v>
      </c>
      <c r="JA403" s="4">
        <v>598</v>
      </c>
      <c r="JB403" s="4">
        <v>-200</v>
      </c>
      <c r="JC403" s="4">
        <v>401</v>
      </c>
      <c r="JD403" s="4">
        <v>124.05000000000001</v>
      </c>
      <c r="JE403" s="4">
        <v>11482</v>
      </c>
      <c r="JF403" s="4">
        <v>4104</v>
      </c>
      <c r="JG403" s="4">
        <v>4.7</v>
      </c>
      <c r="JH403" s="4">
        <v>-13.2</v>
      </c>
      <c r="JI403" s="4">
        <v>5758</v>
      </c>
      <c r="JJ403" s="4">
        <v>-263</v>
      </c>
      <c r="JK403" s="4">
        <v>341.05</v>
      </c>
      <c r="JL403" s="4">
        <v>108.9</v>
      </c>
      <c r="JM403" s="4">
        <v>29178</v>
      </c>
      <c r="JN403" s="4">
        <v>6993</v>
      </c>
      <c r="JO403" s="4">
        <v>5.9</v>
      </c>
      <c r="JP403" s="4">
        <v>-18.200000000000003</v>
      </c>
      <c r="JQ403" s="5">
        <v>1230</v>
      </c>
      <c r="JR403" s="4">
        <v>-170</v>
      </c>
      <c r="JS403" s="4">
        <v>294.3</v>
      </c>
      <c r="JT403" s="4">
        <v>102.95000000000002</v>
      </c>
      <c r="JU403" s="4">
        <v>13790</v>
      </c>
      <c r="JV403" s="4">
        <v>6138</v>
      </c>
      <c r="JW403" s="4">
        <v>7.7</v>
      </c>
      <c r="JX403" s="4">
        <v>-24.650000000000002</v>
      </c>
      <c r="JY403" s="4">
        <v>8860</v>
      </c>
      <c r="JZ403" s="4">
        <v>-2666</v>
      </c>
      <c r="KA403" s="4">
        <v>247</v>
      </c>
      <c r="KB403" s="4">
        <v>95.050000000000011</v>
      </c>
      <c r="KC403" s="4">
        <v>39796</v>
      </c>
      <c r="KD403" s="4">
        <v>13005</v>
      </c>
      <c r="KE403" s="4">
        <v>11.1</v>
      </c>
      <c r="KF403" s="4">
        <v>-32.449999999999996</v>
      </c>
      <c r="KG403" s="4">
        <v>3054</v>
      </c>
      <c r="KH403" s="4">
        <v>-1100</v>
      </c>
      <c r="KI403" s="4">
        <v>201.05</v>
      </c>
      <c r="KJ403" s="4">
        <v>84.350000000000009</v>
      </c>
      <c r="KK403" s="4">
        <v>13719</v>
      </c>
      <c r="KL403" s="4">
        <v>7655</v>
      </c>
      <c r="KM403" s="4">
        <v>15.9</v>
      </c>
      <c r="KN403" s="4">
        <v>-42.25</v>
      </c>
      <c r="KO403" s="4">
        <v>24946</v>
      </c>
      <c r="KP403" s="4">
        <v>-3716</v>
      </c>
      <c r="KQ403" s="4">
        <v>159.25</v>
      </c>
      <c r="KR403" s="4">
        <v>73.8</v>
      </c>
      <c r="KS403" s="4">
        <v>53409</v>
      </c>
      <c r="KT403" s="4">
        <v>31032</v>
      </c>
      <c r="KU403" s="4">
        <v>23.3</v>
      </c>
      <c r="KV403" s="4">
        <v>-54</v>
      </c>
      <c r="KW403" s="4">
        <v>10598</v>
      </c>
      <c r="KX403" s="4">
        <v>-5617</v>
      </c>
      <c r="KY403" s="4">
        <v>119.85</v>
      </c>
      <c r="KZ403" s="4">
        <v>60.149999999999991</v>
      </c>
      <c r="LA403" s="4">
        <v>22283</v>
      </c>
      <c r="LB403" s="4">
        <v>17843</v>
      </c>
      <c r="LC403" s="4">
        <v>33.950000000000003</v>
      </c>
      <c r="LD403" s="4">
        <v>-67.55</v>
      </c>
    </row>
    <row r="404" spans="1:316" x14ac:dyDescent="0.25">
      <c r="A404" s="171">
        <v>44110.620706134257</v>
      </c>
      <c r="B404" s="172">
        <v>0.62013888888888891</v>
      </c>
      <c r="C404" s="4">
        <v>11640</v>
      </c>
      <c r="D404" s="4">
        <v>11650</v>
      </c>
      <c r="E404" s="173">
        <v>142.5</v>
      </c>
      <c r="F404" s="173">
        <v>-198.95</v>
      </c>
      <c r="G404" s="173">
        <v>313.89999999999998</v>
      </c>
      <c r="H404" s="173">
        <v>1443.8500000000006</v>
      </c>
      <c r="I404" s="173">
        <v>-2149.4499999999998</v>
      </c>
      <c r="J404" s="173">
        <v>3593.3</v>
      </c>
      <c r="K404" s="127">
        <v>17.25</v>
      </c>
      <c r="L404" s="127">
        <v>19.09</v>
      </c>
      <c r="M404" s="127">
        <v>-3.2800000000000011</v>
      </c>
      <c r="N404" s="127">
        <v>0.98000000000000043</v>
      </c>
      <c r="O404" s="127">
        <v>0.5818001806013936</v>
      </c>
      <c r="P404" s="127">
        <v>0.86951178902398141</v>
      </c>
      <c r="Q404" s="127">
        <v>1.2379101158388108</v>
      </c>
      <c r="R404" s="4">
        <v>29350</v>
      </c>
      <c r="S404" s="4">
        <v>147270</v>
      </c>
      <c r="T404" s="173">
        <v>11540.966666666667</v>
      </c>
      <c r="U404" s="173">
        <v>-2.0500000000010914</v>
      </c>
      <c r="V404" s="4">
        <v>185995</v>
      </c>
      <c r="W404" s="4">
        <v>-31658</v>
      </c>
      <c r="X404" s="173">
        <v>-99.033333333332848</v>
      </c>
      <c r="Y404" s="173">
        <v>29458</v>
      </c>
      <c r="Z404" s="173">
        <v>178244</v>
      </c>
      <c r="AA404" s="173">
        <v>207702</v>
      </c>
      <c r="AB404" s="4">
        <v>117920</v>
      </c>
      <c r="AC404" s="4">
        <v>24565</v>
      </c>
      <c r="AD404" s="176" t="e">
        <v>#REF!</v>
      </c>
      <c r="AE404" s="177">
        <v>-8.6134332828980809E-2</v>
      </c>
      <c r="AF404" s="177">
        <v>3.5447372554228057E-2</v>
      </c>
      <c r="AG404" s="177">
        <v>5.0353603215419873E-2</v>
      </c>
      <c r="AH404" s="177">
        <v>0.12863397143909638</v>
      </c>
      <c r="AI404" s="127">
        <v>0.65051882806113026</v>
      </c>
      <c r="AJ404" s="127">
        <v>2.2026431718061676E-3</v>
      </c>
      <c r="AK404" s="4" t="s">
        <v>21</v>
      </c>
      <c r="AL404" s="178">
        <v>11600</v>
      </c>
      <c r="AM404" s="178">
        <v>11500</v>
      </c>
      <c r="AN404" s="178">
        <v>11700</v>
      </c>
      <c r="AO404" s="178">
        <v>11400</v>
      </c>
      <c r="AS404" s="4">
        <v>2.140984526577407</v>
      </c>
      <c r="AT404" s="4">
        <v>2.1025665219852803</v>
      </c>
      <c r="AU404" s="4">
        <v>1.0798867277740518</v>
      </c>
      <c r="AV404" s="4">
        <v>0.47391883286053377</v>
      </c>
      <c r="AW404" s="4">
        <v>0.22240219287316224</v>
      </c>
      <c r="AX404" s="4">
        <v>4.927165624001096E-2</v>
      </c>
      <c r="AY404" s="4">
        <v>21.719373988127362</v>
      </c>
      <c r="AZ404" s="4">
        <v>19.595744680851062</v>
      </c>
      <c r="BA404" s="4">
        <v>14.685185185185185</v>
      </c>
      <c r="BB404" s="4">
        <v>27.914438502673796</v>
      </c>
      <c r="BC404" s="4">
        <v>7.7672268907563025</v>
      </c>
      <c r="BD404" s="4">
        <v>19.200668896321069</v>
      </c>
      <c r="BE404" s="4">
        <v>5.0682647212089629</v>
      </c>
      <c r="BF404" s="4">
        <v>11.211382113821138</v>
      </c>
      <c r="BG404" s="4">
        <v>4.4916478555304744</v>
      </c>
      <c r="BH404" s="4">
        <v>4.4921414538310414</v>
      </c>
      <c r="BI404" s="4">
        <v>18</v>
      </c>
      <c r="BJ404" s="4">
        <v>0</v>
      </c>
      <c r="BK404" s="4">
        <v>1585</v>
      </c>
      <c r="BL404" s="4">
        <v>78.950000000000045</v>
      </c>
      <c r="BM404" s="4">
        <v>9952</v>
      </c>
      <c r="BN404" s="4">
        <v>-80</v>
      </c>
      <c r="BO404" s="4">
        <v>1</v>
      </c>
      <c r="BP404" s="4">
        <v>0</v>
      </c>
      <c r="BQ404" s="4">
        <v>0</v>
      </c>
      <c r="BR404" s="4">
        <v>0</v>
      </c>
      <c r="BS404" s="4">
        <v>0</v>
      </c>
      <c r="BT404" s="4">
        <v>0</v>
      </c>
      <c r="BU404" s="4">
        <v>6</v>
      </c>
      <c r="BV404" s="4">
        <v>0</v>
      </c>
      <c r="BW404" s="4">
        <v>0</v>
      </c>
      <c r="BX404" s="4">
        <v>0</v>
      </c>
      <c r="BY404" s="4">
        <v>21</v>
      </c>
      <c r="BZ404" s="4">
        <v>0</v>
      </c>
      <c r="CA404" s="4">
        <v>0</v>
      </c>
      <c r="CB404" s="4">
        <v>0</v>
      </c>
      <c r="CC404" s="4">
        <v>1115</v>
      </c>
      <c r="CD404" s="4">
        <v>142</v>
      </c>
      <c r="CE404" s="4">
        <v>1.1000000000000001</v>
      </c>
      <c r="CF404" s="4">
        <v>0</v>
      </c>
      <c r="CG404" s="4">
        <v>1</v>
      </c>
      <c r="CH404" s="4">
        <v>0</v>
      </c>
      <c r="CI404" s="4">
        <v>0</v>
      </c>
      <c r="CJ404" s="4">
        <v>0</v>
      </c>
      <c r="CK404" s="4">
        <v>26</v>
      </c>
      <c r="CL404" s="4">
        <v>-1</v>
      </c>
      <c r="CM404" s="4">
        <v>1</v>
      </c>
      <c r="CN404" s="4">
        <v>-0.10000000000000009</v>
      </c>
      <c r="CO404" s="4">
        <v>11</v>
      </c>
      <c r="CP404" s="4">
        <v>0</v>
      </c>
      <c r="CQ404" s="4">
        <v>0</v>
      </c>
      <c r="CR404" s="4">
        <v>0</v>
      </c>
      <c r="CS404" s="4">
        <v>3621</v>
      </c>
      <c r="CT404" s="4">
        <v>458</v>
      </c>
      <c r="CU404" s="4">
        <v>1.2</v>
      </c>
      <c r="CV404" s="4">
        <v>5.0000000000000044E-2</v>
      </c>
      <c r="CW404" s="4">
        <v>1</v>
      </c>
      <c r="CX404" s="4">
        <v>0</v>
      </c>
      <c r="CY404" s="4">
        <v>0</v>
      </c>
      <c r="CZ404" s="4">
        <v>0</v>
      </c>
      <c r="DA404" s="4">
        <v>83</v>
      </c>
      <c r="DB404" s="4">
        <v>31</v>
      </c>
      <c r="DC404" s="4">
        <v>1.05</v>
      </c>
      <c r="DD404" s="4">
        <v>-0.14999999999999991</v>
      </c>
      <c r="DE404" s="4">
        <v>29</v>
      </c>
      <c r="DF404" s="4">
        <v>0</v>
      </c>
      <c r="DG404" s="4">
        <v>0</v>
      </c>
      <c r="DH404" s="4">
        <v>0</v>
      </c>
      <c r="DI404" s="4">
        <v>4526</v>
      </c>
      <c r="DJ404" s="4">
        <v>-37</v>
      </c>
      <c r="DK404" s="4">
        <v>1.25</v>
      </c>
      <c r="DL404" s="4">
        <v>5.0000000000000044E-2</v>
      </c>
      <c r="DM404" s="4">
        <v>0</v>
      </c>
      <c r="DN404" s="4">
        <v>0</v>
      </c>
      <c r="DO404" s="4">
        <v>0</v>
      </c>
      <c r="DP404" s="4">
        <v>0</v>
      </c>
      <c r="DQ404" s="4">
        <v>142</v>
      </c>
      <c r="DR404" s="4">
        <v>-3</v>
      </c>
      <c r="DS404" s="4">
        <v>1.5</v>
      </c>
      <c r="DT404" s="4">
        <v>0.14999999999999991</v>
      </c>
      <c r="DU404" s="4">
        <v>4</v>
      </c>
      <c r="DV404" s="4">
        <v>0</v>
      </c>
      <c r="DW404" s="4">
        <v>0</v>
      </c>
      <c r="DX404" s="4">
        <v>0</v>
      </c>
      <c r="DY404" s="4">
        <v>3122</v>
      </c>
      <c r="DZ404" s="4">
        <v>224</v>
      </c>
      <c r="EA404" s="4">
        <v>1.4</v>
      </c>
      <c r="EB404" s="4">
        <v>0</v>
      </c>
      <c r="EC404" s="4">
        <v>1</v>
      </c>
      <c r="ED404" s="4">
        <v>0</v>
      </c>
      <c r="EE404" s="4">
        <v>0</v>
      </c>
      <c r="EF404" s="4">
        <v>0</v>
      </c>
      <c r="EG404" s="4">
        <v>191</v>
      </c>
      <c r="EH404" s="4">
        <v>37</v>
      </c>
      <c r="EI404" s="4">
        <v>1.4</v>
      </c>
      <c r="EJ404" s="4">
        <v>-0.10000000000000009</v>
      </c>
      <c r="EK404" s="4">
        <v>101</v>
      </c>
      <c r="EL404" s="4">
        <v>-21</v>
      </c>
      <c r="EM404" s="4">
        <v>1137.0999999999999</v>
      </c>
      <c r="EN404" s="4">
        <v>122.74999999999989</v>
      </c>
      <c r="EO404" s="4">
        <v>25568</v>
      </c>
      <c r="EP404" s="4">
        <v>5911</v>
      </c>
      <c r="EQ404" s="4">
        <v>1.55</v>
      </c>
      <c r="ER404" s="4">
        <v>-5.0000000000000044E-2</v>
      </c>
      <c r="ES404" s="4">
        <v>1</v>
      </c>
      <c r="ET404" s="4">
        <v>0</v>
      </c>
      <c r="EU404" s="4">
        <v>0</v>
      </c>
      <c r="EV404" s="4">
        <v>0</v>
      </c>
      <c r="EW404" s="4">
        <v>198</v>
      </c>
      <c r="EX404" s="4">
        <v>45</v>
      </c>
      <c r="EY404" s="4">
        <v>1.5</v>
      </c>
      <c r="EZ404" s="4">
        <v>-0.14999999999999991</v>
      </c>
      <c r="FA404" s="4">
        <v>12</v>
      </c>
      <c r="FB404" s="4">
        <v>1</v>
      </c>
      <c r="FC404" s="4">
        <v>970.2</v>
      </c>
      <c r="FD404" s="4">
        <v>105.20000000000005</v>
      </c>
      <c r="FE404" s="4">
        <v>5232</v>
      </c>
      <c r="FF404" s="4">
        <v>28</v>
      </c>
      <c r="FG404" s="4">
        <v>1.55</v>
      </c>
      <c r="FH404" s="4">
        <v>-0.14999999999999991</v>
      </c>
      <c r="FI404" s="4">
        <v>2</v>
      </c>
      <c r="FJ404" s="4">
        <v>0</v>
      </c>
      <c r="FK404" s="4">
        <v>0</v>
      </c>
      <c r="FL404" s="4">
        <v>0</v>
      </c>
      <c r="FM404" s="4">
        <v>797</v>
      </c>
      <c r="FN404" s="4">
        <v>18</v>
      </c>
      <c r="FO404" s="4">
        <v>1.75</v>
      </c>
      <c r="FP404" s="4">
        <v>0</v>
      </c>
      <c r="FQ404" s="4">
        <v>108</v>
      </c>
      <c r="FR404" s="4">
        <v>-1</v>
      </c>
      <c r="FS404" s="4">
        <v>885</v>
      </c>
      <c r="FT404" s="4">
        <v>69.350000000000023</v>
      </c>
      <c r="FU404" s="4">
        <v>10189</v>
      </c>
      <c r="FV404" s="4">
        <v>96</v>
      </c>
      <c r="FW404" s="4">
        <v>1.8</v>
      </c>
      <c r="FX404" s="4">
        <v>-0.24999999999999978</v>
      </c>
      <c r="FY404" s="4">
        <v>1</v>
      </c>
      <c r="FZ404" s="4">
        <v>0</v>
      </c>
      <c r="GA404" s="4">
        <v>0</v>
      </c>
      <c r="GB404" s="4">
        <v>0</v>
      </c>
      <c r="GC404" s="4">
        <v>589</v>
      </c>
      <c r="GD404" s="4">
        <v>-264</v>
      </c>
      <c r="GE404" s="4">
        <v>1.85</v>
      </c>
      <c r="GF404" s="4">
        <v>-0.44999999999999973</v>
      </c>
      <c r="GG404" s="4">
        <v>543</v>
      </c>
      <c r="GH404" s="4">
        <v>-7</v>
      </c>
      <c r="GI404" s="4">
        <v>816.9</v>
      </c>
      <c r="GJ404" s="4">
        <v>104.54999999999995</v>
      </c>
      <c r="GK404" s="4">
        <v>13056</v>
      </c>
      <c r="GL404" s="4">
        <v>-996</v>
      </c>
      <c r="GM404" s="4">
        <v>2.1</v>
      </c>
      <c r="GN404" s="4">
        <v>-0.44999999999999973</v>
      </c>
      <c r="GO404" s="4">
        <v>56</v>
      </c>
      <c r="GP404" s="4">
        <v>0</v>
      </c>
      <c r="GQ404" s="4">
        <v>0</v>
      </c>
      <c r="GR404" s="4">
        <v>0</v>
      </c>
      <c r="GS404" s="4">
        <v>789</v>
      </c>
      <c r="GT404" s="4">
        <v>-82</v>
      </c>
      <c r="GU404" s="4">
        <v>2.2000000000000002</v>
      </c>
      <c r="GV404" s="4">
        <v>-0.59999999999999964</v>
      </c>
      <c r="GW404" s="4">
        <v>298</v>
      </c>
      <c r="GX404" s="4">
        <v>-88</v>
      </c>
      <c r="GY404" s="4">
        <v>752.8</v>
      </c>
      <c r="GZ404" s="4">
        <v>140.59999999999991</v>
      </c>
      <c r="HA404" s="4">
        <v>14734</v>
      </c>
      <c r="HB404" s="4">
        <v>2693</v>
      </c>
      <c r="HC404" s="4">
        <v>2.4500000000000002</v>
      </c>
      <c r="HD404" s="4">
        <v>-0.79999999999999982</v>
      </c>
      <c r="HE404" s="4">
        <v>59</v>
      </c>
      <c r="HF404" s="4">
        <v>0</v>
      </c>
      <c r="HG404" s="4">
        <v>707</v>
      </c>
      <c r="HH404" s="4">
        <v>143.89999999999998</v>
      </c>
      <c r="HI404" s="4">
        <v>2499</v>
      </c>
      <c r="HJ404" s="4">
        <v>-13</v>
      </c>
      <c r="HK404" s="4">
        <v>2.5</v>
      </c>
      <c r="HL404" s="4">
        <v>-1.35</v>
      </c>
      <c r="HM404" s="4">
        <v>1853</v>
      </c>
      <c r="HN404" s="4">
        <v>-119</v>
      </c>
      <c r="HO404" s="4">
        <v>643</v>
      </c>
      <c r="HP404" s="4">
        <v>131</v>
      </c>
      <c r="HQ404" s="4">
        <v>40246</v>
      </c>
      <c r="HR404" s="4">
        <v>9806</v>
      </c>
      <c r="HS404" s="4">
        <v>2.75</v>
      </c>
      <c r="HT404" s="4">
        <v>-2.0499999999999998</v>
      </c>
      <c r="HU404" s="4">
        <v>141</v>
      </c>
      <c r="HV404" s="4">
        <v>-6</v>
      </c>
      <c r="HW404" s="4">
        <v>525</v>
      </c>
      <c r="HX404" s="4">
        <v>60.5</v>
      </c>
      <c r="HY404" s="4">
        <v>2763</v>
      </c>
      <c r="HZ404" s="4">
        <v>-4390</v>
      </c>
      <c r="IA404" s="4">
        <v>3</v>
      </c>
      <c r="IB404" s="4">
        <v>-2.8499999999999996</v>
      </c>
      <c r="IC404" s="4">
        <v>1188</v>
      </c>
      <c r="ID404" s="4">
        <v>-41</v>
      </c>
      <c r="IE404" s="4">
        <v>539.25</v>
      </c>
      <c r="IF404" s="4">
        <v>122.10000000000002</v>
      </c>
      <c r="IG404" s="4">
        <v>17446</v>
      </c>
      <c r="IH404" s="4">
        <v>-6508</v>
      </c>
      <c r="II404" s="4">
        <v>3.35</v>
      </c>
      <c r="IJ404" s="4">
        <v>-4.3000000000000007</v>
      </c>
      <c r="IK404" s="4">
        <v>187</v>
      </c>
      <c r="IL404" s="4">
        <v>29</v>
      </c>
      <c r="IM404" s="4">
        <v>497</v>
      </c>
      <c r="IN404" s="4">
        <v>127.94999999999999</v>
      </c>
      <c r="IO404" s="4">
        <v>5220</v>
      </c>
      <c r="IP404" s="4">
        <v>-1574</v>
      </c>
      <c r="IQ404" s="4">
        <v>3.65</v>
      </c>
      <c r="IR404" s="4">
        <v>-6.4499999999999993</v>
      </c>
      <c r="IS404" s="4">
        <v>3570</v>
      </c>
      <c r="IT404" s="4">
        <v>-341</v>
      </c>
      <c r="IU404" s="4">
        <v>443.65</v>
      </c>
      <c r="IV404" s="4">
        <v>121.5</v>
      </c>
      <c r="IW404" s="4">
        <v>27729</v>
      </c>
      <c r="IX404" s="4">
        <v>-1854</v>
      </c>
      <c r="IY404" s="4">
        <v>4.0999999999999996</v>
      </c>
      <c r="IZ404" s="4">
        <v>-9.4500000000000011</v>
      </c>
      <c r="JA404" s="4">
        <v>598</v>
      </c>
      <c r="JB404" s="4">
        <v>-200</v>
      </c>
      <c r="JC404" s="4">
        <v>401</v>
      </c>
      <c r="JD404" s="4">
        <v>124.05000000000001</v>
      </c>
      <c r="JE404" s="4">
        <v>11482</v>
      </c>
      <c r="JF404" s="4">
        <v>4104</v>
      </c>
      <c r="JG404" s="4">
        <v>4.7</v>
      </c>
      <c r="JH404" s="4">
        <v>-13.2</v>
      </c>
      <c r="JI404" s="4">
        <v>5757</v>
      </c>
      <c r="JJ404" s="4">
        <v>-264</v>
      </c>
      <c r="JK404" s="4">
        <v>341.2</v>
      </c>
      <c r="JL404" s="4">
        <v>109.04999999999998</v>
      </c>
      <c r="JM404" s="4">
        <v>29178</v>
      </c>
      <c r="JN404" s="4">
        <v>6993</v>
      </c>
      <c r="JO404" s="4">
        <v>5.9</v>
      </c>
      <c r="JP404" s="4">
        <v>-18.200000000000003</v>
      </c>
      <c r="JQ404" s="5">
        <v>1230</v>
      </c>
      <c r="JR404" s="4">
        <v>-170</v>
      </c>
      <c r="JS404" s="4">
        <v>294.3</v>
      </c>
      <c r="JT404" s="4">
        <v>102.95000000000002</v>
      </c>
      <c r="JU404" s="4">
        <v>13790</v>
      </c>
      <c r="JV404" s="4">
        <v>6138</v>
      </c>
      <c r="JW404" s="4">
        <v>7.7</v>
      </c>
      <c r="JX404" s="4">
        <v>-24.650000000000002</v>
      </c>
      <c r="JY404" s="4">
        <v>8860</v>
      </c>
      <c r="JZ404" s="4">
        <v>-2666</v>
      </c>
      <c r="KA404" s="4">
        <v>247.7</v>
      </c>
      <c r="KB404" s="4">
        <v>95.75</v>
      </c>
      <c r="KC404" s="4">
        <v>39796</v>
      </c>
      <c r="KD404" s="4">
        <v>13005</v>
      </c>
      <c r="KE404" s="4">
        <v>11</v>
      </c>
      <c r="KF404" s="4">
        <v>-32.549999999999997</v>
      </c>
      <c r="KG404" s="4">
        <v>3054</v>
      </c>
      <c r="KH404" s="4">
        <v>-1100</v>
      </c>
      <c r="KI404" s="4">
        <v>202.75</v>
      </c>
      <c r="KJ404" s="4">
        <v>86.05</v>
      </c>
      <c r="KK404" s="4">
        <v>13719</v>
      </c>
      <c r="KL404" s="4">
        <v>7655</v>
      </c>
      <c r="KM404" s="4">
        <v>15.75</v>
      </c>
      <c r="KN404" s="4">
        <v>-42.4</v>
      </c>
      <c r="KO404" s="4">
        <v>24946</v>
      </c>
      <c r="KP404" s="4">
        <v>-3716</v>
      </c>
      <c r="KQ404" s="4">
        <v>159.6</v>
      </c>
      <c r="KR404" s="4">
        <v>74.149999999999991</v>
      </c>
      <c r="KS404" s="4">
        <v>53409</v>
      </c>
      <c r="KT404" s="4">
        <v>31032</v>
      </c>
      <c r="KU404" s="4">
        <v>23.05</v>
      </c>
      <c r="KV404" s="4">
        <v>-54.25</v>
      </c>
      <c r="KW404" s="4">
        <v>10598</v>
      </c>
      <c r="KX404" s="4">
        <v>-5617</v>
      </c>
      <c r="KY404" s="4">
        <v>120.6</v>
      </c>
      <c r="KZ404" s="4">
        <v>60.899999999999991</v>
      </c>
      <c r="LA404" s="4">
        <v>22283</v>
      </c>
      <c r="LB404" s="4">
        <v>17843</v>
      </c>
      <c r="LC404" s="4">
        <v>33.549999999999997</v>
      </c>
      <c r="LD404" s="4">
        <v>-67.95</v>
      </c>
    </row>
    <row r="405" spans="1:316" x14ac:dyDescent="0.25">
      <c r="A405" s="171">
        <v>44110.618591203704</v>
      </c>
      <c r="B405" s="172">
        <v>0.61736111111111114</v>
      </c>
      <c r="C405" s="4">
        <v>11647.15</v>
      </c>
      <c r="D405" s="4">
        <v>11650</v>
      </c>
      <c r="E405" s="173">
        <v>164.2</v>
      </c>
      <c r="F405" s="173">
        <v>-202.34999999999997</v>
      </c>
      <c r="G405" s="173">
        <v>313.89999999999998</v>
      </c>
      <c r="H405" s="173">
        <v>1448.4999999999991</v>
      </c>
      <c r="I405" s="173">
        <v>-2174.3500000000004</v>
      </c>
      <c r="J405" s="173">
        <v>3622.8499999999995</v>
      </c>
      <c r="K405" s="127">
        <v>17.37</v>
      </c>
      <c r="L405" s="127">
        <v>20.170000000000002</v>
      </c>
      <c r="M405" s="127">
        <v>-3.16</v>
      </c>
      <c r="N405" s="127">
        <v>2.0600000000000023</v>
      </c>
      <c r="O405" s="127">
        <v>0.58715029698698451</v>
      </c>
      <c r="P405" s="127">
        <v>0.8534055998518576</v>
      </c>
      <c r="Q405" s="127">
        <v>1.2450225785745657</v>
      </c>
      <c r="R405" s="4">
        <v>29319</v>
      </c>
      <c r="S405" s="4">
        <v>149758</v>
      </c>
      <c r="T405" s="173">
        <v>11540.966666666667</v>
      </c>
      <c r="U405" s="173">
        <v>-2.0500000000010914</v>
      </c>
      <c r="V405" s="4">
        <v>185995</v>
      </c>
      <c r="W405" s="4">
        <v>-31658</v>
      </c>
      <c r="X405" s="173">
        <v>-106.18333333333248</v>
      </c>
      <c r="Y405" s="173">
        <v>31753</v>
      </c>
      <c r="Z405" s="173">
        <v>180446</v>
      </c>
      <c r="AA405" s="173">
        <v>212199</v>
      </c>
      <c r="AB405" s="4">
        <v>120439</v>
      </c>
      <c r="AC405" s="4">
        <v>24959</v>
      </c>
      <c r="AD405" s="176" t="e">
        <v>#REF!</v>
      </c>
      <c r="AE405" s="177">
        <v>-8.2660656175012698E-2</v>
      </c>
      <c r="AF405" s="177">
        <v>4.0906542552135335E-2</v>
      </c>
      <c r="AG405" s="177">
        <v>5.1365395319054999E-2</v>
      </c>
      <c r="AH405" s="177">
        <v>0.15146596004835425</v>
      </c>
      <c r="AI405" s="127">
        <v>0.79232683008130078</v>
      </c>
      <c r="AJ405" s="127">
        <v>2.2026431718061676E-3</v>
      </c>
      <c r="AK405" s="4" t="s">
        <v>21</v>
      </c>
      <c r="AL405" s="178">
        <v>11600</v>
      </c>
      <c r="AM405" s="178">
        <v>11500</v>
      </c>
      <c r="AN405" s="178">
        <v>11400</v>
      </c>
      <c r="AO405" s="178">
        <v>11700</v>
      </c>
      <c r="AS405" s="4">
        <v>2.1229087230565713</v>
      </c>
      <c r="AT405" s="4">
        <v>2.1530212607236106</v>
      </c>
      <c r="AU405" s="4">
        <v>1.066027689030884</v>
      </c>
      <c r="AV405" s="4">
        <v>0.46728323699421964</v>
      </c>
      <c r="AW405" s="4">
        <v>0.21856574106737892</v>
      </c>
      <c r="AX405" s="4">
        <v>4.8872180451127817E-2</v>
      </c>
      <c r="AY405" s="4">
        <v>21.996762007555315</v>
      </c>
      <c r="AZ405" s="4">
        <v>19.595744680851062</v>
      </c>
      <c r="BA405" s="4">
        <v>14.884130982367758</v>
      </c>
      <c r="BB405" s="4">
        <v>27.55614973262032</v>
      </c>
      <c r="BC405" s="4">
        <v>7.8560224089635851</v>
      </c>
      <c r="BD405" s="4">
        <v>19.301003344481604</v>
      </c>
      <c r="BE405" s="4">
        <v>5.0745179781136009</v>
      </c>
      <c r="BF405" s="4">
        <v>11.044715447154472</v>
      </c>
      <c r="BG405" s="4">
        <v>4.3977997799779978</v>
      </c>
      <c r="BH405" s="4">
        <v>4.48862897985705</v>
      </c>
      <c r="BI405" s="4">
        <v>18</v>
      </c>
      <c r="BJ405" s="4">
        <v>0</v>
      </c>
      <c r="BK405" s="4">
        <v>1585</v>
      </c>
      <c r="BL405" s="4">
        <v>78.950000000000045</v>
      </c>
      <c r="BM405" s="4">
        <v>9952</v>
      </c>
      <c r="BN405" s="4">
        <v>-80</v>
      </c>
      <c r="BO405" s="4">
        <v>1.05</v>
      </c>
      <c r="BP405" s="4">
        <v>5.0000000000000044E-2</v>
      </c>
      <c r="BQ405" s="4">
        <v>0</v>
      </c>
      <c r="BR405" s="4">
        <v>0</v>
      </c>
      <c r="BS405" s="4">
        <v>0</v>
      </c>
      <c r="BT405" s="4">
        <v>0</v>
      </c>
      <c r="BU405" s="4">
        <v>6</v>
      </c>
      <c r="BV405" s="4">
        <v>0</v>
      </c>
      <c r="BW405" s="4">
        <v>0</v>
      </c>
      <c r="BX405" s="4">
        <v>0</v>
      </c>
      <c r="BY405" s="4">
        <v>21</v>
      </c>
      <c r="BZ405" s="4">
        <v>0</v>
      </c>
      <c r="CA405" s="4">
        <v>0</v>
      </c>
      <c r="CB405" s="4">
        <v>0</v>
      </c>
      <c r="CC405" s="4">
        <v>1115</v>
      </c>
      <c r="CD405" s="4">
        <v>142</v>
      </c>
      <c r="CE405" s="4">
        <v>1.1000000000000001</v>
      </c>
      <c r="CF405" s="4">
        <v>0</v>
      </c>
      <c r="CG405" s="4">
        <v>1</v>
      </c>
      <c r="CH405" s="4">
        <v>0</v>
      </c>
      <c r="CI405" s="4">
        <v>0</v>
      </c>
      <c r="CJ405" s="4">
        <v>0</v>
      </c>
      <c r="CK405" s="4">
        <v>26</v>
      </c>
      <c r="CL405" s="4">
        <v>-1</v>
      </c>
      <c r="CM405" s="4">
        <v>1</v>
      </c>
      <c r="CN405" s="4">
        <v>-0.10000000000000009</v>
      </c>
      <c r="CO405" s="4">
        <v>11</v>
      </c>
      <c r="CP405" s="4">
        <v>0</v>
      </c>
      <c r="CQ405" s="4">
        <v>0</v>
      </c>
      <c r="CR405" s="4">
        <v>0</v>
      </c>
      <c r="CS405" s="4">
        <v>3621</v>
      </c>
      <c r="CT405" s="4">
        <v>458</v>
      </c>
      <c r="CU405" s="4">
        <v>1.1499999999999999</v>
      </c>
      <c r="CV405" s="4">
        <v>0</v>
      </c>
      <c r="CW405" s="4">
        <v>1</v>
      </c>
      <c r="CX405" s="4">
        <v>0</v>
      </c>
      <c r="CY405" s="4">
        <v>0</v>
      </c>
      <c r="CZ405" s="4">
        <v>0</v>
      </c>
      <c r="DA405" s="4">
        <v>83</v>
      </c>
      <c r="DB405" s="4">
        <v>31</v>
      </c>
      <c r="DC405" s="4">
        <v>1.05</v>
      </c>
      <c r="DD405" s="4">
        <v>-0.14999999999999991</v>
      </c>
      <c r="DE405" s="4">
        <v>29</v>
      </c>
      <c r="DF405" s="4">
        <v>0</v>
      </c>
      <c r="DG405" s="4">
        <v>0</v>
      </c>
      <c r="DH405" s="4">
        <v>0</v>
      </c>
      <c r="DI405" s="4">
        <v>4526</v>
      </c>
      <c r="DJ405" s="4">
        <v>-37</v>
      </c>
      <c r="DK405" s="4">
        <v>1.25</v>
      </c>
      <c r="DL405" s="4">
        <v>5.0000000000000044E-2</v>
      </c>
      <c r="DM405" s="4">
        <v>0</v>
      </c>
      <c r="DN405" s="4">
        <v>0</v>
      </c>
      <c r="DO405" s="4">
        <v>0</v>
      </c>
      <c r="DP405" s="4">
        <v>0</v>
      </c>
      <c r="DQ405" s="4">
        <v>142</v>
      </c>
      <c r="DR405" s="4">
        <v>-3</v>
      </c>
      <c r="DS405" s="4">
        <v>1.5</v>
      </c>
      <c r="DT405" s="4">
        <v>0.14999999999999991</v>
      </c>
      <c r="DU405" s="4">
        <v>4</v>
      </c>
      <c r="DV405" s="4">
        <v>0</v>
      </c>
      <c r="DW405" s="4">
        <v>0</v>
      </c>
      <c r="DX405" s="4">
        <v>0</v>
      </c>
      <c r="DY405" s="4">
        <v>3132</v>
      </c>
      <c r="DZ405" s="4">
        <v>234</v>
      </c>
      <c r="EA405" s="4">
        <v>1.4</v>
      </c>
      <c r="EB405" s="4">
        <v>0</v>
      </c>
      <c r="EC405" s="4">
        <v>1</v>
      </c>
      <c r="ED405" s="4">
        <v>0</v>
      </c>
      <c r="EE405" s="4">
        <v>0</v>
      </c>
      <c r="EF405" s="4">
        <v>0</v>
      </c>
      <c r="EG405" s="4">
        <v>191</v>
      </c>
      <c r="EH405" s="4">
        <v>37</v>
      </c>
      <c r="EI405" s="4">
        <v>1.4</v>
      </c>
      <c r="EJ405" s="4">
        <v>-0.10000000000000009</v>
      </c>
      <c r="EK405" s="4">
        <v>101</v>
      </c>
      <c r="EL405" s="4">
        <v>-21</v>
      </c>
      <c r="EM405" s="4">
        <v>1137.0999999999999</v>
      </c>
      <c r="EN405" s="4">
        <v>122.74999999999989</v>
      </c>
      <c r="EO405" s="4">
        <v>25568</v>
      </c>
      <c r="EP405" s="4">
        <v>5911</v>
      </c>
      <c r="EQ405" s="4">
        <v>1.5</v>
      </c>
      <c r="ER405" s="4">
        <v>-0.10000000000000009</v>
      </c>
      <c r="ES405" s="4">
        <v>1</v>
      </c>
      <c r="ET405" s="4">
        <v>0</v>
      </c>
      <c r="EU405" s="4">
        <v>0</v>
      </c>
      <c r="EV405" s="4">
        <v>0</v>
      </c>
      <c r="EW405" s="4">
        <v>198</v>
      </c>
      <c r="EX405" s="4">
        <v>45</v>
      </c>
      <c r="EY405" s="4">
        <v>1.5</v>
      </c>
      <c r="EZ405" s="4">
        <v>-0.14999999999999991</v>
      </c>
      <c r="FA405" s="4">
        <v>12</v>
      </c>
      <c r="FB405" s="4">
        <v>1</v>
      </c>
      <c r="FC405" s="4">
        <v>970.2</v>
      </c>
      <c r="FD405" s="4">
        <v>105.20000000000005</v>
      </c>
      <c r="FE405" s="4">
        <v>5232</v>
      </c>
      <c r="FF405" s="4">
        <v>28</v>
      </c>
      <c r="FG405" s="4">
        <v>1.6</v>
      </c>
      <c r="FH405" s="4">
        <v>-9.9999999999999867E-2</v>
      </c>
      <c r="FI405" s="4">
        <v>2</v>
      </c>
      <c r="FJ405" s="4">
        <v>0</v>
      </c>
      <c r="FK405" s="4">
        <v>0</v>
      </c>
      <c r="FL405" s="4">
        <v>0</v>
      </c>
      <c r="FM405" s="4">
        <v>797</v>
      </c>
      <c r="FN405" s="4">
        <v>18</v>
      </c>
      <c r="FO405" s="4">
        <v>1.6</v>
      </c>
      <c r="FP405" s="4">
        <v>-0.14999999999999991</v>
      </c>
      <c r="FQ405" s="4">
        <v>108</v>
      </c>
      <c r="FR405" s="4">
        <v>-1</v>
      </c>
      <c r="FS405" s="4">
        <v>885</v>
      </c>
      <c r="FT405" s="4">
        <v>69.350000000000023</v>
      </c>
      <c r="FU405" s="4">
        <v>10224</v>
      </c>
      <c r="FV405" s="4">
        <v>131</v>
      </c>
      <c r="FW405" s="4">
        <v>1.85</v>
      </c>
      <c r="FX405" s="4">
        <v>-0.19999999999999973</v>
      </c>
      <c r="FY405" s="4">
        <v>1</v>
      </c>
      <c r="FZ405" s="4">
        <v>0</v>
      </c>
      <c r="GA405" s="4">
        <v>0</v>
      </c>
      <c r="GB405" s="4">
        <v>0</v>
      </c>
      <c r="GC405" s="4">
        <v>589</v>
      </c>
      <c r="GD405" s="4">
        <v>-264</v>
      </c>
      <c r="GE405" s="4">
        <v>1.95</v>
      </c>
      <c r="GF405" s="4">
        <v>-0.34999999999999987</v>
      </c>
      <c r="GG405" s="4">
        <v>543</v>
      </c>
      <c r="GH405" s="4">
        <v>-7</v>
      </c>
      <c r="GI405" s="4">
        <v>816.9</v>
      </c>
      <c r="GJ405" s="4">
        <v>104.54999999999995</v>
      </c>
      <c r="GK405" s="4">
        <v>13033</v>
      </c>
      <c r="GL405" s="4">
        <v>-1019</v>
      </c>
      <c r="GM405" s="4">
        <v>2.0499999999999998</v>
      </c>
      <c r="GN405" s="4">
        <v>-0.5</v>
      </c>
      <c r="GO405" s="4">
        <v>56</v>
      </c>
      <c r="GP405" s="4">
        <v>0</v>
      </c>
      <c r="GQ405" s="4">
        <v>0</v>
      </c>
      <c r="GR405" s="4">
        <v>0</v>
      </c>
      <c r="GS405" s="4">
        <v>789</v>
      </c>
      <c r="GT405" s="4">
        <v>-82</v>
      </c>
      <c r="GU405" s="4">
        <v>2.25</v>
      </c>
      <c r="GV405" s="4">
        <v>-0.54999999999999982</v>
      </c>
      <c r="GW405" s="4">
        <v>298</v>
      </c>
      <c r="GX405" s="4">
        <v>-88</v>
      </c>
      <c r="GY405" s="4">
        <v>752.8</v>
      </c>
      <c r="GZ405" s="4">
        <v>140.59999999999991</v>
      </c>
      <c r="HA405" s="4">
        <v>14694</v>
      </c>
      <c r="HB405" s="4">
        <v>2653</v>
      </c>
      <c r="HC405" s="4">
        <v>2.4</v>
      </c>
      <c r="HD405" s="4">
        <v>-0.85000000000000009</v>
      </c>
      <c r="HE405" s="4">
        <v>59</v>
      </c>
      <c r="HF405" s="4">
        <v>0</v>
      </c>
      <c r="HG405" s="4">
        <v>647.85</v>
      </c>
      <c r="HH405" s="4">
        <v>84.75</v>
      </c>
      <c r="HI405" s="4">
        <v>2614</v>
      </c>
      <c r="HJ405" s="4">
        <v>102</v>
      </c>
      <c r="HK405" s="4">
        <v>2.6</v>
      </c>
      <c r="HL405" s="4">
        <v>-1.25</v>
      </c>
      <c r="HM405" s="4">
        <v>1853</v>
      </c>
      <c r="HN405" s="4">
        <v>-119</v>
      </c>
      <c r="HO405" s="4">
        <v>646.5</v>
      </c>
      <c r="HP405" s="4">
        <v>134.5</v>
      </c>
      <c r="HQ405" s="4">
        <v>40760</v>
      </c>
      <c r="HR405" s="4">
        <v>10320</v>
      </c>
      <c r="HS405" s="4">
        <v>2.9</v>
      </c>
      <c r="HT405" s="4">
        <v>-1.9</v>
      </c>
      <c r="HU405" s="4">
        <v>141</v>
      </c>
      <c r="HV405" s="4">
        <v>-6</v>
      </c>
      <c r="HW405" s="4">
        <v>525</v>
      </c>
      <c r="HX405" s="4">
        <v>60.5</v>
      </c>
      <c r="HY405" s="4">
        <v>2763</v>
      </c>
      <c r="HZ405" s="4">
        <v>-4390</v>
      </c>
      <c r="IA405" s="4">
        <v>3.15</v>
      </c>
      <c r="IB405" s="4">
        <v>-2.6999999999999997</v>
      </c>
      <c r="IC405" s="4">
        <v>1191</v>
      </c>
      <c r="ID405" s="4">
        <v>-38</v>
      </c>
      <c r="IE405" s="4">
        <v>548.75</v>
      </c>
      <c r="IF405" s="4">
        <v>131.60000000000002</v>
      </c>
      <c r="IG405" s="4">
        <v>17727</v>
      </c>
      <c r="IH405" s="4">
        <v>-6227</v>
      </c>
      <c r="II405" s="4">
        <v>3.4</v>
      </c>
      <c r="IJ405" s="4">
        <v>-4.25</v>
      </c>
      <c r="IK405" s="4">
        <v>187</v>
      </c>
      <c r="IL405" s="4">
        <v>29</v>
      </c>
      <c r="IM405" s="4">
        <v>497</v>
      </c>
      <c r="IN405" s="4">
        <v>127.94999999999999</v>
      </c>
      <c r="IO405" s="4">
        <v>5153</v>
      </c>
      <c r="IP405" s="4">
        <v>-1641</v>
      </c>
      <c r="IQ405" s="4">
        <v>3.7</v>
      </c>
      <c r="IR405" s="4">
        <v>-6.3999999999999995</v>
      </c>
      <c r="IS405" s="4">
        <v>3570</v>
      </c>
      <c r="IT405" s="4">
        <v>-341</v>
      </c>
      <c r="IU405" s="4">
        <v>450.05</v>
      </c>
      <c r="IV405" s="4">
        <v>127.90000000000003</v>
      </c>
      <c r="IW405" s="4">
        <v>28046</v>
      </c>
      <c r="IX405" s="4">
        <v>-1537</v>
      </c>
      <c r="IY405" s="4">
        <v>4.0999999999999996</v>
      </c>
      <c r="IZ405" s="4">
        <v>-9.4500000000000011</v>
      </c>
      <c r="JA405" s="4">
        <v>598</v>
      </c>
      <c r="JB405" s="4">
        <v>-200</v>
      </c>
      <c r="JC405" s="4">
        <v>401</v>
      </c>
      <c r="JD405" s="4">
        <v>124.05000000000001</v>
      </c>
      <c r="JE405" s="4">
        <v>11542</v>
      </c>
      <c r="JF405" s="4">
        <v>4164</v>
      </c>
      <c r="JG405" s="4">
        <v>4.5999999999999996</v>
      </c>
      <c r="JH405" s="4">
        <v>-13.299999999999999</v>
      </c>
      <c r="JI405" s="4">
        <v>5757</v>
      </c>
      <c r="JJ405" s="4">
        <v>-264</v>
      </c>
      <c r="JK405" s="4">
        <v>348</v>
      </c>
      <c r="JL405" s="4">
        <v>115.85</v>
      </c>
      <c r="JM405" s="4">
        <v>29214</v>
      </c>
      <c r="JN405" s="4">
        <v>7029</v>
      </c>
      <c r="JO405" s="4">
        <v>5.75</v>
      </c>
      <c r="JP405" s="4">
        <v>-18.350000000000001</v>
      </c>
      <c r="JQ405" s="5">
        <v>1230</v>
      </c>
      <c r="JR405" s="4">
        <v>-170</v>
      </c>
      <c r="JS405" s="4">
        <v>302.39999999999998</v>
      </c>
      <c r="JT405" s="4">
        <v>111.04999999999998</v>
      </c>
      <c r="JU405" s="4">
        <v>13585</v>
      </c>
      <c r="JV405" s="4">
        <v>5933</v>
      </c>
      <c r="JW405" s="4">
        <v>7.4</v>
      </c>
      <c r="JX405" s="4">
        <v>-24.950000000000003</v>
      </c>
      <c r="JY405" s="4">
        <v>9090</v>
      </c>
      <c r="JZ405" s="4">
        <v>-2436</v>
      </c>
      <c r="KA405" s="4">
        <v>252.65</v>
      </c>
      <c r="KB405" s="4">
        <v>100.70000000000002</v>
      </c>
      <c r="KC405" s="4">
        <v>39976</v>
      </c>
      <c r="KD405" s="4">
        <v>13185</v>
      </c>
      <c r="KE405" s="4">
        <v>10.6</v>
      </c>
      <c r="KF405" s="4">
        <v>-32.949999999999996</v>
      </c>
      <c r="KG405" s="4">
        <v>3078</v>
      </c>
      <c r="KH405" s="4">
        <v>-1076</v>
      </c>
      <c r="KI405" s="4">
        <v>208</v>
      </c>
      <c r="KJ405" s="4">
        <v>91.3</v>
      </c>
      <c r="KK405" s="4">
        <v>13816</v>
      </c>
      <c r="KL405" s="4">
        <v>7752</v>
      </c>
      <c r="KM405" s="4">
        <v>15.25</v>
      </c>
      <c r="KN405" s="4">
        <v>-42.9</v>
      </c>
      <c r="KO405" s="4">
        <v>25702</v>
      </c>
      <c r="KP405" s="4">
        <v>-2960</v>
      </c>
      <c r="KQ405" s="4">
        <v>164.45</v>
      </c>
      <c r="KR405" s="4">
        <v>78.999999999999986</v>
      </c>
      <c r="KS405" s="4">
        <v>54563</v>
      </c>
      <c r="KT405" s="4">
        <v>32186</v>
      </c>
      <c r="KU405" s="4">
        <v>22.1</v>
      </c>
      <c r="KV405" s="4">
        <v>-55.199999999999996</v>
      </c>
      <c r="KW405" s="4">
        <v>10724</v>
      </c>
      <c r="KX405" s="4">
        <v>-5491</v>
      </c>
      <c r="KY405" s="4">
        <v>124.45</v>
      </c>
      <c r="KZ405" s="4">
        <v>64.75</v>
      </c>
      <c r="LA405" s="4">
        <v>23089</v>
      </c>
      <c r="LB405" s="4">
        <v>18649</v>
      </c>
      <c r="LC405" s="4">
        <v>32.200000000000003</v>
      </c>
      <c r="LD405" s="4">
        <v>-69.3</v>
      </c>
    </row>
    <row r="406" spans="1:316" x14ac:dyDescent="0.25">
      <c r="A406" s="171">
        <v>44110.616932986108</v>
      </c>
      <c r="B406" s="172">
        <v>0.61597222222222225</v>
      </c>
      <c r="C406" s="4">
        <v>11641.3</v>
      </c>
      <c r="D406" s="4">
        <v>11650</v>
      </c>
      <c r="E406" s="173">
        <v>152.65</v>
      </c>
      <c r="F406" s="173">
        <v>-196.29999999999998</v>
      </c>
      <c r="G406" s="173">
        <v>313.89999999999998</v>
      </c>
      <c r="H406" s="173">
        <v>1363.0999999999995</v>
      </c>
      <c r="I406" s="173">
        <v>-2139.5499999999997</v>
      </c>
      <c r="J406" s="173">
        <v>3502.6499999999992</v>
      </c>
      <c r="K406" s="127">
        <v>17.37</v>
      </c>
      <c r="L406" s="127">
        <v>20.170000000000002</v>
      </c>
      <c r="M406" s="127">
        <v>-3.16</v>
      </c>
      <c r="N406" s="127">
        <v>2.0600000000000023</v>
      </c>
      <c r="O406" s="127">
        <v>0.5932593532188819</v>
      </c>
      <c r="P406" s="127">
        <v>0.8450948974486564</v>
      </c>
      <c r="Q406" s="127">
        <v>1.2448254046457985</v>
      </c>
      <c r="R406" s="4">
        <v>31341</v>
      </c>
      <c r="S406" s="4">
        <v>152205</v>
      </c>
      <c r="T406" s="173">
        <v>11540.966666666667</v>
      </c>
      <c r="U406" s="173">
        <v>-2.0500000000010914</v>
      </c>
      <c r="V406" s="4">
        <v>185995</v>
      </c>
      <c r="W406" s="4">
        <v>-31658</v>
      </c>
      <c r="X406" s="173">
        <v>-100.33333333333212</v>
      </c>
      <c r="Y406" s="173">
        <v>33157</v>
      </c>
      <c r="Z406" s="173">
        <v>178535</v>
      </c>
      <c r="AA406" s="173">
        <v>211692</v>
      </c>
      <c r="AB406" s="4">
        <v>120864</v>
      </c>
      <c r="AC406" s="4">
        <v>25028</v>
      </c>
      <c r="AD406" s="176" t="e">
        <v>#REF!</v>
      </c>
      <c r="AE406" s="177">
        <v>-8.663784308265618E-2</v>
      </c>
      <c r="AF406" s="177">
        <v>4.811080445748319E-2</v>
      </c>
      <c r="AG406" s="177">
        <v>5.2380364671353916E-2</v>
      </c>
      <c r="AH406" s="177">
        <v>0.17956636944467727</v>
      </c>
      <c r="AI406" s="127">
        <v>0.98180035877795202</v>
      </c>
      <c r="AJ406" s="127">
        <v>2.2026431718061676E-3</v>
      </c>
      <c r="AK406" s="4" t="s">
        <v>21</v>
      </c>
      <c r="AL406" s="178">
        <v>11600</v>
      </c>
      <c r="AM406" s="178">
        <v>11500</v>
      </c>
      <c r="AN406" s="178">
        <v>11400</v>
      </c>
      <c r="AO406" s="178">
        <v>11800</v>
      </c>
      <c r="AS406" s="4">
        <v>2.0952767157146721</v>
      </c>
      <c r="AT406" s="4">
        <v>2.1208448117539027</v>
      </c>
      <c r="AU406" s="4">
        <v>1.0840168967041603</v>
      </c>
      <c r="AV406" s="4">
        <v>0.46273361855437967</v>
      </c>
      <c r="AW406" s="4">
        <v>0.21365268258391704</v>
      </c>
      <c r="AX406" s="4">
        <v>4.0227790432801822E-2</v>
      </c>
      <c r="AY406" s="4">
        <v>22.611440906637885</v>
      </c>
      <c r="AZ406" s="4">
        <v>19.801418439716311</v>
      </c>
      <c r="BA406" s="4">
        <v>15.600335852225021</v>
      </c>
      <c r="BB406" s="4">
        <v>27.375661375661377</v>
      </c>
      <c r="BC406" s="4">
        <v>7.9466182224706543</v>
      </c>
      <c r="BD406" s="4">
        <v>18.949494949494948</v>
      </c>
      <c r="BE406" s="4">
        <v>5.0064180398959239</v>
      </c>
      <c r="BF406" s="4">
        <v>10.594792514239218</v>
      </c>
      <c r="BG406" s="4">
        <v>4.38831426056338</v>
      </c>
      <c r="BH406" s="4">
        <v>4.4853128991060025</v>
      </c>
      <c r="BI406" s="4">
        <v>18</v>
      </c>
      <c r="BJ406" s="4">
        <v>0</v>
      </c>
      <c r="BK406" s="4">
        <v>1585</v>
      </c>
      <c r="BL406" s="4">
        <v>78.950000000000045</v>
      </c>
      <c r="BM406" s="4">
        <v>9868</v>
      </c>
      <c r="BN406" s="4">
        <v>-164</v>
      </c>
      <c r="BO406" s="4">
        <v>0.95</v>
      </c>
      <c r="BP406" s="4">
        <v>-5.0000000000000044E-2</v>
      </c>
      <c r="BQ406" s="4">
        <v>0</v>
      </c>
      <c r="BR406" s="4">
        <v>0</v>
      </c>
      <c r="BS406" s="4">
        <v>0</v>
      </c>
      <c r="BT406" s="4">
        <v>0</v>
      </c>
      <c r="BU406" s="4">
        <v>6</v>
      </c>
      <c r="BV406" s="4">
        <v>0</v>
      </c>
      <c r="BW406" s="4">
        <v>0</v>
      </c>
      <c r="BX406" s="4">
        <v>0</v>
      </c>
      <c r="BY406" s="4">
        <v>21</v>
      </c>
      <c r="BZ406" s="4">
        <v>0</v>
      </c>
      <c r="CA406" s="4">
        <v>0</v>
      </c>
      <c r="CB406" s="4">
        <v>0</v>
      </c>
      <c r="CC406" s="4">
        <v>1115</v>
      </c>
      <c r="CD406" s="4">
        <v>142</v>
      </c>
      <c r="CE406" s="4">
        <v>1.1499999999999999</v>
      </c>
      <c r="CF406" s="4">
        <v>4.9999999999999822E-2</v>
      </c>
      <c r="CG406" s="4">
        <v>1</v>
      </c>
      <c r="CH406" s="4">
        <v>0</v>
      </c>
      <c r="CI406" s="4">
        <v>0</v>
      </c>
      <c r="CJ406" s="4">
        <v>0</v>
      </c>
      <c r="CK406" s="4">
        <v>26</v>
      </c>
      <c r="CL406" s="4">
        <v>-1</v>
      </c>
      <c r="CM406" s="4">
        <v>1</v>
      </c>
      <c r="CN406" s="4">
        <v>-0.10000000000000009</v>
      </c>
      <c r="CO406" s="4">
        <v>11</v>
      </c>
      <c r="CP406" s="4">
        <v>0</v>
      </c>
      <c r="CQ406" s="4">
        <v>0</v>
      </c>
      <c r="CR406" s="4">
        <v>0</v>
      </c>
      <c r="CS406" s="4">
        <v>3544</v>
      </c>
      <c r="CT406" s="4">
        <v>381</v>
      </c>
      <c r="CU406" s="4">
        <v>1.2</v>
      </c>
      <c r="CV406" s="4">
        <v>5.0000000000000044E-2</v>
      </c>
      <c r="CW406" s="4">
        <v>1</v>
      </c>
      <c r="CX406" s="4">
        <v>0</v>
      </c>
      <c r="CY406" s="4">
        <v>0</v>
      </c>
      <c r="CZ406" s="4">
        <v>0</v>
      </c>
      <c r="DA406" s="4">
        <v>83</v>
      </c>
      <c r="DB406" s="4">
        <v>31</v>
      </c>
      <c r="DC406" s="4">
        <v>1.05</v>
      </c>
      <c r="DD406" s="4">
        <v>-0.14999999999999991</v>
      </c>
      <c r="DE406" s="4">
        <v>29</v>
      </c>
      <c r="DF406" s="4">
        <v>0</v>
      </c>
      <c r="DG406" s="4">
        <v>0</v>
      </c>
      <c r="DH406" s="4">
        <v>0</v>
      </c>
      <c r="DI406" s="4">
        <v>4526</v>
      </c>
      <c r="DJ406" s="4">
        <v>-37</v>
      </c>
      <c r="DK406" s="4">
        <v>1.35</v>
      </c>
      <c r="DL406" s="4">
        <v>0.15000000000000013</v>
      </c>
      <c r="DM406" s="4">
        <v>0</v>
      </c>
      <c r="DN406" s="4">
        <v>0</v>
      </c>
      <c r="DO406" s="4">
        <v>0</v>
      </c>
      <c r="DP406" s="4">
        <v>0</v>
      </c>
      <c r="DQ406" s="4">
        <v>142</v>
      </c>
      <c r="DR406" s="4">
        <v>-3</v>
      </c>
      <c r="DS406" s="4">
        <v>1.5</v>
      </c>
      <c r="DT406" s="4">
        <v>0.14999999999999991</v>
      </c>
      <c r="DU406" s="4">
        <v>4</v>
      </c>
      <c r="DV406" s="4">
        <v>0</v>
      </c>
      <c r="DW406" s="4">
        <v>0</v>
      </c>
      <c r="DX406" s="4">
        <v>0</v>
      </c>
      <c r="DY406" s="4">
        <v>3141</v>
      </c>
      <c r="DZ406" s="4">
        <v>243</v>
      </c>
      <c r="EA406" s="4">
        <v>1.45</v>
      </c>
      <c r="EB406" s="4">
        <v>5.0000000000000044E-2</v>
      </c>
      <c r="EC406" s="4">
        <v>1</v>
      </c>
      <c r="ED406" s="4">
        <v>0</v>
      </c>
      <c r="EE406" s="4">
        <v>0</v>
      </c>
      <c r="EF406" s="4">
        <v>0</v>
      </c>
      <c r="EG406" s="4">
        <v>191</v>
      </c>
      <c r="EH406" s="4">
        <v>37</v>
      </c>
      <c r="EI406" s="4">
        <v>1.45</v>
      </c>
      <c r="EJ406" s="4">
        <v>-5.0000000000000044E-2</v>
      </c>
      <c r="EK406" s="4">
        <v>101</v>
      </c>
      <c r="EL406" s="4">
        <v>-21</v>
      </c>
      <c r="EM406" s="4">
        <v>1137.0999999999999</v>
      </c>
      <c r="EN406" s="4">
        <v>122.74999999999989</v>
      </c>
      <c r="EO406" s="4">
        <v>25632</v>
      </c>
      <c r="EP406" s="4">
        <v>5975</v>
      </c>
      <c r="EQ406" s="4">
        <v>1.55</v>
      </c>
      <c r="ER406" s="4">
        <v>-5.0000000000000044E-2</v>
      </c>
      <c r="ES406" s="4">
        <v>1</v>
      </c>
      <c r="ET406" s="4">
        <v>0</v>
      </c>
      <c r="EU406" s="4">
        <v>0</v>
      </c>
      <c r="EV406" s="4">
        <v>0</v>
      </c>
      <c r="EW406" s="4">
        <v>199</v>
      </c>
      <c r="EX406" s="4">
        <v>46</v>
      </c>
      <c r="EY406" s="4">
        <v>1.55</v>
      </c>
      <c r="EZ406" s="4">
        <v>-9.9999999999999867E-2</v>
      </c>
      <c r="FA406" s="4">
        <v>12</v>
      </c>
      <c r="FB406" s="4">
        <v>1</v>
      </c>
      <c r="FC406" s="4">
        <v>970.2</v>
      </c>
      <c r="FD406" s="4">
        <v>105.20000000000005</v>
      </c>
      <c r="FE406" s="4">
        <v>5277</v>
      </c>
      <c r="FF406" s="4">
        <v>73</v>
      </c>
      <c r="FG406" s="4">
        <v>1.65</v>
      </c>
      <c r="FH406" s="4">
        <v>-5.0000000000000044E-2</v>
      </c>
      <c r="FI406" s="4">
        <v>2</v>
      </c>
      <c r="FJ406" s="4">
        <v>0</v>
      </c>
      <c r="FK406" s="4">
        <v>0</v>
      </c>
      <c r="FL406" s="4">
        <v>0</v>
      </c>
      <c r="FM406" s="4">
        <v>797</v>
      </c>
      <c r="FN406" s="4">
        <v>18</v>
      </c>
      <c r="FO406" s="4">
        <v>1.6</v>
      </c>
      <c r="FP406" s="4">
        <v>-0.14999999999999991</v>
      </c>
      <c r="FQ406" s="4">
        <v>108</v>
      </c>
      <c r="FR406" s="4">
        <v>-1</v>
      </c>
      <c r="FS406" s="4">
        <v>885</v>
      </c>
      <c r="FT406" s="4">
        <v>69.350000000000023</v>
      </c>
      <c r="FU406" s="4">
        <v>10333</v>
      </c>
      <c r="FV406" s="4">
        <v>240</v>
      </c>
      <c r="FW406" s="4">
        <v>1.8</v>
      </c>
      <c r="FX406" s="4">
        <v>-0.24999999999999978</v>
      </c>
      <c r="FY406" s="4">
        <v>1</v>
      </c>
      <c r="FZ406" s="4">
        <v>0</v>
      </c>
      <c r="GA406" s="4">
        <v>0</v>
      </c>
      <c r="GB406" s="4">
        <v>0</v>
      </c>
      <c r="GC406" s="4">
        <v>589</v>
      </c>
      <c r="GD406" s="4">
        <v>-264</v>
      </c>
      <c r="GE406" s="4">
        <v>1.95</v>
      </c>
      <c r="GF406" s="4">
        <v>-0.34999999999999987</v>
      </c>
      <c r="GG406" s="4">
        <v>543</v>
      </c>
      <c r="GH406" s="4">
        <v>-7</v>
      </c>
      <c r="GI406" s="4">
        <v>816.9</v>
      </c>
      <c r="GJ406" s="4">
        <v>104.54999999999995</v>
      </c>
      <c r="GK406" s="4">
        <v>13335</v>
      </c>
      <c r="GL406" s="4">
        <v>-717</v>
      </c>
      <c r="GM406" s="4">
        <v>2.0499999999999998</v>
      </c>
      <c r="GN406" s="4">
        <v>-0.5</v>
      </c>
      <c r="GO406" s="4">
        <v>56</v>
      </c>
      <c r="GP406" s="4">
        <v>0</v>
      </c>
      <c r="GQ406" s="4">
        <v>0</v>
      </c>
      <c r="GR406" s="4">
        <v>0</v>
      </c>
      <c r="GS406" s="4">
        <v>801</v>
      </c>
      <c r="GT406" s="4">
        <v>-70</v>
      </c>
      <c r="GU406" s="4">
        <v>2.25</v>
      </c>
      <c r="GV406" s="4">
        <v>-0.54999999999999982</v>
      </c>
      <c r="GW406" s="4">
        <v>298</v>
      </c>
      <c r="GX406" s="4">
        <v>-88</v>
      </c>
      <c r="GY406" s="4">
        <v>752.8</v>
      </c>
      <c r="GZ406" s="4">
        <v>140.59999999999991</v>
      </c>
      <c r="HA406" s="4">
        <v>14851</v>
      </c>
      <c r="HB406" s="4">
        <v>2810</v>
      </c>
      <c r="HC406" s="4">
        <v>2.4</v>
      </c>
      <c r="HD406" s="4">
        <v>-0.85000000000000009</v>
      </c>
      <c r="HE406" s="4">
        <v>59</v>
      </c>
      <c r="HF406" s="4">
        <v>0</v>
      </c>
      <c r="HG406" s="4">
        <v>647.85</v>
      </c>
      <c r="HH406" s="4">
        <v>84.75</v>
      </c>
      <c r="HI406" s="4">
        <v>2624</v>
      </c>
      <c r="HJ406" s="4">
        <v>112</v>
      </c>
      <c r="HK406" s="4">
        <v>2.5499999999999998</v>
      </c>
      <c r="HL406" s="4">
        <v>-1.3000000000000003</v>
      </c>
      <c r="HM406" s="4">
        <v>1853</v>
      </c>
      <c r="HN406" s="4">
        <v>-119</v>
      </c>
      <c r="HO406" s="4">
        <v>640</v>
      </c>
      <c r="HP406" s="4">
        <v>128</v>
      </c>
      <c r="HQ406" s="4">
        <v>41899</v>
      </c>
      <c r="HR406" s="4">
        <v>11459</v>
      </c>
      <c r="HS406" s="4">
        <v>2.8</v>
      </c>
      <c r="HT406" s="4">
        <v>-2</v>
      </c>
      <c r="HU406" s="4">
        <v>141</v>
      </c>
      <c r="HV406" s="4">
        <v>-6</v>
      </c>
      <c r="HW406" s="4">
        <v>525</v>
      </c>
      <c r="HX406" s="4">
        <v>60.5</v>
      </c>
      <c r="HY406" s="4">
        <v>2792</v>
      </c>
      <c r="HZ406" s="4">
        <v>-4361</v>
      </c>
      <c r="IA406" s="4">
        <v>3.1</v>
      </c>
      <c r="IB406" s="4">
        <v>-2.7499999999999996</v>
      </c>
      <c r="IC406" s="4">
        <v>1191</v>
      </c>
      <c r="ID406" s="4">
        <v>-38</v>
      </c>
      <c r="IE406" s="4">
        <v>538.54999999999995</v>
      </c>
      <c r="IF406" s="4">
        <v>121.39999999999998</v>
      </c>
      <c r="IG406" s="4">
        <v>18580</v>
      </c>
      <c r="IH406" s="4">
        <v>-5374</v>
      </c>
      <c r="II406" s="4">
        <v>3.4</v>
      </c>
      <c r="IJ406" s="4">
        <v>-4.25</v>
      </c>
      <c r="IK406" s="4">
        <v>189</v>
      </c>
      <c r="IL406" s="4">
        <v>31</v>
      </c>
      <c r="IM406" s="4">
        <v>490</v>
      </c>
      <c r="IN406" s="4">
        <v>120.94999999999999</v>
      </c>
      <c r="IO406" s="4">
        <v>5174</v>
      </c>
      <c r="IP406" s="4">
        <v>-1620</v>
      </c>
      <c r="IQ406" s="4">
        <v>3.8</v>
      </c>
      <c r="IR406" s="4">
        <v>-6.3</v>
      </c>
      <c r="IS406" s="4">
        <v>3578</v>
      </c>
      <c r="IT406" s="4">
        <v>-333</v>
      </c>
      <c r="IU406" s="4">
        <v>441.2</v>
      </c>
      <c r="IV406" s="4">
        <v>119.05000000000001</v>
      </c>
      <c r="IW406" s="4">
        <v>28433</v>
      </c>
      <c r="IX406" s="4">
        <v>-1150</v>
      </c>
      <c r="IY406" s="4">
        <v>4.1500000000000004</v>
      </c>
      <c r="IZ406" s="4">
        <v>-9.4</v>
      </c>
      <c r="JA406" s="4">
        <v>594</v>
      </c>
      <c r="JB406" s="4">
        <v>-204</v>
      </c>
      <c r="JC406" s="4">
        <v>390.8</v>
      </c>
      <c r="JD406" s="4">
        <v>113.85000000000002</v>
      </c>
      <c r="JE406" s="4">
        <v>11256</v>
      </c>
      <c r="JF406" s="4">
        <v>3878</v>
      </c>
      <c r="JG406" s="4">
        <v>4.75</v>
      </c>
      <c r="JH406" s="4">
        <v>-13.149999999999999</v>
      </c>
      <c r="JI406" s="4">
        <v>5765</v>
      </c>
      <c r="JJ406" s="4">
        <v>-256</v>
      </c>
      <c r="JK406" s="4">
        <v>344.1</v>
      </c>
      <c r="JL406" s="4">
        <v>111.95000000000002</v>
      </c>
      <c r="JM406" s="4">
        <v>28862</v>
      </c>
      <c r="JN406" s="4">
        <v>6677</v>
      </c>
      <c r="JO406" s="4">
        <v>6.1</v>
      </c>
      <c r="JP406" s="4">
        <v>-18</v>
      </c>
      <c r="JQ406" s="5">
        <v>1229</v>
      </c>
      <c r="JR406" s="4">
        <v>-171</v>
      </c>
      <c r="JS406" s="4">
        <v>294.39999999999998</v>
      </c>
      <c r="JT406" s="4">
        <v>103.04999999999998</v>
      </c>
      <c r="JU406" s="4">
        <v>13021</v>
      </c>
      <c r="JV406" s="4">
        <v>5369</v>
      </c>
      <c r="JW406" s="4">
        <v>8</v>
      </c>
      <c r="JX406" s="4">
        <v>-24.35</v>
      </c>
      <c r="JY406" s="4">
        <v>9088</v>
      </c>
      <c r="JZ406" s="4">
        <v>-2438</v>
      </c>
      <c r="KA406" s="4">
        <v>246.75</v>
      </c>
      <c r="KB406" s="4">
        <v>94.800000000000011</v>
      </c>
      <c r="KC406" s="4">
        <v>39881</v>
      </c>
      <c r="KD406" s="4">
        <v>13090</v>
      </c>
      <c r="KE406" s="4">
        <v>11.35</v>
      </c>
      <c r="KF406" s="4">
        <v>-32.199999999999996</v>
      </c>
      <c r="KG406" s="4">
        <v>3132</v>
      </c>
      <c r="KH406" s="4">
        <v>-1022</v>
      </c>
      <c r="KI406" s="4">
        <v>201.55</v>
      </c>
      <c r="KJ406" s="4">
        <v>84.850000000000009</v>
      </c>
      <c r="KK406" s="4">
        <v>14048</v>
      </c>
      <c r="KL406" s="4">
        <v>7984</v>
      </c>
      <c r="KM406" s="4">
        <v>16.25</v>
      </c>
      <c r="KN406" s="4">
        <v>-41.9</v>
      </c>
      <c r="KO406" s="4">
        <v>25893</v>
      </c>
      <c r="KP406" s="4">
        <v>-2769</v>
      </c>
      <c r="KQ406" s="4">
        <v>160.25</v>
      </c>
      <c r="KR406" s="4">
        <v>74.8</v>
      </c>
      <c r="KS406" s="4">
        <v>54253</v>
      </c>
      <c r="KT406" s="4">
        <v>31876</v>
      </c>
      <c r="KU406" s="4">
        <v>23.8</v>
      </c>
      <c r="KV406" s="4">
        <v>-53.5</v>
      </c>
      <c r="KW406" s="4">
        <v>10890</v>
      </c>
      <c r="KX406" s="4">
        <v>-5325</v>
      </c>
      <c r="KY406" s="4">
        <v>121.25</v>
      </c>
      <c r="KZ406" s="4">
        <v>61.55</v>
      </c>
      <c r="LA406" s="4">
        <v>23096</v>
      </c>
      <c r="LB406" s="4">
        <v>18656</v>
      </c>
      <c r="LC406" s="4">
        <v>34.799999999999997</v>
      </c>
      <c r="LD406" s="4">
        <v>-66.7</v>
      </c>
    </row>
    <row r="407" spans="1:316" x14ac:dyDescent="0.25">
      <c r="A407" s="171">
        <v>44110.616087847222</v>
      </c>
      <c r="B407" s="172">
        <v>0.61527777777777781</v>
      </c>
      <c r="C407" s="4">
        <v>11640.2</v>
      </c>
      <c r="D407" s="4">
        <v>11650</v>
      </c>
      <c r="E407" s="173">
        <v>155.34999999999997</v>
      </c>
      <c r="F407" s="173">
        <v>-196.45</v>
      </c>
      <c r="G407" s="173">
        <v>313.89999999999998</v>
      </c>
      <c r="H407" s="173">
        <v>1368.5000000000005</v>
      </c>
      <c r="I407" s="173">
        <v>-2136.4499999999998</v>
      </c>
      <c r="J407" s="173">
        <v>3504.9500000000003</v>
      </c>
      <c r="K407" s="127">
        <v>17.37</v>
      </c>
      <c r="L407" s="127">
        <v>20.170000000000002</v>
      </c>
      <c r="M407" s="127">
        <v>-3.16</v>
      </c>
      <c r="N407" s="127">
        <v>2.0600000000000023</v>
      </c>
      <c r="O407" s="127">
        <v>0.59441092898698533</v>
      </c>
      <c r="P407" s="127">
        <v>0.84346636649170337</v>
      </c>
      <c r="Q407" s="127">
        <v>1.2522909041995707</v>
      </c>
      <c r="R407" s="4">
        <v>30961</v>
      </c>
      <c r="S407" s="4">
        <v>154396</v>
      </c>
      <c r="T407" s="173">
        <v>11540.966666666667</v>
      </c>
      <c r="U407" s="173">
        <v>-2.0500000000010914</v>
      </c>
      <c r="V407" s="4">
        <v>185995</v>
      </c>
      <c r="W407" s="4">
        <v>-31658</v>
      </c>
      <c r="X407" s="173">
        <v>-99.233333333333576</v>
      </c>
      <c r="Y407" s="173">
        <v>30729</v>
      </c>
      <c r="Z407" s="173">
        <v>178732</v>
      </c>
      <c r="AA407" s="173">
        <v>209461</v>
      </c>
      <c r="AB407" s="4">
        <v>123435</v>
      </c>
      <c r="AC407" s="4">
        <v>27180</v>
      </c>
      <c r="AD407" s="176" t="e">
        <v>#REF!</v>
      </c>
      <c r="AE407" s="177">
        <v>-0.10061408308278791</v>
      </c>
      <c r="AF407" s="177">
        <v>5.1880249096611104E-2</v>
      </c>
      <c r="AG407" s="177">
        <v>6.0048402420133172E-2</v>
      </c>
      <c r="AH407" s="177">
        <v>0.19828939795468953</v>
      </c>
      <c r="AI407" s="127">
        <v>1.2316433164098066</v>
      </c>
      <c r="AJ407" s="127">
        <v>2.2026431718061676E-3</v>
      </c>
      <c r="AK407" s="4" t="s">
        <v>21</v>
      </c>
      <c r="AL407" s="178">
        <v>11600</v>
      </c>
      <c r="AM407" s="178">
        <v>11500</v>
      </c>
      <c r="AN407" s="178">
        <v>11400</v>
      </c>
      <c r="AO407" s="178">
        <v>11800</v>
      </c>
      <c r="AS407" s="4">
        <v>2.090916146055644</v>
      </c>
      <c r="AT407" s="4">
        <v>2.0792088232613253</v>
      </c>
      <c r="AU407" s="4">
        <v>1.0835868462987106</v>
      </c>
      <c r="AV407" s="4">
        <v>0.45087688427473754</v>
      </c>
      <c r="AW407" s="4">
        <v>0.20968479918657854</v>
      </c>
      <c r="AX407" s="4">
        <v>3.1287999251707041E-2</v>
      </c>
      <c r="AY407" s="4">
        <v>23.630528586839265</v>
      </c>
      <c r="AZ407" s="4">
        <v>20.120567375886523</v>
      </c>
      <c r="BA407" s="4">
        <v>16</v>
      </c>
      <c r="BB407" s="4">
        <v>27.592592592592592</v>
      </c>
      <c r="BC407" s="4">
        <v>7.9795353982300883</v>
      </c>
      <c r="BD407" s="4">
        <v>19.265993265993266</v>
      </c>
      <c r="BE407" s="4">
        <v>5.0405054526570883</v>
      </c>
      <c r="BF407" s="4">
        <v>10.391517128874389</v>
      </c>
      <c r="BG407" s="4">
        <v>4.3073819648893252</v>
      </c>
      <c r="BH407" s="4">
        <v>4.436548223350254</v>
      </c>
      <c r="BI407" s="4">
        <v>18</v>
      </c>
      <c r="BJ407" s="4">
        <v>0</v>
      </c>
      <c r="BK407" s="4">
        <v>1585</v>
      </c>
      <c r="BL407" s="4">
        <v>78.950000000000045</v>
      </c>
      <c r="BM407" s="4">
        <v>9880</v>
      </c>
      <c r="BN407" s="4">
        <v>-152</v>
      </c>
      <c r="BO407" s="4">
        <v>1</v>
      </c>
      <c r="BP407" s="4">
        <v>0</v>
      </c>
      <c r="BQ407" s="4">
        <v>0</v>
      </c>
      <c r="BR407" s="4">
        <v>0</v>
      </c>
      <c r="BS407" s="4">
        <v>0</v>
      </c>
      <c r="BT407" s="4">
        <v>0</v>
      </c>
      <c r="BU407" s="4">
        <v>6</v>
      </c>
      <c r="BV407" s="4">
        <v>0</v>
      </c>
      <c r="BW407" s="4">
        <v>0</v>
      </c>
      <c r="BX407" s="4">
        <v>0</v>
      </c>
      <c r="BY407" s="4">
        <v>21</v>
      </c>
      <c r="BZ407" s="4">
        <v>0</v>
      </c>
      <c r="CA407" s="4">
        <v>0</v>
      </c>
      <c r="CB407" s="4">
        <v>0</v>
      </c>
      <c r="CC407" s="4">
        <v>1115</v>
      </c>
      <c r="CD407" s="4">
        <v>142</v>
      </c>
      <c r="CE407" s="4">
        <v>1.1499999999999999</v>
      </c>
      <c r="CF407" s="4">
        <v>4.9999999999999822E-2</v>
      </c>
      <c r="CG407" s="4">
        <v>1</v>
      </c>
      <c r="CH407" s="4">
        <v>0</v>
      </c>
      <c r="CI407" s="4">
        <v>0</v>
      </c>
      <c r="CJ407" s="4">
        <v>0</v>
      </c>
      <c r="CK407" s="4">
        <v>26</v>
      </c>
      <c r="CL407" s="4">
        <v>-1</v>
      </c>
      <c r="CM407" s="4">
        <v>1</v>
      </c>
      <c r="CN407" s="4">
        <v>-0.10000000000000009</v>
      </c>
      <c r="CO407" s="4">
        <v>11</v>
      </c>
      <c r="CP407" s="4">
        <v>0</v>
      </c>
      <c r="CQ407" s="4">
        <v>0</v>
      </c>
      <c r="CR407" s="4">
        <v>0</v>
      </c>
      <c r="CS407" s="4">
        <v>3544</v>
      </c>
      <c r="CT407" s="4">
        <v>381</v>
      </c>
      <c r="CU407" s="4">
        <v>1.2</v>
      </c>
      <c r="CV407" s="4">
        <v>5.0000000000000044E-2</v>
      </c>
      <c r="CW407" s="4">
        <v>1</v>
      </c>
      <c r="CX407" s="4">
        <v>0</v>
      </c>
      <c r="CY407" s="4">
        <v>0</v>
      </c>
      <c r="CZ407" s="4">
        <v>0</v>
      </c>
      <c r="DA407" s="4">
        <v>83</v>
      </c>
      <c r="DB407" s="4">
        <v>31</v>
      </c>
      <c r="DC407" s="4">
        <v>1.05</v>
      </c>
      <c r="DD407" s="4">
        <v>-0.14999999999999991</v>
      </c>
      <c r="DE407" s="4">
        <v>29</v>
      </c>
      <c r="DF407" s="4">
        <v>0</v>
      </c>
      <c r="DG407" s="4">
        <v>0</v>
      </c>
      <c r="DH407" s="4">
        <v>0</v>
      </c>
      <c r="DI407" s="4">
        <v>4526</v>
      </c>
      <c r="DJ407" s="4">
        <v>-37</v>
      </c>
      <c r="DK407" s="4">
        <v>1.3</v>
      </c>
      <c r="DL407" s="4">
        <v>0.10000000000000009</v>
      </c>
      <c r="DM407" s="4">
        <v>0</v>
      </c>
      <c r="DN407" s="4">
        <v>0</v>
      </c>
      <c r="DO407" s="4">
        <v>0</v>
      </c>
      <c r="DP407" s="4">
        <v>0</v>
      </c>
      <c r="DQ407" s="4">
        <v>142</v>
      </c>
      <c r="DR407" s="4">
        <v>-3</v>
      </c>
      <c r="DS407" s="4">
        <v>1.5</v>
      </c>
      <c r="DT407" s="4">
        <v>0.14999999999999991</v>
      </c>
      <c r="DU407" s="4">
        <v>4</v>
      </c>
      <c r="DV407" s="4">
        <v>0</v>
      </c>
      <c r="DW407" s="4">
        <v>0</v>
      </c>
      <c r="DX407" s="4">
        <v>0</v>
      </c>
      <c r="DY407" s="4">
        <v>3149</v>
      </c>
      <c r="DZ407" s="4">
        <v>251</v>
      </c>
      <c r="EA407" s="4">
        <v>1.4</v>
      </c>
      <c r="EB407" s="4">
        <v>0</v>
      </c>
      <c r="EC407" s="4">
        <v>1</v>
      </c>
      <c r="ED407" s="4">
        <v>0</v>
      </c>
      <c r="EE407" s="4">
        <v>0</v>
      </c>
      <c r="EF407" s="4">
        <v>0</v>
      </c>
      <c r="EG407" s="4">
        <v>191</v>
      </c>
      <c r="EH407" s="4">
        <v>37</v>
      </c>
      <c r="EI407" s="4">
        <v>1.45</v>
      </c>
      <c r="EJ407" s="4">
        <v>-5.0000000000000044E-2</v>
      </c>
      <c r="EK407" s="4">
        <v>101</v>
      </c>
      <c r="EL407" s="4">
        <v>-21</v>
      </c>
      <c r="EM407" s="4">
        <v>1137.0999999999999</v>
      </c>
      <c r="EN407" s="4">
        <v>122.74999999999989</v>
      </c>
      <c r="EO407" s="4">
        <v>25656</v>
      </c>
      <c r="EP407" s="4">
        <v>5999</v>
      </c>
      <c r="EQ407" s="4">
        <v>1.55</v>
      </c>
      <c r="ER407" s="4">
        <v>-5.0000000000000044E-2</v>
      </c>
      <c r="ES407" s="4">
        <v>1</v>
      </c>
      <c r="ET407" s="4">
        <v>0</v>
      </c>
      <c r="EU407" s="4">
        <v>0</v>
      </c>
      <c r="EV407" s="4">
        <v>0</v>
      </c>
      <c r="EW407" s="4">
        <v>199</v>
      </c>
      <c r="EX407" s="4">
        <v>46</v>
      </c>
      <c r="EY407" s="4">
        <v>1.55</v>
      </c>
      <c r="EZ407" s="4">
        <v>-9.9999999999999867E-2</v>
      </c>
      <c r="FA407" s="4">
        <v>12</v>
      </c>
      <c r="FB407" s="4">
        <v>1</v>
      </c>
      <c r="FC407" s="4">
        <v>970.2</v>
      </c>
      <c r="FD407" s="4">
        <v>105.20000000000005</v>
      </c>
      <c r="FE407" s="4">
        <v>5215</v>
      </c>
      <c r="FF407" s="4">
        <v>11</v>
      </c>
      <c r="FG407" s="4">
        <v>1.65</v>
      </c>
      <c r="FH407" s="4">
        <v>-5.0000000000000044E-2</v>
      </c>
      <c r="FI407" s="4">
        <v>2</v>
      </c>
      <c r="FJ407" s="4">
        <v>0</v>
      </c>
      <c r="FK407" s="4">
        <v>0</v>
      </c>
      <c r="FL407" s="4">
        <v>0</v>
      </c>
      <c r="FM407" s="4">
        <v>797</v>
      </c>
      <c r="FN407" s="4">
        <v>18</v>
      </c>
      <c r="FO407" s="4">
        <v>1.6</v>
      </c>
      <c r="FP407" s="4">
        <v>-0.14999999999999991</v>
      </c>
      <c r="FQ407" s="4">
        <v>108</v>
      </c>
      <c r="FR407" s="4">
        <v>-1</v>
      </c>
      <c r="FS407" s="4">
        <v>885</v>
      </c>
      <c r="FT407" s="4">
        <v>69.350000000000023</v>
      </c>
      <c r="FU407" s="4">
        <v>10366</v>
      </c>
      <c r="FV407" s="4">
        <v>273</v>
      </c>
      <c r="FW407" s="4">
        <v>1.8</v>
      </c>
      <c r="FX407" s="4">
        <v>-0.24999999999999978</v>
      </c>
      <c r="FY407" s="4">
        <v>1</v>
      </c>
      <c r="FZ407" s="4">
        <v>0</v>
      </c>
      <c r="GA407" s="4">
        <v>0</v>
      </c>
      <c r="GB407" s="4">
        <v>0</v>
      </c>
      <c r="GC407" s="4">
        <v>583</v>
      </c>
      <c r="GD407" s="4">
        <v>-270</v>
      </c>
      <c r="GE407" s="4">
        <v>1.95</v>
      </c>
      <c r="GF407" s="4">
        <v>-0.34999999999999987</v>
      </c>
      <c r="GG407" s="4">
        <v>543</v>
      </c>
      <c r="GH407" s="4">
        <v>-7</v>
      </c>
      <c r="GI407" s="4">
        <v>816.9</v>
      </c>
      <c r="GJ407" s="4">
        <v>104.54999999999995</v>
      </c>
      <c r="GK407" s="4">
        <v>13515</v>
      </c>
      <c r="GL407" s="4">
        <v>-537</v>
      </c>
      <c r="GM407" s="4">
        <v>2.15</v>
      </c>
      <c r="GN407" s="4">
        <v>-0.39999999999999991</v>
      </c>
      <c r="GO407" s="4">
        <v>56</v>
      </c>
      <c r="GP407" s="4">
        <v>0</v>
      </c>
      <c r="GQ407" s="4">
        <v>0</v>
      </c>
      <c r="GR407" s="4">
        <v>0</v>
      </c>
      <c r="GS407" s="4">
        <v>894</v>
      </c>
      <c r="GT407" s="4">
        <v>23</v>
      </c>
      <c r="GU407" s="4">
        <v>2.2999999999999998</v>
      </c>
      <c r="GV407" s="4">
        <v>-0.5</v>
      </c>
      <c r="GW407" s="4">
        <v>298</v>
      </c>
      <c r="GX407" s="4">
        <v>-88</v>
      </c>
      <c r="GY407" s="4">
        <v>752.8</v>
      </c>
      <c r="GZ407" s="4">
        <v>140.59999999999991</v>
      </c>
      <c r="HA407" s="4">
        <v>15051</v>
      </c>
      <c r="HB407" s="4">
        <v>3010</v>
      </c>
      <c r="HC407" s="4">
        <v>2.4</v>
      </c>
      <c r="HD407" s="4">
        <v>-0.85000000000000009</v>
      </c>
      <c r="HE407" s="4">
        <v>59</v>
      </c>
      <c r="HF407" s="4">
        <v>0</v>
      </c>
      <c r="HG407" s="4">
        <v>647.85</v>
      </c>
      <c r="HH407" s="4">
        <v>84.75</v>
      </c>
      <c r="HI407" s="4">
        <v>2630</v>
      </c>
      <c r="HJ407" s="4">
        <v>118</v>
      </c>
      <c r="HK407" s="4">
        <v>2.5499999999999998</v>
      </c>
      <c r="HL407" s="4">
        <v>-1.3000000000000003</v>
      </c>
      <c r="HM407" s="4">
        <v>1854</v>
      </c>
      <c r="HN407" s="4">
        <v>-118</v>
      </c>
      <c r="HO407" s="4">
        <v>640</v>
      </c>
      <c r="HP407" s="4">
        <v>128</v>
      </c>
      <c r="HQ407" s="4">
        <v>43811</v>
      </c>
      <c r="HR407" s="4">
        <v>13371</v>
      </c>
      <c r="HS407" s="4">
        <v>2.85</v>
      </c>
      <c r="HT407" s="4">
        <v>-1.9499999999999997</v>
      </c>
      <c r="HU407" s="4">
        <v>141</v>
      </c>
      <c r="HV407" s="4">
        <v>-6</v>
      </c>
      <c r="HW407" s="4">
        <v>525</v>
      </c>
      <c r="HX407" s="4">
        <v>60.5</v>
      </c>
      <c r="HY407" s="4">
        <v>2837</v>
      </c>
      <c r="HZ407" s="4">
        <v>-4316</v>
      </c>
      <c r="IA407" s="4">
        <v>3.05</v>
      </c>
      <c r="IB407" s="4">
        <v>-2.8</v>
      </c>
      <c r="IC407" s="4">
        <v>1191</v>
      </c>
      <c r="ID407" s="4">
        <v>-38</v>
      </c>
      <c r="IE407" s="4">
        <v>538.54999999999995</v>
      </c>
      <c r="IF407" s="4">
        <v>121.39999999999998</v>
      </c>
      <c r="IG407" s="4">
        <v>19056</v>
      </c>
      <c r="IH407" s="4">
        <v>-4898</v>
      </c>
      <c r="II407" s="4">
        <v>3.35</v>
      </c>
      <c r="IJ407" s="4">
        <v>-4.3000000000000007</v>
      </c>
      <c r="IK407" s="4">
        <v>189</v>
      </c>
      <c r="IL407" s="4">
        <v>31</v>
      </c>
      <c r="IM407" s="4">
        <v>490</v>
      </c>
      <c r="IN407" s="4">
        <v>120.94999999999999</v>
      </c>
      <c r="IO407" s="4">
        <v>5215</v>
      </c>
      <c r="IP407" s="4">
        <v>-1579</v>
      </c>
      <c r="IQ407" s="4">
        <v>3.8</v>
      </c>
      <c r="IR407" s="4">
        <v>-6.3</v>
      </c>
      <c r="IS407" s="4">
        <v>3616</v>
      </c>
      <c r="IT407" s="4">
        <v>-295</v>
      </c>
      <c r="IU407" s="4">
        <v>439.8</v>
      </c>
      <c r="IV407" s="4">
        <v>117.65000000000003</v>
      </c>
      <c r="IW407" s="4">
        <v>28854</v>
      </c>
      <c r="IX407" s="4">
        <v>-729</v>
      </c>
      <c r="IY407" s="4">
        <v>4.1500000000000004</v>
      </c>
      <c r="IZ407" s="4">
        <v>-9.4</v>
      </c>
      <c r="JA407" s="4">
        <v>594</v>
      </c>
      <c r="JB407" s="4">
        <v>-204</v>
      </c>
      <c r="JC407" s="4">
        <v>390.8</v>
      </c>
      <c r="JD407" s="4">
        <v>113.85000000000002</v>
      </c>
      <c r="JE407" s="4">
        <v>11444</v>
      </c>
      <c r="JF407" s="4">
        <v>4066</v>
      </c>
      <c r="JG407" s="4">
        <v>4.8</v>
      </c>
      <c r="JH407" s="4">
        <v>-13.099999999999998</v>
      </c>
      <c r="JI407" s="4">
        <v>5777</v>
      </c>
      <c r="JJ407" s="4">
        <v>-244</v>
      </c>
      <c r="JK407" s="4">
        <v>343.55</v>
      </c>
      <c r="JL407" s="4">
        <v>111.4</v>
      </c>
      <c r="JM407" s="4">
        <v>29119</v>
      </c>
      <c r="JN407" s="4">
        <v>6934</v>
      </c>
      <c r="JO407" s="4">
        <v>6.2</v>
      </c>
      <c r="JP407" s="4">
        <v>-17.900000000000002</v>
      </c>
      <c r="JQ407" s="5">
        <v>1226</v>
      </c>
      <c r="JR407" s="4">
        <v>-174</v>
      </c>
      <c r="JS407" s="4">
        <v>294.39999999999998</v>
      </c>
      <c r="JT407" s="4">
        <v>103.04999999999998</v>
      </c>
      <c r="JU407" s="4">
        <v>12740</v>
      </c>
      <c r="JV407" s="4">
        <v>5088</v>
      </c>
      <c r="JW407" s="4">
        <v>8.1</v>
      </c>
      <c r="JX407" s="4">
        <v>-24.25</v>
      </c>
      <c r="JY407" s="4">
        <v>9171</v>
      </c>
      <c r="JZ407" s="4">
        <v>-2355</v>
      </c>
      <c r="KA407" s="4">
        <v>248.3</v>
      </c>
      <c r="KB407" s="4">
        <v>96.350000000000023</v>
      </c>
      <c r="KC407" s="4">
        <v>39503</v>
      </c>
      <c r="KD407" s="4">
        <v>12712</v>
      </c>
      <c r="KE407" s="4">
        <v>11.6</v>
      </c>
      <c r="KF407" s="4">
        <v>-31.949999999999996</v>
      </c>
      <c r="KG407" s="4">
        <v>3152</v>
      </c>
      <c r="KH407" s="4">
        <v>-1002</v>
      </c>
      <c r="KI407" s="4">
        <v>203.35</v>
      </c>
      <c r="KJ407" s="4">
        <v>86.649999999999991</v>
      </c>
      <c r="KK407" s="4">
        <v>13984</v>
      </c>
      <c r="KL407" s="4">
        <v>7920</v>
      </c>
      <c r="KM407" s="4">
        <v>16.350000000000001</v>
      </c>
      <c r="KN407" s="4">
        <v>-41.8</v>
      </c>
      <c r="KO407" s="4">
        <v>25771</v>
      </c>
      <c r="KP407" s="4">
        <v>-2891</v>
      </c>
      <c r="KQ407" s="4">
        <v>161.44999999999999</v>
      </c>
      <c r="KR407" s="4">
        <v>75.999999999999986</v>
      </c>
      <c r="KS407" s="4">
        <v>53885</v>
      </c>
      <c r="KT407" s="4">
        <v>31508</v>
      </c>
      <c r="KU407" s="4">
        <v>23.9</v>
      </c>
      <c r="KV407" s="4">
        <v>-53.4</v>
      </c>
      <c r="KW407" s="4">
        <v>10971</v>
      </c>
      <c r="KX407" s="4">
        <v>-5244</v>
      </c>
      <c r="KY407" s="4">
        <v>121.85</v>
      </c>
      <c r="KZ407" s="4">
        <v>62.149999999999991</v>
      </c>
      <c r="LA407" s="4">
        <v>22811</v>
      </c>
      <c r="LB407" s="4">
        <v>18371</v>
      </c>
      <c r="LC407" s="4">
        <v>34.799999999999997</v>
      </c>
      <c r="LD407" s="4">
        <v>-66.7</v>
      </c>
    </row>
    <row r="408" spans="1:316" x14ac:dyDescent="0.25">
      <c r="A408" s="171">
        <v>44110.615126041666</v>
      </c>
      <c r="B408" s="172">
        <v>0.61388888888888882</v>
      </c>
      <c r="C408" s="4">
        <v>11637.3</v>
      </c>
      <c r="D408" s="4">
        <v>11650</v>
      </c>
      <c r="E408" s="173">
        <v>147.04999999999998</v>
      </c>
      <c r="F408" s="173">
        <v>-194.65</v>
      </c>
      <c r="G408" s="173">
        <v>313.89999999999998</v>
      </c>
      <c r="H408" s="173">
        <v>1353.1000000000001</v>
      </c>
      <c r="I408" s="173">
        <v>-2133.75</v>
      </c>
      <c r="J408" s="173">
        <v>3486.8500000000004</v>
      </c>
      <c r="K408" s="127">
        <v>17.37</v>
      </c>
      <c r="L408" s="127">
        <v>20.170000000000002</v>
      </c>
      <c r="M408" s="127">
        <v>-3.16</v>
      </c>
      <c r="N408" s="127">
        <v>2.0600000000000023</v>
      </c>
      <c r="O408" s="127">
        <v>0.59744972643842842</v>
      </c>
      <c r="P408" s="127">
        <v>0.83906930746166564</v>
      </c>
      <c r="Q408" s="127">
        <v>1.2536994741892582</v>
      </c>
      <c r="R408" s="4">
        <v>30517</v>
      </c>
      <c r="S408" s="4">
        <v>154342</v>
      </c>
      <c r="T408" s="173">
        <v>11540.966666666667</v>
      </c>
      <c r="U408" s="173">
        <v>-2.0500000000010914</v>
      </c>
      <c r="V408" s="4">
        <v>185995</v>
      </c>
      <c r="W408" s="4">
        <v>-31658</v>
      </c>
      <c r="X408" s="173">
        <v>-96.333333333332121</v>
      </c>
      <c r="Y408" s="173">
        <v>31173</v>
      </c>
      <c r="Z408" s="173">
        <v>178276</v>
      </c>
      <c r="AA408" s="173">
        <v>209449</v>
      </c>
      <c r="AB408" s="4">
        <v>123825</v>
      </c>
      <c r="AC408" s="4">
        <v>27180</v>
      </c>
      <c r="AD408" s="176" t="e">
        <v>#REF!</v>
      </c>
      <c r="AE408" s="177">
        <v>-0.1260090123606479</v>
      </c>
      <c r="AF408" s="177">
        <v>5.2131537669137494E-2</v>
      </c>
      <c r="AG408" s="177">
        <v>4.8597552352880893E-2</v>
      </c>
      <c r="AH408" s="177">
        <v>0.20351236191779185</v>
      </c>
      <c r="AI408" s="127">
        <v>1.4831063748749582</v>
      </c>
      <c r="AJ408" s="127">
        <v>2.2026431718061676E-3</v>
      </c>
      <c r="AK408" s="4" t="s">
        <v>21</v>
      </c>
      <c r="AL408" s="178">
        <v>11600</v>
      </c>
      <c r="AM408" s="178">
        <v>11500</v>
      </c>
      <c r="AN408" s="178">
        <v>11400</v>
      </c>
      <c r="AO408" s="178">
        <v>11800</v>
      </c>
      <c r="AS408" s="4">
        <v>2.090916146055644</v>
      </c>
      <c r="AT408" s="4">
        <v>2.0792088232613253</v>
      </c>
      <c r="AU408" s="4">
        <v>1.0835868462987106</v>
      </c>
      <c r="AV408" s="4">
        <v>0.45087688427473754</v>
      </c>
      <c r="AW408" s="4">
        <v>0.20968479918657854</v>
      </c>
      <c r="AX408" s="4">
        <v>3.1287999251707041E-2</v>
      </c>
      <c r="AY408" s="4">
        <v>23.630528586839265</v>
      </c>
      <c r="AZ408" s="4">
        <v>20.120567375886523</v>
      </c>
      <c r="BA408" s="4">
        <v>16</v>
      </c>
      <c r="BB408" s="4">
        <v>27.592592592592592</v>
      </c>
      <c r="BC408" s="4">
        <v>7.9795353982300883</v>
      </c>
      <c r="BD408" s="4">
        <v>19.265993265993266</v>
      </c>
      <c r="BE408" s="4">
        <v>5.0405054526570883</v>
      </c>
      <c r="BF408" s="4">
        <v>10.391517128874389</v>
      </c>
      <c r="BG408" s="4">
        <v>4.3073819648893252</v>
      </c>
      <c r="BH408" s="4">
        <v>4.436548223350254</v>
      </c>
      <c r="BI408" s="4">
        <v>18</v>
      </c>
      <c r="BJ408" s="4">
        <v>0</v>
      </c>
      <c r="BK408" s="4">
        <v>1585</v>
      </c>
      <c r="BL408" s="4">
        <v>78.950000000000045</v>
      </c>
      <c r="BM408" s="4">
        <v>9880</v>
      </c>
      <c r="BN408" s="4">
        <v>-152</v>
      </c>
      <c r="BO408" s="4">
        <v>0.95</v>
      </c>
      <c r="BP408" s="4">
        <v>-5.0000000000000044E-2</v>
      </c>
      <c r="BQ408" s="4">
        <v>0</v>
      </c>
      <c r="BR408" s="4">
        <v>0</v>
      </c>
      <c r="BS408" s="4">
        <v>0</v>
      </c>
      <c r="BT408" s="4">
        <v>0</v>
      </c>
      <c r="BU408" s="4">
        <v>6</v>
      </c>
      <c r="BV408" s="4">
        <v>0</v>
      </c>
      <c r="BW408" s="4">
        <v>0</v>
      </c>
      <c r="BX408" s="4">
        <v>0</v>
      </c>
      <c r="BY408" s="4">
        <v>21</v>
      </c>
      <c r="BZ408" s="4">
        <v>0</v>
      </c>
      <c r="CA408" s="4">
        <v>0</v>
      </c>
      <c r="CB408" s="4">
        <v>0</v>
      </c>
      <c r="CC408" s="4">
        <v>1115</v>
      </c>
      <c r="CD408" s="4">
        <v>142</v>
      </c>
      <c r="CE408" s="4">
        <v>1.1499999999999999</v>
      </c>
      <c r="CF408" s="4">
        <v>4.9999999999999822E-2</v>
      </c>
      <c r="CG408" s="4">
        <v>1</v>
      </c>
      <c r="CH408" s="4">
        <v>0</v>
      </c>
      <c r="CI408" s="4">
        <v>0</v>
      </c>
      <c r="CJ408" s="4">
        <v>0</v>
      </c>
      <c r="CK408" s="4">
        <v>26</v>
      </c>
      <c r="CL408" s="4">
        <v>-1</v>
      </c>
      <c r="CM408" s="4">
        <v>1</v>
      </c>
      <c r="CN408" s="4">
        <v>-0.10000000000000009</v>
      </c>
      <c r="CO408" s="4">
        <v>11</v>
      </c>
      <c r="CP408" s="4">
        <v>0</v>
      </c>
      <c r="CQ408" s="4">
        <v>0</v>
      </c>
      <c r="CR408" s="4">
        <v>0</v>
      </c>
      <c r="CS408" s="4">
        <v>3513</v>
      </c>
      <c r="CT408" s="4">
        <v>350</v>
      </c>
      <c r="CU408" s="4">
        <v>1.25</v>
      </c>
      <c r="CV408" s="4">
        <v>0.10000000000000009</v>
      </c>
      <c r="CW408" s="4">
        <v>1</v>
      </c>
      <c r="CX408" s="4">
        <v>0</v>
      </c>
      <c r="CY408" s="4">
        <v>0</v>
      </c>
      <c r="CZ408" s="4">
        <v>0</v>
      </c>
      <c r="DA408" s="4">
        <v>83</v>
      </c>
      <c r="DB408" s="4">
        <v>31</v>
      </c>
      <c r="DC408" s="4">
        <v>1.05</v>
      </c>
      <c r="DD408" s="4">
        <v>-0.14999999999999991</v>
      </c>
      <c r="DE408" s="4">
        <v>29</v>
      </c>
      <c r="DF408" s="4">
        <v>0</v>
      </c>
      <c r="DG408" s="4">
        <v>0</v>
      </c>
      <c r="DH408" s="4">
        <v>0</v>
      </c>
      <c r="DI408" s="4">
        <v>4527</v>
      </c>
      <c r="DJ408" s="4">
        <v>-36</v>
      </c>
      <c r="DK408" s="4">
        <v>1.35</v>
      </c>
      <c r="DL408" s="4">
        <v>0.15000000000000013</v>
      </c>
      <c r="DM408" s="4">
        <v>0</v>
      </c>
      <c r="DN408" s="4">
        <v>0</v>
      </c>
      <c r="DO408" s="4">
        <v>0</v>
      </c>
      <c r="DP408" s="4">
        <v>0</v>
      </c>
      <c r="DQ408" s="4">
        <v>142</v>
      </c>
      <c r="DR408" s="4">
        <v>-3</v>
      </c>
      <c r="DS408" s="4">
        <v>1.5</v>
      </c>
      <c r="DT408" s="4">
        <v>0.14999999999999991</v>
      </c>
      <c r="DU408" s="4">
        <v>4</v>
      </c>
      <c r="DV408" s="4">
        <v>0</v>
      </c>
      <c r="DW408" s="4">
        <v>0</v>
      </c>
      <c r="DX408" s="4">
        <v>0</v>
      </c>
      <c r="DY408" s="4">
        <v>3149</v>
      </c>
      <c r="DZ408" s="4">
        <v>251</v>
      </c>
      <c r="EA408" s="4">
        <v>1.45</v>
      </c>
      <c r="EB408" s="4">
        <v>5.0000000000000044E-2</v>
      </c>
      <c r="EC408" s="4">
        <v>1</v>
      </c>
      <c r="ED408" s="4">
        <v>0</v>
      </c>
      <c r="EE408" s="4">
        <v>0</v>
      </c>
      <c r="EF408" s="4">
        <v>0</v>
      </c>
      <c r="EG408" s="4">
        <v>191</v>
      </c>
      <c r="EH408" s="4">
        <v>37</v>
      </c>
      <c r="EI408" s="4">
        <v>1.45</v>
      </c>
      <c r="EJ408" s="4">
        <v>-5.0000000000000044E-2</v>
      </c>
      <c r="EK408" s="4">
        <v>101</v>
      </c>
      <c r="EL408" s="4">
        <v>-21</v>
      </c>
      <c r="EM408" s="4">
        <v>1137.0999999999999</v>
      </c>
      <c r="EN408" s="4">
        <v>122.74999999999989</v>
      </c>
      <c r="EO408" s="4">
        <v>25656</v>
      </c>
      <c r="EP408" s="4">
        <v>5999</v>
      </c>
      <c r="EQ408" s="4">
        <v>1.55</v>
      </c>
      <c r="ER408" s="4">
        <v>-5.0000000000000044E-2</v>
      </c>
      <c r="ES408" s="4">
        <v>1</v>
      </c>
      <c r="ET408" s="4">
        <v>0</v>
      </c>
      <c r="EU408" s="4">
        <v>0</v>
      </c>
      <c r="EV408" s="4">
        <v>0</v>
      </c>
      <c r="EW408" s="4">
        <v>199</v>
      </c>
      <c r="EX408" s="4">
        <v>46</v>
      </c>
      <c r="EY408" s="4">
        <v>1.6</v>
      </c>
      <c r="EZ408" s="4">
        <v>-4.9999999999999822E-2</v>
      </c>
      <c r="FA408" s="4">
        <v>12</v>
      </c>
      <c r="FB408" s="4">
        <v>1</v>
      </c>
      <c r="FC408" s="4">
        <v>970.2</v>
      </c>
      <c r="FD408" s="4">
        <v>105.20000000000005</v>
      </c>
      <c r="FE408" s="4">
        <v>5215</v>
      </c>
      <c r="FF408" s="4">
        <v>11</v>
      </c>
      <c r="FG408" s="4">
        <v>1.7</v>
      </c>
      <c r="FH408" s="4">
        <v>0</v>
      </c>
      <c r="FI408" s="4">
        <v>2</v>
      </c>
      <c r="FJ408" s="4">
        <v>0</v>
      </c>
      <c r="FK408" s="4">
        <v>0</v>
      </c>
      <c r="FL408" s="4">
        <v>0</v>
      </c>
      <c r="FM408" s="4">
        <v>797</v>
      </c>
      <c r="FN408" s="4">
        <v>18</v>
      </c>
      <c r="FO408" s="4">
        <v>1.6</v>
      </c>
      <c r="FP408" s="4">
        <v>-0.14999999999999991</v>
      </c>
      <c r="FQ408" s="4">
        <v>108</v>
      </c>
      <c r="FR408" s="4">
        <v>-1</v>
      </c>
      <c r="FS408" s="4">
        <v>885</v>
      </c>
      <c r="FT408" s="4">
        <v>69.350000000000023</v>
      </c>
      <c r="FU408" s="4">
        <v>10366</v>
      </c>
      <c r="FV408" s="4">
        <v>273</v>
      </c>
      <c r="FW408" s="4">
        <v>1.95</v>
      </c>
      <c r="FX408" s="4">
        <v>-9.9999999999999867E-2</v>
      </c>
      <c r="FY408" s="4">
        <v>1</v>
      </c>
      <c r="FZ408" s="4">
        <v>0</v>
      </c>
      <c r="GA408" s="4">
        <v>0</v>
      </c>
      <c r="GB408" s="4">
        <v>0</v>
      </c>
      <c r="GC408" s="4">
        <v>573</v>
      </c>
      <c r="GD408" s="4">
        <v>-280</v>
      </c>
      <c r="GE408" s="4">
        <v>2</v>
      </c>
      <c r="GF408" s="4">
        <v>-0.29999999999999982</v>
      </c>
      <c r="GG408" s="4">
        <v>543</v>
      </c>
      <c r="GH408" s="4">
        <v>-7</v>
      </c>
      <c r="GI408" s="4">
        <v>816.9</v>
      </c>
      <c r="GJ408" s="4">
        <v>104.54999999999995</v>
      </c>
      <c r="GK408" s="4">
        <v>13515</v>
      </c>
      <c r="GL408" s="4">
        <v>-537</v>
      </c>
      <c r="GM408" s="4">
        <v>2.2000000000000002</v>
      </c>
      <c r="GN408" s="4">
        <v>-0.34999999999999964</v>
      </c>
      <c r="GO408" s="4">
        <v>56</v>
      </c>
      <c r="GP408" s="4">
        <v>0</v>
      </c>
      <c r="GQ408" s="4">
        <v>0</v>
      </c>
      <c r="GR408" s="4">
        <v>0</v>
      </c>
      <c r="GS408" s="4">
        <v>897</v>
      </c>
      <c r="GT408" s="4">
        <v>26</v>
      </c>
      <c r="GU408" s="4">
        <v>2.4</v>
      </c>
      <c r="GV408" s="4">
        <v>-0.39999999999999991</v>
      </c>
      <c r="GW408" s="4">
        <v>298</v>
      </c>
      <c r="GX408" s="4">
        <v>-88</v>
      </c>
      <c r="GY408" s="4">
        <v>752.8</v>
      </c>
      <c r="GZ408" s="4">
        <v>140.59999999999991</v>
      </c>
      <c r="HA408" s="4">
        <v>15051</v>
      </c>
      <c r="HB408" s="4">
        <v>3010</v>
      </c>
      <c r="HC408" s="4">
        <v>2.5</v>
      </c>
      <c r="HD408" s="4">
        <v>-0.75</v>
      </c>
      <c r="HE408" s="4">
        <v>59</v>
      </c>
      <c r="HF408" s="4">
        <v>0</v>
      </c>
      <c r="HG408" s="4">
        <v>647.85</v>
      </c>
      <c r="HH408" s="4">
        <v>84.75</v>
      </c>
      <c r="HI408" s="4">
        <v>2630</v>
      </c>
      <c r="HJ408" s="4">
        <v>118</v>
      </c>
      <c r="HK408" s="4">
        <v>2.7</v>
      </c>
      <c r="HL408" s="4">
        <v>-1.1499999999999999</v>
      </c>
      <c r="HM408" s="4">
        <v>1854</v>
      </c>
      <c r="HN408" s="4">
        <v>-118</v>
      </c>
      <c r="HO408" s="4">
        <v>640</v>
      </c>
      <c r="HP408" s="4">
        <v>128</v>
      </c>
      <c r="HQ408" s="4">
        <v>43811</v>
      </c>
      <c r="HR408" s="4">
        <v>13371</v>
      </c>
      <c r="HS408" s="4">
        <v>3.05</v>
      </c>
      <c r="HT408" s="4">
        <v>-1.75</v>
      </c>
      <c r="HU408" s="4">
        <v>141</v>
      </c>
      <c r="HV408" s="4">
        <v>-6</v>
      </c>
      <c r="HW408" s="4">
        <v>525</v>
      </c>
      <c r="HX408" s="4">
        <v>60.5</v>
      </c>
      <c r="HY408" s="4">
        <v>2837</v>
      </c>
      <c r="HZ408" s="4">
        <v>-4316</v>
      </c>
      <c r="IA408" s="4">
        <v>3.35</v>
      </c>
      <c r="IB408" s="4">
        <v>-2.4999999999999996</v>
      </c>
      <c r="IC408" s="4">
        <v>1191</v>
      </c>
      <c r="ID408" s="4">
        <v>-38</v>
      </c>
      <c r="IE408" s="4">
        <v>538.54999999999995</v>
      </c>
      <c r="IF408" s="4">
        <v>121.39999999999998</v>
      </c>
      <c r="IG408" s="4">
        <v>19056</v>
      </c>
      <c r="IH408" s="4">
        <v>-4898</v>
      </c>
      <c r="II408" s="4">
        <v>3.6</v>
      </c>
      <c r="IJ408" s="4">
        <v>-4.0500000000000007</v>
      </c>
      <c r="IK408" s="4">
        <v>189</v>
      </c>
      <c r="IL408" s="4">
        <v>31</v>
      </c>
      <c r="IM408" s="4">
        <v>490</v>
      </c>
      <c r="IN408" s="4">
        <v>120.94999999999999</v>
      </c>
      <c r="IO408" s="4">
        <v>5215</v>
      </c>
      <c r="IP408" s="4">
        <v>-1579</v>
      </c>
      <c r="IQ408" s="4">
        <v>4</v>
      </c>
      <c r="IR408" s="4">
        <v>-6.1</v>
      </c>
      <c r="IS408" s="4">
        <v>3616</v>
      </c>
      <c r="IT408" s="4">
        <v>-295</v>
      </c>
      <c r="IU408" s="4">
        <v>441.55</v>
      </c>
      <c r="IV408" s="4">
        <v>119.40000000000003</v>
      </c>
      <c r="IW408" s="4">
        <v>28854</v>
      </c>
      <c r="IX408" s="4">
        <v>-729</v>
      </c>
      <c r="IY408" s="4">
        <v>4.4000000000000004</v>
      </c>
      <c r="IZ408" s="4">
        <v>-9.15</v>
      </c>
      <c r="JA408" s="4">
        <v>594</v>
      </c>
      <c r="JB408" s="4">
        <v>-204</v>
      </c>
      <c r="JC408" s="4">
        <v>390.8</v>
      </c>
      <c r="JD408" s="4">
        <v>113.85000000000002</v>
      </c>
      <c r="JE408" s="4">
        <v>11444</v>
      </c>
      <c r="JF408" s="4">
        <v>4066</v>
      </c>
      <c r="JG408" s="4">
        <v>5</v>
      </c>
      <c r="JH408" s="4">
        <v>-12.899999999999999</v>
      </c>
      <c r="JI408" s="4">
        <v>5777</v>
      </c>
      <c r="JJ408" s="4">
        <v>-244</v>
      </c>
      <c r="JK408" s="4">
        <v>342.95</v>
      </c>
      <c r="JL408" s="4">
        <v>110.79999999999998</v>
      </c>
      <c r="JM408" s="4">
        <v>29119</v>
      </c>
      <c r="JN408" s="4">
        <v>6934</v>
      </c>
      <c r="JO408" s="4">
        <v>6.2</v>
      </c>
      <c r="JP408" s="4">
        <v>-17.900000000000002</v>
      </c>
      <c r="JQ408" s="5">
        <v>1226</v>
      </c>
      <c r="JR408" s="4">
        <v>-174</v>
      </c>
      <c r="JS408" s="4">
        <v>294.39999999999998</v>
      </c>
      <c r="JT408" s="4">
        <v>103.04999999999998</v>
      </c>
      <c r="JU408" s="4">
        <v>12740</v>
      </c>
      <c r="JV408" s="4">
        <v>5088</v>
      </c>
      <c r="JW408" s="4">
        <v>8.1999999999999993</v>
      </c>
      <c r="JX408" s="4">
        <v>-24.150000000000002</v>
      </c>
      <c r="JY408" s="4">
        <v>9171</v>
      </c>
      <c r="JZ408" s="4">
        <v>-2355</v>
      </c>
      <c r="KA408" s="4">
        <v>246</v>
      </c>
      <c r="KB408" s="4">
        <v>94.050000000000011</v>
      </c>
      <c r="KC408" s="4">
        <v>39503</v>
      </c>
      <c r="KD408" s="4">
        <v>12712</v>
      </c>
      <c r="KE408" s="4">
        <v>11.55</v>
      </c>
      <c r="KF408" s="4">
        <v>-31.999999999999996</v>
      </c>
      <c r="KG408" s="4">
        <v>3152</v>
      </c>
      <c r="KH408" s="4">
        <v>-1002</v>
      </c>
      <c r="KI408" s="4">
        <v>202.1</v>
      </c>
      <c r="KJ408" s="4">
        <v>85.399999999999991</v>
      </c>
      <c r="KK408" s="4">
        <v>13984</v>
      </c>
      <c r="KL408" s="4">
        <v>7920</v>
      </c>
      <c r="KM408" s="4">
        <v>16.600000000000001</v>
      </c>
      <c r="KN408" s="4">
        <v>-41.55</v>
      </c>
      <c r="KO408" s="4">
        <v>25771</v>
      </c>
      <c r="KP408" s="4">
        <v>-2891</v>
      </c>
      <c r="KQ408" s="4">
        <v>158.69999999999999</v>
      </c>
      <c r="KR408" s="4">
        <v>73.249999999999986</v>
      </c>
      <c r="KS408" s="4">
        <v>53885</v>
      </c>
      <c r="KT408" s="4">
        <v>31508</v>
      </c>
      <c r="KU408" s="4">
        <v>24.35</v>
      </c>
      <c r="KV408" s="4">
        <v>-52.949999999999996</v>
      </c>
      <c r="KW408" s="4">
        <v>10971</v>
      </c>
      <c r="KX408" s="4">
        <v>-5244</v>
      </c>
      <c r="KY408" s="4">
        <v>119.35</v>
      </c>
      <c r="KZ408" s="4">
        <v>59.649999999999991</v>
      </c>
      <c r="LA408" s="4">
        <v>22811</v>
      </c>
      <c r="LB408" s="4">
        <v>18371</v>
      </c>
      <c r="LC408" s="4">
        <v>35</v>
      </c>
      <c r="LD408" s="4">
        <v>-66.5</v>
      </c>
    </row>
    <row r="409" spans="1:316" x14ac:dyDescent="0.25">
      <c r="A409" s="171">
        <v>44110.613037615738</v>
      </c>
      <c r="B409" s="172">
        <v>0.61249999999999993</v>
      </c>
      <c r="C409" s="4">
        <v>11642.25</v>
      </c>
      <c r="D409" s="4">
        <v>11650</v>
      </c>
      <c r="E409" s="173">
        <v>160.65</v>
      </c>
      <c r="F409" s="173">
        <v>-198.79999999999998</v>
      </c>
      <c r="G409" s="173">
        <v>313.89999999999998</v>
      </c>
      <c r="H409" s="173">
        <v>1435.1999999999991</v>
      </c>
      <c r="I409" s="173">
        <v>-2169.9499999999998</v>
      </c>
      <c r="J409" s="173">
        <v>3605.1499999999987</v>
      </c>
      <c r="K409" s="127">
        <v>17.37</v>
      </c>
      <c r="L409" s="127">
        <v>20.170000000000002</v>
      </c>
      <c r="M409" s="127">
        <v>-3.16</v>
      </c>
      <c r="N409" s="127">
        <v>2.0600000000000023</v>
      </c>
      <c r="O409" s="127">
        <v>0.59226541691181023</v>
      </c>
      <c r="P409" s="127">
        <v>0.84648427376698099</v>
      </c>
      <c r="Q409" s="127">
        <v>1.2462369214745419</v>
      </c>
      <c r="R409" s="4">
        <v>33196</v>
      </c>
      <c r="S409" s="4">
        <v>155021</v>
      </c>
      <c r="T409" s="173">
        <v>11540.966666666667</v>
      </c>
      <c r="U409" s="173">
        <v>-2.0500000000010914</v>
      </c>
      <c r="V409" s="4">
        <v>185995</v>
      </c>
      <c r="W409" s="4">
        <v>-31658</v>
      </c>
      <c r="X409" s="173">
        <v>-101.28333333333285</v>
      </c>
      <c r="Y409" s="173">
        <v>31980</v>
      </c>
      <c r="Z409" s="173">
        <v>177523</v>
      </c>
      <c r="AA409" s="173">
        <v>209503</v>
      </c>
      <c r="AB409" s="4">
        <v>121825</v>
      </c>
      <c r="AC409" s="4">
        <v>26936</v>
      </c>
      <c r="AD409" s="176" t="e">
        <v>#REF!</v>
      </c>
      <c r="AE409" s="177">
        <v>-0.12318915173553797</v>
      </c>
      <c r="AF409" s="177">
        <v>5.6776443855168411E-2</v>
      </c>
      <c r="AG409" s="177">
        <v>3.8070013461067038E-2</v>
      </c>
      <c r="AH409" s="177">
        <v>0.22534915121779495</v>
      </c>
      <c r="AI409" s="127">
        <v>2.0597153397892551</v>
      </c>
      <c r="AJ409" s="127">
        <v>2.2026431718061676E-3</v>
      </c>
      <c r="AK409" s="4" t="s">
        <v>21</v>
      </c>
      <c r="AL409" s="178">
        <v>11600</v>
      </c>
      <c r="AM409" s="178">
        <v>11500</v>
      </c>
      <c r="AN409" s="178">
        <v>11400</v>
      </c>
      <c r="AO409" s="178">
        <v>11800</v>
      </c>
      <c r="AS409" s="4">
        <v>2.1091914305459571</v>
      </c>
      <c r="AT409" s="4">
        <v>2.0619421635130313</v>
      </c>
      <c r="AU409" s="4">
        <v>1.0642060289579871</v>
      </c>
      <c r="AV409" s="4">
        <v>0.36424888680571832</v>
      </c>
      <c r="AW409" s="4">
        <v>0.19333905666094334</v>
      </c>
      <c r="AX409" s="4">
        <v>1.8568861447726123E-2</v>
      </c>
      <c r="AY409" s="4">
        <v>23.644012944983817</v>
      </c>
      <c r="AZ409" s="4">
        <v>20.5177304964539</v>
      </c>
      <c r="BA409" s="4">
        <v>16.121768140116764</v>
      </c>
      <c r="BB409" s="4">
        <v>28.164893617021278</v>
      </c>
      <c r="BC409" s="4">
        <v>8.0319236016371072</v>
      </c>
      <c r="BD409" s="4">
        <v>19.389261744966444</v>
      </c>
      <c r="BE409" s="4">
        <v>5.0224969946762839</v>
      </c>
      <c r="BF409" s="4">
        <v>10.277597402597403</v>
      </c>
      <c r="BG409" s="4">
        <v>4.4723304754481683</v>
      </c>
      <c r="BH409" s="4">
        <v>4.2542741684799505</v>
      </c>
      <c r="BI409" s="4">
        <v>18</v>
      </c>
      <c r="BJ409" s="4">
        <v>0</v>
      </c>
      <c r="BK409" s="4">
        <v>1585</v>
      </c>
      <c r="BL409" s="4">
        <v>78.950000000000045</v>
      </c>
      <c r="BM409" s="4">
        <v>9865</v>
      </c>
      <c r="BN409" s="4">
        <v>-167</v>
      </c>
      <c r="BO409" s="4">
        <v>1</v>
      </c>
      <c r="BP409" s="4">
        <v>0</v>
      </c>
      <c r="BQ409" s="4">
        <v>0</v>
      </c>
      <c r="BR409" s="4">
        <v>0</v>
      </c>
      <c r="BS409" s="4">
        <v>0</v>
      </c>
      <c r="BT409" s="4">
        <v>0</v>
      </c>
      <c r="BU409" s="4">
        <v>6</v>
      </c>
      <c r="BV409" s="4">
        <v>0</v>
      </c>
      <c r="BW409" s="4">
        <v>0</v>
      </c>
      <c r="BX409" s="4">
        <v>0</v>
      </c>
      <c r="BY409" s="4">
        <v>21</v>
      </c>
      <c r="BZ409" s="4">
        <v>0</v>
      </c>
      <c r="CA409" s="4">
        <v>0</v>
      </c>
      <c r="CB409" s="4">
        <v>0</v>
      </c>
      <c r="CC409" s="4">
        <v>1115</v>
      </c>
      <c r="CD409" s="4">
        <v>142</v>
      </c>
      <c r="CE409" s="4">
        <v>1.1499999999999999</v>
      </c>
      <c r="CF409" s="4">
        <v>4.9999999999999822E-2</v>
      </c>
      <c r="CG409" s="4">
        <v>1</v>
      </c>
      <c r="CH409" s="4">
        <v>0</v>
      </c>
      <c r="CI409" s="4">
        <v>0</v>
      </c>
      <c r="CJ409" s="4">
        <v>0</v>
      </c>
      <c r="CK409" s="4">
        <v>26</v>
      </c>
      <c r="CL409" s="4">
        <v>-1</v>
      </c>
      <c r="CM409" s="4">
        <v>1</v>
      </c>
      <c r="CN409" s="4">
        <v>-0.10000000000000009</v>
      </c>
      <c r="CO409" s="4">
        <v>11</v>
      </c>
      <c r="CP409" s="4">
        <v>0</v>
      </c>
      <c r="CQ409" s="4">
        <v>0</v>
      </c>
      <c r="CR409" s="4">
        <v>0</v>
      </c>
      <c r="CS409" s="4">
        <v>3513</v>
      </c>
      <c r="CT409" s="4">
        <v>350</v>
      </c>
      <c r="CU409" s="4">
        <v>1.2</v>
      </c>
      <c r="CV409" s="4">
        <v>5.0000000000000044E-2</v>
      </c>
      <c r="CW409" s="4">
        <v>1</v>
      </c>
      <c r="CX409" s="4">
        <v>0</v>
      </c>
      <c r="CY409" s="4">
        <v>0</v>
      </c>
      <c r="CZ409" s="4">
        <v>0</v>
      </c>
      <c r="DA409" s="4">
        <v>83</v>
      </c>
      <c r="DB409" s="4">
        <v>31</v>
      </c>
      <c r="DC409" s="4">
        <v>1.05</v>
      </c>
      <c r="DD409" s="4">
        <v>-0.14999999999999991</v>
      </c>
      <c r="DE409" s="4">
        <v>29</v>
      </c>
      <c r="DF409" s="4">
        <v>0</v>
      </c>
      <c r="DG409" s="4">
        <v>0</v>
      </c>
      <c r="DH409" s="4">
        <v>0</v>
      </c>
      <c r="DI409" s="4">
        <v>4527</v>
      </c>
      <c r="DJ409" s="4">
        <v>-36</v>
      </c>
      <c r="DK409" s="4">
        <v>1.35</v>
      </c>
      <c r="DL409" s="4">
        <v>0.15000000000000013</v>
      </c>
      <c r="DM409" s="4">
        <v>0</v>
      </c>
      <c r="DN409" s="4">
        <v>0</v>
      </c>
      <c r="DO409" s="4">
        <v>0</v>
      </c>
      <c r="DP409" s="4">
        <v>0</v>
      </c>
      <c r="DQ409" s="4">
        <v>142</v>
      </c>
      <c r="DR409" s="4">
        <v>-3</v>
      </c>
      <c r="DS409" s="4">
        <v>1.5</v>
      </c>
      <c r="DT409" s="4">
        <v>0.14999999999999991</v>
      </c>
      <c r="DU409" s="4">
        <v>4</v>
      </c>
      <c r="DV409" s="4">
        <v>0</v>
      </c>
      <c r="DW409" s="4">
        <v>0</v>
      </c>
      <c r="DX409" s="4">
        <v>0</v>
      </c>
      <c r="DY409" s="4">
        <v>3153</v>
      </c>
      <c r="DZ409" s="4">
        <v>255</v>
      </c>
      <c r="EA409" s="4">
        <v>1.4</v>
      </c>
      <c r="EB409" s="4">
        <v>0</v>
      </c>
      <c r="EC409" s="4">
        <v>1</v>
      </c>
      <c r="ED409" s="4">
        <v>0</v>
      </c>
      <c r="EE409" s="4">
        <v>0</v>
      </c>
      <c r="EF409" s="4">
        <v>0</v>
      </c>
      <c r="EG409" s="4">
        <v>191</v>
      </c>
      <c r="EH409" s="4">
        <v>37</v>
      </c>
      <c r="EI409" s="4">
        <v>1.45</v>
      </c>
      <c r="EJ409" s="4">
        <v>-5.0000000000000044E-2</v>
      </c>
      <c r="EK409" s="4">
        <v>101</v>
      </c>
      <c r="EL409" s="4">
        <v>-21</v>
      </c>
      <c r="EM409" s="4">
        <v>1137.0999999999999</v>
      </c>
      <c r="EN409" s="4">
        <v>122.74999999999989</v>
      </c>
      <c r="EO409" s="4">
        <v>25620</v>
      </c>
      <c r="EP409" s="4">
        <v>5963</v>
      </c>
      <c r="EQ409" s="4">
        <v>1.55</v>
      </c>
      <c r="ER409" s="4">
        <v>-5.0000000000000044E-2</v>
      </c>
      <c r="ES409" s="4">
        <v>1</v>
      </c>
      <c r="ET409" s="4">
        <v>0</v>
      </c>
      <c r="EU409" s="4">
        <v>0</v>
      </c>
      <c r="EV409" s="4">
        <v>0</v>
      </c>
      <c r="EW409" s="4">
        <v>199</v>
      </c>
      <c r="EX409" s="4">
        <v>46</v>
      </c>
      <c r="EY409" s="4">
        <v>1.6</v>
      </c>
      <c r="EZ409" s="4">
        <v>-4.9999999999999822E-2</v>
      </c>
      <c r="FA409" s="4">
        <v>12</v>
      </c>
      <c r="FB409" s="4">
        <v>1</v>
      </c>
      <c r="FC409" s="4">
        <v>970.2</v>
      </c>
      <c r="FD409" s="4">
        <v>105.20000000000005</v>
      </c>
      <c r="FE409" s="4">
        <v>5238</v>
      </c>
      <c r="FF409" s="4">
        <v>34</v>
      </c>
      <c r="FG409" s="4">
        <v>1.7</v>
      </c>
      <c r="FH409" s="4">
        <v>0</v>
      </c>
      <c r="FI409" s="4">
        <v>2</v>
      </c>
      <c r="FJ409" s="4">
        <v>0</v>
      </c>
      <c r="FK409" s="4">
        <v>0</v>
      </c>
      <c r="FL409" s="4">
        <v>0</v>
      </c>
      <c r="FM409" s="4">
        <v>797</v>
      </c>
      <c r="FN409" s="4">
        <v>18</v>
      </c>
      <c r="FO409" s="4">
        <v>1.6</v>
      </c>
      <c r="FP409" s="4">
        <v>-0.14999999999999991</v>
      </c>
      <c r="FQ409" s="4">
        <v>108</v>
      </c>
      <c r="FR409" s="4">
        <v>-1</v>
      </c>
      <c r="FS409" s="4">
        <v>885</v>
      </c>
      <c r="FT409" s="4">
        <v>69.350000000000023</v>
      </c>
      <c r="FU409" s="4">
        <v>10408</v>
      </c>
      <c r="FV409" s="4">
        <v>315</v>
      </c>
      <c r="FW409" s="4">
        <v>1.95</v>
      </c>
      <c r="FX409" s="4">
        <v>-9.9999999999999867E-2</v>
      </c>
      <c r="FY409" s="4">
        <v>1</v>
      </c>
      <c r="FZ409" s="4">
        <v>0</v>
      </c>
      <c r="GA409" s="4">
        <v>0</v>
      </c>
      <c r="GB409" s="4">
        <v>0</v>
      </c>
      <c r="GC409" s="4">
        <v>573</v>
      </c>
      <c r="GD409" s="4">
        <v>-280</v>
      </c>
      <c r="GE409" s="4">
        <v>2</v>
      </c>
      <c r="GF409" s="4">
        <v>-0.29999999999999982</v>
      </c>
      <c r="GG409" s="4">
        <v>543</v>
      </c>
      <c r="GH409" s="4">
        <v>-7</v>
      </c>
      <c r="GI409" s="4">
        <v>816.9</v>
      </c>
      <c r="GJ409" s="4">
        <v>104.54999999999995</v>
      </c>
      <c r="GK409" s="4">
        <v>13503</v>
      </c>
      <c r="GL409" s="4">
        <v>-549</v>
      </c>
      <c r="GM409" s="4">
        <v>2.2000000000000002</v>
      </c>
      <c r="GN409" s="4">
        <v>-0.34999999999999964</v>
      </c>
      <c r="GO409" s="4">
        <v>56</v>
      </c>
      <c r="GP409" s="4">
        <v>0</v>
      </c>
      <c r="GQ409" s="4">
        <v>0</v>
      </c>
      <c r="GR409" s="4">
        <v>0</v>
      </c>
      <c r="GS409" s="4">
        <v>897</v>
      </c>
      <c r="GT409" s="4">
        <v>26</v>
      </c>
      <c r="GU409" s="4">
        <v>2.35</v>
      </c>
      <c r="GV409" s="4">
        <v>-0.44999999999999973</v>
      </c>
      <c r="GW409" s="4">
        <v>298</v>
      </c>
      <c r="GX409" s="4">
        <v>-88</v>
      </c>
      <c r="GY409" s="4">
        <v>752.8</v>
      </c>
      <c r="GZ409" s="4">
        <v>140.59999999999991</v>
      </c>
      <c r="HA409" s="4">
        <v>15146</v>
      </c>
      <c r="HB409" s="4">
        <v>3105</v>
      </c>
      <c r="HC409" s="4">
        <v>2.65</v>
      </c>
      <c r="HD409" s="4">
        <v>-0.60000000000000009</v>
      </c>
      <c r="HE409" s="4">
        <v>59</v>
      </c>
      <c r="HF409" s="4">
        <v>0</v>
      </c>
      <c r="HG409" s="4">
        <v>647.85</v>
      </c>
      <c r="HH409" s="4">
        <v>84.75</v>
      </c>
      <c r="HI409" s="4">
        <v>2705</v>
      </c>
      <c r="HJ409" s="4">
        <v>193</v>
      </c>
      <c r="HK409" s="4">
        <v>2.9</v>
      </c>
      <c r="HL409" s="4">
        <v>-0.95000000000000018</v>
      </c>
      <c r="HM409" s="4">
        <v>1854</v>
      </c>
      <c r="HN409" s="4">
        <v>-118</v>
      </c>
      <c r="HO409" s="4">
        <v>646.15</v>
      </c>
      <c r="HP409" s="4">
        <v>134.14999999999998</v>
      </c>
      <c r="HQ409" s="4">
        <v>43836</v>
      </c>
      <c r="HR409" s="4">
        <v>13396</v>
      </c>
      <c r="HS409" s="4">
        <v>3.15</v>
      </c>
      <c r="HT409" s="4">
        <v>-1.65</v>
      </c>
      <c r="HU409" s="4">
        <v>141</v>
      </c>
      <c r="HV409" s="4">
        <v>-6</v>
      </c>
      <c r="HW409" s="4">
        <v>525</v>
      </c>
      <c r="HX409" s="4">
        <v>60.5</v>
      </c>
      <c r="HY409" s="4">
        <v>2893</v>
      </c>
      <c r="HZ409" s="4">
        <v>-4260</v>
      </c>
      <c r="IA409" s="4">
        <v>3.35</v>
      </c>
      <c r="IB409" s="4">
        <v>-2.4999999999999996</v>
      </c>
      <c r="IC409" s="4">
        <v>1199</v>
      </c>
      <c r="ID409" s="4">
        <v>-30</v>
      </c>
      <c r="IE409" s="4">
        <v>545.75</v>
      </c>
      <c r="IF409" s="4">
        <v>128.60000000000002</v>
      </c>
      <c r="IG409" s="4">
        <v>19330</v>
      </c>
      <c r="IH409" s="4">
        <v>-4624</v>
      </c>
      <c r="II409" s="4">
        <v>3.65</v>
      </c>
      <c r="IJ409" s="4">
        <v>-4</v>
      </c>
      <c r="IK409" s="4">
        <v>188</v>
      </c>
      <c r="IL409" s="4">
        <v>30</v>
      </c>
      <c r="IM409" s="4">
        <v>500.3</v>
      </c>
      <c r="IN409" s="4">
        <v>131.25</v>
      </c>
      <c r="IO409" s="4">
        <v>5295</v>
      </c>
      <c r="IP409" s="4">
        <v>-1499</v>
      </c>
      <c r="IQ409" s="4">
        <v>4</v>
      </c>
      <c r="IR409" s="4">
        <v>-6.1</v>
      </c>
      <c r="IS409" s="4">
        <v>3665</v>
      </c>
      <c r="IT409" s="4">
        <v>-246</v>
      </c>
      <c r="IU409" s="4">
        <v>447</v>
      </c>
      <c r="IV409" s="4">
        <v>124.85000000000002</v>
      </c>
      <c r="IW409" s="4">
        <v>29437</v>
      </c>
      <c r="IX409" s="4">
        <v>-146</v>
      </c>
      <c r="IY409" s="4">
        <v>4.3499999999999996</v>
      </c>
      <c r="IZ409" s="4">
        <v>-9.2000000000000011</v>
      </c>
      <c r="JA409" s="4">
        <v>596</v>
      </c>
      <c r="JB409" s="4">
        <v>-202</v>
      </c>
      <c r="JC409" s="4">
        <v>400.6</v>
      </c>
      <c r="JD409" s="4">
        <v>123.65000000000003</v>
      </c>
      <c r="JE409" s="4">
        <v>11556</v>
      </c>
      <c r="JF409" s="4">
        <v>4178</v>
      </c>
      <c r="JG409" s="4">
        <v>4.8499999999999996</v>
      </c>
      <c r="JH409" s="4">
        <v>-13.049999999999999</v>
      </c>
      <c r="JI409" s="4">
        <v>5823</v>
      </c>
      <c r="JJ409" s="4">
        <v>-198</v>
      </c>
      <c r="JK409" s="4">
        <v>347</v>
      </c>
      <c r="JL409" s="4">
        <v>114.85</v>
      </c>
      <c r="JM409" s="4">
        <v>29246</v>
      </c>
      <c r="JN409" s="4">
        <v>7061</v>
      </c>
      <c r="JO409" s="4">
        <v>6</v>
      </c>
      <c r="JP409" s="4">
        <v>-18.100000000000001</v>
      </c>
      <c r="JQ409" s="5">
        <v>1232</v>
      </c>
      <c r="JR409" s="4">
        <v>-168</v>
      </c>
      <c r="JS409" s="4">
        <v>300.39999999999998</v>
      </c>
      <c r="JT409" s="4">
        <v>109.04999999999998</v>
      </c>
      <c r="JU409" s="4">
        <v>12662</v>
      </c>
      <c r="JV409" s="4">
        <v>5010</v>
      </c>
      <c r="JW409" s="4">
        <v>7.85</v>
      </c>
      <c r="JX409" s="4">
        <v>-24.5</v>
      </c>
      <c r="JY409" s="4">
        <v>8981</v>
      </c>
      <c r="JZ409" s="4">
        <v>-2545</v>
      </c>
      <c r="KA409" s="4">
        <v>252</v>
      </c>
      <c r="KB409" s="4">
        <v>100.05000000000001</v>
      </c>
      <c r="KC409" s="4">
        <v>40166</v>
      </c>
      <c r="KD409" s="4">
        <v>13375</v>
      </c>
      <c r="KE409" s="4">
        <v>11.15</v>
      </c>
      <c r="KF409" s="4">
        <v>-32.4</v>
      </c>
      <c r="KG409" s="4">
        <v>3217</v>
      </c>
      <c r="KH409" s="4">
        <v>-937</v>
      </c>
      <c r="KI409" s="4">
        <v>207.5</v>
      </c>
      <c r="KJ409" s="4">
        <v>90.8</v>
      </c>
      <c r="KK409" s="4">
        <v>13686</v>
      </c>
      <c r="KL409" s="4">
        <v>7622</v>
      </c>
      <c r="KM409" s="4">
        <v>15.95</v>
      </c>
      <c r="KN409" s="4">
        <v>-42.2</v>
      </c>
      <c r="KO409" s="4">
        <v>26046</v>
      </c>
      <c r="KP409" s="4">
        <v>-2616</v>
      </c>
      <c r="KQ409" s="4">
        <v>163.6</v>
      </c>
      <c r="KR409" s="4">
        <v>78.149999999999991</v>
      </c>
      <c r="KS409" s="4">
        <v>54936</v>
      </c>
      <c r="KT409" s="4">
        <v>32559</v>
      </c>
      <c r="KU409" s="4">
        <v>23.1</v>
      </c>
      <c r="KV409" s="4">
        <v>-54.199999999999996</v>
      </c>
      <c r="KW409" s="4">
        <v>11204</v>
      </c>
      <c r="KX409" s="4">
        <v>-5011</v>
      </c>
      <c r="KY409" s="4">
        <v>123.8</v>
      </c>
      <c r="KZ409" s="4">
        <v>64.099999999999994</v>
      </c>
      <c r="LA409" s="4">
        <v>23102</v>
      </c>
      <c r="LB409" s="4">
        <v>18662</v>
      </c>
      <c r="LC409" s="4">
        <v>33.200000000000003</v>
      </c>
      <c r="LD409" s="4">
        <v>-68.3</v>
      </c>
    </row>
    <row r="410" spans="1:316" x14ac:dyDescent="0.25">
      <c r="A410" s="171">
        <v>44110.612589467593</v>
      </c>
      <c r="B410" s="172">
        <v>0.61111111111111105</v>
      </c>
      <c r="C410" s="4">
        <v>11641.05</v>
      </c>
      <c r="D410" s="4">
        <v>11650</v>
      </c>
      <c r="E410" s="173">
        <v>173.9</v>
      </c>
      <c r="F410" s="173">
        <v>-200.45</v>
      </c>
      <c r="G410" s="173">
        <v>313.89999999999998</v>
      </c>
      <c r="H410" s="173">
        <v>1480.7999999999993</v>
      </c>
      <c r="I410" s="173">
        <v>-2186.8000000000002</v>
      </c>
      <c r="J410" s="173">
        <v>3667.5999999999995</v>
      </c>
      <c r="K410" s="127">
        <v>16.14</v>
      </c>
      <c r="L410" s="127">
        <v>20.079999999999998</v>
      </c>
      <c r="M410" s="127">
        <v>-4.3900000000000006</v>
      </c>
      <c r="N410" s="127">
        <v>1.9699999999999989</v>
      </c>
      <c r="O410" s="127">
        <v>0.44695623754975783</v>
      </c>
      <c r="P410" s="127">
        <v>0.8472295180297571</v>
      </c>
      <c r="Q410" s="127">
        <v>1.2377114466655899</v>
      </c>
      <c r="R410" s="4">
        <v>33189</v>
      </c>
      <c r="S410" s="4">
        <v>151951</v>
      </c>
      <c r="T410" s="173">
        <v>11540.966666666667</v>
      </c>
      <c r="U410" s="173">
        <v>-2.0500000000010914</v>
      </c>
      <c r="V410" s="4">
        <v>185995</v>
      </c>
      <c r="W410" s="4">
        <v>-31658</v>
      </c>
      <c r="X410" s="173">
        <v>-100.08333333333212</v>
      </c>
      <c r="Y410" s="173">
        <v>27957</v>
      </c>
      <c r="Z410" s="173">
        <v>173337</v>
      </c>
      <c r="AA410" s="173">
        <v>201294</v>
      </c>
      <c r="AB410" s="4">
        <v>118762</v>
      </c>
      <c r="AC410" s="4">
        <v>24701</v>
      </c>
      <c r="AD410" s="176" t="e">
        <v>#REF!</v>
      </c>
      <c r="AE410" s="177">
        <v>-0.12924089882547196</v>
      </c>
      <c r="AF410" s="177">
        <v>5.6429210190538565E-2</v>
      </c>
      <c r="AG410" s="177">
        <v>5.5880912270793726E-2</v>
      </c>
      <c r="AH410" s="177">
        <v>0.23195169738360147</v>
      </c>
      <c r="AI410" s="127">
        <v>2.9546727855155979</v>
      </c>
      <c r="AJ410" s="127">
        <v>2.2026431718061676E-3</v>
      </c>
      <c r="AK410" s="4" t="s">
        <v>21</v>
      </c>
      <c r="AL410" s="178">
        <v>11600</v>
      </c>
      <c r="AM410" s="178">
        <v>11500</v>
      </c>
      <c r="AN410" s="178">
        <v>11800</v>
      </c>
      <c r="AO410" s="178">
        <v>11400</v>
      </c>
      <c r="AS410" s="4">
        <v>2.0997405372405371</v>
      </c>
      <c r="AT410" s="4">
        <v>2.0621195846759757</v>
      </c>
      <c r="AU410" s="4">
        <v>1.0510511227902533</v>
      </c>
      <c r="AV410" s="4">
        <v>0.34583632447954055</v>
      </c>
      <c r="AW410" s="4">
        <v>0.19372265851473147</v>
      </c>
      <c r="AX410" s="4">
        <v>1.2175998524121391E-2</v>
      </c>
      <c r="AY410" s="4">
        <v>23.3751345532831</v>
      </c>
      <c r="AZ410" s="4">
        <v>20.368794326241133</v>
      </c>
      <c r="BA410" s="4">
        <v>16.255794701986755</v>
      </c>
      <c r="BB410" s="4">
        <v>28.587301587301589</v>
      </c>
      <c r="BC410" s="4">
        <v>8.0661224489795913</v>
      </c>
      <c r="BD410" s="4">
        <v>18.943910256410255</v>
      </c>
      <c r="BE410" s="4">
        <v>4.9599112930740361</v>
      </c>
      <c r="BF410" s="4">
        <v>10.104622871046228</v>
      </c>
      <c r="BG410" s="4">
        <v>4.2816978448747403</v>
      </c>
      <c r="BH410" s="4">
        <v>4.2204531537048373</v>
      </c>
      <c r="BI410" s="4">
        <v>18</v>
      </c>
      <c r="BJ410" s="4">
        <v>0</v>
      </c>
      <c r="BK410" s="4">
        <v>1585</v>
      </c>
      <c r="BL410" s="4">
        <v>78.950000000000045</v>
      </c>
      <c r="BM410" s="4">
        <v>9858</v>
      </c>
      <c r="BN410" s="4">
        <v>-174</v>
      </c>
      <c r="BO410" s="4">
        <v>0.95</v>
      </c>
      <c r="BP410" s="4">
        <v>-5.0000000000000044E-2</v>
      </c>
      <c r="BQ410" s="4">
        <v>0</v>
      </c>
      <c r="BR410" s="4">
        <v>0</v>
      </c>
      <c r="BS410" s="4">
        <v>0</v>
      </c>
      <c r="BT410" s="4">
        <v>0</v>
      </c>
      <c r="BU410" s="4">
        <v>6</v>
      </c>
      <c r="BV410" s="4">
        <v>0</v>
      </c>
      <c r="BW410" s="4">
        <v>0</v>
      </c>
      <c r="BX410" s="4">
        <v>0</v>
      </c>
      <c r="BY410" s="4">
        <v>21</v>
      </c>
      <c r="BZ410" s="4">
        <v>0</v>
      </c>
      <c r="CA410" s="4">
        <v>0</v>
      </c>
      <c r="CB410" s="4">
        <v>0</v>
      </c>
      <c r="CC410" s="4">
        <v>1116</v>
      </c>
      <c r="CD410" s="4">
        <v>143</v>
      </c>
      <c r="CE410" s="4">
        <v>1.1499999999999999</v>
      </c>
      <c r="CF410" s="4">
        <v>4.9999999999999822E-2</v>
      </c>
      <c r="CG410" s="4">
        <v>1</v>
      </c>
      <c r="CH410" s="4">
        <v>0</v>
      </c>
      <c r="CI410" s="4">
        <v>0</v>
      </c>
      <c r="CJ410" s="4">
        <v>0</v>
      </c>
      <c r="CK410" s="4">
        <v>26</v>
      </c>
      <c r="CL410" s="4">
        <v>-1</v>
      </c>
      <c r="CM410" s="4">
        <v>1</v>
      </c>
      <c r="CN410" s="4">
        <v>-0.10000000000000009</v>
      </c>
      <c r="CO410" s="4">
        <v>11</v>
      </c>
      <c r="CP410" s="4">
        <v>0</v>
      </c>
      <c r="CQ410" s="4">
        <v>0</v>
      </c>
      <c r="CR410" s="4">
        <v>0</v>
      </c>
      <c r="CS410" s="4">
        <v>3253</v>
      </c>
      <c r="CT410" s="4">
        <v>90</v>
      </c>
      <c r="CU410" s="4">
        <v>1.3</v>
      </c>
      <c r="CV410" s="4">
        <v>0.15000000000000013</v>
      </c>
      <c r="CW410" s="4">
        <v>1</v>
      </c>
      <c r="CX410" s="4">
        <v>0</v>
      </c>
      <c r="CY410" s="4">
        <v>0</v>
      </c>
      <c r="CZ410" s="4">
        <v>0</v>
      </c>
      <c r="DA410" s="4">
        <v>83</v>
      </c>
      <c r="DB410" s="4">
        <v>31</v>
      </c>
      <c r="DC410" s="4">
        <v>1.05</v>
      </c>
      <c r="DD410" s="4">
        <v>-0.14999999999999991</v>
      </c>
      <c r="DE410" s="4">
        <v>29</v>
      </c>
      <c r="DF410" s="4">
        <v>0</v>
      </c>
      <c r="DG410" s="4">
        <v>0</v>
      </c>
      <c r="DH410" s="4">
        <v>0</v>
      </c>
      <c r="DI410" s="4">
        <v>4528</v>
      </c>
      <c r="DJ410" s="4">
        <v>-35</v>
      </c>
      <c r="DK410" s="4">
        <v>1.3</v>
      </c>
      <c r="DL410" s="4">
        <v>0.10000000000000009</v>
      </c>
      <c r="DM410" s="4">
        <v>0</v>
      </c>
      <c r="DN410" s="4">
        <v>0</v>
      </c>
      <c r="DO410" s="4">
        <v>0</v>
      </c>
      <c r="DP410" s="4">
        <v>0</v>
      </c>
      <c r="DQ410" s="4">
        <v>142</v>
      </c>
      <c r="DR410" s="4">
        <v>-3</v>
      </c>
      <c r="DS410" s="4">
        <v>1.5</v>
      </c>
      <c r="DT410" s="4">
        <v>0.14999999999999991</v>
      </c>
      <c r="DU410" s="4">
        <v>4</v>
      </c>
      <c r="DV410" s="4">
        <v>0</v>
      </c>
      <c r="DW410" s="4">
        <v>0</v>
      </c>
      <c r="DX410" s="4">
        <v>0</v>
      </c>
      <c r="DY410" s="4">
        <v>3145</v>
      </c>
      <c r="DZ410" s="4">
        <v>247</v>
      </c>
      <c r="EA410" s="4">
        <v>1.45</v>
      </c>
      <c r="EB410" s="4">
        <v>5.0000000000000044E-2</v>
      </c>
      <c r="EC410" s="4">
        <v>1</v>
      </c>
      <c r="ED410" s="4">
        <v>0</v>
      </c>
      <c r="EE410" s="4">
        <v>0</v>
      </c>
      <c r="EF410" s="4">
        <v>0</v>
      </c>
      <c r="EG410" s="4">
        <v>189</v>
      </c>
      <c r="EH410" s="4">
        <v>35</v>
      </c>
      <c r="EI410" s="4">
        <v>1.45</v>
      </c>
      <c r="EJ410" s="4">
        <v>-5.0000000000000044E-2</v>
      </c>
      <c r="EK410" s="4">
        <v>101</v>
      </c>
      <c r="EL410" s="4">
        <v>-21</v>
      </c>
      <c r="EM410" s="4">
        <v>1137.0999999999999</v>
      </c>
      <c r="EN410" s="4">
        <v>122.74999999999989</v>
      </c>
      <c r="EO410" s="4">
        <v>25644</v>
      </c>
      <c r="EP410" s="4">
        <v>5987</v>
      </c>
      <c r="EQ410" s="4">
        <v>1.6</v>
      </c>
      <c r="ER410" s="4">
        <v>0</v>
      </c>
      <c r="ES410" s="4">
        <v>1</v>
      </c>
      <c r="ET410" s="4">
        <v>0</v>
      </c>
      <c r="EU410" s="4">
        <v>0</v>
      </c>
      <c r="EV410" s="4">
        <v>0</v>
      </c>
      <c r="EW410" s="4">
        <v>187</v>
      </c>
      <c r="EX410" s="4">
        <v>34</v>
      </c>
      <c r="EY410" s="4">
        <v>1.65</v>
      </c>
      <c r="EZ410" s="4">
        <v>0</v>
      </c>
      <c r="FA410" s="4">
        <v>12</v>
      </c>
      <c r="FB410" s="4">
        <v>1</v>
      </c>
      <c r="FC410" s="4">
        <v>970.2</v>
      </c>
      <c r="FD410" s="4">
        <v>105.20000000000005</v>
      </c>
      <c r="FE410" s="4">
        <v>5251</v>
      </c>
      <c r="FF410" s="4">
        <v>47</v>
      </c>
      <c r="FG410" s="4">
        <v>1.65</v>
      </c>
      <c r="FH410" s="4">
        <v>-5.0000000000000044E-2</v>
      </c>
      <c r="FI410" s="4">
        <v>2</v>
      </c>
      <c r="FJ410" s="4">
        <v>0</v>
      </c>
      <c r="FK410" s="4">
        <v>0</v>
      </c>
      <c r="FL410" s="4">
        <v>0</v>
      </c>
      <c r="FM410" s="4">
        <v>797</v>
      </c>
      <c r="FN410" s="4">
        <v>18</v>
      </c>
      <c r="FO410" s="4">
        <v>1.6</v>
      </c>
      <c r="FP410" s="4">
        <v>-0.14999999999999991</v>
      </c>
      <c r="FQ410" s="4">
        <v>108</v>
      </c>
      <c r="FR410" s="4">
        <v>-1</v>
      </c>
      <c r="FS410" s="4">
        <v>885</v>
      </c>
      <c r="FT410" s="4">
        <v>69.350000000000023</v>
      </c>
      <c r="FU410" s="4">
        <v>10413</v>
      </c>
      <c r="FV410" s="4">
        <v>320</v>
      </c>
      <c r="FW410" s="4">
        <v>1.9</v>
      </c>
      <c r="FX410" s="4">
        <v>-0.14999999999999991</v>
      </c>
      <c r="FY410" s="4">
        <v>1</v>
      </c>
      <c r="FZ410" s="4">
        <v>0</v>
      </c>
      <c r="GA410" s="4">
        <v>0</v>
      </c>
      <c r="GB410" s="4">
        <v>0</v>
      </c>
      <c r="GC410" s="4">
        <v>573</v>
      </c>
      <c r="GD410" s="4">
        <v>-280</v>
      </c>
      <c r="GE410" s="4">
        <v>2</v>
      </c>
      <c r="GF410" s="4">
        <v>-0.29999999999999982</v>
      </c>
      <c r="GG410" s="4">
        <v>543</v>
      </c>
      <c r="GH410" s="4">
        <v>-7</v>
      </c>
      <c r="GI410" s="4">
        <v>816.9</v>
      </c>
      <c r="GJ410" s="4">
        <v>104.54999999999995</v>
      </c>
      <c r="GK410" s="4">
        <v>13541</v>
      </c>
      <c r="GL410" s="4">
        <v>-511</v>
      </c>
      <c r="GM410" s="4">
        <v>2.2000000000000002</v>
      </c>
      <c r="GN410" s="4">
        <v>-0.34999999999999964</v>
      </c>
      <c r="GO410" s="4">
        <v>56</v>
      </c>
      <c r="GP410" s="4">
        <v>0</v>
      </c>
      <c r="GQ410" s="4">
        <v>0</v>
      </c>
      <c r="GR410" s="4">
        <v>0</v>
      </c>
      <c r="GS410" s="4">
        <v>896</v>
      </c>
      <c r="GT410" s="4">
        <v>25</v>
      </c>
      <c r="GU410" s="4">
        <v>2.35</v>
      </c>
      <c r="GV410" s="4">
        <v>-0.44999999999999973</v>
      </c>
      <c r="GW410" s="4">
        <v>299</v>
      </c>
      <c r="GX410" s="4">
        <v>-87</v>
      </c>
      <c r="GY410" s="4">
        <v>752.8</v>
      </c>
      <c r="GZ410" s="4">
        <v>140.59999999999991</v>
      </c>
      <c r="HA410" s="4">
        <v>14915</v>
      </c>
      <c r="HB410" s="4">
        <v>2874</v>
      </c>
      <c r="HC410" s="4">
        <v>2.6</v>
      </c>
      <c r="HD410" s="4">
        <v>-0.64999999999999991</v>
      </c>
      <c r="HE410" s="4">
        <v>59</v>
      </c>
      <c r="HF410" s="4">
        <v>0</v>
      </c>
      <c r="HG410" s="4">
        <v>647.85</v>
      </c>
      <c r="HH410" s="4">
        <v>84.75</v>
      </c>
      <c r="HI410" s="4">
        <v>2673</v>
      </c>
      <c r="HJ410" s="4">
        <v>161</v>
      </c>
      <c r="HK410" s="4">
        <v>2.75</v>
      </c>
      <c r="HL410" s="4">
        <v>-1.1000000000000001</v>
      </c>
      <c r="HM410" s="4">
        <v>1858</v>
      </c>
      <c r="HN410" s="4">
        <v>-114</v>
      </c>
      <c r="HO410" s="4">
        <v>646.15</v>
      </c>
      <c r="HP410" s="4">
        <v>134.14999999999998</v>
      </c>
      <c r="HQ410" s="4">
        <v>43431</v>
      </c>
      <c r="HR410" s="4">
        <v>12991</v>
      </c>
      <c r="HS410" s="4">
        <v>3.2</v>
      </c>
      <c r="HT410" s="4">
        <v>-1.5999999999999996</v>
      </c>
      <c r="HU410" s="4">
        <v>141</v>
      </c>
      <c r="HV410" s="4">
        <v>-6</v>
      </c>
      <c r="HW410" s="4">
        <v>525</v>
      </c>
      <c r="HX410" s="4">
        <v>60.5</v>
      </c>
      <c r="HY410" s="4">
        <v>2872</v>
      </c>
      <c r="HZ410" s="4">
        <v>-4281</v>
      </c>
      <c r="IA410" s="4">
        <v>3.3</v>
      </c>
      <c r="IB410" s="4">
        <v>-2.5499999999999998</v>
      </c>
      <c r="IC410" s="4">
        <v>1208</v>
      </c>
      <c r="ID410" s="4">
        <v>-21</v>
      </c>
      <c r="IE410" s="4">
        <v>550</v>
      </c>
      <c r="IF410" s="4">
        <v>132.85000000000002</v>
      </c>
      <c r="IG410" s="4">
        <v>19637</v>
      </c>
      <c r="IH410" s="4">
        <v>-4317</v>
      </c>
      <c r="II410" s="4">
        <v>3.65</v>
      </c>
      <c r="IJ410" s="4">
        <v>-4</v>
      </c>
      <c r="IK410" s="4">
        <v>189</v>
      </c>
      <c r="IL410" s="4">
        <v>31</v>
      </c>
      <c r="IM410" s="4">
        <v>501.75</v>
      </c>
      <c r="IN410" s="4">
        <v>132.69999999999999</v>
      </c>
      <c r="IO410" s="4">
        <v>5403</v>
      </c>
      <c r="IP410" s="4">
        <v>-1391</v>
      </c>
      <c r="IQ410" s="4">
        <v>3.9</v>
      </c>
      <c r="IR410" s="4">
        <v>-6.1999999999999993</v>
      </c>
      <c r="IS410" s="4">
        <v>3675</v>
      </c>
      <c r="IT410" s="4">
        <v>-236</v>
      </c>
      <c r="IU410" s="4">
        <v>451.15</v>
      </c>
      <c r="IV410" s="4">
        <v>129</v>
      </c>
      <c r="IW410" s="4">
        <v>29643</v>
      </c>
      <c r="IX410" s="4">
        <v>60</v>
      </c>
      <c r="IY410" s="4">
        <v>4.3</v>
      </c>
      <c r="IZ410" s="4">
        <v>-9.25</v>
      </c>
      <c r="JA410" s="4">
        <v>624</v>
      </c>
      <c r="JB410" s="4">
        <v>-174</v>
      </c>
      <c r="JC410" s="4">
        <v>400.6</v>
      </c>
      <c r="JD410" s="4">
        <v>123.65000000000003</v>
      </c>
      <c r="JE410" s="4">
        <v>11821</v>
      </c>
      <c r="JF410" s="4">
        <v>4443</v>
      </c>
      <c r="JG410" s="4">
        <v>4.9000000000000004</v>
      </c>
      <c r="JH410" s="4">
        <v>-12.999999999999998</v>
      </c>
      <c r="JI410" s="4">
        <v>5862</v>
      </c>
      <c r="JJ410" s="4">
        <v>-159</v>
      </c>
      <c r="JK410" s="4">
        <v>350</v>
      </c>
      <c r="JL410" s="4">
        <v>117.85</v>
      </c>
      <c r="JM410" s="4">
        <v>29075</v>
      </c>
      <c r="JN410" s="4">
        <v>6890</v>
      </c>
      <c r="JO410" s="4">
        <v>6.05</v>
      </c>
      <c r="JP410" s="4">
        <v>-18.05</v>
      </c>
      <c r="JQ410" s="5">
        <v>1233</v>
      </c>
      <c r="JR410" s="4">
        <v>-167</v>
      </c>
      <c r="JS410" s="4">
        <v>302.2</v>
      </c>
      <c r="JT410" s="4">
        <v>110.85</v>
      </c>
      <c r="JU410" s="4">
        <v>12459</v>
      </c>
      <c r="JV410" s="4">
        <v>4807</v>
      </c>
      <c r="JW410" s="4">
        <v>7.85</v>
      </c>
      <c r="JX410" s="4">
        <v>-24.5</v>
      </c>
      <c r="JY410" s="4">
        <v>9141</v>
      </c>
      <c r="JZ410" s="4">
        <v>-2385</v>
      </c>
      <c r="KA410" s="4">
        <v>256.85000000000002</v>
      </c>
      <c r="KB410" s="4">
        <v>104.90000000000003</v>
      </c>
      <c r="KC410" s="4">
        <v>39139</v>
      </c>
      <c r="KD410" s="4">
        <v>12348</v>
      </c>
      <c r="KE410" s="4">
        <v>11</v>
      </c>
      <c r="KF410" s="4">
        <v>-32.549999999999997</v>
      </c>
      <c r="KG410" s="4">
        <v>3266</v>
      </c>
      <c r="KH410" s="4">
        <v>-888</v>
      </c>
      <c r="KI410" s="4">
        <v>212.45</v>
      </c>
      <c r="KJ410" s="4">
        <v>95.749999999999986</v>
      </c>
      <c r="KK410" s="4">
        <v>13784</v>
      </c>
      <c r="KL410" s="4">
        <v>7720</v>
      </c>
      <c r="KM410" s="4">
        <v>15.7</v>
      </c>
      <c r="KN410" s="4">
        <v>-42.45</v>
      </c>
      <c r="KO410" s="4">
        <v>26208</v>
      </c>
      <c r="KP410" s="4">
        <v>-2454</v>
      </c>
      <c r="KQ410" s="4">
        <v>168.95</v>
      </c>
      <c r="KR410" s="4">
        <v>83.499999999999986</v>
      </c>
      <c r="KS410" s="4">
        <v>55030</v>
      </c>
      <c r="KT410" s="4">
        <v>32653</v>
      </c>
      <c r="KU410" s="4">
        <v>22.7</v>
      </c>
      <c r="KV410" s="4">
        <v>-54.599999999999994</v>
      </c>
      <c r="KW410" s="4">
        <v>11172</v>
      </c>
      <c r="KX410" s="4">
        <v>-5043</v>
      </c>
      <c r="KY410" s="4">
        <v>128.05000000000001</v>
      </c>
      <c r="KZ410" s="4">
        <v>68.350000000000009</v>
      </c>
      <c r="LA410" s="4">
        <v>23038</v>
      </c>
      <c r="LB410" s="4">
        <v>18598</v>
      </c>
      <c r="LC410" s="4">
        <v>32.75</v>
      </c>
      <c r="LD410" s="4">
        <v>-68.75</v>
      </c>
    </row>
    <row r="411" spans="1:316" x14ac:dyDescent="0.25">
      <c r="A411" s="171">
        <v>44110.610505324075</v>
      </c>
      <c r="B411" s="172">
        <v>0.60972222222222217</v>
      </c>
      <c r="C411" s="4">
        <v>11635.85</v>
      </c>
      <c r="D411" s="4">
        <v>11650</v>
      </c>
      <c r="E411" s="173">
        <v>156.30000000000001</v>
      </c>
      <c r="F411" s="173">
        <v>-191.10000000000002</v>
      </c>
      <c r="G411" s="173">
        <v>313.89999999999998</v>
      </c>
      <c r="H411" s="173">
        <v>1369.1999999999996</v>
      </c>
      <c r="I411" s="173">
        <v>-2114</v>
      </c>
      <c r="J411" s="173">
        <v>3483.2</v>
      </c>
      <c r="K411" s="127">
        <v>16.14</v>
      </c>
      <c r="L411" s="127">
        <v>20.079999999999998</v>
      </c>
      <c r="M411" s="127">
        <v>-4.3900000000000006</v>
      </c>
      <c r="N411" s="127">
        <v>1.9699999999999989</v>
      </c>
      <c r="O411" s="127">
        <v>0.45515106821898438</v>
      </c>
      <c r="P411" s="127">
        <v>0.83946505902920443</v>
      </c>
      <c r="Q411" s="127">
        <v>1.2376983441845959</v>
      </c>
      <c r="R411" s="4">
        <v>33213</v>
      </c>
      <c r="S411" s="4">
        <v>151976</v>
      </c>
      <c r="T411" s="173">
        <v>11540.966666666667</v>
      </c>
      <c r="U411" s="173">
        <v>-2.0500000000010914</v>
      </c>
      <c r="V411" s="4">
        <v>185995</v>
      </c>
      <c r="W411" s="4">
        <v>-31658</v>
      </c>
      <c r="X411" s="173">
        <v>-94.883333333333212</v>
      </c>
      <c r="Y411" s="173">
        <v>27933</v>
      </c>
      <c r="Z411" s="173">
        <v>174146</v>
      </c>
      <c r="AA411" s="173">
        <v>202079</v>
      </c>
      <c r="AB411" s="4">
        <v>118763</v>
      </c>
      <c r="AC411" s="4">
        <v>24701</v>
      </c>
      <c r="AD411" s="176" t="e">
        <v>#REF!</v>
      </c>
      <c r="AE411" s="177">
        <v>-0.1360006173131563</v>
      </c>
      <c r="AF411" s="177">
        <v>5.8845288710008783E-2</v>
      </c>
      <c r="AG411" s="177">
        <v>5.4293828124303861E-2</v>
      </c>
      <c r="AH411" s="177">
        <v>0.2521277915839496</v>
      </c>
      <c r="AI411" s="127">
        <v>6.9277769776446982</v>
      </c>
      <c r="AJ411" s="127">
        <v>2.2026431718061676E-3</v>
      </c>
      <c r="AK411" s="4" t="s">
        <v>21</v>
      </c>
      <c r="AL411" s="178">
        <v>11600</v>
      </c>
      <c r="AM411" s="178">
        <v>11500</v>
      </c>
      <c r="AN411" s="178">
        <v>11800</v>
      </c>
      <c r="AO411" s="178">
        <v>11400</v>
      </c>
      <c r="AS411" s="4">
        <v>2.0997405372405371</v>
      </c>
      <c r="AT411" s="4">
        <v>2.0621195846759757</v>
      </c>
      <c r="AU411" s="4">
        <v>1.0510511227902533</v>
      </c>
      <c r="AV411" s="4">
        <v>0.34583632447954055</v>
      </c>
      <c r="AW411" s="4">
        <v>0.19372265851473147</v>
      </c>
      <c r="AX411" s="4">
        <v>1.2175998524121391E-2</v>
      </c>
      <c r="AY411" s="4">
        <v>23.28739946380697</v>
      </c>
      <c r="AZ411" s="4">
        <v>20.326241134751772</v>
      </c>
      <c r="BA411" s="4">
        <v>16.309800664451828</v>
      </c>
      <c r="BB411" s="4">
        <v>28.73936170212766</v>
      </c>
      <c r="BC411" s="4">
        <v>8.0661224489795913</v>
      </c>
      <c r="BD411" s="4">
        <v>18.913599999999999</v>
      </c>
      <c r="BE411" s="4">
        <v>4.9599112930740361</v>
      </c>
      <c r="BF411" s="4">
        <v>10.088259109311741</v>
      </c>
      <c r="BG411" s="4">
        <v>4.2816978448747403</v>
      </c>
      <c r="BH411" s="4">
        <v>4.2204531537048373</v>
      </c>
      <c r="BI411" s="4">
        <v>18</v>
      </c>
      <c r="BJ411" s="4">
        <v>0</v>
      </c>
      <c r="BK411" s="4">
        <v>1585</v>
      </c>
      <c r="BL411" s="4">
        <v>78.950000000000045</v>
      </c>
      <c r="BM411" s="4">
        <v>9858</v>
      </c>
      <c r="BN411" s="4">
        <v>-174</v>
      </c>
      <c r="BO411" s="4">
        <v>0.95</v>
      </c>
      <c r="BP411" s="4">
        <v>-5.0000000000000044E-2</v>
      </c>
      <c r="BQ411" s="4">
        <v>0</v>
      </c>
      <c r="BR411" s="4">
        <v>0</v>
      </c>
      <c r="BS411" s="4">
        <v>0</v>
      </c>
      <c r="BT411" s="4">
        <v>0</v>
      </c>
      <c r="BU411" s="4">
        <v>6</v>
      </c>
      <c r="BV411" s="4">
        <v>0</v>
      </c>
      <c r="BW411" s="4">
        <v>0</v>
      </c>
      <c r="BX411" s="4">
        <v>0</v>
      </c>
      <c r="BY411" s="4">
        <v>21</v>
      </c>
      <c r="BZ411" s="4">
        <v>0</v>
      </c>
      <c r="CA411" s="4">
        <v>0</v>
      </c>
      <c r="CB411" s="4">
        <v>0</v>
      </c>
      <c r="CC411" s="4">
        <v>1119</v>
      </c>
      <c r="CD411" s="4">
        <v>146</v>
      </c>
      <c r="CE411" s="4">
        <v>1.1000000000000001</v>
      </c>
      <c r="CF411" s="4">
        <v>0</v>
      </c>
      <c r="CG411" s="4">
        <v>1</v>
      </c>
      <c r="CH411" s="4">
        <v>0</v>
      </c>
      <c r="CI411" s="4">
        <v>0</v>
      </c>
      <c r="CJ411" s="4">
        <v>0</v>
      </c>
      <c r="CK411" s="4">
        <v>26</v>
      </c>
      <c r="CL411" s="4">
        <v>-1</v>
      </c>
      <c r="CM411" s="4">
        <v>1</v>
      </c>
      <c r="CN411" s="4">
        <v>-0.10000000000000009</v>
      </c>
      <c r="CO411" s="4">
        <v>11</v>
      </c>
      <c r="CP411" s="4">
        <v>0</v>
      </c>
      <c r="CQ411" s="4">
        <v>0</v>
      </c>
      <c r="CR411" s="4">
        <v>0</v>
      </c>
      <c r="CS411" s="4">
        <v>3253</v>
      </c>
      <c r="CT411" s="4">
        <v>90</v>
      </c>
      <c r="CU411" s="4">
        <v>1.25</v>
      </c>
      <c r="CV411" s="4">
        <v>0.10000000000000009</v>
      </c>
      <c r="CW411" s="4">
        <v>1</v>
      </c>
      <c r="CX411" s="4">
        <v>0</v>
      </c>
      <c r="CY411" s="4">
        <v>0</v>
      </c>
      <c r="CZ411" s="4">
        <v>0</v>
      </c>
      <c r="DA411" s="4">
        <v>83</v>
      </c>
      <c r="DB411" s="4">
        <v>31</v>
      </c>
      <c r="DC411" s="4">
        <v>1.05</v>
      </c>
      <c r="DD411" s="4">
        <v>-0.14999999999999991</v>
      </c>
      <c r="DE411" s="4">
        <v>29</v>
      </c>
      <c r="DF411" s="4">
        <v>0</v>
      </c>
      <c r="DG411" s="4">
        <v>0</v>
      </c>
      <c r="DH411" s="4">
        <v>0</v>
      </c>
      <c r="DI411" s="4">
        <v>4528</v>
      </c>
      <c r="DJ411" s="4">
        <v>-35</v>
      </c>
      <c r="DK411" s="4">
        <v>1.3</v>
      </c>
      <c r="DL411" s="4">
        <v>0.10000000000000009</v>
      </c>
      <c r="DM411" s="4">
        <v>0</v>
      </c>
      <c r="DN411" s="4">
        <v>0</v>
      </c>
      <c r="DO411" s="4">
        <v>0</v>
      </c>
      <c r="DP411" s="4">
        <v>0</v>
      </c>
      <c r="DQ411" s="4">
        <v>142</v>
      </c>
      <c r="DR411" s="4">
        <v>-3</v>
      </c>
      <c r="DS411" s="4">
        <v>1.5</v>
      </c>
      <c r="DT411" s="4">
        <v>0.14999999999999991</v>
      </c>
      <c r="DU411" s="4">
        <v>4</v>
      </c>
      <c r="DV411" s="4">
        <v>0</v>
      </c>
      <c r="DW411" s="4">
        <v>0</v>
      </c>
      <c r="DX411" s="4">
        <v>0</v>
      </c>
      <c r="DY411" s="4">
        <v>3191</v>
      </c>
      <c r="DZ411" s="4">
        <v>293</v>
      </c>
      <c r="EA411" s="4">
        <v>1.4</v>
      </c>
      <c r="EB411" s="4">
        <v>0</v>
      </c>
      <c r="EC411" s="4">
        <v>1</v>
      </c>
      <c r="ED411" s="4">
        <v>0</v>
      </c>
      <c r="EE411" s="4">
        <v>0</v>
      </c>
      <c r="EF411" s="4">
        <v>0</v>
      </c>
      <c r="EG411" s="4">
        <v>189</v>
      </c>
      <c r="EH411" s="4">
        <v>35</v>
      </c>
      <c r="EI411" s="4">
        <v>1.45</v>
      </c>
      <c r="EJ411" s="4">
        <v>-5.0000000000000044E-2</v>
      </c>
      <c r="EK411" s="4">
        <v>101</v>
      </c>
      <c r="EL411" s="4">
        <v>-21</v>
      </c>
      <c r="EM411" s="4">
        <v>1137.0999999999999</v>
      </c>
      <c r="EN411" s="4">
        <v>122.74999999999989</v>
      </c>
      <c r="EO411" s="4">
        <v>25644</v>
      </c>
      <c r="EP411" s="4">
        <v>5987</v>
      </c>
      <c r="EQ411" s="4">
        <v>1.55</v>
      </c>
      <c r="ER411" s="4">
        <v>-5.0000000000000044E-2</v>
      </c>
      <c r="ES411" s="4">
        <v>1</v>
      </c>
      <c r="ET411" s="4">
        <v>0</v>
      </c>
      <c r="EU411" s="4">
        <v>0</v>
      </c>
      <c r="EV411" s="4">
        <v>0</v>
      </c>
      <c r="EW411" s="4">
        <v>178</v>
      </c>
      <c r="EX411" s="4">
        <v>25</v>
      </c>
      <c r="EY411" s="4">
        <v>1.65</v>
      </c>
      <c r="EZ411" s="4">
        <v>0</v>
      </c>
      <c r="FA411" s="4">
        <v>12</v>
      </c>
      <c r="FB411" s="4">
        <v>1</v>
      </c>
      <c r="FC411" s="4">
        <v>970.2</v>
      </c>
      <c r="FD411" s="4">
        <v>105.20000000000005</v>
      </c>
      <c r="FE411" s="4">
        <v>5273</v>
      </c>
      <c r="FF411" s="4">
        <v>69</v>
      </c>
      <c r="FG411" s="4">
        <v>1.7</v>
      </c>
      <c r="FH411" s="4">
        <v>0</v>
      </c>
      <c r="FI411" s="4">
        <v>2</v>
      </c>
      <c r="FJ411" s="4">
        <v>0</v>
      </c>
      <c r="FK411" s="4">
        <v>0</v>
      </c>
      <c r="FL411" s="4">
        <v>0</v>
      </c>
      <c r="FM411" s="4">
        <v>797</v>
      </c>
      <c r="FN411" s="4">
        <v>18</v>
      </c>
      <c r="FO411" s="4">
        <v>1.6</v>
      </c>
      <c r="FP411" s="4">
        <v>-0.14999999999999991</v>
      </c>
      <c r="FQ411" s="4">
        <v>108</v>
      </c>
      <c r="FR411" s="4">
        <v>-1</v>
      </c>
      <c r="FS411" s="4">
        <v>885</v>
      </c>
      <c r="FT411" s="4">
        <v>69.350000000000023</v>
      </c>
      <c r="FU411" s="4">
        <v>10399</v>
      </c>
      <c r="FV411" s="4">
        <v>306</v>
      </c>
      <c r="FW411" s="4">
        <v>1.9</v>
      </c>
      <c r="FX411" s="4">
        <v>-0.14999999999999991</v>
      </c>
      <c r="FY411" s="4">
        <v>1</v>
      </c>
      <c r="FZ411" s="4">
        <v>0</v>
      </c>
      <c r="GA411" s="4">
        <v>0</v>
      </c>
      <c r="GB411" s="4">
        <v>0</v>
      </c>
      <c r="GC411" s="4">
        <v>573</v>
      </c>
      <c r="GD411" s="4">
        <v>-280</v>
      </c>
      <c r="GE411" s="4">
        <v>1.95</v>
      </c>
      <c r="GF411" s="4">
        <v>-0.34999999999999987</v>
      </c>
      <c r="GG411" s="4">
        <v>543</v>
      </c>
      <c r="GH411" s="4">
        <v>-7</v>
      </c>
      <c r="GI411" s="4">
        <v>816.9</v>
      </c>
      <c r="GJ411" s="4">
        <v>104.54999999999995</v>
      </c>
      <c r="GK411" s="4">
        <v>13541</v>
      </c>
      <c r="GL411" s="4">
        <v>-511</v>
      </c>
      <c r="GM411" s="4">
        <v>2.2000000000000002</v>
      </c>
      <c r="GN411" s="4">
        <v>-0.34999999999999964</v>
      </c>
      <c r="GO411" s="4">
        <v>56</v>
      </c>
      <c r="GP411" s="4">
        <v>0</v>
      </c>
      <c r="GQ411" s="4">
        <v>0</v>
      </c>
      <c r="GR411" s="4">
        <v>0</v>
      </c>
      <c r="GS411" s="4">
        <v>896</v>
      </c>
      <c r="GT411" s="4">
        <v>25</v>
      </c>
      <c r="GU411" s="4">
        <v>2.2999999999999998</v>
      </c>
      <c r="GV411" s="4">
        <v>-0.5</v>
      </c>
      <c r="GW411" s="4">
        <v>299</v>
      </c>
      <c r="GX411" s="4">
        <v>-87</v>
      </c>
      <c r="GY411" s="4">
        <v>745</v>
      </c>
      <c r="GZ411" s="4">
        <v>132.79999999999995</v>
      </c>
      <c r="HA411" s="4">
        <v>14915</v>
      </c>
      <c r="HB411" s="4">
        <v>2874</v>
      </c>
      <c r="HC411" s="4">
        <v>2.6</v>
      </c>
      <c r="HD411" s="4">
        <v>-0.64999999999999991</v>
      </c>
      <c r="HE411" s="4">
        <v>59</v>
      </c>
      <c r="HF411" s="4">
        <v>0</v>
      </c>
      <c r="HG411" s="4">
        <v>647.85</v>
      </c>
      <c r="HH411" s="4">
        <v>84.75</v>
      </c>
      <c r="HI411" s="4">
        <v>2673</v>
      </c>
      <c r="HJ411" s="4">
        <v>161</v>
      </c>
      <c r="HK411" s="4">
        <v>2.75</v>
      </c>
      <c r="HL411" s="4">
        <v>-1.1000000000000001</v>
      </c>
      <c r="HM411" s="4">
        <v>1865</v>
      </c>
      <c r="HN411" s="4">
        <v>-107</v>
      </c>
      <c r="HO411" s="4">
        <v>638.15</v>
      </c>
      <c r="HP411" s="4">
        <v>126.14999999999998</v>
      </c>
      <c r="HQ411" s="4">
        <v>43431</v>
      </c>
      <c r="HR411" s="4">
        <v>12991</v>
      </c>
      <c r="HS411" s="4">
        <v>3.15</v>
      </c>
      <c r="HT411" s="4">
        <v>-1.65</v>
      </c>
      <c r="HU411" s="4">
        <v>141</v>
      </c>
      <c r="HV411" s="4">
        <v>-6</v>
      </c>
      <c r="HW411" s="4">
        <v>525</v>
      </c>
      <c r="HX411" s="4">
        <v>60.5</v>
      </c>
      <c r="HY411" s="4">
        <v>2866</v>
      </c>
      <c r="HZ411" s="4">
        <v>-4287</v>
      </c>
      <c r="IA411" s="4">
        <v>3.3</v>
      </c>
      <c r="IB411" s="4">
        <v>-2.5499999999999998</v>
      </c>
      <c r="IC411" s="4">
        <v>1204</v>
      </c>
      <c r="ID411" s="4">
        <v>-25</v>
      </c>
      <c r="IE411" s="4">
        <v>545</v>
      </c>
      <c r="IF411" s="4">
        <v>127.85000000000002</v>
      </c>
      <c r="IG411" s="4">
        <v>19637</v>
      </c>
      <c r="IH411" s="4">
        <v>-4317</v>
      </c>
      <c r="II411" s="4">
        <v>3.6</v>
      </c>
      <c r="IJ411" s="4">
        <v>-4.0500000000000007</v>
      </c>
      <c r="IK411" s="4">
        <v>188</v>
      </c>
      <c r="IL411" s="4">
        <v>30</v>
      </c>
      <c r="IM411" s="4">
        <v>489.9</v>
      </c>
      <c r="IN411" s="4">
        <v>120.84999999999997</v>
      </c>
      <c r="IO411" s="4">
        <v>5403</v>
      </c>
      <c r="IP411" s="4">
        <v>-1391</v>
      </c>
      <c r="IQ411" s="4">
        <v>3.95</v>
      </c>
      <c r="IR411" s="4">
        <v>-6.1499999999999995</v>
      </c>
      <c r="IS411" s="4">
        <v>3675</v>
      </c>
      <c r="IT411" s="4">
        <v>-236</v>
      </c>
      <c r="IU411" s="4">
        <v>438.05</v>
      </c>
      <c r="IV411" s="4">
        <v>115.90000000000003</v>
      </c>
      <c r="IW411" s="4">
        <v>29643</v>
      </c>
      <c r="IX411" s="4">
        <v>60</v>
      </c>
      <c r="IY411" s="4">
        <v>4.4000000000000004</v>
      </c>
      <c r="IZ411" s="4">
        <v>-9.15</v>
      </c>
      <c r="JA411" s="4">
        <v>625</v>
      </c>
      <c r="JB411" s="4">
        <v>-173</v>
      </c>
      <c r="JC411" s="4">
        <v>397.1</v>
      </c>
      <c r="JD411" s="4">
        <v>120.15000000000003</v>
      </c>
      <c r="JE411" s="4">
        <v>11821</v>
      </c>
      <c r="JF411" s="4">
        <v>4443</v>
      </c>
      <c r="JG411" s="4">
        <v>5.2</v>
      </c>
      <c r="JH411" s="4">
        <v>-12.7</v>
      </c>
      <c r="JI411" s="4">
        <v>5862</v>
      </c>
      <c r="JJ411" s="4">
        <v>-159</v>
      </c>
      <c r="JK411" s="4">
        <v>341.05</v>
      </c>
      <c r="JL411" s="4">
        <v>108.9</v>
      </c>
      <c r="JM411" s="4">
        <v>29075</v>
      </c>
      <c r="JN411" s="4">
        <v>6890</v>
      </c>
      <c r="JO411" s="4">
        <v>6.5</v>
      </c>
      <c r="JP411" s="4">
        <v>-17.600000000000001</v>
      </c>
      <c r="JQ411" s="5">
        <v>1235</v>
      </c>
      <c r="JR411" s="4">
        <v>-165</v>
      </c>
      <c r="JS411" s="4">
        <v>294.3</v>
      </c>
      <c r="JT411" s="4">
        <v>102.95000000000002</v>
      </c>
      <c r="JU411" s="4">
        <v>12459</v>
      </c>
      <c r="JV411" s="4">
        <v>4807</v>
      </c>
      <c r="JW411" s="4">
        <v>8.8000000000000007</v>
      </c>
      <c r="JX411" s="4">
        <v>-23.55</v>
      </c>
      <c r="JY411" s="4">
        <v>9141</v>
      </c>
      <c r="JZ411" s="4">
        <v>-2385</v>
      </c>
      <c r="KA411" s="4">
        <v>248.5</v>
      </c>
      <c r="KB411" s="4">
        <v>96.550000000000011</v>
      </c>
      <c r="KC411" s="4">
        <v>39139</v>
      </c>
      <c r="KD411" s="4">
        <v>12348</v>
      </c>
      <c r="KE411" s="4">
        <v>12.5</v>
      </c>
      <c r="KF411" s="4">
        <v>-31.049999999999997</v>
      </c>
      <c r="KG411" s="4">
        <v>3266</v>
      </c>
      <c r="KH411" s="4">
        <v>-888</v>
      </c>
      <c r="KI411" s="4">
        <v>202.45</v>
      </c>
      <c r="KJ411" s="4">
        <v>85.749999999999986</v>
      </c>
      <c r="KK411" s="4">
        <v>13784</v>
      </c>
      <c r="KL411" s="4">
        <v>7720</v>
      </c>
      <c r="KM411" s="4">
        <v>17.8</v>
      </c>
      <c r="KN411" s="4">
        <v>-40.349999999999994</v>
      </c>
      <c r="KO411" s="4">
        <v>26208</v>
      </c>
      <c r="KP411" s="4">
        <v>-2454</v>
      </c>
      <c r="KQ411" s="4">
        <v>161.35</v>
      </c>
      <c r="KR411" s="4">
        <v>75.899999999999991</v>
      </c>
      <c r="KS411" s="4">
        <v>55030</v>
      </c>
      <c r="KT411" s="4">
        <v>32653</v>
      </c>
      <c r="KU411" s="4">
        <v>25.45</v>
      </c>
      <c r="KV411" s="4">
        <v>-51.849999999999994</v>
      </c>
      <c r="KW411" s="4">
        <v>11172</v>
      </c>
      <c r="KX411" s="4">
        <v>-5043</v>
      </c>
      <c r="KY411" s="4">
        <v>122.35</v>
      </c>
      <c r="KZ411" s="4">
        <v>62.649999999999991</v>
      </c>
      <c r="LA411" s="4">
        <v>23038</v>
      </c>
      <c r="LB411" s="4">
        <v>18598</v>
      </c>
      <c r="LC411" s="4">
        <v>36.4</v>
      </c>
      <c r="LD411" s="4">
        <v>-65.099999999999994</v>
      </c>
    </row>
    <row r="412" spans="1:316" x14ac:dyDescent="0.25">
      <c r="A412" s="171">
        <v>44110.608814699073</v>
      </c>
      <c r="B412" s="172">
        <v>0.60833333333333328</v>
      </c>
      <c r="C412" s="4">
        <v>11644.8</v>
      </c>
      <c r="D412" s="4">
        <v>11650</v>
      </c>
      <c r="E412" s="173">
        <v>168.35</v>
      </c>
      <c r="F412" s="173">
        <v>-194.7</v>
      </c>
      <c r="G412" s="173">
        <v>313.89999999999998</v>
      </c>
      <c r="H412" s="173">
        <v>1408.6000000000001</v>
      </c>
      <c r="I412" s="173">
        <v>-2106.4</v>
      </c>
      <c r="J412" s="173">
        <v>3515</v>
      </c>
      <c r="K412" s="127">
        <v>16.14</v>
      </c>
      <c r="L412" s="127">
        <v>20.079999999999998</v>
      </c>
      <c r="M412" s="127">
        <v>-4.3900000000000006</v>
      </c>
      <c r="N412" s="127">
        <v>1.9699999999999989</v>
      </c>
      <c r="O412" s="127">
        <v>0.44113462803120207</v>
      </c>
      <c r="P412" s="127">
        <v>0.85253471085756849</v>
      </c>
      <c r="Q412" s="127">
        <v>1.2160242351134993</v>
      </c>
      <c r="R412" s="4">
        <v>38875</v>
      </c>
      <c r="S412" s="4">
        <v>151078</v>
      </c>
      <c r="T412" s="173">
        <v>11540.966666666667</v>
      </c>
      <c r="U412" s="173">
        <v>-2.0500000000010914</v>
      </c>
      <c r="V412" s="4">
        <v>185995</v>
      </c>
      <c r="W412" s="4">
        <v>-31658</v>
      </c>
      <c r="X412" s="173">
        <v>-103.83333333333212</v>
      </c>
      <c r="Y412" s="173">
        <v>34603</v>
      </c>
      <c r="Z412" s="173">
        <v>172098</v>
      </c>
      <c r="AA412" s="173">
        <v>206701</v>
      </c>
      <c r="AB412" s="4">
        <v>112203</v>
      </c>
      <c r="AC412" s="4">
        <v>19430</v>
      </c>
      <c r="AD412" s="176" t="e">
        <v>#REF!</v>
      </c>
      <c r="AE412" s="177">
        <v>-0.12611330037359136</v>
      </c>
      <c r="AF412" s="177">
        <v>4.5245646646412223E-2</v>
      </c>
      <c r="AG412" s="177">
        <v>7.3133605229126944E-2</v>
      </c>
      <c r="AH412" s="177">
        <v>0.20688289996993936</v>
      </c>
      <c r="AI412" s="127">
        <v>11.480022591030171</v>
      </c>
      <c r="AJ412" s="127">
        <v>2.2026431718061676E-3</v>
      </c>
      <c r="AK412" s="4" t="s">
        <v>21</v>
      </c>
      <c r="AL412" s="178">
        <v>11600</v>
      </c>
      <c r="AM412" s="178">
        <v>11500</v>
      </c>
      <c r="AN412" s="178">
        <v>11800</v>
      </c>
      <c r="AO412" s="178">
        <v>11400</v>
      </c>
      <c r="AS412" s="4">
        <v>2.0871746510750659</v>
      </c>
      <c r="AT412" s="4">
        <v>2.022013651877133</v>
      </c>
      <c r="AU412" s="4">
        <v>0.99663434381472416</v>
      </c>
      <c r="AV412" s="4">
        <v>0.31403427512737381</v>
      </c>
      <c r="AW412" s="4">
        <v>0.17443648899496156</v>
      </c>
      <c r="AX412" s="4">
        <v>1.107559317455315E-2</v>
      </c>
      <c r="AY412" s="4">
        <v>23.427882037533511</v>
      </c>
      <c r="AZ412" s="4">
        <v>20.326241134751772</v>
      </c>
      <c r="BA412" s="4">
        <v>16.699335548172758</v>
      </c>
      <c r="BB412" s="4">
        <v>28.882978723404257</v>
      </c>
      <c r="BC412" s="4">
        <v>7.9896795219989141</v>
      </c>
      <c r="BD412" s="4">
        <v>19.736577181208055</v>
      </c>
      <c r="BE412" s="4">
        <v>4.9462549053062617</v>
      </c>
      <c r="BF412" s="4">
        <v>10.302834008097166</v>
      </c>
      <c r="BG412" s="4">
        <v>4.2779605263157894</v>
      </c>
      <c r="BH412" s="4">
        <v>4.1745606196008342</v>
      </c>
      <c r="BI412" s="4">
        <v>18</v>
      </c>
      <c r="BJ412" s="4">
        <v>0</v>
      </c>
      <c r="BK412" s="4">
        <v>1585</v>
      </c>
      <c r="BL412" s="4">
        <v>78.950000000000045</v>
      </c>
      <c r="BM412" s="4">
        <v>9907</v>
      </c>
      <c r="BN412" s="4">
        <v>-125</v>
      </c>
      <c r="BO412" s="4">
        <v>0.95</v>
      </c>
      <c r="BP412" s="4">
        <v>-5.0000000000000044E-2</v>
      </c>
      <c r="BQ412" s="4">
        <v>0</v>
      </c>
      <c r="BR412" s="4">
        <v>0</v>
      </c>
      <c r="BS412" s="4">
        <v>0</v>
      </c>
      <c r="BT412" s="4">
        <v>0</v>
      </c>
      <c r="BU412" s="4">
        <v>6</v>
      </c>
      <c r="BV412" s="4">
        <v>0</v>
      </c>
      <c r="BW412" s="4">
        <v>0</v>
      </c>
      <c r="BX412" s="4">
        <v>0</v>
      </c>
      <c r="BY412" s="4">
        <v>21</v>
      </c>
      <c r="BZ412" s="4">
        <v>0</v>
      </c>
      <c r="CA412" s="4">
        <v>0</v>
      </c>
      <c r="CB412" s="4">
        <v>0</v>
      </c>
      <c r="CC412" s="4">
        <v>1119</v>
      </c>
      <c r="CD412" s="4">
        <v>146</v>
      </c>
      <c r="CE412" s="4">
        <v>1.1499999999999999</v>
      </c>
      <c r="CF412" s="4">
        <v>4.9999999999999822E-2</v>
      </c>
      <c r="CG412" s="4">
        <v>1</v>
      </c>
      <c r="CH412" s="4">
        <v>0</v>
      </c>
      <c r="CI412" s="4">
        <v>0</v>
      </c>
      <c r="CJ412" s="4">
        <v>0</v>
      </c>
      <c r="CK412" s="4">
        <v>26</v>
      </c>
      <c r="CL412" s="4">
        <v>-1</v>
      </c>
      <c r="CM412" s="4">
        <v>1</v>
      </c>
      <c r="CN412" s="4">
        <v>-0.10000000000000009</v>
      </c>
      <c r="CO412" s="4">
        <v>11</v>
      </c>
      <c r="CP412" s="4">
        <v>0</v>
      </c>
      <c r="CQ412" s="4">
        <v>0</v>
      </c>
      <c r="CR412" s="4">
        <v>0</v>
      </c>
      <c r="CS412" s="4">
        <v>3254</v>
      </c>
      <c r="CT412" s="4">
        <v>91</v>
      </c>
      <c r="CU412" s="4">
        <v>1.2</v>
      </c>
      <c r="CV412" s="4">
        <v>5.0000000000000044E-2</v>
      </c>
      <c r="CW412" s="4">
        <v>1</v>
      </c>
      <c r="CX412" s="4">
        <v>0</v>
      </c>
      <c r="CY412" s="4">
        <v>0</v>
      </c>
      <c r="CZ412" s="4">
        <v>0</v>
      </c>
      <c r="DA412" s="4">
        <v>83</v>
      </c>
      <c r="DB412" s="4">
        <v>31</v>
      </c>
      <c r="DC412" s="4">
        <v>1.05</v>
      </c>
      <c r="DD412" s="4">
        <v>-0.14999999999999991</v>
      </c>
      <c r="DE412" s="4">
        <v>29</v>
      </c>
      <c r="DF412" s="4">
        <v>0</v>
      </c>
      <c r="DG412" s="4">
        <v>0</v>
      </c>
      <c r="DH412" s="4">
        <v>0</v>
      </c>
      <c r="DI412" s="4">
        <v>4528</v>
      </c>
      <c r="DJ412" s="4">
        <v>-35</v>
      </c>
      <c r="DK412" s="4">
        <v>1.35</v>
      </c>
      <c r="DL412" s="4">
        <v>0.15000000000000013</v>
      </c>
      <c r="DM412" s="4">
        <v>0</v>
      </c>
      <c r="DN412" s="4">
        <v>0</v>
      </c>
      <c r="DO412" s="4">
        <v>0</v>
      </c>
      <c r="DP412" s="4">
        <v>0</v>
      </c>
      <c r="DQ412" s="4">
        <v>142</v>
      </c>
      <c r="DR412" s="4">
        <v>-3</v>
      </c>
      <c r="DS412" s="4">
        <v>1.5</v>
      </c>
      <c r="DT412" s="4">
        <v>0.14999999999999991</v>
      </c>
      <c r="DU412" s="4">
        <v>4</v>
      </c>
      <c r="DV412" s="4">
        <v>0</v>
      </c>
      <c r="DW412" s="4">
        <v>0</v>
      </c>
      <c r="DX412" s="4">
        <v>0</v>
      </c>
      <c r="DY412" s="4">
        <v>3191</v>
      </c>
      <c r="DZ412" s="4">
        <v>293</v>
      </c>
      <c r="EA412" s="4">
        <v>1.4</v>
      </c>
      <c r="EB412" s="4">
        <v>0</v>
      </c>
      <c r="EC412" s="4">
        <v>1</v>
      </c>
      <c r="ED412" s="4">
        <v>0</v>
      </c>
      <c r="EE412" s="4">
        <v>0</v>
      </c>
      <c r="EF412" s="4">
        <v>0</v>
      </c>
      <c r="EG412" s="4">
        <v>189</v>
      </c>
      <c r="EH412" s="4">
        <v>35</v>
      </c>
      <c r="EI412" s="4">
        <v>1.45</v>
      </c>
      <c r="EJ412" s="4">
        <v>-5.0000000000000044E-2</v>
      </c>
      <c r="EK412" s="4">
        <v>101</v>
      </c>
      <c r="EL412" s="4">
        <v>-21</v>
      </c>
      <c r="EM412" s="4">
        <v>1137.0999999999999</v>
      </c>
      <c r="EN412" s="4">
        <v>122.74999999999989</v>
      </c>
      <c r="EO412" s="4">
        <v>25666</v>
      </c>
      <c r="EP412" s="4">
        <v>6009</v>
      </c>
      <c r="EQ412" s="4">
        <v>1.55</v>
      </c>
      <c r="ER412" s="4">
        <v>-5.0000000000000044E-2</v>
      </c>
      <c r="ES412" s="4">
        <v>1</v>
      </c>
      <c r="ET412" s="4">
        <v>0</v>
      </c>
      <c r="EU412" s="4">
        <v>0</v>
      </c>
      <c r="EV412" s="4">
        <v>0</v>
      </c>
      <c r="EW412" s="4">
        <v>178</v>
      </c>
      <c r="EX412" s="4">
        <v>25</v>
      </c>
      <c r="EY412" s="4">
        <v>1.5</v>
      </c>
      <c r="EZ412" s="4">
        <v>-0.14999999999999991</v>
      </c>
      <c r="FA412" s="4">
        <v>12</v>
      </c>
      <c r="FB412" s="4">
        <v>1</v>
      </c>
      <c r="FC412" s="4">
        <v>970.2</v>
      </c>
      <c r="FD412" s="4">
        <v>105.20000000000005</v>
      </c>
      <c r="FE412" s="4">
        <v>5273</v>
      </c>
      <c r="FF412" s="4">
        <v>69</v>
      </c>
      <c r="FG412" s="4">
        <v>1.6</v>
      </c>
      <c r="FH412" s="4">
        <v>-9.9999999999999867E-2</v>
      </c>
      <c r="FI412" s="4">
        <v>2</v>
      </c>
      <c r="FJ412" s="4">
        <v>0</v>
      </c>
      <c r="FK412" s="4">
        <v>0</v>
      </c>
      <c r="FL412" s="4">
        <v>0</v>
      </c>
      <c r="FM412" s="4">
        <v>797</v>
      </c>
      <c r="FN412" s="4">
        <v>18</v>
      </c>
      <c r="FO412" s="4">
        <v>1.6</v>
      </c>
      <c r="FP412" s="4">
        <v>-0.14999999999999991</v>
      </c>
      <c r="FQ412" s="4">
        <v>108</v>
      </c>
      <c r="FR412" s="4">
        <v>-1</v>
      </c>
      <c r="FS412" s="4">
        <v>885</v>
      </c>
      <c r="FT412" s="4">
        <v>69.350000000000023</v>
      </c>
      <c r="FU412" s="4">
        <v>10399</v>
      </c>
      <c r="FV412" s="4">
        <v>306</v>
      </c>
      <c r="FW412" s="4">
        <v>1.9</v>
      </c>
      <c r="FX412" s="4">
        <v>-0.14999999999999991</v>
      </c>
      <c r="FY412" s="4">
        <v>1</v>
      </c>
      <c r="FZ412" s="4">
        <v>0</v>
      </c>
      <c r="GA412" s="4">
        <v>0</v>
      </c>
      <c r="GB412" s="4">
        <v>0</v>
      </c>
      <c r="GC412" s="4">
        <v>573</v>
      </c>
      <c r="GD412" s="4">
        <v>-280</v>
      </c>
      <c r="GE412" s="4">
        <v>2</v>
      </c>
      <c r="GF412" s="4">
        <v>-0.29999999999999982</v>
      </c>
      <c r="GG412" s="4">
        <v>543</v>
      </c>
      <c r="GH412" s="4">
        <v>-7</v>
      </c>
      <c r="GI412" s="4">
        <v>816.9</v>
      </c>
      <c r="GJ412" s="4">
        <v>104.54999999999995</v>
      </c>
      <c r="GK412" s="4">
        <v>13591</v>
      </c>
      <c r="GL412" s="4">
        <v>-461</v>
      </c>
      <c r="GM412" s="4">
        <v>2.15</v>
      </c>
      <c r="GN412" s="4">
        <v>-0.39999999999999991</v>
      </c>
      <c r="GO412" s="4">
        <v>56</v>
      </c>
      <c r="GP412" s="4">
        <v>0</v>
      </c>
      <c r="GQ412" s="4">
        <v>0</v>
      </c>
      <c r="GR412" s="4">
        <v>0</v>
      </c>
      <c r="GS412" s="4">
        <v>897</v>
      </c>
      <c r="GT412" s="4">
        <v>26</v>
      </c>
      <c r="GU412" s="4">
        <v>2.35</v>
      </c>
      <c r="GV412" s="4">
        <v>-0.44999999999999973</v>
      </c>
      <c r="GW412" s="4">
        <v>299</v>
      </c>
      <c r="GX412" s="4">
        <v>-87</v>
      </c>
      <c r="GY412" s="4">
        <v>738.3</v>
      </c>
      <c r="GZ412" s="4">
        <v>126.09999999999991</v>
      </c>
      <c r="HA412" s="4">
        <v>15043</v>
      </c>
      <c r="HB412" s="4">
        <v>3002</v>
      </c>
      <c r="HC412" s="4">
        <v>2.6</v>
      </c>
      <c r="HD412" s="4">
        <v>-0.64999999999999991</v>
      </c>
      <c r="HE412" s="4">
        <v>59</v>
      </c>
      <c r="HF412" s="4">
        <v>0</v>
      </c>
      <c r="HG412" s="4">
        <v>647.85</v>
      </c>
      <c r="HH412" s="4">
        <v>84.75</v>
      </c>
      <c r="HI412" s="4">
        <v>2668</v>
      </c>
      <c r="HJ412" s="4">
        <v>156</v>
      </c>
      <c r="HK412" s="4">
        <v>2.8</v>
      </c>
      <c r="HL412" s="4">
        <v>-1.0500000000000003</v>
      </c>
      <c r="HM412" s="4">
        <v>1865</v>
      </c>
      <c r="HN412" s="4">
        <v>-107</v>
      </c>
      <c r="HO412" s="4">
        <v>638.15</v>
      </c>
      <c r="HP412" s="4">
        <v>126.14999999999998</v>
      </c>
      <c r="HQ412" s="4">
        <v>43693</v>
      </c>
      <c r="HR412" s="4">
        <v>13253</v>
      </c>
      <c r="HS412" s="4">
        <v>3.05</v>
      </c>
      <c r="HT412" s="4">
        <v>-1.75</v>
      </c>
      <c r="HU412" s="4">
        <v>141</v>
      </c>
      <c r="HV412" s="4">
        <v>-6</v>
      </c>
      <c r="HW412" s="4">
        <v>525</v>
      </c>
      <c r="HX412" s="4">
        <v>60.5</v>
      </c>
      <c r="HY412" s="4">
        <v>2866</v>
      </c>
      <c r="HZ412" s="4">
        <v>-4287</v>
      </c>
      <c r="IA412" s="4">
        <v>3.3</v>
      </c>
      <c r="IB412" s="4">
        <v>-2.5499999999999998</v>
      </c>
      <c r="IC412" s="4">
        <v>1204</v>
      </c>
      <c r="ID412" s="4">
        <v>-25</v>
      </c>
      <c r="IE412" s="4">
        <v>545</v>
      </c>
      <c r="IF412" s="4">
        <v>127.85000000000002</v>
      </c>
      <c r="IG412" s="4">
        <v>20106</v>
      </c>
      <c r="IH412" s="4">
        <v>-3848</v>
      </c>
      <c r="II412" s="4">
        <v>3.6</v>
      </c>
      <c r="IJ412" s="4">
        <v>-4.0500000000000007</v>
      </c>
      <c r="IK412" s="4">
        <v>188</v>
      </c>
      <c r="IL412" s="4">
        <v>30</v>
      </c>
      <c r="IM412" s="4">
        <v>490</v>
      </c>
      <c r="IN412" s="4">
        <v>120.94999999999999</v>
      </c>
      <c r="IO412" s="4">
        <v>5430</v>
      </c>
      <c r="IP412" s="4">
        <v>-1364</v>
      </c>
      <c r="IQ412" s="4">
        <v>4</v>
      </c>
      <c r="IR412" s="4">
        <v>-6.1</v>
      </c>
      <c r="IS412" s="4">
        <v>3682</v>
      </c>
      <c r="IT412" s="4">
        <v>-229</v>
      </c>
      <c r="IU412" s="4">
        <v>446.1</v>
      </c>
      <c r="IV412" s="4">
        <v>123.95000000000005</v>
      </c>
      <c r="IW412" s="4">
        <v>29418</v>
      </c>
      <c r="IX412" s="4">
        <v>-165</v>
      </c>
      <c r="IY412" s="4">
        <v>4.5</v>
      </c>
      <c r="IZ412" s="4">
        <v>-9.0500000000000007</v>
      </c>
      <c r="JA412" s="4">
        <v>596</v>
      </c>
      <c r="JB412" s="4">
        <v>-202</v>
      </c>
      <c r="JC412" s="4">
        <v>391</v>
      </c>
      <c r="JD412" s="4">
        <v>114.05000000000001</v>
      </c>
      <c r="JE412" s="4">
        <v>11763</v>
      </c>
      <c r="JF412" s="4">
        <v>4385</v>
      </c>
      <c r="JG412" s="4">
        <v>5.3</v>
      </c>
      <c r="JH412" s="4">
        <v>-12.599999999999998</v>
      </c>
      <c r="JI412" s="4">
        <v>5861</v>
      </c>
      <c r="JJ412" s="4">
        <v>-160</v>
      </c>
      <c r="JK412" s="4">
        <v>348.3</v>
      </c>
      <c r="JL412" s="4">
        <v>116.15</v>
      </c>
      <c r="JM412" s="4">
        <v>28990</v>
      </c>
      <c r="JN412" s="4">
        <v>6805</v>
      </c>
      <c r="JO412" s="4">
        <v>6.65</v>
      </c>
      <c r="JP412" s="4">
        <v>-17.450000000000003</v>
      </c>
      <c r="JQ412" s="5">
        <v>1235</v>
      </c>
      <c r="JR412" s="4">
        <v>-165</v>
      </c>
      <c r="JS412" s="4">
        <v>300.5</v>
      </c>
      <c r="JT412" s="4">
        <v>109.15</v>
      </c>
      <c r="JU412" s="4">
        <v>12724</v>
      </c>
      <c r="JV412" s="4">
        <v>5072</v>
      </c>
      <c r="JW412" s="4">
        <v>8.85</v>
      </c>
      <c r="JX412" s="4">
        <v>-23.5</v>
      </c>
      <c r="JY412" s="4">
        <v>9120</v>
      </c>
      <c r="JZ412" s="4">
        <v>-2406</v>
      </c>
      <c r="KA412" s="4">
        <v>254.35</v>
      </c>
      <c r="KB412" s="4">
        <v>102.4</v>
      </c>
      <c r="KC412" s="4">
        <v>39015</v>
      </c>
      <c r="KD412" s="4">
        <v>12224</v>
      </c>
      <c r="KE412" s="4">
        <v>12.3</v>
      </c>
      <c r="KF412" s="4">
        <v>-31.249999999999996</v>
      </c>
      <c r="KG412" s="4">
        <v>3357</v>
      </c>
      <c r="KH412" s="4">
        <v>-797</v>
      </c>
      <c r="KI412" s="4">
        <v>207.6</v>
      </c>
      <c r="KJ412" s="4">
        <v>90.899999999999991</v>
      </c>
      <c r="KK412" s="4">
        <v>14014</v>
      </c>
      <c r="KL412" s="4">
        <v>7950</v>
      </c>
      <c r="KM412" s="4">
        <v>17.55</v>
      </c>
      <c r="KN412" s="4">
        <v>-40.599999999999994</v>
      </c>
      <c r="KO412" s="4">
        <v>26510</v>
      </c>
      <c r="KP412" s="4">
        <v>-2152</v>
      </c>
      <c r="KQ412" s="4">
        <v>166.15</v>
      </c>
      <c r="KR412" s="4">
        <v>80.7</v>
      </c>
      <c r="KS412" s="4">
        <v>55331</v>
      </c>
      <c r="KT412" s="4">
        <v>32954</v>
      </c>
      <c r="KU412" s="4">
        <v>24.5</v>
      </c>
      <c r="KV412" s="4">
        <v>-52.8</v>
      </c>
      <c r="KW412" s="4">
        <v>11720</v>
      </c>
      <c r="KX412" s="4">
        <v>-4495</v>
      </c>
      <c r="KY412" s="4">
        <v>126.6</v>
      </c>
      <c r="KZ412" s="4">
        <v>66.899999999999991</v>
      </c>
      <c r="LA412" s="4">
        <v>23698</v>
      </c>
      <c r="LB412" s="4">
        <v>19258</v>
      </c>
      <c r="LC412" s="4">
        <v>34.799999999999997</v>
      </c>
      <c r="LD412" s="4">
        <v>-66.7</v>
      </c>
    </row>
    <row r="413" spans="1:316" x14ac:dyDescent="0.25">
      <c r="A413" s="171">
        <v>44110.607952199076</v>
      </c>
      <c r="B413" s="172">
        <v>0.6069444444444444</v>
      </c>
      <c r="C413" s="4">
        <v>11631.6</v>
      </c>
      <c r="D413" s="4">
        <v>11650</v>
      </c>
      <c r="E413" s="173">
        <v>148.25</v>
      </c>
      <c r="F413" s="173">
        <v>-187.8</v>
      </c>
      <c r="G413" s="173">
        <v>313.89999999999998</v>
      </c>
      <c r="H413" s="173">
        <v>1268.4499999999996</v>
      </c>
      <c r="I413" s="173">
        <v>-2063.9499999999998</v>
      </c>
      <c r="J413" s="173">
        <v>3332.3999999999996</v>
      </c>
      <c r="K413" s="127">
        <v>16.14</v>
      </c>
      <c r="L413" s="127">
        <v>20.079999999999998</v>
      </c>
      <c r="M413" s="127">
        <v>-4.3900000000000006</v>
      </c>
      <c r="N413" s="127">
        <v>1.9699999999999989</v>
      </c>
      <c r="O413" s="127">
        <v>0.46195033561587445</v>
      </c>
      <c r="P413" s="127">
        <v>0.83274919312788209</v>
      </c>
      <c r="Q413" s="127">
        <v>1.2170472492761253</v>
      </c>
      <c r="R413" s="4">
        <v>38819</v>
      </c>
      <c r="S413" s="4">
        <v>151383</v>
      </c>
      <c r="T413" s="173">
        <v>11540.966666666667</v>
      </c>
      <c r="U413" s="173">
        <v>-2.0500000000010914</v>
      </c>
      <c r="V413" s="4">
        <v>185995</v>
      </c>
      <c r="W413" s="4">
        <v>-31658</v>
      </c>
      <c r="X413" s="173">
        <v>-90.633333333333212</v>
      </c>
      <c r="Y413" s="173">
        <v>28577</v>
      </c>
      <c r="Z413" s="173">
        <v>172087</v>
      </c>
      <c r="AA413" s="173">
        <v>200664</v>
      </c>
      <c r="AB413" s="4">
        <v>112564</v>
      </c>
      <c r="AC413" s="4">
        <v>19430</v>
      </c>
      <c r="AD413" s="176" t="e">
        <v>#REF!</v>
      </c>
      <c r="AE413" s="177">
        <v>-9.616879999672022E-2</v>
      </c>
      <c r="AF413" s="177">
        <v>1.9877331763453226E-2</v>
      </c>
      <c r="AG413" s="177">
        <v>4.7122235452721845E-2</v>
      </c>
      <c r="AH413" s="177">
        <v>0.10182157245487229</v>
      </c>
      <c r="AI413" s="127">
        <v>1.0590449205781307</v>
      </c>
      <c r="AJ413" s="127">
        <v>2.2026431718061676E-3</v>
      </c>
      <c r="AK413" s="4" t="s">
        <v>21</v>
      </c>
      <c r="AL413" s="178">
        <v>11600</v>
      </c>
      <c r="AM413" s="178">
        <v>11500</v>
      </c>
      <c r="AN413" s="178">
        <v>11800</v>
      </c>
      <c r="AO413" s="178">
        <v>11400</v>
      </c>
      <c r="AS413" s="4">
        <v>2.0871746510750659</v>
      </c>
      <c r="AT413" s="4">
        <v>2.022013651877133</v>
      </c>
      <c r="AU413" s="4">
        <v>0.99663434381472416</v>
      </c>
      <c r="AV413" s="4">
        <v>0.31403427512737381</v>
      </c>
      <c r="AW413" s="4">
        <v>0.17443648899496156</v>
      </c>
      <c r="AX413" s="4">
        <v>9.1846382423123683E-3</v>
      </c>
      <c r="AY413" s="4">
        <v>23.516146393972011</v>
      </c>
      <c r="AZ413" s="4">
        <v>20.900709219858157</v>
      </c>
      <c r="BA413" s="4">
        <v>16.480327868852459</v>
      </c>
      <c r="BB413" s="4">
        <v>29.037433155080215</v>
      </c>
      <c r="BC413" s="4">
        <v>7.9896795219989141</v>
      </c>
      <c r="BD413" s="4">
        <v>19.736577181208055</v>
      </c>
      <c r="BE413" s="4">
        <v>4.9462549053062617</v>
      </c>
      <c r="BF413" s="4">
        <v>10.261290322580646</v>
      </c>
      <c r="BG413" s="4">
        <v>4.2779605263157894</v>
      </c>
      <c r="BH413" s="4">
        <v>4.1745606196008342</v>
      </c>
      <c r="BI413" s="4">
        <v>18</v>
      </c>
      <c r="BJ413" s="4">
        <v>0</v>
      </c>
      <c r="BK413" s="4">
        <v>1585</v>
      </c>
      <c r="BL413" s="4">
        <v>78.950000000000045</v>
      </c>
      <c r="BM413" s="4">
        <v>9964</v>
      </c>
      <c r="BN413" s="4">
        <v>-68</v>
      </c>
      <c r="BO413" s="4">
        <v>0.95</v>
      </c>
      <c r="BP413" s="4">
        <v>-5.0000000000000044E-2</v>
      </c>
      <c r="BQ413" s="4">
        <v>0</v>
      </c>
      <c r="BR413" s="4">
        <v>0</v>
      </c>
      <c r="BS413" s="4">
        <v>0</v>
      </c>
      <c r="BT413" s="4">
        <v>0</v>
      </c>
      <c r="BU413" s="4">
        <v>6</v>
      </c>
      <c r="BV413" s="4">
        <v>0</v>
      </c>
      <c r="BW413" s="4">
        <v>0</v>
      </c>
      <c r="BX413" s="4">
        <v>0</v>
      </c>
      <c r="BY413" s="4">
        <v>21</v>
      </c>
      <c r="BZ413" s="4">
        <v>0</v>
      </c>
      <c r="CA413" s="4">
        <v>0</v>
      </c>
      <c r="CB413" s="4">
        <v>0</v>
      </c>
      <c r="CC413" s="4">
        <v>1131</v>
      </c>
      <c r="CD413" s="4">
        <v>158</v>
      </c>
      <c r="CE413" s="4">
        <v>1.1499999999999999</v>
      </c>
      <c r="CF413" s="4">
        <v>4.9999999999999822E-2</v>
      </c>
      <c r="CG413" s="4">
        <v>1</v>
      </c>
      <c r="CH413" s="4">
        <v>0</v>
      </c>
      <c r="CI413" s="4">
        <v>0</v>
      </c>
      <c r="CJ413" s="4">
        <v>0</v>
      </c>
      <c r="CK413" s="4">
        <v>26</v>
      </c>
      <c r="CL413" s="4">
        <v>-1</v>
      </c>
      <c r="CM413" s="4">
        <v>1</v>
      </c>
      <c r="CN413" s="4">
        <v>-0.10000000000000009</v>
      </c>
      <c r="CO413" s="4">
        <v>11</v>
      </c>
      <c r="CP413" s="4">
        <v>0</v>
      </c>
      <c r="CQ413" s="4">
        <v>0</v>
      </c>
      <c r="CR413" s="4">
        <v>0</v>
      </c>
      <c r="CS413" s="4">
        <v>3254</v>
      </c>
      <c r="CT413" s="4">
        <v>91</v>
      </c>
      <c r="CU413" s="4">
        <v>1.2</v>
      </c>
      <c r="CV413" s="4">
        <v>5.0000000000000044E-2</v>
      </c>
      <c r="CW413" s="4">
        <v>1</v>
      </c>
      <c r="CX413" s="4">
        <v>0</v>
      </c>
      <c r="CY413" s="4">
        <v>0</v>
      </c>
      <c r="CZ413" s="4">
        <v>0</v>
      </c>
      <c r="DA413" s="4">
        <v>83</v>
      </c>
      <c r="DB413" s="4">
        <v>31</v>
      </c>
      <c r="DC413" s="4">
        <v>1.05</v>
      </c>
      <c r="DD413" s="4">
        <v>-0.14999999999999991</v>
      </c>
      <c r="DE413" s="4">
        <v>29</v>
      </c>
      <c r="DF413" s="4">
        <v>0</v>
      </c>
      <c r="DG413" s="4">
        <v>0</v>
      </c>
      <c r="DH413" s="4">
        <v>0</v>
      </c>
      <c r="DI413" s="4">
        <v>4517</v>
      </c>
      <c r="DJ413" s="4">
        <v>-46</v>
      </c>
      <c r="DK413" s="4">
        <v>1.35</v>
      </c>
      <c r="DL413" s="4">
        <v>0.15000000000000013</v>
      </c>
      <c r="DM413" s="4">
        <v>0</v>
      </c>
      <c r="DN413" s="4">
        <v>0</v>
      </c>
      <c r="DO413" s="4">
        <v>0</v>
      </c>
      <c r="DP413" s="4">
        <v>0</v>
      </c>
      <c r="DQ413" s="4">
        <v>142</v>
      </c>
      <c r="DR413" s="4">
        <v>-3</v>
      </c>
      <c r="DS413" s="4">
        <v>1.5</v>
      </c>
      <c r="DT413" s="4">
        <v>0.14999999999999991</v>
      </c>
      <c r="DU413" s="4">
        <v>4</v>
      </c>
      <c r="DV413" s="4">
        <v>0</v>
      </c>
      <c r="DW413" s="4">
        <v>0</v>
      </c>
      <c r="DX413" s="4">
        <v>0</v>
      </c>
      <c r="DY413" s="4">
        <v>3155</v>
      </c>
      <c r="DZ413" s="4">
        <v>257</v>
      </c>
      <c r="EA413" s="4">
        <v>1.4</v>
      </c>
      <c r="EB413" s="4">
        <v>0</v>
      </c>
      <c r="EC413" s="4">
        <v>1</v>
      </c>
      <c r="ED413" s="4">
        <v>0</v>
      </c>
      <c r="EE413" s="4">
        <v>0</v>
      </c>
      <c r="EF413" s="4">
        <v>0</v>
      </c>
      <c r="EG413" s="4">
        <v>189</v>
      </c>
      <c r="EH413" s="4">
        <v>35</v>
      </c>
      <c r="EI413" s="4">
        <v>1.5</v>
      </c>
      <c r="EJ413" s="4">
        <v>0</v>
      </c>
      <c r="EK413" s="4">
        <v>101</v>
      </c>
      <c r="EL413" s="4">
        <v>-21</v>
      </c>
      <c r="EM413" s="4">
        <v>1116.2</v>
      </c>
      <c r="EN413" s="4">
        <v>101.85000000000002</v>
      </c>
      <c r="EO413" s="4">
        <v>25942</v>
      </c>
      <c r="EP413" s="4">
        <v>6285</v>
      </c>
      <c r="EQ413" s="4">
        <v>1.5</v>
      </c>
      <c r="ER413" s="4">
        <v>-0.10000000000000009</v>
      </c>
      <c r="ES413" s="4">
        <v>1</v>
      </c>
      <c r="ET413" s="4">
        <v>0</v>
      </c>
      <c r="EU413" s="4">
        <v>0</v>
      </c>
      <c r="EV413" s="4">
        <v>0</v>
      </c>
      <c r="EW413" s="4">
        <v>178</v>
      </c>
      <c r="EX413" s="4">
        <v>25</v>
      </c>
      <c r="EY413" s="4">
        <v>1.5</v>
      </c>
      <c r="EZ413" s="4">
        <v>-0.14999999999999991</v>
      </c>
      <c r="FA413" s="4">
        <v>12</v>
      </c>
      <c r="FB413" s="4">
        <v>1</v>
      </c>
      <c r="FC413" s="4">
        <v>970.2</v>
      </c>
      <c r="FD413" s="4">
        <v>105.20000000000005</v>
      </c>
      <c r="FE413" s="4">
        <v>5267</v>
      </c>
      <c r="FF413" s="4">
        <v>63</v>
      </c>
      <c r="FG413" s="4">
        <v>1.6</v>
      </c>
      <c r="FH413" s="4">
        <v>-9.9999999999999867E-2</v>
      </c>
      <c r="FI413" s="4">
        <v>2</v>
      </c>
      <c r="FJ413" s="4">
        <v>0</v>
      </c>
      <c r="FK413" s="4">
        <v>0</v>
      </c>
      <c r="FL413" s="4">
        <v>0</v>
      </c>
      <c r="FM413" s="4">
        <v>797</v>
      </c>
      <c r="FN413" s="4">
        <v>18</v>
      </c>
      <c r="FO413" s="4">
        <v>1.6</v>
      </c>
      <c r="FP413" s="4">
        <v>-0.14999999999999991</v>
      </c>
      <c r="FQ413" s="4">
        <v>108</v>
      </c>
      <c r="FR413" s="4">
        <v>-1</v>
      </c>
      <c r="FS413" s="4">
        <v>885</v>
      </c>
      <c r="FT413" s="4">
        <v>69.350000000000023</v>
      </c>
      <c r="FU413" s="4">
        <v>10384</v>
      </c>
      <c r="FV413" s="4">
        <v>291</v>
      </c>
      <c r="FW413" s="4">
        <v>1.85</v>
      </c>
      <c r="FX413" s="4">
        <v>-0.19999999999999973</v>
      </c>
      <c r="FY413" s="4">
        <v>1</v>
      </c>
      <c r="FZ413" s="4">
        <v>0</v>
      </c>
      <c r="GA413" s="4">
        <v>0</v>
      </c>
      <c r="GB413" s="4">
        <v>0</v>
      </c>
      <c r="GC413" s="4">
        <v>573</v>
      </c>
      <c r="GD413" s="4">
        <v>-280</v>
      </c>
      <c r="GE413" s="4">
        <v>2</v>
      </c>
      <c r="GF413" s="4">
        <v>-0.29999999999999982</v>
      </c>
      <c r="GG413" s="4">
        <v>543</v>
      </c>
      <c r="GH413" s="4">
        <v>-7</v>
      </c>
      <c r="GI413" s="4">
        <v>816.9</v>
      </c>
      <c r="GJ413" s="4">
        <v>104.54999999999995</v>
      </c>
      <c r="GK413" s="4">
        <v>13591</v>
      </c>
      <c r="GL413" s="4">
        <v>-461</v>
      </c>
      <c r="GM413" s="4">
        <v>2.2000000000000002</v>
      </c>
      <c r="GN413" s="4">
        <v>-0.34999999999999964</v>
      </c>
      <c r="GO413" s="4">
        <v>56</v>
      </c>
      <c r="GP413" s="4">
        <v>0</v>
      </c>
      <c r="GQ413" s="4">
        <v>0</v>
      </c>
      <c r="GR413" s="4">
        <v>0</v>
      </c>
      <c r="GS413" s="4">
        <v>897</v>
      </c>
      <c r="GT413" s="4">
        <v>26</v>
      </c>
      <c r="GU413" s="4">
        <v>2.35</v>
      </c>
      <c r="GV413" s="4">
        <v>-0.44999999999999973</v>
      </c>
      <c r="GW413" s="4">
        <v>299</v>
      </c>
      <c r="GX413" s="4">
        <v>-87</v>
      </c>
      <c r="GY413" s="4">
        <v>734</v>
      </c>
      <c r="GZ413" s="4">
        <v>121.79999999999995</v>
      </c>
      <c r="HA413" s="4">
        <v>15043</v>
      </c>
      <c r="HB413" s="4">
        <v>3002</v>
      </c>
      <c r="HC413" s="4">
        <v>2.65</v>
      </c>
      <c r="HD413" s="4">
        <v>-0.60000000000000009</v>
      </c>
      <c r="HE413" s="4">
        <v>59</v>
      </c>
      <c r="HF413" s="4">
        <v>0</v>
      </c>
      <c r="HG413" s="4">
        <v>647.85</v>
      </c>
      <c r="HH413" s="4">
        <v>84.75</v>
      </c>
      <c r="HI413" s="4">
        <v>2668</v>
      </c>
      <c r="HJ413" s="4">
        <v>156</v>
      </c>
      <c r="HK413" s="4">
        <v>2.9</v>
      </c>
      <c r="HL413" s="4">
        <v>-0.95000000000000018</v>
      </c>
      <c r="HM413" s="4">
        <v>1858</v>
      </c>
      <c r="HN413" s="4">
        <v>-114</v>
      </c>
      <c r="HO413" s="4">
        <v>631.25</v>
      </c>
      <c r="HP413" s="4">
        <v>119.25</v>
      </c>
      <c r="HQ413" s="4">
        <v>43693</v>
      </c>
      <c r="HR413" s="4">
        <v>13253</v>
      </c>
      <c r="HS413" s="4">
        <v>3.15</v>
      </c>
      <c r="HT413" s="4">
        <v>-1.65</v>
      </c>
      <c r="HU413" s="4">
        <v>141</v>
      </c>
      <c r="HV413" s="4">
        <v>-6</v>
      </c>
      <c r="HW413" s="4">
        <v>525</v>
      </c>
      <c r="HX413" s="4">
        <v>60.5</v>
      </c>
      <c r="HY413" s="4">
        <v>2947</v>
      </c>
      <c r="HZ413" s="4">
        <v>-4206</v>
      </c>
      <c r="IA413" s="4">
        <v>3.45</v>
      </c>
      <c r="IB413" s="4">
        <v>-2.3999999999999995</v>
      </c>
      <c r="IC413" s="4">
        <v>1220</v>
      </c>
      <c r="ID413" s="4">
        <v>-9</v>
      </c>
      <c r="IE413" s="4">
        <v>530</v>
      </c>
      <c r="IF413" s="4">
        <v>112.85000000000002</v>
      </c>
      <c r="IG413" s="4">
        <v>20106</v>
      </c>
      <c r="IH413" s="4">
        <v>-3848</v>
      </c>
      <c r="II413" s="4">
        <v>3.7</v>
      </c>
      <c r="IJ413" s="4">
        <v>-3.95</v>
      </c>
      <c r="IK413" s="4">
        <v>187</v>
      </c>
      <c r="IL413" s="4">
        <v>29</v>
      </c>
      <c r="IM413" s="4">
        <v>481.35</v>
      </c>
      <c r="IN413" s="4">
        <v>112.30000000000001</v>
      </c>
      <c r="IO413" s="4">
        <v>5430</v>
      </c>
      <c r="IP413" s="4">
        <v>-1364</v>
      </c>
      <c r="IQ413" s="4">
        <v>4.1500000000000004</v>
      </c>
      <c r="IR413" s="4">
        <v>-5.9499999999999993</v>
      </c>
      <c r="IS413" s="4">
        <v>3682</v>
      </c>
      <c r="IT413" s="4">
        <v>-229</v>
      </c>
      <c r="IU413" s="4">
        <v>437.3</v>
      </c>
      <c r="IV413" s="4">
        <v>115.15000000000003</v>
      </c>
      <c r="IW413" s="4">
        <v>29418</v>
      </c>
      <c r="IX413" s="4">
        <v>-165</v>
      </c>
      <c r="IY413" s="4">
        <v>4.7</v>
      </c>
      <c r="IZ413" s="4">
        <v>-8.8500000000000014</v>
      </c>
      <c r="JA413" s="4">
        <v>596</v>
      </c>
      <c r="JB413" s="4">
        <v>-202</v>
      </c>
      <c r="JC413" s="4">
        <v>386.85</v>
      </c>
      <c r="JD413" s="4">
        <v>109.90000000000003</v>
      </c>
      <c r="JE413" s="4">
        <v>11763</v>
      </c>
      <c r="JF413" s="4">
        <v>4385</v>
      </c>
      <c r="JG413" s="4">
        <v>5.5</v>
      </c>
      <c r="JH413" s="4">
        <v>-12.399999999999999</v>
      </c>
      <c r="JI413" s="4">
        <v>5861</v>
      </c>
      <c r="JJ413" s="4">
        <v>-160</v>
      </c>
      <c r="JK413" s="4">
        <v>340</v>
      </c>
      <c r="JL413" s="4">
        <v>107.85</v>
      </c>
      <c r="JM413" s="4">
        <v>28990</v>
      </c>
      <c r="JN413" s="4">
        <v>6805</v>
      </c>
      <c r="JO413" s="4">
        <v>7.1</v>
      </c>
      <c r="JP413" s="4">
        <v>-17</v>
      </c>
      <c r="JQ413" s="5">
        <v>1240</v>
      </c>
      <c r="JR413" s="4">
        <v>-160</v>
      </c>
      <c r="JS413" s="4">
        <v>288.05</v>
      </c>
      <c r="JT413" s="4">
        <v>96.700000000000017</v>
      </c>
      <c r="JU413" s="4">
        <v>12724</v>
      </c>
      <c r="JV413" s="4">
        <v>5072</v>
      </c>
      <c r="JW413" s="4">
        <v>9.4499999999999993</v>
      </c>
      <c r="JX413" s="4">
        <v>-22.900000000000002</v>
      </c>
      <c r="JY413" s="4">
        <v>9120</v>
      </c>
      <c r="JZ413" s="4">
        <v>-2406</v>
      </c>
      <c r="KA413" s="4">
        <v>245.8</v>
      </c>
      <c r="KB413" s="4">
        <v>93.850000000000023</v>
      </c>
      <c r="KC413" s="4">
        <v>39015</v>
      </c>
      <c r="KD413" s="4">
        <v>12224</v>
      </c>
      <c r="KE413" s="4">
        <v>13.15</v>
      </c>
      <c r="KF413" s="4">
        <v>-30.4</v>
      </c>
      <c r="KG413" s="4">
        <v>3357</v>
      </c>
      <c r="KH413" s="4">
        <v>-797</v>
      </c>
      <c r="KI413" s="4">
        <v>198.9</v>
      </c>
      <c r="KJ413" s="4">
        <v>82.2</v>
      </c>
      <c r="KK413" s="4">
        <v>14014</v>
      </c>
      <c r="KL413" s="4">
        <v>7950</v>
      </c>
      <c r="KM413" s="4">
        <v>18.600000000000001</v>
      </c>
      <c r="KN413" s="4">
        <v>-39.549999999999997</v>
      </c>
      <c r="KO413" s="4">
        <v>26510</v>
      </c>
      <c r="KP413" s="4">
        <v>-2152</v>
      </c>
      <c r="KQ413" s="4">
        <v>158.25</v>
      </c>
      <c r="KR413" s="4">
        <v>72.8</v>
      </c>
      <c r="KS413" s="4">
        <v>55331</v>
      </c>
      <c r="KT413" s="4">
        <v>32954</v>
      </c>
      <c r="KU413" s="4">
        <v>26.2</v>
      </c>
      <c r="KV413" s="4">
        <v>-51.099999999999994</v>
      </c>
      <c r="KW413" s="4">
        <v>11720</v>
      </c>
      <c r="KX413" s="4">
        <v>-4495</v>
      </c>
      <c r="KY413" s="4">
        <v>119.05</v>
      </c>
      <c r="KZ413" s="4">
        <v>59.349999999999994</v>
      </c>
      <c r="LA413" s="4">
        <v>23698</v>
      </c>
      <c r="LB413" s="4">
        <v>19258</v>
      </c>
      <c r="LC413" s="4">
        <v>36.799999999999997</v>
      </c>
      <c r="LD413" s="4">
        <v>-64.7</v>
      </c>
    </row>
    <row r="414" spans="1:316" x14ac:dyDescent="0.25">
      <c r="A414" s="171">
        <v>44110.606310532406</v>
      </c>
      <c r="B414" s="172">
        <v>0.60555555555555551</v>
      </c>
      <c r="C414" s="4">
        <v>11630.65</v>
      </c>
      <c r="D414" s="4">
        <v>11650</v>
      </c>
      <c r="E414" s="173">
        <v>128.85000000000002</v>
      </c>
      <c r="F414" s="173">
        <v>-181.79999999999998</v>
      </c>
      <c r="G414" s="173">
        <v>313.89999999999998</v>
      </c>
      <c r="H414" s="173">
        <v>1169.3999999999999</v>
      </c>
      <c r="I414" s="173">
        <v>-1930</v>
      </c>
      <c r="J414" s="173">
        <v>3099.3999999999996</v>
      </c>
      <c r="K414" s="127">
        <v>16.14</v>
      </c>
      <c r="L414" s="127">
        <v>20.079999999999998</v>
      </c>
      <c r="M414" s="127">
        <v>-4.3900000000000006</v>
      </c>
      <c r="N414" s="127">
        <v>1.9699999999999989</v>
      </c>
      <c r="O414" s="127">
        <v>0.46348223017324375</v>
      </c>
      <c r="P414" s="127">
        <v>0.8312007198446687</v>
      </c>
      <c r="Q414" s="127">
        <v>1.1554269726556892</v>
      </c>
      <c r="R414" s="4">
        <v>57266</v>
      </c>
      <c r="S414" s="4">
        <v>150224</v>
      </c>
      <c r="T414" s="173">
        <v>11540.966666666667</v>
      </c>
      <c r="U414" s="173">
        <v>-2.0500000000010914</v>
      </c>
      <c r="V414" s="4">
        <v>185995</v>
      </c>
      <c r="W414" s="4">
        <v>-31658</v>
      </c>
      <c r="X414" s="173">
        <v>-89.683333333332484</v>
      </c>
      <c r="Y414" s="173">
        <v>40322</v>
      </c>
      <c r="Z414" s="173">
        <v>169400</v>
      </c>
      <c r="AA414" s="173">
        <v>209722</v>
      </c>
      <c r="AB414" s="4">
        <v>92958</v>
      </c>
      <c r="AC414" s="4">
        <v>4311</v>
      </c>
      <c r="AD414" s="176" t="e">
        <v>#REF!</v>
      </c>
      <c r="AE414" s="177">
        <v>-9.046937282307238E-2</v>
      </c>
      <c r="AF414" s="177">
        <v>1.2731611828293118E-2</v>
      </c>
      <c r="AG414" s="177">
        <v>5.4939306152242434E-2</v>
      </c>
      <c r="AH414" s="177">
        <v>6.9034653861999321E-2</v>
      </c>
      <c r="AI414" s="127">
        <v>0.47066460029470508</v>
      </c>
      <c r="AJ414" s="127">
        <v>2.2026431718061676E-3</v>
      </c>
      <c r="AK414" s="4" t="s">
        <v>21</v>
      </c>
      <c r="AL414" s="178">
        <v>11600</v>
      </c>
      <c r="AM414" s="178">
        <v>11500</v>
      </c>
      <c r="AN414" s="178">
        <v>11800</v>
      </c>
      <c r="AO414" s="178">
        <v>11400</v>
      </c>
      <c r="AS414" s="4">
        <v>2.022995718293223</v>
      </c>
      <c r="AT414" s="4">
        <v>1.8283532290353675</v>
      </c>
      <c r="AU414" s="4">
        <v>0.84735079361777366</v>
      </c>
      <c r="AV414" s="4">
        <v>0.26651527663088359</v>
      </c>
      <c r="AW414" s="4">
        <v>0.13095784515038048</v>
      </c>
      <c r="AX414" s="4">
        <v>8.8197146562905317E-3</v>
      </c>
      <c r="AY414" s="4">
        <v>23.566200215285253</v>
      </c>
      <c r="AZ414" s="4">
        <v>20.900709219858157</v>
      </c>
      <c r="BA414" s="4">
        <v>16.56639344262295</v>
      </c>
      <c r="BB414" s="4">
        <v>29.245989304812834</v>
      </c>
      <c r="BC414" s="4">
        <v>7.9908281629349878</v>
      </c>
      <c r="BD414" s="4">
        <v>19.525167785234899</v>
      </c>
      <c r="BE414" s="4">
        <v>4.9344685242518063</v>
      </c>
      <c r="BF414" s="4">
        <v>10.519354838709678</v>
      </c>
      <c r="BG414" s="4">
        <v>4.3087313594121461</v>
      </c>
      <c r="BH414" s="4">
        <v>3.8830769230769229</v>
      </c>
      <c r="BI414" s="4">
        <v>18</v>
      </c>
      <c r="BJ414" s="4">
        <v>0</v>
      </c>
      <c r="BK414" s="4">
        <v>1585</v>
      </c>
      <c r="BL414" s="4">
        <v>78.950000000000045</v>
      </c>
      <c r="BM414" s="4">
        <v>9964</v>
      </c>
      <c r="BN414" s="4">
        <v>-68</v>
      </c>
      <c r="BO414" s="4">
        <v>0.95</v>
      </c>
      <c r="BP414" s="4">
        <v>-5.0000000000000044E-2</v>
      </c>
      <c r="BQ414" s="4">
        <v>0</v>
      </c>
      <c r="BR414" s="4">
        <v>0</v>
      </c>
      <c r="BS414" s="4">
        <v>0</v>
      </c>
      <c r="BT414" s="4">
        <v>0</v>
      </c>
      <c r="BU414" s="4">
        <v>6</v>
      </c>
      <c r="BV414" s="4">
        <v>0</v>
      </c>
      <c r="BW414" s="4">
        <v>0</v>
      </c>
      <c r="BX414" s="4">
        <v>0</v>
      </c>
      <c r="BY414" s="4">
        <v>21</v>
      </c>
      <c r="BZ414" s="4">
        <v>0</v>
      </c>
      <c r="CA414" s="4">
        <v>0</v>
      </c>
      <c r="CB414" s="4">
        <v>0</v>
      </c>
      <c r="CC414" s="4">
        <v>1132</v>
      </c>
      <c r="CD414" s="4">
        <v>159</v>
      </c>
      <c r="CE414" s="4">
        <v>1.1499999999999999</v>
      </c>
      <c r="CF414" s="4">
        <v>4.9999999999999822E-2</v>
      </c>
      <c r="CG414" s="4">
        <v>1</v>
      </c>
      <c r="CH414" s="4">
        <v>0</v>
      </c>
      <c r="CI414" s="4">
        <v>0</v>
      </c>
      <c r="CJ414" s="4">
        <v>0</v>
      </c>
      <c r="CK414" s="4">
        <v>26</v>
      </c>
      <c r="CL414" s="4">
        <v>-1</v>
      </c>
      <c r="CM414" s="4">
        <v>1</v>
      </c>
      <c r="CN414" s="4">
        <v>-0.10000000000000009</v>
      </c>
      <c r="CO414" s="4">
        <v>11</v>
      </c>
      <c r="CP414" s="4">
        <v>0</v>
      </c>
      <c r="CQ414" s="4">
        <v>0</v>
      </c>
      <c r="CR414" s="4">
        <v>0</v>
      </c>
      <c r="CS414" s="4">
        <v>3248</v>
      </c>
      <c r="CT414" s="4">
        <v>85</v>
      </c>
      <c r="CU414" s="4">
        <v>1.2</v>
      </c>
      <c r="CV414" s="4">
        <v>5.0000000000000044E-2</v>
      </c>
      <c r="CW414" s="4">
        <v>1</v>
      </c>
      <c r="CX414" s="4">
        <v>0</v>
      </c>
      <c r="CY414" s="4">
        <v>0</v>
      </c>
      <c r="CZ414" s="4">
        <v>0</v>
      </c>
      <c r="DA414" s="4">
        <v>83</v>
      </c>
      <c r="DB414" s="4">
        <v>31</v>
      </c>
      <c r="DC414" s="4">
        <v>1.05</v>
      </c>
      <c r="DD414" s="4">
        <v>-0.14999999999999991</v>
      </c>
      <c r="DE414" s="4">
        <v>29</v>
      </c>
      <c r="DF414" s="4">
        <v>0</v>
      </c>
      <c r="DG414" s="4">
        <v>0</v>
      </c>
      <c r="DH414" s="4">
        <v>0</v>
      </c>
      <c r="DI414" s="4">
        <v>4517</v>
      </c>
      <c r="DJ414" s="4">
        <v>-46</v>
      </c>
      <c r="DK414" s="4">
        <v>1.25</v>
      </c>
      <c r="DL414" s="4">
        <v>5.0000000000000044E-2</v>
      </c>
      <c r="DM414" s="4">
        <v>0</v>
      </c>
      <c r="DN414" s="4">
        <v>0</v>
      </c>
      <c r="DO414" s="4">
        <v>0</v>
      </c>
      <c r="DP414" s="4">
        <v>0</v>
      </c>
      <c r="DQ414" s="4">
        <v>142</v>
      </c>
      <c r="DR414" s="4">
        <v>-3</v>
      </c>
      <c r="DS414" s="4">
        <v>1.5</v>
      </c>
      <c r="DT414" s="4">
        <v>0.14999999999999991</v>
      </c>
      <c r="DU414" s="4">
        <v>4</v>
      </c>
      <c r="DV414" s="4">
        <v>0</v>
      </c>
      <c r="DW414" s="4">
        <v>0</v>
      </c>
      <c r="DX414" s="4">
        <v>0</v>
      </c>
      <c r="DY414" s="4">
        <v>3155</v>
      </c>
      <c r="DZ414" s="4">
        <v>257</v>
      </c>
      <c r="EA414" s="4">
        <v>1.4</v>
      </c>
      <c r="EB414" s="4">
        <v>0</v>
      </c>
      <c r="EC414" s="4">
        <v>1</v>
      </c>
      <c r="ED414" s="4">
        <v>0</v>
      </c>
      <c r="EE414" s="4">
        <v>0</v>
      </c>
      <c r="EF414" s="4">
        <v>0</v>
      </c>
      <c r="EG414" s="4">
        <v>189</v>
      </c>
      <c r="EH414" s="4">
        <v>35</v>
      </c>
      <c r="EI414" s="4">
        <v>1.5</v>
      </c>
      <c r="EJ414" s="4">
        <v>0</v>
      </c>
      <c r="EK414" s="4">
        <v>101</v>
      </c>
      <c r="EL414" s="4">
        <v>-21</v>
      </c>
      <c r="EM414" s="4">
        <v>1116.2</v>
      </c>
      <c r="EN414" s="4">
        <v>101.85000000000002</v>
      </c>
      <c r="EO414" s="4">
        <v>25942</v>
      </c>
      <c r="EP414" s="4">
        <v>6285</v>
      </c>
      <c r="EQ414" s="4">
        <v>1.5</v>
      </c>
      <c r="ER414" s="4">
        <v>-0.10000000000000009</v>
      </c>
      <c r="ES414" s="4">
        <v>1</v>
      </c>
      <c r="ET414" s="4">
        <v>0</v>
      </c>
      <c r="EU414" s="4">
        <v>0</v>
      </c>
      <c r="EV414" s="4">
        <v>0</v>
      </c>
      <c r="EW414" s="4">
        <v>178</v>
      </c>
      <c r="EX414" s="4">
        <v>25</v>
      </c>
      <c r="EY414" s="4">
        <v>1.5</v>
      </c>
      <c r="EZ414" s="4">
        <v>-0.14999999999999991</v>
      </c>
      <c r="FA414" s="4">
        <v>12</v>
      </c>
      <c r="FB414" s="4">
        <v>1</v>
      </c>
      <c r="FC414" s="4">
        <v>970.2</v>
      </c>
      <c r="FD414" s="4">
        <v>105.20000000000005</v>
      </c>
      <c r="FE414" s="4">
        <v>5267</v>
      </c>
      <c r="FF414" s="4">
        <v>63</v>
      </c>
      <c r="FG414" s="4">
        <v>1.65</v>
      </c>
      <c r="FH414" s="4">
        <v>-5.0000000000000044E-2</v>
      </c>
      <c r="FI414" s="4">
        <v>2</v>
      </c>
      <c r="FJ414" s="4">
        <v>0</v>
      </c>
      <c r="FK414" s="4">
        <v>0</v>
      </c>
      <c r="FL414" s="4">
        <v>0</v>
      </c>
      <c r="FM414" s="4">
        <v>797</v>
      </c>
      <c r="FN414" s="4">
        <v>18</v>
      </c>
      <c r="FO414" s="4">
        <v>1.6</v>
      </c>
      <c r="FP414" s="4">
        <v>-0.14999999999999991</v>
      </c>
      <c r="FQ414" s="4">
        <v>108</v>
      </c>
      <c r="FR414" s="4">
        <v>-1</v>
      </c>
      <c r="FS414" s="4">
        <v>885</v>
      </c>
      <c r="FT414" s="4">
        <v>69.350000000000023</v>
      </c>
      <c r="FU414" s="4">
        <v>10384</v>
      </c>
      <c r="FV414" s="4">
        <v>291</v>
      </c>
      <c r="FW414" s="4">
        <v>1.85</v>
      </c>
      <c r="FX414" s="4">
        <v>-0.19999999999999973</v>
      </c>
      <c r="FY414" s="4">
        <v>1</v>
      </c>
      <c r="FZ414" s="4">
        <v>0</v>
      </c>
      <c r="GA414" s="4">
        <v>0</v>
      </c>
      <c r="GB414" s="4">
        <v>0</v>
      </c>
      <c r="GC414" s="4">
        <v>573</v>
      </c>
      <c r="GD414" s="4">
        <v>-280</v>
      </c>
      <c r="GE414" s="4">
        <v>2</v>
      </c>
      <c r="GF414" s="4">
        <v>-0.29999999999999982</v>
      </c>
      <c r="GG414" s="4">
        <v>543</v>
      </c>
      <c r="GH414" s="4">
        <v>-7</v>
      </c>
      <c r="GI414" s="4">
        <v>816.9</v>
      </c>
      <c r="GJ414" s="4">
        <v>104.54999999999995</v>
      </c>
      <c r="GK414" s="4">
        <v>14068</v>
      </c>
      <c r="GL414" s="4">
        <v>16</v>
      </c>
      <c r="GM414" s="4">
        <v>2.2000000000000002</v>
      </c>
      <c r="GN414" s="4">
        <v>-0.34999999999999964</v>
      </c>
      <c r="GO414" s="4">
        <v>56</v>
      </c>
      <c r="GP414" s="4">
        <v>0</v>
      </c>
      <c r="GQ414" s="4">
        <v>0</v>
      </c>
      <c r="GR414" s="4">
        <v>0</v>
      </c>
      <c r="GS414" s="4">
        <v>897</v>
      </c>
      <c r="GT414" s="4">
        <v>26</v>
      </c>
      <c r="GU414" s="4">
        <v>2.4</v>
      </c>
      <c r="GV414" s="4">
        <v>-0.39999999999999991</v>
      </c>
      <c r="GW414" s="4">
        <v>299</v>
      </c>
      <c r="GX414" s="4">
        <v>-87</v>
      </c>
      <c r="GY414" s="4">
        <v>717.35</v>
      </c>
      <c r="GZ414" s="4">
        <v>105.14999999999998</v>
      </c>
      <c r="HA414" s="4">
        <v>15004</v>
      </c>
      <c r="HB414" s="4">
        <v>2963</v>
      </c>
      <c r="HC414" s="4">
        <v>2.6</v>
      </c>
      <c r="HD414" s="4">
        <v>-0.64999999999999991</v>
      </c>
      <c r="HE414" s="4">
        <v>59</v>
      </c>
      <c r="HF414" s="4">
        <v>0</v>
      </c>
      <c r="HG414" s="4">
        <v>647.85</v>
      </c>
      <c r="HH414" s="4">
        <v>84.75</v>
      </c>
      <c r="HI414" s="4">
        <v>2668</v>
      </c>
      <c r="HJ414" s="4">
        <v>156</v>
      </c>
      <c r="HK414" s="4">
        <v>2.85</v>
      </c>
      <c r="HL414" s="4">
        <v>-1</v>
      </c>
      <c r="HM414" s="4">
        <v>1858</v>
      </c>
      <c r="HN414" s="4">
        <v>-114</v>
      </c>
      <c r="HO414" s="4">
        <v>631</v>
      </c>
      <c r="HP414" s="4">
        <v>119</v>
      </c>
      <c r="HQ414" s="4">
        <v>43786</v>
      </c>
      <c r="HR414" s="4">
        <v>13346</v>
      </c>
      <c r="HS414" s="4">
        <v>3.15</v>
      </c>
      <c r="HT414" s="4">
        <v>-1.65</v>
      </c>
      <c r="HU414" s="4">
        <v>141</v>
      </c>
      <c r="HV414" s="4">
        <v>-6</v>
      </c>
      <c r="HW414" s="4">
        <v>525</v>
      </c>
      <c r="HX414" s="4">
        <v>60.5</v>
      </c>
      <c r="HY414" s="4">
        <v>2947</v>
      </c>
      <c r="HZ414" s="4">
        <v>-4206</v>
      </c>
      <c r="IA414" s="4">
        <v>3.45</v>
      </c>
      <c r="IB414" s="4">
        <v>-2.3999999999999995</v>
      </c>
      <c r="IC414" s="4">
        <v>1220</v>
      </c>
      <c r="ID414" s="4">
        <v>-9</v>
      </c>
      <c r="IE414" s="4">
        <v>531.20000000000005</v>
      </c>
      <c r="IF414" s="4">
        <v>114.05000000000007</v>
      </c>
      <c r="IG414" s="4">
        <v>20211</v>
      </c>
      <c r="IH414" s="4">
        <v>-3743</v>
      </c>
      <c r="II414" s="4">
        <v>3.7</v>
      </c>
      <c r="IJ414" s="4">
        <v>-3.95</v>
      </c>
      <c r="IK414" s="4">
        <v>187</v>
      </c>
      <c r="IL414" s="4">
        <v>29</v>
      </c>
      <c r="IM414" s="4">
        <v>469</v>
      </c>
      <c r="IN414" s="4">
        <v>99.949999999999989</v>
      </c>
      <c r="IO414" s="4">
        <v>5469</v>
      </c>
      <c r="IP414" s="4">
        <v>-1325</v>
      </c>
      <c r="IQ414" s="4">
        <v>4.2</v>
      </c>
      <c r="IR414" s="4">
        <v>-5.8999999999999995</v>
      </c>
      <c r="IS414" s="4">
        <v>3707</v>
      </c>
      <c r="IT414" s="4">
        <v>-204</v>
      </c>
      <c r="IU414" s="4">
        <v>430</v>
      </c>
      <c r="IV414" s="4">
        <v>107.85000000000002</v>
      </c>
      <c r="IW414" s="4">
        <v>29622</v>
      </c>
      <c r="IX414" s="4">
        <v>39</v>
      </c>
      <c r="IY414" s="4">
        <v>4.7</v>
      </c>
      <c r="IZ414" s="4">
        <v>-8.8500000000000014</v>
      </c>
      <c r="JA414" s="4">
        <v>596</v>
      </c>
      <c r="JB414" s="4">
        <v>-202</v>
      </c>
      <c r="JC414" s="4">
        <v>378.85</v>
      </c>
      <c r="JD414" s="4">
        <v>101.90000000000003</v>
      </c>
      <c r="JE414" s="4">
        <v>11637</v>
      </c>
      <c r="JF414" s="4">
        <v>4259</v>
      </c>
      <c r="JG414" s="4">
        <v>5.65</v>
      </c>
      <c r="JH414" s="4">
        <v>-12.249999999999998</v>
      </c>
      <c r="JI414" s="4">
        <v>5814</v>
      </c>
      <c r="JJ414" s="4">
        <v>-207</v>
      </c>
      <c r="JK414" s="4">
        <v>331.6</v>
      </c>
      <c r="JL414" s="4">
        <v>99.450000000000017</v>
      </c>
      <c r="JM414" s="4">
        <v>28689</v>
      </c>
      <c r="JN414" s="4">
        <v>6504</v>
      </c>
      <c r="JO414" s="4">
        <v>7.35</v>
      </c>
      <c r="JP414" s="4">
        <v>-16.75</v>
      </c>
      <c r="JQ414" s="5">
        <v>1240</v>
      </c>
      <c r="JR414" s="4">
        <v>-160</v>
      </c>
      <c r="JS414" s="4">
        <v>284.8</v>
      </c>
      <c r="JT414" s="4">
        <v>93.450000000000017</v>
      </c>
      <c r="JU414" s="4">
        <v>13044</v>
      </c>
      <c r="JV414" s="4">
        <v>5392</v>
      </c>
      <c r="JW414" s="4">
        <v>9.9</v>
      </c>
      <c r="JX414" s="4">
        <v>-22.450000000000003</v>
      </c>
      <c r="JY414" s="4">
        <v>9254</v>
      </c>
      <c r="JZ414" s="4">
        <v>-2272</v>
      </c>
      <c r="KA414" s="4">
        <v>237.35</v>
      </c>
      <c r="KB414" s="4">
        <v>85.4</v>
      </c>
      <c r="KC414" s="4">
        <v>39873</v>
      </c>
      <c r="KD414" s="4">
        <v>13082</v>
      </c>
      <c r="KE414" s="4">
        <v>13.95</v>
      </c>
      <c r="KF414" s="4">
        <v>-29.599999999999998</v>
      </c>
      <c r="KG414" s="4">
        <v>3575</v>
      </c>
      <c r="KH414" s="4">
        <v>-579</v>
      </c>
      <c r="KI414" s="4">
        <v>193.8</v>
      </c>
      <c r="KJ414" s="4">
        <v>77.100000000000009</v>
      </c>
      <c r="KK414" s="4">
        <v>13882</v>
      </c>
      <c r="KL414" s="4">
        <v>7818</v>
      </c>
      <c r="KM414" s="4">
        <v>19.8</v>
      </c>
      <c r="KN414" s="4">
        <v>-38.349999999999994</v>
      </c>
      <c r="KO414" s="4">
        <v>27092</v>
      </c>
      <c r="KP414" s="4">
        <v>-1570</v>
      </c>
      <c r="KQ414" s="4">
        <v>151.9</v>
      </c>
      <c r="KR414" s="4">
        <v>66.45</v>
      </c>
      <c r="KS414" s="4">
        <v>54807</v>
      </c>
      <c r="KT414" s="4">
        <v>32430</v>
      </c>
      <c r="KU414" s="4">
        <v>28</v>
      </c>
      <c r="KV414" s="4">
        <v>-49.3</v>
      </c>
      <c r="KW414" s="4">
        <v>13487</v>
      </c>
      <c r="KX414" s="4">
        <v>-2728</v>
      </c>
      <c r="KY414" s="4">
        <v>113.2</v>
      </c>
      <c r="KZ414" s="4">
        <v>53.5</v>
      </c>
      <c r="LA414" s="4">
        <v>24659</v>
      </c>
      <c r="LB414" s="4">
        <v>20219</v>
      </c>
      <c r="LC414" s="4">
        <v>39.700000000000003</v>
      </c>
      <c r="LD414" s="4">
        <v>-61.8</v>
      </c>
    </row>
    <row r="415" spans="1:316" x14ac:dyDescent="0.25">
      <c r="A415" s="171">
        <v>44110.604587268521</v>
      </c>
      <c r="B415" s="172">
        <v>0.60416666666666663</v>
      </c>
      <c r="C415" s="4">
        <v>11606.7</v>
      </c>
      <c r="D415" s="4">
        <v>11600</v>
      </c>
      <c r="E415" s="173">
        <v>78.800000000000011</v>
      </c>
      <c r="F415" s="173">
        <v>-169.45</v>
      </c>
      <c r="G415" s="173">
        <v>313.89999999999998</v>
      </c>
      <c r="H415" s="173">
        <v>796.45000000000073</v>
      </c>
      <c r="I415" s="173">
        <v>-1083.8500000000001</v>
      </c>
      <c r="J415" s="173">
        <v>1880.3000000000009</v>
      </c>
      <c r="K415" s="127">
        <v>16.05</v>
      </c>
      <c r="L415" s="127">
        <v>20.57</v>
      </c>
      <c r="M415" s="127">
        <v>-4.4800000000000004</v>
      </c>
      <c r="N415" s="127">
        <v>2.4600000000000009</v>
      </c>
      <c r="O415" s="127">
        <v>0.4930400212617323</v>
      </c>
      <c r="P415" s="127">
        <v>0.76758310374903038</v>
      </c>
      <c r="Q415" s="127">
        <v>1.1265291927498875</v>
      </c>
      <c r="R415" s="4">
        <v>65171</v>
      </c>
      <c r="S415" s="4">
        <v>148057</v>
      </c>
      <c r="T415" s="173">
        <v>11540.966666666667</v>
      </c>
      <c r="U415" s="173">
        <v>-2.0500000000010914</v>
      </c>
      <c r="V415" s="4">
        <v>185995</v>
      </c>
      <c r="W415" s="4">
        <v>-31658</v>
      </c>
      <c r="X415" s="173">
        <v>-65.733333333333576</v>
      </c>
      <c r="Y415" s="173">
        <v>19669</v>
      </c>
      <c r="Z415" s="173">
        <v>167681</v>
      </c>
      <c r="AA415" s="173">
        <v>187350</v>
      </c>
      <c r="AB415" s="4">
        <v>82886</v>
      </c>
      <c r="AC415" s="4">
        <v>-3692</v>
      </c>
      <c r="AD415" s="176" t="e">
        <v>#REF!</v>
      </c>
      <c r="AE415" s="177">
        <v>-7.0904740819151241E-2</v>
      </c>
      <c r="AF415" s="177">
        <v>1.199416187321992E-2</v>
      </c>
      <c r="AG415" s="177">
        <v>5.6621843060199323E-2</v>
      </c>
      <c r="AH415" s="177">
        <v>6.6347625697049106E-2</v>
      </c>
      <c r="AI415" s="127">
        <v>0.38083836317900105</v>
      </c>
      <c r="AJ415" s="127">
        <v>2.2026431718061676E-3</v>
      </c>
      <c r="AK415" s="4" t="s">
        <v>21</v>
      </c>
      <c r="AL415" s="178">
        <v>11600</v>
      </c>
      <c r="AM415" s="178">
        <v>11500</v>
      </c>
      <c r="AN415" s="178">
        <v>11800</v>
      </c>
      <c r="AO415" s="178">
        <v>11400</v>
      </c>
      <c r="AS415" s="4">
        <v>1.9675186560438371</v>
      </c>
      <c r="AT415" s="4">
        <v>1.6915199551097706</v>
      </c>
      <c r="AU415" s="4">
        <v>0.77680732807870323</v>
      </c>
      <c r="AV415" s="4">
        <v>0.24789081885856079</v>
      </c>
      <c r="AW415" s="4">
        <v>0.12616283177504062</v>
      </c>
      <c r="AX415" s="4">
        <v>8.5789044738986825E-3</v>
      </c>
      <c r="AY415" s="4">
        <v>22.973161567364468</v>
      </c>
      <c r="AZ415" s="4">
        <v>20.560283687943262</v>
      </c>
      <c r="BA415" s="4">
        <v>16.789782244556115</v>
      </c>
      <c r="BB415" s="4">
        <v>31.11173184357542</v>
      </c>
      <c r="BC415" s="4">
        <v>8.0749124225276212</v>
      </c>
      <c r="BD415" s="4">
        <v>19.632550335570471</v>
      </c>
      <c r="BE415" s="4">
        <v>4.8439740525776713</v>
      </c>
      <c r="BF415" s="4">
        <v>10.622778675282714</v>
      </c>
      <c r="BG415" s="4">
        <v>4.2610562473164446</v>
      </c>
      <c r="BH415" s="4">
        <v>3.8360790774299836</v>
      </c>
      <c r="BI415" s="4">
        <v>18</v>
      </c>
      <c r="BJ415" s="4">
        <v>0</v>
      </c>
      <c r="BK415" s="4">
        <v>1585</v>
      </c>
      <c r="BL415" s="4">
        <v>78.950000000000045</v>
      </c>
      <c r="BM415" s="4">
        <v>9985</v>
      </c>
      <c r="BN415" s="4">
        <v>-47</v>
      </c>
      <c r="BO415" s="4">
        <v>0.95</v>
      </c>
      <c r="BP415" s="4">
        <v>-5.0000000000000044E-2</v>
      </c>
      <c r="BQ415" s="4">
        <v>0</v>
      </c>
      <c r="BR415" s="4">
        <v>0</v>
      </c>
      <c r="BS415" s="4">
        <v>0</v>
      </c>
      <c r="BT415" s="4">
        <v>0</v>
      </c>
      <c r="BU415" s="4">
        <v>6</v>
      </c>
      <c r="BV415" s="4">
        <v>0</v>
      </c>
      <c r="BW415" s="4">
        <v>0</v>
      </c>
      <c r="BX415" s="4">
        <v>0</v>
      </c>
      <c r="BY415" s="4">
        <v>21</v>
      </c>
      <c r="BZ415" s="4">
        <v>0</v>
      </c>
      <c r="CA415" s="4">
        <v>0</v>
      </c>
      <c r="CB415" s="4">
        <v>0</v>
      </c>
      <c r="CC415" s="4">
        <v>1132</v>
      </c>
      <c r="CD415" s="4">
        <v>159</v>
      </c>
      <c r="CE415" s="4">
        <v>1.1000000000000001</v>
      </c>
      <c r="CF415" s="4">
        <v>0</v>
      </c>
      <c r="CG415" s="4">
        <v>1</v>
      </c>
      <c r="CH415" s="4">
        <v>0</v>
      </c>
      <c r="CI415" s="4">
        <v>0</v>
      </c>
      <c r="CJ415" s="4">
        <v>0</v>
      </c>
      <c r="CK415" s="4">
        <v>26</v>
      </c>
      <c r="CL415" s="4">
        <v>-1</v>
      </c>
      <c r="CM415" s="4">
        <v>1</v>
      </c>
      <c r="CN415" s="4">
        <v>-0.10000000000000009</v>
      </c>
      <c r="CO415" s="4">
        <v>11</v>
      </c>
      <c r="CP415" s="4">
        <v>0</v>
      </c>
      <c r="CQ415" s="4">
        <v>0</v>
      </c>
      <c r="CR415" s="4">
        <v>0</v>
      </c>
      <c r="CS415" s="4">
        <v>3243</v>
      </c>
      <c r="CT415" s="4">
        <v>80</v>
      </c>
      <c r="CU415" s="4">
        <v>1.2</v>
      </c>
      <c r="CV415" s="4">
        <v>5.0000000000000044E-2</v>
      </c>
      <c r="CW415" s="4">
        <v>1</v>
      </c>
      <c r="CX415" s="4">
        <v>0</v>
      </c>
      <c r="CY415" s="4">
        <v>0</v>
      </c>
      <c r="CZ415" s="4">
        <v>0</v>
      </c>
      <c r="DA415" s="4">
        <v>83</v>
      </c>
      <c r="DB415" s="4">
        <v>31</v>
      </c>
      <c r="DC415" s="4">
        <v>1.3</v>
      </c>
      <c r="DD415" s="4">
        <v>0.10000000000000009</v>
      </c>
      <c r="DE415" s="4">
        <v>29</v>
      </c>
      <c r="DF415" s="4">
        <v>0</v>
      </c>
      <c r="DG415" s="4">
        <v>0</v>
      </c>
      <c r="DH415" s="4">
        <v>0</v>
      </c>
      <c r="DI415" s="4">
        <v>4476</v>
      </c>
      <c r="DJ415" s="4">
        <v>-87</v>
      </c>
      <c r="DK415" s="4">
        <v>1.25</v>
      </c>
      <c r="DL415" s="4">
        <v>5.0000000000000044E-2</v>
      </c>
      <c r="DM415" s="4">
        <v>0</v>
      </c>
      <c r="DN415" s="4">
        <v>0</v>
      </c>
      <c r="DO415" s="4">
        <v>0</v>
      </c>
      <c r="DP415" s="4">
        <v>0</v>
      </c>
      <c r="DQ415" s="4">
        <v>142</v>
      </c>
      <c r="DR415" s="4">
        <v>-3</v>
      </c>
      <c r="DS415" s="4">
        <v>1.5</v>
      </c>
      <c r="DT415" s="4">
        <v>0.14999999999999991</v>
      </c>
      <c r="DU415" s="4">
        <v>4</v>
      </c>
      <c r="DV415" s="4">
        <v>0</v>
      </c>
      <c r="DW415" s="4">
        <v>0</v>
      </c>
      <c r="DX415" s="4">
        <v>0</v>
      </c>
      <c r="DY415" s="4">
        <v>3172</v>
      </c>
      <c r="DZ415" s="4">
        <v>274</v>
      </c>
      <c r="EA415" s="4">
        <v>1.35</v>
      </c>
      <c r="EB415" s="4">
        <v>-4.9999999999999822E-2</v>
      </c>
      <c r="EC415" s="4">
        <v>1</v>
      </c>
      <c r="ED415" s="4">
        <v>0</v>
      </c>
      <c r="EE415" s="4">
        <v>0</v>
      </c>
      <c r="EF415" s="4">
        <v>0</v>
      </c>
      <c r="EG415" s="4">
        <v>189</v>
      </c>
      <c r="EH415" s="4">
        <v>35</v>
      </c>
      <c r="EI415" s="4">
        <v>1.5</v>
      </c>
      <c r="EJ415" s="4">
        <v>0</v>
      </c>
      <c r="EK415" s="4">
        <v>101</v>
      </c>
      <c r="EL415" s="4">
        <v>-21</v>
      </c>
      <c r="EM415" s="4">
        <v>1084</v>
      </c>
      <c r="EN415" s="4">
        <v>69.649999999999977</v>
      </c>
      <c r="EO415" s="4">
        <v>26689</v>
      </c>
      <c r="EP415" s="4">
        <v>7032</v>
      </c>
      <c r="EQ415" s="4">
        <v>1.4</v>
      </c>
      <c r="ER415" s="4">
        <v>-0.20000000000000018</v>
      </c>
      <c r="ES415" s="4">
        <v>1</v>
      </c>
      <c r="ET415" s="4">
        <v>0</v>
      </c>
      <c r="EU415" s="4">
        <v>0</v>
      </c>
      <c r="EV415" s="4">
        <v>0</v>
      </c>
      <c r="EW415" s="4">
        <v>178</v>
      </c>
      <c r="EX415" s="4">
        <v>25</v>
      </c>
      <c r="EY415" s="4">
        <v>1.5</v>
      </c>
      <c r="EZ415" s="4">
        <v>-0.14999999999999991</v>
      </c>
      <c r="FA415" s="4">
        <v>12</v>
      </c>
      <c r="FB415" s="4">
        <v>1</v>
      </c>
      <c r="FC415" s="4">
        <v>970.2</v>
      </c>
      <c r="FD415" s="4">
        <v>105.20000000000005</v>
      </c>
      <c r="FE415" s="4">
        <v>5242</v>
      </c>
      <c r="FF415" s="4">
        <v>38</v>
      </c>
      <c r="FG415" s="4">
        <v>1.55</v>
      </c>
      <c r="FH415" s="4">
        <v>-0.14999999999999991</v>
      </c>
      <c r="FI415" s="4">
        <v>2</v>
      </c>
      <c r="FJ415" s="4">
        <v>0</v>
      </c>
      <c r="FK415" s="4">
        <v>0</v>
      </c>
      <c r="FL415" s="4">
        <v>0</v>
      </c>
      <c r="FM415" s="4">
        <v>797</v>
      </c>
      <c r="FN415" s="4">
        <v>18</v>
      </c>
      <c r="FO415" s="4">
        <v>1.6</v>
      </c>
      <c r="FP415" s="4">
        <v>-0.14999999999999991</v>
      </c>
      <c r="FQ415" s="4">
        <v>108</v>
      </c>
      <c r="FR415" s="4">
        <v>-1</v>
      </c>
      <c r="FS415" s="4">
        <v>885</v>
      </c>
      <c r="FT415" s="4">
        <v>69.350000000000023</v>
      </c>
      <c r="FU415" s="4">
        <v>10432</v>
      </c>
      <c r="FV415" s="4">
        <v>339</v>
      </c>
      <c r="FW415" s="4">
        <v>1.85</v>
      </c>
      <c r="FX415" s="4">
        <v>-0.19999999999999973</v>
      </c>
      <c r="FY415" s="4">
        <v>1</v>
      </c>
      <c r="FZ415" s="4">
        <v>0</v>
      </c>
      <c r="GA415" s="4">
        <v>0</v>
      </c>
      <c r="GB415" s="4">
        <v>0</v>
      </c>
      <c r="GC415" s="4">
        <v>573</v>
      </c>
      <c r="GD415" s="4">
        <v>-280</v>
      </c>
      <c r="GE415" s="4">
        <v>1.95</v>
      </c>
      <c r="GF415" s="4">
        <v>-0.34999999999999987</v>
      </c>
      <c r="GG415" s="4">
        <v>544</v>
      </c>
      <c r="GH415" s="4">
        <v>-6</v>
      </c>
      <c r="GI415" s="4">
        <v>781</v>
      </c>
      <c r="GJ415" s="4">
        <v>68.649999999999977</v>
      </c>
      <c r="GK415" s="4">
        <v>14176</v>
      </c>
      <c r="GL415" s="4">
        <v>124</v>
      </c>
      <c r="GM415" s="4">
        <v>2.2000000000000002</v>
      </c>
      <c r="GN415" s="4">
        <v>-0.34999999999999964</v>
      </c>
      <c r="GO415" s="4">
        <v>56</v>
      </c>
      <c r="GP415" s="4">
        <v>0</v>
      </c>
      <c r="GQ415" s="4">
        <v>0</v>
      </c>
      <c r="GR415" s="4">
        <v>0</v>
      </c>
      <c r="GS415" s="4">
        <v>889</v>
      </c>
      <c r="GT415" s="4">
        <v>18</v>
      </c>
      <c r="GU415" s="4">
        <v>2.35</v>
      </c>
      <c r="GV415" s="4">
        <v>-0.44999999999999973</v>
      </c>
      <c r="GW415" s="4">
        <v>302</v>
      </c>
      <c r="GX415" s="4">
        <v>-84</v>
      </c>
      <c r="GY415" s="4">
        <v>691.95</v>
      </c>
      <c r="GZ415" s="4">
        <v>79.75</v>
      </c>
      <c r="HA415" s="4">
        <v>14626</v>
      </c>
      <c r="HB415" s="4">
        <v>2585</v>
      </c>
      <c r="HC415" s="4">
        <v>2.65</v>
      </c>
      <c r="HD415" s="4">
        <v>-0.60000000000000009</v>
      </c>
      <c r="HE415" s="4">
        <v>59</v>
      </c>
      <c r="HF415" s="4">
        <v>0</v>
      </c>
      <c r="HG415" s="4">
        <v>647.85</v>
      </c>
      <c r="HH415" s="4">
        <v>84.75</v>
      </c>
      <c r="HI415" s="4">
        <v>2697</v>
      </c>
      <c r="HJ415" s="4">
        <v>185</v>
      </c>
      <c r="HK415" s="4">
        <v>3</v>
      </c>
      <c r="HL415" s="4">
        <v>-0.85000000000000009</v>
      </c>
      <c r="HM415" s="4">
        <v>1863</v>
      </c>
      <c r="HN415" s="4">
        <v>-109</v>
      </c>
      <c r="HO415" s="4">
        <v>607.15</v>
      </c>
      <c r="HP415" s="4">
        <v>95.149999999999977</v>
      </c>
      <c r="HQ415" s="4">
        <v>42799</v>
      </c>
      <c r="HR415" s="4">
        <v>12359</v>
      </c>
      <c r="HS415" s="4">
        <v>3.3</v>
      </c>
      <c r="HT415" s="4">
        <v>-1.5</v>
      </c>
      <c r="HU415" s="4">
        <v>141</v>
      </c>
      <c r="HV415" s="4">
        <v>-6</v>
      </c>
      <c r="HW415" s="4">
        <v>525</v>
      </c>
      <c r="HX415" s="4">
        <v>60.5</v>
      </c>
      <c r="HY415" s="4">
        <v>2899</v>
      </c>
      <c r="HZ415" s="4">
        <v>-4254</v>
      </c>
      <c r="IA415" s="4">
        <v>3.55</v>
      </c>
      <c r="IB415" s="4">
        <v>-2.2999999999999998</v>
      </c>
      <c r="IC415" s="4">
        <v>1194</v>
      </c>
      <c r="ID415" s="4">
        <v>-35</v>
      </c>
      <c r="IE415" s="4">
        <v>509.8</v>
      </c>
      <c r="IF415" s="4">
        <v>92.650000000000034</v>
      </c>
      <c r="IG415" s="4">
        <v>20047</v>
      </c>
      <c r="IH415" s="4">
        <v>-3907</v>
      </c>
      <c r="II415" s="4">
        <v>3.85</v>
      </c>
      <c r="IJ415" s="4">
        <v>-3.8000000000000003</v>
      </c>
      <c r="IK415" s="4">
        <v>179</v>
      </c>
      <c r="IL415" s="4">
        <v>21</v>
      </c>
      <c r="IM415" s="4">
        <v>453.1</v>
      </c>
      <c r="IN415" s="4">
        <v>84.050000000000011</v>
      </c>
      <c r="IO415" s="4">
        <v>5569</v>
      </c>
      <c r="IP415" s="4">
        <v>-1225</v>
      </c>
      <c r="IQ415" s="4">
        <v>4.3</v>
      </c>
      <c r="IR415" s="4">
        <v>-5.8</v>
      </c>
      <c r="IS415" s="4">
        <v>3711</v>
      </c>
      <c r="IT415" s="4">
        <v>-200</v>
      </c>
      <c r="IU415" s="4">
        <v>408.6</v>
      </c>
      <c r="IV415" s="4">
        <v>86.450000000000045</v>
      </c>
      <c r="IW415" s="4">
        <v>29966</v>
      </c>
      <c r="IX415" s="4">
        <v>383</v>
      </c>
      <c r="IY415" s="4">
        <v>4.8499999999999996</v>
      </c>
      <c r="IZ415" s="4">
        <v>-8.7000000000000011</v>
      </c>
      <c r="JA415" s="4">
        <v>596</v>
      </c>
      <c r="JB415" s="4">
        <v>-202</v>
      </c>
      <c r="JC415" s="4">
        <v>355.5</v>
      </c>
      <c r="JD415" s="4">
        <v>78.550000000000011</v>
      </c>
      <c r="JE415" s="4">
        <v>11701</v>
      </c>
      <c r="JF415" s="4">
        <v>4323</v>
      </c>
      <c r="JG415" s="4">
        <v>5.75</v>
      </c>
      <c r="JH415" s="4">
        <v>-12.149999999999999</v>
      </c>
      <c r="JI415" s="4">
        <v>5858</v>
      </c>
      <c r="JJ415" s="4">
        <v>-163</v>
      </c>
      <c r="JK415" s="4">
        <v>306.89999999999998</v>
      </c>
      <c r="JL415" s="4">
        <v>74.749999999999972</v>
      </c>
      <c r="JM415" s="4">
        <v>28376</v>
      </c>
      <c r="JN415" s="4">
        <v>6191</v>
      </c>
      <c r="JO415" s="4">
        <v>7.6</v>
      </c>
      <c r="JP415" s="4">
        <v>-16.5</v>
      </c>
      <c r="JQ415" s="5">
        <v>1238</v>
      </c>
      <c r="JR415" s="4">
        <v>-162</v>
      </c>
      <c r="JS415" s="4">
        <v>262</v>
      </c>
      <c r="JT415" s="4">
        <v>70.650000000000006</v>
      </c>
      <c r="JU415" s="4">
        <v>13151</v>
      </c>
      <c r="JV415" s="4">
        <v>5499</v>
      </c>
      <c r="JW415" s="4">
        <v>10.45</v>
      </c>
      <c r="JX415" s="4">
        <v>-21.900000000000002</v>
      </c>
      <c r="JY415" s="4">
        <v>9316</v>
      </c>
      <c r="JZ415" s="4">
        <v>-2210</v>
      </c>
      <c r="KA415" s="4">
        <v>215.35</v>
      </c>
      <c r="KB415" s="4">
        <v>63.400000000000006</v>
      </c>
      <c r="KC415" s="4">
        <v>39696</v>
      </c>
      <c r="KD415" s="4">
        <v>12905</v>
      </c>
      <c r="KE415" s="4">
        <v>14.85</v>
      </c>
      <c r="KF415" s="4">
        <v>-28.699999999999996</v>
      </c>
      <c r="KG415" s="4">
        <v>3642</v>
      </c>
      <c r="KH415" s="4">
        <v>-512</v>
      </c>
      <c r="KI415" s="4">
        <v>170.95</v>
      </c>
      <c r="KJ415" s="4">
        <v>54.249999999999986</v>
      </c>
      <c r="KK415" s="4">
        <v>13971</v>
      </c>
      <c r="KL415" s="4">
        <v>7907</v>
      </c>
      <c r="KM415" s="4">
        <v>21.6</v>
      </c>
      <c r="KN415" s="4">
        <v>-36.549999999999997</v>
      </c>
      <c r="KO415" s="4">
        <v>27739</v>
      </c>
      <c r="KP415" s="4">
        <v>-923</v>
      </c>
      <c r="KQ415" s="4">
        <v>131.65</v>
      </c>
      <c r="KR415" s="4">
        <v>46.2</v>
      </c>
      <c r="KS415" s="4">
        <v>54577</v>
      </c>
      <c r="KT415" s="4">
        <v>32200</v>
      </c>
      <c r="KU415" s="4">
        <v>31.2</v>
      </c>
      <c r="KV415" s="4">
        <v>-46.099999999999994</v>
      </c>
      <c r="KW415" s="4">
        <v>14257</v>
      </c>
      <c r="KX415" s="4">
        <v>-1958</v>
      </c>
      <c r="KY415" s="4">
        <v>94.85</v>
      </c>
      <c r="KZ415" s="4">
        <v>35.149999999999991</v>
      </c>
      <c r="LA415" s="4">
        <v>24116</v>
      </c>
      <c r="LB415" s="4">
        <v>19676</v>
      </c>
      <c r="LC415" s="4">
        <v>44.65</v>
      </c>
      <c r="LD415" s="4">
        <v>-56.85</v>
      </c>
    </row>
    <row r="416" spans="1:316" x14ac:dyDescent="0.25">
      <c r="A416" s="171">
        <v>44110.603650347221</v>
      </c>
      <c r="B416" s="172">
        <v>0.60277777777777775</v>
      </c>
      <c r="C416" s="4">
        <v>11603.2</v>
      </c>
      <c r="D416" s="4">
        <v>11600</v>
      </c>
      <c r="E416" s="173">
        <v>81.250000000000014</v>
      </c>
      <c r="F416" s="173">
        <v>-172.75</v>
      </c>
      <c r="G416" s="173">
        <v>313.89999999999998</v>
      </c>
      <c r="H416" s="173">
        <v>814.75</v>
      </c>
      <c r="I416" s="173">
        <v>-1104.2000000000003</v>
      </c>
      <c r="J416" s="173">
        <v>1918.9500000000003</v>
      </c>
      <c r="K416" s="127">
        <v>16.05</v>
      </c>
      <c r="L416" s="127">
        <v>20.57</v>
      </c>
      <c r="M416" s="127">
        <v>-4.4800000000000004</v>
      </c>
      <c r="N416" s="127">
        <v>2.4600000000000009</v>
      </c>
      <c r="O416" s="127">
        <v>0.49920120742057</v>
      </c>
      <c r="P416" s="127">
        <v>0.75926700231850952</v>
      </c>
      <c r="Q416" s="127">
        <v>1.1265607859482598</v>
      </c>
      <c r="R416" s="4">
        <v>65184</v>
      </c>
      <c r="S416" s="4">
        <v>148084</v>
      </c>
      <c r="T416" s="173">
        <v>11540.966666666667</v>
      </c>
      <c r="U416" s="173">
        <v>-2.0500000000010914</v>
      </c>
      <c r="V416" s="4">
        <v>185995</v>
      </c>
      <c r="W416" s="4">
        <v>-31658</v>
      </c>
      <c r="X416" s="173">
        <v>-62.233333333333576</v>
      </c>
      <c r="Y416" s="173">
        <v>39026</v>
      </c>
      <c r="Z416" s="173">
        <v>167870</v>
      </c>
      <c r="AA416" s="173">
        <v>206896</v>
      </c>
      <c r="AB416" s="4">
        <v>82900</v>
      </c>
      <c r="AC416" s="4">
        <v>-3692</v>
      </c>
      <c r="AD416" s="176" t="e">
        <v>#REF!</v>
      </c>
      <c r="AE416" s="177">
        <v>-5.8719205145191904E-2</v>
      </c>
      <c r="AF416" s="177">
        <v>9.9712257990537661E-3</v>
      </c>
      <c r="AG416" s="177">
        <v>2.0517674929340115E-2</v>
      </c>
      <c r="AH416" s="177">
        <v>5.6476767371104054E-2</v>
      </c>
      <c r="AI416" s="127">
        <v>0.26284705146071641</v>
      </c>
      <c r="AJ416" s="127">
        <v>2.2026431718061676E-3</v>
      </c>
      <c r="AK416" s="4" t="s">
        <v>21</v>
      </c>
      <c r="AL416" s="178">
        <v>11600</v>
      </c>
      <c r="AM416" s="178">
        <v>11500</v>
      </c>
      <c r="AN416" s="178">
        <v>11800</v>
      </c>
      <c r="AO416" s="178">
        <v>11400</v>
      </c>
      <c r="AS416" s="4">
        <v>1.9675186560438371</v>
      </c>
      <c r="AT416" s="4">
        <v>1.6915199551097706</v>
      </c>
      <c r="AU416" s="4">
        <v>0.77680732807870323</v>
      </c>
      <c r="AV416" s="4">
        <v>0.24789081885856079</v>
      </c>
      <c r="AW416" s="4">
        <v>0.12616283177504062</v>
      </c>
      <c r="AX416" s="4">
        <v>8.5789044738986825E-3</v>
      </c>
      <c r="AY416" s="4">
        <v>22.960836909871244</v>
      </c>
      <c r="AZ416" s="4">
        <v>20.560283687943262</v>
      </c>
      <c r="BA416" s="4">
        <v>16.846218487394957</v>
      </c>
      <c r="BB416" s="4">
        <v>30.93888888888889</v>
      </c>
      <c r="BC416" s="4">
        <v>8.0705628871532458</v>
      </c>
      <c r="BD416" s="4">
        <v>19.632550335570471</v>
      </c>
      <c r="BE416" s="4">
        <v>4.8439740525776713</v>
      </c>
      <c r="BF416" s="4">
        <v>10.622778675282714</v>
      </c>
      <c r="BG416" s="4">
        <v>4.2610562473164446</v>
      </c>
      <c r="BH416" s="4">
        <v>3.8360790774299836</v>
      </c>
      <c r="BI416" s="4">
        <v>18</v>
      </c>
      <c r="BJ416" s="4">
        <v>0</v>
      </c>
      <c r="BK416" s="4">
        <v>1585</v>
      </c>
      <c r="BL416" s="4">
        <v>78.950000000000045</v>
      </c>
      <c r="BM416" s="4">
        <v>10061</v>
      </c>
      <c r="BN416" s="4">
        <v>29</v>
      </c>
      <c r="BO416" s="4">
        <v>0.9</v>
      </c>
      <c r="BP416" s="4">
        <v>-9.9999999999999978E-2</v>
      </c>
      <c r="BQ416" s="4">
        <v>0</v>
      </c>
      <c r="BR416" s="4">
        <v>0</v>
      </c>
      <c r="BS416" s="4">
        <v>0</v>
      </c>
      <c r="BT416" s="4">
        <v>0</v>
      </c>
      <c r="BU416" s="4">
        <v>6</v>
      </c>
      <c r="BV416" s="4">
        <v>0</v>
      </c>
      <c r="BW416" s="4">
        <v>0</v>
      </c>
      <c r="BX416" s="4">
        <v>0</v>
      </c>
      <c r="BY416" s="4">
        <v>21</v>
      </c>
      <c r="BZ416" s="4">
        <v>0</v>
      </c>
      <c r="CA416" s="4">
        <v>0</v>
      </c>
      <c r="CB416" s="4">
        <v>0</v>
      </c>
      <c r="CC416" s="4">
        <v>1137</v>
      </c>
      <c r="CD416" s="4">
        <v>164</v>
      </c>
      <c r="CE416" s="4">
        <v>1.1000000000000001</v>
      </c>
      <c r="CF416" s="4">
        <v>0</v>
      </c>
      <c r="CG416" s="4">
        <v>1</v>
      </c>
      <c r="CH416" s="4">
        <v>0</v>
      </c>
      <c r="CI416" s="4">
        <v>0</v>
      </c>
      <c r="CJ416" s="4">
        <v>0</v>
      </c>
      <c r="CK416" s="4">
        <v>26</v>
      </c>
      <c r="CL416" s="4">
        <v>-1</v>
      </c>
      <c r="CM416" s="4">
        <v>1</v>
      </c>
      <c r="CN416" s="4">
        <v>-0.10000000000000009</v>
      </c>
      <c r="CO416" s="4">
        <v>11</v>
      </c>
      <c r="CP416" s="4">
        <v>0</v>
      </c>
      <c r="CQ416" s="4">
        <v>0</v>
      </c>
      <c r="CR416" s="4">
        <v>0</v>
      </c>
      <c r="CS416" s="4">
        <v>3201</v>
      </c>
      <c r="CT416" s="4">
        <v>38</v>
      </c>
      <c r="CU416" s="4">
        <v>1.2</v>
      </c>
      <c r="CV416" s="4">
        <v>5.0000000000000044E-2</v>
      </c>
      <c r="CW416" s="4">
        <v>1</v>
      </c>
      <c r="CX416" s="4">
        <v>0</v>
      </c>
      <c r="CY416" s="4">
        <v>0</v>
      </c>
      <c r="CZ416" s="4">
        <v>0</v>
      </c>
      <c r="DA416" s="4">
        <v>83</v>
      </c>
      <c r="DB416" s="4">
        <v>31</v>
      </c>
      <c r="DC416" s="4">
        <v>1.3</v>
      </c>
      <c r="DD416" s="4">
        <v>0.10000000000000009</v>
      </c>
      <c r="DE416" s="4">
        <v>29</v>
      </c>
      <c r="DF416" s="4">
        <v>0</v>
      </c>
      <c r="DG416" s="4">
        <v>0</v>
      </c>
      <c r="DH416" s="4">
        <v>0</v>
      </c>
      <c r="DI416" s="4">
        <v>4476</v>
      </c>
      <c r="DJ416" s="4">
        <v>-87</v>
      </c>
      <c r="DK416" s="4">
        <v>1.2</v>
      </c>
      <c r="DL416" s="4">
        <v>0</v>
      </c>
      <c r="DM416" s="4">
        <v>0</v>
      </c>
      <c r="DN416" s="4">
        <v>0</v>
      </c>
      <c r="DO416" s="4">
        <v>0</v>
      </c>
      <c r="DP416" s="4">
        <v>0</v>
      </c>
      <c r="DQ416" s="4">
        <v>142</v>
      </c>
      <c r="DR416" s="4">
        <v>-3</v>
      </c>
      <c r="DS416" s="4">
        <v>1.5</v>
      </c>
      <c r="DT416" s="4">
        <v>0.14999999999999991</v>
      </c>
      <c r="DU416" s="4">
        <v>4</v>
      </c>
      <c r="DV416" s="4">
        <v>0</v>
      </c>
      <c r="DW416" s="4">
        <v>0</v>
      </c>
      <c r="DX416" s="4">
        <v>0</v>
      </c>
      <c r="DY416" s="4">
        <v>3172</v>
      </c>
      <c r="DZ416" s="4">
        <v>274</v>
      </c>
      <c r="EA416" s="4">
        <v>1.35</v>
      </c>
      <c r="EB416" s="4">
        <v>-4.9999999999999822E-2</v>
      </c>
      <c r="EC416" s="4">
        <v>1</v>
      </c>
      <c r="ED416" s="4">
        <v>0</v>
      </c>
      <c r="EE416" s="4">
        <v>0</v>
      </c>
      <c r="EF416" s="4">
        <v>0</v>
      </c>
      <c r="EG416" s="4">
        <v>189</v>
      </c>
      <c r="EH416" s="4">
        <v>35</v>
      </c>
      <c r="EI416" s="4">
        <v>1.5</v>
      </c>
      <c r="EJ416" s="4">
        <v>0</v>
      </c>
      <c r="EK416" s="4">
        <v>101</v>
      </c>
      <c r="EL416" s="4">
        <v>-21</v>
      </c>
      <c r="EM416" s="4">
        <v>1084</v>
      </c>
      <c r="EN416" s="4">
        <v>69.649999999999977</v>
      </c>
      <c r="EO416" s="4">
        <v>26689</v>
      </c>
      <c r="EP416" s="4">
        <v>7032</v>
      </c>
      <c r="EQ416" s="4">
        <v>1.4</v>
      </c>
      <c r="ER416" s="4">
        <v>-0.20000000000000018</v>
      </c>
      <c r="ES416" s="4">
        <v>1</v>
      </c>
      <c r="ET416" s="4">
        <v>0</v>
      </c>
      <c r="EU416" s="4">
        <v>0</v>
      </c>
      <c r="EV416" s="4">
        <v>0</v>
      </c>
      <c r="EW416" s="4">
        <v>178</v>
      </c>
      <c r="EX416" s="4">
        <v>25</v>
      </c>
      <c r="EY416" s="4">
        <v>1.5</v>
      </c>
      <c r="EZ416" s="4">
        <v>-0.14999999999999991</v>
      </c>
      <c r="FA416" s="4">
        <v>12</v>
      </c>
      <c r="FB416" s="4">
        <v>1</v>
      </c>
      <c r="FC416" s="4">
        <v>970.2</v>
      </c>
      <c r="FD416" s="4">
        <v>105.20000000000005</v>
      </c>
      <c r="FE416" s="4">
        <v>5230</v>
      </c>
      <c r="FF416" s="4">
        <v>26</v>
      </c>
      <c r="FG416" s="4">
        <v>1.55</v>
      </c>
      <c r="FH416" s="4">
        <v>-0.14999999999999991</v>
      </c>
      <c r="FI416" s="4">
        <v>2</v>
      </c>
      <c r="FJ416" s="4">
        <v>0</v>
      </c>
      <c r="FK416" s="4">
        <v>0</v>
      </c>
      <c r="FL416" s="4">
        <v>0</v>
      </c>
      <c r="FM416" s="4">
        <v>797</v>
      </c>
      <c r="FN416" s="4">
        <v>18</v>
      </c>
      <c r="FO416" s="4">
        <v>1.6</v>
      </c>
      <c r="FP416" s="4">
        <v>-0.14999999999999991</v>
      </c>
      <c r="FQ416" s="4">
        <v>108</v>
      </c>
      <c r="FR416" s="4">
        <v>-1</v>
      </c>
      <c r="FS416" s="4">
        <v>885</v>
      </c>
      <c r="FT416" s="4">
        <v>69.350000000000023</v>
      </c>
      <c r="FU416" s="4">
        <v>10432</v>
      </c>
      <c r="FV416" s="4">
        <v>339</v>
      </c>
      <c r="FW416" s="4">
        <v>1.9</v>
      </c>
      <c r="FX416" s="4">
        <v>-0.14999999999999991</v>
      </c>
      <c r="FY416" s="4">
        <v>1</v>
      </c>
      <c r="FZ416" s="4">
        <v>0</v>
      </c>
      <c r="GA416" s="4">
        <v>0</v>
      </c>
      <c r="GB416" s="4">
        <v>0</v>
      </c>
      <c r="GC416" s="4">
        <v>573</v>
      </c>
      <c r="GD416" s="4">
        <v>-280</v>
      </c>
      <c r="GE416" s="4">
        <v>1.95</v>
      </c>
      <c r="GF416" s="4">
        <v>-0.34999999999999987</v>
      </c>
      <c r="GG416" s="4">
        <v>544</v>
      </c>
      <c r="GH416" s="4">
        <v>-6</v>
      </c>
      <c r="GI416" s="4">
        <v>781</v>
      </c>
      <c r="GJ416" s="4">
        <v>68.649999999999977</v>
      </c>
      <c r="GK416" s="4">
        <v>14176</v>
      </c>
      <c r="GL416" s="4">
        <v>124</v>
      </c>
      <c r="GM416" s="4">
        <v>2.15</v>
      </c>
      <c r="GN416" s="4">
        <v>-0.39999999999999991</v>
      </c>
      <c r="GO416" s="4">
        <v>56</v>
      </c>
      <c r="GP416" s="4">
        <v>0</v>
      </c>
      <c r="GQ416" s="4">
        <v>0</v>
      </c>
      <c r="GR416" s="4">
        <v>0</v>
      </c>
      <c r="GS416" s="4">
        <v>888</v>
      </c>
      <c r="GT416" s="4">
        <v>17</v>
      </c>
      <c r="GU416" s="4">
        <v>2.35</v>
      </c>
      <c r="GV416" s="4">
        <v>-0.44999999999999973</v>
      </c>
      <c r="GW416" s="4">
        <v>302</v>
      </c>
      <c r="GX416" s="4">
        <v>-84</v>
      </c>
      <c r="GY416" s="4">
        <v>691.95</v>
      </c>
      <c r="GZ416" s="4">
        <v>79.75</v>
      </c>
      <c r="HA416" s="4">
        <v>14626</v>
      </c>
      <c r="HB416" s="4">
        <v>2585</v>
      </c>
      <c r="HC416" s="4">
        <v>2.65</v>
      </c>
      <c r="HD416" s="4">
        <v>-0.60000000000000009</v>
      </c>
      <c r="HE416" s="4">
        <v>59</v>
      </c>
      <c r="HF416" s="4">
        <v>0</v>
      </c>
      <c r="HG416" s="4">
        <v>647.85</v>
      </c>
      <c r="HH416" s="4">
        <v>84.75</v>
      </c>
      <c r="HI416" s="4">
        <v>2697</v>
      </c>
      <c r="HJ416" s="4">
        <v>185</v>
      </c>
      <c r="HK416" s="4">
        <v>3</v>
      </c>
      <c r="HL416" s="4">
        <v>-0.85000000000000009</v>
      </c>
      <c r="HM416" s="4">
        <v>1864</v>
      </c>
      <c r="HN416" s="4">
        <v>-108</v>
      </c>
      <c r="HO416" s="4">
        <v>602.15</v>
      </c>
      <c r="HP416" s="4">
        <v>90.149999999999977</v>
      </c>
      <c r="HQ416" s="4">
        <v>42799</v>
      </c>
      <c r="HR416" s="4">
        <v>12359</v>
      </c>
      <c r="HS416" s="4">
        <v>3.3</v>
      </c>
      <c r="HT416" s="4">
        <v>-1.5</v>
      </c>
      <c r="HU416" s="4">
        <v>141</v>
      </c>
      <c r="HV416" s="4">
        <v>-6</v>
      </c>
      <c r="HW416" s="4">
        <v>525</v>
      </c>
      <c r="HX416" s="4">
        <v>60.5</v>
      </c>
      <c r="HY416" s="4">
        <v>2899</v>
      </c>
      <c r="HZ416" s="4">
        <v>-4254</v>
      </c>
      <c r="IA416" s="4">
        <v>3.55</v>
      </c>
      <c r="IB416" s="4">
        <v>-2.2999999999999998</v>
      </c>
      <c r="IC416" s="4">
        <v>1190</v>
      </c>
      <c r="ID416" s="4">
        <v>-39</v>
      </c>
      <c r="IE416" s="4">
        <v>509.8</v>
      </c>
      <c r="IF416" s="4">
        <v>92.650000000000034</v>
      </c>
      <c r="IG416" s="4">
        <v>20047</v>
      </c>
      <c r="IH416" s="4">
        <v>-3907</v>
      </c>
      <c r="II416" s="4">
        <v>3.8</v>
      </c>
      <c r="IJ416" s="4">
        <v>-3.8500000000000005</v>
      </c>
      <c r="IK416" s="4">
        <v>180</v>
      </c>
      <c r="IL416" s="4">
        <v>22</v>
      </c>
      <c r="IM416" s="4">
        <v>457.9</v>
      </c>
      <c r="IN416" s="4">
        <v>88.849999999999966</v>
      </c>
      <c r="IO416" s="4">
        <v>5569</v>
      </c>
      <c r="IP416" s="4">
        <v>-1225</v>
      </c>
      <c r="IQ416" s="4">
        <v>4.25</v>
      </c>
      <c r="IR416" s="4">
        <v>-5.85</v>
      </c>
      <c r="IS416" s="4">
        <v>3713</v>
      </c>
      <c r="IT416" s="4">
        <v>-198</v>
      </c>
      <c r="IU416" s="4">
        <v>408.6</v>
      </c>
      <c r="IV416" s="4">
        <v>86.450000000000045</v>
      </c>
      <c r="IW416" s="4">
        <v>29966</v>
      </c>
      <c r="IX416" s="4">
        <v>383</v>
      </c>
      <c r="IY416" s="4">
        <v>4.75</v>
      </c>
      <c r="IZ416" s="4">
        <v>-8.8000000000000007</v>
      </c>
      <c r="JA416" s="4">
        <v>596</v>
      </c>
      <c r="JB416" s="4">
        <v>-202</v>
      </c>
      <c r="JC416" s="4">
        <v>358.8</v>
      </c>
      <c r="JD416" s="4">
        <v>81.850000000000023</v>
      </c>
      <c r="JE416" s="4">
        <v>11701</v>
      </c>
      <c r="JF416" s="4">
        <v>4323</v>
      </c>
      <c r="JG416" s="4">
        <v>5.65</v>
      </c>
      <c r="JH416" s="4">
        <v>-12.249999999999998</v>
      </c>
      <c r="JI416" s="4">
        <v>5858</v>
      </c>
      <c r="JJ416" s="4">
        <v>-163</v>
      </c>
      <c r="JK416" s="4">
        <v>310</v>
      </c>
      <c r="JL416" s="4">
        <v>77.849999999999994</v>
      </c>
      <c r="JM416" s="4">
        <v>28376</v>
      </c>
      <c r="JN416" s="4">
        <v>6191</v>
      </c>
      <c r="JO416" s="4">
        <v>7.4</v>
      </c>
      <c r="JP416" s="4">
        <v>-16.700000000000003</v>
      </c>
      <c r="JQ416" s="5">
        <v>1238</v>
      </c>
      <c r="JR416" s="4">
        <v>-162</v>
      </c>
      <c r="JS416" s="4">
        <v>266.39999999999998</v>
      </c>
      <c r="JT416" s="4">
        <v>75.049999999999983</v>
      </c>
      <c r="JU416" s="4">
        <v>13151</v>
      </c>
      <c r="JV416" s="4">
        <v>5499</v>
      </c>
      <c r="JW416" s="4">
        <v>10.1</v>
      </c>
      <c r="JX416" s="4">
        <v>-22.25</v>
      </c>
      <c r="JY416" s="4">
        <v>9316</v>
      </c>
      <c r="JZ416" s="4">
        <v>-2210</v>
      </c>
      <c r="KA416" s="4">
        <v>217.2</v>
      </c>
      <c r="KB416" s="4">
        <v>65.25</v>
      </c>
      <c r="KC416" s="4">
        <v>39696</v>
      </c>
      <c r="KD416" s="4">
        <v>12905</v>
      </c>
      <c r="KE416" s="4">
        <v>14.5</v>
      </c>
      <c r="KF416" s="4">
        <v>-29.049999999999997</v>
      </c>
      <c r="KG416" s="4">
        <v>3642</v>
      </c>
      <c r="KH416" s="4">
        <v>-512</v>
      </c>
      <c r="KI416" s="4">
        <v>172.6</v>
      </c>
      <c r="KJ416" s="4">
        <v>55.899999999999991</v>
      </c>
      <c r="KK416" s="4">
        <v>13971</v>
      </c>
      <c r="KL416" s="4">
        <v>7907</v>
      </c>
      <c r="KM416" s="4">
        <v>20.75</v>
      </c>
      <c r="KN416" s="4">
        <v>-37.4</v>
      </c>
      <c r="KO416" s="4">
        <v>27739</v>
      </c>
      <c r="KP416" s="4">
        <v>-923</v>
      </c>
      <c r="KQ416" s="4">
        <v>132.80000000000001</v>
      </c>
      <c r="KR416" s="4">
        <v>47.350000000000009</v>
      </c>
      <c r="KS416" s="4">
        <v>54577</v>
      </c>
      <c r="KT416" s="4">
        <v>32200</v>
      </c>
      <c r="KU416" s="4">
        <v>30.2</v>
      </c>
      <c r="KV416" s="4">
        <v>-47.099999999999994</v>
      </c>
      <c r="KW416" s="4">
        <v>14257</v>
      </c>
      <c r="KX416" s="4">
        <v>-1958</v>
      </c>
      <c r="KY416" s="4">
        <v>95.55</v>
      </c>
      <c r="KZ416" s="4">
        <v>35.849999999999994</v>
      </c>
      <c r="LA416" s="4">
        <v>24116</v>
      </c>
      <c r="LB416" s="4">
        <v>19676</v>
      </c>
      <c r="LC416" s="4">
        <v>43.3</v>
      </c>
      <c r="LD416" s="4">
        <v>-58.2</v>
      </c>
    </row>
    <row r="417" spans="1:316" x14ac:dyDescent="0.25">
      <c r="A417" s="171">
        <v>44110.602175925924</v>
      </c>
      <c r="B417" s="172">
        <v>0.60138888888888886</v>
      </c>
      <c r="C417" s="4">
        <v>11602.5</v>
      </c>
      <c r="D417" s="4">
        <v>11600</v>
      </c>
      <c r="E417" s="173">
        <v>61.250000000000007</v>
      </c>
      <c r="F417" s="173">
        <v>-159.40000000000003</v>
      </c>
      <c r="G417" s="173">
        <v>313.89999999999998</v>
      </c>
      <c r="H417" s="173">
        <v>699.19999999999993</v>
      </c>
      <c r="I417" s="173">
        <v>-997.85000000000025</v>
      </c>
      <c r="J417" s="173">
        <v>1697.0500000000002</v>
      </c>
      <c r="K417" s="127">
        <v>16.05</v>
      </c>
      <c r="L417" s="127">
        <v>20.57</v>
      </c>
      <c r="M417" s="127">
        <v>-4.4800000000000004</v>
      </c>
      <c r="N417" s="127">
        <v>2.4600000000000009</v>
      </c>
      <c r="O417" s="127">
        <v>0.50043750280089061</v>
      </c>
      <c r="P417" s="127">
        <v>0.75756515213911613</v>
      </c>
      <c r="Q417" s="127">
        <v>1.1203791855249694</v>
      </c>
      <c r="R417" s="4">
        <v>66957</v>
      </c>
      <c r="S417" s="4">
        <v>147653</v>
      </c>
      <c r="T417" s="173">
        <v>11540.966666666667</v>
      </c>
      <c r="U417" s="173">
        <v>-2.0500000000010914</v>
      </c>
      <c r="V417" s="4">
        <v>185995</v>
      </c>
      <c r="W417" s="4">
        <v>-31658</v>
      </c>
      <c r="X417" s="173">
        <v>-61.533333333332848</v>
      </c>
      <c r="Y417" s="173">
        <v>19675</v>
      </c>
      <c r="Z417" s="173">
        <v>167591</v>
      </c>
      <c r="AA417" s="173">
        <v>187266</v>
      </c>
      <c r="AB417" s="4">
        <v>80696</v>
      </c>
      <c r="AC417" s="4">
        <v>-5668</v>
      </c>
      <c r="AD417" s="176" t="e">
        <v>#REF!</v>
      </c>
      <c r="AE417" s="177">
        <v>-7.7385879937469634E-2</v>
      </c>
      <c r="AF417" s="177">
        <v>8.5697437719619313E-3</v>
      </c>
      <c r="AG417" s="177">
        <v>1.7645664508565147E-2</v>
      </c>
      <c r="AH417" s="177">
        <v>4.8671838543774097E-2</v>
      </c>
      <c r="AI417" s="127">
        <v>0.18798720495613003</v>
      </c>
      <c r="AJ417" s="127">
        <v>2.2026431718061676E-3</v>
      </c>
      <c r="AK417" s="4" t="s">
        <v>21</v>
      </c>
      <c r="AL417" s="178">
        <v>11600</v>
      </c>
      <c r="AM417" s="178">
        <v>11500</v>
      </c>
      <c r="AN417" s="178">
        <v>11800</v>
      </c>
      <c r="AO417" s="178">
        <v>11400</v>
      </c>
      <c r="AS417" s="4">
        <v>1.9530683327947143</v>
      </c>
      <c r="AT417" s="4">
        <v>1.6812665643743898</v>
      </c>
      <c r="AU417" s="4">
        <v>0.75381923540036122</v>
      </c>
      <c r="AV417" s="4">
        <v>0.24298926014319808</v>
      </c>
      <c r="AW417" s="4">
        <v>0.12561048959461085</v>
      </c>
      <c r="AX417" s="4">
        <v>8.4641753777138264E-3</v>
      </c>
      <c r="AY417" s="4">
        <v>22.876675603217159</v>
      </c>
      <c r="AZ417" s="4">
        <v>20.560283687943262</v>
      </c>
      <c r="BA417" s="4">
        <v>16.709243697478993</v>
      </c>
      <c r="BB417" s="4">
        <v>30.93888888888889</v>
      </c>
      <c r="BC417" s="4">
        <v>8.1852949097764611</v>
      </c>
      <c r="BD417" s="4">
        <v>19.741610738255034</v>
      </c>
      <c r="BE417" s="4">
        <v>4.7798055602933651</v>
      </c>
      <c r="BF417" s="4">
        <v>10.722940226171245</v>
      </c>
      <c r="BG417" s="4">
        <v>4.2460087860280726</v>
      </c>
      <c r="BH417" s="4">
        <v>3.8702436353681904</v>
      </c>
      <c r="BI417" s="4">
        <v>18</v>
      </c>
      <c r="BJ417" s="4">
        <v>0</v>
      </c>
      <c r="BK417" s="4">
        <v>1585</v>
      </c>
      <c r="BL417" s="4">
        <v>78.950000000000045</v>
      </c>
      <c r="BM417" s="4">
        <v>10061</v>
      </c>
      <c r="BN417" s="4">
        <v>29</v>
      </c>
      <c r="BO417" s="4">
        <v>0.95</v>
      </c>
      <c r="BP417" s="4">
        <v>-5.0000000000000044E-2</v>
      </c>
      <c r="BQ417" s="4">
        <v>0</v>
      </c>
      <c r="BR417" s="4">
        <v>0</v>
      </c>
      <c r="BS417" s="4">
        <v>0</v>
      </c>
      <c r="BT417" s="4">
        <v>0</v>
      </c>
      <c r="BU417" s="4">
        <v>6</v>
      </c>
      <c r="BV417" s="4">
        <v>0</v>
      </c>
      <c r="BW417" s="4">
        <v>0</v>
      </c>
      <c r="BX417" s="4">
        <v>0</v>
      </c>
      <c r="BY417" s="4">
        <v>21</v>
      </c>
      <c r="BZ417" s="4">
        <v>0</v>
      </c>
      <c r="CA417" s="4">
        <v>0</v>
      </c>
      <c r="CB417" s="4">
        <v>0</v>
      </c>
      <c r="CC417" s="4">
        <v>1137</v>
      </c>
      <c r="CD417" s="4">
        <v>164</v>
      </c>
      <c r="CE417" s="4">
        <v>1.1000000000000001</v>
      </c>
      <c r="CF417" s="4">
        <v>0</v>
      </c>
      <c r="CG417" s="4">
        <v>1</v>
      </c>
      <c r="CH417" s="4">
        <v>0</v>
      </c>
      <c r="CI417" s="4">
        <v>0</v>
      </c>
      <c r="CJ417" s="4">
        <v>0</v>
      </c>
      <c r="CK417" s="4">
        <v>26</v>
      </c>
      <c r="CL417" s="4">
        <v>-1</v>
      </c>
      <c r="CM417" s="4">
        <v>1</v>
      </c>
      <c r="CN417" s="4">
        <v>-0.10000000000000009</v>
      </c>
      <c r="CO417" s="4">
        <v>11</v>
      </c>
      <c r="CP417" s="4">
        <v>0</v>
      </c>
      <c r="CQ417" s="4">
        <v>0</v>
      </c>
      <c r="CR417" s="4">
        <v>0</v>
      </c>
      <c r="CS417" s="4">
        <v>3201</v>
      </c>
      <c r="CT417" s="4">
        <v>38</v>
      </c>
      <c r="CU417" s="4">
        <v>1.2</v>
      </c>
      <c r="CV417" s="4">
        <v>5.0000000000000044E-2</v>
      </c>
      <c r="CW417" s="4">
        <v>1</v>
      </c>
      <c r="CX417" s="4">
        <v>0</v>
      </c>
      <c r="CY417" s="4">
        <v>0</v>
      </c>
      <c r="CZ417" s="4">
        <v>0</v>
      </c>
      <c r="DA417" s="4">
        <v>83</v>
      </c>
      <c r="DB417" s="4">
        <v>31</v>
      </c>
      <c r="DC417" s="4">
        <v>1.3</v>
      </c>
      <c r="DD417" s="4">
        <v>0.10000000000000009</v>
      </c>
      <c r="DE417" s="4">
        <v>29</v>
      </c>
      <c r="DF417" s="4">
        <v>0</v>
      </c>
      <c r="DG417" s="4">
        <v>0</v>
      </c>
      <c r="DH417" s="4">
        <v>0</v>
      </c>
      <c r="DI417" s="4">
        <v>4479</v>
      </c>
      <c r="DJ417" s="4">
        <v>-84</v>
      </c>
      <c r="DK417" s="4">
        <v>1.25</v>
      </c>
      <c r="DL417" s="4">
        <v>5.0000000000000044E-2</v>
      </c>
      <c r="DM417" s="4">
        <v>0</v>
      </c>
      <c r="DN417" s="4">
        <v>0</v>
      </c>
      <c r="DO417" s="4">
        <v>0</v>
      </c>
      <c r="DP417" s="4">
        <v>0</v>
      </c>
      <c r="DQ417" s="4">
        <v>142</v>
      </c>
      <c r="DR417" s="4">
        <v>-3</v>
      </c>
      <c r="DS417" s="4">
        <v>1.5</v>
      </c>
      <c r="DT417" s="4">
        <v>0.14999999999999991</v>
      </c>
      <c r="DU417" s="4">
        <v>4</v>
      </c>
      <c r="DV417" s="4">
        <v>0</v>
      </c>
      <c r="DW417" s="4">
        <v>0</v>
      </c>
      <c r="DX417" s="4">
        <v>0</v>
      </c>
      <c r="DY417" s="4">
        <v>3172</v>
      </c>
      <c r="DZ417" s="4">
        <v>274</v>
      </c>
      <c r="EA417" s="4">
        <v>1.35</v>
      </c>
      <c r="EB417" s="4">
        <v>-4.9999999999999822E-2</v>
      </c>
      <c r="EC417" s="4">
        <v>1</v>
      </c>
      <c r="ED417" s="4">
        <v>0</v>
      </c>
      <c r="EE417" s="4">
        <v>0</v>
      </c>
      <c r="EF417" s="4">
        <v>0</v>
      </c>
      <c r="EG417" s="4">
        <v>189</v>
      </c>
      <c r="EH417" s="4">
        <v>35</v>
      </c>
      <c r="EI417" s="4">
        <v>1.5</v>
      </c>
      <c r="EJ417" s="4">
        <v>0</v>
      </c>
      <c r="EK417" s="4">
        <v>101</v>
      </c>
      <c r="EL417" s="4">
        <v>-21</v>
      </c>
      <c r="EM417" s="4">
        <v>1084</v>
      </c>
      <c r="EN417" s="4">
        <v>69.649999999999977</v>
      </c>
      <c r="EO417" s="4">
        <v>26689</v>
      </c>
      <c r="EP417" s="4">
        <v>7032</v>
      </c>
      <c r="EQ417" s="4">
        <v>1.5</v>
      </c>
      <c r="ER417" s="4">
        <v>-0.10000000000000009</v>
      </c>
      <c r="ES417" s="4">
        <v>1</v>
      </c>
      <c r="ET417" s="4">
        <v>0</v>
      </c>
      <c r="EU417" s="4">
        <v>0</v>
      </c>
      <c r="EV417" s="4">
        <v>0</v>
      </c>
      <c r="EW417" s="4">
        <v>178</v>
      </c>
      <c r="EX417" s="4">
        <v>25</v>
      </c>
      <c r="EY417" s="4">
        <v>1.5</v>
      </c>
      <c r="EZ417" s="4">
        <v>-0.14999999999999991</v>
      </c>
      <c r="FA417" s="4">
        <v>12</v>
      </c>
      <c r="FB417" s="4">
        <v>1</v>
      </c>
      <c r="FC417" s="4">
        <v>970.2</v>
      </c>
      <c r="FD417" s="4">
        <v>105.20000000000005</v>
      </c>
      <c r="FE417" s="4">
        <v>5230</v>
      </c>
      <c r="FF417" s="4">
        <v>26</v>
      </c>
      <c r="FG417" s="4">
        <v>1.6</v>
      </c>
      <c r="FH417" s="4">
        <v>-9.9999999999999867E-2</v>
      </c>
      <c r="FI417" s="4">
        <v>2</v>
      </c>
      <c r="FJ417" s="4">
        <v>0</v>
      </c>
      <c r="FK417" s="4">
        <v>0</v>
      </c>
      <c r="FL417" s="4">
        <v>0</v>
      </c>
      <c r="FM417" s="4">
        <v>797</v>
      </c>
      <c r="FN417" s="4">
        <v>18</v>
      </c>
      <c r="FO417" s="4">
        <v>1.6</v>
      </c>
      <c r="FP417" s="4">
        <v>-0.14999999999999991</v>
      </c>
      <c r="FQ417" s="4">
        <v>108</v>
      </c>
      <c r="FR417" s="4">
        <v>-1</v>
      </c>
      <c r="FS417" s="4">
        <v>885</v>
      </c>
      <c r="FT417" s="4">
        <v>69.350000000000023</v>
      </c>
      <c r="FU417" s="4">
        <v>10444</v>
      </c>
      <c r="FV417" s="4">
        <v>351</v>
      </c>
      <c r="FW417" s="4">
        <v>1.85</v>
      </c>
      <c r="FX417" s="4">
        <v>-0.19999999999999973</v>
      </c>
      <c r="FY417" s="4">
        <v>1</v>
      </c>
      <c r="FZ417" s="4">
        <v>0</v>
      </c>
      <c r="GA417" s="4">
        <v>0</v>
      </c>
      <c r="GB417" s="4">
        <v>0</v>
      </c>
      <c r="GC417" s="4">
        <v>573</v>
      </c>
      <c r="GD417" s="4">
        <v>-280</v>
      </c>
      <c r="GE417" s="4">
        <v>1.95</v>
      </c>
      <c r="GF417" s="4">
        <v>-0.34999999999999987</v>
      </c>
      <c r="GG417" s="4">
        <v>544</v>
      </c>
      <c r="GH417" s="4">
        <v>-6</v>
      </c>
      <c r="GI417" s="4">
        <v>781</v>
      </c>
      <c r="GJ417" s="4">
        <v>68.649999999999977</v>
      </c>
      <c r="GK417" s="4">
        <v>14176</v>
      </c>
      <c r="GL417" s="4">
        <v>124</v>
      </c>
      <c r="GM417" s="4">
        <v>2.2000000000000002</v>
      </c>
      <c r="GN417" s="4">
        <v>-0.34999999999999964</v>
      </c>
      <c r="GO417" s="4">
        <v>56</v>
      </c>
      <c r="GP417" s="4">
        <v>0</v>
      </c>
      <c r="GQ417" s="4">
        <v>0</v>
      </c>
      <c r="GR417" s="4">
        <v>0</v>
      </c>
      <c r="GS417" s="4">
        <v>888</v>
      </c>
      <c r="GT417" s="4">
        <v>17</v>
      </c>
      <c r="GU417" s="4">
        <v>2.4</v>
      </c>
      <c r="GV417" s="4">
        <v>-0.39999999999999991</v>
      </c>
      <c r="GW417" s="4">
        <v>302</v>
      </c>
      <c r="GX417" s="4">
        <v>-84</v>
      </c>
      <c r="GY417" s="4">
        <v>691.95</v>
      </c>
      <c r="GZ417" s="4">
        <v>79.75</v>
      </c>
      <c r="HA417" s="4">
        <v>14604</v>
      </c>
      <c r="HB417" s="4">
        <v>2563</v>
      </c>
      <c r="HC417" s="4">
        <v>2.7</v>
      </c>
      <c r="HD417" s="4">
        <v>-0.54999999999999982</v>
      </c>
      <c r="HE417" s="4">
        <v>59</v>
      </c>
      <c r="HF417" s="4">
        <v>0</v>
      </c>
      <c r="HG417" s="4">
        <v>647.85</v>
      </c>
      <c r="HH417" s="4">
        <v>84.75</v>
      </c>
      <c r="HI417" s="4">
        <v>2696</v>
      </c>
      <c r="HJ417" s="4">
        <v>184</v>
      </c>
      <c r="HK417" s="4">
        <v>2.95</v>
      </c>
      <c r="HL417" s="4">
        <v>-0.89999999999999991</v>
      </c>
      <c r="HM417" s="4">
        <v>1865</v>
      </c>
      <c r="HN417" s="4">
        <v>-107</v>
      </c>
      <c r="HO417" s="4">
        <v>598</v>
      </c>
      <c r="HP417" s="4">
        <v>86</v>
      </c>
      <c r="HQ417" s="4">
        <v>42665</v>
      </c>
      <c r="HR417" s="4">
        <v>12225</v>
      </c>
      <c r="HS417" s="4">
        <v>3.35</v>
      </c>
      <c r="HT417" s="4">
        <v>-1.4499999999999997</v>
      </c>
      <c r="HU417" s="4">
        <v>141</v>
      </c>
      <c r="HV417" s="4">
        <v>-6</v>
      </c>
      <c r="HW417" s="4">
        <v>525</v>
      </c>
      <c r="HX417" s="4">
        <v>60.5</v>
      </c>
      <c r="HY417" s="4">
        <v>2899</v>
      </c>
      <c r="HZ417" s="4">
        <v>-4254</v>
      </c>
      <c r="IA417" s="4">
        <v>3.55</v>
      </c>
      <c r="IB417" s="4">
        <v>-2.2999999999999998</v>
      </c>
      <c r="IC417" s="4">
        <v>1190</v>
      </c>
      <c r="ID417" s="4">
        <v>-39</v>
      </c>
      <c r="IE417" s="4">
        <v>499</v>
      </c>
      <c r="IF417" s="4">
        <v>81.850000000000023</v>
      </c>
      <c r="IG417" s="4">
        <v>19884</v>
      </c>
      <c r="IH417" s="4">
        <v>-4070</v>
      </c>
      <c r="II417" s="4">
        <v>3.9</v>
      </c>
      <c r="IJ417" s="4">
        <v>-3.7500000000000004</v>
      </c>
      <c r="IK417" s="4">
        <v>180</v>
      </c>
      <c r="IL417" s="4">
        <v>22</v>
      </c>
      <c r="IM417" s="4">
        <v>450.45</v>
      </c>
      <c r="IN417" s="4">
        <v>81.399999999999977</v>
      </c>
      <c r="IO417" s="4">
        <v>5569</v>
      </c>
      <c r="IP417" s="4">
        <v>-1225</v>
      </c>
      <c r="IQ417" s="4">
        <v>4.4000000000000004</v>
      </c>
      <c r="IR417" s="4">
        <v>-5.6999999999999993</v>
      </c>
      <c r="IS417" s="4">
        <v>3713</v>
      </c>
      <c r="IT417" s="4">
        <v>-198</v>
      </c>
      <c r="IU417" s="4">
        <v>401</v>
      </c>
      <c r="IV417" s="4">
        <v>78.850000000000023</v>
      </c>
      <c r="IW417" s="4">
        <v>30392</v>
      </c>
      <c r="IX417" s="4">
        <v>809</v>
      </c>
      <c r="IY417" s="4">
        <v>5</v>
      </c>
      <c r="IZ417" s="4">
        <v>-8.5500000000000007</v>
      </c>
      <c r="JA417" s="4">
        <v>596</v>
      </c>
      <c r="JB417" s="4">
        <v>-202</v>
      </c>
      <c r="JC417" s="4">
        <v>350.3</v>
      </c>
      <c r="JD417" s="4">
        <v>73.350000000000023</v>
      </c>
      <c r="JE417" s="4">
        <v>11766</v>
      </c>
      <c r="JF417" s="4">
        <v>4388</v>
      </c>
      <c r="JG417" s="4">
        <v>6.05</v>
      </c>
      <c r="JH417" s="4">
        <v>-11.849999999999998</v>
      </c>
      <c r="JI417" s="4">
        <v>5863</v>
      </c>
      <c r="JJ417" s="4">
        <v>-158</v>
      </c>
      <c r="JK417" s="4">
        <v>299</v>
      </c>
      <c r="JL417" s="4">
        <v>66.849999999999994</v>
      </c>
      <c r="JM417" s="4">
        <v>28024</v>
      </c>
      <c r="JN417" s="4">
        <v>5839</v>
      </c>
      <c r="JO417" s="4">
        <v>8.1</v>
      </c>
      <c r="JP417" s="4">
        <v>-16</v>
      </c>
      <c r="JQ417" s="5">
        <v>1238</v>
      </c>
      <c r="JR417" s="4">
        <v>-162</v>
      </c>
      <c r="JS417" s="4">
        <v>253.9</v>
      </c>
      <c r="JT417" s="4">
        <v>62.550000000000011</v>
      </c>
      <c r="JU417" s="4">
        <v>13275</v>
      </c>
      <c r="JV417" s="4">
        <v>5623</v>
      </c>
      <c r="JW417" s="4">
        <v>11.3</v>
      </c>
      <c r="JX417" s="4">
        <v>-21.05</v>
      </c>
      <c r="JY417" s="4">
        <v>9333</v>
      </c>
      <c r="JZ417" s="4">
        <v>-2193</v>
      </c>
      <c r="KA417" s="4">
        <v>205.45</v>
      </c>
      <c r="KB417" s="4">
        <v>53.5</v>
      </c>
      <c r="KC417" s="4">
        <v>39628</v>
      </c>
      <c r="KD417" s="4">
        <v>12837</v>
      </c>
      <c r="KE417" s="4">
        <v>16.149999999999999</v>
      </c>
      <c r="KF417" s="4">
        <v>-27.4</v>
      </c>
      <c r="KG417" s="4">
        <v>3653</v>
      </c>
      <c r="KH417" s="4">
        <v>-501</v>
      </c>
      <c r="KI417" s="4">
        <v>163.15</v>
      </c>
      <c r="KJ417" s="4">
        <v>46.45</v>
      </c>
      <c r="KK417" s="4">
        <v>14138</v>
      </c>
      <c r="KL417" s="4">
        <v>8074</v>
      </c>
      <c r="KM417" s="4">
        <v>23.35</v>
      </c>
      <c r="KN417" s="4">
        <v>-34.799999999999997</v>
      </c>
      <c r="KO417" s="4">
        <v>27849</v>
      </c>
      <c r="KP417" s="4">
        <v>-813</v>
      </c>
      <c r="KQ417" s="4">
        <v>123.7</v>
      </c>
      <c r="KR417" s="4">
        <v>38.25</v>
      </c>
      <c r="KS417" s="4">
        <v>54391</v>
      </c>
      <c r="KT417" s="4">
        <v>32014</v>
      </c>
      <c r="KU417" s="4">
        <v>33.9</v>
      </c>
      <c r="KV417" s="4">
        <v>-43.4</v>
      </c>
      <c r="KW417" s="4">
        <v>14338</v>
      </c>
      <c r="KX417" s="4">
        <v>-1877</v>
      </c>
      <c r="KY417" s="4">
        <v>88.25</v>
      </c>
      <c r="KZ417" s="4">
        <v>28.549999999999997</v>
      </c>
      <c r="LA417" s="4">
        <v>24106</v>
      </c>
      <c r="LB417" s="4">
        <v>19666</v>
      </c>
      <c r="LC417" s="4">
        <v>48.35</v>
      </c>
      <c r="LD417" s="4">
        <v>-53.15</v>
      </c>
    </row>
    <row r="418" spans="1:316" x14ac:dyDescent="0.25">
      <c r="A418" s="171">
        <v>44110.601335416664</v>
      </c>
      <c r="B418" s="172">
        <v>0.60069444444444442</v>
      </c>
      <c r="C418" s="4">
        <v>11608</v>
      </c>
      <c r="D418" s="4">
        <v>11600</v>
      </c>
      <c r="E418" s="173">
        <v>67.8</v>
      </c>
      <c r="F418" s="173">
        <v>-164.10000000000002</v>
      </c>
      <c r="G418" s="173">
        <v>313.89999999999998</v>
      </c>
      <c r="H418" s="173">
        <v>725.70000000000039</v>
      </c>
      <c r="I418" s="173">
        <v>-1020.1500000000002</v>
      </c>
      <c r="J418" s="173">
        <v>1745.8500000000006</v>
      </c>
      <c r="K418" s="127">
        <v>16.05</v>
      </c>
      <c r="L418" s="127">
        <v>20.57</v>
      </c>
      <c r="M418" s="127">
        <v>-4.4800000000000004</v>
      </c>
      <c r="N418" s="127">
        <v>2.4600000000000009</v>
      </c>
      <c r="O418" s="127">
        <v>0.49076090819647605</v>
      </c>
      <c r="P418" s="127">
        <v>0.77059127115708892</v>
      </c>
      <c r="Q418" s="127">
        <v>1.1169357609069048</v>
      </c>
      <c r="R418" s="4">
        <v>67100</v>
      </c>
      <c r="S418" s="4">
        <v>146460</v>
      </c>
      <c r="T418" s="173">
        <v>11540.966666666667</v>
      </c>
      <c r="U418" s="173">
        <v>-2.0500000000010914</v>
      </c>
      <c r="V418" s="4">
        <v>185995</v>
      </c>
      <c r="W418" s="4">
        <v>-31658</v>
      </c>
      <c r="X418" s="173">
        <v>-67.033333333332848</v>
      </c>
      <c r="Y418" s="173">
        <v>19378</v>
      </c>
      <c r="Z418" s="173">
        <v>166164</v>
      </c>
      <c r="AA418" s="173">
        <v>185542</v>
      </c>
      <c r="AB418" s="4">
        <v>79360</v>
      </c>
      <c r="AC418" s="4">
        <v>-6443</v>
      </c>
      <c r="AD418" s="176" t="e">
        <v>#REF!</v>
      </c>
      <c r="AE418" s="177">
        <v>-9.276938616942873E-2</v>
      </c>
      <c r="AF418" s="177">
        <v>8.1000162636714959E-3</v>
      </c>
      <c r="AG418" s="177">
        <v>1.7629223867067469E-2</v>
      </c>
      <c r="AH418" s="177">
        <v>4.5962335114109909E-2</v>
      </c>
      <c r="AI418" s="127">
        <v>0.15956769852587838</v>
      </c>
      <c r="AJ418" s="127">
        <v>2.2026431718061676E-3</v>
      </c>
      <c r="AK418" s="4" t="s">
        <v>21</v>
      </c>
      <c r="AL418" s="178">
        <v>11600</v>
      </c>
      <c r="AM418" s="178">
        <v>11500</v>
      </c>
      <c r="AN418" s="178">
        <v>11800</v>
      </c>
      <c r="AO418" s="178">
        <v>11400</v>
      </c>
      <c r="AS418" s="4">
        <v>1.9421858312566749</v>
      </c>
      <c r="AT418" s="4">
        <v>1.6496036085292509</v>
      </c>
      <c r="AU418" s="4">
        <v>0.73463436518618219</v>
      </c>
      <c r="AV418" s="4">
        <v>0.24056907747979972</v>
      </c>
      <c r="AW418" s="4">
        <v>0.12229293198151329</v>
      </c>
      <c r="AX418" s="4">
        <v>8.4622617317719456E-3</v>
      </c>
      <c r="AY418" s="4">
        <v>22.754423592493296</v>
      </c>
      <c r="AZ418" s="4">
        <v>20.702127659574469</v>
      </c>
      <c r="BA418" s="4">
        <v>16.623529411764707</v>
      </c>
      <c r="BB418" s="4">
        <v>31.105555555555554</v>
      </c>
      <c r="BC418" s="4">
        <v>8.2113055181695831</v>
      </c>
      <c r="BD418" s="4">
        <v>19.484033613445376</v>
      </c>
      <c r="BE418" s="4">
        <v>4.722495338192914</v>
      </c>
      <c r="BF418" s="4">
        <v>10.570507655116842</v>
      </c>
      <c r="BG418" s="4">
        <v>4.2493856181215941</v>
      </c>
      <c r="BH418" s="4">
        <v>3.8341543513957306</v>
      </c>
      <c r="BI418" s="4">
        <v>18</v>
      </c>
      <c r="BJ418" s="4">
        <v>0</v>
      </c>
      <c r="BK418" s="4">
        <v>1585</v>
      </c>
      <c r="BL418" s="4">
        <v>78.950000000000045</v>
      </c>
      <c r="BM418" s="4">
        <v>10062</v>
      </c>
      <c r="BN418" s="4">
        <v>30</v>
      </c>
      <c r="BO418" s="4">
        <v>0.95</v>
      </c>
      <c r="BP418" s="4">
        <v>-5.0000000000000044E-2</v>
      </c>
      <c r="BQ418" s="4">
        <v>0</v>
      </c>
      <c r="BR418" s="4">
        <v>0</v>
      </c>
      <c r="BS418" s="4">
        <v>0</v>
      </c>
      <c r="BT418" s="4">
        <v>0</v>
      </c>
      <c r="BU418" s="4">
        <v>6</v>
      </c>
      <c r="BV418" s="4">
        <v>0</v>
      </c>
      <c r="BW418" s="4">
        <v>0</v>
      </c>
      <c r="BX418" s="4">
        <v>0</v>
      </c>
      <c r="BY418" s="4">
        <v>21</v>
      </c>
      <c r="BZ418" s="4">
        <v>0</v>
      </c>
      <c r="CA418" s="4">
        <v>0</v>
      </c>
      <c r="CB418" s="4">
        <v>0</v>
      </c>
      <c r="CC418" s="4">
        <v>1137</v>
      </c>
      <c r="CD418" s="4">
        <v>164</v>
      </c>
      <c r="CE418" s="4">
        <v>1.1499999999999999</v>
      </c>
      <c r="CF418" s="4">
        <v>4.9999999999999822E-2</v>
      </c>
      <c r="CG418" s="4">
        <v>1</v>
      </c>
      <c r="CH418" s="4">
        <v>0</v>
      </c>
      <c r="CI418" s="4">
        <v>0</v>
      </c>
      <c r="CJ418" s="4">
        <v>0</v>
      </c>
      <c r="CK418" s="4">
        <v>26</v>
      </c>
      <c r="CL418" s="4">
        <v>-1</v>
      </c>
      <c r="CM418" s="4">
        <v>1</v>
      </c>
      <c r="CN418" s="4">
        <v>-0.10000000000000009</v>
      </c>
      <c r="CO418" s="4">
        <v>11</v>
      </c>
      <c r="CP418" s="4">
        <v>0</v>
      </c>
      <c r="CQ418" s="4">
        <v>0</v>
      </c>
      <c r="CR418" s="4">
        <v>0</v>
      </c>
      <c r="CS418" s="4">
        <v>3206</v>
      </c>
      <c r="CT418" s="4">
        <v>43</v>
      </c>
      <c r="CU418" s="4">
        <v>1.2</v>
      </c>
      <c r="CV418" s="4">
        <v>5.0000000000000044E-2</v>
      </c>
      <c r="CW418" s="4">
        <v>1</v>
      </c>
      <c r="CX418" s="4">
        <v>0</v>
      </c>
      <c r="CY418" s="4">
        <v>0</v>
      </c>
      <c r="CZ418" s="4">
        <v>0</v>
      </c>
      <c r="DA418" s="4">
        <v>83</v>
      </c>
      <c r="DB418" s="4">
        <v>31</v>
      </c>
      <c r="DC418" s="4">
        <v>1.3</v>
      </c>
      <c r="DD418" s="4">
        <v>0.10000000000000009</v>
      </c>
      <c r="DE418" s="4">
        <v>29</v>
      </c>
      <c r="DF418" s="4">
        <v>0</v>
      </c>
      <c r="DG418" s="4">
        <v>0</v>
      </c>
      <c r="DH418" s="4">
        <v>0</v>
      </c>
      <c r="DI418" s="4">
        <v>4494</v>
      </c>
      <c r="DJ418" s="4">
        <v>-69</v>
      </c>
      <c r="DK418" s="4">
        <v>1.25</v>
      </c>
      <c r="DL418" s="4">
        <v>5.0000000000000044E-2</v>
      </c>
      <c r="DM418" s="4">
        <v>0</v>
      </c>
      <c r="DN418" s="4">
        <v>0</v>
      </c>
      <c r="DO418" s="4">
        <v>0</v>
      </c>
      <c r="DP418" s="4">
        <v>0</v>
      </c>
      <c r="DQ418" s="4">
        <v>142</v>
      </c>
      <c r="DR418" s="4">
        <v>-3</v>
      </c>
      <c r="DS418" s="4">
        <v>1.5</v>
      </c>
      <c r="DT418" s="4">
        <v>0.14999999999999991</v>
      </c>
      <c r="DU418" s="4">
        <v>4</v>
      </c>
      <c r="DV418" s="4">
        <v>0</v>
      </c>
      <c r="DW418" s="4">
        <v>0</v>
      </c>
      <c r="DX418" s="4">
        <v>0</v>
      </c>
      <c r="DY418" s="4">
        <v>3172</v>
      </c>
      <c r="DZ418" s="4">
        <v>274</v>
      </c>
      <c r="EA418" s="4">
        <v>1.35</v>
      </c>
      <c r="EB418" s="4">
        <v>-4.9999999999999822E-2</v>
      </c>
      <c r="EC418" s="4">
        <v>1</v>
      </c>
      <c r="ED418" s="4">
        <v>0</v>
      </c>
      <c r="EE418" s="4">
        <v>0</v>
      </c>
      <c r="EF418" s="4">
        <v>0</v>
      </c>
      <c r="EG418" s="4">
        <v>189</v>
      </c>
      <c r="EH418" s="4">
        <v>35</v>
      </c>
      <c r="EI418" s="4">
        <v>1.5</v>
      </c>
      <c r="EJ418" s="4">
        <v>0</v>
      </c>
      <c r="EK418" s="4">
        <v>101</v>
      </c>
      <c r="EL418" s="4">
        <v>-21</v>
      </c>
      <c r="EM418" s="4">
        <v>1084</v>
      </c>
      <c r="EN418" s="4">
        <v>69.649999999999977</v>
      </c>
      <c r="EO418" s="4">
        <v>26812</v>
      </c>
      <c r="EP418" s="4">
        <v>7155</v>
      </c>
      <c r="EQ418" s="4">
        <v>1.45</v>
      </c>
      <c r="ER418" s="4">
        <v>-0.15000000000000013</v>
      </c>
      <c r="ES418" s="4">
        <v>1</v>
      </c>
      <c r="ET418" s="4">
        <v>0</v>
      </c>
      <c r="EU418" s="4">
        <v>0</v>
      </c>
      <c r="EV418" s="4">
        <v>0</v>
      </c>
      <c r="EW418" s="4">
        <v>178</v>
      </c>
      <c r="EX418" s="4">
        <v>25</v>
      </c>
      <c r="EY418" s="4">
        <v>1.5</v>
      </c>
      <c r="EZ418" s="4">
        <v>-0.14999999999999991</v>
      </c>
      <c r="FA418" s="4">
        <v>12</v>
      </c>
      <c r="FB418" s="4">
        <v>1</v>
      </c>
      <c r="FC418" s="4">
        <v>970.2</v>
      </c>
      <c r="FD418" s="4">
        <v>105.20000000000005</v>
      </c>
      <c r="FE418" s="4">
        <v>5230</v>
      </c>
      <c r="FF418" s="4">
        <v>26</v>
      </c>
      <c r="FG418" s="4">
        <v>1.55</v>
      </c>
      <c r="FH418" s="4">
        <v>-0.14999999999999991</v>
      </c>
      <c r="FI418" s="4">
        <v>2</v>
      </c>
      <c r="FJ418" s="4">
        <v>0</v>
      </c>
      <c r="FK418" s="4">
        <v>0</v>
      </c>
      <c r="FL418" s="4">
        <v>0</v>
      </c>
      <c r="FM418" s="4">
        <v>797</v>
      </c>
      <c r="FN418" s="4">
        <v>18</v>
      </c>
      <c r="FO418" s="4">
        <v>1.6</v>
      </c>
      <c r="FP418" s="4">
        <v>-0.14999999999999991</v>
      </c>
      <c r="FQ418" s="4">
        <v>108</v>
      </c>
      <c r="FR418" s="4">
        <v>-1</v>
      </c>
      <c r="FS418" s="4">
        <v>885</v>
      </c>
      <c r="FT418" s="4">
        <v>69.350000000000023</v>
      </c>
      <c r="FU418" s="4">
        <v>10444</v>
      </c>
      <c r="FV418" s="4">
        <v>351</v>
      </c>
      <c r="FW418" s="4">
        <v>1.85</v>
      </c>
      <c r="FX418" s="4">
        <v>-0.19999999999999973</v>
      </c>
      <c r="FY418" s="4">
        <v>1</v>
      </c>
      <c r="FZ418" s="4">
        <v>0</v>
      </c>
      <c r="GA418" s="4">
        <v>0</v>
      </c>
      <c r="GB418" s="4">
        <v>0</v>
      </c>
      <c r="GC418" s="4">
        <v>573</v>
      </c>
      <c r="GD418" s="4">
        <v>-280</v>
      </c>
      <c r="GE418" s="4">
        <v>1.95</v>
      </c>
      <c r="GF418" s="4">
        <v>-0.34999999999999987</v>
      </c>
      <c r="GG418" s="4">
        <v>544</v>
      </c>
      <c r="GH418" s="4">
        <v>-6</v>
      </c>
      <c r="GI418" s="4">
        <v>781</v>
      </c>
      <c r="GJ418" s="4">
        <v>68.649999999999977</v>
      </c>
      <c r="GK418" s="4">
        <v>14363</v>
      </c>
      <c r="GL418" s="4">
        <v>311</v>
      </c>
      <c r="GM418" s="4">
        <v>2.25</v>
      </c>
      <c r="GN418" s="4">
        <v>-0.29999999999999982</v>
      </c>
      <c r="GO418" s="4">
        <v>56</v>
      </c>
      <c r="GP418" s="4">
        <v>0</v>
      </c>
      <c r="GQ418" s="4">
        <v>0</v>
      </c>
      <c r="GR418" s="4">
        <v>0</v>
      </c>
      <c r="GS418" s="4">
        <v>888</v>
      </c>
      <c r="GT418" s="4">
        <v>17</v>
      </c>
      <c r="GU418" s="4">
        <v>2.35</v>
      </c>
      <c r="GV418" s="4">
        <v>-0.44999999999999973</v>
      </c>
      <c r="GW418" s="4">
        <v>302</v>
      </c>
      <c r="GX418" s="4">
        <v>-84</v>
      </c>
      <c r="GY418" s="4">
        <v>691.95</v>
      </c>
      <c r="GZ418" s="4">
        <v>79.75</v>
      </c>
      <c r="HA418" s="4">
        <v>14492</v>
      </c>
      <c r="HB418" s="4">
        <v>2451</v>
      </c>
      <c r="HC418" s="4">
        <v>2.7</v>
      </c>
      <c r="HD418" s="4">
        <v>-0.54999999999999982</v>
      </c>
      <c r="HE418" s="4">
        <v>59</v>
      </c>
      <c r="HF418" s="4">
        <v>0</v>
      </c>
      <c r="HG418" s="4">
        <v>647.85</v>
      </c>
      <c r="HH418" s="4">
        <v>84.75</v>
      </c>
      <c r="HI418" s="4">
        <v>2707</v>
      </c>
      <c r="HJ418" s="4">
        <v>195</v>
      </c>
      <c r="HK418" s="4">
        <v>2.95</v>
      </c>
      <c r="HL418" s="4">
        <v>-0.89999999999999991</v>
      </c>
      <c r="HM418" s="4">
        <v>1865</v>
      </c>
      <c r="HN418" s="4">
        <v>-107</v>
      </c>
      <c r="HO418" s="4">
        <v>598</v>
      </c>
      <c r="HP418" s="4">
        <v>86</v>
      </c>
      <c r="HQ418" s="4">
        <v>42437</v>
      </c>
      <c r="HR418" s="4">
        <v>11997</v>
      </c>
      <c r="HS418" s="4">
        <v>3.35</v>
      </c>
      <c r="HT418" s="4">
        <v>-1.4499999999999997</v>
      </c>
      <c r="HU418" s="4">
        <v>141</v>
      </c>
      <c r="HV418" s="4">
        <v>-6</v>
      </c>
      <c r="HW418" s="4">
        <v>525</v>
      </c>
      <c r="HX418" s="4">
        <v>60.5</v>
      </c>
      <c r="HY418" s="4">
        <v>2919</v>
      </c>
      <c r="HZ418" s="4">
        <v>-4234</v>
      </c>
      <c r="IA418" s="4">
        <v>3.6</v>
      </c>
      <c r="IB418" s="4">
        <v>-2.2499999999999996</v>
      </c>
      <c r="IC418" s="4">
        <v>1190</v>
      </c>
      <c r="ID418" s="4">
        <v>-39</v>
      </c>
      <c r="IE418" s="4">
        <v>499</v>
      </c>
      <c r="IF418" s="4">
        <v>81.850000000000023</v>
      </c>
      <c r="IG418" s="4">
        <v>19782</v>
      </c>
      <c r="IH418" s="4">
        <v>-4172</v>
      </c>
      <c r="II418" s="4">
        <v>3.9</v>
      </c>
      <c r="IJ418" s="4">
        <v>-3.7500000000000004</v>
      </c>
      <c r="IK418" s="4">
        <v>180</v>
      </c>
      <c r="IL418" s="4">
        <v>22</v>
      </c>
      <c r="IM418" s="4">
        <v>450.45</v>
      </c>
      <c r="IN418" s="4">
        <v>81.399999999999977</v>
      </c>
      <c r="IO418" s="4">
        <v>5599</v>
      </c>
      <c r="IP418" s="4">
        <v>-1195</v>
      </c>
      <c r="IQ418" s="4">
        <v>4.4000000000000004</v>
      </c>
      <c r="IR418" s="4">
        <v>-5.6999999999999993</v>
      </c>
      <c r="IS418" s="4">
        <v>3715</v>
      </c>
      <c r="IT418" s="4">
        <v>-196</v>
      </c>
      <c r="IU418" s="4">
        <v>399.3</v>
      </c>
      <c r="IV418" s="4">
        <v>77.150000000000034</v>
      </c>
      <c r="IW418" s="4">
        <v>30505</v>
      </c>
      <c r="IX418" s="4">
        <v>922</v>
      </c>
      <c r="IY418" s="4">
        <v>4.95</v>
      </c>
      <c r="IZ418" s="4">
        <v>-8.6000000000000014</v>
      </c>
      <c r="JA418" s="4">
        <v>595</v>
      </c>
      <c r="JB418" s="4">
        <v>-203</v>
      </c>
      <c r="JC418" s="4">
        <v>350.3</v>
      </c>
      <c r="JD418" s="4">
        <v>73.350000000000023</v>
      </c>
      <c r="JE418" s="4">
        <v>11593</v>
      </c>
      <c r="JF418" s="4">
        <v>4215</v>
      </c>
      <c r="JG418" s="4">
        <v>5.9</v>
      </c>
      <c r="JH418" s="4">
        <v>-11.999999999999998</v>
      </c>
      <c r="JI418" s="4">
        <v>5899</v>
      </c>
      <c r="JJ418" s="4">
        <v>-122</v>
      </c>
      <c r="JK418" s="4">
        <v>303.95</v>
      </c>
      <c r="JL418" s="4">
        <v>71.799999999999983</v>
      </c>
      <c r="JM418" s="4">
        <v>27858</v>
      </c>
      <c r="JN418" s="4">
        <v>5673</v>
      </c>
      <c r="JO418" s="4">
        <v>7.9</v>
      </c>
      <c r="JP418" s="4">
        <v>-16.200000000000003</v>
      </c>
      <c r="JQ418" s="5">
        <v>1241</v>
      </c>
      <c r="JR418" s="4">
        <v>-159</v>
      </c>
      <c r="JS418" s="4">
        <v>258.05</v>
      </c>
      <c r="JT418" s="4">
        <v>66.700000000000017</v>
      </c>
      <c r="JU418" s="4">
        <v>13118</v>
      </c>
      <c r="JV418" s="4">
        <v>5466</v>
      </c>
      <c r="JW418" s="4">
        <v>10.95</v>
      </c>
      <c r="JX418" s="4">
        <v>-21.400000000000002</v>
      </c>
      <c r="JY418" s="4">
        <v>9359</v>
      </c>
      <c r="JZ418" s="4">
        <v>-2167</v>
      </c>
      <c r="KA418" s="4">
        <v>210</v>
      </c>
      <c r="KB418" s="4">
        <v>58.050000000000011</v>
      </c>
      <c r="KC418" s="4">
        <v>39770</v>
      </c>
      <c r="KD418" s="4">
        <v>12979</v>
      </c>
      <c r="KE418" s="4">
        <v>15.65</v>
      </c>
      <c r="KF418" s="4">
        <v>-27.9</v>
      </c>
      <c r="KG418" s="4">
        <v>3654</v>
      </c>
      <c r="KH418" s="4">
        <v>-500</v>
      </c>
      <c r="KI418" s="4">
        <v>167.15</v>
      </c>
      <c r="KJ418" s="4">
        <v>50.45</v>
      </c>
      <c r="KK418" s="4">
        <v>14010</v>
      </c>
      <c r="KL418" s="4">
        <v>7946</v>
      </c>
      <c r="KM418" s="4">
        <v>22.75</v>
      </c>
      <c r="KN418" s="4">
        <v>-35.4</v>
      </c>
      <c r="KO418" s="4">
        <v>28090</v>
      </c>
      <c r="KP418" s="4">
        <v>-572</v>
      </c>
      <c r="KQ418" s="4">
        <v>126.4</v>
      </c>
      <c r="KR418" s="4">
        <v>40.950000000000003</v>
      </c>
      <c r="KS418" s="4">
        <v>54556</v>
      </c>
      <c r="KT418" s="4">
        <v>32179</v>
      </c>
      <c r="KU418" s="4">
        <v>32.75</v>
      </c>
      <c r="KV418" s="4">
        <v>-44.55</v>
      </c>
      <c r="KW418" s="4">
        <v>14632</v>
      </c>
      <c r="KX418" s="4">
        <v>-1583</v>
      </c>
      <c r="KY418" s="4">
        <v>90.5</v>
      </c>
      <c r="KZ418" s="4">
        <v>30.799999999999997</v>
      </c>
      <c r="LA418" s="4">
        <v>24137</v>
      </c>
      <c r="LB418" s="4">
        <v>19697</v>
      </c>
      <c r="LC418" s="4">
        <v>47</v>
      </c>
      <c r="LD418" s="4">
        <v>-54.5</v>
      </c>
    </row>
    <row r="419" spans="1:316" x14ac:dyDescent="0.25">
      <c r="A419" s="171">
        <v>44110.599340393521</v>
      </c>
      <c r="B419" s="172">
        <v>0.59861111111111109</v>
      </c>
      <c r="C419" s="4">
        <v>11606.7</v>
      </c>
      <c r="D419" s="4">
        <v>11600</v>
      </c>
      <c r="E419" s="173">
        <v>72.7</v>
      </c>
      <c r="F419" s="173">
        <v>-164.85</v>
      </c>
      <c r="G419" s="173">
        <v>313.89999999999998</v>
      </c>
      <c r="H419" s="173">
        <v>730.20000000000061</v>
      </c>
      <c r="I419" s="173">
        <v>-1032.0500000000002</v>
      </c>
      <c r="J419" s="173">
        <v>1762.2500000000009</v>
      </c>
      <c r="K419" s="127">
        <v>16.05</v>
      </c>
      <c r="L419" s="127">
        <v>20.57</v>
      </c>
      <c r="M419" s="127">
        <v>-4.4800000000000004</v>
      </c>
      <c r="N419" s="127">
        <v>2.4600000000000009</v>
      </c>
      <c r="O419" s="127">
        <v>0.4930400212617323</v>
      </c>
      <c r="P419" s="127">
        <v>0.76758310374903038</v>
      </c>
      <c r="Q419" s="127">
        <v>1.1134851289991521</v>
      </c>
      <c r="R419" s="4">
        <v>66792</v>
      </c>
      <c r="S419" s="4">
        <v>144761</v>
      </c>
      <c r="T419" s="173">
        <v>11540.966666666667</v>
      </c>
      <c r="U419" s="173">
        <v>-2.0500000000010914</v>
      </c>
      <c r="V419" s="4">
        <v>185995</v>
      </c>
      <c r="W419" s="4">
        <v>-31658</v>
      </c>
      <c r="X419" s="173">
        <v>-65.733333333333576</v>
      </c>
      <c r="Y419" s="173">
        <v>20110</v>
      </c>
      <c r="Z419" s="173">
        <v>164765</v>
      </c>
      <c r="AA419" s="173">
        <v>184875</v>
      </c>
      <c r="AB419" s="4">
        <v>77969</v>
      </c>
      <c r="AC419" s="4">
        <v>-7578</v>
      </c>
      <c r="AD419" s="176" t="e">
        <v>#REF!</v>
      </c>
      <c r="AE419" s="177">
        <v>-9.1330268849778434E-2</v>
      </c>
      <c r="AF419" s="177">
        <v>9.0266430593186914E-3</v>
      </c>
      <c r="AG419" s="177">
        <v>1.9205756869716192E-2</v>
      </c>
      <c r="AH419" s="177">
        <v>5.0893222232050651E-2</v>
      </c>
      <c r="AI419" s="127">
        <v>0.1828303440796987</v>
      </c>
      <c r="AJ419" s="127">
        <v>2.2026431718061676E-3</v>
      </c>
      <c r="AK419" s="4" t="s">
        <v>21</v>
      </c>
      <c r="AL419" s="178">
        <v>11600</v>
      </c>
      <c r="AM419" s="178">
        <v>11500</v>
      </c>
      <c r="AN419" s="178">
        <v>11800</v>
      </c>
      <c r="AO419" s="178">
        <v>11400</v>
      </c>
      <c r="AS419" s="4">
        <v>1.9505240940149537</v>
      </c>
      <c r="AT419" s="4">
        <v>1.6167223624087841</v>
      </c>
      <c r="AU419" s="4">
        <v>0.7111835561940546</v>
      </c>
      <c r="AV419" s="4">
        <v>0.24447431302270012</v>
      </c>
      <c r="AW419" s="4">
        <v>0.12085452200783474</v>
      </c>
      <c r="AX419" s="4">
        <v>8.4778753406289202E-3</v>
      </c>
      <c r="AY419" s="4">
        <v>22.500533049040513</v>
      </c>
      <c r="AZ419" s="4">
        <v>20.964539007092199</v>
      </c>
      <c r="BA419" s="4">
        <v>16.65126050420168</v>
      </c>
      <c r="BB419" s="4">
        <v>30.595628415300546</v>
      </c>
      <c r="BC419" s="4">
        <v>8.2159029649595681</v>
      </c>
      <c r="BD419" s="4">
        <v>19.483164983164983</v>
      </c>
      <c r="BE419" s="4">
        <v>4.7002720163209792</v>
      </c>
      <c r="BF419" s="4">
        <v>10.546698872785829</v>
      </c>
      <c r="BG419" s="4">
        <v>4.2625561017311391</v>
      </c>
      <c r="BH419" s="4">
        <v>3.8144611186903137</v>
      </c>
      <c r="BI419" s="4">
        <v>18</v>
      </c>
      <c r="BJ419" s="4">
        <v>0</v>
      </c>
      <c r="BK419" s="4">
        <v>1585</v>
      </c>
      <c r="BL419" s="4">
        <v>78.950000000000045</v>
      </c>
      <c r="BM419" s="4">
        <v>9976</v>
      </c>
      <c r="BN419" s="4">
        <v>-56</v>
      </c>
      <c r="BO419" s="4">
        <v>0.9</v>
      </c>
      <c r="BP419" s="4">
        <v>-9.9999999999999978E-2</v>
      </c>
      <c r="BQ419" s="4">
        <v>0</v>
      </c>
      <c r="BR419" s="4">
        <v>0</v>
      </c>
      <c r="BS419" s="4">
        <v>0</v>
      </c>
      <c r="BT419" s="4">
        <v>0</v>
      </c>
      <c r="BU419" s="4">
        <v>6</v>
      </c>
      <c r="BV419" s="4">
        <v>0</v>
      </c>
      <c r="BW419" s="4">
        <v>0</v>
      </c>
      <c r="BX419" s="4">
        <v>0</v>
      </c>
      <c r="BY419" s="4">
        <v>21</v>
      </c>
      <c r="BZ419" s="4">
        <v>0</v>
      </c>
      <c r="CA419" s="4">
        <v>0</v>
      </c>
      <c r="CB419" s="4">
        <v>0</v>
      </c>
      <c r="CC419" s="4">
        <v>1137</v>
      </c>
      <c r="CD419" s="4">
        <v>164</v>
      </c>
      <c r="CE419" s="4">
        <v>1.1000000000000001</v>
      </c>
      <c r="CF419" s="4">
        <v>0</v>
      </c>
      <c r="CG419" s="4">
        <v>1</v>
      </c>
      <c r="CH419" s="4">
        <v>0</v>
      </c>
      <c r="CI419" s="4">
        <v>0</v>
      </c>
      <c r="CJ419" s="4">
        <v>0</v>
      </c>
      <c r="CK419" s="4">
        <v>26</v>
      </c>
      <c r="CL419" s="4">
        <v>-1</v>
      </c>
      <c r="CM419" s="4">
        <v>1</v>
      </c>
      <c r="CN419" s="4">
        <v>-0.10000000000000009</v>
      </c>
      <c r="CO419" s="4">
        <v>11</v>
      </c>
      <c r="CP419" s="4">
        <v>0</v>
      </c>
      <c r="CQ419" s="4">
        <v>0</v>
      </c>
      <c r="CR419" s="4">
        <v>0</v>
      </c>
      <c r="CS419" s="4">
        <v>3206</v>
      </c>
      <c r="CT419" s="4">
        <v>43</v>
      </c>
      <c r="CU419" s="4">
        <v>1.2</v>
      </c>
      <c r="CV419" s="4">
        <v>5.0000000000000044E-2</v>
      </c>
      <c r="CW419" s="4">
        <v>1</v>
      </c>
      <c r="CX419" s="4">
        <v>0</v>
      </c>
      <c r="CY419" s="4">
        <v>0</v>
      </c>
      <c r="CZ419" s="4">
        <v>0</v>
      </c>
      <c r="DA419" s="4">
        <v>83</v>
      </c>
      <c r="DB419" s="4">
        <v>31</v>
      </c>
      <c r="DC419" s="4">
        <v>1.3</v>
      </c>
      <c r="DD419" s="4">
        <v>0.10000000000000009</v>
      </c>
      <c r="DE419" s="4">
        <v>29</v>
      </c>
      <c r="DF419" s="4">
        <v>0</v>
      </c>
      <c r="DG419" s="4">
        <v>0</v>
      </c>
      <c r="DH419" s="4">
        <v>0</v>
      </c>
      <c r="DI419" s="4">
        <v>4495</v>
      </c>
      <c r="DJ419" s="4">
        <v>-68</v>
      </c>
      <c r="DK419" s="4">
        <v>1.25</v>
      </c>
      <c r="DL419" s="4">
        <v>5.0000000000000044E-2</v>
      </c>
      <c r="DM419" s="4">
        <v>0</v>
      </c>
      <c r="DN419" s="4">
        <v>0</v>
      </c>
      <c r="DO419" s="4">
        <v>0</v>
      </c>
      <c r="DP419" s="4">
        <v>0</v>
      </c>
      <c r="DQ419" s="4">
        <v>142</v>
      </c>
      <c r="DR419" s="4">
        <v>-3</v>
      </c>
      <c r="DS419" s="4">
        <v>1.5</v>
      </c>
      <c r="DT419" s="4">
        <v>0.14999999999999991</v>
      </c>
      <c r="DU419" s="4">
        <v>4</v>
      </c>
      <c r="DV419" s="4">
        <v>0</v>
      </c>
      <c r="DW419" s="4">
        <v>0</v>
      </c>
      <c r="DX419" s="4">
        <v>0</v>
      </c>
      <c r="DY419" s="4">
        <v>3172</v>
      </c>
      <c r="DZ419" s="4">
        <v>274</v>
      </c>
      <c r="EA419" s="4">
        <v>1.35</v>
      </c>
      <c r="EB419" s="4">
        <v>-4.9999999999999822E-2</v>
      </c>
      <c r="EC419" s="4">
        <v>1</v>
      </c>
      <c r="ED419" s="4">
        <v>0</v>
      </c>
      <c r="EE419" s="4">
        <v>0</v>
      </c>
      <c r="EF419" s="4">
        <v>0</v>
      </c>
      <c r="EG419" s="4">
        <v>189</v>
      </c>
      <c r="EH419" s="4">
        <v>35</v>
      </c>
      <c r="EI419" s="4">
        <v>1.5</v>
      </c>
      <c r="EJ419" s="4">
        <v>0</v>
      </c>
      <c r="EK419" s="4">
        <v>101</v>
      </c>
      <c r="EL419" s="4">
        <v>-21</v>
      </c>
      <c r="EM419" s="4">
        <v>1084</v>
      </c>
      <c r="EN419" s="4">
        <v>69.649999999999977</v>
      </c>
      <c r="EO419" s="4">
        <v>26828</v>
      </c>
      <c r="EP419" s="4">
        <v>7171</v>
      </c>
      <c r="EQ419" s="4">
        <v>1.5</v>
      </c>
      <c r="ER419" s="4">
        <v>-0.10000000000000009</v>
      </c>
      <c r="ES419" s="4">
        <v>1</v>
      </c>
      <c r="ET419" s="4">
        <v>0</v>
      </c>
      <c r="EU419" s="4">
        <v>0</v>
      </c>
      <c r="EV419" s="4">
        <v>0</v>
      </c>
      <c r="EW419" s="4">
        <v>178</v>
      </c>
      <c r="EX419" s="4">
        <v>25</v>
      </c>
      <c r="EY419" s="4">
        <v>1.5</v>
      </c>
      <c r="EZ419" s="4">
        <v>-0.14999999999999991</v>
      </c>
      <c r="FA419" s="4">
        <v>12</v>
      </c>
      <c r="FB419" s="4">
        <v>1</v>
      </c>
      <c r="FC419" s="4">
        <v>970.2</v>
      </c>
      <c r="FD419" s="4">
        <v>105.20000000000005</v>
      </c>
      <c r="FE419" s="4">
        <v>5209</v>
      </c>
      <c r="FF419" s="4">
        <v>5</v>
      </c>
      <c r="FG419" s="4">
        <v>1.6</v>
      </c>
      <c r="FH419" s="4">
        <v>-9.9999999999999867E-2</v>
      </c>
      <c r="FI419" s="4">
        <v>2</v>
      </c>
      <c r="FJ419" s="4">
        <v>0</v>
      </c>
      <c r="FK419" s="4">
        <v>0</v>
      </c>
      <c r="FL419" s="4">
        <v>0</v>
      </c>
      <c r="FM419" s="4">
        <v>797</v>
      </c>
      <c r="FN419" s="4">
        <v>18</v>
      </c>
      <c r="FO419" s="4">
        <v>1.6</v>
      </c>
      <c r="FP419" s="4">
        <v>-0.14999999999999991</v>
      </c>
      <c r="FQ419" s="4">
        <v>108</v>
      </c>
      <c r="FR419" s="4">
        <v>-1</v>
      </c>
      <c r="FS419" s="4">
        <v>885</v>
      </c>
      <c r="FT419" s="4">
        <v>69.350000000000023</v>
      </c>
      <c r="FU419" s="4">
        <v>10446</v>
      </c>
      <c r="FV419" s="4">
        <v>353</v>
      </c>
      <c r="FW419" s="4">
        <v>1.85</v>
      </c>
      <c r="FX419" s="4">
        <v>-0.19999999999999973</v>
      </c>
      <c r="FY419" s="4">
        <v>1</v>
      </c>
      <c r="FZ419" s="4">
        <v>0</v>
      </c>
      <c r="GA419" s="4">
        <v>0</v>
      </c>
      <c r="GB419" s="4">
        <v>0</v>
      </c>
      <c r="GC419" s="4">
        <v>573</v>
      </c>
      <c r="GD419" s="4">
        <v>-280</v>
      </c>
      <c r="GE419" s="4">
        <v>1.95</v>
      </c>
      <c r="GF419" s="4">
        <v>-0.34999999999999987</v>
      </c>
      <c r="GG419" s="4">
        <v>544</v>
      </c>
      <c r="GH419" s="4">
        <v>-6</v>
      </c>
      <c r="GI419" s="4">
        <v>781</v>
      </c>
      <c r="GJ419" s="4">
        <v>68.649999999999977</v>
      </c>
      <c r="GK419" s="4">
        <v>14284</v>
      </c>
      <c r="GL419" s="4">
        <v>232</v>
      </c>
      <c r="GM419" s="4">
        <v>2.15</v>
      </c>
      <c r="GN419" s="4">
        <v>-0.39999999999999991</v>
      </c>
      <c r="GO419" s="4">
        <v>56</v>
      </c>
      <c r="GP419" s="4">
        <v>0</v>
      </c>
      <c r="GQ419" s="4">
        <v>0</v>
      </c>
      <c r="GR419" s="4">
        <v>0</v>
      </c>
      <c r="GS419" s="4">
        <v>895</v>
      </c>
      <c r="GT419" s="4">
        <v>24</v>
      </c>
      <c r="GU419" s="4">
        <v>2.35</v>
      </c>
      <c r="GV419" s="4">
        <v>-0.44999999999999973</v>
      </c>
      <c r="GW419" s="4">
        <v>302</v>
      </c>
      <c r="GX419" s="4">
        <v>-84</v>
      </c>
      <c r="GY419" s="4">
        <v>691.95</v>
      </c>
      <c r="GZ419" s="4">
        <v>79.75</v>
      </c>
      <c r="HA419" s="4">
        <v>14473</v>
      </c>
      <c r="HB419" s="4">
        <v>2432</v>
      </c>
      <c r="HC419" s="4">
        <v>2.65</v>
      </c>
      <c r="HD419" s="4">
        <v>-0.60000000000000009</v>
      </c>
      <c r="HE419" s="4">
        <v>59</v>
      </c>
      <c r="HF419" s="4">
        <v>0</v>
      </c>
      <c r="HG419" s="4">
        <v>647.85</v>
      </c>
      <c r="HH419" s="4">
        <v>84.75</v>
      </c>
      <c r="HI419" s="4">
        <v>2718</v>
      </c>
      <c r="HJ419" s="4">
        <v>206</v>
      </c>
      <c r="HK419" s="4">
        <v>3</v>
      </c>
      <c r="HL419" s="4">
        <v>-0.85000000000000009</v>
      </c>
      <c r="HM419" s="4">
        <v>1876</v>
      </c>
      <c r="HN419" s="4">
        <v>-96</v>
      </c>
      <c r="HO419" s="4">
        <v>600</v>
      </c>
      <c r="HP419" s="4">
        <v>88</v>
      </c>
      <c r="HQ419" s="4">
        <v>42211</v>
      </c>
      <c r="HR419" s="4">
        <v>11771</v>
      </c>
      <c r="HS419" s="4">
        <v>3.3</v>
      </c>
      <c r="HT419" s="4">
        <v>-1.5</v>
      </c>
      <c r="HU419" s="4">
        <v>141</v>
      </c>
      <c r="HV419" s="4">
        <v>-6</v>
      </c>
      <c r="HW419" s="4">
        <v>525</v>
      </c>
      <c r="HX419" s="4">
        <v>60.5</v>
      </c>
      <c r="HY419" s="4">
        <v>2956</v>
      </c>
      <c r="HZ419" s="4">
        <v>-4197</v>
      </c>
      <c r="IA419" s="4">
        <v>3.6</v>
      </c>
      <c r="IB419" s="4">
        <v>-2.2499999999999996</v>
      </c>
      <c r="IC419" s="4">
        <v>1190</v>
      </c>
      <c r="ID419" s="4">
        <v>-39</v>
      </c>
      <c r="IE419" s="4">
        <v>499</v>
      </c>
      <c r="IF419" s="4">
        <v>81.850000000000023</v>
      </c>
      <c r="IG419" s="4">
        <v>19815</v>
      </c>
      <c r="IH419" s="4">
        <v>-4139</v>
      </c>
      <c r="II419" s="4">
        <v>3.95</v>
      </c>
      <c r="IJ419" s="4">
        <v>-3.7</v>
      </c>
      <c r="IK419" s="4">
        <v>183</v>
      </c>
      <c r="IL419" s="4">
        <v>25</v>
      </c>
      <c r="IM419" s="4">
        <v>443.8</v>
      </c>
      <c r="IN419" s="4">
        <v>74.75</v>
      </c>
      <c r="IO419" s="4">
        <v>5599</v>
      </c>
      <c r="IP419" s="4">
        <v>-1195</v>
      </c>
      <c r="IQ419" s="4">
        <v>4.4000000000000004</v>
      </c>
      <c r="IR419" s="4">
        <v>-5.6999999999999993</v>
      </c>
      <c r="IS419" s="4">
        <v>3710</v>
      </c>
      <c r="IT419" s="4">
        <v>-201</v>
      </c>
      <c r="IU419" s="4">
        <v>398.65</v>
      </c>
      <c r="IV419" s="4">
        <v>76.5</v>
      </c>
      <c r="IW419" s="4">
        <v>30481</v>
      </c>
      <c r="IX419" s="4">
        <v>898</v>
      </c>
      <c r="IY419" s="4">
        <v>4.95</v>
      </c>
      <c r="IZ419" s="4">
        <v>-8.6000000000000014</v>
      </c>
      <c r="JA419" s="4">
        <v>594</v>
      </c>
      <c r="JB419" s="4">
        <v>-204</v>
      </c>
      <c r="JC419" s="4">
        <v>351</v>
      </c>
      <c r="JD419" s="4">
        <v>74.050000000000011</v>
      </c>
      <c r="JE419" s="4">
        <v>11573</v>
      </c>
      <c r="JF419" s="4">
        <v>4195</v>
      </c>
      <c r="JG419" s="4">
        <v>6</v>
      </c>
      <c r="JH419" s="4">
        <v>-11.899999999999999</v>
      </c>
      <c r="JI419" s="4">
        <v>5882</v>
      </c>
      <c r="JJ419" s="4">
        <v>-139</v>
      </c>
      <c r="JK419" s="4">
        <v>304.55</v>
      </c>
      <c r="JL419" s="4">
        <v>72.400000000000006</v>
      </c>
      <c r="JM419" s="4">
        <v>27647</v>
      </c>
      <c r="JN419" s="4">
        <v>5462</v>
      </c>
      <c r="JO419" s="4">
        <v>8</v>
      </c>
      <c r="JP419" s="4">
        <v>-16.100000000000001</v>
      </c>
      <c r="JQ419" s="5">
        <v>1242</v>
      </c>
      <c r="JR419" s="4">
        <v>-158</v>
      </c>
      <c r="JS419" s="4">
        <v>254.6</v>
      </c>
      <c r="JT419" s="4">
        <v>63.25</v>
      </c>
      <c r="JU419" s="4">
        <v>13099</v>
      </c>
      <c r="JV419" s="4">
        <v>5447</v>
      </c>
      <c r="JW419" s="4">
        <v>11</v>
      </c>
      <c r="JX419" s="4">
        <v>-21.35</v>
      </c>
      <c r="JY419" s="4">
        <v>9358</v>
      </c>
      <c r="JZ419" s="4">
        <v>-2168</v>
      </c>
      <c r="KA419" s="4">
        <v>211.25</v>
      </c>
      <c r="KB419" s="4">
        <v>59.300000000000011</v>
      </c>
      <c r="KC419" s="4">
        <v>39889</v>
      </c>
      <c r="KD419" s="4">
        <v>13098</v>
      </c>
      <c r="KE419" s="4">
        <v>15.55</v>
      </c>
      <c r="KF419" s="4">
        <v>-27.999999999999996</v>
      </c>
      <c r="KG419" s="4">
        <v>3665</v>
      </c>
      <c r="KH419" s="4">
        <v>-489</v>
      </c>
      <c r="KI419" s="4">
        <v>170</v>
      </c>
      <c r="KJ419" s="4">
        <v>53.3</v>
      </c>
      <c r="KK419" s="4">
        <v>13980</v>
      </c>
      <c r="KL419" s="4">
        <v>7916</v>
      </c>
      <c r="KM419" s="4">
        <v>22.5</v>
      </c>
      <c r="KN419" s="4">
        <v>-35.65</v>
      </c>
      <c r="KO419" s="4">
        <v>27953</v>
      </c>
      <c r="KP419" s="4">
        <v>-709</v>
      </c>
      <c r="KQ419" s="4">
        <v>128.85</v>
      </c>
      <c r="KR419" s="4">
        <v>43.399999999999991</v>
      </c>
      <c r="KS419" s="4">
        <v>54523</v>
      </c>
      <c r="KT419" s="4">
        <v>32146</v>
      </c>
      <c r="KU419" s="4">
        <v>32.5</v>
      </c>
      <c r="KV419" s="4">
        <v>-44.8</v>
      </c>
      <c r="KW419" s="4">
        <v>14663</v>
      </c>
      <c r="KX419" s="4">
        <v>-1552</v>
      </c>
      <c r="KY419" s="4">
        <v>92.25</v>
      </c>
      <c r="KZ419" s="4">
        <v>32.549999999999997</v>
      </c>
      <c r="LA419" s="4">
        <v>23706</v>
      </c>
      <c r="LB419" s="4">
        <v>19266</v>
      </c>
      <c r="LC419" s="4">
        <v>46.55</v>
      </c>
      <c r="LD419" s="4">
        <v>-54.95</v>
      </c>
    </row>
    <row r="420" spans="1:316" x14ac:dyDescent="0.25">
      <c r="A420" s="171">
        <v>44110.59811111111</v>
      </c>
      <c r="B420" s="172">
        <v>0.59722222222222221</v>
      </c>
      <c r="C420" s="4">
        <v>11605.2</v>
      </c>
      <c r="D420" s="4">
        <v>11600</v>
      </c>
      <c r="E420" s="173">
        <v>70.850000000000023</v>
      </c>
      <c r="F420" s="173">
        <v>-166.05</v>
      </c>
      <c r="G420" s="173">
        <v>313.89999999999998</v>
      </c>
      <c r="H420" s="173">
        <v>700.75000000000011</v>
      </c>
      <c r="I420" s="173">
        <v>-1016.6499999999999</v>
      </c>
      <c r="J420" s="173">
        <v>1717.4</v>
      </c>
      <c r="K420" s="127">
        <v>15.93</v>
      </c>
      <c r="L420" s="127">
        <v>21.08</v>
      </c>
      <c r="M420" s="127">
        <v>-4.6000000000000014</v>
      </c>
      <c r="N420" s="127">
        <v>2.9699999999999989</v>
      </c>
      <c r="O420" s="127">
        <v>0.48184823499137419</v>
      </c>
      <c r="P420" s="127">
        <v>0.74785487780564308</v>
      </c>
      <c r="Q420" s="127">
        <v>1.1131704956446438</v>
      </c>
      <c r="R420" s="4">
        <v>66735</v>
      </c>
      <c r="S420" s="4">
        <v>144574</v>
      </c>
      <c r="T420" s="173">
        <v>11540.966666666667</v>
      </c>
      <c r="U420" s="173">
        <v>-2.0500000000010914</v>
      </c>
      <c r="V420" s="4">
        <v>185995</v>
      </c>
      <c r="W420" s="4">
        <v>-31658</v>
      </c>
      <c r="X420" s="173">
        <v>-64.233333333333576</v>
      </c>
      <c r="Y420" s="173">
        <v>20167</v>
      </c>
      <c r="Z420" s="173">
        <v>164628</v>
      </c>
      <c r="AA420" s="173">
        <v>184795</v>
      </c>
      <c r="AB420" s="4">
        <v>77839</v>
      </c>
      <c r="AC420" s="4">
        <v>-7414</v>
      </c>
      <c r="AD420" s="176" t="e">
        <v>#REF!</v>
      </c>
      <c r="AE420" s="177">
        <v>-7.1985625021063981E-2</v>
      </c>
      <c r="AF420" s="177">
        <v>7.6551182600097393E-3</v>
      </c>
      <c r="AG420" s="177">
        <v>1.9182091621082458E-2</v>
      </c>
      <c r="AH420" s="177">
        <v>4.3330295424275488E-2</v>
      </c>
      <c r="AI420" s="127">
        <v>0.12883814651735481</v>
      </c>
      <c r="AJ420" s="127">
        <v>2.2026431718061676E-3</v>
      </c>
      <c r="AK420" s="4" t="s">
        <v>21</v>
      </c>
      <c r="AL420" s="178">
        <v>11600</v>
      </c>
      <c r="AM420" s="178">
        <v>11500</v>
      </c>
      <c r="AN420" s="178">
        <v>11800</v>
      </c>
      <c r="AO420" s="178">
        <v>11400</v>
      </c>
      <c r="AS420" s="4">
        <v>1.9505240940149537</v>
      </c>
      <c r="AT420" s="4">
        <v>1.6167223624087841</v>
      </c>
      <c r="AU420" s="4">
        <v>0.7111835561940546</v>
      </c>
      <c r="AV420" s="4">
        <v>0.22993827160493827</v>
      </c>
      <c r="AW420" s="4">
        <v>0.12087885350008516</v>
      </c>
      <c r="AX420" s="4">
        <v>8.4778753406289202E-3</v>
      </c>
      <c r="AY420" s="4">
        <v>22.500533049040513</v>
      </c>
      <c r="AZ420" s="4">
        <v>21.312056737588652</v>
      </c>
      <c r="BA420" s="4">
        <v>16.65126050420168</v>
      </c>
      <c r="BB420" s="4">
        <v>30.595628415300546</v>
      </c>
      <c r="BC420" s="4">
        <v>8.2623348611485579</v>
      </c>
      <c r="BD420" s="4">
        <v>19.483164983164983</v>
      </c>
      <c r="BE420" s="4">
        <v>4.7002720163209792</v>
      </c>
      <c r="BF420" s="4">
        <v>10.546698872785829</v>
      </c>
      <c r="BG420" s="4">
        <v>4.2625561017311391</v>
      </c>
      <c r="BH420" s="4">
        <v>3.8144611186903137</v>
      </c>
      <c r="BI420" s="4">
        <v>18</v>
      </c>
      <c r="BJ420" s="4">
        <v>0</v>
      </c>
      <c r="BK420" s="4">
        <v>1585</v>
      </c>
      <c r="BL420" s="4">
        <v>78.950000000000045</v>
      </c>
      <c r="BM420" s="4">
        <v>9974</v>
      </c>
      <c r="BN420" s="4">
        <v>-58</v>
      </c>
      <c r="BO420" s="4">
        <v>0.9</v>
      </c>
      <c r="BP420" s="4">
        <v>-9.9999999999999978E-2</v>
      </c>
      <c r="BQ420" s="4">
        <v>0</v>
      </c>
      <c r="BR420" s="4">
        <v>0</v>
      </c>
      <c r="BS420" s="4">
        <v>0</v>
      </c>
      <c r="BT420" s="4">
        <v>0</v>
      </c>
      <c r="BU420" s="4">
        <v>6</v>
      </c>
      <c r="BV420" s="4">
        <v>0</v>
      </c>
      <c r="BW420" s="4">
        <v>0</v>
      </c>
      <c r="BX420" s="4">
        <v>0</v>
      </c>
      <c r="BY420" s="4">
        <v>21</v>
      </c>
      <c r="BZ420" s="4">
        <v>0</v>
      </c>
      <c r="CA420" s="4">
        <v>0</v>
      </c>
      <c r="CB420" s="4">
        <v>0</v>
      </c>
      <c r="CC420" s="4">
        <v>1140</v>
      </c>
      <c r="CD420" s="4">
        <v>167</v>
      </c>
      <c r="CE420" s="4">
        <v>1.05</v>
      </c>
      <c r="CF420" s="4">
        <v>-5.0000000000000044E-2</v>
      </c>
      <c r="CG420" s="4">
        <v>1</v>
      </c>
      <c r="CH420" s="4">
        <v>0</v>
      </c>
      <c r="CI420" s="4">
        <v>0</v>
      </c>
      <c r="CJ420" s="4">
        <v>0</v>
      </c>
      <c r="CK420" s="4">
        <v>26</v>
      </c>
      <c r="CL420" s="4">
        <v>-1</v>
      </c>
      <c r="CM420" s="4">
        <v>1</v>
      </c>
      <c r="CN420" s="4">
        <v>-0.10000000000000009</v>
      </c>
      <c r="CO420" s="4">
        <v>11</v>
      </c>
      <c r="CP420" s="4">
        <v>0</v>
      </c>
      <c r="CQ420" s="4">
        <v>0</v>
      </c>
      <c r="CR420" s="4">
        <v>0</v>
      </c>
      <c r="CS420" s="4">
        <v>3213</v>
      </c>
      <c r="CT420" s="4">
        <v>50</v>
      </c>
      <c r="CU420" s="4">
        <v>1.1499999999999999</v>
      </c>
      <c r="CV420" s="4">
        <v>0</v>
      </c>
      <c r="CW420" s="4">
        <v>1</v>
      </c>
      <c r="CX420" s="4">
        <v>0</v>
      </c>
      <c r="CY420" s="4">
        <v>0</v>
      </c>
      <c r="CZ420" s="4">
        <v>0</v>
      </c>
      <c r="DA420" s="4">
        <v>83</v>
      </c>
      <c r="DB420" s="4">
        <v>31</v>
      </c>
      <c r="DC420" s="4">
        <v>1.3</v>
      </c>
      <c r="DD420" s="4">
        <v>0.10000000000000009</v>
      </c>
      <c r="DE420" s="4">
        <v>29</v>
      </c>
      <c r="DF420" s="4">
        <v>0</v>
      </c>
      <c r="DG420" s="4">
        <v>0</v>
      </c>
      <c r="DH420" s="4">
        <v>0</v>
      </c>
      <c r="DI420" s="4">
        <v>4492</v>
      </c>
      <c r="DJ420" s="4">
        <v>-71</v>
      </c>
      <c r="DK420" s="4">
        <v>1.25</v>
      </c>
      <c r="DL420" s="4">
        <v>5.0000000000000044E-2</v>
      </c>
      <c r="DM420" s="4">
        <v>0</v>
      </c>
      <c r="DN420" s="4">
        <v>0</v>
      </c>
      <c r="DO420" s="4">
        <v>0</v>
      </c>
      <c r="DP420" s="4">
        <v>0</v>
      </c>
      <c r="DQ420" s="4">
        <v>142</v>
      </c>
      <c r="DR420" s="4">
        <v>-3</v>
      </c>
      <c r="DS420" s="4">
        <v>1.5</v>
      </c>
      <c r="DT420" s="4">
        <v>0.14999999999999991</v>
      </c>
      <c r="DU420" s="4">
        <v>4</v>
      </c>
      <c r="DV420" s="4">
        <v>0</v>
      </c>
      <c r="DW420" s="4">
        <v>0</v>
      </c>
      <c r="DX420" s="4">
        <v>0</v>
      </c>
      <c r="DY420" s="4">
        <v>3164</v>
      </c>
      <c r="DZ420" s="4">
        <v>266</v>
      </c>
      <c r="EA420" s="4">
        <v>1.3</v>
      </c>
      <c r="EB420" s="4">
        <v>-9.9999999999999867E-2</v>
      </c>
      <c r="EC420" s="4">
        <v>1</v>
      </c>
      <c r="ED420" s="4">
        <v>0</v>
      </c>
      <c r="EE420" s="4">
        <v>0</v>
      </c>
      <c r="EF420" s="4">
        <v>0</v>
      </c>
      <c r="EG420" s="4">
        <v>189</v>
      </c>
      <c r="EH420" s="4">
        <v>35</v>
      </c>
      <c r="EI420" s="4">
        <v>1.5</v>
      </c>
      <c r="EJ420" s="4">
        <v>0</v>
      </c>
      <c r="EK420" s="4">
        <v>101</v>
      </c>
      <c r="EL420" s="4">
        <v>-21</v>
      </c>
      <c r="EM420" s="4">
        <v>1084</v>
      </c>
      <c r="EN420" s="4">
        <v>69.649999999999977</v>
      </c>
      <c r="EO420" s="4">
        <v>26868</v>
      </c>
      <c r="EP420" s="4">
        <v>7211</v>
      </c>
      <c r="EQ420" s="4">
        <v>1.5</v>
      </c>
      <c r="ER420" s="4">
        <v>-0.10000000000000009</v>
      </c>
      <c r="ES420" s="4">
        <v>1</v>
      </c>
      <c r="ET420" s="4">
        <v>0</v>
      </c>
      <c r="EU420" s="4">
        <v>0</v>
      </c>
      <c r="EV420" s="4">
        <v>0</v>
      </c>
      <c r="EW420" s="4">
        <v>175</v>
      </c>
      <c r="EX420" s="4">
        <v>22</v>
      </c>
      <c r="EY420" s="4">
        <v>1.5</v>
      </c>
      <c r="EZ420" s="4">
        <v>-0.14999999999999991</v>
      </c>
      <c r="FA420" s="4">
        <v>12</v>
      </c>
      <c r="FB420" s="4">
        <v>1</v>
      </c>
      <c r="FC420" s="4">
        <v>970.2</v>
      </c>
      <c r="FD420" s="4">
        <v>105.20000000000005</v>
      </c>
      <c r="FE420" s="4">
        <v>5180</v>
      </c>
      <c r="FF420" s="4">
        <v>-24</v>
      </c>
      <c r="FG420" s="4">
        <v>1.5</v>
      </c>
      <c r="FH420" s="4">
        <v>-0.19999999999999996</v>
      </c>
      <c r="FI420" s="4">
        <v>2</v>
      </c>
      <c r="FJ420" s="4">
        <v>0</v>
      </c>
      <c r="FK420" s="4">
        <v>0</v>
      </c>
      <c r="FL420" s="4">
        <v>0</v>
      </c>
      <c r="FM420" s="4">
        <v>797</v>
      </c>
      <c r="FN420" s="4">
        <v>18</v>
      </c>
      <c r="FO420" s="4">
        <v>1.6</v>
      </c>
      <c r="FP420" s="4">
        <v>-0.14999999999999991</v>
      </c>
      <c r="FQ420" s="4">
        <v>108</v>
      </c>
      <c r="FR420" s="4">
        <v>-1</v>
      </c>
      <c r="FS420" s="4">
        <v>885</v>
      </c>
      <c r="FT420" s="4">
        <v>69.350000000000023</v>
      </c>
      <c r="FU420" s="4">
        <v>10446</v>
      </c>
      <c r="FV420" s="4">
        <v>353</v>
      </c>
      <c r="FW420" s="4">
        <v>1.85</v>
      </c>
      <c r="FX420" s="4">
        <v>-0.19999999999999973</v>
      </c>
      <c r="FY420" s="4">
        <v>1</v>
      </c>
      <c r="FZ420" s="4">
        <v>0</v>
      </c>
      <c r="GA420" s="4">
        <v>0</v>
      </c>
      <c r="GB420" s="4">
        <v>0</v>
      </c>
      <c r="GC420" s="4">
        <v>573</v>
      </c>
      <c r="GD420" s="4">
        <v>-280</v>
      </c>
      <c r="GE420" s="4">
        <v>1.9</v>
      </c>
      <c r="GF420" s="4">
        <v>-0.39999999999999991</v>
      </c>
      <c r="GG420" s="4">
        <v>544</v>
      </c>
      <c r="GH420" s="4">
        <v>-6</v>
      </c>
      <c r="GI420" s="4">
        <v>781</v>
      </c>
      <c r="GJ420" s="4">
        <v>68.649999999999977</v>
      </c>
      <c r="GK420" s="4">
        <v>14284</v>
      </c>
      <c r="GL420" s="4">
        <v>232</v>
      </c>
      <c r="GM420" s="4">
        <v>2.15</v>
      </c>
      <c r="GN420" s="4">
        <v>-0.39999999999999991</v>
      </c>
      <c r="GO420" s="4">
        <v>56</v>
      </c>
      <c r="GP420" s="4">
        <v>0</v>
      </c>
      <c r="GQ420" s="4">
        <v>0</v>
      </c>
      <c r="GR420" s="4">
        <v>0</v>
      </c>
      <c r="GS420" s="4">
        <v>895</v>
      </c>
      <c r="GT420" s="4">
        <v>24</v>
      </c>
      <c r="GU420" s="4">
        <v>2.35</v>
      </c>
      <c r="GV420" s="4">
        <v>-0.44999999999999973</v>
      </c>
      <c r="GW420" s="4">
        <v>302</v>
      </c>
      <c r="GX420" s="4">
        <v>-84</v>
      </c>
      <c r="GY420" s="4">
        <v>691.95</v>
      </c>
      <c r="GZ420" s="4">
        <v>79.75</v>
      </c>
      <c r="HA420" s="4">
        <v>14364</v>
      </c>
      <c r="HB420" s="4">
        <v>2323</v>
      </c>
      <c r="HC420" s="4">
        <v>2.7</v>
      </c>
      <c r="HD420" s="4">
        <v>-0.54999999999999982</v>
      </c>
      <c r="HE420" s="4">
        <v>59</v>
      </c>
      <c r="HF420" s="4">
        <v>0</v>
      </c>
      <c r="HG420" s="4">
        <v>647.85</v>
      </c>
      <c r="HH420" s="4">
        <v>84.75</v>
      </c>
      <c r="HI420" s="4">
        <v>2718</v>
      </c>
      <c r="HJ420" s="4">
        <v>206</v>
      </c>
      <c r="HK420" s="4">
        <v>3</v>
      </c>
      <c r="HL420" s="4">
        <v>-0.85000000000000009</v>
      </c>
      <c r="HM420" s="4">
        <v>1876</v>
      </c>
      <c r="HN420" s="4">
        <v>-96</v>
      </c>
      <c r="HO420" s="4">
        <v>588.95000000000005</v>
      </c>
      <c r="HP420" s="4">
        <v>76.950000000000045</v>
      </c>
      <c r="HQ420" s="4">
        <v>42211</v>
      </c>
      <c r="HR420" s="4">
        <v>11771</v>
      </c>
      <c r="HS420" s="4">
        <v>3.35</v>
      </c>
      <c r="HT420" s="4">
        <v>-1.4499999999999997</v>
      </c>
      <c r="HU420" s="4">
        <v>141</v>
      </c>
      <c r="HV420" s="4">
        <v>-6</v>
      </c>
      <c r="HW420" s="4">
        <v>525</v>
      </c>
      <c r="HX420" s="4">
        <v>60.5</v>
      </c>
      <c r="HY420" s="4">
        <v>3005</v>
      </c>
      <c r="HZ420" s="4">
        <v>-4148</v>
      </c>
      <c r="IA420" s="4">
        <v>3.55</v>
      </c>
      <c r="IB420" s="4">
        <v>-2.2999999999999998</v>
      </c>
      <c r="IC420" s="4">
        <v>1190</v>
      </c>
      <c r="ID420" s="4">
        <v>-39</v>
      </c>
      <c r="IE420" s="4">
        <v>487.35</v>
      </c>
      <c r="IF420" s="4">
        <v>70.200000000000045</v>
      </c>
      <c r="IG420" s="4">
        <v>19815</v>
      </c>
      <c r="IH420" s="4">
        <v>-4139</v>
      </c>
      <c r="II420" s="4">
        <v>3.95</v>
      </c>
      <c r="IJ420" s="4">
        <v>-3.7</v>
      </c>
      <c r="IK420" s="4">
        <v>183</v>
      </c>
      <c r="IL420" s="4">
        <v>25</v>
      </c>
      <c r="IM420" s="4">
        <v>443.8</v>
      </c>
      <c r="IN420" s="4">
        <v>74.75</v>
      </c>
      <c r="IO420" s="4">
        <v>5599</v>
      </c>
      <c r="IP420" s="4">
        <v>-1195</v>
      </c>
      <c r="IQ420" s="4">
        <v>4.3</v>
      </c>
      <c r="IR420" s="4">
        <v>-5.8</v>
      </c>
      <c r="IS420" s="4">
        <v>3709</v>
      </c>
      <c r="IT420" s="4">
        <v>-202</v>
      </c>
      <c r="IU420" s="4">
        <v>399</v>
      </c>
      <c r="IV420" s="4">
        <v>76.850000000000023</v>
      </c>
      <c r="IW420" s="4">
        <v>30645</v>
      </c>
      <c r="IX420" s="4">
        <v>1062</v>
      </c>
      <c r="IY420" s="4">
        <v>4.95</v>
      </c>
      <c r="IZ420" s="4">
        <v>-8.6000000000000014</v>
      </c>
      <c r="JA420" s="4">
        <v>594</v>
      </c>
      <c r="JB420" s="4">
        <v>-204</v>
      </c>
      <c r="JC420" s="4">
        <v>350</v>
      </c>
      <c r="JD420" s="4">
        <v>73.050000000000011</v>
      </c>
      <c r="JE420" s="4">
        <v>11573</v>
      </c>
      <c r="JF420" s="4">
        <v>4195</v>
      </c>
      <c r="JG420" s="4">
        <v>6</v>
      </c>
      <c r="JH420" s="4">
        <v>-11.899999999999999</v>
      </c>
      <c r="JI420" s="4">
        <v>5882</v>
      </c>
      <c r="JJ420" s="4">
        <v>-139</v>
      </c>
      <c r="JK420" s="4">
        <v>303.75</v>
      </c>
      <c r="JL420" s="4">
        <v>71.599999999999994</v>
      </c>
      <c r="JM420" s="4">
        <v>27647</v>
      </c>
      <c r="JN420" s="4">
        <v>5462</v>
      </c>
      <c r="JO420" s="4">
        <v>7.9</v>
      </c>
      <c r="JP420" s="4">
        <v>-16.200000000000003</v>
      </c>
      <c r="JQ420" s="5">
        <v>1242</v>
      </c>
      <c r="JR420" s="4">
        <v>-158</v>
      </c>
      <c r="JS420" s="4">
        <v>255</v>
      </c>
      <c r="JT420" s="4">
        <v>63.650000000000006</v>
      </c>
      <c r="JU420" s="4">
        <v>13099</v>
      </c>
      <c r="JV420" s="4">
        <v>5447</v>
      </c>
      <c r="JW420" s="4">
        <v>10.85</v>
      </c>
      <c r="JX420" s="4">
        <v>-21.5</v>
      </c>
      <c r="JY420" s="4">
        <v>9358</v>
      </c>
      <c r="JZ420" s="4">
        <v>-2168</v>
      </c>
      <c r="KA420" s="4">
        <v>211</v>
      </c>
      <c r="KB420" s="4">
        <v>59.050000000000011</v>
      </c>
      <c r="KC420" s="4">
        <v>39889</v>
      </c>
      <c r="KD420" s="4">
        <v>13098</v>
      </c>
      <c r="KE420" s="4">
        <v>15.35</v>
      </c>
      <c r="KF420" s="4">
        <v>-28.199999999999996</v>
      </c>
      <c r="KG420" s="4">
        <v>3665</v>
      </c>
      <c r="KH420" s="4">
        <v>-489</v>
      </c>
      <c r="KI420" s="4">
        <v>167.05</v>
      </c>
      <c r="KJ420" s="4">
        <v>50.350000000000009</v>
      </c>
      <c r="KK420" s="4">
        <v>13980</v>
      </c>
      <c r="KL420" s="4">
        <v>7916</v>
      </c>
      <c r="KM420" s="4">
        <v>22.25</v>
      </c>
      <c r="KN420" s="4">
        <v>-35.9</v>
      </c>
      <c r="KO420" s="4">
        <v>27953</v>
      </c>
      <c r="KP420" s="4">
        <v>-709</v>
      </c>
      <c r="KQ420" s="4">
        <v>128.30000000000001</v>
      </c>
      <c r="KR420" s="4">
        <v>42.850000000000009</v>
      </c>
      <c r="KS420" s="4">
        <v>54523</v>
      </c>
      <c r="KT420" s="4">
        <v>32146</v>
      </c>
      <c r="KU420" s="4">
        <v>32</v>
      </c>
      <c r="KV420" s="4">
        <v>-45.3</v>
      </c>
      <c r="KW420" s="4">
        <v>14663</v>
      </c>
      <c r="KX420" s="4">
        <v>-1552</v>
      </c>
      <c r="KY420" s="4">
        <v>91.9</v>
      </c>
      <c r="KZ420" s="4">
        <v>32.200000000000003</v>
      </c>
      <c r="LA420" s="4">
        <v>23706</v>
      </c>
      <c r="LB420" s="4">
        <v>19266</v>
      </c>
      <c r="LC420" s="4">
        <v>45.7</v>
      </c>
      <c r="LD420" s="4">
        <v>-55.8</v>
      </c>
    </row>
    <row r="421" spans="1:316" x14ac:dyDescent="0.25">
      <c r="A421" s="171">
        <v>44110.596852314811</v>
      </c>
      <c r="B421" s="172">
        <v>0.59583333333333333</v>
      </c>
      <c r="C421" s="4">
        <v>11599.55</v>
      </c>
      <c r="D421" s="4">
        <v>11600</v>
      </c>
      <c r="E421" s="173">
        <v>63.4</v>
      </c>
      <c r="F421" s="173">
        <v>-160.14999999999998</v>
      </c>
      <c r="G421" s="173">
        <v>313.89999999999998</v>
      </c>
      <c r="H421" s="173">
        <v>650.75000000000034</v>
      </c>
      <c r="I421" s="173">
        <v>-979.99999999999977</v>
      </c>
      <c r="J421" s="173">
        <v>1630.75</v>
      </c>
      <c r="K421" s="127">
        <v>15.93</v>
      </c>
      <c r="L421" s="127">
        <v>21.08</v>
      </c>
      <c r="M421" s="127">
        <v>-4.6000000000000014</v>
      </c>
      <c r="N421" s="127">
        <v>2.9699999999999989</v>
      </c>
      <c r="O421" s="127">
        <v>0.49221042721512653</v>
      </c>
      <c r="P421" s="127">
        <v>0.73336691064915727</v>
      </c>
      <c r="Q421" s="127">
        <v>1.1135506362388154</v>
      </c>
      <c r="R421" s="4">
        <v>65949</v>
      </c>
      <c r="S421" s="4">
        <v>143848</v>
      </c>
      <c r="T421" s="173">
        <v>11540.966666666667</v>
      </c>
      <c r="U421" s="173">
        <v>-2.0500000000010914</v>
      </c>
      <c r="V421" s="4">
        <v>185995</v>
      </c>
      <c r="W421" s="4">
        <v>-31658</v>
      </c>
      <c r="X421" s="173">
        <v>-58.583333333332121</v>
      </c>
      <c r="Y421" s="173">
        <v>20677</v>
      </c>
      <c r="Z421" s="173">
        <v>163968</v>
      </c>
      <c r="AA421" s="173">
        <v>184645</v>
      </c>
      <c r="AB421" s="4">
        <v>77899</v>
      </c>
      <c r="AC421" s="4">
        <v>-7375</v>
      </c>
      <c r="AD421" s="176" t="e">
        <v>#REF!</v>
      </c>
      <c r="AE421" s="177">
        <v>-7.3279911301021253E-2</v>
      </c>
      <c r="AF421" s="177">
        <v>6.3282493419889955E-3</v>
      </c>
      <c r="AG421" s="177">
        <v>1.924790585958543E-2</v>
      </c>
      <c r="AH421" s="177">
        <v>3.6346994048475995E-2</v>
      </c>
      <c r="AI421" s="127">
        <v>6.8593738227417822E-2</v>
      </c>
      <c r="AJ421" s="127">
        <v>2.2026431718061676E-3</v>
      </c>
      <c r="AK421" s="4" t="s">
        <v>21</v>
      </c>
      <c r="AL421" s="178">
        <v>11600</v>
      </c>
      <c r="AM421" s="178">
        <v>11500</v>
      </c>
      <c r="AN421" s="178">
        <v>11800</v>
      </c>
      <c r="AO421" s="178">
        <v>11400</v>
      </c>
      <c r="AS421" s="4">
        <v>1.956236559139785</v>
      </c>
      <c r="AT421" s="4">
        <v>1.6314467969598263</v>
      </c>
      <c r="AU421" s="4">
        <v>0.70299622015303775</v>
      </c>
      <c r="AV421" s="4">
        <v>0.22909433587937705</v>
      </c>
      <c r="AW421" s="4">
        <v>0.12081712062256809</v>
      </c>
      <c r="AX421" s="4">
        <v>8.2831981864155552E-3</v>
      </c>
      <c r="AY421" s="4">
        <v>22.302771855010661</v>
      </c>
      <c r="AZ421" s="4">
        <v>21.312056737588652</v>
      </c>
      <c r="BA421" s="4">
        <v>16.601680672268909</v>
      </c>
      <c r="BB421" s="4">
        <v>30.737704918032787</v>
      </c>
      <c r="BC421" s="4">
        <v>8.2623348611485579</v>
      </c>
      <c r="BD421" s="4">
        <v>19.2890756302521</v>
      </c>
      <c r="BE421" s="4">
        <v>4.7244201909959074</v>
      </c>
      <c r="BF421" s="4">
        <v>10.549114331723027</v>
      </c>
      <c r="BG421" s="4">
        <v>4.1933544303797472</v>
      </c>
      <c r="BH421" s="4">
        <v>3.7998368234974165</v>
      </c>
      <c r="BI421" s="4">
        <v>18</v>
      </c>
      <c r="BJ421" s="4">
        <v>0</v>
      </c>
      <c r="BK421" s="4">
        <v>1585</v>
      </c>
      <c r="BL421" s="4">
        <v>78.950000000000045</v>
      </c>
      <c r="BM421" s="4">
        <v>9974</v>
      </c>
      <c r="BN421" s="4">
        <v>-58</v>
      </c>
      <c r="BO421" s="4">
        <v>1</v>
      </c>
      <c r="BP421" s="4">
        <v>0</v>
      </c>
      <c r="BQ421" s="4">
        <v>0</v>
      </c>
      <c r="BR421" s="4">
        <v>0</v>
      </c>
      <c r="BS421" s="4">
        <v>0</v>
      </c>
      <c r="BT421" s="4">
        <v>0</v>
      </c>
      <c r="BU421" s="4">
        <v>6</v>
      </c>
      <c r="BV421" s="4">
        <v>0</v>
      </c>
      <c r="BW421" s="4">
        <v>0</v>
      </c>
      <c r="BX421" s="4">
        <v>0</v>
      </c>
      <c r="BY421" s="4">
        <v>21</v>
      </c>
      <c r="BZ421" s="4">
        <v>0</v>
      </c>
      <c r="CA421" s="4">
        <v>0</v>
      </c>
      <c r="CB421" s="4">
        <v>0</v>
      </c>
      <c r="CC421" s="4">
        <v>1140</v>
      </c>
      <c r="CD421" s="4">
        <v>167</v>
      </c>
      <c r="CE421" s="4">
        <v>1.05</v>
      </c>
      <c r="CF421" s="4">
        <v>-5.0000000000000044E-2</v>
      </c>
      <c r="CG421" s="4">
        <v>1</v>
      </c>
      <c r="CH421" s="4">
        <v>0</v>
      </c>
      <c r="CI421" s="4">
        <v>0</v>
      </c>
      <c r="CJ421" s="4">
        <v>0</v>
      </c>
      <c r="CK421" s="4">
        <v>26</v>
      </c>
      <c r="CL421" s="4">
        <v>-1</v>
      </c>
      <c r="CM421" s="4">
        <v>1</v>
      </c>
      <c r="CN421" s="4">
        <v>-0.10000000000000009</v>
      </c>
      <c r="CO421" s="4">
        <v>11</v>
      </c>
      <c r="CP421" s="4">
        <v>0</v>
      </c>
      <c r="CQ421" s="4">
        <v>0</v>
      </c>
      <c r="CR421" s="4">
        <v>0</v>
      </c>
      <c r="CS421" s="4">
        <v>3213</v>
      </c>
      <c r="CT421" s="4">
        <v>50</v>
      </c>
      <c r="CU421" s="4">
        <v>1.1499999999999999</v>
      </c>
      <c r="CV421" s="4">
        <v>0</v>
      </c>
      <c r="CW421" s="4">
        <v>1</v>
      </c>
      <c r="CX421" s="4">
        <v>0</v>
      </c>
      <c r="CY421" s="4">
        <v>0</v>
      </c>
      <c r="CZ421" s="4">
        <v>0</v>
      </c>
      <c r="DA421" s="4">
        <v>83</v>
      </c>
      <c r="DB421" s="4">
        <v>31</v>
      </c>
      <c r="DC421" s="4">
        <v>1.3</v>
      </c>
      <c r="DD421" s="4">
        <v>0.10000000000000009</v>
      </c>
      <c r="DE421" s="4">
        <v>29</v>
      </c>
      <c r="DF421" s="4">
        <v>0</v>
      </c>
      <c r="DG421" s="4">
        <v>0</v>
      </c>
      <c r="DH421" s="4">
        <v>0</v>
      </c>
      <c r="DI421" s="4">
        <v>4492</v>
      </c>
      <c r="DJ421" s="4">
        <v>-71</v>
      </c>
      <c r="DK421" s="4">
        <v>1.25</v>
      </c>
      <c r="DL421" s="4">
        <v>5.0000000000000044E-2</v>
      </c>
      <c r="DM421" s="4">
        <v>0</v>
      </c>
      <c r="DN421" s="4">
        <v>0</v>
      </c>
      <c r="DO421" s="4">
        <v>0</v>
      </c>
      <c r="DP421" s="4">
        <v>0</v>
      </c>
      <c r="DQ421" s="4">
        <v>142</v>
      </c>
      <c r="DR421" s="4">
        <v>-3</v>
      </c>
      <c r="DS421" s="4">
        <v>1.5</v>
      </c>
      <c r="DT421" s="4">
        <v>0.14999999999999991</v>
      </c>
      <c r="DU421" s="4">
        <v>4</v>
      </c>
      <c r="DV421" s="4">
        <v>0</v>
      </c>
      <c r="DW421" s="4">
        <v>0</v>
      </c>
      <c r="DX421" s="4">
        <v>0</v>
      </c>
      <c r="DY421" s="4">
        <v>3164</v>
      </c>
      <c r="DZ421" s="4">
        <v>266</v>
      </c>
      <c r="EA421" s="4">
        <v>1.3</v>
      </c>
      <c r="EB421" s="4">
        <v>-9.9999999999999867E-2</v>
      </c>
      <c r="EC421" s="4">
        <v>1</v>
      </c>
      <c r="ED421" s="4">
        <v>0</v>
      </c>
      <c r="EE421" s="4">
        <v>0</v>
      </c>
      <c r="EF421" s="4">
        <v>0</v>
      </c>
      <c r="EG421" s="4">
        <v>189</v>
      </c>
      <c r="EH421" s="4">
        <v>35</v>
      </c>
      <c r="EI421" s="4">
        <v>1.5</v>
      </c>
      <c r="EJ421" s="4">
        <v>0</v>
      </c>
      <c r="EK421" s="4">
        <v>101</v>
      </c>
      <c r="EL421" s="4">
        <v>-21</v>
      </c>
      <c r="EM421" s="4">
        <v>1084</v>
      </c>
      <c r="EN421" s="4">
        <v>69.649999999999977</v>
      </c>
      <c r="EO421" s="4">
        <v>26868</v>
      </c>
      <c r="EP421" s="4">
        <v>7211</v>
      </c>
      <c r="EQ421" s="4">
        <v>1.45</v>
      </c>
      <c r="ER421" s="4">
        <v>-0.15000000000000013</v>
      </c>
      <c r="ES421" s="4">
        <v>1</v>
      </c>
      <c r="ET421" s="4">
        <v>0</v>
      </c>
      <c r="EU421" s="4">
        <v>0</v>
      </c>
      <c r="EV421" s="4">
        <v>0</v>
      </c>
      <c r="EW421" s="4">
        <v>175</v>
      </c>
      <c r="EX421" s="4">
        <v>22</v>
      </c>
      <c r="EY421" s="4">
        <v>1.5</v>
      </c>
      <c r="EZ421" s="4">
        <v>-0.14999999999999991</v>
      </c>
      <c r="FA421" s="4">
        <v>12</v>
      </c>
      <c r="FB421" s="4">
        <v>1</v>
      </c>
      <c r="FC421" s="4">
        <v>970.2</v>
      </c>
      <c r="FD421" s="4">
        <v>105.20000000000005</v>
      </c>
      <c r="FE421" s="4">
        <v>5180</v>
      </c>
      <c r="FF421" s="4">
        <v>-24</v>
      </c>
      <c r="FG421" s="4">
        <v>1.5</v>
      </c>
      <c r="FH421" s="4">
        <v>-0.19999999999999996</v>
      </c>
      <c r="FI421" s="4">
        <v>2</v>
      </c>
      <c r="FJ421" s="4">
        <v>0</v>
      </c>
      <c r="FK421" s="4">
        <v>0</v>
      </c>
      <c r="FL421" s="4">
        <v>0</v>
      </c>
      <c r="FM421" s="4">
        <v>797</v>
      </c>
      <c r="FN421" s="4">
        <v>18</v>
      </c>
      <c r="FO421" s="4">
        <v>1.6</v>
      </c>
      <c r="FP421" s="4">
        <v>-0.14999999999999991</v>
      </c>
      <c r="FQ421" s="4">
        <v>108</v>
      </c>
      <c r="FR421" s="4">
        <v>-1</v>
      </c>
      <c r="FS421" s="4">
        <v>885</v>
      </c>
      <c r="FT421" s="4">
        <v>69.350000000000023</v>
      </c>
      <c r="FU421" s="4">
        <v>10451</v>
      </c>
      <c r="FV421" s="4">
        <v>358</v>
      </c>
      <c r="FW421" s="4">
        <v>1.85</v>
      </c>
      <c r="FX421" s="4">
        <v>-0.19999999999999973</v>
      </c>
      <c r="FY421" s="4">
        <v>1</v>
      </c>
      <c r="FZ421" s="4">
        <v>0</v>
      </c>
      <c r="GA421" s="4">
        <v>0</v>
      </c>
      <c r="GB421" s="4">
        <v>0</v>
      </c>
      <c r="GC421" s="4">
        <v>573</v>
      </c>
      <c r="GD421" s="4">
        <v>-280</v>
      </c>
      <c r="GE421" s="4">
        <v>1.9</v>
      </c>
      <c r="GF421" s="4">
        <v>-0.39999999999999991</v>
      </c>
      <c r="GG421" s="4">
        <v>544</v>
      </c>
      <c r="GH421" s="4">
        <v>-6</v>
      </c>
      <c r="GI421" s="4">
        <v>781</v>
      </c>
      <c r="GJ421" s="4">
        <v>68.649999999999977</v>
      </c>
      <c r="GK421" s="4">
        <v>14271</v>
      </c>
      <c r="GL421" s="4">
        <v>219</v>
      </c>
      <c r="GM421" s="4">
        <v>2.15</v>
      </c>
      <c r="GN421" s="4">
        <v>-0.39999999999999991</v>
      </c>
      <c r="GO421" s="4">
        <v>56</v>
      </c>
      <c r="GP421" s="4">
        <v>0</v>
      </c>
      <c r="GQ421" s="4">
        <v>0</v>
      </c>
      <c r="GR421" s="4">
        <v>0</v>
      </c>
      <c r="GS421" s="4">
        <v>883</v>
      </c>
      <c r="GT421" s="4">
        <v>12</v>
      </c>
      <c r="GU421" s="4">
        <v>2.35</v>
      </c>
      <c r="GV421" s="4">
        <v>-0.44999999999999973</v>
      </c>
      <c r="GW421" s="4">
        <v>302</v>
      </c>
      <c r="GX421" s="4">
        <v>-84</v>
      </c>
      <c r="GY421" s="4">
        <v>691.95</v>
      </c>
      <c r="GZ421" s="4">
        <v>79.75</v>
      </c>
      <c r="HA421" s="4">
        <v>14364</v>
      </c>
      <c r="HB421" s="4">
        <v>2323</v>
      </c>
      <c r="HC421" s="4">
        <v>2.7</v>
      </c>
      <c r="HD421" s="4">
        <v>-0.54999999999999982</v>
      </c>
      <c r="HE421" s="4">
        <v>59</v>
      </c>
      <c r="HF421" s="4">
        <v>0</v>
      </c>
      <c r="HG421" s="4">
        <v>647.85</v>
      </c>
      <c r="HH421" s="4">
        <v>84.75</v>
      </c>
      <c r="HI421" s="4">
        <v>2695</v>
      </c>
      <c r="HJ421" s="4">
        <v>183</v>
      </c>
      <c r="HK421" s="4">
        <v>3.05</v>
      </c>
      <c r="HL421" s="4">
        <v>-0.80000000000000027</v>
      </c>
      <c r="HM421" s="4">
        <v>1876</v>
      </c>
      <c r="HN421" s="4">
        <v>-96</v>
      </c>
      <c r="HO421" s="4">
        <v>588.95000000000005</v>
      </c>
      <c r="HP421" s="4">
        <v>76.950000000000045</v>
      </c>
      <c r="HQ421" s="4">
        <v>41840</v>
      </c>
      <c r="HR421" s="4">
        <v>11400</v>
      </c>
      <c r="HS421" s="4">
        <v>3.4</v>
      </c>
      <c r="HT421" s="4">
        <v>-1.4</v>
      </c>
      <c r="HU421" s="4">
        <v>141</v>
      </c>
      <c r="HV421" s="4">
        <v>-6</v>
      </c>
      <c r="HW421" s="4">
        <v>525</v>
      </c>
      <c r="HX421" s="4">
        <v>60.5</v>
      </c>
      <c r="HY421" s="4">
        <v>3005</v>
      </c>
      <c r="HZ421" s="4">
        <v>-4148</v>
      </c>
      <c r="IA421" s="4">
        <v>3.65</v>
      </c>
      <c r="IB421" s="4">
        <v>-2.1999999999999997</v>
      </c>
      <c r="IC421" s="4">
        <v>1190</v>
      </c>
      <c r="ID421" s="4">
        <v>-39</v>
      </c>
      <c r="IE421" s="4">
        <v>487.35</v>
      </c>
      <c r="IF421" s="4">
        <v>70.200000000000045</v>
      </c>
      <c r="IG421" s="4">
        <v>19756</v>
      </c>
      <c r="IH421" s="4">
        <v>-4198</v>
      </c>
      <c r="II421" s="4">
        <v>3.95</v>
      </c>
      <c r="IJ421" s="4">
        <v>-3.7</v>
      </c>
      <c r="IK421" s="4">
        <v>183</v>
      </c>
      <c r="IL421" s="4">
        <v>25</v>
      </c>
      <c r="IM421" s="4">
        <v>443.8</v>
      </c>
      <c r="IN421" s="4">
        <v>74.75</v>
      </c>
      <c r="IO421" s="4">
        <v>5625</v>
      </c>
      <c r="IP421" s="4">
        <v>-1169</v>
      </c>
      <c r="IQ421" s="4">
        <v>4.45</v>
      </c>
      <c r="IR421" s="4">
        <v>-5.6499999999999995</v>
      </c>
      <c r="IS421" s="4">
        <v>3709</v>
      </c>
      <c r="IT421" s="4">
        <v>-202</v>
      </c>
      <c r="IU421" s="4">
        <v>392.35</v>
      </c>
      <c r="IV421" s="4">
        <v>70.200000000000045</v>
      </c>
      <c r="IW421" s="4">
        <v>30645</v>
      </c>
      <c r="IX421" s="4">
        <v>1062</v>
      </c>
      <c r="IY421" s="4">
        <v>5.05</v>
      </c>
      <c r="IZ421" s="4">
        <v>-8.5</v>
      </c>
      <c r="JA421" s="4">
        <v>595</v>
      </c>
      <c r="JB421" s="4">
        <v>-203</v>
      </c>
      <c r="JC421" s="4">
        <v>340.35</v>
      </c>
      <c r="JD421" s="4">
        <v>63.400000000000034</v>
      </c>
      <c r="JE421" s="4">
        <v>11477</v>
      </c>
      <c r="JF421" s="4">
        <v>4099</v>
      </c>
      <c r="JG421" s="4">
        <v>6.1</v>
      </c>
      <c r="JH421" s="4">
        <v>-11.799999999999999</v>
      </c>
      <c r="JI421" s="4">
        <v>5864</v>
      </c>
      <c r="JJ421" s="4">
        <v>-157</v>
      </c>
      <c r="JK421" s="4">
        <v>297.89999999999998</v>
      </c>
      <c r="JL421" s="4">
        <v>65.749999999999972</v>
      </c>
      <c r="JM421" s="4">
        <v>27704</v>
      </c>
      <c r="JN421" s="4">
        <v>5519</v>
      </c>
      <c r="JO421" s="4">
        <v>8.15</v>
      </c>
      <c r="JP421" s="4">
        <v>-15.950000000000001</v>
      </c>
      <c r="JQ421" s="5">
        <v>1242</v>
      </c>
      <c r="JR421" s="4">
        <v>-158</v>
      </c>
      <c r="JS421" s="4">
        <v>247.95</v>
      </c>
      <c r="JT421" s="4">
        <v>56.599999999999994</v>
      </c>
      <c r="JU421" s="4">
        <v>13102</v>
      </c>
      <c r="JV421" s="4">
        <v>5450</v>
      </c>
      <c r="JW421" s="4">
        <v>11.25</v>
      </c>
      <c r="JX421" s="4">
        <v>-21.1</v>
      </c>
      <c r="JY421" s="4">
        <v>9480</v>
      </c>
      <c r="JZ421" s="4">
        <v>-2046</v>
      </c>
      <c r="KA421" s="4">
        <v>206.35</v>
      </c>
      <c r="KB421" s="4">
        <v>54.400000000000006</v>
      </c>
      <c r="KC421" s="4">
        <v>39753</v>
      </c>
      <c r="KD421" s="4">
        <v>12962</v>
      </c>
      <c r="KE421" s="4">
        <v>16.350000000000001</v>
      </c>
      <c r="KF421" s="4">
        <v>-27.199999999999996</v>
      </c>
      <c r="KG421" s="4">
        <v>3677</v>
      </c>
      <c r="KH421" s="4">
        <v>-477</v>
      </c>
      <c r="KI421" s="4">
        <v>163.5</v>
      </c>
      <c r="KJ421" s="4">
        <v>46.8</v>
      </c>
      <c r="KK421" s="4">
        <v>13972</v>
      </c>
      <c r="KL421" s="4">
        <v>7908</v>
      </c>
      <c r="KM421" s="4">
        <v>23.45</v>
      </c>
      <c r="KN421" s="4">
        <v>-34.700000000000003</v>
      </c>
      <c r="KO421" s="4">
        <v>27900</v>
      </c>
      <c r="KP421" s="4">
        <v>-762</v>
      </c>
      <c r="KQ421" s="4">
        <v>124.5</v>
      </c>
      <c r="KR421" s="4">
        <v>39.049999999999997</v>
      </c>
      <c r="KS421" s="4">
        <v>54579</v>
      </c>
      <c r="KT421" s="4">
        <v>32202</v>
      </c>
      <c r="KU421" s="4">
        <v>33.6</v>
      </c>
      <c r="KV421" s="4">
        <v>-43.699999999999996</v>
      </c>
      <c r="KW421" s="4">
        <v>14736</v>
      </c>
      <c r="KX421" s="4">
        <v>-1479</v>
      </c>
      <c r="KY421" s="4">
        <v>88.4</v>
      </c>
      <c r="KZ421" s="4">
        <v>28.700000000000003</v>
      </c>
      <c r="LA421" s="4">
        <v>24041</v>
      </c>
      <c r="LB421" s="4">
        <v>19601</v>
      </c>
      <c r="LC421" s="4">
        <v>48</v>
      </c>
      <c r="LD421" s="4">
        <v>-53.5</v>
      </c>
    </row>
    <row r="422" spans="1:316" x14ac:dyDescent="0.25">
      <c r="A422" s="171">
        <v>44110.595016898151</v>
      </c>
      <c r="B422" s="172">
        <v>0.59444444444444444</v>
      </c>
      <c r="C422" s="4">
        <v>11595.75</v>
      </c>
      <c r="D422" s="4">
        <v>11600</v>
      </c>
      <c r="E422" s="173">
        <v>54.600000000000009</v>
      </c>
      <c r="F422" s="173">
        <v>-155.15</v>
      </c>
      <c r="G422" s="173">
        <v>313.89999999999998</v>
      </c>
      <c r="H422" s="173">
        <v>619.0500000000003</v>
      </c>
      <c r="I422" s="173">
        <v>-949.35000000000025</v>
      </c>
      <c r="J422" s="173">
        <v>1568.4000000000005</v>
      </c>
      <c r="K422" s="127">
        <v>15.93</v>
      </c>
      <c r="L422" s="127">
        <v>21.08</v>
      </c>
      <c r="M422" s="127">
        <v>-4.6000000000000014</v>
      </c>
      <c r="N422" s="127">
        <v>2.9699999999999989</v>
      </c>
      <c r="O422" s="127">
        <v>0.49923082327337664</v>
      </c>
      <c r="P422" s="127">
        <v>0.72312669572764887</v>
      </c>
      <c r="Q422" s="127">
        <v>1.1068312363586412</v>
      </c>
      <c r="R422" s="4">
        <v>67221</v>
      </c>
      <c r="S422" s="4">
        <v>142623</v>
      </c>
      <c r="T422" s="173">
        <v>11540.966666666667</v>
      </c>
      <c r="U422" s="173">
        <v>-2.0500000000010914</v>
      </c>
      <c r="V422" s="4">
        <v>185995</v>
      </c>
      <c r="W422" s="4">
        <v>-31658</v>
      </c>
      <c r="X422" s="173">
        <v>-54.783333333332848</v>
      </c>
      <c r="Y422" s="173">
        <v>20891</v>
      </c>
      <c r="Z422" s="173">
        <v>162911</v>
      </c>
      <c r="AA422" s="173">
        <v>183802</v>
      </c>
      <c r="AB422" s="4">
        <v>75402</v>
      </c>
      <c r="AC422" s="4">
        <v>-8960</v>
      </c>
      <c r="AD422" s="176" t="e">
        <v>#REF!</v>
      </c>
      <c r="AE422" s="177">
        <v>-9.4858356435243846E-2</v>
      </c>
      <c r="AF422" s="177">
        <v>7.9544731262605854E-3</v>
      </c>
      <c r="AG422" s="177">
        <v>1.7675138826941234E-2</v>
      </c>
      <c r="AH422" s="177">
        <v>4.5451760186897505E-2</v>
      </c>
      <c r="AI422" s="127">
        <v>0.12678480655084645</v>
      </c>
      <c r="AJ422" s="127">
        <v>2.2026431718061676E-3</v>
      </c>
      <c r="AK422" s="4" t="s">
        <v>21</v>
      </c>
      <c r="AL422" s="178">
        <v>11600</v>
      </c>
      <c r="AM422" s="178">
        <v>11500</v>
      </c>
      <c r="AN422" s="178">
        <v>11800</v>
      </c>
      <c r="AO422" s="178">
        <v>11400</v>
      </c>
      <c r="AS422" s="4">
        <v>1.9435374634633207</v>
      </c>
      <c r="AT422" s="4">
        <v>1.6120960043638348</v>
      </c>
      <c r="AU422" s="4">
        <v>0.69921667186439429</v>
      </c>
      <c r="AV422" s="4">
        <v>0.23774241670810542</v>
      </c>
      <c r="AW422" s="4">
        <v>0.11822102295998266</v>
      </c>
      <c r="AX422" s="4">
        <v>8.1857161418857471E-3</v>
      </c>
      <c r="AY422" s="4">
        <v>21.997334754797443</v>
      </c>
      <c r="AZ422" s="4">
        <v>20.957446808510639</v>
      </c>
      <c r="BA422" s="4">
        <v>16.613445378151262</v>
      </c>
      <c r="BB422" s="4">
        <v>30.508196721311474</v>
      </c>
      <c r="BC422" s="4">
        <v>8.334590517241379</v>
      </c>
      <c r="BD422" s="4">
        <v>19.15798319327731</v>
      </c>
      <c r="BE422" s="4">
        <v>4.7116302864938611</v>
      </c>
      <c r="BF422" s="4">
        <v>10.37037037037037</v>
      </c>
      <c r="BG422" s="4">
        <v>4.1778572932014315</v>
      </c>
      <c r="BH422" s="4">
        <v>3.8234007654455988</v>
      </c>
      <c r="BI422" s="4">
        <v>18</v>
      </c>
      <c r="BJ422" s="4">
        <v>0</v>
      </c>
      <c r="BK422" s="4">
        <v>1585</v>
      </c>
      <c r="BL422" s="4">
        <v>78.950000000000045</v>
      </c>
      <c r="BM422" s="4">
        <v>9975</v>
      </c>
      <c r="BN422" s="4">
        <v>-57</v>
      </c>
      <c r="BO422" s="4">
        <v>0.9</v>
      </c>
      <c r="BP422" s="4">
        <v>-9.9999999999999978E-2</v>
      </c>
      <c r="BQ422" s="4">
        <v>0</v>
      </c>
      <c r="BR422" s="4">
        <v>0</v>
      </c>
      <c r="BS422" s="4">
        <v>0</v>
      </c>
      <c r="BT422" s="4">
        <v>0</v>
      </c>
      <c r="BU422" s="4">
        <v>6</v>
      </c>
      <c r="BV422" s="4">
        <v>0</v>
      </c>
      <c r="BW422" s="4">
        <v>0</v>
      </c>
      <c r="BX422" s="4">
        <v>0</v>
      </c>
      <c r="BY422" s="4">
        <v>21</v>
      </c>
      <c r="BZ422" s="4">
        <v>0</v>
      </c>
      <c r="CA422" s="4">
        <v>0</v>
      </c>
      <c r="CB422" s="4">
        <v>0</v>
      </c>
      <c r="CC422" s="4">
        <v>1140</v>
      </c>
      <c r="CD422" s="4">
        <v>167</v>
      </c>
      <c r="CE422" s="4">
        <v>1.05</v>
      </c>
      <c r="CF422" s="4">
        <v>-5.0000000000000044E-2</v>
      </c>
      <c r="CG422" s="4">
        <v>1</v>
      </c>
      <c r="CH422" s="4">
        <v>0</v>
      </c>
      <c r="CI422" s="4">
        <v>0</v>
      </c>
      <c r="CJ422" s="4">
        <v>0</v>
      </c>
      <c r="CK422" s="4">
        <v>26</v>
      </c>
      <c r="CL422" s="4">
        <v>-1</v>
      </c>
      <c r="CM422" s="4">
        <v>1</v>
      </c>
      <c r="CN422" s="4">
        <v>-0.10000000000000009</v>
      </c>
      <c r="CO422" s="4">
        <v>11</v>
      </c>
      <c r="CP422" s="4">
        <v>0</v>
      </c>
      <c r="CQ422" s="4">
        <v>0</v>
      </c>
      <c r="CR422" s="4">
        <v>0</v>
      </c>
      <c r="CS422" s="4">
        <v>3214</v>
      </c>
      <c r="CT422" s="4">
        <v>51</v>
      </c>
      <c r="CU422" s="4">
        <v>1.1499999999999999</v>
      </c>
      <c r="CV422" s="4">
        <v>0</v>
      </c>
      <c r="CW422" s="4">
        <v>1</v>
      </c>
      <c r="CX422" s="4">
        <v>0</v>
      </c>
      <c r="CY422" s="4">
        <v>0</v>
      </c>
      <c r="CZ422" s="4">
        <v>0</v>
      </c>
      <c r="DA422" s="4">
        <v>83</v>
      </c>
      <c r="DB422" s="4">
        <v>31</v>
      </c>
      <c r="DC422" s="4">
        <v>1.3</v>
      </c>
      <c r="DD422" s="4">
        <v>0.10000000000000009</v>
      </c>
      <c r="DE422" s="4">
        <v>29</v>
      </c>
      <c r="DF422" s="4">
        <v>0</v>
      </c>
      <c r="DG422" s="4">
        <v>0</v>
      </c>
      <c r="DH422" s="4">
        <v>0</v>
      </c>
      <c r="DI422" s="4">
        <v>4492</v>
      </c>
      <c r="DJ422" s="4">
        <v>-71</v>
      </c>
      <c r="DK422" s="4">
        <v>1.25</v>
      </c>
      <c r="DL422" s="4">
        <v>5.0000000000000044E-2</v>
      </c>
      <c r="DM422" s="4">
        <v>0</v>
      </c>
      <c r="DN422" s="4">
        <v>0</v>
      </c>
      <c r="DO422" s="4">
        <v>0</v>
      </c>
      <c r="DP422" s="4">
        <v>0</v>
      </c>
      <c r="DQ422" s="4">
        <v>142</v>
      </c>
      <c r="DR422" s="4">
        <v>-3</v>
      </c>
      <c r="DS422" s="4">
        <v>1.5</v>
      </c>
      <c r="DT422" s="4">
        <v>0.14999999999999991</v>
      </c>
      <c r="DU422" s="4">
        <v>4</v>
      </c>
      <c r="DV422" s="4">
        <v>0</v>
      </c>
      <c r="DW422" s="4">
        <v>0</v>
      </c>
      <c r="DX422" s="4">
        <v>0</v>
      </c>
      <c r="DY422" s="4">
        <v>3161</v>
      </c>
      <c r="DZ422" s="4">
        <v>263</v>
      </c>
      <c r="EA422" s="4">
        <v>1.35</v>
      </c>
      <c r="EB422" s="4">
        <v>-4.9999999999999822E-2</v>
      </c>
      <c r="EC422" s="4">
        <v>1</v>
      </c>
      <c r="ED422" s="4">
        <v>0</v>
      </c>
      <c r="EE422" s="4">
        <v>0</v>
      </c>
      <c r="EF422" s="4">
        <v>0</v>
      </c>
      <c r="EG422" s="4">
        <v>189</v>
      </c>
      <c r="EH422" s="4">
        <v>35</v>
      </c>
      <c r="EI422" s="4">
        <v>1.5</v>
      </c>
      <c r="EJ422" s="4">
        <v>0</v>
      </c>
      <c r="EK422" s="4">
        <v>101</v>
      </c>
      <c r="EL422" s="4">
        <v>-21</v>
      </c>
      <c r="EM422" s="4">
        <v>1084</v>
      </c>
      <c r="EN422" s="4">
        <v>69.649999999999977</v>
      </c>
      <c r="EO422" s="4">
        <v>26996</v>
      </c>
      <c r="EP422" s="4">
        <v>7339</v>
      </c>
      <c r="EQ422" s="4">
        <v>1.45</v>
      </c>
      <c r="ER422" s="4">
        <v>-0.15000000000000013</v>
      </c>
      <c r="ES422" s="4">
        <v>1</v>
      </c>
      <c r="ET422" s="4">
        <v>0</v>
      </c>
      <c r="EU422" s="4">
        <v>0</v>
      </c>
      <c r="EV422" s="4">
        <v>0</v>
      </c>
      <c r="EW422" s="4">
        <v>174</v>
      </c>
      <c r="EX422" s="4">
        <v>21</v>
      </c>
      <c r="EY422" s="4">
        <v>1.55</v>
      </c>
      <c r="EZ422" s="4">
        <v>-9.9999999999999867E-2</v>
      </c>
      <c r="FA422" s="4">
        <v>12</v>
      </c>
      <c r="FB422" s="4">
        <v>1</v>
      </c>
      <c r="FC422" s="4">
        <v>970.2</v>
      </c>
      <c r="FD422" s="4">
        <v>105.20000000000005</v>
      </c>
      <c r="FE422" s="4">
        <v>5173</v>
      </c>
      <c r="FF422" s="4">
        <v>-31</v>
      </c>
      <c r="FG422" s="4">
        <v>1.55</v>
      </c>
      <c r="FH422" s="4">
        <v>-0.14999999999999991</v>
      </c>
      <c r="FI422" s="4">
        <v>2</v>
      </c>
      <c r="FJ422" s="4">
        <v>0</v>
      </c>
      <c r="FK422" s="4">
        <v>0</v>
      </c>
      <c r="FL422" s="4">
        <v>0</v>
      </c>
      <c r="FM422" s="4">
        <v>797</v>
      </c>
      <c r="FN422" s="4">
        <v>18</v>
      </c>
      <c r="FO422" s="4">
        <v>1.55</v>
      </c>
      <c r="FP422" s="4">
        <v>-0.19999999999999996</v>
      </c>
      <c r="FQ422" s="4">
        <v>108</v>
      </c>
      <c r="FR422" s="4">
        <v>-1</v>
      </c>
      <c r="FS422" s="4">
        <v>885</v>
      </c>
      <c r="FT422" s="4">
        <v>69.350000000000023</v>
      </c>
      <c r="FU422" s="4">
        <v>10454</v>
      </c>
      <c r="FV422" s="4">
        <v>361</v>
      </c>
      <c r="FW422" s="4">
        <v>1.85</v>
      </c>
      <c r="FX422" s="4">
        <v>-0.19999999999999973</v>
      </c>
      <c r="FY422" s="4">
        <v>1</v>
      </c>
      <c r="FZ422" s="4">
        <v>0</v>
      </c>
      <c r="GA422" s="4">
        <v>0</v>
      </c>
      <c r="GB422" s="4">
        <v>0</v>
      </c>
      <c r="GC422" s="4">
        <v>573</v>
      </c>
      <c r="GD422" s="4">
        <v>-280</v>
      </c>
      <c r="GE422" s="4">
        <v>1.9</v>
      </c>
      <c r="GF422" s="4">
        <v>-0.39999999999999991</v>
      </c>
      <c r="GG422" s="4">
        <v>544</v>
      </c>
      <c r="GH422" s="4">
        <v>-6</v>
      </c>
      <c r="GI422" s="4">
        <v>781</v>
      </c>
      <c r="GJ422" s="4">
        <v>68.649999999999977</v>
      </c>
      <c r="GK422" s="4">
        <v>14325</v>
      </c>
      <c r="GL422" s="4">
        <v>273</v>
      </c>
      <c r="GM422" s="4">
        <v>2.2000000000000002</v>
      </c>
      <c r="GN422" s="4">
        <v>-0.34999999999999964</v>
      </c>
      <c r="GO422" s="4">
        <v>56</v>
      </c>
      <c r="GP422" s="4">
        <v>0</v>
      </c>
      <c r="GQ422" s="4">
        <v>0</v>
      </c>
      <c r="GR422" s="4">
        <v>0</v>
      </c>
      <c r="GS422" s="4">
        <v>883</v>
      </c>
      <c r="GT422" s="4">
        <v>12</v>
      </c>
      <c r="GU422" s="4">
        <v>2.35</v>
      </c>
      <c r="GV422" s="4">
        <v>-0.44999999999999973</v>
      </c>
      <c r="GW422" s="4">
        <v>302</v>
      </c>
      <c r="GX422" s="4">
        <v>-84</v>
      </c>
      <c r="GY422" s="4">
        <v>691.95</v>
      </c>
      <c r="GZ422" s="4">
        <v>79.75</v>
      </c>
      <c r="HA422" s="4">
        <v>14148</v>
      </c>
      <c r="HB422" s="4">
        <v>2107</v>
      </c>
      <c r="HC422" s="4">
        <v>2.65</v>
      </c>
      <c r="HD422" s="4">
        <v>-0.60000000000000009</v>
      </c>
      <c r="HE422" s="4">
        <v>59</v>
      </c>
      <c r="HF422" s="4">
        <v>0</v>
      </c>
      <c r="HG422" s="4">
        <v>647.85</v>
      </c>
      <c r="HH422" s="4">
        <v>84.75</v>
      </c>
      <c r="HI422" s="4">
        <v>2648</v>
      </c>
      <c r="HJ422" s="4">
        <v>136</v>
      </c>
      <c r="HK422" s="4">
        <v>3</v>
      </c>
      <c r="HL422" s="4">
        <v>-0.85000000000000009</v>
      </c>
      <c r="HM422" s="4">
        <v>1876</v>
      </c>
      <c r="HN422" s="4">
        <v>-96</v>
      </c>
      <c r="HO422" s="4">
        <v>590</v>
      </c>
      <c r="HP422" s="4">
        <v>78</v>
      </c>
      <c r="HQ422" s="4">
        <v>41267</v>
      </c>
      <c r="HR422" s="4">
        <v>10827</v>
      </c>
      <c r="HS422" s="4">
        <v>3.4</v>
      </c>
      <c r="HT422" s="4">
        <v>-1.4</v>
      </c>
      <c r="HU422" s="4">
        <v>141</v>
      </c>
      <c r="HV422" s="4">
        <v>-6</v>
      </c>
      <c r="HW422" s="4">
        <v>525</v>
      </c>
      <c r="HX422" s="4">
        <v>60.5</v>
      </c>
      <c r="HY422" s="4">
        <v>2955</v>
      </c>
      <c r="HZ422" s="4">
        <v>-4198</v>
      </c>
      <c r="IA422" s="4">
        <v>3.65</v>
      </c>
      <c r="IB422" s="4">
        <v>-2.1999999999999997</v>
      </c>
      <c r="IC422" s="4">
        <v>1190</v>
      </c>
      <c r="ID422" s="4">
        <v>-39</v>
      </c>
      <c r="IE422" s="4">
        <v>487.35</v>
      </c>
      <c r="IF422" s="4">
        <v>70.200000000000045</v>
      </c>
      <c r="IG422" s="4">
        <v>19770</v>
      </c>
      <c r="IH422" s="4">
        <v>-4184</v>
      </c>
      <c r="II422" s="4">
        <v>3.95</v>
      </c>
      <c r="IJ422" s="4">
        <v>-3.7</v>
      </c>
      <c r="IK422" s="4">
        <v>183</v>
      </c>
      <c r="IL422" s="4">
        <v>25</v>
      </c>
      <c r="IM422" s="4">
        <v>443.8</v>
      </c>
      <c r="IN422" s="4">
        <v>74.75</v>
      </c>
      <c r="IO422" s="4">
        <v>5583</v>
      </c>
      <c r="IP422" s="4">
        <v>-1211</v>
      </c>
      <c r="IQ422" s="4">
        <v>4.4000000000000004</v>
      </c>
      <c r="IR422" s="4">
        <v>-5.6999999999999993</v>
      </c>
      <c r="IS422" s="4">
        <v>3712</v>
      </c>
      <c r="IT422" s="4">
        <v>-199</v>
      </c>
      <c r="IU422" s="4">
        <v>390</v>
      </c>
      <c r="IV422" s="4">
        <v>67.850000000000023</v>
      </c>
      <c r="IW422" s="4">
        <v>30938</v>
      </c>
      <c r="IX422" s="4">
        <v>1355</v>
      </c>
      <c r="IY422" s="4">
        <v>5.0999999999999996</v>
      </c>
      <c r="IZ422" s="4">
        <v>-8.4500000000000011</v>
      </c>
      <c r="JA422" s="4">
        <v>595</v>
      </c>
      <c r="JB422" s="4">
        <v>-203</v>
      </c>
      <c r="JC422" s="4">
        <v>340.35</v>
      </c>
      <c r="JD422" s="4">
        <v>63.400000000000034</v>
      </c>
      <c r="JE422" s="4">
        <v>11399</v>
      </c>
      <c r="JF422" s="4">
        <v>4021</v>
      </c>
      <c r="JG422" s="4">
        <v>6.35</v>
      </c>
      <c r="JH422" s="4">
        <v>-11.549999999999999</v>
      </c>
      <c r="JI422" s="4">
        <v>5864</v>
      </c>
      <c r="JJ422" s="4">
        <v>-157</v>
      </c>
      <c r="JK422" s="4">
        <v>291.14999999999998</v>
      </c>
      <c r="JL422" s="4">
        <v>58.999999999999972</v>
      </c>
      <c r="JM422" s="4">
        <v>27629</v>
      </c>
      <c r="JN422" s="4">
        <v>5444</v>
      </c>
      <c r="JO422" s="4">
        <v>8.4499999999999993</v>
      </c>
      <c r="JP422" s="4">
        <v>-15.650000000000002</v>
      </c>
      <c r="JQ422" s="5">
        <v>1242</v>
      </c>
      <c r="JR422" s="4">
        <v>-158</v>
      </c>
      <c r="JS422" s="4">
        <v>247.2</v>
      </c>
      <c r="JT422" s="4">
        <v>55.849999999999994</v>
      </c>
      <c r="JU422" s="4">
        <v>12880</v>
      </c>
      <c r="JV422" s="4">
        <v>5228</v>
      </c>
      <c r="JW422" s="4">
        <v>11.85</v>
      </c>
      <c r="JX422" s="4">
        <v>-20.5</v>
      </c>
      <c r="JY422" s="4">
        <v>9502</v>
      </c>
      <c r="JZ422" s="4">
        <v>-2024</v>
      </c>
      <c r="KA422" s="4">
        <v>202.05</v>
      </c>
      <c r="KB422" s="4">
        <v>50.100000000000023</v>
      </c>
      <c r="KC422" s="4">
        <v>39698</v>
      </c>
      <c r="KD422" s="4">
        <v>12907</v>
      </c>
      <c r="KE422" s="4">
        <v>16.55</v>
      </c>
      <c r="KF422" s="4">
        <v>-26.999999999999996</v>
      </c>
      <c r="KG422" s="4">
        <v>3658</v>
      </c>
      <c r="KH422" s="4">
        <v>-496</v>
      </c>
      <c r="KI422" s="4">
        <v>158.65</v>
      </c>
      <c r="KJ422" s="4">
        <v>41.95</v>
      </c>
      <c r="KK422" s="4">
        <v>13986</v>
      </c>
      <c r="KL422" s="4">
        <v>7922</v>
      </c>
      <c r="KM422" s="4">
        <v>24.1</v>
      </c>
      <c r="KN422" s="4">
        <v>-34.049999999999997</v>
      </c>
      <c r="KO422" s="4">
        <v>28054</v>
      </c>
      <c r="KP422" s="4">
        <v>-608</v>
      </c>
      <c r="KQ422" s="4">
        <v>120</v>
      </c>
      <c r="KR422" s="4">
        <v>34.549999999999997</v>
      </c>
      <c r="KS422" s="4">
        <v>54524</v>
      </c>
      <c r="KT422" s="4">
        <v>32147</v>
      </c>
      <c r="KU422" s="4">
        <v>34.9</v>
      </c>
      <c r="KV422" s="4">
        <v>-42.4</v>
      </c>
      <c r="KW422" s="4">
        <v>14666</v>
      </c>
      <c r="KX422" s="4">
        <v>-1549</v>
      </c>
      <c r="KY422" s="4">
        <v>85.1</v>
      </c>
      <c r="KZ422" s="4">
        <v>25.399999999999991</v>
      </c>
      <c r="LA422" s="4">
        <v>23643</v>
      </c>
      <c r="LB422" s="4">
        <v>19203</v>
      </c>
      <c r="LC422" s="4">
        <v>50.2</v>
      </c>
      <c r="LD422" s="4">
        <v>-51.3</v>
      </c>
    </row>
    <row r="423" spans="1:316" x14ac:dyDescent="0.25">
      <c r="A423" s="171">
        <v>44110.594522453706</v>
      </c>
      <c r="B423" s="172">
        <v>0.59375</v>
      </c>
      <c r="C423" s="4">
        <v>11601.05</v>
      </c>
      <c r="D423" s="4">
        <v>11600</v>
      </c>
      <c r="E423" s="173">
        <v>57.7</v>
      </c>
      <c r="F423" s="173">
        <v>-156.69999999999999</v>
      </c>
      <c r="G423" s="173">
        <v>313.89999999999998</v>
      </c>
      <c r="H423" s="173">
        <v>656.85000000000025</v>
      </c>
      <c r="I423" s="173">
        <v>-967.45000000000016</v>
      </c>
      <c r="J423" s="173">
        <v>1624.3000000000004</v>
      </c>
      <c r="K423" s="127">
        <v>15.93</v>
      </c>
      <c r="L423" s="127">
        <v>21.08</v>
      </c>
      <c r="M423" s="127">
        <v>-4.6000000000000014</v>
      </c>
      <c r="N423" s="127">
        <v>2.9699999999999989</v>
      </c>
      <c r="O423" s="127">
        <v>0.48944978923781912</v>
      </c>
      <c r="P423" s="127">
        <v>0.73729804024975731</v>
      </c>
      <c r="Q423" s="127">
        <v>1.107286193162454</v>
      </c>
      <c r="R423" s="4">
        <v>67297</v>
      </c>
      <c r="S423" s="4">
        <v>142886</v>
      </c>
      <c r="T423" s="173">
        <v>11540.966666666667</v>
      </c>
      <c r="U423" s="173">
        <v>-2.0500000000010914</v>
      </c>
      <c r="V423" s="4">
        <v>185995</v>
      </c>
      <c r="W423" s="4">
        <v>-31658</v>
      </c>
      <c r="X423" s="173">
        <v>-60.083333333332121</v>
      </c>
      <c r="Y423" s="173">
        <v>20813</v>
      </c>
      <c r="Z423" s="173">
        <v>162996</v>
      </c>
      <c r="AA423" s="173">
        <v>183809</v>
      </c>
      <c r="AB423" s="4">
        <v>75589</v>
      </c>
      <c r="AC423" s="4">
        <v>-9042</v>
      </c>
      <c r="AD423" s="176" t="e">
        <v>#REF!</v>
      </c>
      <c r="AE423" s="177">
        <v>-0.11605766989507171</v>
      </c>
      <c r="AF423" s="177">
        <v>1.0075393694336321E-2</v>
      </c>
      <c r="AG423" s="177">
        <v>1.5160570734430154E-2</v>
      </c>
      <c r="AH423" s="177">
        <v>5.6970053574357346E-2</v>
      </c>
      <c r="AI423" s="127">
        <v>0.20841905323827178</v>
      </c>
      <c r="AJ423" s="127">
        <v>2.2026431718061676E-3</v>
      </c>
      <c r="AK423" s="4" t="s">
        <v>21</v>
      </c>
      <c r="AL423" s="178">
        <v>11600</v>
      </c>
      <c r="AM423" s="178">
        <v>11500</v>
      </c>
      <c r="AN423" s="178">
        <v>11800</v>
      </c>
      <c r="AO423" s="178">
        <v>11400</v>
      </c>
      <c r="AS423" s="4">
        <v>1.9435374634633207</v>
      </c>
      <c r="AT423" s="4">
        <v>1.6120960043638348</v>
      </c>
      <c r="AU423" s="4">
        <v>0.69921667186439429</v>
      </c>
      <c r="AV423" s="4">
        <v>0.23774241670810542</v>
      </c>
      <c r="AW423" s="4">
        <v>0.11822102295998266</v>
      </c>
      <c r="AX423" s="4">
        <v>8.6621334834769796E-3</v>
      </c>
      <c r="AY423" s="4">
        <v>21.941928609483217</v>
      </c>
      <c r="AZ423" s="4">
        <v>20.957446808510639</v>
      </c>
      <c r="BA423" s="4">
        <v>16.628043660789253</v>
      </c>
      <c r="BB423" s="4">
        <v>30.508196721311474</v>
      </c>
      <c r="BC423" s="4">
        <v>8.3189029308954012</v>
      </c>
      <c r="BD423" s="4">
        <v>19.15798319327731</v>
      </c>
      <c r="BE423" s="4">
        <v>4.6884439165111145</v>
      </c>
      <c r="BF423" s="4">
        <v>10.304</v>
      </c>
      <c r="BG423" s="4">
        <v>4.1778572932014315</v>
      </c>
      <c r="BH423" s="4">
        <v>3.8234007654455988</v>
      </c>
      <c r="BI423" s="4">
        <v>18</v>
      </c>
      <c r="BJ423" s="4">
        <v>0</v>
      </c>
      <c r="BK423" s="4">
        <v>1585</v>
      </c>
      <c r="BL423" s="4">
        <v>78.950000000000045</v>
      </c>
      <c r="BM423" s="4">
        <v>10048</v>
      </c>
      <c r="BN423" s="4">
        <v>16</v>
      </c>
      <c r="BO423" s="4">
        <v>0.9</v>
      </c>
      <c r="BP423" s="4">
        <v>-9.9999999999999978E-2</v>
      </c>
      <c r="BQ423" s="4">
        <v>0</v>
      </c>
      <c r="BR423" s="4">
        <v>0</v>
      </c>
      <c r="BS423" s="4">
        <v>0</v>
      </c>
      <c r="BT423" s="4">
        <v>0</v>
      </c>
      <c r="BU423" s="4">
        <v>6</v>
      </c>
      <c r="BV423" s="4">
        <v>0</v>
      </c>
      <c r="BW423" s="4">
        <v>0</v>
      </c>
      <c r="BX423" s="4">
        <v>0</v>
      </c>
      <c r="BY423" s="4">
        <v>21</v>
      </c>
      <c r="BZ423" s="4">
        <v>0</v>
      </c>
      <c r="CA423" s="4">
        <v>0</v>
      </c>
      <c r="CB423" s="4">
        <v>0</v>
      </c>
      <c r="CC423" s="4">
        <v>1140</v>
      </c>
      <c r="CD423" s="4">
        <v>167</v>
      </c>
      <c r="CE423" s="4">
        <v>1.05</v>
      </c>
      <c r="CF423" s="4">
        <v>-5.0000000000000044E-2</v>
      </c>
      <c r="CG423" s="4">
        <v>1</v>
      </c>
      <c r="CH423" s="4">
        <v>0</v>
      </c>
      <c r="CI423" s="4">
        <v>0</v>
      </c>
      <c r="CJ423" s="4">
        <v>0</v>
      </c>
      <c r="CK423" s="4">
        <v>26</v>
      </c>
      <c r="CL423" s="4">
        <v>-1</v>
      </c>
      <c r="CM423" s="4">
        <v>1</v>
      </c>
      <c r="CN423" s="4">
        <v>-0.10000000000000009</v>
      </c>
      <c r="CO423" s="4">
        <v>11</v>
      </c>
      <c r="CP423" s="4">
        <v>0</v>
      </c>
      <c r="CQ423" s="4">
        <v>0</v>
      </c>
      <c r="CR423" s="4">
        <v>0</v>
      </c>
      <c r="CS423" s="4">
        <v>3214</v>
      </c>
      <c r="CT423" s="4">
        <v>51</v>
      </c>
      <c r="CU423" s="4">
        <v>1.1499999999999999</v>
      </c>
      <c r="CV423" s="4">
        <v>0</v>
      </c>
      <c r="CW423" s="4">
        <v>1</v>
      </c>
      <c r="CX423" s="4">
        <v>0</v>
      </c>
      <c r="CY423" s="4">
        <v>0</v>
      </c>
      <c r="CZ423" s="4">
        <v>0</v>
      </c>
      <c r="DA423" s="4">
        <v>83</v>
      </c>
      <c r="DB423" s="4">
        <v>31</v>
      </c>
      <c r="DC423" s="4">
        <v>1.3</v>
      </c>
      <c r="DD423" s="4">
        <v>0.10000000000000009</v>
      </c>
      <c r="DE423" s="4">
        <v>29</v>
      </c>
      <c r="DF423" s="4">
        <v>0</v>
      </c>
      <c r="DG423" s="4">
        <v>0</v>
      </c>
      <c r="DH423" s="4">
        <v>0</v>
      </c>
      <c r="DI423" s="4">
        <v>4497</v>
      </c>
      <c r="DJ423" s="4">
        <v>-66</v>
      </c>
      <c r="DK423" s="4">
        <v>1.25</v>
      </c>
      <c r="DL423" s="4">
        <v>5.0000000000000044E-2</v>
      </c>
      <c r="DM423" s="4">
        <v>0</v>
      </c>
      <c r="DN423" s="4">
        <v>0</v>
      </c>
      <c r="DO423" s="4">
        <v>0</v>
      </c>
      <c r="DP423" s="4">
        <v>0</v>
      </c>
      <c r="DQ423" s="4">
        <v>142</v>
      </c>
      <c r="DR423" s="4">
        <v>-3</v>
      </c>
      <c r="DS423" s="4">
        <v>1.5</v>
      </c>
      <c r="DT423" s="4">
        <v>0.14999999999999991</v>
      </c>
      <c r="DU423" s="4">
        <v>4</v>
      </c>
      <c r="DV423" s="4">
        <v>0</v>
      </c>
      <c r="DW423" s="4">
        <v>0</v>
      </c>
      <c r="DX423" s="4">
        <v>0</v>
      </c>
      <c r="DY423" s="4">
        <v>3168</v>
      </c>
      <c r="DZ423" s="4">
        <v>270</v>
      </c>
      <c r="EA423" s="4">
        <v>1.35</v>
      </c>
      <c r="EB423" s="4">
        <v>-4.9999999999999822E-2</v>
      </c>
      <c r="EC423" s="4">
        <v>1</v>
      </c>
      <c r="ED423" s="4">
        <v>0</v>
      </c>
      <c r="EE423" s="4">
        <v>0</v>
      </c>
      <c r="EF423" s="4">
        <v>0</v>
      </c>
      <c r="EG423" s="4">
        <v>189</v>
      </c>
      <c r="EH423" s="4">
        <v>35</v>
      </c>
      <c r="EI423" s="4">
        <v>1.5</v>
      </c>
      <c r="EJ423" s="4">
        <v>0</v>
      </c>
      <c r="EK423" s="4">
        <v>101</v>
      </c>
      <c r="EL423" s="4">
        <v>-21</v>
      </c>
      <c r="EM423" s="4">
        <v>1084</v>
      </c>
      <c r="EN423" s="4">
        <v>69.649999999999977</v>
      </c>
      <c r="EO423" s="4">
        <v>27131</v>
      </c>
      <c r="EP423" s="4">
        <v>7474</v>
      </c>
      <c r="EQ423" s="4">
        <v>1.45</v>
      </c>
      <c r="ER423" s="4">
        <v>-0.15000000000000013</v>
      </c>
      <c r="ES423" s="4">
        <v>1</v>
      </c>
      <c r="ET423" s="4">
        <v>0</v>
      </c>
      <c r="EU423" s="4">
        <v>0</v>
      </c>
      <c r="EV423" s="4">
        <v>0</v>
      </c>
      <c r="EW423" s="4">
        <v>174</v>
      </c>
      <c r="EX423" s="4">
        <v>21</v>
      </c>
      <c r="EY423" s="4">
        <v>1.55</v>
      </c>
      <c r="EZ423" s="4">
        <v>-9.9999999999999867E-2</v>
      </c>
      <c r="FA423" s="4">
        <v>12</v>
      </c>
      <c r="FB423" s="4">
        <v>1</v>
      </c>
      <c r="FC423" s="4">
        <v>970.2</v>
      </c>
      <c r="FD423" s="4">
        <v>105.20000000000005</v>
      </c>
      <c r="FE423" s="4">
        <v>5172</v>
      </c>
      <c r="FF423" s="4">
        <v>-32</v>
      </c>
      <c r="FG423" s="4">
        <v>1.55</v>
      </c>
      <c r="FH423" s="4">
        <v>-0.14999999999999991</v>
      </c>
      <c r="FI423" s="4">
        <v>2</v>
      </c>
      <c r="FJ423" s="4">
        <v>0</v>
      </c>
      <c r="FK423" s="4">
        <v>0</v>
      </c>
      <c r="FL423" s="4">
        <v>0</v>
      </c>
      <c r="FM423" s="4">
        <v>797</v>
      </c>
      <c r="FN423" s="4">
        <v>18</v>
      </c>
      <c r="FO423" s="4">
        <v>1.55</v>
      </c>
      <c r="FP423" s="4">
        <v>-0.19999999999999996</v>
      </c>
      <c r="FQ423" s="4">
        <v>108</v>
      </c>
      <c r="FR423" s="4">
        <v>-1</v>
      </c>
      <c r="FS423" s="4">
        <v>885</v>
      </c>
      <c r="FT423" s="4">
        <v>69.350000000000023</v>
      </c>
      <c r="FU423" s="4">
        <v>10495</v>
      </c>
      <c r="FV423" s="4">
        <v>402</v>
      </c>
      <c r="FW423" s="4">
        <v>1.85</v>
      </c>
      <c r="FX423" s="4">
        <v>-0.19999999999999973</v>
      </c>
      <c r="FY423" s="4">
        <v>1</v>
      </c>
      <c r="FZ423" s="4">
        <v>0</v>
      </c>
      <c r="GA423" s="4">
        <v>0</v>
      </c>
      <c r="GB423" s="4">
        <v>0</v>
      </c>
      <c r="GC423" s="4">
        <v>573</v>
      </c>
      <c r="GD423" s="4">
        <v>-280</v>
      </c>
      <c r="GE423" s="4">
        <v>1.9</v>
      </c>
      <c r="GF423" s="4">
        <v>-0.39999999999999991</v>
      </c>
      <c r="GG423" s="4">
        <v>544</v>
      </c>
      <c r="GH423" s="4">
        <v>-6</v>
      </c>
      <c r="GI423" s="4">
        <v>781</v>
      </c>
      <c r="GJ423" s="4">
        <v>68.649999999999977</v>
      </c>
      <c r="GK423" s="4">
        <v>14410</v>
      </c>
      <c r="GL423" s="4">
        <v>358</v>
      </c>
      <c r="GM423" s="4">
        <v>2.2000000000000002</v>
      </c>
      <c r="GN423" s="4">
        <v>-0.34999999999999964</v>
      </c>
      <c r="GO423" s="4">
        <v>56</v>
      </c>
      <c r="GP423" s="4">
        <v>0</v>
      </c>
      <c r="GQ423" s="4">
        <v>0</v>
      </c>
      <c r="GR423" s="4">
        <v>0</v>
      </c>
      <c r="GS423" s="4">
        <v>889</v>
      </c>
      <c r="GT423" s="4">
        <v>18</v>
      </c>
      <c r="GU423" s="4">
        <v>2.2999999999999998</v>
      </c>
      <c r="GV423" s="4">
        <v>-0.5</v>
      </c>
      <c r="GW423" s="4">
        <v>302</v>
      </c>
      <c r="GX423" s="4">
        <v>-84</v>
      </c>
      <c r="GY423" s="4">
        <v>691.95</v>
      </c>
      <c r="GZ423" s="4">
        <v>79.75</v>
      </c>
      <c r="HA423" s="4">
        <v>14107</v>
      </c>
      <c r="HB423" s="4">
        <v>2066</v>
      </c>
      <c r="HC423" s="4">
        <v>2.65</v>
      </c>
      <c r="HD423" s="4">
        <v>-0.60000000000000009</v>
      </c>
      <c r="HE423" s="4">
        <v>59</v>
      </c>
      <c r="HF423" s="4">
        <v>0</v>
      </c>
      <c r="HG423" s="4">
        <v>647.85</v>
      </c>
      <c r="HH423" s="4">
        <v>84.75</v>
      </c>
      <c r="HI423" s="4">
        <v>2639</v>
      </c>
      <c r="HJ423" s="4">
        <v>127</v>
      </c>
      <c r="HK423" s="4">
        <v>2.9</v>
      </c>
      <c r="HL423" s="4">
        <v>-0.95000000000000018</v>
      </c>
      <c r="HM423" s="4">
        <v>1877</v>
      </c>
      <c r="HN423" s="4">
        <v>-95</v>
      </c>
      <c r="HO423" s="4">
        <v>590</v>
      </c>
      <c r="HP423" s="4">
        <v>78</v>
      </c>
      <c r="HQ423" s="4">
        <v>41185</v>
      </c>
      <c r="HR423" s="4">
        <v>10745</v>
      </c>
      <c r="HS423" s="4">
        <v>3.3</v>
      </c>
      <c r="HT423" s="4">
        <v>-1.5</v>
      </c>
      <c r="HU423" s="4">
        <v>141</v>
      </c>
      <c r="HV423" s="4">
        <v>-6</v>
      </c>
      <c r="HW423" s="4">
        <v>525</v>
      </c>
      <c r="HX423" s="4">
        <v>60.5</v>
      </c>
      <c r="HY423" s="4">
        <v>2955</v>
      </c>
      <c r="HZ423" s="4">
        <v>-4198</v>
      </c>
      <c r="IA423" s="4">
        <v>3.55</v>
      </c>
      <c r="IB423" s="4">
        <v>-2.2999999999999998</v>
      </c>
      <c r="IC423" s="4">
        <v>1191</v>
      </c>
      <c r="ID423" s="4">
        <v>-38</v>
      </c>
      <c r="IE423" s="4">
        <v>492.35</v>
      </c>
      <c r="IF423" s="4">
        <v>75.200000000000045</v>
      </c>
      <c r="IG423" s="4">
        <v>19804</v>
      </c>
      <c r="IH423" s="4">
        <v>-4150</v>
      </c>
      <c r="II423" s="4">
        <v>3.95</v>
      </c>
      <c r="IJ423" s="4">
        <v>-3.7</v>
      </c>
      <c r="IK423" s="4">
        <v>183</v>
      </c>
      <c r="IL423" s="4">
        <v>25</v>
      </c>
      <c r="IM423" s="4">
        <v>443.8</v>
      </c>
      <c r="IN423" s="4">
        <v>74.75</v>
      </c>
      <c r="IO423" s="4">
        <v>5583</v>
      </c>
      <c r="IP423" s="4">
        <v>-1211</v>
      </c>
      <c r="IQ423" s="4">
        <v>4.45</v>
      </c>
      <c r="IR423" s="4">
        <v>-5.6499999999999995</v>
      </c>
      <c r="IS423" s="4">
        <v>3719</v>
      </c>
      <c r="IT423" s="4">
        <v>-192</v>
      </c>
      <c r="IU423" s="4">
        <v>395.1</v>
      </c>
      <c r="IV423" s="4">
        <v>72.950000000000045</v>
      </c>
      <c r="IW423" s="4">
        <v>30938</v>
      </c>
      <c r="IX423" s="4">
        <v>1355</v>
      </c>
      <c r="IY423" s="4">
        <v>5.0999999999999996</v>
      </c>
      <c r="IZ423" s="4">
        <v>-8.4500000000000011</v>
      </c>
      <c r="JA423" s="4">
        <v>595</v>
      </c>
      <c r="JB423" s="4">
        <v>-203</v>
      </c>
      <c r="JC423" s="4">
        <v>345.6</v>
      </c>
      <c r="JD423" s="4">
        <v>68.650000000000034</v>
      </c>
      <c r="JE423" s="4">
        <v>11399</v>
      </c>
      <c r="JF423" s="4">
        <v>4021</v>
      </c>
      <c r="JG423" s="4">
        <v>6.3</v>
      </c>
      <c r="JH423" s="4">
        <v>-11.599999999999998</v>
      </c>
      <c r="JI423" s="4">
        <v>5893</v>
      </c>
      <c r="JJ423" s="4">
        <v>-128</v>
      </c>
      <c r="JK423" s="4">
        <v>297.45</v>
      </c>
      <c r="JL423" s="4">
        <v>65.299999999999983</v>
      </c>
      <c r="JM423" s="4">
        <v>27629</v>
      </c>
      <c r="JN423" s="4">
        <v>5444</v>
      </c>
      <c r="JO423" s="4">
        <v>8.4</v>
      </c>
      <c r="JP423" s="4">
        <v>-15.700000000000001</v>
      </c>
      <c r="JQ423" s="5">
        <v>1250</v>
      </c>
      <c r="JR423" s="4">
        <v>-150</v>
      </c>
      <c r="JS423" s="4">
        <v>254.85</v>
      </c>
      <c r="JT423" s="4">
        <v>63.5</v>
      </c>
      <c r="JU423" s="4">
        <v>12880</v>
      </c>
      <c r="JV423" s="4">
        <v>5228</v>
      </c>
      <c r="JW423" s="4">
        <v>11.65</v>
      </c>
      <c r="JX423" s="4">
        <v>-20.700000000000003</v>
      </c>
      <c r="JY423" s="4">
        <v>9502</v>
      </c>
      <c r="JZ423" s="4">
        <v>-2024</v>
      </c>
      <c r="KA423" s="4">
        <v>203.9</v>
      </c>
      <c r="KB423" s="4">
        <v>51.950000000000017</v>
      </c>
      <c r="KC423" s="4">
        <v>39698</v>
      </c>
      <c r="KD423" s="4">
        <v>12907</v>
      </c>
      <c r="KE423" s="4">
        <v>16.649999999999999</v>
      </c>
      <c r="KF423" s="4">
        <v>-26.9</v>
      </c>
      <c r="KG423" s="4">
        <v>3658</v>
      </c>
      <c r="KH423" s="4">
        <v>-496</v>
      </c>
      <c r="KI423" s="4">
        <v>160.6</v>
      </c>
      <c r="KJ423" s="4">
        <v>43.899999999999991</v>
      </c>
      <c r="KK423" s="4">
        <v>13986</v>
      </c>
      <c r="KL423" s="4">
        <v>7922</v>
      </c>
      <c r="KM423" s="4">
        <v>23.85</v>
      </c>
      <c r="KN423" s="4">
        <v>-34.299999999999997</v>
      </c>
      <c r="KO423" s="4">
        <v>28054</v>
      </c>
      <c r="KP423" s="4">
        <v>-608</v>
      </c>
      <c r="KQ423" s="4">
        <v>121.7</v>
      </c>
      <c r="KR423" s="4">
        <v>36.25</v>
      </c>
      <c r="KS423" s="4">
        <v>54524</v>
      </c>
      <c r="KT423" s="4">
        <v>32147</v>
      </c>
      <c r="KU423" s="4">
        <v>34.65</v>
      </c>
      <c r="KV423" s="4">
        <v>-42.65</v>
      </c>
      <c r="KW423" s="4">
        <v>14666</v>
      </c>
      <c r="KX423" s="4">
        <v>-1549</v>
      </c>
      <c r="KY423" s="4">
        <v>86.05</v>
      </c>
      <c r="KZ423" s="4">
        <v>26.349999999999994</v>
      </c>
      <c r="LA423" s="4">
        <v>23643</v>
      </c>
      <c r="LB423" s="4">
        <v>19203</v>
      </c>
      <c r="LC423" s="4">
        <v>49.35</v>
      </c>
      <c r="LD423" s="4">
        <v>-52.15</v>
      </c>
    </row>
    <row r="424" spans="1:316" x14ac:dyDescent="0.25">
      <c r="A424" s="171">
        <v>44110.592273148148</v>
      </c>
      <c r="B424" s="172">
        <v>0.59166666666666667</v>
      </c>
      <c r="C424" s="4">
        <v>11602.5</v>
      </c>
      <c r="D424" s="4">
        <v>11600</v>
      </c>
      <c r="E424" s="173">
        <v>62</v>
      </c>
      <c r="F424" s="173">
        <v>-159.6</v>
      </c>
      <c r="G424" s="173">
        <v>313.89999999999998</v>
      </c>
      <c r="H424" s="173">
        <v>676.00000000000034</v>
      </c>
      <c r="I424" s="173">
        <v>-988.80000000000007</v>
      </c>
      <c r="J424" s="173">
        <v>1664.8000000000004</v>
      </c>
      <c r="K424" s="127">
        <v>15.93</v>
      </c>
      <c r="L424" s="127">
        <v>21.08</v>
      </c>
      <c r="M424" s="127">
        <v>-4.6000000000000014</v>
      </c>
      <c r="N424" s="127">
        <v>2.9699999999999989</v>
      </c>
      <c r="O424" s="127">
        <v>0.48678752716970763</v>
      </c>
      <c r="P424" s="127">
        <v>0.74103945104703517</v>
      </c>
      <c r="Q424" s="127">
        <v>1.1096951976486602</v>
      </c>
      <c r="R424" s="4">
        <v>66402</v>
      </c>
      <c r="S424" s="4">
        <v>142840</v>
      </c>
      <c r="T424" s="173">
        <v>11540.966666666667</v>
      </c>
      <c r="U424" s="173">
        <v>-2.0500000000010914</v>
      </c>
      <c r="V424" s="4">
        <v>185995</v>
      </c>
      <c r="W424" s="4">
        <v>-31658</v>
      </c>
      <c r="X424" s="173">
        <v>-61.533333333332848</v>
      </c>
      <c r="Y424" s="173">
        <v>19994</v>
      </c>
      <c r="Z424" s="173">
        <v>162346</v>
      </c>
      <c r="AA424" s="173">
        <v>182340</v>
      </c>
      <c r="AB424" s="4">
        <v>76438</v>
      </c>
      <c r="AC424" s="4">
        <v>-7699</v>
      </c>
      <c r="AD424" s="176" t="e">
        <v>#REF!</v>
      </c>
      <c r="AE424" s="177">
        <v>-9.0185684454681669E-2</v>
      </c>
      <c r="AF424" s="177">
        <v>9.7443157718513449E-3</v>
      </c>
      <c r="AG424" s="177">
        <v>1.9991992274316406E-2</v>
      </c>
      <c r="AH424" s="177">
        <v>5.596879101319948E-2</v>
      </c>
      <c r="AI424" s="127">
        <v>0.21278374966437899</v>
      </c>
      <c r="AJ424" s="127">
        <v>2.2026431718061676E-3</v>
      </c>
      <c r="AK424" s="4" t="s">
        <v>21</v>
      </c>
      <c r="AL424" s="178">
        <v>11600</v>
      </c>
      <c r="AM424" s="178">
        <v>11500</v>
      </c>
      <c r="AN424" s="178">
        <v>11800</v>
      </c>
      <c r="AO424" s="178">
        <v>11400</v>
      </c>
      <c r="AS424" s="4">
        <v>1.9402386194162347</v>
      </c>
      <c r="AT424" s="4">
        <v>1.601120907661814</v>
      </c>
      <c r="AU424" s="4">
        <v>0.70138271055753265</v>
      </c>
      <c r="AV424" s="4">
        <v>0.23484508307139651</v>
      </c>
      <c r="AW424" s="4">
        <v>0.11721540517555583</v>
      </c>
      <c r="AX424" s="4">
        <v>8.6169754416199913E-3</v>
      </c>
      <c r="AY424" s="4">
        <v>21.941928609483217</v>
      </c>
      <c r="AZ424" s="4">
        <v>21.567375886524822</v>
      </c>
      <c r="BA424" s="4">
        <v>16.64201680672269</v>
      </c>
      <c r="BB424" s="4">
        <v>30.502732240437158</v>
      </c>
      <c r="BC424" s="4">
        <v>8.465985479967733</v>
      </c>
      <c r="BD424" s="4">
        <v>18.830252100840337</v>
      </c>
      <c r="BE424" s="4">
        <v>4.6876167827416344</v>
      </c>
      <c r="BF424" s="4">
        <v>10.311999999999999</v>
      </c>
      <c r="BG424" s="4">
        <v>4.1737394957983192</v>
      </c>
      <c r="BH424" s="4">
        <v>3.8273597811217512</v>
      </c>
      <c r="BI424" s="4">
        <v>18</v>
      </c>
      <c r="BJ424" s="4">
        <v>0</v>
      </c>
      <c r="BK424" s="4">
        <v>1585</v>
      </c>
      <c r="BL424" s="4">
        <v>78.950000000000045</v>
      </c>
      <c r="BM424" s="4">
        <v>10057</v>
      </c>
      <c r="BN424" s="4">
        <v>25</v>
      </c>
      <c r="BO424" s="4">
        <v>0.95</v>
      </c>
      <c r="BP424" s="4">
        <v>-5.0000000000000044E-2</v>
      </c>
      <c r="BQ424" s="4">
        <v>0</v>
      </c>
      <c r="BR424" s="4">
        <v>0</v>
      </c>
      <c r="BS424" s="4">
        <v>0</v>
      </c>
      <c r="BT424" s="4">
        <v>0</v>
      </c>
      <c r="BU424" s="4">
        <v>6</v>
      </c>
      <c r="BV424" s="4">
        <v>0</v>
      </c>
      <c r="BW424" s="4">
        <v>0</v>
      </c>
      <c r="BX424" s="4">
        <v>0</v>
      </c>
      <c r="BY424" s="4">
        <v>21</v>
      </c>
      <c r="BZ424" s="4">
        <v>0</v>
      </c>
      <c r="CA424" s="4">
        <v>0</v>
      </c>
      <c r="CB424" s="4">
        <v>0</v>
      </c>
      <c r="CC424" s="4">
        <v>1140</v>
      </c>
      <c r="CD424" s="4">
        <v>167</v>
      </c>
      <c r="CE424" s="4">
        <v>1.1499999999999999</v>
      </c>
      <c r="CF424" s="4">
        <v>4.9999999999999822E-2</v>
      </c>
      <c r="CG424" s="4">
        <v>1</v>
      </c>
      <c r="CH424" s="4">
        <v>0</v>
      </c>
      <c r="CI424" s="4">
        <v>0</v>
      </c>
      <c r="CJ424" s="4">
        <v>0</v>
      </c>
      <c r="CK424" s="4">
        <v>26</v>
      </c>
      <c r="CL424" s="4">
        <v>-1</v>
      </c>
      <c r="CM424" s="4">
        <v>1</v>
      </c>
      <c r="CN424" s="4">
        <v>-0.10000000000000009</v>
      </c>
      <c r="CO424" s="4">
        <v>11</v>
      </c>
      <c r="CP424" s="4">
        <v>0</v>
      </c>
      <c r="CQ424" s="4">
        <v>0</v>
      </c>
      <c r="CR424" s="4">
        <v>0</v>
      </c>
      <c r="CS424" s="4">
        <v>3213</v>
      </c>
      <c r="CT424" s="4">
        <v>50</v>
      </c>
      <c r="CU424" s="4">
        <v>1.2</v>
      </c>
      <c r="CV424" s="4">
        <v>5.0000000000000044E-2</v>
      </c>
      <c r="CW424" s="4">
        <v>1</v>
      </c>
      <c r="CX424" s="4">
        <v>0</v>
      </c>
      <c r="CY424" s="4">
        <v>0</v>
      </c>
      <c r="CZ424" s="4">
        <v>0</v>
      </c>
      <c r="DA424" s="4">
        <v>83</v>
      </c>
      <c r="DB424" s="4">
        <v>31</v>
      </c>
      <c r="DC424" s="4">
        <v>1.3</v>
      </c>
      <c r="DD424" s="4">
        <v>0.10000000000000009</v>
      </c>
      <c r="DE424" s="4">
        <v>29</v>
      </c>
      <c r="DF424" s="4">
        <v>0</v>
      </c>
      <c r="DG424" s="4">
        <v>0</v>
      </c>
      <c r="DH424" s="4">
        <v>0</v>
      </c>
      <c r="DI424" s="4">
        <v>4519</v>
      </c>
      <c r="DJ424" s="4">
        <v>-44</v>
      </c>
      <c r="DK424" s="4">
        <v>1.25</v>
      </c>
      <c r="DL424" s="4">
        <v>5.0000000000000044E-2</v>
      </c>
      <c r="DM424" s="4">
        <v>0</v>
      </c>
      <c r="DN424" s="4">
        <v>0</v>
      </c>
      <c r="DO424" s="4">
        <v>0</v>
      </c>
      <c r="DP424" s="4">
        <v>0</v>
      </c>
      <c r="DQ424" s="4">
        <v>142</v>
      </c>
      <c r="DR424" s="4">
        <v>-3</v>
      </c>
      <c r="DS424" s="4">
        <v>1.5</v>
      </c>
      <c r="DT424" s="4">
        <v>0.14999999999999991</v>
      </c>
      <c r="DU424" s="4">
        <v>4</v>
      </c>
      <c r="DV424" s="4">
        <v>0</v>
      </c>
      <c r="DW424" s="4">
        <v>0</v>
      </c>
      <c r="DX424" s="4">
        <v>0</v>
      </c>
      <c r="DY424" s="4">
        <v>3168</v>
      </c>
      <c r="DZ424" s="4">
        <v>270</v>
      </c>
      <c r="EA424" s="4">
        <v>1.4</v>
      </c>
      <c r="EB424" s="4">
        <v>0</v>
      </c>
      <c r="EC424" s="4">
        <v>1</v>
      </c>
      <c r="ED424" s="4">
        <v>0</v>
      </c>
      <c r="EE424" s="4">
        <v>0</v>
      </c>
      <c r="EF424" s="4">
        <v>0</v>
      </c>
      <c r="EG424" s="4">
        <v>189</v>
      </c>
      <c r="EH424" s="4">
        <v>35</v>
      </c>
      <c r="EI424" s="4">
        <v>1.5</v>
      </c>
      <c r="EJ424" s="4">
        <v>0</v>
      </c>
      <c r="EK424" s="4">
        <v>101</v>
      </c>
      <c r="EL424" s="4">
        <v>-21</v>
      </c>
      <c r="EM424" s="4">
        <v>1084</v>
      </c>
      <c r="EN424" s="4">
        <v>69.649999999999977</v>
      </c>
      <c r="EO424" s="4">
        <v>27131</v>
      </c>
      <c r="EP424" s="4">
        <v>7474</v>
      </c>
      <c r="EQ424" s="4">
        <v>1.4</v>
      </c>
      <c r="ER424" s="4">
        <v>-0.20000000000000018</v>
      </c>
      <c r="ES424" s="4">
        <v>1</v>
      </c>
      <c r="ET424" s="4">
        <v>0</v>
      </c>
      <c r="EU424" s="4">
        <v>0</v>
      </c>
      <c r="EV424" s="4">
        <v>0</v>
      </c>
      <c r="EW424" s="4">
        <v>174</v>
      </c>
      <c r="EX424" s="4">
        <v>21</v>
      </c>
      <c r="EY424" s="4">
        <v>1.55</v>
      </c>
      <c r="EZ424" s="4">
        <v>-9.9999999999999867E-2</v>
      </c>
      <c r="FA424" s="4">
        <v>12</v>
      </c>
      <c r="FB424" s="4">
        <v>1</v>
      </c>
      <c r="FC424" s="4">
        <v>970.2</v>
      </c>
      <c r="FD424" s="4">
        <v>105.20000000000005</v>
      </c>
      <c r="FE424" s="4">
        <v>5172</v>
      </c>
      <c r="FF424" s="4">
        <v>-32</v>
      </c>
      <c r="FG424" s="4">
        <v>1.5</v>
      </c>
      <c r="FH424" s="4">
        <v>-0.19999999999999996</v>
      </c>
      <c r="FI424" s="4">
        <v>2</v>
      </c>
      <c r="FJ424" s="4">
        <v>0</v>
      </c>
      <c r="FK424" s="4">
        <v>0</v>
      </c>
      <c r="FL424" s="4">
        <v>0</v>
      </c>
      <c r="FM424" s="4">
        <v>797</v>
      </c>
      <c r="FN424" s="4">
        <v>18</v>
      </c>
      <c r="FO424" s="4">
        <v>1.55</v>
      </c>
      <c r="FP424" s="4">
        <v>-0.19999999999999996</v>
      </c>
      <c r="FQ424" s="4">
        <v>108</v>
      </c>
      <c r="FR424" s="4">
        <v>-1</v>
      </c>
      <c r="FS424" s="4">
        <v>885</v>
      </c>
      <c r="FT424" s="4">
        <v>69.350000000000023</v>
      </c>
      <c r="FU424" s="4">
        <v>10495</v>
      </c>
      <c r="FV424" s="4">
        <v>402</v>
      </c>
      <c r="FW424" s="4">
        <v>1.8</v>
      </c>
      <c r="FX424" s="4">
        <v>-0.24999999999999978</v>
      </c>
      <c r="FY424" s="4">
        <v>1</v>
      </c>
      <c r="FZ424" s="4">
        <v>0</v>
      </c>
      <c r="GA424" s="4">
        <v>0</v>
      </c>
      <c r="GB424" s="4">
        <v>0</v>
      </c>
      <c r="GC424" s="4">
        <v>573</v>
      </c>
      <c r="GD424" s="4">
        <v>-280</v>
      </c>
      <c r="GE424" s="4">
        <v>1.9</v>
      </c>
      <c r="GF424" s="4">
        <v>-0.39999999999999991</v>
      </c>
      <c r="GG424" s="4">
        <v>544</v>
      </c>
      <c r="GH424" s="4">
        <v>-6</v>
      </c>
      <c r="GI424" s="4">
        <v>781</v>
      </c>
      <c r="GJ424" s="4">
        <v>68.649999999999977</v>
      </c>
      <c r="GK424" s="4">
        <v>14410</v>
      </c>
      <c r="GL424" s="4">
        <v>358</v>
      </c>
      <c r="GM424" s="4">
        <v>2.1</v>
      </c>
      <c r="GN424" s="4">
        <v>-0.44999999999999973</v>
      </c>
      <c r="GO424" s="4">
        <v>56</v>
      </c>
      <c r="GP424" s="4">
        <v>0</v>
      </c>
      <c r="GQ424" s="4">
        <v>0</v>
      </c>
      <c r="GR424" s="4">
        <v>0</v>
      </c>
      <c r="GS424" s="4">
        <v>889</v>
      </c>
      <c r="GT424" s="4">
        <v>18</v>
      </c>
      <c r="GU424" s="4">
        <v>2.2999999999999998</v>
      </c>
      <c r="GV424" s="4">
        <v>-0.5</v>
      </c>
      <c r="GW424" s="4">
        <v>302</v>
      </c>
      <c r="GX424" s="4">
        <v>-84</v>
      </c>
      <c r="GY424" s="4">
        <v>691.95</v>
      </c>
      <c r="GZ424" s="4">
        <v>79.75</v>
      </c>
      <c r="HA424" s="4">
        <v>14107</v>
      </c>
      <c r="HB424" s="4">
        <v>2066</v>
      </c>
      <c r="HC424" s="4">
        <v>2.65</v>
      </c>
      <c r="HD424" s="4">
        <v>-0.60000000000000009</v>
      </c>
      <c r="HE424" s="4">
        <v>59</v>
      </c>
      <c r="HF424" s="4">
        <v>0</v>
      </c>
      <c r="HG424" s="4">
        <v>647.85</v>
      </c>
      <c r="HH424" s="4">
        <v>84.75</v>
      </c>
      <c r="HI424" s="4">
        <v>2647</v>
      </c>
      <c r="HJ424" s="4">
        <v>135</v>
      </c>
      <c r="HK424" s="4">
        <v>2.9</v>
      </c>
      <c r="HL424" s="4">
        <v>-0.95000000000000018</v>
      </c>
      <c r="HM424" s="4">
        <v>1877</v>
      </c>
      <c r="HN424" s="4">
        <v>-95</v>
      </c>
      <c r="HO424" s="4">
        <v>595</v>
      </c>
      <c r="HP424" s="4">
        <v>83</v>
      </c>
      <c r="HQ424" s="4">
        <v>41185</v>
      </c>
      <c r="HR424" s="4">
        <v>10745</v>
      </c>
      <c r="HS424" s="4">
        <v>3.25</v>
      </c>
      <c r="HT424" s="4">
        <v>-1.5499999999999998</v>
      </c>
      <c r="HU424" s="4">
        <v>141</v>
      </c>
      <c r="HV424" s="4">
        <v>-6</v>
      </c>
      <c r="HW424" s="4">
        <v>525</v>
      </c>
      <c r="HX424" s="4">
        <v>60.5</v>
      </c>
      <c r="HY424" s="4">
        <v>3041</v>
      </c>
      <c r="HZ424" s="4">
        <v>-4112</v>
      </c>
      <c r="IA424" s="4">
        <v>3.5</v>
      </c>
      <c r="IB424" s="4">
        <v>-2.3499999999999996</v>
      </c>
      <c r="IC424" s="4">
        <v>1190</v>
      </c>
      <c r="ID424" s="4">
        <v>-39</v>
      </c>
      <c r="IE424" s="4">
        <v>492.35</v>
      </c>
      <c r="IF424" s="4">
        <v>75.200000000000045</v>
      </c>
      <c r="IG424" s="4">
        <v>19804</v>
      </c>
      <c r="IH424" s="4">
        <v>-4150</v>
      </c>
      <c r="II424" s="4">
        <v>3.9</v>
      </c>
      <c r="IJ424" s="4">
        <v>-3.7500000000000004</v>
      </c>
      <c r="IK424" s="4">
        <v>183</v>
      </c>
      <c r="IL424" s="4">
        <v>25</v>
      </c>
      <c r="IM424" s="4">
        <v>444.85</v>
      </c>
      <c r="IN424" s="4">
        <v>75.800000000000011</v>
      </c>
      <c r="IO424" s="4">
        <v>5582</v>
      </c>
      <c r="IP424" s="4">
        <v>-1212</v>
      </c>
      <c r="IQ424" s="4">
        <v>4.3499999999999996</v>
      </c>
      <c r="IR424" s="4">
        <v>-5.75</v>
      </c>
      <c r="IS424" s="4">
        <v>3719</v>
      </c>
      <c r="IT424" s="4">
        <v>-192</v>
      </c>
      <c r="IU424" s="4">
        <v>395.8</v>
      </c>
      <c r="IV424" s="4">
        <v>73.650000000000034</v>
      </c>
      <c r="IW424" s="4">
        <v>31485</v>
      </c>
      <c r="IX424" s="4">
        <v>1902</v>
      </c>
      <c r="IY424" s="4">
        <v>5.05</v>
      </c>
      <c r="IZ424" s="4">
        <v>-8.5</v>
      </c>
      <c r="JA424" s="4">
        <v>595</v>
      </c>
      <c r="JB424" s="4">
        <v>-203</v>
      </c>
      <c r="JC424" s="4">
        <v>347.9</v>
      </c>
      <c r="JD424" s="4">
        <v>70.949999999999989</v>
      </c>
      <c r="JE424" s="4">
        <v>11204</v>
      </c>
      <c r="JF424" s="4">
        <v>3826</v>
      </c>
      <c r="JG424" s="4">
        <v>6.15</v>
      </c>
      <c r="JH424" s="4">
        <v>-11.749999999999998</v>
      </c>
      <c r="JI424" s="4">
        <v>5887</v>
      </c>
      <c r="JJ424" s="4">
        <v>-134</v>
      </c>
      <c r="JK424" s="4">
        <v>296.10000000000002</v>
      </c>
      <c r="JL424" s="4">
        <v>63.950000000000017</v>
      </c>
      <c r="JM424" s="4">
        <v>27596</v>
      </c>
      <c r="JN424" s="4">
        <v>5411</v>
      </c>
      <c r="JO424" s="4">
        <v>8.25</v>
      </c>
      <c r="JP424" s="4">
        <v>-15.850000000000001</v>
      </c>
      <c r="JQ424" s="5">
        <v>1250</v>
      </c>
      <c r="JR424" s="4">
        <v>-150</v>
      </c>
      <c r="JS424" s="4">
        <v>254.85</v>
      </c>
      <c r="JT424" s="4">
        <v>63.5</v>
      </c>
      <c r="JU424" s="4">
        <v>12890</v>
      </c>
      <c r="JV424" s="4">
        <v>5238</v>
      </c>
      <c r="JW424" s="4">
        <v>11.35</v>
      </c>
      <c r="JX424" s="4">
        <v>-21</v>
      </c>
      <c r="JY424" s="4">
        <v>9520</v>
      </c>
      <c r="JZ424" s="4">
        <v>-2006</v>
      </c>
      <c r="KA424" s="4">
        <v>206.1</v>
      </c>
      <c r="KB424" s="4">
        <v>54.150000000000006</v>
      </c>
      <c r="KC424" s="4">
        <v>39734</v>
      </c>
      <c r="KD424" s="4">
        <v>12943</v>
      </c>
      <c r="KE424" s="4">
        <v>16.2</v>
      </c>
      <c r="KF424" s="4">
        <v>-27.349999999999998</v>
      </c>
      <c r="KG424" s="4">
        <v>3655</v>
      </c>
      <c r="KH424" s="4">
        <v>-499</v>
      </c>
      <c r="KI424" s="4">
        <v>163.05000000000001</v>
      </c>
      <c r="KJ424" s="4">
        <v>46.350000000000009</v>
      </c>
      <c r="KK424" s="4">
        <v>13989</v>
      </c>
      <c r="KL424" s="4">
        <v>7925</v>
      </c>
      <c r="KM424" s="4">
        <v>23.4</v>
      </c>
      <c r="KN424" s="4">
        <v>-34.75</v>
      </c>
      <c r="KO424" s="4">
        <v>28162</v>
      </c>
      <c r="KP424" s="4">
        <v>-500</v>
      </c>
      <c r="KQ424" s="4">
        <v>123.7</v>
      </c>
      <c r="KR424" s="4">
        <v>38.25</v>
      </c>
      <c r="KS424" s="4">
        <v>54641</v>
      </c>
      <c r="KT424" s="4">
        <v>32264</v>
      </c>
      <c r="KU424" s="4">
        <v>33.85</v>
      </c>
      <c r="KV424" s="4">
        <v>-43.449999999999996</v>
      </c>
      <c r="KW424" s="4">
        <v>14631</v>
      </c>
      <c r="KX424" s="4">
        <v>-1584</v>
      </c>
      <c r="KY424" s="4">
        <v>87.8</v>
      </c>
      <c r="KZ424" s="4">
        <v>28.099999999999994</v>
      </c>
      <c r="LA424" s="4">
        <v>23426</v>
      </c>
      <c r="LB424" s="4">
        <v>18986</v>
      </c>
      <c r="LC424" s="4">
        <v>48.4</v>
      </c>
      <c r="LD424" s="4">
        <v>-53.1</v>
      </c>
    </row>
    <row r="425" spans="1:316" x14ac:dyDescent="0.25">
      <c r="A425" s="171">
        <v>44110.591423611113</v>
      </c>
      <c r="B425" s="172">
        <v>0.59097222222222223</v>
      </c>
      <c r="C425" s="4">
        <v>11601.55</v>
      </c>
      <c r="D425" s="4">
        <v>11600</v>
      </c>
      <c r="E425" s="173">
        <v>61.1</v>
      </c>
      <c r="F425" s="173">
        <v>-159.29999999999998</v>
      </c>
      <c r="G425" s="173">
        <v>313.89999999999998</v>
      </c>
      <c r="H425" s="173">
        <v>676.80000000000052</v>
      </c>
      <c r="I425" s="173">
        <v>-984.45000000000016</v>
      </c>
      <c r="J425" s="173">
        <v>1661.2500000000007</v>
      </c>
      <c r="K425" s="127">
        <v>16.22</v>
      </c>
      <c r="L425" s="127">
        <v>21.45</v>
      </c>
      <c r="M425" s="127">
        <v>-4.3100000000000023</v>
      </c>
      <c r="N425" s="127">
        <v>3.34</v>
      </c>
      <c r="O425" s="127">
        <v>0.52101284793498015</v>
      </c>
      <c r="P425" s="127">
        <v>0.72829710786210389</v>
      </c>
      <c r="Q425" s="127">
        <v>1.1099462667660971</v>
      </c>
      <c r="R425" s="4">
        <v>65679</v>
      </c>
      <c r="S425" s="4">
        <v>142136</v>
      </c>
      <c r="T425" s="173">
        <v>11540.966666666667</v>
      </c>
      <c r="U425" s="173">
        <v>-2.0500000000010914</v>
      </c>
      <c r="V425" s="4">
        <v>185995</v>
      </c>
      <c r="W425" s="4">
        <v>-31658</v>
      </c>
      <c r="X425" s="173">
        <v>-60.583333333332121</v>
      </c>
      <c r="Y425" s="173">
        <v>20427</v>
      </c>
      <c r="Z425" s="173">
        <v>161738</v>
      </c>
      <c r="AA425" s="173">
        <v>182165</v>
      </c>
      <c r="AB425" s="4">
        <v>76457</v>
      </c>
      <c r="AC425" s="4">
        <v>-7472</v>
      </c>
      <c r="AD425" s="176" t="e">
        <v>#REF!</v>
      </c>
      <c r="AE425" s="177">
        <v>-5.0080521046651214E-2</v>
      </c>
      <c r="AF425" s="177">
        <v>9.571589903765108E-3</v>
      </c>
      <c r="AG425" s="177">
        <v>2.5306276833606964E-2</v>
      </c>
      <c r="AH425" s="177">
        <v>5.6639955926254461E-2</v>
      </c>
      <c r="AI425" s="127">
        <v>0.20611766223382832</v>
      </c>
      <c r="AJ425" s="127">
        <v>2.2026431718061676E-3</v>
      </c>
      <c r="AK425" s="4" t="s">
        <v>21</v>
      </c>
      <c r="AL425" s="178">
        <v>11600</v>
      </c>
      <c r="AM425" s="178">
        <v>11500</v>
      </c>
      <c r="AN425" s="178">
        <v>11800</v>
      </c>
      <c r="AO425" s="178">
        <v>11400</v>
      </c>
      <c r="AS425" s="4">
        <v>1.9443832403425849</v>
      </c>
      <c r="AT425" s="4">
        <v>1.5984316962443252</v>
      </c>
      <c r="AU425" s="4">
        <v>0.68519035131767381</v>
      </c>
      <c r="AV425" s="4">
        <v>0.23500299940011998</v>
      </c>
      <c r="AW425" s="4">
        <v>0.11766280541224569</v>
      </c>
      <c r="AX425" s="4">
        <v>8.6136353848141611E-3</v>
      </c>
      <c r="AY425" s="4">
        <v>21.968566862013851</v>
      </c>
      <c r="AZ425" s="4">
        <v>21.524822695035461</v>
      </c>
      <c r="BA425" s="4">
        <v>16.578151260504203</v>
      </c>
      <c r="BB425" s="4">
        <v>30.672131147540984</v>
      </c>
      <c r="BC425" s="4">
        <v>8.5961279913955373</v>
      </c>
      <c r="BD425" s="4">
        <v>18.826890756302522</v>
      </c>
      <c r="BE425" s="4">
        <v>4.6726685918124682</v>
      </c>
      <c r="BF425" s="4">
        <v>10.428800000000001</v>
      </c>
      <c r="BG425" s="4">
        <v>4.174792911817133</v>
      </c>
      <c r="BH425" s="4">
        <v>3.8245179063360881</v>
      </c>
      <c r="BI425" s="4">
        <v>18</v>
      </c>
      <c r="BJ425" s="4">
        <v>0</v>
      </c>
      <c r="BK425" s="4">
        <v>1585</v>
      </c>
      <c r="BL425" s="4">
        <v>78.950000000000045</v>
      </c>
      <c r="BM425" s="4">
        <v>10057</v>
      </c>
      <c r="BN425" s="4">
        <v>25</v>
      </c>
      <c r="BO425" s="4">
        <v>0.95</v>
      </c>
      <c r="BP425" s="4">
        <v>-5.0000000000000044E-2</v>
      </c>
      <c r="BQ425" s="4">
        <v>0</v>
      </c>
      <c r="BR425" s="4">
        <v>0</v>
      </c>
      <c r="BS425" s="4">
        <v>0</v>
      </c>
      <c r="BT425" s="4">
        <v>0</v>
      </c>
      <c r="BU425" s="4">
        <v>6</v>
      </c>
      <c r="BV425" s="4">
        <v>0</v>
      </c>
      <c r="BW425" s="4">
        <v>0</v>
      </c>
      <c r="BX425" s="4">
        <v>0</v>
      </c>
      <c r="BY425" s="4">
        <v>21</v>
      </c>
      <c r="BZ425" s="4">
        <v>0</v>
      </c>
      <c r="CA425" s="4">
        <v>0</v>
      </c>
      <c r="CB425" s="4">
        <v>0</v>
      </c>
      <c r="CC425" s="4">
        <v>1140</v>
      </c>
      <c r="CD425" s="4">
        <v>167</v>
      </c>
      <c r="CE425" s="4">
        <v>1.1499999999999999</v>
      </c>
      <c r="CF425" s="4">
        <v>4.9999999999999822E-2</v>
      </c>
      <c r="CG425" s="4">
        <v>1</v>
      </c>
      <c r="CH425" s="4">
        <v>0</v>
      </c>
      <c r="CI425" s="4">
        <v>0</v>
      </c>
      <c r="CJ425" s="4">
        <v>0</v>
      </c>
      <c r="CK425" s="4">
        <v>26</v>
      </c>
      <c r="CL425" s="4">
        <v>-1</v>
      </c>
      <c r="CM425" s="4">
        <v>1</v>
      </c>
      <c r="CN425" s="4">
        <v>-0.10000000000000009</v>
      </c>
      <c r="CO425" s="4">
        <v>11</v>
      </c>
      <c r="CP425" s="4">
        <v>0</v>
      </c>
      <c r="CQ425" s="4">
        <v>0</v>
      </c>
      <c r="CR425" s="4">
        <v>0</v>
      </c>
      <c r="CS425" s="4">
        <v>3213</v>
      </c>
      <c r="CT425" s="4">
        <v>50</v>
      </c>
      <c r="CU425" s="4">
        <v>1.2</v>
      </c>
      <c r="CV425" s="4">
        <v>5.0000000000000044E-2</v>
      </c>
      <c r="CW425" s="4">
        <v>1</v>
      </c>
      <c r="CX425" s="4">
        <v>0</v>
      </c>
      <c r="CY425" s="4">
        <v>0</v>
      </c>
      <c r="CZ425" s="4">
        <v>0</v>
      </c>
      <c r="DA425" s="4">
        <v>83</v>
      </c>
      <c r="DB425" s="4">
        <v>31</v>
      </c>
      <c r="DC425" s="4">
        <v>1.3</v>
      </c>
      <c r="DD425" s="4">
        <v>0.10000000000000009</v>
      </c>
      <c r="DE425" s="4">
        <v>29</v>
      </c>
      <c r="DF425" s="4">
        <v>0</v>
      </c>
      <c r="DG425" s="4">
        <v>0</v>
      </c>
      <c r="DH425" s="4">
        <v>0</v>
      </c>
      <c r="DI425" s="4">
        <v>4519</v>
      </c>
      <c r="DJ425" s="4">
        <v>-44</v>
      </c>
      <c r="DK425" s="4">
        <v>1.25</v>
      </c>
      <c r="DL425" s="4">
        <v>5.0000000000000044E-2</v>
      </c>
      <c r="DM425" s="4">
        <v>0</v>
      </c>
      <c r="DN425" s="4">
        <v>0</v>
      </c>
      <c r="DO425" s="4">
        <v>0</v>
      </c>
      <c r="DP425" s="4">
        <v>0</v>
      </c>
      <c r="DQ425" s="4">
        <v>142</v>
      </c>
      <c r="DR425" s="4">
        <v>-3</v>
      </c>
      <c r="DS425" s="4">
        <v>1.5</v>
      </c>
      <c r="DT425" s="4">
        <v>0.14999999999999991</v>
      </c>
      <c r="DU425" s="4">
        <v>4</v>
      </c>
      <c r="DV425" s="4">
        <v>0</v>
      </c>
      <c r="DW425" s="4">
        <v>0</v>
      </c>
      <c r="DX425" s="4">
        <v>0</v>
      </c>
      <c r="DY425" s="4">
        <v>3183</v>
      </c>
      <c r="DZ425" s="4">
        <v>285</v>
      </c>
      <c r="EA425" s="4">
        <v>1.35</v>
      </c>
      <c r="EB425" s="4">
        <v>-4.9999999999999822E-2</v>
      </c>
      <c r="EC425" s="4">
        <v>1</v>
      </c>
      <c r="ED425" s="4">
        <v>0</v>
      </c>
      <c r="EE425" s="4">
        <v>0</v>
      </c>
      <c r="EF425" s="4">
        <v>0</v>
      </c>
      <c r="EG425" s="4">
        <v>189</v>
      </c>
      <c r="EH425" s="4">
        <v>35</v>
      </c>
      <c r="EI425" s="4">
        <v>1.5</v>
      </c>
      <c r="EJ425" s="4">
        <v>0</v>
      </c>
      <c r="EK425" s="4">
        <v>101</v>
      </c>
      <c r="EL425" s="4">
        <v>-21</v>
      </c>
      <c r="EM425" s="4">
        <v>1084</v>
      </c>
      <c r="EN425" s="4">
        <v>69.649999999999977</v>
      </c>
      <c r="EO425" s="4">
        <v>27144</v>
      </c>
      <c r="EP425" s="4">
        <v>7487</v>
      </c>
      <c r="EQ425" s="4">
        <v>1.4</v>
      </c>
      <c r="ER425" s="4">
        <v>-0.20000000000000018</v>
      </c>
      <c r="ES425" s="4">
        <v>1</v>
      </c>
      <c r="ET425" s="4">
        <v>0</v>
      </c>
      <c r="EU425" s="4">
        <v>0</v>
      </c>
      <c r="EV425" s="4">
        <v>0</v>
      </c>
      <c r="EW425" s="4">
        <v>174</v>
      </c>
      <c r="EX425" s="4">
        <v>21</v>
      </c>
      <c r="EY425" s="4">
        <v>1.55</v>
      </c>
      <c r="EZ425" s="4">
        <v>-9.9999999999999867E-2</v>
      </c>
      <c r="FA425" s="4">
        <v>12</v>
      </c>
      <c r="FB425" s="4">
        <v>1</v>
      </c>
      <c r="FC425" s="4">
        <v>970.2</v>
      </c>
      <c r="FD425" s="4">
        <v>105.20000000000005</v>
      </c>
      <c r="FE425" s="4">
        <v>5175</v>
      </c>
      <c r="FF425" s="4">
        <v>-29</v>
      </c>
      <c r="FG425" s="4">
        <v>1.5</v>
      </c>
      <c r="FH425" s="4">
        <v>-0.19999999999999996</v>
      </c>
      <c r="FI425" s="4">
        <v>2</v>
      </c>
      <c r="FJ425" s="4">
        <v>0</v>
      </c>
      <c r="FK425" s="4">
        <v>0</v>
      </c>
      <c r="FL425" s="4">
        <v>0</v>
      </c>
      <c r="FM425" s="4">
        <v>797</v>
      </c>
      <c r="FN425" s="4">
        <v>18</v>
      </c>
      <c r="FO425" s="4">
        <v>1.55</v>
      </c>
      <c r="FP425" s="4">
        <v>-0.19999999999999996</v>
      </c>
      <c r="FQ425" s="4">
        <v>108</v>
      </c>
      <c r="FR425" s="4">
        <v>-1</v>
      </c>
      <c r="FS425" s="4">
        <v>885</v>
      </c>
      <c r="FT425" s="4">
        <v>69.350000000000023</v>
      </c>
      <c r="FU425" s="4">
        <v>10479</v>
      </c>
      <c r="FV425" s="4">
        <v>386</v>
      </c>
      <c r="FW425" s="4">
        <v>1.8</v>
      </c>
      <c r="FX425" s="4">
        <v>-0.24999999999999978</v>
      </c>
      <c r="FY425" s="4">
        <v>1</v>
      </c>
      <c r="FZ425" s="4">
        <v>0</v>
      </c>
      <c r="GA425" s="4">
        <v>0</v>
      </c>
      <c r="GB425" s="4">
        <v>0</v>
      </c>
      <c r="GC425" s="4">
        <v>573</v>
      </c>
      <c r="GD425" s="4">
        <v>-280</v>
      </c>
      <c r="GE425" s="4">
        <v>1.85</v>
      </c>
      <c r="GF425" s="4">
        <v>-0.44999999999999973</v>
      </c>
      <c r="GG425" s="4">
        <v>544</v>
      </c>
      <c r="GH425" s="4">
        <v>-6</v>
      </c>
      <c r="GI425" s="4">
        <v>781</v>
      </c>
      <c r="GJ425" s="4">
        <v>68.649999999999977</v>
      </c>
      <c r="GK425" s="4">
        <v>14354</v>
      </c>
      <c r="GL425" s="4">
        <v>302</v>
      </c>
      <c r="GM425" s="4">
        <v>2.1</v>
      </c>
      <c r="GN425" s="4">
        <v>-0.44999999999999973</v>
      </c>
      <c r="GO425" s="4">
        <v>56</v>
      </c>
      <c r="GP425" s="4">
        <v>0</v>
      </c>
      <c r="GQ425" s="4">
        <v>0</v>
      </c>
      <c r="GR425" s="4">
        <v>0</v>
      </c>
      <c r="GS425" s="4">
        <v>899</v>
      </c>
      <c r="GT425" s="4">
        <v>28</v>
      </c>
      <c r="GU425" s="4">
        <v>2.35</v>
      </c>
      <c r="GV425" s="4">
        <v>-0.44999999999999973</v>
      </c>
      <c r="GW425" s="4">
        <v>302</v>
      </c>
      <c r="GX425" s="4">
        <v>-84</v>
      </c>
      <c r="GY425" s="4">
        <v>691.95</v>
      </c>
      <c r="GZ425" s="4">
        <v>79.75</v>
      </c>
      <c r="HA425" s="4">
        <v>14047</v>
      </c>
      <c r="HB425" s="4">
        <v>2006</v>
      </c>
      <c r="HC425" s="4">
        <v>2.65</v>
      </c>
      <c r="HD425" s="4">
        <v>-0.60000000000000009</v>
      </c>
      <c r="HE425" s="4">
        <v>59</v>
      </c>
      <c r="HF425" s="4">
        <v>0</v>
      </c>
      <c r="HG425" s="4">
        <v>647.85</v>
      </c>
      <c r="HH425" s="4">
        <v>84.75</v>
      </c>
      <c r="HI425" s="4">
        <v>2647</v>
      </c>
      <c r="HJ425" s="4">
        <v>135</v>
      </c>
      <c r="HK425" s="4">
        <v>2.9</v>
      </c>
      <c r="HL425" s="4">
        <v>-0.95000000000000018</v>
      </c>
      <c r="HM425" s="4">
        <v>1877</v>
      </c>
      <c r="HN425" s="4">
        <v>-95</v>
      </c>
      <c r="HO425" s="4">
        <v>595</v>
      </c>
      <c r="HP425" s="4">
        <v>83</v>
      </c>
      <c r="HQ425" s="4">
        <v>41235</v>
      </c>
      <c r="HR425" s="4">
        <v>10795</v>
      </c>
      <c r="HS425" s="4">
        <v>3.3</v>
      </c>
      <c r="HT425" s="4">
        <v>-1.5</v>
      </c>
      <c r="HU425" s="4">
        <v>141</v>
      </c>
      <c r="HV425" s="4">
        <v>-6</v>
      </c>
      <c r="HW425" s="4">
        <v>525</v>
      </c>
      <c r="HX425" s="4">
        <v>60.5</v>
      </c>
      <c r="HY425" s="4">
        <v>3035</v>
      </c>
      <c r="HZ425" s="4">
        <v>-4118</v>
      </c>
      <c r="IA425" s="4">
        <v>3.5</v>
      </c>
      <c r="IB425" s="4">
        <v>-2.3499999999999996</v>
      </c>
      <c r="IC425" s="4">
        <v>1190</v>
      </c>
      <c r="ID425" s="4">
        <v>-39</v>
      </c>
      <c r="IE425" s="4">
        <v>498.6</v>
      </c>
      <c r="IF425" s="4">
        <v>81.450000000000045</v>
      </c>
      <c r="IG425" s="4">
        <v>19728</v>
      </c>
      <c r="IH425" s="4">
        <v>-4226</v>
      </c>
      <c r="II425" s="4">
        <v>3.9</v>
      </c>
      <c r="IJ425" s="4">
        <v>-3.7500000000000004</v>
      </c>
      <c r="IK425" s="4">
        <v>183</v>
      </c>
      <c r="IL425" s="4">
        <v>25</v>
      </c>
      <c r="IM425" s="4">
        <v>444.85</v>
      </c>
      <c r="IN425" s="4">
        <v>75.800000000000011</v>
      </c>
      <c r="IO425" s="4">
        <v>5613</v>
      </c>
      <c r="IP425" s="4">
        <v>-1181</v>
      </c>
      <c r="IQ425" s="4">
        <v>4.45</v>
      </c>
      <c r="IR425" s="4">
        <v>-5.6499999999999995</v>
      </c>
      <c r="IS425" s="4">
        <v>3719</v>
      </c>
      <c r="IT425" s="4">
        <v>-192</v>
      </c>
      <c r="IU425" s="4">
        <v>394.4</v>
      </c>
      <c r="IV425" s="4">
        <v>72.25</v>
      </c>
      <c r="IW425" s="4">
        <v>31969</v>
      </c>
      <c r="IX425" s="4">
        <v>2386</v>
      </c>
      <c r="IY425" s="4">
        <v>5.05</v>
      </c>
      <c r="IZ425" s="4">
        <v>-8.5</v>
      </c>
      <c r="JA425" s="4">
        <v>595</v>
      </c>
      <c r="JB425" s="4">
        <v>-203</v>
      </c>
      <c r="JC425" s="4">
        <v>347.9</v>
      </c>
      <c r="JD425" s="4">
        <v>70.949999999999989</v>
      </c>
      <c r="JE425" s="4">
        <v>11202</v>
      </c>
      <c r="JF425" s="4">
        <v>3824</v>
      </c>
      <c r="JG425" s="4">
        <v>6.2</v>
      </c>
      <c r="JH425" s="4">
        <v>-11.7</v>
      </c>
      <c r="JI425" s="4">
        <v>5887</v>
      </c>
      <c r="JJ425" s="4">
        <v>-134</v>
      </c>
      <c r="JK425" s="4">
        <v>296.10000000000002</v>
      </c>
      <c r="JL425" s="4">
        <v>63.950000000000017</v>
      </c>
      <c r="JM425" s="4">
        <v>27508</v>
      </c>
      <c r="JN425" s="4">
        <v>5323</v>
      </c>
      <c r="JO425" s="4">
        <v>8.25</v>
      </c>
      <c r="JP425" s="4">
        <v>-15.850000000000001</v>
      </c>
      <c r="JQ425" s="5">
        <v>1250</v>
      </c>
      <c r="JR425" s="4">
        <v>-150</v>
      </c>
      <c r="JS425" s="4">
        <v>254.85</v>
      </c>
      <c r="JT425" s="4">
        <v>63.5</v>
      </c>
      <c r="JU425" s="4">
        <v>13036</v>
      </c>
      <c r="JV425" s="4">
        <v>5384</v>
      </c>
      <c r="JW425" s="4">
        <v>11.4</v>
      </c>
      <c r="JX425" s="4">
        <v>-20.950000000000003</v>
      </c>
      <c r="JY425" s="4">
        <v>9537</v>
      </c>
      <c r="JZ425" s="4">
        <v>-1989</v>
      </c>
      <c r="KA425" s="4">
        <v>204.6</v>
      </c>
      <c r="KB425" s="4">
        <v>52.650000000000006</v>
      </c>
      <c r="KC425" s="4">
        <v>39815</v>
      </c>
      <c r="KD425" s="4">
        <v>13024</v>
      </c>
      <c r="KE425" s="4">
        <v>16.25</v>
      </c>
      <c r="KF425" s="4">
        <v>-27.299999999999997</v>
      </c>
      <c r="KG425" s="4">
        <v>3630</v>
      </c>
      <c r="KH425" s="4">
        <v>-524</v>
      </c>
      <c r="KI425" s="4">
        <v>161.69999999999999</v>
      </c>
      <c r="KJ425" s="4">
        <v>44.999999999999986</v>
      </c>
      <c r="KK425" s="4">
        <v>13883</v>
      </c>
      <c r="KL425" s="4">
        <v>7819</v>
      </c>
      <c r="KM425" s="4">
        <v>23.4</v>
      </c>
      <c r="KN425" s="4">
        <v>-34.75</v>
      </c>
      <c r="KO425" s="4">
        <v>28139</v>
      </c>
      <c r="KP425" s="4">
        <v>-523</v>
      </c>
      <c r="KQ425" s="4">
        <v>123.3</v>
      </c>
      <c r="KR425" s="4">
        <v>37.849999999999994</v>
      </c>
      <c r="KS425" s="4">
        <v>54713</v>
      </c>
      <c r="KT425" s="4">
        <v>32336</v>
      </c>
      <c r="KU425" s="4">
        <v>33.950000000000003</v>
      </c>
      <c r="KV425" s="4">
        <v>-43.349999999999994</v>
      </c>
      <c r="KW425" s="4">
        <v>14538</v>
      </c>
      <c r="KX425" s="4">
        <v>-1677</v>
      </c>
      <c r="KY425" s="4">
        <v>87.65</v>
      </c>
      <c r="KZ425" s="4">
        <v>27.950000000000003</v>
      </c>
      <c r="LA425" s="4">
        <v>23238</v>
      </c>
      <c r="LB425" s="4">
        <v>18798</v>
      </c>
      <c r="LC425" s="4">
        <v>48.65</v>
      </c>
      <c r="LD425" s="4">
        <v>-52.85</v>
      </c>
    </row>
    <row r="426" spans="1:316" x14ac:dyDescent="0.25">
      <c r="A426" s="171">
        <v>44110.590016898146</v>
      </c>
      <c r="B426" s="172">
        <v>0.58888888888888891</v>
      </c>
      <c r="C426" s="4">
        <v>11603.65</v>
      </c>
      <c r="D426" s="4">
        <v>11600</v>
      </c>
      <c r="E426" s="173">
        <v>64.199999999999989</v>
      </c>
      <c r="F426" s="173">
        <v>-144.64999999999998</v>
      </c>
      <c r="G426" s="173">
        <v>313.89999999999998</v>
      </c>
      <c r="H426" s="173">
        <v>677.45000000000016</v>
      </c>
      <c r="I426" s="173">
        <v>-1003.15</v>
      </c>
      <c r="J426" s="173">
        <v>1680.6000000000001</v>
      </c>
      <c r="K426" s="127">
        <v>16.22</v>
      </c>
      <c r="L426" s="127">
        <v>21.45</v>
      </c>
      <c r="M426" s="127">
        <v>-4.3100000000000023</v>
      </c>
      <c r="N426" s="127">
        <v>3.34</v>
      </c>
      <c r="O426" s="127">
        <v>0.51750456966970793</v>
      </c>
      <c r="P426" s="127">
        <v>0.73380906703271231</v>
      </c>
      <c r="Q426" s="127">
        <v>1.1055365693886567</v>
      </c>
      <c r="R426" s="4">
        <v>67969</v>
      </c>
      <c r="S426" s="4">
        <v>142941</v>
      </c>
      <c r="T426" s="173">
        <v>11540.966666666667</v>
      </c>
      <c r="U426" s="173">
        <v>-2.0500000000010914</v>
      </c>
      <c r="V426" s="4">
        <v>185995</v>
      </c>
      <c r="W426" s="4">
        <v>-31658</v>
      </c>
      <c r="X426" s="173">
        <v>-62.683333333332484</v>
      </c>
      <c r="Y426" s="173">
        <v>20719</v>
      </c>
      <c r="Z426" s="173">
        <v>162915</v>
      </c>
      <c r="AA426" s="173">
        <v>183634</v>
      </c>
      <c r="AB426" s="4">
        <v>74972</v>
      </c>
      <c r="AC426" s="4">
        <v>-8028</v>
      </c>
      <c r="AD426" s="176" t="e">
        <v>#REF!</v>
      </c>
      <c r="AE426" s="177">
        <v>-4.9958077778932082E-2</v>
      </c>
      <c r="AF426" s="177">
        <v>5.1483533119859679E-3</v>
      </c>
      <c r="AG426" s="177">
        <v>2.3559792692771264E-2</v>
      </c>
      <c r="AH426" s="177">
        <v>3.1204743790948116E-2</v>
      </c>
      <c r="AI426" s="127">
        <v>9.7150164946246745E-2</v>
      </c>
      <c r="AJ426" s="127">
        <v>2.2026431718061676E-3</v>
      </c>
      <c r="AK426" s="4" t="s">
        <v>21</v>
      </c>
      <c r="AL426" s="178">
        <v>11600</v>
      </c>
      <c r="AM426" s="178">
        <v>11500</v>
      </c>
      <c r="AN426" s="178">
        <v>11800</v>
      </c>
      <c r="AO426" s="178">
        <v>11400</v>
      </c>
      <c r="AS426" s="4">
        <v>1.937001482318063</v>
      </c>
      <c r="AT426" s="4">
        <v>1.5642733448781139</v>
      </c>
      <c r="AU426" s="4">
        <v>0.67186354975817086</v>
      </c>
      <c r="AV426" s="4">
        <v>0.22833689527880319</v>
      </c>
      <c r="AW426" s="4">
        <v>0.11766280541224569</v>
      </c>
      <c r="AX426" s="4">
        <v>8.2716209778701654E-3</v>
      </c>
      <c r="AY426" s="4">
        <v>21.968566862013851</v>
      </c>
      <c r="AZ426" s="4">
        <v>21.177304964539008</v>
      </c>
      <c r="BA426" s="4">
        <v>16.441645675902603</v>
      </c>
      <c r="BB426" s="4">
        <v>28.753846153846155</v>
      </c>
      <c r="BC426" s="4">
        <v>8.6414182111200653</v>
      </c>
      <c r="BD426" s="4">
        <v>18.757983193277312</v>
      </c>
      <c r="BE426" s="4">
        <v>4.6726685918124682</v>
      </c>
      <c r="BF426" s="4">
        <v>10.428800000000001</v>
      </c>
      <c r="BG426" s="4">
        <v>4.1608318528581876</v>
      </c>
      <c r="BH426" s="4">
        <v>3.8245179063360881</v>
      </c>
      <c r="BI426" s="4">
        <v>18</v>
      </c>
      <c r="BJ426" s="4">
        <v>0</v>
      </c>
      <c r="BK426" s="4">
        <v>1585</v>
      </c>
      <c r="BL426" s="4">
        <v>78.950000000000045</v>
      </c>
      <c r="BM426" s="4">
        <v>10057</v>
      </c>
      <c r="BN426" s="4">
        <v>25</v>
      </c>
      <c r="BO426" s="4">
        <v>0.95</v>
      </c>
      <c r="BP426" s="4">
        <v>-5.0000000000000044E-2</v>
      </c>
      <c r="BQ426" s="4">
        <v>0</v>
      </c>
      <c r="BR426" s="4">
        <v>0</v>
      </c>
      <c r="BS426" s="4">
        <v>0</v>
      </c>
      <c r="BT426" s="4">
        <v>0</v>
      </c>
      <c r="BU426" s="4">
        <v>6</v>
      </c>
      <c r="BV426" s="4">
        <v>0</v>
      </c>
      <c r="BW426" s="4">
        <v>0</v>
      </c>
      <c r="BX426" s="4">
        <v>0</v>
      </c>
      <c r="BY426" s="4">
        <v>21</v>
      </c>
      <c r="BZ426" s="4">
        <v>0</v>
      </c>
      <c r="CA426" s="4">
        <v>0</v>
      </c>
      <c r="CB426" s="4">
        <v>0</v>
      </c>
      <c r="CC426" s="4">
        <v>1140</v>
      </c>
      <c r="CD426" s="4">
        <v>167</v>
      </c>
      <c r="CE426" s="4">
        <v>1.1499999999999999</v>
      </c>
      <c r="CF426" s="4">
        <v>4.9999999999999822E-2</v>
      </c>
      <c r="CG426" s="4">
        <v>1</v>
      </c>
      <c r="CH426" s="4">
        <v>0</v>
      </c>
      <c r="CI426" s="4">
        <v>0</v>
      </c>
      <c r="CJ426" s="4">
        <v>0</v>
      </c>
      <c r="CK426" s="4">
        <v>26</v>
      </c>
      <c r="CL426" s="4">
        <v>-1</v>
      </c>
      <c r="CM426" s="4">
        <v>1</v>
      </c>
      <c r="CN426" s="4">
        <v>-0.10000000000000009</v>
      </c>
      <c r="CO426" s="4">
        <v>11</v>
      </c>
      <c r="CP426" s="4">
        <v>0</v>
      </c>
      <c r="CQ426" s="4">
        <v>0</v>
      </c>
      <c r="CR426" s="4">
        <v>0</v>
      </c>
      <c r="CS426" s="4">
        <v>3213</v>
      </c>
      <c r="CT426" s="4">
        <v>50</v>
      </c>
      <c r="CU426" s="4">
        <v>1.2</v>
      </c>
      <c r="CV426" s="4">
        <v>5.0000000000000044E-2</v>
      </c>
      <c r="CW426" s="4">
        <v>1</v>
      </c>
      <c r="CX426" s="4">
        <v>0</v>
      </c>
      <c r="CY426" s="4">
        <v>0</v>
      </c>
      <c r="CZ426" s="4">
        <v>0</v>
      </c>
      <c r="DA426" s="4">
        <v>83</v>
      </c>
      <c r="DB426" s="4">
        <v>31</v>
      </c>
      <c r="DC426" s="4">
        <v>1.3</v>
      </c>
      <c r="DD426" s="4">
        <v>0.10000000000000009</v>
      </c>
      <c r="DE426" s="4">
        <v>29</v>
      </c>
      <c r="DF426" s="4">
        <v>0</v>
      </c>
      <c r="DG426" s="4">
        <v>0</v>
      </c>
      <c r="DH426" s="4">
        <v>0</v>
      </c>
      <c r="DI426" s="4">
        <v>4519</v>
      </c>
      <c r="DJ426" s="4">
        <v>-44</v>
      </c>
      <c r="DK426" s="4">
        <v>1.25</v>
      </c>
      <c r="DL426" s="4">
        <v>5.0000000000000044E-2</v>
      </c>
      <c r="DM426" s="4">
        <v>0</v>
      </c>
      <c r="DN426" s="4">
        <v>0</v>
      </c>
      <c r="DO426" s="4">
        <v>0</v>
      </c>
      <c r="DP426" s="4">
        <v>0</v>
      </c>
      <c r="DQ426" s="4">
        <v>142</v>
      </c>
      <c r="DR426" s="4">
        <v>-3</v>
      </c>
      <c r="DS426" s="4">
        <v>1.5</v>
      </c>
      <c r="DT426" s="4">
        <v>0.14999999999999991</v>
      </c>
      <c r="DU426" s="4">
        <v>4</v>
      </c>
      <c r="DV426" s="4">
        <v>0</v>
      </c>
      <c r="DW426" s="4">
        <v>0</v>
      </c>
      <c r="DX426" s="4">
        <v>0</v>
      </c>
      <c r="DY426" s="4">
        <v>3253</v>
      </c>
      <c r="DZ426" s="4">
        <v>355</v>
      </c>
      <c r="EA426" s="4">
        <v>1.35</v>
      </c>
      <c r="EB426" s="4">
        <v>-4.9999999999999822E-2</v>
      </c>
      <c r="EC426" s="4">
        <v>1</v>
      </c>
      <c r="ED426" s="4">
        <v>0</v>
      </c>
      <c r="EE426" s="4">
        <v>0</v>
      </c>
      <c r="EF426" s="4">
        <v>0</v>
      </c>
      <c r="EG426" s="4">
        <v>189</v>
      </c>
      <c r="EH426" s="4">
        <v>35</v>
      </c>
      <c r="EI426" s="4">
        <v>1.5</v>
      </c>
      <c r="EJ426" s="4">
        <v>0</v>
      </c>
      <c r="EK426" s="4">
        <v>101</v>
      </c>
      <c r="EL426" s="4">
        <v>-21</v>
      </c>
      <c r="EM426" s="4">
        <v>1084</v>
      </c>
      <c r="EN426" s="4">
        <v>69.649999999999977</v>
      </c>
      <c r="EO426" s="4">
        <v>27685</v>
      </c>
      <c r="EP426" s="4">
        <v>8028</v>
      </c>
      <c r="EQ426" s="4">
        <v>1.4</v>
      </c>
      <c r="ER426" s="4">
        <v>-0.20000000000000018</v>
      </c>
      <c r="ES426" s="4">
        <v>1</v>
      </c>
      <c r="ET426" s="4">
        <v>0</v>
      </c>
      <c r="EU426" s="4">
        <v>0</v>
      </c>
      <c r="EV426" s="4">
        <v>0</v>
      </c>
      <c r="EW426" s="4">
        <v>174</v>
      </c>
      <c r="EX426" s="4">
        <v>21</v>
      </c>
      <c r="EY426" s="4">
        <v>1.55</v>
      </c>
      <c r="EZ426" s="4">
        <v>-9.9999999999999867E-2</v>
      </c>
      <c r="FA426" s="4">
        <v>12</v>
      </c>
      <c r="FB426" s="4">
        <v>1</v>
      </c>
      <c r="FC426" s="4">
        <v>970.2</v>
      </c>
      <c r="FD426" s="4">
        <v>105.20000000000005</v>
      </c>
      <c r="FE426" s="4">
        <v>5191</v>
      </c>
      <c r="FF426" s="4">
        <v>-13</v>
      </c>
      <c r="FG426" s="4">
        <v>1.55</v>
      </c>
      <c r="FH426" s="4">
        <v>-0.14999999999999991</v>
      </c>
      <c r="FI426" s="4">
        <v>2</v>
      </c>
      <c r="FJ426" s="4">
        <v>0</v>
      </c>
      <c r="FK426" s="4">
        <v>0</v>
      </c>
      <c r="FL426" s="4">
        <v>0</v>
      </c>
      <c r="FM426" s="4">
        <v>796</v>
      </c>
      <c r="FN426" s="4">
        <v>17</v>
      </c>
      <c r="FO426" s="4">
        <v>1.6</v>
      </c>
      <c r="FP426" s="4">
        <v>-0.14999999999999991</v>
      </c>
      <c r="FQ426" s="4">
        <v>108</v>
      </c>
      <c r="FR426" s="4">
        <v>-1</v>
      </c>
      <c r="FS426" s="4">
        <v>885</v>
      </c>
      <c r="FT426" s="4">
        <v>69.350000000000023</v>
      </c>
      <c r="FU426" s="4">
        <v>10478</v>
      </c>
      <c r="FV426" s="4">
        <v>385</v>
      </c>
      <c r="FW426" s="4">
        <v>1.8</v>
      </c>
      <c r="FX426" s="4">
        <v>-0.24999999999999978</v>
      </c>
      <c r="FY426" s="4">
        <v>1</v>
      </c>
      <c r="FZ426" s="4">
        <v>0</v>
      </c>
      <c r="GA426" s="4">
        <v>0</v>
      </c>
      <c r="GB426" s="4">
        <v>0</v>
      </c>
      <c r="GC426" s="4">
        <v>573</v>
      </c>
      <c r="GD426" s="4">
        <v>-280</v>
      </c>
      <c r="GE426" s="4">
        <v>1.9</v>
      </c>
      <c r="GF426" s="4">
        <v>-0.39999999999999991</v>
      </c>
      <c r="GG426" s="4">
        <v>544</v>
      </c>
      <c r="GH426" s="4">
        <v>-6</v>
      </c>
      <c r="GI426" s="4">
        <v>781</v>
      </c>
      <c r="GJ426" s="4">
        <v>68.649999999999977</v>
      </c>
      <c r="GK426" s="4">
        <v>14344</v>
      </c>
      <c r="GL426" s="4">
        <v>292</v>
      </c>
      <c r="GM426" s="4">
        <v>2.1</v>
      </c>
      <c r="GN426" s="4">
        <v>-0.44999999999999973</v>
      </c>
      <c r="GO426" s="4">
        <v>56</v>
      </c>
      <c r="GP426" s="4">
        <v>0</v>
      </c>
      <c r="GQ426" s="4">
        <v>0</v>
      </c>
      <c r="GR426" s="4">
        <v>0</v>
      </c>
      <c r="GS426" s="4">
        <v>899</v>
      </c>
      <c r="GT426" s="4">
        <v>28</v>
      </c>
      <c r="GU426" s="4">
        <v>2.35</v>
      </c>
      <c r="GV426" s="4">
        <v>-0.44999999999999973</v>
      </c>
      <c r="GW426" s="4">
        <v>302</v>
      </c>
      <c r="GX426" s="4">
        <v>-84</v>
      </c>
      <c r="GY426" s="4">
        <v>691.95</v>
      </c>
      <c r="GZ426" s="4">
        <v>79.75</v>
      </c>
      <c r="HA426" s="4">
        <v>14029</v>
      </c>
      <c r="HB426" s="4">
        <v>1988</v>
      </c>
      <c r="HC426" s="4">
        <v>2.6</v>
      </c>
      <c r="HD426" s="4">
        <v>-0.64999999999999991</v>
      </c>
      <c r="HE426" s="4">
        <v>59</v>
      </c>
      <c r="HF426" s="4">
        <v>0</v>
      </c>
      <c r="HG426" s="4">
        <v>647.85</v>
      </c>
      <c r="HH426" s="4">
        <v>84.75</v>
      </c>
      <c r="HI426" s="4">
        <v>2647</v>
      </c>
      <c r="HJ426" s="4">
        <v>135</v>
      </c>
      <c r="HK426" s="4">
        <v>2.85</v>
      </c>
      <c r="HL426" s="4">
        <v>-1</v>
      </c>
      <c r="HM426" s="4">
        <v>1877</v>
      </c>
      <c r="HN426" s="4">
        <v>-95</v>
      </c>
      <c r="HO426" s="4">
        <v>595</v>
      </c>
      <c r="HP426" s="4">
        <v>83</v>
      </c>
      <c r="HQ426" s="4">
        <v>41235</v>
      </c>
      <c r="HR426" s="4">
        <v>10795</v>
      </c>
      <c r="HS426" s="4">
        <v>3.3</v>
      </c>
      <c r="HT426" s="4">
        <v>-1.5</v>
      </c>
      <c r="HU426" s="4">
        <v>141</v>
      </c>
      <c r="HV426" s="4">
        <v>-6</v>
      </c>
      <c r="HW426" s="4">
        <v>525</v>
      </c>
      <c r="HX426" s="4">
        <v>60.5</v>
      </c>
      <c r="HY426" s="4">
        <v>2986</v>
      </c>
      <c r="HZ426" s="4">
        <v>-4167</v>
      </c>
      <c r="IA426" s="4">
        <v>3.6</v>
      </c>
      <c r="IB426" s="4">
        <v>-2.2499999999999996</v>
      </c>
      <c r="IC426" s="4">
        <v>1191</v>
      </c>
      <c r="ID426" s="4">
        <v>-38</v>
      </c>
      <c r="IE426" s="4">
        <v>498</v>
      </c>
      <c r="IF426" s="4">
        <v>80.850000000000023</v>
      </c>
      <c r="IG426" s="4">
        <v>19582</v>
      </c>
      <c r="IH426" s="4">
        <v>-4372</v>
      </c>
      <c r="II426" s="4">
        <v>3.9</v>
      </c>
      <c r="IJ426" s="4">
        <v>-3.7500000000000004</v>
      </c>
      <c r="IK426" s="4">
        <v>195</v>
      </c>
      <c r="IL426" s="4">
        <v>37</v>
      </c>
      <c r="IM426" s="4">
        <v>432</v>
      </c>
      <c r="IN426" s="4">
        <v>62.949999999999989</v>
      </c>
      <c r="IO426" s="4">
        <v>5607</v>
      </c>
      <c r="IP426" s="4">
        <v>-1187</v>
      </c>
      <c r="IQ426" s="4">
        <v>4.4000000000000004</v>
      </c>
      <c r="IR426" s="4">
        <v>-5.6999999999999993</v>
      </c>
      <c r="IS426" s="4">
        <v>3723</v>
      </c>
      <c r="IT426" s="4">
        <v>-188</v>
      </c>
      <c r="IU426" s="4">
        <v>398</v>
      </c>
      <c r="IV426" s="4">
        <v>75.850000000000023</v>
      </c>
      <c r="IW426" s="4">
        <v>32172</v>
      </c>
      <c r="IX426" s="4">
        <v>2589</v>
      </c>
      <c r="IY426" s="4">
        <v>5.0999999999999996</v>
      </c>
      <c r="IZ426" s="4">
        <v>-8.4500000000000011</v>
      </c>
      <c r="JA426" s="4">
        <v>595</v>
      </c>
      <c r="JB426" s="4">
        <v>-203</v>
      </c>
      <c r="JC426" s="4">
        <v>347</v>
      </c>
      <c r="JD426" s="4">
        <v>70.050000000000011</v>
      </c>
      <c r="JE426" s="4">
        <v>11161</v>
      </c>
      <c r="JF426" s="4">
        <v>3783</v>
      </c>
      <c r="JG426" s="4">
        <v>6.2</v>
      </c>
      <c r="JH426" s="4">
        <v>-11.7</v>
      </c>
      <c r="JI426" s="4">
        <v>5887</v>
      </c>
      <c r="JJ426" s="4">
        <v>-134</v>
      </c>
      <c r="JK426" s="4">
        <v>298.5</v>
      </c>
      <c r="JL426" s="4">
        <v>66.349999999999994</v>
      </c>
      <c r="JM426" s="4">
        <v>27508</v>
      </c>
      <c r="JN426" s="4">
        <v>5323</v>
      </c>
      <c r="JO426" s="4">
        <v>8.15</v>
      </c>
      <c r="JP426" s="4">
        <v>-15.950000000000001</v>
      </c>
      <c r="JQ426" s="5">
        <v>1250</v>
      </c>
      <c r="JR426" s="4">
        <v>-150</v>
      </c>
      <c r="JS426" s="4">
        <v>254.85</v>
      </c>
      <c r="JT426" s="4">
        <v>63.5</v>
      </c>
      <c r="JU426" s="4">
        <v>13036</v>
      </c>
      <c r="JV426" s="4">
        <v>5384</v>
      </c>
      <c r="JW426" s="4">
        <v>11.25</v>
      </c>
      <c r="JX426" s="4">
        <v>-21.1</v>
      </c>
      <c r="JY426" s="4">
        <v>9569</v>
      </c>
      <c r="JZ426" s="4">
        <v>-1957</v>
      </c>
      <c r="KA426" s="4">
        <v>206.5</v>
      </c>
      <c r="KB426" s="4">
        <v>54.550000000000011</v>
      </c>
      <c r="KC426" s="4">
        <v>39815</v>
      </c>
      <c r="KD426" s="4">
        <v>13024</v>
      </c>
      <c r="KE426" s="4">
        <v>16.2</v>
      </c>
      <c r="KF426" s="4">
        <v>-27.349999999999998</v>
      </c>
      <c r="KG426" s="4">
        <v>3630</v>
      </c>
      <c r="KH426" s="4">
        <v>-524</v>
      </c>
      <c r="KI426" s="4">
        <v>163.5</v>
      </c>
      <c r="KJ426" s="4">
        <v>46.8</v>
      </c>
      <c r="KK426" s="4">
        <v>13883</v>
      </c>
      <c r="KL426" s="4">
        <v>7819</v>
      </c>
      <c r="KM426" s="4">
        <v>23.35</v>
      </c>
      <c r="KN426" s="4">
        <v>-34.799999999999997</v>
      </c>
      <c r="KO426" s="4">
        <v>28334</v>
      </c>
      <c r="KP426" s="4">
        <v>-328</v>
      </c>
      <c r="KQ426" s="4">
        <v>124.25</v>
      </c>
      <c r="KR426" s="4">
        <v>38.799999999999997</v>
      </c>
      <c r="KS426" s="4">
        <v>54883</v>
      </c>
      <c r="KT426" s="4">
        <v>32506</v>
      </c>
      <c r="KU426" s="4">
        <v>33.25</v>
      </c>
      <c r="KV426" s="4">
        <v>-44.05</v>
      </c>
      <c r="KW426" s="4">
        <v>15014</v>
      </c>
      <c r="KX426" s="4">
        <v>-1201</v>
      </c>
      <c r="KY426" s="4">
        <v>88.5</v>
      </c>
      <c r="KZ426" s="4">
        <v>28.799999999999997</v>
      </c>
      <c r="LA426" s="4">
        <v>23486</v>
      </c>
      <c r="LB426" s="4">
        <v>19046</v>
      </c>
      <c r="LC426" s="4">
        <v>47.65</v>
      </c>
      <c r="LD426" s="4">
        <v>-53.85</v>
      </c>
    </row>
    <row r="427" spans="1:316" x14ac:dyDescent="0.25">
      <c r="A427" s="171">
        <v>44110.588139236112</v>
      </c>
      <c r="B427" s="172">
        <v>0.58680555555555558</v>
      </c>
      <c r="C427" s="4">
        <v>11600.6</v>
      </c>
      <c r="D427" s="4">
        <v>11600</v>
      </c>
      <c r="E427" s="173">
        <v>61.45</v>
      </c>
      <c r="F427" s="173">
        <v>-140.5</v>
      </c>
      <c r="G427" s="173">
        <v>313.89999999999998</v>
      </c>
      <c r="H427" s="173">
        <v>643.00000000000011</v>
      </c>
      <c r="I427" s="173">
        <v>-964.20000000000027</v>
      </c>
      <c r="J427" s="173">
        <v>1607.2000000000003</v>
      </c>
      <c r="K427" s="127">
        <v>16.22</v>
      </c>
      <c r="L427" s="127">
        <v>21.45</v>
      </c>
      <c r="M427" s="127">
        <v>-4.3100000000000023</v>
      </c>
      <c r="N427" s="127">
        <v>3.34</v>
      </c>
      <c r="O427" s="127">
        <v>0.52260223148464124</v>
      </c>
      <c r="P427" s="127">
        <v>0.72576380730585677</v>
      </c>
      <c r="Q427" s="127">
        <v>1.1046463560304229</v>
      </c>
      <c r="R427" s="4">
        <v>68424</v>
      </c>
      <c r="S427" s="4">
        <v>143093</v>
      </c>
      <c r="T427" s="173">
        <v>11540.966666666667</v>
      </c>
      <c r="U427" s="173">
        <v>-2.0500000000010914</v>
      </c>
      <c r="V427" s="4">
        <v>185995</v>
      </c>
      <c r="W427" s="4">
        <v>-31658</v>
      </c>
      <c r="X427" s="173">
        <v>-59.633333333333212</v>
      </c>
      <c r="Y427" s="173">
        <v>20212</v>
      </c>
      <c r="Z427" s="173">
        <v>163051</v>
      </c>
      <c r="AA427" s="173">
        <v>183263</v>
      </c>
      <c r="AB427" s="4">
        <v>74669</v>
      </c>
      <c r="AC427" s="4">
        <v>-8316</v>
      </c>
      <c r="AD427" s="176" t="e">
        <v>#REF!</v>
      </c>
      <c r="AE427" s="177">
        <v>-2.1853532916293061E-2</v>
      </c>
      <c r="AF427" s="177">
        <v>9.4912645582523802E-4</v>
      </c>
      <c r="AG427" s="177">
        <v>2.2448453809333649E-2</v>
      </c>
      <c r="AH427" s="177">
        <v>6.430592165515156E-3</v>
      </c>
      <c r="AI427" s="127">
        <v>9.5917942233593127E-3</v>
      </c>
      <c r="AJ427" s="127">
        <v>2.2026431718061676E-3</v>
      </c>
      <c r="AK427" s="4" t="s">
        <v>21</v>
      </c>
      <c r="AL427" s="178">
        <v>11600</v>
      </c>
      <c r="AM427" s="178">
        <v>11500</v>
      </c>
      <c r="AN427" s="178">
        <v>11800</v>
      </c>
      <c r="AO427" s="178">
        <v>11400</v>
      </c>
      <c r="AS427" s="4">
        <v>1.937001482318063</v>
      </c>
      <c r="AT427" s="4">
        <v>1.5642733448781139</v>
      </c>
      <c r="AU427" s="4">
        <v>0.67186354975817086</v>
      </c>
      <c r="AV427" s="4">
        <v>0.2204682339226734</v>
      </c>
      <c r="AW427" s="4">
        <v>0.11949057614571665</v>
      </c>
      <c r="AX427" s="4">
        <v>8.2716209778701654E-3</v>
      </c>
      <c r="AY427" s="4">
        <v>21.699520511454448</v>
      </c>
      <c r="AZ427" s="4">
        <v>21.177304964539008</v>
      </c>
      <c r="BA427" s="4">
        <v>16.455462184873948</v>
      </c>
      <c r="BB427" s="4">
        <v>28.753846153846155</v>
      </c>
      <c r="BC427" s="4">
        <v>8.6414182111200653</v>
      </c>
      <c r="BD427" s="4">
        <v>18.821247892074197</v>
      </c>
      <c r="BE427" s="4">
        <v>4.6990456714383093</v>
      </c>
      <c r="BF427" s="4">
        <v>10.409599999999999</v>
      </c>
      <c r="BG427" s="4">
        <v>4.2245793708851496</v>
      </c>
      <c r="BH427" s="4">
        <v>3.7797344892982934</v>
      </c>
      <c r="BI427" s="4">
        <v>18</v>
      </c>
      <c r="BJ427" s="4">
        <v>0</v>
      </c>
      <c r="BK427" s="4">
        <v>1585</v>
      </c>
      <c r="BL427" s="4">
        <v>78.950000000000045</v>
      </c>
      <c r="BM427" s="4">
        <v>10058</v>
      </c>
      <c r="BN427" s="4">
        <v>26</v>
      </c>
      <c r="BO427" s="4">
        <v>0.95</v>
      </c>
      <c r="BP427" s="4">
        <v>-5.0000000000000044E-2</v>
      </c>
      <c r="BQ427" s="4">
        <v>0</v>
      </c>
      <c r="BR427" s="4">
        <v>0</v>
      </c>
      <c r="BS427" s="4">
        <v>0</v>
      </c>
      <c r="BT427" s="4">
        <v>0</v>
      </c>
      <c r="BU427" s="4">
        <v>6</v>
      </c>
      <c r="BV427" s="4">
        <v>0</v>
      </c>
      <c r="BW427" s="4">
        <v>0</v>
      </c>
      <c r="BX427" s="4">
        <v>0</v>
      </c>
      <c r="BY427" s="4">
        <v>21</v>
      </c>
      <c r="BZ427" s="4">
        <v>0</v>
      </c>
      <c r="CA427" s="4">
        <v>0</v>
      </c>
      <c r="CB427" s="4">
        <v>0</v>
      </c>
      <c r="CC427" s="4">
        <v>1140</v>
      </c>
      <c r="CD427" s="4">
        <v>167</v>
      </c>
      <c r="CE427" s="4">
        <v>1.1499999999999999</v>
      </c>
      <c r="CF427" s="4">
        <v>4.9999999999999822E-2</v>
      </c>
      <c r="CG427" s="4">
        <v>1</v>
      </c>
      <c r="CH427" s="4">
        <v>0</v>
      </c>
      <c r="CI427" s="4">
        <v>0</v>
      </c>
      <c r="CJ427" s="4">
        <v>0</v>
      </c>
      <c r="CK427" s="4">
        <v>26</v>
      </c>
      <c r="CL427" s="4">
        <v>-1</v>
      </c>
      <c r="CM427" s="4">
        <v>1</v>
      </c>
      <c r="CN427" s="4">
        <v>-0.10000000000000009</v>
      </c>
      <c r="CO427" s="4">
        <v>11</v>
      </c>
      <c r="CP427" s="4">
        <v>0</v>
      </c>
      <c r="CQ427" s="4">
        <v>0</v>
      </c>
      <c r="CR427" s="4">
        <v>0</v>
      </c>
      <c r="CS427" s="4">
        <v>3213</v>
      </c>
      <c r="CT427" s="4">
        <v>50</v>
      </c>
      <c r="CU427" s="4">
        <v>1.2</v>
      </c>
      <c r="CV427" s="4">
        <v>5.0000000000000044E-2</v>
      </c>
      <c r="CW427" s="4">
        <v>1</v>
      </c>
      <c r="CX427" s="4">
        <v>0</v>
      </c>
      <c r="CY427" s="4">
        <v>0</v>
      </c>
      <c r="CZ427" s="4">
        <v>0</v>
      </c>
      <c r="DA427" s="4">
        <v>83</v>
      </c>
      <c r="DB427" s="4">
        <v>31</v>
      </c>
      <c r="DC427" s="4">
        <v>1.3</v>
      </c>
      <c r="DD427" s="4">
        <v>0.10000000000000009</v>
      </c>
      <c r="DE427" s="4">
        <v>29</v>
      </c>
      <c r="DF427" s="4">
        <v>0</v>
      </c>
      <c r="DG427" s="4">
        <v>0</v>
      </c>
      <c r="DH427" s="4">
        <v>0</v>
      </c>
      <c r="DI427" s="4">
        <v>4528</v>
      </c>
      <c r="DJ427" s="4">
        <v>-35</v>
      </c>
      <c r="DK427" s="4">
        <v>1.25</v>
      </c>
      <c r="DL427" s="4">
        <v>5.0000000000000044E-2</v>
      </c>
      <c r="DM427" s="4">
        <v>0</v>
      </c>
      <c r="DN427" s="4">
        <v>0</v>
      </c>
      <c r="DO427" s="4">
        <v>0</v>
      </c>
      <c r="DP427" s="4">
        <v>0</v>
      </c>
      <c r="DQ427" s="4">
        <v>142</v>
      </c>
      <c r="DR427" s="4">
        <v>-3</v>
      </c>
      <c r="DS427" s="4">
        <v>1.5</v>
      </c>
      <c r="DT427" s="4">
        <v>0.14999999999999991</v>
      </c>
      <c r="DU427" s="4">
        <v>4</v>
      </c>
      <c r="DV427" s="4">
        <v>0</v>
      </c>
      <c r="DW427" s="4">
        <v>0</v>
      </c>
      <c r="DX427" s="4">
        <v>0</v>
      </c>
      <c r="DY427" s="4">
        <v>3257</v>
      </c>
      <c r="DZ427" s="4">
        <v>359</v>
      </c>
      <c r="EA427" s="4">
        <v>1.35</v>
      </c>
      <c r="EB427" s="4">
        <v>-4.9999999999999822E-2</v>
      </c>
      <c r="EC427" s="4">
        <v>1</v>
      </c>
      <c r="ED427" s="4">
        <v>0</v>
      </c>
      <c r="EE427" s="4">
        <v>0</v>
      </c>
      <c r="EF427" s="4">
        <v>0</v>
      </c>
      <c r="EG427" s="4">
        <v>189</v>
      </c>
      <c r="EH427" s="4">
        <v>35</v>
      </c>
      <c r="EI427" s="4">
        <v>1.5</v>
      </c>
      <c r="EJ427" s="4">
        <v>0</v>
      </c>
      <c r="EK427" s="4">
        <v>101</v>
      </c>
      <c r="EL427" s="4">
        <v>-21</v>
      </c>
      <c r="EM427" s="4">
        <v>1084</v>
      </c>
      <c r="EN427" s="4">
        <v>69.649999999999977</v>
      </c>
      <c r="EO427" s="4">
        <v>27685</v>
      </c>
      <c r="EP427" s="4">
        <v>8028</v>
      </c>
      <c r="EQ427" s="4">
        <v>1.4</v>
      </c>
      <c r="ER427" s="4">
        <v>-0.20000000000000018</v>
      </c>
      <c r="ES427" s="4">
        <v>1</v>
      </c>
      <c r="ET427" s="4">
        <v>0</v>
      </c>
      <c r="EU427" s="4">
        <v>0</v>
      </c>
      <c r="EV427" s="4">
        <v>0</v>
      </c>
      <c r="EW427" s="4">
        <v>174</v>
      </c>
      <c r="EX427" s="4">
        <v>21</v>
      </c>
      <c r="EY427" s="4">
        <v>1.55</v>
      </c>
      <c r="EZ427" s="4">
        <v>-9.9999999999999867E-2</v>
      </c>
      <c r="FA427" s="4">
        <v>12</v>
      </c>
      <c r="FB427" s="4">
        <v>1</v>
      </c>
      <c r="FC427" s="4">
        <v>970.2</v>
      </c>
      <c r="FD427" s="4">
        <v>105.20000000000005</v>
      </c>
      <c r="FE427" s="4">
        <v>5199</v>
      </c>
      <c r="FF427" s="4">
        <v>-5</v>
      </c>
      <c r="FG427" s="4">
        <v>1.6</v>
      </c>
      <c r="FH427" s="4">
        <v>-9.9999999999999867E-2</v>
      </c>
      <c r="FI427" s="4">
        <v>2</v>
      </c>
      <c r="FJ427" s="4">
        <v>0</v>
      </c>
      <c r="FK427" s="4">
        <v>0</v>
      </c>
      <c r="FL427" s="4">
        <v>0</v>
      </c>
      <c r="FM427" s="4">
        <v>797</v>
      </c>
      <c r="FN427" s="4">
        <v>18</v>
      </c>
      <c r="FO427" s="4">
        <v>1.65</v>
      </c>
      <c r="FP427" s="4">
        <v>-0.10000000000000009</v>
      </c>
      <c r="FQ427" s="4">
        <v>108</v>
      </c>
      <c r="FR427" s="4">
        <v>-1</v>
      </c>
      <c r="FS427" s="4">
        <v>885</v>
      </c>
      <c r="FT427" s="4">
        <v>69.350000000000023</v>
      </c>
      <c r="FU427" s="4">
        <v>10468</v>
      </c>
      <c r="FV427" s="4">
        <v>375</v>
      </c>
      <c r="FW427" s="4">
        <v>1.8</v>
      </c>
      <c r="FX427" s="4">
        <v>-0.24999999999999978</v>
      </c>
      <c r="FY427" s="4">
        <v>1</v>
      </c>
      <c r="FZ427" s="4">
        <v>0</v>
      </c>
      <c r="GA427" s="4">
        <v>0</v>
      </c>
      <c r="GB427" s="4">
        <v>0</v>
      </c>
      <c r="GC427" s="4">
        <v>573</v>
      </c>
      <c r="GD427" s="4">
        <v>-280</v>
      </c>
      <c r="GE427" s="4">
        <v>1.9</v>
      </c>
      <c r="GF427" s="4">
        <v>-0.39999999999999991</v>
      </c>
      <c r="GG427" s="4">
        <v>544</v>
      </c>
      <c r="GH427" s="4">
        <v>-6</v>
      </c>
      <c r="GI427" s="4">
        <v>781</v>
      </c>
      <c r="GJ427" s="4">
        <v>68.649999999999977</v>
      </c>
      <c r="GK427" s="4">
        <v>14344</v>
      </c>
      <c r="GL427" s="4">
        <v>292</v>
      </c>
      <c r="GM427" s="4">
        <v>2.1</v>
      </c>
      <c r="GN427" s="4">
        <v>-0.44999999999999973</v>
      </c>
      <c r="GO427" s="4">
        <v>56</v>
      </c>
      <c r="GP427" s="4">
        <v>0</v>
      </c>
      <c r="GQ427" s="4">
        <v>0</v>
      </c>
      <c r="GR427" s="4">
        <v>0</v>
      </c>
      <c r="GS427" s="4">
        <v>908</v>
      </c>
      <c r="GT427" s="4">
        <v>37</v>
      </c>
      <c r="GU427" s="4">
        <v>2.4</v>
      </c>
      <c r="GV427" s="4">
        <v>-0.39999999999999991</v>
      </c>
      <c r="GW427" s="4">
        <v>302</v>
      </c>
      <c r="GX427" s="4">
        <v>-84</v>
      </c>
      <c r="GY427" s="4">
        <v>691.95</v>
      </c>
      <c r="GZ427" s="4">
        <v>79.75</v>
      </c>
      <c r="HA427" s="4">
        <v>14029</v>
      </c>
      <c r="HB427" s="4">
        <v>1988</v>
      </c>
      <c r="HC427" s="4">
        <v>2.6</v>
      </c>
      <c r="HD427" s="4">
        <v>-0.64999999999999991</v>
      </c>
      <c r="HE427" s="4">
        <v>59</v>
      </c>
      <c r="HF427" s="4">
        <v>0</v>
      </c>
      <c r="HG427" s="4">
        <v>647.85</v>
      </c>
      <c r="HH427" s="4">
        <v>84.75</v>
      </c>
      <c r="HI427" s="4">
        <v>2652</v>
      </c>
      <c r="HJ427" s="4">
        <v>140</v>
      </c>
      <c r="HK427" s="4">
        <v>2.9</v>
      </c>
      <c r="HL427" s="4">
        <v>-0.95000000000000018</v>
      </c>
      <c r="HM427" s="4">
        <v>1877</v>
      </c>
      <c r="HN427" s="4">
        <v>-95</v>
      </c>
      <c r="HO427" s="4">
        <v>589</v>
      </c>
      <c r="HP427" s="4">
        <v>77</v>
      </c>
      <c r="HQ427" s="4">
        <v>40730</v>
      </c>
      <c r="HR427" s="4">
        <v>10290</v>
      </c>
      <c r="HS427" s="4">
        <v>3.3</v>
      </c>
      <c r="HT427" s="4">
        <v>-1.5</v>
      </c>
      <c r="HU427" s="4">
        <v>141</v>
      </c>
      <c r="HV427" s="4">
        <v>-6</v>
      </c>
      <c r="HW427" s="4">
        <v>525</v>
      </c>
      <c r="HX427" s="4">
        <v>60.5</v>
      </c>
      <c r="HY427" s="4">
        <v>2986</v>
      </c>
      <c r="HZ427" s="4">
        <v>-4167</v>
      </c>
      <c r="IA427" s="4">
        <v>3.5</v>
      </c>
      <c r="IB427" s="4">
        <v>-2.3499999999999996</v>
      </c>
      <c r="IC427" s="4">
        <v>1190</v>
      </c>
      <c r="ID427" s="4">
        <v>-39</v>
      </c>
      <c r="IE427" s="4">
        <v>490</v>
      </c>
      <c r="IF427" s="4">
        <v>72.850000000000023</v>
      </c>
      <c r="IG427" s="4">
        <v>19582</v>
      </c>
      <c r="IH427" s="4">
        <v>-4372</v>
      </c>
      <c r="II427" s="4">
        <v>3.9</v>
      </c>
      <c r="IJ427" s="4">
        <v>-3.7500000000000004</v>
      </c>
      <c r="IK427" s="4">
        <v>195</v>
      </c>
      <c r="IL427" s="4">
        <v>37</v>
      </c>
      <c r="IM427" s="4">
        <v>432</v>
      </c>
      <c r="IN427" s="4">
        <v>62.949999999999989</v>
      </c>
      <c r="IO427" s="4">
        <v>5607</v>
      </c>
      <c r="IP427" s="4">
        <v>-1187</v>
      </c>
      <c r="IQ427" s="4">
        <v>4.5</v>
      </c>
      <c r="IR427" s="4">
        <v>-5.6</v>
      </c>
      <c r="IS427" s="4">
        <v>3723</v>
      </c>
      <c r="IT427" s="4">
        <v>-188</v>
      </c>
      <c r="IU427" s="4">
        <v>394.7</v>
      </c>
      <c r="IV427" s="4">
        <v>72.550000000000011</v>
      </c>
      <c r="IW427" s="4">
        <v>32172</v>
      </c>
      <c r="IX427" s="4">
        <v>2589</v>
      </c>
      <c r="IY427" s="4">
        <v>5.25</v>
      </c>
      <c r="IZ427" s="4">
        <v>-8.3000000000000007</v>
      </c>
      <c r="JA427" s="4">
        <v>593</v>
      </c>
      <c r="JB427" s="4">
        <v>-205</v>
      </c>
      <c r="JC427" s="4">
        <v>345</v>
      </c>
      <c r="JD427" s="4">
        <v>68.050000000000011</v>
      </c>
      <c r="JE427" s="4">
        <v>11161</v>
      </c>
      <c r="JF427" s="4">
        <v>3783</v>
      </c>
      <c r="JG427" s="4">
        <v>6.45</v>
      </c>
      <c r="JH427" s="4">
        <v>-11.45</v>
      </c>
      <c r="JI427" s="4">
        <v>5868</v>
      </c>
      <c r="JJ427" s="4">
        <v>-153</v>
      </c>
      <c r="JK427" s="4">
        <v>295.8</v>
      </c>
      <c r="JL427" s="4">
        <v>63.650000000000006</v>
      </c>
      <c r="JM427" s="4">
        <v>27574</v>
      </c>
      <c r="JN427" s="4">
        <v>5389</v>
      </c>
      <c r="JO427" s="4">
        <v>8.65</v>
      </c>
      <c r="JP427" s="4">
        <v>-15.450000000000001</v>
      </c>
      <c r="JQ427" s="5">
        <v>1250</v>
      </c>
      <c r="JR427" s="4">
        <v>-150</v>
      </c>
      <c r="JS427" s="4">
        <v>250</v>
      </c>
      <c r="JT427" s="4">
        <v>58.650000000000006</v>
      </c>
      <c r="JU427" s="4">
        <v>13012</v>
      </c>
      <c r="JV427" s="4">
        <v>5360</v>
      </c>
      <c r="JW427" s="4">
        <v>12</v>
      </c>
      <c r="JX427" s="4">
        <v>-20.350000000000001</v>
      </c>
      <c r="JY427" s="4">
        <v>9569</v>
      </c>
      <c r="JZ427" s="4">
        <v>-1957</v>
      </c>
      <c r="KA427" s="4">
        <v>205</v>
      </c>
      <c r="KB427" s="4">
        <v>53.050000000000011</v>
      </c>
      <c r="KC427" s="4">
        <v>40425</v>
      </c>
      <c r="KD427" s="4">
        <v>13634</v>
      </c>
      <c r="KE427" s="4">
        <v>16.850000000000001</v>
      </c>
      <c r="KF427" s="4">
        <v>-26.699999999999996</v>
      </c>
      <c r="KG427" s="4">
        <v>3691</v>
      </c>
      <c r="KH427" s="4">
        <v>-463</v>
      </c>
      <c r="KI427" s="4">
        <v>162</v>
      </c>
      <c r="KJ427" s="4">
        <v>45.3</v>
      </c>
      <c r="KK427" s="4">
        <v>13951</v>
      </c>
      <c r="KL427" s="4">
        <v>7887</v>
      </c>
      <c r="KM427" s="4">
        <v>24.25</v>
      </c>
      <c r="KN427" s="4">
        <v>-33.9</v>
      </c>
      <c r="KO427" s="4">
        <v>28334</v>
      </c>
      <c r="KP427" s="4">
        <v>-328</v>
      </c>
      <c r="KQ427" s="4">
        <v>123.45</v>
      </c>
      <c r="KR427" s="4">
        <v>38</v>
      </c>
      <c r="KS427" s="4">
        <v>54883</v>
      </c>
      <c r="KT427" s="4">
        <v>32506</v>
      </c>
      <c r="KU427" s="4">
        <v>35</v>
      </c>
      <c r="KV427" s="4">
        <v>-42.3</v>
      </c>
      <c r="KW427" s="4">
        <v>15014</v>
      </c>
      <c r="KX427" s="4">
        <v>-1201</v>
      </c>
      <c r="KY427" s="4">
        <v>87.85</v>
      </c>
      <c r="KZ427" s="4">
        <v>28.149999999999991</v>
      </c>
      <c r="LA427" s="4">
        <v>23486</v>
      </c>
      <c r="LB427" s="4">
        <v>19046</v>
      </c>
      <c r="LC427" s="4">
        <v>49.6</v>
      </c>
      <c r="LD427" s="4">
        <v>-51.9</v>
      </c>
    </row>
    <row r="428" spans="1:316" x14ac:dyDescent="0.25">
      <c r="A428" s="171">
        <v>44110.58723125</v>
      </c>
      <c r="B428" s="172">
        <v>0.5854166666666667</v>
      </c>
      <c r="C428" s="4">
        <v>11599.55</v>
      </c>
      <c r="D428" s="4">
        <v>11600</v>
      </c>
      <c r="E428" s="173">
        <v>61.249999999999993</v>
      </c>
      <c r="F428" s="173">
        <v>-141.04999999999998</v>
      </c>
      <c r="G428" s="173">
        <v>313.89999999999998</v>
      </c>
      <c r="H428" s="173">
        <v>645.1</v>
      </c>
      <c r="I428" s="173">
        <v>-969.00000000000023</v>
      </c>
      <c r="J428" s="173">
        <v>1614.1000000000004</v>
      </c>
      <c r="K428" s="127">
        <v>16.22</v>
      </c>
      <c r="L428" s="127">
        <v>21.45</v>
      </c>
      <c r="M428" s="127">
        <v>-4.3100000000000023</v>
      </c>
      <c r="N428" s="127">
        <v>3.34</v>
      </c>
      <c r="O428" s="127">
        <v>0.52436038396302154</v>
      </c>
      <c r="P428" s="127">
        <v>0.72293468260038873</v>
      </c>
      <c r="Q428" s="127">
        <v>1.0906963018266385</v>
      </c>
      <c r="R428" s="4">
        <v>70581</v>
      </c>
      <c r="S428" s="4">
        <v>139945</v>
      </c>
      <c r="T428" s="173">
        <v>11540.966666666667</v>
      </c>
      <c r="U428" s="173">
        <v>-2.0500000000010914</v>
      </c>
      <c r="V428" s="4">
        <v>185995</v>
      </c>
      <c r="W428" s="4">
        <v>-31658</v>
      </c>
      <c r="X428" s="173">
        <v>-58.583333333332121</v>
      </c>
      <c r="Y428" s="173">
        <v>21119</v>
      </c>
      <c r="Z428" s="173">
        <v>160299</v>
      </c>
      <c r="AA428" s="173">
        <v>181418</v>
      </c>
      <c r="AB428" s="4">
        <v>69364</v>
      </c>
      <c r="AC428" s="4">
        <v>-11222</v>
      </c>
      <c r="AD428" s="176" t="e">
        <v>#REF!</v>
      </c>
      <c r="AE428" s="177">
        <v>5.4837750903675951E-3</v>
      </c>
      <c r="AF428" s="177">
        <v>2.3377657507861471E-3</v>
      </c>
      <c r="AG428" s="177">
        <v>2.5188954206665146E-2</v>
      </c>
      <c r="AH428" s="177">
        <v>1.4957714425237878E-2</v>
      </c>
      <c r="AI428" s="127">
        <v>5.4694081505847099E-2</v>
      </c>
      <c r="AJ428" s="127">
        <v>2.2026431718061676E-3</v>
      </c>
      <c r="AK428" s="4" t="s">
        <v>21</v>
      </c>
      <c r="AL428" s="178">
        <v>11600</v>
      </c>
      <c r="AM428" s="178">
        <v>11500</v>
      </c>
      <c r="AN428" s="178">
        <v>11800</v>
      </c>
      <c r="AO428" s="178">
        <v>11400</v>
      </c>
      <c r="AS428" s="4">
        <v>1.9008498583569404</v>
      </c>
      <c r="AT428" s="4">
        <v>1.5034614623854421</v>
      </c>
      <c r="AU428" s="4">
        <v>0.65300759374377004</v>
      </c>
      <c r="AV428" s="4">
        <v>0.20587958164515216</v>
      </c>
      <c r="AW428" s="4">
        <v>0.11496226780185759</v>
      </c>
      <c r="AX428" s="4">
        <v>8.3001902126923748E-3</v>
      </c>
      <c r="AY428" s="4">
        <v>21.688332445391584</v>
      </c>
      <c r="AZ428" s="4">
        <v>20.971631205673759</v>
      </c>
      <c r="BA428" s="4">
        <v>16.284033613445377</v>
      </c>
      <c r="BB428" s="4">
        <v>28.938461538461539</v>
      </c>
      <c r="BC428" s="4">
        <v>8.6639806607574545</v>
      </c>
      <c r="BD428" s="4">
        <v>18.785834738617201</v>
      </c>
      <c r="BE428" s="4">
        <v>4.6883094751192909</v>
      </c>
      <c r="BF428" s="4">
        <v>10.367118914604948</v>
      </c>
      <c r="BG428" s="4">
        <v>4.1665101721439752</v>
      </c>
      <c r="BH428" s="4">
        <v>3.6963464140730715</v>
      </c>
      <c r="BI428" s="4">
        <v>18</v>
      </c>
      <c r="BJ428" s="4">
        <v>0</v>
      </c>
      <c r="BK428" s="4">
        <v>1585</v>
      </c>
      <c r="BL428" s="4">
        <v>78.950000000000045</v>
      </c>
      <c r="BM428" s="4">
        <v>10058</v>
      </c>
      <c r="BN428" s="4">
        <v>26</v>
      </c>
      <c r="BO428" s="4">
        <v>0.95</v>
      </c>
      <c r="BP428" s="4">
        <v>-5.0000000000000044E-2</v>
      </c>
      <c r="BQ428" s="4">
        <v>0</v>
      </c>
      <c r="BR428" s="4">
        <v>0</v>
      </c>
      <c r="BS428" s="4">
        <v>0</v>
      </c>
      <c r="BT428" s="4">
        <v>0</v>
      </c>
      <c r="BU428" s="4">
        <v>6</v>
      </c>
      <c r="BV428" s="4">
        <v>0</v>
      </c>
      <c r="BW428" s="4">
        <v>0</v>
      </c>
      <c r="BX428" s="4">
        <v>0</v>
      </c>
      <c r="BY428" s="4">
        <v>21</v>
      </c>
      <c r="BZ428" s="4">
        <v>0</v>
      </c>
      <c r="CA428" s="4">
        <v>0</v>
      </c>
      <c r="CB428" s="4">
        <v>0</v>
      </c>
      <c r="CC428" s="4">
        <v>1140</v>
      </c>
      <c r="CD428" s="4">
        <v>167</v>
      </c>
      <c r="CE428" s="4">
        <v>1.1499999999999999</v>
      </c>
      <c r="CF428" s="4">
        <v>4.9999999999999822E-2</v>
      </c>
      <c r="CG428" s="4">
        <v>1</v>
      </c>
      <c r="CH428" s="4">
        <v>0</v>
      </c>
      <c r="CI428" s="4">
        <v>0</v>
      </c>
      <c r="CJ428" s="4">
        <v>0</v>
      </c>
      <c r="CK428" s="4">
        <v>26</v>
      </c>
      <c r="CL428" s="4">
        <v>-1</v>
      </c>
      <c r="CM428" s="4">
        <v>1</v>
      </c>
      <c r="CN428" s="4">
        <v>-0.10000000000000009</v>
      </c>
      <c r="CO428" s="4">
        <v>11</v>
      </c>
      <c r="CP428" s="4">
        <v>0</v>
      </c>
      <c r="CQ428" s="4">
        <v>0</v>
      </c>
      <c r="CR428" s="4">
        <v>0</v>
      </c>
      <c r="CS428" s="4">
        <v>3213</v>
      </c>
      <c r="CT428" s="4">
        <v>50</v>
      </c>
      <c r="CU428" s="4">
        <v>1.2</v>
      </c>
      <c r="CV428" s="4">
        <v>5.0000000000000044E-2</v>
      </c>
      <c r="CW428" s="4">
        <v>1</v>
      </c>
      <c r="CX428" s="4">
        <v>0</v>
      </c>
      <c r="CY428" s="4">
        <v>0</v>
      </c>
      <c r="CZ428" s="4">
        <v>0</v>
      </c>
      <c r="DA428" s="4">
        <v>83</v>
      </c>
      <c r="DB428" s="4">
        <v>31</v>
      </c>
      <c r="DC428" s="4">
        <v>1.3</v>
      </c>
      <c r="DD428" s="4">
        <v>0.10000000000000009</v>
      </c>
      <c r="DE428" s="4">
        <v>29</v>
      </c>
      <c r="DF428" s="4">
        <v>0</v>
      </c>
      <c r="DG428" s="4">
        <v>0</v>
      </c>
      <c r="DH428" s="4">
        <v>0</v>
      </c>
      <c r="DI428" s="4">
        <v>4528</v>
      </c>
      <c r="DJ428" s="4">
        <v>-35</v>
      </c>
      <c r="DK428" s="4">
        <v>1.25</v>
      </c>
      <c r="DL428" s="4">
        <v>5.0000000000000044E-2</v>
      </c>
      <c r="DM428" s="4">
        <v>0</v>
      </c>
      <c r="DN428" s="4">
        <v>0</v>
      </c>
      <c r="DO428" s="4">
        <v>0</v>
      </c>
      <c r="DP428" s="4">
        <v>0</v>
      </c>
      <c r="DQ428" s="4">
        <v>142</v>
      </c>
      <c r="DR428" s="4">
        <v>-3</v>
      </c>
      <c r="DS428" s="4">
        <v>1.5</v>
      </c>
      <c r="DT428" s="4">
        <v>0.14999999999999991</v>
      </c>
      <c r="DU428" s="4">
        <v>4</v>
      </c>
      <c r="DV428" s="4">
        <v>0</v>
      </c>
      <c r="DW428" s="4">
        <v>0</v>
      </c>
      <c r="DX428" s="4">
        <v>0</v>
      </c>
      <c r="DY428" s="4">
        <v>3257</v>
      </c>
      <c r="DZ428" s="4">
        <v>359</v>
      </c>
      <c r="EA428" s="4">
        <v>1.3</v>
      </c>
      <c r="EB428" s="4">
        <v>-9.9999999999999867E-2</v>
      </c>
      <c r="EC428" s="4">
        <v>1</v>
      </c>
      <c r="ED428" s="4">
        <v>0</v>
      </c>
      <c r="EE428" s="4">
        <v>0</v>
      </c>
      <c r="EF428" s="4">
        <v>0</v>
      </c>
      <c r="EG428" s="4">
        <v>189</v>
      </c>
      <c r="EH428" s="4">
        <v>35</v>
      </c>
      <c r="EI428" s="4">
        <v>1.5</v>
      </c>
      <c r="EJ428" s="4">
        <v>0</v>
      </c>
      <c r="EK428" s="4">
        <v>101</v>
      </c>
      <c r="EL428" s="4">
        <v>-21</v>
      </c>
      <c r="EM428" s="4">
        <v>1084</v>
      </c>
      <c r="EN428" s="4">
        <v>69.649999999999977</v>
      </c>
      <c r="EO428" s="4">
        <v>27700</v>
      </c>
      <c r="EP428" s="4">
        <v>8043</v>
      </c>
      <c r="EQ428" s="4">
        <v>1.4</v>
      </c>
      <c r="ER428" s="4">
        <v>-0.20000000000000018</v>
      </c>
      <c r="ES428" s="4">
        <v>1</v>
      </c>
      <c r="ET428" s="4">
        <v>0</v>
      </c>
      <c r="EU428" s="4">
        <v>0</v>
      </c>
      <c r="EV428" s="4">
        <v>0</v>
      </c>
      <c r="EW428" s="4">
        <v>174</v>
      </c>
      <c r="EX428" s="4">
        <v>21</v>
      </c>
      <c r="EY428" s="4">
        <v>1.55</v>
      </c>
      <c r="EZ428" s="4">
        <v>-9.9999999999999867E-2</v>
      </c>
      <c r="FA428" s="4">
        <v>12</v>
      </c>
      <c r="FB428" s="4">
        <v>1</v>
      </c>
      <c r="FC428" s="4">
        <v>970.2</v>
      </c>
      <c r="FD428" s="4">
        <v>105.20000000000005</v>
      </c>
      <c r="FE428" s="4">
        <v>5199</v>
      </c>
      <c r="FF428" s="4">
        <v>-5</v>
      </c>
      <c r="FG428" s="4">
        <v>1.55</v>
      </c>
      <c r="FH428" s="4">
        <v>-0.14999999999999991</v>
      </c>
      <c r="FI428" s="4">
        <v>2</v>
      </c>
      <c r="FJ428" s="4">
        <v>0</v>
      </c>
      <c r="FK428" s="4">
        <v>0</v>
      </c>
      <c r="FL428" s="4">
        <v>0</v>
      </c>
      <c r="FM428" s="4">
        <v>797</v>
      </c>
      <c r="FN428" s="4">
        <v>18</v>
      </c>
      <c r="FO428" s="4">
        <v>1.65</v>
      </c>
      <c r="FP428" s="4">
        <v>-0.10000000000000009</v>
      </c>
      <c r="FQ428" s="4">
        <v>108</v>
      </c>
      <c r="FR428" s="4">
        <v>-1</v>
      </c>
      <c r="FS428" s="4">
        <v>885</v>
      </c>
      <c r="FT428" s="4">
        <v>69.350000000000023</v>
      </c>
      <c r="FU428" s="4">
        <v>10468</v>
      </c>
      <c r="FV428" s="4">
        <v>375</v>
      </c>
      <c r="FW428" s="4">
        <v>1.8</v>
      </c>
      <c r="FX428" s="4">
        <v>-0.24999999999999978</v>
      </c>
      <c r="FY428" s="4">
        <v>1</v>
      </c>
      <c r="FZ428" s="4">
        <v>0</v>
      </c>
      <c r="GA428" s="4">
        <v>0</v>
      </c>
      <c r="GB428" s="4">
        <v>0</v>
      </c>
      <c r="GC428" s="4">
        <v>573</v>
      </c>
      <c r="GD428" s="4">
        <v>-280</v>
      </c>
      <c r="GE428" s="4">
        <v>1.9</v>
      </c>
      <c r="GF428" s="4">
        <v>-0.39999999999999991</v>
      </c>
      <c r="GG428" s="4">
        <v>544</v>
      </c>
      <c r="GH428" s="4">
        <v>-6</v>
      </c>
      <c r="GI428" s="4">
        <v>781</v>
      </c>
      <c r="GJ428" s="4">
        <v>68.649999999999977</v>
      </c>
      <c r="GK428" s="4">
        <v>14362</v>
      </c>
      <c r="GL428" s="4">
        <v>310</v>
      </c>
      <c r="GM428" s="4">
        <v>2.1</v>
      </c>
      <c r="GN428" s="4">
        <v>-0.44999999999999973</v>
      </c>
      <c r="GO428" s="4">
        <v>56</v>
      </c>
      <c r="GP428" s="4">
        <v>0</v>
      </c>
      <c r="GQ428" s="4">
        <v>0</v>
      </c>
      <c r="GR428" s="4">
        <v>0</v>
      </c>
      <c r="GS428" s="4">
        <v>908</v>
      </c>
      <c r="GT428" s="4">
        <v>37</v>
      </c>
      <c r="GU428" s="4">
        <v>2.4</v>
      </c>
      <c r="GV428" s="4">
        <v>-0.39999999999999991</v>
      </c>
      <c r="GW428" s="4">
        <v>302</v>
      </c>
      <c r="GX428" s="4">
        <v>-84</v>
      </c>
      <c r="GY428" s="4">
        <v>691.95</v>
      </c>
      <c r="GZ428" s="4">
        <v>79.75</v>
      </c>
      <c r="HA428" s="4">
        <v>14049</v>
      </c>
      <c r="HB428" s="4">
        <v>2008</v>
      </c>
      <c r="HC428" s="4">
        <v>2.6</v>
      </c>
      <c r="HD428" s="4">
        <v>-0.64999999999999991</v>
      </c>
      <c r="HE428" s="4">
        <v>59</v>
      </c>
      <c r="HF428" s="4">
        <v>0</v>
      </c>
      <c r="HG428" s="4">
        <v>647.85</v>
      </c>
      <c r="HH428" s="4">
        <v>84.75</v>
      </c>
      <c r="HI428" s="4">
        <v>2652</v>
      </c>
      <c r="HJ428" s="4">
        <v>140</v>
      </c>
      <c r="HK428" s="4">
        <v>2.9</v>
      </c>
      <c r="HL428" s="4">
        <v>-0.95000000000000018</v>
      </c>
      <c r="HM428" s="4">
        <v>1877</v>
      </c>
      <c r="HN428" s="4">
        <v>-95</v>
      </c>
      <c r="HO428" s="4">
        <v>589</v>
      </c>
      <c r="HP428" s="4">
        <v>77</v>
      </c>
      <c r="HQ428" s="4">
        <v>40709</v>
      </c>
      <c r="HR428" s="4">
        <v>10269</v>
      </c>
      <c r="HS428" s="4">
        <v>3.3</v>
      </c>
      <c r="HT428" s="4">
        <v>-1.5</v>
      </c>
      <c r="HU428" s="4">
        <v>141</v>
      </c>
      <c r="HV428" s="4">
        <v>-6</v>
      </c>
      <c r="HW428" s="4">
        <v>525</v>
      </c>
      <c r="HX428" s="4">
        <v>60.5</v>
      </c>
      <c r="HY428" s="4">
        <v>2957</v>
      </c>
      <c r="HZ428" s="4">
        <v>-4196</v>
      </c>
      <c r="IA428" s="4">
        <v>3.5</v>
      </c>
      <c r="IB428" s="4">
        <v>-2.3499999999999996</v>
      </c>
      <c r="IC428" s="4">
        <v>1190</v>
      </c>
      <c r="ID428" s="4">
        <v>-39</v>
      </c>
      <c r="IE428" s="4">
        <v>490</v>
      </c>
      <c r="IF428" s="4">
        <v>72.850000000000023</v>
      </c>
      <c r="IG428" s="4">
        <v>19378</v>
      </c>
      <c r="IH428" s="4">
        <v>-4576</v>
      </c>
      <c r="II428" s="4">
        <v>3.9</v>
      </c>
      <c r="IJ428" s="4">
        <v>-3.7500000000000004</v>
      </c>
      <c r="IK428" s="4">
        <v>195</v>
      </c>
      <c r="IL428" s="4">
        <v>37</v>
      </c>
      <c r="IM428" s="4">
        <v>432</v>
      </c>
      <c r="IN428" s="4">
        <v>62.949999999999989</v>
      </c>
      <c r="IO428" s="4">
        <v>5643</v>
      </c>
      <c r="IP428" s="4">
        <v>-1151</v>
      </c>
      <c r="IQ428" s="4">
        <v>4.55</v>
      </c>
      <c r="IR428" s="4">
        <v>-5.55</v>
      </c>
      <c r="IS428" s="4">
        <v>3723</v>
      </c>
      <c r="IT428" s="4">
        <v>-188</v>
      </c>
      <c r="IU428" s="4">
        <v>394.7</v>
      </c>
      <c r="IV428" s="4">
        <v>72.550000000000011</v>
      </c>
      <c r="IW428" s="4">
        <v>32256</v>
      </c>
      <c r="IX428" s="4">
        <v>2673</v>
      </c>
      <c r="IY428" s="4">
        <v>5.2</v>
      </c>
      <c r="IZ428" s="4">
        <v>-8.3500000000000014</v>
      </c>
      <c r="JA428" s="4">
        <v>593</v>
      </c>
      <c r="JB428" s="4">
        <v>-205</v>
      </c>
      <c r="JC428" s="4">
        <v>345</v>
      </c>
      <c r="JD428" s="4">
        <v>68.050000000000011</v>
      </c>
      <c r="JE428" s="4">
        <v>11140</v>
      </c>
      <c r="JF428" s="4">
        <v>3762</v>
      </c>
      <c r="JG428" s="4">
        <v>6.45</v>
      </c>
      <c r="JH428" s="4">
        <v>-11.45</v>
      </c>
      <c r="JI428" s="4">
        <v>5868</v>
      </c>
      <c r="JJ428" s="4">
        <v>-153</v>
      </c>
      <c r="JK428" s="4">
        <v>295.8</v>
      </c>
      <c r="JL428" s="4">
        <v>63.650000000000006</v>
      </c>
      <c r="JM428" s="4">
        <v>27511</v>
      </c>
      <c r="JN428" s="4">
        <v>5326</v>
      </c>
      <c r="JO428" s="4">
        <v>8.5500000000000007</v>
      </c>
      <c r="JP428" s="4">
        <v>-15.55</v>
      </c>
      <c r="JQ428" s="5">
        <v>1253</v>
      </c>
      <c r="JR428" s="4">
        <v>-147</v>
      </c>
      <c r="JS428" s="4">
        <v>251.4</v>
      </c>
      <c r="JT428" s="4">
        <v>60.050000000000011</v>
      </c>
      <c r="JU428" s="4">
        <v>12990</v>
      </c>
      <c r="JV428" s="4">
        <v>5338</v>
      </c>
      <c r="JW428" s="4">
        <v>11.9</v>
      </c>
      <c r="JX428" s="4">
        <v>-20.450000000000003</v>
      </c>
      <c r="JY428" s="4">
        <v>9585</v>
      </c>
      <c r="JZ428" s="4">
        <v>-1941</v>
      </c>
      <c r="KA428" s="4">
        <v>205.95</v>
      </c>
      <c r="KB428" s="4">
        <v>54</v>
      </c>
      <c r="KC428" s="4">
        <v>39936</v>
      </c>
      <c r="KD428" s="4">
        <v>13145</v>
      </c>
      <c r="KE428" s="4">
        <v>16.850000000000001</v>
      </c>
      <c r="KF428" s="4">
        <v>-26.699999999999996</v>
      </c>
      <c r="KG428" s="4">
        <v>3695</v>
      </c>
      <c r="KH428" s="4">
        <v>-459</v>
      </c>
      <c r="KI428" s="4">
        <v>162.1</v>
      </c>
      <c r="KJ428" s="4">
        <v>45.399999999999991</v>
      </c>
      <c r="KK428" s="4">
        <v>13658</v>
      </c>
      <c r="KL428" s="4">
        <v>7594</v>
      </c>
      <c r="KM428" s="4">
        <v>24.05</v>
      </c>
      <c r="KN428" s="4">
        <v>-34.099999999999994</v>
      </c>
      <c r="KO428" s="4">
        <v>28593</v>
      </c>
      <c r="KP428" s="4">
        <v>-69</v>
      </c>
      <c r="KQ428" s="4">
        <v>123.3</v>
      </c>
      <c r="KR428" s="4">
        <v>37.849999999999994</v>
      </c>
      <c r="KS428" s="4">
        <v>54351</v>
      </c>
      <c r="KT428" s="4">
        <v>31974</v>
      </c>
      <c r="KU428" s="4">
        <v>34.700000000000003</v>
      </c>
      <c r="KV428" s="4">
        <v>-42.599999999999994</v>
      </c>
      <c r="KW428" s="4">
        <v>15167</v>
      </c>
      <c r="KX428" s="4">
        <v>-1048</v>
      </c>
      <c r="KY428" s="4">
        <v>87.75</v>
      </c>
      <c r="KZ428" s="4">
        <v>28.049999999999997</v>
      </c>
      <c r="LA428" s="4">
        <v>22803</v>
      </c>
      <c r="LB428" s="4">
        <v>18363</v>
      </c>
      <c r="LC428" s="4">
        <v>49.55</v>
      </c>
      <c r="LD428" s="4">
        <v>-51.95</v>
      </c>
    </row>
    <row r="429" spans="1:316" x14ac:dyDescent="0.25">
      <c r="A429" s="171">
        <v>44110.585145023149</v>
      </c>
      <c r="B429" s="172">
        <v>0.58402777777777781</v>
      </c>
      <c r="C429" s="4">
        <v>11588.5</v>
      </c>
      <c r="D429" s="4">
        <v>11600</v>
      </c>
      <c r="E429" s="173">
        <v>44.749999999999993</v>
      </c>
      <c r="F429" s="173">
        <v>-129.60000000000002</v>
      </c>
      <c r="G429" s="173">
        <v>313.89999999999998</v>
      </c>
      <c r="H429" s="173">
        <v>558.9999999999992</v>
      </c>
      <c r="I429" s="173">
        <v>-885</v>
      </c>
      <c r="J429" s="173">
        <v>1443.9999999999991</v>
      </c>
      <c r="K429" s="127">
        <v>16.22</v>
      </c>
      <c r="L429" s="127">
        <v>21.45</v>
      </c>
      <c r="M429" s="127">
        <v>-4.3100000000000023</v>
      </c>
      <c r="N429" s="127">
        <v>3.34</v>
      </c>
      <c r="O429" s="127">
        <v>0.54291080687071036</v>
      </c>
      <c r="P429" s="127">
        <v>0.69124156285821869</v>
      </c>
      <c r="Q429" s="127">
        <v>1.0908841046744431</v>
      </c>
      <c r="R429" s="4">
        <v>70697</v>
      </c>
      <c r="S429" s="4">
        <v>140146</v>
      </c>
      <c r="T429" s="173">
        <v>11540.966666666667</v>
      </c>
      <c r="U429" s="173">
        <v>-2.0500000000010914</v>
      </c>
      <c r="V429" s="4">
        <v>185995</v>
      </c>
      <c r="W429" s="4">
        <v>-31658</v>
      </c>
      <c r="X429" s="173">
        <v>-47.533333333332848</v>
      </c>
      <c r="Y429" s="173">
        <v>21003</v>
      </c>
      <c r="Z429" s="173">
        <v>160540</v>
      </c>
      <c r="AA429" s="173">
        <v>181543</v>
      </c>
      <c r="AB429" s="4">
        <v>69449</v>
      </c>
      <c r="AC429" s="4">
        <v>-11056</v>
      </c>
      <c r="AD429" s="176" t="e">
        <v>#REF!</v>
      </c>
      <c r="AE429" s="177">
        <v>-6.5055822359535807E-3</v>
      </c>
      <c r="AF429" s="177">
        <v>3.5811928382667273E-3</v>
      </c>
      <c r="AG429" s="177">
        <v>2.8960649399475798E-2</v>
      </c>
      <c r="AH429" s="177">
        <v>2.255345035626748E-2</v>
      </c>
      <c r="AI429" s="127">
        <v>9.3414972962454879E-2</v>
      </c>
      <c r="AJ429" s="127">
        <v>2.2026431718061676E-3</v>
      </c>
      <c r="AK429" s="4" t="s">
        <v>21</v>
      </c>
      <c r="AL429" s="178">
        <v>11600</v>
      </c>
      <c r="AM429" s="178">
        <v>11500</v>
      </c>
      <c r="AN429" s="178">
        <v>11800</v>
      </c>
      <c r="AO429" s="178">
        <v>11400</v>
      </c>
      <c r="AS429" s="4">
        <v>1.9008498583569404</v>
      </c>
      <c r="AT429" s="4">
        <v>1.5034614623854421</v>
      </c>
      <c r="AU429" s="4">
        <v>0.65300759374377004</v>
      </c>
      <c r="AV429" s="4">
        <v>0.20587958164515216</v>
      </c>
      <c r="AW429" s="4">
        <v>0.11496226780185759</v>
      </c>
      <c r="AX429" s="4">
        <v>8.3001902126923748E-3</v>
      </c>
      <c r="AY429" s="4">
        <v>21.665247472059605</v>
      </c>
      <c r="AZ429" s="4">
        <v>20.971631205673759</v>
      </c>
      <c r="BA429" s="4">
        <v>16.270361041141896</v>
      </c>
      <c r="BB429" s="4">
        <v>28.938461538461539</v>
      </c>
      <c r="BC429" s="4">
        <v>8.6616541353383454</v>
      </c>
      <c r="BD429" s="4">
        <v>18.785834738617201</v>
      </c>
      <c r="BE429" s="4">
        <v>4.6835205992509366</v>
      </c>
      <c r="BF429" s="4">
        <v>10.358851674641148</v>
      </c>
      <c r="BG429" s="4">
        <v>4.1665101721439752</v>
      </c>
      <c r="BH429" s="4">
        <v>3.6963464140730715</v>
      </c>
      <c r="BI429" s="4">
        <v>18</v>
      </c>
      <c r="BJ429" s="4">
        <v>0</v>
      </c>
      <c r="BK429" s="4">
        <v>1585</v>
      </c>
      <c r="BL429" s="4">
        <v>78.950000000000045</v>
      </c>
      <c r="BM429" s="4">
        <v>10071</v>
      </c>
      <c r="BN429" s="4">
        <v>39</v>
      </c>
      <c r="BO429" s="4">
        <v>0.95</v>
      </c>
      <c r="BP429" s="4">
        <v>-5.0000000000000044E-2</v>
      </c>
      <c r="BQ429" s="4">
        <v>0</v>
      </c>
      <c r="BR429" s="4">
        <v>0</v>
      </c>
      <c r="BS429" s="4">
        <v>0</v>
      </c>
      <c r="BT429" s="4">
        <v>0</v>
      </c>
      <c r="BU429" s="4">
        <v>6</v>
      </c>
      <c r="BV429" s="4">
        <v>0</v>
      </c>
      <c r="BW429" s="4">
        <v>0</v>
      </c>
      <c r="BX429" s="4">
        <v>0</v>
      </c>
      <c r="BY429" s="4">
        <v>21</v>
      </c>
      <c r="BZ429" s="4">
        <v>0</v>
      </c>
      <c r="CA429" s="4">
        <v>0</v>
      </c>
      <c r="CB429" s="4">
        <v>0</v>
      </c>
      <c r="CC429" s="4">
        <v>1140</v>
      </c>
      <c r="CD429" s="4">
        <v>167</v>
      </c>
      <c r="CE429" s="4">
        <v>1.1499999999999999</v>
      </c>
      <c r="CF429" s="4">
        <v>4.9999999999999822E-2</v>
      </c>
      <c r="CG429" s="4">
        <v>1</v>
      </c>
      <c r="CH429" s="4">
        <v>0</v>
      </c>
      <c r="CI429" s="4">
        <v>0</v>
      </c>
      <c r="CJ429" s="4">
        <v>0</v>
      </c>
      <c r="CK429" s="4">
        <v>26</v>
      </c>
      <c r="CL429" s="4">
        <v>-1</v>
      </c>
      <c r="CM429" s="4">
        <v>1</v>
      </c>
      <c r="CN429" s="4">
        <v>-0.10000000000000009</v>
      </c>
      <c r="CO429" s="4">
        <v>11</v>
      </c>
      <c r="CP429" s="4">
        <v>0</v>
      </c>
      <c r="CQ429" s="4">
        <v>0</v>
      </c>
      <c r="CR429" s="4">
        <v>0</v>
      </c>
      <c r="CS429" s="4">
        <v>3223</v>
      </c>
      <c r="CT429" s="4">
        <v>60</v>
      </c>
      <c r="CU429" s="4">
        <v>1.2</v>
      </c>
      <c r="CV429" s="4">
        <v>5.0000000000000044E-2</v>
      </c>
      <c r="CW429" s="4">
        <v>1</v>
      </c>
      <c r="CX429" s="4">
        <v>0</v>
      </c>
      <c r="CY429" s="4">
        <v>0</v>
      </c>
      <c r="CZ429" s="4">
        <v>0</v>
      </c>
      <c r="DA429" s="4">
        <v>52</v>
      </c>
      <c r="DB429" s="4">
        <v>0</v>
      </c>
      <c r="DC429" s="4">
        <v>1.3</v>
      </c>
      <c r="DD429" s="4">
        <v>0.10000000000000009</v>
      </c>
      <c r="DE429" s="4">
        <v>29</v>
      </c>
      <c r="DF429" s="4">
        <v>0</v>
      </c>
      <c r="DG429" s="4">
        <v>0</v>
      </c>
      <c r="DH429" s="4">
        <v>0</v>
      </c>
      <c r="DI429" s="4">
        <v>4535</v>
      </c>
      <c r="DJ429" s="4">
        <v>-28</v>
      </c>
      <c r="DK429" s="4">
        <v>1.25</v>
      </c>
      <c r="DL429" s="4">
        <v>5.0000000000000044E-2</v>
      </c>
      <c r="DM429" s="4">
        <v>0</v>
      </c>
      <c r="DN429" s="4">
        <v>0</v>
      </c>
      <c r="DO429" s="4">
        <v>0</v>
      </c>
      <c r="DP429" s="4">
        <v>0</v>
      </c>
      <c r="DQ429" s="4">
        <v>142</v>
      </c>
      <c r="DR429" s="4">
        <v>-3</v>
      </c>
      <c r="DS429" s="4">
        <v>1.5</v>
      </c>
      <c r="DT429" s="4">
        <v>0.14999999999999991</v>
      </c>
      <c r="DU429" s="4">
        <v>4</v>
      </c>
      <c r="DV429" s="4">
        <v>0</v>
      </c>
      <c r="DW429" s="4">
        <v>0</v>
      </c>
      <c r="DX429" s="4">
        <v>0</v>
      </c>
      <c r="DY429" s="4">
        <v>3247</v>
      </c>
      <c r="DZ429" s="4">
        <v>349</v>
      </c>
      <c r="EA429" s="4">
        <v>1.35</v>
      </c>
      <c r="EB429" s="4">
        <v>-4.9999999999999822E-2</v>
      </c>
      <c r="EC429" s="4">
        <v>1</v>
      </c>
      <c r="ED429" s="4">
        <v>0</v>
      </c>
      <c r="EE429" s="4">
        <v>0</v>
      </c>
      <c r="EF429" s="4">
        <v>0</v>
      </c>
      <c r="EG429" s="4">
        <v>194</v>
      </c>
      <c r="EH429" s="4">
        <v>40</v>
      </c>
      <c r="EI429" s="4">
        <v>1.5</v>
      </c>
      <c r="EJ429" s="4">
        <v>0</v>
      </c>
      <c r="EK429" s="4">
        <v>101</v>
      </c>
      <c r="EL429" s="4">
        <v>-21</v>
      </c>
      <c r="EM429" s="4">
        <v>1084</v>
      </c>
      <c r="EN429" s="4">
        <v>69.649999999999977</v>
      </c>
      <c r="EO429" s="4">
        <v>27866</v>
      </c>
      <c r="EP429" s="4">
        <v>8209</v>
      </c>
      <c r="EQ429" s="4">
        <v>1.45</v>
      </c>
      <c r="ER429" s="4">
        <v>-0.15000000000000013</v>
      </c>
      <c r="ES429" s="4">
        <v>1</v>
      </c>
      <c r="ET429" s="4">
        <v>0</v>
      </c>
      <c r="EU429" s="4">
        <v>0</v>
      </c>
      <c r="EV429" s="4">
        <v>0</v>
      </c>
      <c r="EW429" s="4">
        <v>176</v>
      </c>
      <c r="EX429" s="4">
        <v>23</v>
      </c>
      <c r="EY429" s="4">
        <v>1.55</v>
      </c>
      <c r="EZ429" s="4">
        <v>-9.9999999999999867E-2</v>
      </c>
      <c r="FA429" s="4">
        <v>12</v>
      </c>
      <c r="FB429" s="4">
        <v>1</v>
      </c>
      <c r="FC429" s="4">
        <v>970.2</v>
      </c>
      <c r="FD429" s="4">
        <v>105.20000000000005</v>
      </c>
      <c r="FE429" s="4">
        <v>5199</v>
      </c>
      <c r="FF429" s="4">
        <v>-5</v>
      </c>
      <c r="FG429" s="4">
        <v>1.6</v>
      </c>
      <c r="FH429" s="4">
        <v>-9.9999999999999867E-2</v>
      </c>
      <c r="FI429" s="4">
        <v>2</v>
      </c>
      <c r="FJ429" s="4">
        <v>0</v>
      </c>
      <c r="FK429" s="4">
        <v>0</v>
      </c>
      <c r="FL429" s="4">
        <v>0</v>
      </c>
      <c r="FM429" s="4">
        <v>797</v>
      </c>
      <c r="FN429" s="4">
        <v>18</v>
      </c>
      <c r="FO429" s="4">
        <v>1.65</v>
      </c>
      <c r="FP429" s="4">
        <v>-0.10000000000000009</v>
      </c>
      <c r="FQ429" s="4">
        <v>109</v>
      </c>
      <c r="FR429" s="4">
        <v>0</v>
      </c>
      <c r="FS429" s="4">
        <v>885</v>
      </c>
      <c r="FT429" s="4">
        <v>69.350000000000023</v>
      </c>
      <c r="FU429" s="4">
        <v>10491</v>
      </c>
      <c r="FV429" s="4">
        <v>398</v>
      </c>
      <c r="FW429" s="4">
        <v>1.85</v>
      </c>
      <c r="FX429" s="4">
        <v>-0.19999999999999973</v>
      </c>
      <c r="FY429" s="4">
        <v>1</v>
      </c>
      <c r="FZ429" s="4">
        <v>0</v>
      </c>
      <c r="GA429" s="4">
        <v>0</v>
      </c>
      <c r="GB429" s="4">
        <v>0</v>
      </c>
      <c r="GC429" s="4">
        <v>573</v>
      </c>
      <c r="GD429" s="4">
        <v>-280</v>
      </c>
      <c r="GE429" s="4">
        <v>1.9</v>
      </c>
      <c r="GF429" s="4">
        <v>-0.39999999999999991</v>
      </c>
      <c r="GG429" s="4">
        <v>544</v>
      </c>
      <c r="GH429" s="4">
        <v>-6</v>
      </c>
      <c r="GI429" s="4">
        <v>781</v>
      </c>
      <c r="GJ429" s="4">
        <v>68.649999999999977</v>
      </c>
      <c r="GK429" s="4">
        <v>14362</v>
      </c>
      <c r="GL429" s="4">
        <v>310</v>
      </c>
      <c r="GM429" s="4">
        <v>2.15</v>
      </c>
      <c r="GN429" s="4">
        <v>-0.39999999999999991</v>
      </c>
      <c r="GO429" s="4">
        <v>56</v>
      </c>
      <c r="GP429" s="4">
        <v>0</v>
      </c>
      <c r="GQ429" s="4">
        <v>0</v>
      </c>
      <c r="GR429" s="4">
        <v>0</v>
      </c>
      <c r="GS429" s="4">
        <v>911</v>
      </c>
      <c r="GT429" s="4">
        <v>40</v>
      </c>
      <c r="GU429" s="4">
        <v>2.35</v>
      </c>
      <c r="GV429" s="4">
        <v>-0.44999999999999973</v>
      </c>
      <c r="GW429" s="4">
        <v>302</v>
      </c>
      <c r="GX429" s="4">
        <v>-84</v>
      </c>
      <c r="GY429" s="4">
        <v>691.95</v>
      </c>
      <c r="GZ429" s="4">
        <v>79.75</v>
      </c>
      <c r="HA429" s="4">
        <v>14049</v>
      </c>
      <c r="HB429" s="4">
        <v>2008</v>
      </c>
      <c r="HC429" s="4">
        <v>2.65</v>
      </c>
      <c r="HD429" s="4">
        <v>-0.60000000000000009</v>
      </c>
      <c r="HE429" s="4">
        <v>59</v>
      </c>
      <c r="HF429" s="4">
        <v>0</v>
      </c>
      <c r="HG429" s="4">
        <v>647.85</v>
      </c>
      <c r="HH429" s="4">
        <v>84.75</v>
      </c>
      <c r="HI429" s="4">
        <v>2652</v>
      </c>
      <c r="HJ429" s="4">
        <v>140</v>
      </c>
      <c r="HK429" s="4">
        <v>2.9</v>
      </c>
      <c r="HL429" s="4">
        <v>-0.95000000000000018</v>
      </c>
      <c r="HM429" s="4">
        <v>1879</v>
      </c>
      <c r="HN429" s="4">
        <v>-93</v>
      </c>
      <c r="HO429" s="4">
        <v>588.29999999999995</v>
      </c>
      <c r="HP429" s="4">
        <v>76.299999999999955</v>
      </c>
      <c r="HQ429" s="4">
        <v>40709</v>
      </c>
      <c r="HR429" s="4">
        <v>10269</v>
      </c>
      <c r="HS429" s="4">
        <v>3.35</v>
      </c>
      <c r="HT429" s="4">
        <v>-1.4499999999999997</v>
      </c>
      <c r="HU429" s="4">
        <v>141</v>
      </c>
      <c r="HV429" s="4">
        <v>-6</v>
      </c>
      <c r="HW429" s="4">
        <v>525</v>
      </c>
      <c r="HX429" s="4">
        <v>60.5</v>
      </c>
      <c r="HY429" s="4">
        <v>2957</v>
      </c>
      <c r="HZ429" s="4">
        <v>-4196</v>
      </c>
      <c r="IA429" s="4">
        <v>3.6</v>
      </c>
      <c r="IB429" s="4">
        <v>-2.2499999999999996</v>
      </c>
      <c r="IC429" s="4">
        <v>1191</v>
      </c>
      <c r="ID429" s="4">
        <v>-38</v>
      </c>
      <c r="IE429" s="4">
        <v>481</v>
      </c>
      <c r="IF429" s="4">
        <v>63.850000000000023</v>
      </c>
      <c r="IG429" s="4">
        <v>19378</v>
      </c>
      <c r="IH429" s="4">
        <v>-4576</v>
      </c>
      <c r="II429" s="4">
        <v>4</v>
      </c>
      <c r="IJ429" s="4">
        <v>-3.6500000000000004</v>
      </c>
      <c r="IK429" s="4">
        <v>195</v>
      </c>
      <c r="IL429" s="4">
        <v>37</v>
      </c>
      <c r="IM429" s="4">
        <v>432</v>
      </c>
      <c r="IN429" s="4">
        <v>62.949999999999989</v>
      </c>
      <c r="IO429" s="4">
        <v>5643</v>
      </c>
      <c r="IP429" s="4">
        <v>-1151</v>
      </c>
      <c r="IQ429" s="4">
        <v>4.6500000000000004</v>
      </c>
      <c r="IR429" s="4">
        <v>-5.4499999999999993</v>
      </c>
      <c r="IS429" s="4">
        <v>3724</v>
      </c>
      <c r="IT429" s="4">
        <v>-187</v>
      </c>
      <c r="IU429" s="4">
        <v>388</v>
      </c>
      <c r="IV429" s="4">
        <v>65.850000000000023</v>
      </c>
      <c r="IW429" s="4">
        <v>32256</v>
      </c>
      <c r="IX429" s="4">
        <v>2673</v>
      </c>
      <c r="IY429" s="4">
        <v>5.45</v>
      </c>
      <c r="IZ429" s="4">
        <v>-8.1000000000000014</v>
      </c>
      <c r="JA429" s="4">
        <v>593</v>
      </c>
      <c r="JB429" s="4">
        <v>-205</v>
      </c>
      <c r="JC429" s="4">
        <v>338</v>
      </c>
      <c r="JD429" s="4">
        <v>61.050000000000011</v>
      </c>
      <c r="JE429" s="4">
        <v>11140</v>
      </c>
      <c r="JF429" s="4">
        <v>3762</v>
      </c>
      <c r="JG429" s="4">
        <v>6.75</v>
      </c>
      <c r="JH429" s="4">
        <v>-11.149999999999999</v>
      </c>
      <c r="JI429" s="4">
        <v>5874</v>
      </c>
      <c r="JJ429" s="4">
        <v>-147</v>
      </c>
      <c r="JK429" s="4">
        <v>287</v>
      </c>
      <c r="JL429" s="4">
        <v>54.849999999999994</v>
      </c>
      <c r="JM429" s="4">
        <v>27511</v>
      </c>
      <c r="JN429" s="4">
        <v>5326</v>
      </c>
      <c r="JO429" s="4">
        <v>9.0500000000000007</v>
      </c>
      <c r="JP429" s="4">
        <v>-15.05</v>
      </c>
      <c r="JQ429" s="5">
        <v>1254</v>
      </c>
      <c r="JR429" s="4">
        <v>-146</v>
      </c>
      <c r="JS429" s="4">
        <v>244.5</v>
      </c>
      <c r="JT429" s="4">
        <v>53.150000000000006</v>
      </c>
      <c r="JU429" s="4">
        <v>12990</v>
      </c>
      <c r="JV429" s="4">
        <v>5338</v>
      </c>
      <c r="JW429" s="4">
        <v>12.65</v>
      </c>
      <c r="JX429" s="4">
        <v>-19.700000000000003</v>
      </c>
      <c r="JY429" s="4">
        <v>9585</v>
      </c>
      <c r="JZ429" s="4">
        <v>-1941</v>
      </c>
      <c r="KA429" s="4">
        <v>195</v>
      </c>
      <c r="KB429" s="4">
        <v>43.050000000000011</v>
      </c>
      <c r="KC429" s="4">
        <v>39936</v>
      </c>
      <c r="KD429" s="4">
        <v>13145</v>
      </c>
      <c r="KE429" s="4">
        <v>18.100000000000001</v>
      </c>
      <c r="KF429" s="4">
        <v>-25.449999999999996</v>
      </c>
      <c r="KG429" s="4">
        <v>3695</v>
      </c>
      <c r="KH429" s="4">
        <v>-459</v>
      </c>
      <c r="KI429" s="4">
        <v>153</v>
      </c>
      <c r="KJ429" s="4">
        <v>36.299999999999997</v>
      </c>
      <c r="KK429" s="4">
        <v>13658</v>
      </c>
      <c r="KL429" s="4">
        <v>7594</v>
      </c>
      <c r="KM429" s="4">
        <v>26.05</v>
      </c>
      <c r="KN429" s="4">
        <v>-32.099999999999994</v>
      </c>
      <c r="KO429" s="4">
        <v>28593</v>
      </c>
      <c r="KP429" s="4">
        <v>-69</v>
      </c>
      <c r="KQ429" s="4">
        <v>115.05</v>
      </c>
      <c r="KR429" s="4">
        <v>29.599999999999994</v>
      </c>
      <c r="KS429" s="4">
        <v>54351</v>
      </c>
      <c r="KT429" s="4">
        <v>31974</v>
      </c>
      <c r="KU429" s="4">
        <v>38.049999999999997</v>
      </c>
      <c r="KV429" s="4">
        <v>-39.25</v>
      </c>
      <c r="KW429" s="4">
        <v>15167</v>
      </c>
      <c r="KX429" s="4">
        <v>-1048</v>
      </c>
      <c r="KY429" s="4">
        <v>80.55</v>
      </c>
      <c r="KZ429" s="4">
        <v>20.849999999999994</v>
      </c>
      <c r="LA429" s="4">
        <v>22803</v>
      </c>
      <c r="LB429" s="4">
        <v>18363</v>
      </c>
      <c r="LC429" s="4">
        <v>53.75</v>
      </c>
      <c r="LD429" s="4">
        <v>-47.75</v>
      </c>
    </row>
    <row r="430" spans="1:316" x14ac:dyDescent="0.25">
      <c r="A430" s="171">
        <v>44110.584332986109</v>
      </c>
      <c r="B430" s="172">
        <v>0.58333333333333337</v>
      </c>
      <c r="C430" s="4">
        <v>11592.4</v>
      </c>
      <c r="D430" s="4">
        <v>11600</v>
      </c>
      <c r="E430" s="173">
        <v>47.649999999999991</v>
      </c>
      <c r="F430" s="173">
        <v>-130.79999999999998</v>
      </c>
      <c r="G430" s="173">
        <v>313.89999999999998</v>
      </c>
      <c r="H430" s="173">
        <v>567.64999999999975</v>
      </c>
      <c r="I430" s="173">
        <v>-897.75</v>
      </c>
      <c r="J430" s="173">
        <v>1465.3999999999996</v>
      </c>
      <c r="K430" s="127">
        <v>15.98</v>
      </c>
      <c r="L430" s="127">
        <v>21.37</v>
      </c>
      <c r="M430" s="127">
        <v>-4.5500000000000007</v>
      </c>
      <c r="N430" s="127">
        <v>3.2600000000000016</v>
      </c>
      <c r="O430" s="127">
        <v>0.5108642583324009</v>
      </c>
      <c r="P430" s="127">
        <v>0.70507305482211924</v>
      </c>
      <c r="Q430" s="127">
        <v>1.0936454765072208</v>
      </c>
      <c r="R430" s="4">
        <v>70258</v>
      </c>
      <c r="S430" s="4">
        <v>140761</v>
      </c>
      <c r="T430" s="173">
        <v>11540.966666666667</v>
      </c>
      <c r="U430" s="173">
        <v>-2.0500000000010914</v>
      </c>
      <c r="V430" s="4">
        <v>185995</v>
      </c>
      <c r="W430" s="4">
        <v>-31658</v>
      </c>
      <c r="X430" s="173">
        <v>-51.433333333332484</v>
      </c>
      <c r="Y430" s="173">
        <v>20594</v>
      </c>
      <c r="Z430" s="173">
        <v>161051</v>
      </c>
      <c r="AA430" s="173">
        <v>181645</v>
      </c>
      <c r="AB430" s="4">
        <v>70503</v>
      </c>
      <c r="AC430" s="4">
        <v>-10104</v>
      </c>
      <c r="AD430" s="176" t="e">
        <v>#REF!</v>
      </c>
      <c r="AE430" s="177">
        <v>-1.7486824752109182E-2</v>
      </c>
      <c r="AF430" s="177">
        <v>4.8560927620184555E-3</v>
      </c>
      <c r="AG430" s="177">
        <v>3.4109121086284215E-2</v>
      </c>
      <c r="AH430" s="177">
        <v>3.0468479503330932E-2</v>
      </c>
      <c r="AI430" s="127">
        <v>0.12087628247773094</v>
      </c>
      <c r="AJ430" s="127">
        <v>2.2026431718061676E-3</v>
      </c>
      <c r="AK430" s="4" t="s">
        <v>21</v>
      </c>
      <c r="AL430" s="178">
        <v>11600</v>
      </c>
      <c r="AM430" s="178">
        <v>11500</v>
      </c>
      <c r="AN430" s="178">
        <v>11800</v>
      </c>
      <c r="AO430" s="178">
        <v>11400</v>
      </c>
      <c r="AS430" s="4">
        <v>1.9227742252828333</v>
      </c>
      <c r="AT430" s="4">
        <v>1.5257226199946963</v>
      </c>
      <c r="AU430" s="4">
        <v>0.65750424355253789</v>
      </c>
      <c r="AV430" s="4">
        <v>0.20650837196102545</v>
      </c>
      <c r="AW430" s="4">
        <v>0.11536600706371861</v>
      </c>
      <c r="AX430" s="4">
        <v>8.3358528052520191E-3</v>
      </c>
      <c r="AY430" s="4">
        <v>21.637573177221928</v>
      </c>
      <c r="AZ430" s="4">
        <v>20.858156028368793</v>
      </c>
      <c r="BA430" s="4">
        <v>16.293870696893368</v>
      </c>
      <c r="BB430" s="4">
        <v>29.112820512820512</v>
      </c>
      <c r="BC430" s="4">
        <v>8.6433941997851775</v>
      </c>
      <c r="BD430" s="4">
        <v>18.833052276559865</v>
      </c>
      <c r="BE430" s="4">
        <v>4.6942458290772899</v>
      </c>
      <c r="BF430" s="4">
        <v>10.370015948963317</v>
      </c>
      <c r="BG430" s="4">
        <v>4.157642149191445</v>
      </c>
      <c r="BH430" s="4">
        <v>3.7378878606423518</v>
      </c>
      <c r="BI430" s="4">
        <v>18</v>
      </c>
      <c r="BJ430" s="4">
        <v>0</v>
      </c>
      <c r="BK430" s="4">
        <v>1585</v>
      </c>
      <c r="BL430" s="4">
        <v>78.950000000000045</v>
      </c>
      <c r="BM430" s="4">
        <v>10071</v>
      </c>
      <c r="BN430" s="4">
        <v>39</v>
      </c>
      <c r="BO430" s="4">
        <v>0.95</v>
      </c>
      <c r="BP430" s="4">
        <v>-5.0000000000000044E-2</v>
      </c>
      <c r="BQ430" s="4">
        <v>0</v>
      </c>
      <c r="BR430" s="4">
        <v>0</v>
      </c>
      <c r="BS430" s="4">
        <v>0</v>
      </c>
      <c r="BT430" s="4">
        <v>0</v>
      </c>
      <c r="BU430" s="4">
        <v>6</v>
      </c>
      <c r="BV430" s="4">
        <v>0</v>
      </c>
      <c r="BW430" s="4">
        <v>0</v>
      </c>
      <c r="BX430" s="4">
        <v>0</v>
      </c>
      <c r="BY430" s="4">
        <v>21</v>
      </c>
      <c r="BZ430" s="4">
        <v>0</v>
      </c>
      <c r="CA430" s="4">
        <v>0</v>
      </c>
      <c r="CB430" s="4">
        <v>0</v>
      </c>
      <c r="CC430" s="4">
        <v>1140</v>
      </c>
      <c r="CD430" s="4">
        <v>167</v>
      </c>
      <c r="CE430" s="4">
        <v>1.1499999999999999</v>
      </c>
      <c r="CF430" s="4">
        <v>4.9999999999999822E-2</v>
      </c>
      <c r="CG430" s="4">
        <v>1</v>
      </c>
      <c r="CH430" s="4">
        <v>0</v>
      </c>
      <c r="CI430" s="4">
        <v>0</v>
      </c>
      <c r="CJ430" s="4">
        <v>0</v>
      </c>
      <c r="CK430" s="4">
        <v>26</v>
      </c>
      <c r="CL430" s="4">
        <v>-1</v>
      </c>
      <c r="CM430" s="4">
        <v>1</v>
      </c>
      <c r="CN430" s="4">
        <v>-0.10000000000000009</v>
      </c>
      <c r="CO430" s="4">
        <v>11</v>
      </c>
      <c r="CP430" s="4">
        <v>0</v>
      </c>
      <c r="CQ430" s="4">
        <v>0</v>
      </c>
      <c r="CR430" s="4">
        <v>0</v>
      </c>
      <c r="CS430" s="4">
        <v>3223</v>
      </c>
      <c r="CT430" s="4">
        <v>60</v>
      </c>
      <c r="CU430" s="4">
        <v>1.2</v>
      </c>
      <c r="CV430" s="4">
        <v>5.0000000000000044E-2</v>
      </c>
      <c r="CW430" s="4">
        <v>1</v>
      </c>
      <c r="CX430" s="4">
        <v>0</v>
      </c>
      <c r="CY430" s="4">
        <v>0</v>
      </c>
      <c r="CZ430" s="4">
        <v>0</v>
      </c>
      <c r="DA430" s="4">
        <v>52</v>
      </c>
      <c r="DB430" s="4">
        <v>0</v>
      </c>
      <c r="DC430" s="4">
        <v>1.3</v>
      </c>
      <c r="DD430" s="4">
        <v>0.10000000000000009</v>
      </c>
      <c r="DE430" s="4">
        <v>29</v>
      </c>
      <c r="DF430" s="4">
        <v>0</v>
      </c>
      <c r="DG430" s="4">
        <v>0</v>
      </c>
      <c r="DH430" s="4">
        <v>0</v>
      </c>
      <c r="DI430" s="4">
        <v>4535</v>
      </c>
      <c r="DJ430" s="4">
        <v>-28</v>
      </c>
      <c r="DK430" s="4">
        <v>1.25</v>
      </c>
      <c r="DL430" s="4">
        <v>5.0000000000000044E-2</v>
      </c>
      <c r="DM430" s="4">
        <v>0</v>
      </c>
      <c r="DN430" s="4">
        <v>0</v>
      </c>
      <c r="DO430" s="4">
        <v>0</v>
      </c>
      <c r="DP430" s="4">
        <v>0</v>
      </c>
      <c r="DQ430" s="4">
        <v>142</v>
      </c>
      <c r="DR430" s="4">
        <v>-3</v>
      </c>
      <c r="DS430" s="4">
        <v>1.5</v>
      </c>
      <c r="DT430" s="4">
        <v>0.14999999999999991</v>
      </c>
      <c r="DU430" s="4">
        <v>4</v>
      </c>
      <c r="DV430" s="4">
        <v>0</v>
      </c>
      <c r="DW430" s="4">
        <v>0</v>
      </c>
      <c r="DX430" s="4">
        <v>0</v>
      </c>
      <c r="DY430" s="4">
        <v>3247</v>
      </c>
      <c r="DZ430" s="4">
        <v>349</v>
      </c>
      <c r="EA430" s="4">
        <v>1.35</v>
      </c>
      <c r="EB430" s="4">
        <v>-4.9999999999999822E-2</v>
      </c>
      <c r="EC430" s="4">
        <v>1</v>
      </c>
      <c r="ED430" s="4">
        <v>0</v>
      </c>
      <c r="EE430" s="4">
        <v>0</v>
      </c>
      <c r="EF430" s="4">
        <v>0</v>
      </c>
      <c r="EG430" s="4">
        <v>194</v>
      </c>
      <c r="EH430" s="4">
        <v>40</v>
      </c>
      <c r="EI430" s="4">
        <v>1.5</v>
      </c>
      <c r="EJ430" s="4">
        <v>0</v>
      </c>
      <c r="EK430" s="4">
        <v>101</v>
      </c>
      <c r="EL430" s="4">
        <v>-21</v>
      </c>
      <c r="EM430" s="4">
        <v>1084</v>
      </c>
      <c r="EN430" s="4">
        <v>69.649999999999977</v>
      </c>
      <c r="EO430" s="4">
        <v>27866</v>
      </c>
      <c r="EP430" s="4">
        <v>8209</v>
      </c>
      <c r="EQ430" s="4">
        <v>1.45</v>
      </c>
      <c r="ER430" s="4">
        <v>-0.15000000000000013</v>
      </c>
      <c r="ES430" s="4">
        <v>1</v>
      </c>
      <c r="ET430" s="4">
        <v>0</v>
      </c>
      <c r="EU430" s="4">
        <v>0</v>
      </c>
      <c r="EV430" s="4">
        <v>0</v>
      </c>
      <c r="EW430" s="4">
        <v>176</v>
      </c>
      <c r="EX430" s="4">
        <v>23</v>
      </c>
      <c r="EY430" s="4">
        <v>1.55</v>
      </c>
      <c r="EZ430" s="4">
        <v>-9.9999999999999867E-2</v>
      </c>
      <c r="FA430" s="4">
        <v>12</v>
      </c>
      <c r="FB430" s="4">
        <v>1</v>
      </c>
      <c r="FC430" s="4">
        <v>970.2</v>
      </c>
      <c r="FD430" s="4">
        <v>105.20000000000005</v>
      </c>
      <c r="FE430" s="4">
        <v>5199</v>
      </c>
      <c r="FF430" s="4">
        <v>-5</v>
      </c>
      <c r="FG430" s="4">
        <v>1.6</v>
      </c>
      <c r="FH430" s="4">
        <v>-9.9999999999999867E-2</v>
      </c>
      <c r="FI430" s="4">
        <v>2</v>
      </c>
      <c r="FJ430" s="4">
        <v>0</v>
      </c>
      <c r="FK430" s="4">
        <v>0</v>
      </c>
      <c r="FL430" s="4">
        <v>0</v>
      </c>
      <c r="FM430" s="4">
        <v>797</v>
      </c>
      <c r="FN430" s="4">
        <v>18</v>
      </c>
      <c r="FO430" s="4">
        <v>1.65</v>
      </c>
      <c r="FP430" s="4">
        <v>-0.10000000000000009</v>
      </c>
      <c r="FQ430" s="4">
        <v>109</v>
      </c>
      <c r="FR430" s="4">
        <v>0</v>
      </c>
      <c r="FS430" s="4">
        <v>885</v>
      </c>
      <c r="FT430" s="4">
        <v>69.350000000000023</v>
      </c>
      <c r="FU430" s="4">
        <v>10491</v>
      </c>
      <c r="FV430" s="4">
        <v>398</v>
      </c>
      <c r="FW430" s="4">
        <v>1.85</v>
      </c>
      <c r="FX430" s="4">
        <v>-0.19999999999999973</v>
      </c>
      <c r="FY430" s="4">
        <v>1</v>
      </c>
      <c r="FZ430" s="4">
        <v>0</v>
      </c>
      <c r="GA430" s="4">
        <v>0</v>
      </c>
      <c r="GB430" s="4">
        <v>0</v>
      </c>
      <c r="GC430" s="4">
        <v>573</v>
      </c>
      <c r="GD430" s="4">
        <v>-280</v>
      </c>
      <c r="GE430" s="4">
        <v>1.9</v>
      </c>
      <c r="GF430" s="4">
        <v>-0.39999999999999991</v>
      </c>
      <c r="GG430" s="4">
        <v>544</v>
      </c>
      <c r="GH430" s="4">
        <v>-6</v>
      </c>
      <c r="GI430" s="4">
        <v>781</v>
      </c>
      <c r="GJ430" s="4">
        <v>68.649999999999977</v>
      </c>
      <c r="GK430" s="4">
        <v>14395</v>
      </c>
      <c r="GL430" s="4">
        <v>343</v>
      </c>
      <c r="GM430" s="4">
        <v>2.15</v>
      </c>
      <c r="GN430" s="4">
        <v>-0.39999999999999991</v>
      </c>
      <c r="GO430" s="4">
        <v>56</v>
      </c>
      <c r="GP430" s="4">
        <v>0</v>
      </c>
      <c r="GQ430" s="4">
        <v>0</v>
      </c>
      <c r="GR430" s="4">
        <v>0</v>
      </c>
      <c r="GS430" s="4">
        <v>911</v>
      </c>
      <c r="GT430" s="4">
        <v>40</v>
      </c>
      <c r="GU430" s="4">
        <v>2.35</v>
      </c>
      <c r="GV430" s="4">
        <v>-0.44999999999999973</v>
      </c>
      <c r="GW430" s="4">
        <v>302</v>
      </c>
      <c r="GX430" s="4">
        <v>-84</v>
      </c>
      <c r="GY430" s="4">
        <v>691.95</v>
      </c>
      <c r="GZ430" s="4">
        <v>79.75</v>
      </c>
      <c r="HA430" s="4">
        <v>14033</v>
      </c>
      <c r="HB430" s="4">
        <v>1992</v>
      </c>
      <c r="HC430" s="4">
        <v>2.65</v>
      </c>
      <c r="HD430" s="4">
        <v>-0.60000000000000009</v>
      </c>
      <c r="HE430" s="4">
        <v>59</v>
      </c>
      <c r="HF430" s="4">
        <v>0</v>
      </c>
      <c r="HG430" s="4">
        <v>647.85</v>
      </c>
      <c r="HH430" s="4">
        <v>84.75</v>
      </c>
      <c r="HI430" s="4">
        <v>2640</v>
      </c>
      <c r="HJ430" s="4">
        <v>128</v>
      </c>
      <c r="HK430" s="4">
        <v>2.85</v>
      </c>
      <c r="HL430" s="4">
        <v>-1</v>
      </c>
      <c r="HM430" s="4">
        <v>1879</v>
      </c>
      <c r="HN430" s="4">
        <v>-93</v>
      </c>
      <c r="HO430" s="4">
        <v>588.29999999999995</v>
      </c>
      <c r="HP430" s="4">
        <v>76.299999999999955</v>
      </c>
      <c r="HQ430" s="4">
        <v>40657</v>
      </c>
      <c r="HR430" s="4">
        <v>10217</v>
      </c>
      <c r="HS430" s="4">
        <v>3.3</v>
      </c>
      <c r="HT430" s="4">
        <v>-1.5</v>
      </c>
      <c r="HU430" s="4">
        <v>141</v>
      </c>
      <c r="HV430" s="4">
        <v>-6</v>
      </c>
      <c r="HW430" s="4">
        <v>525</v>
      </c>
      <c r="HX430" s="4">
        <v>60.5</v>
      </c>
      <c r="HY430" s="4">
        <v>2941</v>
      </c>
      <c r="HZ430" s="4">
        <v>-4212</v>
      </c>
      <c r="IA430" s="4">
        <v>3.6</v>
      </c>
      <c r="IB430" s="4">
        <v>-2.2499999999999996</v>
      </c>
      <c r="IC430" s="4">
        <v>1191</v>
      </c>
      <c r="ID430" s="4">
        <v>-38</v>
      </c>
      <c r="IE430" s="4">
        <v>481</v>
      </c>
      <c r="IF430" s="4">
        <v>63.850000000000023</v>
      </c>
      <c r="IG430" s="4">
        <v>19406</v>
      </c>
      <c r="IH430" s="4">
        <v>-4548</v>
      </c>
      <c r="II430" s="4">
        <v>3.95</v>
      </c>
      <c r="IJ430" s="4">
        <v>-3.7</v>
      </c>
      <c r="IK430" s="4">
        <v>195</v>
      </c>
      <c r="IL430" s="4">
        <v>37</v>
      </c>
      <c r="IM430" s="4">
        <v>432</v>
      </c>
      <c r="IN430" s="4">
        <v>62.949999999999989</v>
      </c>
      <c r="IO430" s="4">
        <v>5677</v>
      </c>
      <c r="IP430" s="4">
        <v>-1117</v>
      </c>
      <c r="IQ430" s="4">
        <v>4.5999999999999996</v>
      </c>
      <c r="IR430" s="4">
        <v>-5.5</v>
      </c>
      <c r="IS430" s="4">
        <v>3724</v>
      </c>
      <c r="IT430" s="4">
        <v>-187</v>
      </c>
      <c r="IU430" s="4">
        <v>388</v>
      </c>
      <c r="IV430" s="4">
        <v>65.850000000000023</v>
      </c>
      <c r="IW430" s="4">
        <v>32188</v>
      </c>
      <c r="IX430" s="4">
        <v>2605</v>
      </c>
      <c r="IY430" s="4">
        <v>5.35</v>
      </c>
      <c r="IZ430" s="4">
        <v>-8.2000000000000011</v>
      </c>
      <c r="JA430" s="4">
        <v>593</v>
      </c>
      <c r="JB430" s="4">
        <v>-205</v>
      </c>
      <c r="JC430" s="4">
        <v>338</v>
      </c>
      <c r="JD430" s="4">
        <v>61.050000000000011</v>
      </c>
      <c r="JE430" s="4">
        <v>11168</v>
      </c>
      <c r="JF430" s="4">
        <v>3790</v>
      </c>
      <c r="JG430" s="4">
        <v>6.65</v>
      </c>
      <c r="JH430" s="4">
        <v>-11.249999999999998</v>
      </c>
      <c r="JI430" s="4">
        <v>5874</v>
      </c>
      <c r="JJ430" s="4">
        <v>-147</v>
      </c>
      <c r="JK430" s="4">
        <v>287</v>
      </c>
      <c r="JL430" s="4">
        <v>54.849999999999994</v>
      </c>
      <c r="JM430" s="4">
        <v>27574</v>
      </c>
      <c r="JN430" s="4">
        <v>5389</v>
      </c>
      <c r="JO430" s="4">
        <v>8.9499999999999993</v>
      </c>
      <c r="JP430" s="4">
        <v>-15.150000000000002</v>
      </c>
      <c r="JQ430" s="5">
        <v>1254</v>
      </c>
      <c r="JR430" s="4">
        <v>-146</v>
      </c>
      <c r="JS430" s="4">
        <v>244.5</v>
      </c>
      <c r="JT430" s="4">
        <v>53.150000000000006</v>
      </c>
      <c r="JU430" s="4">
        <v>13004</v>
      </c>
      <c r="JV430" s="4">
        <v>5352</v>
      </c>
      <c r="JW430" s="4">
        <v>12.5</v>
      </c>
      <c r="JX430" s="4">
        <v>-19.850000000000001</v>
      </c>
      <c r="JY430" s="4">
        <v>9585</v>
      </c>
      <c r="JZ430" s="4">
        <v>-1941</v>
      </c>
      <c r="KA430" s="4">
        <v>196.5</v>
      </c>
      <c r="KB430" s="4">
        <v>44.550000000000011</v>
      </c>
      <c r="KC430" s="4">
        <v>39851</v>
      </c>
      <c r="KD430" s="4">
        <v>13060</v>
      </c>
      <c r="KE430" s="4">
        <v>17.850000000000001</v>
      </c>
      <c r="KF430" s="4">
        <v>-25.699999999999996</v>
      </c>
      <c r="KG430" s="4">
        <v>3674</v>
      </c>
      <c r="KH430" s="4">
        <v>-480</v>
      </c>
      <c r="KI430" s="4">
        <v>155</v>
      </c>
      <c r="KJ430" s="4">
        <v>38.299999999999997</v>
      </c>
      <c r="KK430" s="4">
        <v>13733</v>
      </c>
      <c r="KL430" s="4">
        <v>7669</v>
      </c>
      <c r="KM430" s="4">
        <v>25.9</v>
      </c>
      <c r="KN430" s="4">
        <v>-32.25</v>
      </c>
      <c r="KO430" s="4">
        <v>28462</v>
      </c>
      <c r="KP430" s="4">
        <v>-200</v>
      </c>
      <c r="KQ430" s="4">
        <v>116.35</v>
      </c>
      <c r="KR430" s="4">
        <v>30.899999999999991</v>
      </c>
      <c r="KS430" s="4">
        <v>54726</v>
      </c>
      <c r="KT430" s="4">
        <v>32349</v>
      </c>
      <c r="KU430" s="4">
        <v>37.700000000000003</v>
      </c>
      <c r="KV430" s="4">
        <v>-39.599999999999994</v>
      </c>
      <c r="KW430" s="4">
        <v>15084</v>
      </c>
      <c r="KX430" s="4">
        <v>-1131</v>
      </c>
      <c r="KY430" s="4">
        <v>82</v>
      </c>
      <c r="KZ430" s="4">
        <v>22.299999999999997</v>
      </c>
      <c r="LA430" s="4">
        <v>23014</v>
      </c>
      <c r="LB430" s="4">
        <v>18574</v>
      </c>
      <c r="LC430" s="4">
        <v>53.7</v>
      </c>
      <c r="LD430" s="4">
        <v>-47.8</v>
      </c>
    </row>
    <row r="431" spans="1:316" x14ac:dyDescent="0.25">
      <c r="A431" s="171">
        <v>44110.582588541663</v>
      </c>
      <c r="B431" s="172">
        <v>0.58194444444444449</v>
      </c>
      <c r="C431" s="4">
        <v>11597.75</v>
      </c>
      <c r="D431" s="4">
        <v>11600</v>
      </c>
      <c r="E431" s="173">
        <v>52.449999999999989</v>
      </c>
      <c r="F431" s="173">
        <v>-133.54999999999998</v>
      </c>
      <c r="G431" s="173">
        <v>313.89999999999998</v>
      </c>
      <c r="H431" s="173">
        <v>587.79999999999961</v>
      </c>
      <c r="I431" s="173">
        <v>-915.10000000000014</v>
      </c>
      <c r="J431" s="173">
        <v>1502.8999999999996</v>
      </c>
      <c r="K431" s="127">
        <v>15.98</v>
      </c>
      <c r="L431" s="127">
        <v>21.37</v>
      </c>
      <c r="M431" s="127">
        <v>-4.5500000000000007</v>
      </c>
      <c r="N431" s="127">
        <v>3.2600000000000016</v>
      </c>
      <c r="O431" s="127">
        <v>0.50110760459881831</v>
      </c>
      <c r="P431" s="127">
        <v>0.72017691451827504</v>
      </c>
      <c r="Q431" s="127">
        <v>1.0936671798884374</v>
      </c>
      <c r="R431" s="4">
        <v>70305</v>
      </c>
      <c r="S431" s="4">
        <v>140821</v>
      </c>
      <c r="T431" s="173">
        <v>11540.966666666667</v>
      </c>
      <c r="U431" s="173">
        <v>-2.0500000000010914</v>
      </c>
      <c r="V431" s="4">
        <v>185995</v>
      </c>
      <c r="W431" s="4">
        <v>-31658</v>
      </c>
      <c r="X431" s="173">
        <v>-56.783333333332848</v>
      </c>
      <c r="Y431" s="173">
        <v>20517</v>
      </c>
      <c r="Z431" s="173">
        <v>161073</v>
      </c>
      <c r="AA431" s="173">
        <v>181590</v>
      </c>
      <c r="AB431" s="4">
        <v>70516</v>
      </c>
      <c r="AC431" s="4">
        <v>-10104</v>
      </c>
      <c r="AD431" s="176" t="e">
        <v>#REF!</v>
      </c>
      <c r="AE431" s="177">
        <v>-2.6782254639526635E-2</v>
      </c>
      <c r="AF431" s="177">
        <v>2.8334845946071333E-3</v>
      </c>
      <c r="AG431" s="177">
        <v>3.5300773959666493E-2</v>
      </c>
      <c r="AH431" s="177">
        <v>1.8546402276705516E-2</v>
      </c>
      <c r="AI431" s="127">
        <v>6.3297840705842254E-2</v>
      </c>
      <c r="AJ431" s="127">
        <v>2.2026431718061676E-3</v>
      </c>
      <c r="AK431" s="4" t="s">
        <v>21</v>
      </c>
      <c r="AL431" s="178">
        <v>11600</v>
      </c>
      <c r="AM431" s="178">
        <v>11500</v>
      </c>
      <c r="AN431" s="178">
        <v>11800</v>
      </c>
      <c r="AO431" s="178">
        <v>11400</v>
      </c>
      <c r="AS431" s="4">
        <v>1.9227742252828333</v>
      </c>
      <c r="AT431" s="4">
        <v>1.5257226199946963</v>
      </c>
      <c r="AU431" s="4">
        <v>0.65750424355253789</v>
      </c>
      <c r="AV431" s="4">
        <v>0.20650837196102545</v>
      </c>
      <c r="AW431" s="4">
        <v>0.11536600706371861</v>
      </c>
      <c r="AX431" s="4">
        <v>8.3358528052520191E-3</v>
      </c>
      <c r="AY431" s="4">
        <v>21.637573177221928</v>
      </c>
      <c r="AZ431" s="4">
        <v>20.858156028368793</v>
      </c>
      <c r="BA431" s="4">
        <v>16.293870696893368</v>
      </c>
      <c r="BB431" s="4">
        <v>29.194871794871794</v>
      </c>
      <c r="BC431" s="4">
        <v>8.6318047733976933</v>
      </c>
      <c r="BD431" s="4">
        <v>18.833052276559865</v>
      </c>
      <c r="BE431" s="4">
        <v>4.6998465996250216</v>
      </c>
      <c r="BF431" s="4">
        <v>10.353503184713375</v>
      </c>
      <c r="BG431" s="4">
        <v>4.157642149191445</v>
      </c>
      <c r="BH431" s="4">
        <v>3.7378878606423518</v>
      </c>
      <c r="BI431" s="4">
        <v>18</v>
      </c>
      <c r="BJ431" s="4">
        <v>0</v>
      </c>
      <c r="BK431" s="4">
        <v>1585</v>
      </c>
      <c r="BL431" s="4">
        <v>78.950000000000045</v>
      </c>
      <c r="BM431" s="4">
        <v>10068</v>
      </c>
      <c r="BN431" s="4">
        <v>36</v>
      </c>
      <c r="BO431" s="4">
        <v>0.95</v>
      </c>
      <c r="BP431" s="4">
        <v>-5.0000000000000044E-2</v>
      </c>
      <c r="BQ431" s="4">
        <v>0</v>
      </c>
      <c r="BR431" s="4">
        <v>0</v>
      </c>
      <c r="BS431" s="4">
        <v>0</v>
      </c>
      <c r="BT431" s="4">
        <v>0</v>
      </c>
      <c r="BU431" s="4">
        <v>6</v>
      </c>
      <c r="BV431" s="4">
        <v>0</v>
      </c>
      <c r="BW431" s="4">
        <v>0</v>
      </c>
      <c r="BX431" s="4">
        <v>0</v>
      </c>
      <c r="BY431" s="4">
        <v>21</v>
      </c>
      <c r="BZ431" s="4">
        <v>0</v>
      </c>
      <c r="CA431" s="4">
        <v>0</v>
      </c>
      <c r="CB431" s="4">
        <v>0</v>
      </c>
      <c r="CC431" s="4">
        <v>1140</v>
      </c>
      <c r="CD431" s="4">
        <v>167</v>
      </c>
      <c r="CE431" s="4">
        <v>1.1499999999999999</v>
      </c>
      <c r="CF431" s="4">
        <v>4.9999999999999822E-2</v>
      </c>
      <c r="CG431" s="4">
        <v>1</v>
      </c>
      <c r="CH431" s="4">
        <v>0</v>
      </c>
      <c r="CI431" s="4">
        <v>0</v>
      </c>
      <c r="CJ431" s="4">
        <v>0</v>
      </c>
      <c r="CK431" s="4">
        <v>26</v>
      </c>
      <c r="CL431" s="4">
        <v>-1</v>
      </c>
      <c r="CM431" s="4">
        <v>1</v>
      </c>
      <c r="CN431" s="4">
        <v>-0.10000000000000009</v>
      </c>
      <c r="CO431" s="4">
        <v>11</v>
      </c>
      <c r="CP431" s="4">
        <v>0</v>
      </c>
      <c r="CQ431" s="4">
        <v>0</v>
      </c>
      <c r="CR431" s="4">
        <v>0</v>
      </c>
      <c r="CS431" s="4">
        <v>3223</v>
      </c>
      <c r="CT431" s="4">
        <v>60</v>
      </c>
      <c r="CU431" s="4">
        <v>1.2</v>
      </c>
      <c r="CV431" s="4">
        <v>5.0000000000000044E-2</v>
      </c>
      <c r="CW431" s="4">
        <v>1</v>
      </c>
      <c r="CX431" s="4">
        <v>0</v>
      </c>
      <c r="CY431" s="4">
        <v>0</v>
      </c>
      <c r="CZ431" s="4">
        <v>0</v>
      </c>
      <c r="DA431" s="4">
        <v>52</v>
      </c>
      <c r="DB431" s="4">
        <v>0</v>
      </c>
      <c r="DC431" s="4">
        <v>1.3</v>
      </c>
      <c r="DD431" s="4">
        <v>0.10000000000000009</v>
      </c>
      <c r="DE431" s="4">
        <v>29</v>
      </c>
      <c r="DF431" s="4">
        <v>0</v>
      </c>
      <c r="DG431" s="4">
        <v>0</v>
      </c>
      <c r="DH431" s="4">
        <v>0</v>
      </c>
      <c r="DI431" s="4">
        <v>4536</v>
      </c>
      <c r="DJ431" s="4">
        <v>-27</v>
      </c>
      <c r="DK431" s="4">
        <v>1.25</v>
      </c>
      <c r="DL431" s="4">
        <v>5.0000000000000044E-2</v>
      </c>
      <c r="DM431" s="4">
        <v>0</v>
      </c>
      <c r="DN431" s="4">
        <v>0</v>
      </c>
      <c r="DO431" s="4">
        <v>0</v>
      </c>
      <c r="DP431" s="4">
        <v>0</v>
      </c>
      <c r="DQ431" s="4">
        <v>142</v>
      </c>
      <c r="DR431" s="4">
        <v>-3</v>
      </c>
      <c r="DS431" s="4">
        <v>1.5</v>
      </c>
      <c r="DT431" s="4">
        <v>0.14999999999999991</v>
      </c>
      <c r="DU431" s="4">
        <v>4</v>
      </c>
      <c r="DV431" s="4">
        <v>0</v>
      </c>
      <c r="DW431" s="4">
        <v>0</v>
      </c>
      <c r="DX431" s="4">
        <v>0</v>
      </c>
      <c r="DY431" s="4">
        <v>3247</v>
      </c>
      <c r="DZ431" s="4">
        <v>349</v>
      </c>
      <c r="EA431" s="4">
        <v>1.35</v>
      </c>
      <c r="EB431" s="4">
        <v>-4.9999999999999822E-2</v>
      </c>
      <c r="EC431" s="4">
        <v>1</v>
      </c>
      <c r="ED431" s="4">
        <v>0</v>
      </c>
      <c r="EE431" s="4">
        <v>0</v>
      </c>
      <c r="EF431" s="4">
        <v>0</v>
      </c>
      <c r="EG431" s="4">
        <v>194</v>
      </c>
      <c r="EH431" s="4">
        <v>40</v>
      </c>
      <c r="EI431" s="4">
        <v>1.5</v>
      </c>
      <c r="EJ431" s="4">
        <v>0</v>
      </c>
      <c r="EK431" s="4">
        <v>101</v>
      </c>
      <c r="EL431" s="4">
        <v>-21</v>
      </c>
      <c r="EM431" s="4">
        <v>1084</v>
      </c>
      <c r="EN431" s="4">
        <v>69.649999999999977</v>
      </c>
      <c r="EO431" s="4">
        <v>27866</v>
      </c>
      <c r="EP431" s="4">
        <v>8209</v>
      </c>
      <c r="EQ431" s="4">
        <v>1.45</v>
      </c>
      <c r="ER431" s="4">
        <v>-0.15000000000000013</v>
      </c>
      <c r="ES431" s="4">
        <v>1</v>
      </c>
      <c r="ET431" s="4">
        <v>0</v>
      </c>
      <c r="EU431" s="4">
        <v>0</v>
      </c>
      <c r="EV431" s="4">
        <v>0</v>
      </c>
      <c r="EW431" s="4">
        <v>176</v>
      </c>
      <c r="EX431" s="4">
        <v>23</v>
      </c>
      <c r="EY431" s="4">
        <v>1.55</v>
      </c>
      <c r="EZ431" s="4">
        <v>-9.9999999999999867E-2</v>
      </c>
      <c r="FA431" s="4">
        <v>12</v>
      </c>
      <c r="FB431" s="4">
        <v>1</v>
      </c>
      <c r="FC431" s="4">
        <v>970.2</v>
      </c>
      <c r="FD431" s="4">
        <v>105.20000000000005</v>
      </c>
      <c r="FE431" s="4">
        <v>5202</v>
      </c>
      <c r="FF431" s="4">
        <v>-2</v>
      </c>
      <c r="FG431" s="4">
        <v>1.55</v>
      </c>
      <c r="FH431" s="4">
        <v>-0.14999999999999991</v>
      </c>
      <c r="FI431" s="4">
        <v>2</v>
      </c>
      <c r="FJ431" s="4">
        <v>0</v>
      </c>
      <c r="FK431" s="4">
        <v>0</v>
      </c>
      <c r="FL431" s="4">
        <v>0</v>
      </c>
      <c r="FM431" s="4">
        <v>797</v>
      </c>
      <c r="FN431" s="4">
        <v>18</v>
      </c>
      <c r="FO431" s="4">
        <v>1.65</v>
      </c>
      <c r="FP431" s="4">
        <v>-0.10000000000000009</v>
      </c>
      <c r="FQ431" s="4">
        <v>109</v>
      </c>
      <c r="FR431" s="4">
        <v>0</v>
      </c>
      <c r="FS431" s="4">
        <v>885</v>
      </c>
      <c r="FT431" s="4">
        <v>69.350000000000023</v>
      </c>
      <c r="FU431" s="4">
        <v>10473</v>
      </c>
      <c r="FV431" s="4">
        <v>380</v>
      </c>
      <c r="FW431" s="4">
        <v>1.85</v>
      </c>
      <c r="FX431" s="4">
        <v>-0.19999999999999973</v>
      </c>
      <c r="FY431" s="4">
        <v>1</v>
      </c>
      <c r="FZ431" s="4">
        <v>0</v>
      </c>
      <c r="GA431" s="4">
        <v>0</v>
      </c>
      <c r="GB431" s="4">
        <v>0</v>
      </c>
      <c r="GC431" s="4">
        <v>573</v>
      </c>
      <c r="GD431" s="4">
        <v>-280</v>
      </c>
      <c r="GE431" s="4">
        <v>1.9</v>
      </c>
      <c r="GF431" s="4">
        <v>-0.39999999999999991</v>
      </c>
      <c r="GG431" s="4">
        <v>544</v>
      </c>
      <c r="GH431" s="4">
        <v>-6</v>
      </c>
      <c r="GI431" s="4">
        <v>781</v>
      </c>
      <c r="GJ431" s="4">
        <v>68.649999999999977</v>
      </c>
      <c r="GK431" s="4">
        <v>14406</v>
      </c>
      <c r="GL431" s="4">
        <v>354</v>
      </c>
      <c r="GM431" s="4">
        <v>2.15</v>
      </c>
      <c r="GN431" s="4">
        <v>-0.39999999999999991</v>
      </c>
      <c r="GO431" s="4">
        <v>56</v>
      </c>
      <c r="GP431" s="4">
        <v>0</v>
      </c>
      <c r="GQ431" s="4">
        <v>0</v>
      </c>
      <c r="GR431" s="4">
        <v>0</v>
      </c>
      <c r="GS431" s="4">
        <v>910</v>
      </c>
      <c r="GT431" s="4">
        <v>39</v>
      </c>
      <c r="GU431" s="4">
        <v>2.35</v>
      </c>
      <c r="GV431" s="4">
        <v>-0.44999999999999973</v>
      </c>
      <c r="GW431" s="4">
        <v>302</v>
      </c>
      <c r="GX431" s="4">
        <v>-84</v>
      </c>
      <c r="GY431" s="4">
        <v>691.95</v>
      </c>
      <c r="GZ431" s="4">
        <v>79.75</v>
      </c>
      <c r="HA431" s="4">
        <v>14048</v>
      </c>
      <c r="HB431" s="4">
        <v>2007</v>
      </c>
      <c r="HC431" s="4">
        <v>2.65</v>
      </c>
      <c r="HD431" s="4">
        <v>-0.60000000000000009</v>
      </c>
      <c r="HE431" s="4">
        <v>59</v>
      </c>
      <c r="HF431" s="4">
        <v>0</v>
      </c>
      <c r="HG431" s="4">
        <v>647.85</v>
      </c>
      <c r="HH431" s="4">
        <v>84.75</v>
      </c>
      <c r="HI431" s="4">
        <v>2673</v>
      </c>
      <c r="HJ431" s="4">
        <v>161</v>
      </c>
      <c r="HK431" s="4">
        <v>2.95</v>
      </c>
      <c r="HL431" s="4">
        <v>-0.89999999999999991</v>
      </c>
      <c r="HM431" s="4">
        <v>1879</v>
      </c>
      <c r="HN431" s="4">
        <v>-93</v>
      </c>
      <c r="HO431" s="4">
        <v>588.29999999999995</v>
      </c>
      <c r="HP431" s="4">
        <v>76.299999999999955</v>
      </c>
      <c r="HQ431" s="4">
        <v>40657</v>
      </c>
      <c r="HR431" s="4">
        <v>10217</v>
      </c>
      <c r="HS431" s="4">
        <v>3.25</v>
      </c>
      <c r="HT431" s="4">
        <v>-1.5499999999999998</v>
      </c>
      <c r="HU431" s="4">
        <v>141</v>
      </c>
      <c r="HV431" s="4">
        <v>-6</v>
      </c>
      <c r="HW431" s="4">
        <v>525</v>
      </c>
      <c r="HX431" s="4">
        <v>60.5</v>
      </c>
      <c r="HY431" s="4">
        <v>2941</v>
      </c>
      <c r="HZ431" s="4">
        <v>-4212</v>
      </c>
      <c r="IA431" s="4">
        <v>3.6</v>
      </c>
      <c r="IB431" s="4">
        <v>-2.2499999999999996</v>
      </c>
      <c r="IC431" s="4">
        <v>1191</v>
      </c>
      <c r="ID431" s="4">
        <v>-38</v>
      </c>
      <c r="IE431" s="4">
        <v>481</v>
      </c>
      <c r="IF431" s="4">
        <v>63.850000000000023</v>
      </c>
      <c r="IG431" s="4">
        <v>19406</v>
      </c>
      <c r="IH431" s="4">
        <v>-4548</v>
      </c>
      <c r="II431" s="4">
        <v>4</v>
      </c>
      <c r="IJ431" s="4">
        <v>-3.6500000000000004</v>
      </c>
      <c r="IK431" s="4">
        <v>195</v>
      </c>
      <c r="IL431" s="4">
        <v>37</v>
      </c>
      <c r="IM431" s="4">
        <v>432</v>
      </c>
      <c r="IN431" s="4">
        <v>62.949999999999989</v>
      </c>
      <c r="IO431" s="4">
        <v>5693</v>
      </c>
      <c r="IP431" s="4">
        <v>-1101</v>
      </c>
      <c r="IQ431" s="4">
        <v>4.5999999999999996</v>
      </c>
      <c r="IR431" s="4">
        <v>-5.5</v>
      </c>
      <c r="IS431" s="4">
        <v>3729</v>
      </c>
      <c r="IT431" s="4">
        <v>-182</v>
      </c>
      <c r="IU431" s="4">
        <v>388</v>
      </c>
      <c r="IV431" s="4">
        <v>65.850000000000023</v>
      </c>
      <c r="IW431" s="4">
        <v>32188</v>
      </c>
      <c r="IX431" s="4">
        <v>2605</v>
      </c>
      <c r="IY431" s="4">
        <v>5.3</v>
      </c>
      <c r="IZ431" s="4">
        <v>-8.25</v>
      </c>
      <c r="JA431" s="4">
        <v>593</v>
      </c>
      <c r="JB431" s="4">
        <v>-205</v>
      </c>
      <c r="JC431" s="4">
        <v>338</v>
      </c>
      <c r="JD431" s="4">
        <v>61.050000000000011</v>
      </c>
      <c r="JE431" s="4">
        <v>11168</v>
      </c>
      <c r="JF431" s="4">
        <v>3790</v>
      </c>
      <c r="JG431" s="4">
        <v>6.6</v>
      </c>
      <c r="JH431" s="4">
        <v>-11.299999999999999</v>
      </c>
      <c r="JI431" s="4">
        <v>5867</v>
      </c>
      <c r="JJ431" s="4">
        <v>-154</v>
      </c>
      <c r="JK431" s="4">
        <v>291.7</v>
      </c>
      <c r="JL431" s="4">
        <v>59.549999999999983</v>
      </c>
      <c r="JM431" s="4">
        <v>27574</v>
      </c>
      <c r="JN431" s="4">
        <v>5389</v>
      </c>
      <c r="JO431" s="4">
        <v>8.9499999999999993</v>
      </c>
      <c r="JP431" s="4">
        <v>-15.150000000000002</v>
      </c>
      <c r="JQ431" s="5">
        <v>1256</v>
      </c>
      <c r="JR431" s="4">
        <v>-144</v>
      </c>
      <c r="JS431" s="4">
        <v>246</v>
      </c>
      <c r="JT431" s="4">
        <v>54.650000000000006</v>
      </c>
      <c r="JU431" s="4">
        <v>13004</v>
      </c>
      <c r="JV431" s="4">
        <v>5352</v>
      </c>
      <c r="JW431" s="4">
        <v>12.5</v>
      </c>
      <c r="JX431" s="4">
        <v>-19.850000000000001</v>
      </c>
      <c r="JY431" s="4">
        <v>9585</v>
      </c>
      <c r="JZ431" s="4">
        <v>-1941</v>
      </c>
      <c r="KA431" s="4">
        <v>199</v>
      </c>
      <c r="KB431" s="4">
        <v>47.050000000000011</v>
      </c>
      <c r="KC431" s="4">
        <v>39851</v>
      </c>
      <c r="KD431" s="4">
        <v>13060</v>
      </c>
      <c r="KE431" s="4">
        <v>17.8</v>
      </c>
      <c r="KF431" s="4">
        <v>-25.749999999999996</v>
      </c>
      <c r="KG431" s="4">
        <v>3674</v>
      </c>
      <c r="KH431" s="4">
        <v>-480</v>
      </c>
      <c r="KI431" s="4">
        <v>159</v>
      </c>
      <c r="KJ431" s="4">
        <v>42.3</v>
      </c>
      <c r="KK431" s="4">
        <v>13733</v>
      </c>
      <c r="KL431" s="4">
        <v>7669</v>
      </c>
      <c r="KM431" s="4">
        <v>25.85</v>
      </c>
      <c r="KN431" s="4">
        <v>-32.299999999999997</v>
      </c>
      <c r="KO431" s="4">
        <v>28462</v>
      </c>
      <c r="KP431" s="4">
        <v>-200</v>
      </c>
      <c r="KQ431" s="4">
        <v>119.1</v>
      </c>
      <c r="KR431" s="4">
        <v>33.649999999999991</v>
      </c>
      <c r="KS431" s="4">
        <v>54726</v>
      </c>
      <c r="KT431" s="4">
        <v>32349</v>
      </c>
      <c r="KU431" s="4">
        <v>36.9</v>
      </c>
      <c r="KV431" s="4">
        <v>-40.4</v>
      </c>
      <c r="KW431" s="4">
        <v>15084</v>
      </c>
      <c r="KX431" s="4">
        <v>-1131</v>
      </c>
      <c r="KY431" s="4">
        <v>84</v>
      </c>
      <c r="KZ431" s="4">
        <v>24.299999999999997</v>
      </c>
      <c r="LA431" s="4">
        <v>23014</v>
      </c>
      <c r="LB431" s="4">
        <v>18574</v>
      </c>
      <c r="LC431" s="4">
        <v>52.8</v>
      </c>
      <c r="LD431" s="4">
        <v>-48.7</v>
      </c>
    </row>
    <row r="432" spans="1:316" x14ac:dyDescent="0.25">
      <c r="A432" s="171">
        <v>44110.581593518516</v>
      </c>
      <c r="B432" s="172">
        <v>0.5805555555555556</v>
      </c>
      <c r="C432" s="4">
        <v>11593.15</v>
      </c>
      <c r="D432" s="4">
        <v>11600</v>
      </c>
      <c r="E432" s="173">
        <v>53.4</v>
      </c>
      <c r="F432" s="173">
        <v>-134.39999999999998</v>
      </c>
      <c r="G432" s="173">
        <v>313.89999999999998</v>
      </c>
      <c r="H432" s="173">
        <v>577.14999999999952</v>
      </c>
      <c r="I432" s="173">
        <v>-916.55000000000018</v>
      </c>
      <c r="J432" s="173">
        <v>1493.6999999999998</v>
      </c>
      <c r="K432" s="127">
        <v>15.98</v>
      </c>
      <c r="L432" s="127">
        <v>21.37</v>
      </c>
      <c r="M432" s="127">
        <v>-4.5500000000000007</v>
      </c>
      <c r="N432" s="127">
        <v>3.2600000000000016</v>
      </c>
      <c r="O432" s="127">
        <v>0.50949350400741111</v>
      </c>
      <c r="P432" s="127">
        <v>0.70724055693427335</v>
      </c>
      <c r="Q432" s="127">
        <v>1.0950550851844463</v>
      </c>
      <c r="R432" s="4">
        <v>70138</v>
      </c>
      <c r="S432" s="4">
        <v>141188</v>
      </c>
      <c r="T432" s="173">
        <v>11540.966666666667</v>
      </c>
      <c r="U432" s="173">
        <v>-2.0500000000010914</v>
      </c>
      <c r="V432" s="4">
        <v>185995</v>
      </c>
      <c r="W432" s="4">
        <v>-31658</v>
      </c>
      <c r="X432" s="173">
        <v>-52.183333333332484</v>
      </c>
      <c r="Y432" s="173">
        <v>20540</v>
      </c>
      <c r="Z432" s="173">
        <v>161504</v>
      </c>
      <c r="AA432" s="173">
        <v>182044</v>
      </c>
      <c r="AB432" s="4">
        <v>71050</v>
      </c>
      <c r="AC432" s="4">
        <v>-9819</v>
      </c>
      <c r="AD432" s="176" t="e">
        <v>#REF!</v>
      </c>
      <c r="AE432" s="177">
        <v>-2.211513176665993E-2</v>
      </c>
      <c r="AF432" s="177">
        <v>5.4478298305881898E-4</v>
      </c>
      <c r="AG432" s="177">
        <v>3.5440293576506091E-2</v>
      </c>
      <c r="AH432" s="177">
        <v>4.4496733270049929E-3</v>
      </c>
      <c r="AI432" s="127">
        <v>9.7807303327628794E-3</v>
      </c>
      <c r="AJ432" s="127">
        <v>2.2026431718061676E-3</v>
      </c>
      <c r="AK432" s="4" t="s">
        <v>21</v>
      </c>
      <c r="AL432" s="178">
        <v>11600</v>
      </c>
      <c r="AM432" s="178">
        <v>11500</v>
      </c>
      <c r="AN432" s="178">
        <v>11800</v>
      </c>
      <c r="AO432" s="178">
        <v>11400</v>
      </c>
      <c r="AS432" s="4">
        <v>1.9282237584650113</v>
      </c>
      <c r="AT432" s="4">
        <v>1.5250395361096467</v>
      </c>
      <c r="AU432" s="4">
        <v>0.6569851395565629</v>
      </c>
      <c r="AV432" s="4">
        <v>0.20689981992228224</v>
      </c>
      <c r="AW432" s="4">
        <v>0.1158263813323661</v>
      </c>
      <c r="AX432" s="4">
        <v>8.4654256467844337E-3</v>
      </c>
      <c r="AY432" s="4">
        <v>21.679637526652453</v>
      </c>
      <c r="AZ432" s="4">
        <v>20.75177304964539</v>
      </c>
      <c r="BA432" s="4">
        <v>16.289672544080606</v>
      </c>
      <c r="BB432" s="4">
        <v>29.117948717948718</v>
      </c>
      <c r="BC432" s="4">
        <v>8.6228234663809271</v>
      </c>
      <c r="BD432" s="4">
        <v>18.662731871838112</v>
      </c>
      <c r="BE432" s="4">
        <v>4.6991496598639459</v>
      </c>
      <c r="BF432" s="4">
        <v>10.36624203821656</v>
      </c>
      <c r="BG432" s="4">
        <v>4.1494324690200983</v>
      </c>
      <c r="BH432" s="4">
        <v>3.7767517653449212</v>
      </c>
      <c r="BI432" s="4">
        <v>18</v>
      </c>
      <c r="BJ432" s="4">
        <v>0</v>
      </c>
      <c r="BK432" s="4">
        <v>1585</v>
      </c>
      <c r="BL432" s="4">
        <v>78.950000000000045</v>
      </c>
      <c r="BM432" s="4">
        <v>10068</v>
      </c>
      <c r="BN432" s="4">
        <v>36</v>
      </c>
      <c r="BO432" s="4">
        <v>0.95</v>
      </c>
      <c r="BP432" s="4">
        <v>-5.0000000000000044E-2</v>
      </c>
      <c r="BQ432" s="4">
        <v>0</v>
      </c>
      <c r="BR432" s="4">
        <v>0</v>
      </c>
      <c r="BS432" s="4">
        <v>0</v>
      </c>
      <c r="BT432" s="4">
        <v>0</v>
      </c>
      <c r="BU432" s="4">
        <v>6</v>
      </c>
      <c r="BV432" s="4">
        <v>0</v>
      </c>
      <c r="BW432" s="4">
        <v>0</v>
      </c>
      <c r="BX432" s="4">
        <v>0</v>
      </c>
      <c r="BY432" s="4">
        <v>21</v>
      </c>
      <c r="BZ432" s="4">
        <v>0</v>
      </c>
      <c r="CA432" s="4">
        <v>0</v>
      </c>
      <c r="CB432" s="4">
        <v>0</v>
      </c>
      <c r="CC432" s="4">
        <v>1140</v>
      </c>
      <c r="CD432" s="4">
        <v>167</v>
      </c>
      <c r="CE432" s="4">
        <v>1.1499999999999999</v>
      </c>
      <c r="CF432" s="4">
        <v>4.9999999999999822E-2</v>
      </c>
      <c r="CG432" s="4">
        <v>1</v>
      </c>
      <c r="CH432" s="4">
        <v>0</v>
      </c>
      <c r="CI432" s="4">
        <v>0</v>
      </c>
      <c r="CJ432" s="4">
        <v>0</v>
      </c>
      <c r="CK432" s="4">
        <v>26</v>
      </c>
      <c r="CL432" s="4">
        <v>-1</v>
      </c>
      <c r="CM432" s="4">
        <v>1</v>
      </c>
      <c r="CN432" s="4">
        <v>-0.10000000000000009</v>
      </c>
      <c r="CO432" s="4">
        <v>11</v>
      </c>
      <c r="CP432" s="4">
        <v>0</v>
      </c>
      <c r="CQ432" s="4">
        <v>0</v>
      </c>
      <c r="CR432" s="4">
        <v>0</v>
      </c>
      <c r="CS432" s="4">
        <v>3226</v>
      </c>
      <c r="CT432" s="4">
        <v>63</v>
      </c>
      <c r="CU432" s="4">
        <v>1.25</v>
      </c>
      <c r="CV432" s="4">
        <v>0.10000000000000009</v>
      </c>
      <c r="CW432" s="4">
        <v>1</v>
      </c>
      <c r="CX432" s="4">
        <v>0</v>
      </c>
      <c r="CY432" s="4">
        <v>0</v>
      </c>
      <c r="CZ432" s="4">
        <v>0</v>
      </c>
      <c r="DA432" s="4">
        <v>52</v>
      </c>
      <c r="DB432" s="4">
        <v>0</v>
      </c>
      <c r="DC432" s="4">
        <v>1.3</v>
      </c>
      <c r="DD432" s="4">
        <v>0.10000000000000009</v>
      </c>
      <c r="DE432" s="4">
        <v>29</v>
      </c>
      <c r="DF432" s="4">
        <v>0</v>
      </c>
      <c r="DG432" s="4">
        <v>0</v>
      </c>
      <c r="DH432" s="4">
        <v>0</v>
      </c>
      <c r="DI432" s="4">
        <v>4536</v>
      </c>
      <c r="DJ432" s="4">
        <v>-27</v>
      </c>
      <c r="DK432" s="4">
        <v>1.3</v>
      </c>
      <c r="DL432" s="4">
        <v>0.10000000000000009</v>
      </c>
      <c r="DM432" s="4">
        <v>0</v>
      </c>
      <c r="DN432" s="4">
        <v>0</v>
      </c>
      <c r="DO432" s="4">
        <v>0</v>
      </c>
      <c r="DP432" s="4">
        <v>0</v>
      </c>
      <c r="DQ432" s="4">
        <v>142</v>
      </c>
      <c r="DR432" s="4">
        <v>-3</v>
      </c>
      <c r="DS432" s="4">
        <v>1.5</v>
      </c>
      <c r="DT432" s="4">
        <v>0.14999999999999991</v>
      </c>
      <c r="DU432" s="4">
        <v>4</v>
      </c>
      <c r="DV432" s="4">
        <v>0</v>
      </c>
      <c r="DW432" s="4">
        <v>0</v>
      </c>
      <c r="DX432" s="4">
        <v>0</v>
      </c>
      <c r="DY432" s="4">
        <v>3260</v>
      </c>
      <c r="DZ432" s="4">
        <v>362</v>
      </c>
      <c r="EA432" s="4">
        <v>1.4</v>
      </c>
      <c r="EB432" s="4">
        <v>0</v>
      </c>
      <c r="EC432" s="4">
        <v>1</v>
      </c>
      <c r="ED432" s="4">
        <v>0</v>
      </c>
      <c r="EE432" s="4">
        <v>0</v>
      </c>
      <c r="EF432" s="4">
        <v>0</v>
      </c>
      <c r="EG432" s="4">
        <v>194</v>
      </c>
      <c r="EH432" s="4">
        <v>40</v>
      </c>
      <c r="EI432" s="4">
        <v>1.5</v>
      </c>
      <c r="EJ432" s="4">
        <v>0</v>
      </c>
      <c r="EK432" s="4">
        <v>101</v>
      </c>
      <c r="EL432" s="4">
        <v>-21</v>
      </c>
      <c r="EM432" s="4">
        <v>1084</v>
      </c>
      <c r="EN432" s="4">
        <v>69.649999999999977</v>
      </c>
      <c r="EO432" s="4">
        <v>28050</v>
      </c>
      <c r="EP432" s="4">
        <v>8393</v>
      </c>
      <c r="EQ432" s="4">
        <v>1.5</v>
      </c>
      <c r="ER432" s="4">
        <v>-0.10000000000000009</v>
      </c>
      <c r="ES432" s="4">
        <v>1</v>
      </c>
      <c r="ET432" s="4">
        <v>0</v>
      </c>
      <c r="EU432" s="4">
        <v>0</v>
      </c>
      <c r="EV432" s="4">
        <v>0</v>
      </c>
      <c r="EW432" s="4">
        <v>176</v>
      </c>
      <c r="EX432" s="4">
        <v>23</v>
      </c>
      <c r="EY432" s="4">
        <v>1.55</v>
      </c>
      <c r="EZ432" s="4">
        <v>-9.9999999999999867E-2</v>
      </c>
      <c r="FA432" s="4">
        <v>12</v>
      </c>
      <c r="FB432" s="4">
        <v>1</v>
      </c>
      <c r="FC432" s="4">
        <v>970.2</v>
      </c>
      <c r="FD432" s="4">
        <v>105.20000000000005</v>
      </c>
      <c r="FE432" s="4">
        <v>5202</v>
      </c>
      <c r="FF432" s="4">
        <v>-2</v>
      </c>
      <c r="FG432" s="4">
        <v>1.6</v>
      </c>
      <c r="FH432" s="4">
        <v>-9.9999999999999867E-2</v>
      </c>
      <c r="FI432" s="4">
        <v>2</v>
      </c>
      <c r="FJ432" s="4">
        <v>0</v>
      </c>
      <c r="FK432" s="4">
        <v>0</v>
      </c>
      <c r="FL432" s="4">
        <v>0</v>
      </c>
      <c r="FM432" s="4">
        <v>797</v>
      </c>
      <c r="FN432" s="4">
        <v>18</v>
      </c>
      <c r="FO432" s="4">
        <v>1.65</v>
      </c>
      <c r="FP432" s="4">
        <v>-0.10000000000000009</v>
      </c>
      <c r="FQ432" s="4">
        <v>109</v>
      </c>
      <c r="FR432" s="4">
        <v>0</v>
      </c>
      <c r="FS432" s="4">
        <v>885</v>
      </c>
      <c r="FT432" s="4">
        <v>69.350000000000023</v>
      </c>
      <c r="FU432" s="4">
        <v>10473</v>
      </c>
      <c r="FV432" s="4">
        <v>380</v>
      </c>
      <c r="FW432" s="4">
        <v>1.85</v>
      </c>
      <c r="FX432" s="4">
        <v>-0.19999999999999973</v>
      </c>
      <c r="FY432" s="4">
        <v>1</v>
      </c>
      <c r="FZ432" s="4">
        <v>0</v>
      </c>
      <c r="GA432" s="4">
        <v>0</v>
      </c>
      <c r="GB432" s="4">
        <v>0</v>
      </c>
      <c r="GC432" s="4">
        <v>573</v>
      </c>
      <c r="GD432" s="4">
        <v>-280</v>
      </c>
      <c r="GE432" s="4">
        <v>2</v>
      </c>
      <c r="GF432" s="4">
        <v>-0.29999999999999982</v>
      </c>
      <c r="GG432" s="4">
        <v>544</v>
      </c>
      <c r="GH432" s="4">
        <v>-6</v>
      </c>
      <c r="GI432" s="4">
        <v>781</v>
      </c>
      <c r="GJ432" s="4">
        <v>68.649999999999977</v>
      </c>
      <c r="GK432" s="4">
        <v>14420</v>
      </c>
      <c r="GL432" s="4">
        <v>368</v>
      </c>
      <c r="GM432" s="4">
        <v>2.15</v>
      </c>
      <c r="GN432" s="4">
        <v>-0.39999999999999991</v>
      </c>
      <c r="GO432" s="4">
        <v>56</v>
      </c>
      <c r="GP432" s="4">
        <v>0</v>
      </c>
      <c r="GQ432" s="4">
        <v>0</v>
      </c>
      <c r="GR432" s="4">
        <v>0</v>
      </c>
      <c r="GS432" s="4">
        <v>910</v>
      </c>
      <c r="GT432" s="4">
        <v>39</v>
      </c>
      <c r="GU432" s="4">
        <v>2.35</v>
      </c>
      <c r="GV432" s="4">
        <v>-0.44999999999999973</v>
      </c>
      <c r="GW432" s="4">
        <v>302</v>
      </c>
      <c r="GX432" s="4">
        <v>-84</v>
      </c>
      <c r="GY432" s="4">
        <v>691.95</v>
      </c>
      <c r="GZ432" s="4">
        <v>79.75</v>
      </c>
      <c r="HA432" s="4">
        <v>14095</v>
      </c>
      <c r="HB432" s="4">
        <v>2054</v>
      </c>
      <c r="HC432" s="4">
        <v>2.65</v>
      </c>
      <c r="HD432" s="4">
        <v>-0.60000000000000009</v>
      </c>
      <c r="HE432" s="4">
        <v>59</v>
      </c>
      <c r="HF432" s="4">
        <v>0</v>
      </c>
      <c r="HG432" s="4">
        <v>647.85</v>
      </c>
      <c r="HH432" s="4">
        <v>84.75</v>
      </c>
      <c r="HI432" s="4">
        <v>2654</v>
      </c>
      <c r="HJ432" s="4">
        <v>142</v>
      </c>
      <c r="HK432" s="4">
        <v>2.95</v>
      </c>
      <c r="HL432" s="4">
        <v>-0.89999999999999991</v>
      </c>
      <c r="HM432" s="4">
        <v>1876</v>
      </c>
      <c r="HN432" s="4">
        <v>-96</v>
      </c>
      <c r="HO432" s="4">
        <v>588.79999999999995</v>
      </c>
      <c r="HP432" s="4">
        <v>76.799999999999955</v>
      </c>
      <c r="HQ432" s="4">
        <v>40671</v>
      </c>
      <c r="HR432" s="4">
        <v>10231</v>
      </c>
      <c r="HS432" s="4">
        <v>3.3</v>
      </c>
      <c r="HT432" s="4">
        <v>-1.5</v>
      </c>
      <c r="HU432" s="4">
        <v>141</v>
      </c>
      <c r="HV432" s="4">
        <v>-6</v>
      </c>
      <c r="HW432" s="4">
        <v>525</v>
      </c>
      <c r="HX432" s="4">
        <v>60.5</v>
      </c>
      <c r="HY432" s="4">
        <v>2926</v>
      </c>
      <c r="HZ432" s="4">
        <v>-4227</v>
      </c>
      <c r="IA432" s="4">
        <v>3.6</v>
      </c>
      <c r="IB432" s="4">
        <v>-2.2499999999999996</v>
      </c>
      <c r="IC432" s="4">
        <v>1191</v>
      </c>
      <c r="ID432" s="4">
        <v>-38</v>
      </c>
      <c r="IE432" s="4">
        <v>481</v>
      </c>
      <c r="IF432" s="4">
        <v>63.850000000000023</v>
      </c>
      <c r="IG432" s="4">
        <v>19401</v>
      </c>
      <c r="IH432" s="4">
        <v>-4553</v>
      </c>
      <c r="II432" s="4">
        <v>4.05</v>
      </c>
      <c r="IJ432" s="4">
        <v>-3.6000000000000005</v>
      </c>
      <c r="IK432" s="4">
        <v>195</v>
      </c>
      <c r="IL432" s="4">
        <v>37</v>
      </c>
      <c r="IM432" s="4">
        <v>432</v>
      </c>
      <c r="IN432" s="4">
        <v>62.949999999999989</v>
      </c>
      <c r="IO432" s="4">
        <v>5678</v>
      </c>
      <c r="IP432" s="4">
        <v>-1116</v>
      </c>
      <c r="IQ432" s="4">
        <v>4.5999999999999996</v>
      </c>
      <c r="IR432" s="4">
        <v>-5.5</v>
      </c>
      <c r="IS432" s="4">
        <v>3733</v>
      </c>
      <c r="IT432" s="4">
        <v>-178</v>
      </c>
      <c r="IU432" s="4">
        <v>384.75</v>
      </c>
      <c r="IV432" s="4">
        <v>62.600000000000023</v>
      </c>
      <c r="IW432" s="4">
        <v>32189</v>
      </c>
      <c r="IX432" s="4">
        <v>2606</v>
      </c>
      <c r="IY432" s="4">
        <v>5.4</v>
      </c>
      <c r="IZ432" s="4">
        <v>-8.15</v>
      </c>
      <c r="JA432" s="4">
        <v>593</v>
      </c>
      <c r="JB432" s="4">
        <v>-205</v>
      </c>
      <c r="JC432" s="4">
        <v>335.4</v>
      </c>
      <c r="JD432" s="4">
        <v>58.449999999999989</v>
      </c>
      <c r="JE432" s="4">
        <v>11067</v>
      </c>
      <c r="JF432" s="4">
        <v>3689</v>
      </c>
      <c r="JG432" s="4">
        <v>6.6</v>
      </c>
      <c r="JH432" s="4">
        <v>-11.299999999999999</v>
      </c>
      <c r="JI432" s="4">
        <v>5880</v>
      </c>
      <c r="JJ432" s="4">
        <v>-141</v>
      </c>
      <c r="JK432" s="4">
        <v>289</v>
      </c>
      <c r="JL432" s="4">
        <v>56.849999999999994</v>
      </c>
      <c r="JM432" s="4">
        <v>27631</v>
      </c>
      <c r="JN432" s="4">
        <v>5446</v>
      </c>
      <c r="JO432" s="4">
        <v>8.85</v>
      </c>
      <c r="JP432" s="4">
        <v>-15.250000000000002</v>
      </c>
      <c r="JQ432" s="5">
        <v>1256</v>
      </c>
      <c r="JR432" s="4">
        <v>-144</v>
      </c>
      <c r="JS432" s="4">
        <v>243.9</v>
      </c>
      <c r="JT432" s="4">
        <v>52.550000000000011</v>
      </c>
      <c r="JU432" s="4">
        <v>13020</v>
      </c>
      <c r="JV432" s="4">
        <v>5368</v>
      </c>
      <c r="JW432" s="4">
        <v>12.3</v>
      </c>
      <c r="JX432" s="4">
        <v>-20.05</v>
      </c>
      <c r="JY432" s="4">
        <v>9603</v>
      </c>
      <c r="JZ432" s="4">
        <v>-1923</v>
      </c>
      <c r="KA432" s="4">
        <v>200</v>
      </c>
      <c r="KB432" s="4">
        <v>48.050000000000011</v>
      </c>
      <c r="KC432" s="4">
        <v>39847</v>
      </c>
      <c r="KD432" s="4">
        <v>13056</v>
      </c>
      <c r="KE432" s="4">
        <v>17.5</v>
      </c>
      <c r="KF432" s="4">
        <v>-26.049999999999997</v>
      </c>
      <c r="KG432" s="4">
        <v>3682</v>
      </c>
      <c r="KH432" s="4">
        <v>-472</v>
      </c>
      <c r="KI432" s="4">
        <v>156.85</v>
      </c>
      <c r="KJ432" s="4">
        <v>40.149999999999991</v>
      </c>
      <c r="KK432" s="4">
        <v>13906</v>
      </c>
      <c r="KL432" s="4">
        <v>7842</v>
      </c>
      <c r="KM432" s="4">
        <v>25.15</v>
      </c>
      <c r="KN432" s="4">
        <v>-33</v>
      </c>
      <c r="KO432" s="4">
        <v>28352</v>
      </c>
      <c r="KP432" s="4">
        <v>-310</v>
      </c>
      <c r="KQ432" s="4">
        <v>119.3</v>
      </c>
      <c r="KR432" s="4">
        <v>33.849999999999994</v>
      </c>
      <c r="KS432" s="4">
        <v>54669</v>
      </c>
      <c r="KT432" s="4">
        <v>32292</v>
      </c>
      <c r="KU432" s="4">
        <v>36.450000000000003</v>
      </c>
      <c r="KV432" s="4">
        <v>-40.849999999999994</v>
      </c>
      <c r="KW432" s="4">
        <v>15176</v>
      </c>
      <c r="KX432" s="4">
        <v>-1039</v>
      </c>
      <c r="KY432" s="4">
        <v>83.5</v>
      </c>
      <c r="KZ432" s="4">
        <v>23.799999999999997</v>
      </c>
      <c r="LA432" s="4">
        <v>23144</v>
      </c>
      <c r="LB432" s="4">
        <v>18704</v>
      </c>
      <c r="LC432" s="4">
        <v>51.8</v>
      </c>
      <c r="LD432" s="4">
        <v>-49.7</v>
      </c>
    </row>
    <row r="433" spans="1:316" x14ac:dyDescent="0.25">
      <c r="A433" s="171">
        <v>44110.580646527778</v>
      </c>
      <c r="B433" s="172">
        <v>0.57916666666666672</v>
      </c>
      <c r="C433" s="4">
        <v>11595.35</v>
      </c>
      <c r="D433" s="4">
        <v>11600</v>
      </c>
      <c r="E433" s="173">
        <v>56.9</v>
      </c>
      <c r="F433" s="173">
        <v>-135.85</v>
      </c>
      <c r="G433" s="173">
        <v>313.89999999999998</v>
      </c>
      <c r="H433" s="173">
        <v>587.19999999999948</v>
      </c>
      <c r="I433" s="173">
        <v>-905.10000000000014</v>
      </c>
      <c r="J433" s="173">
        <v>1492.2999999999997</v>
      </c>
      <c r="K433" s="127">
        <v>15.98</v>
      </c>
      <c r="L433" s="127">
        <v>21.37</v>
      </c>
      <c r="M433" s="127">
        <v>-4.5500000000000007</v>
      </c>
      <c r="N433" s="127">
        <v>3.2600000000000016</v>
      </c>
      <c r="O433" s="127">
        <v>0.50547785611532081</v>
      </c>
      <c r="P433" s="127">
        <v>0.71350368809627385</v>
      </c>
      <c r="Q433" s="127">
        <v>1.0869638516624813</v>
      </c>
      <c r="R433" s="4">
        <v>71533</v>
      </c>
      <c r="S433" s="4">
        <v>139500</v>
      </c>
      <c r="T433" s="173">
        <v>11540.966666666667</v>
      </c>
      <c r="U433" s="173">
        <v>-2.0500000000010914</v>
      </c>
      <c r="V433" s="4">
        <v>185995</v>
      </c>
      <c r="W433" s="4">
        <v>-31658</v>
      </c>
      <c r="X433" s="173">
        <v>-54.383333333333212</v>
      </c>
      <c r="Y433" s="173">
        <v>20695</v>
      </c>
      <c r="Z433" s="173">
        <v>159826</v>
      </c>
      <c r="AA433" s="173">
        <v>180521</v>
      </c>
      <c r="AB433" s="4">
        <v>67967</v>
      </c>
      <c r="AC433" s="4">
        <v>-11970</v>
      </c>
      <c r="AD433" s="176" t="e">
        <v>#REF!</v>
      </c>
      <c r="AE433" s="177">
        <v>-2.605733540368466E-2</v>
      </c>
      <c r="AF433" s="177">
        <v>9.1420639282928178E-4</v>
      </c>
      <c r="AG433" s="177">
        <v>3.8672306278758728E-2</v>
      </c>
      <c r="AH433" s="177">
        <v>6.5759114833405371E-3</v>
      </c>
      <c r="AI433" s="127">
        <v>1.9255861151916961E-2</v>
      </c>
      <c r="AJ433" s="127">
        <v>2.2026431718061676E-3</v>
      </c>
      <c r="AK433" s="4" t="s">
        <v>21</v>
      </c>
      <c r="AL433" s="178">
        <v>11600</v>
      </c>
      <c r="AM433" s="178">
        <v>11500</v>
      </c>
      <c r="AN433" s="178">
        <v>11800</v>
      </c>
      <c r="AO433" s="178">
        <v>11400</v>
      </c>
      <c r="AS433" s="4">
        <v>1.9038454797209661</v>
      </c>
      <c r="AT433" s="4">
        <v>1.4805917392158146</v>
      </c>
      <c r="AU433" s="4">
        <v>0.64394457441065323</v>
      </c>
      <c r="AV433" s="4">
        <v>0.20429598788796366</v>
      </c>
      <c r="AW433" s="4">
        <v>0.11225518433179724</v>
      </c>
      <c r="AX433" s="4">
        <v>8.3171976764654116E-3</v>
      </c>
      <c r="AY433" s="4">
        <v>21.561833688699359</v>
      </c>
      <c r="AZ433" s="4">
        <v>20.808510638297872</v>
      </c>
      <c r="BA433" s="4">
        <v>16.289672544080606</v>
      </c>
      <c r="BB433" s="4">
        <v>29.117948717948718</v>
      </c>
      <c r="BC433" s="4">
        <v>8.5991967871485944</v>
      </c>
      <c r="BD433" s="4">
        <v>18.397306397306398</v>
      </c>
      <c r="BE433" s="4">
        <v>4.698469387755102</v>
      </c>
      <c r="BF433" s="4">
        <v>10.314785373608903</v>
      </c>
      <c r="BG433" s="4">
        <v>4.1236910316226023</v>
      </c>
      <c r="BH433" s="4">
        <v>3.7237762237762237</v>
      </c>
      <c r="BI433" s="4">
        <v>18</v>
      </c>
      <c r="BJ433" s="4">
        <v>0</v>
      </c>
      <c r="BK433" s="4">
        <v>1585</v>
      </c>
      <c r="BL433" s="4">
        <v>78.950000000000045</v>
      </c>
      <c r="BM433" s="4">
        <v>10065</v>
      </c>
      <c r="BN433" s="4">
        <v>33</v>
      </c>
      <c r="BO433" s="4">
        <v>0.95</v>
      </c>
      <c r="BP433" s="4">
        <v>-5.0000000000000044E-2</v>
      </c>
      <c r="BQ433" s="4">
        <v>0</v>
      </c>
      <c r="BR433" s="4">
        <v>0</v>
      </c>
      <c r="BS433" s="4">
        <v>0</v>
      </c>
      <c r="BT433" s="4">
        <v>0</v>
      </c>
      <c r="BU433" s="4">
        <v>6</v>
      </c>
      <c r="BV433" s="4">
        <v>0</v>
      </c>
      <c r="BW433" s="4">
        <v>0</v>
      </c>
      <c r="BX433" s="4">
        <v>0</v>
      </c>
      <c r="BY433" s="4">
        <v>21</v>
      </c>
      <c r="BZ433" s="4">
        <v>0</v>
      </c>
      <c r="CA433" s="4">
        <v>0</v>
      </c>
      <c r="CB433" s="4">
        <v>0</v>
      </c>
      <c r="CC433" s="4">
        <v>1140</v>
      </c>
      <c r="CD433" s="4">
        <v>167</v>
      </c>
      <c r="CE433" s="4">
        <v>1.1499999999999999</v>
      </c>
      <c r="CF433" s="4">
        <v>4.9999999999999822E-2</v>
      </c>
      <c r="CG433" s="4">
        <v>1</v>
      </c>
      <c r="CH433" s="4">
        <v>0</v>
      </c>
      <c r="CI433" s="4">
        <v>0</v>
      </c>
      <c r="CJ433" s="4">
        <v>0</v>
      </c>
      <c r="CK433" s="4">
        <v>26</v>
      </c>
      <c r="CL433" s="4">
        <v>-1</v>
      </c>
      <c r="CM433" s="4">
        <v>1</v>
      </c>
      <c r="CN433" s="4">
        <v>-0.10000000000000009</v>
      </c>
      <c r="CO433" s="4">
        <v>11</v>
      </c>
      <c r="CP433" s="4">
        <v>0</v>
      </c>
      <c r="CQ433" s="4">
        <v>0</v>
      </c>
      <c r="CR433" s="4">
        <v>0</v>
      </c>
      <c r="CS433" s="4">
        <v>3212</v>
      </c>
      <c r="CT433" s="4">
        <v>49</v>
      </c>
      <c r="CU433" s="4">
        <v>1.25</v>
      </c>
      <c r="CV433" s="4">
        <v>0.10000000000000009</v>
      </c>
      <c r="CW433" s="4">
        <v>1</v>
      </c>
      <c r="CX433" s="4">
        <v>0</v>
      </c>
      <c r="CY433" s="4">
        <v>0</v>
      </c>
      <c r="CZ433" s="4">
        <v>0</v>
      </c>
      <c r="DA433" s="4">
        <v>52</v>
      </c>
      <c r="DB433" s="4">
        <v>0</v>
      </c>
      <c r="DC433" s="4">
        <v>1.3</v>
      </c>
      <c r="DD433" s="4">
        <v>0.10000000000000009</v>
      </c>
      <c r="DE433" s="4">
        <v>29</v>
      </c>
      <c r="DF433" s="4">
        <v>0</v>
      </c>
      <c r="DG433" s="4">
        <v>0</v>
      </c>
      <c r="DH433" s="4">
        <v>0</v>
      </c>
      <c r="DI433" s="4">
        <v>4536</v>
      </c>
      <c r="DJ433" s="4">
        <v>-27</v>
      </c>
      <c r="DK433" s="4">
        <v>1.25</v>
      </c>
      <c r="DL433" s="4">
        <v>5.0000000000000044E-2</v>
      </c>
      <c r="DM433" s="4">
        <v>0</v>
      </c>
      <c r="DN433" s="4">
        <v>0</v>
      </c>
      <c r="DO433" s="4">
        <v>0</v>
      </c>
      <c r="DP433" s="4">
        <v>0</v>
      </c>
      <c r="DQ433" s="4">
        <v>142</v>
      </c>
      <c r="DR433" s="4">
        <v>-3</v>
      </c>
      <c r="DS433" s="4">
        <v>1.5</v>
      </c>
      <c r="DT433" s="4">
        <v>0.14999999999999991</v>
      </c>
      <c r="DU433" s="4">
        <v>4</v>
      </c>
      <c r="DV433" s="4">
        <v>0</v>
      </c>
      <c r="DW433" s="4">
        <v>0</v>
      </c>
      <c r="DX433" s="4">
        <v>0</v>
      </c>
      <c r="DY433" s="4">
        <v>3260</v>
      </c>
      <c r="DZ433" s="4">
        <v>362</v>
      </c>
      <c r="EA433" s="4">
        <v>1.4</v>
      </c>
      <c r="EB433" s="4">
        <v>0</v>
      </c>
      <c r="EC433" s="4">
        <v>1</v>
      </c>
      <c r="ED433" s="4">
        <v>0</v>
      </c>
      <c r="EE433" s="4">
        <v>0</v>
      </c>
      <c r="EF433" s="4">
        <v>0</v>
      </c>
      <c r="EG433" s="4">
        <v>194</v>
      </c>
      <c r="EH433" s="4">
        <v>40</v>
      </c>
      <c r="EI433" s="4">
        <v>1.5</v>
      </c>
      <c r="EJ433" s="4">
        <v>0</v>
      </c>
      <c r="EK433" s="4">
        <v>101</v>
      </c>
      <c r="EL433" s="4">
        <v>-21</v>
      </c>
      <c r="EM433" s="4">
        <v>1084</v>
      </c>
      <c r="EN433" s="4">
        <v>69.649999999999977</v>
      </c>
      <c r="EO433" s="4">
        <v>28050</v>
      </c>
      <c r="EP433" s="4">
        <v>8393</v>
      </c>
      <c r="EQ433" s="4">
        <v>1.5</v>
      </c>
      <c r="ER433" s="4">
        <v>-0.10000000000000009</v>
      </c>
      <c r="ES433" s="4">
        <v>1</v>
      </c>
      <c r="ET433" s="4">
        <v>0</v>
      </c>
      <c r="EU433" s="4">
        <v>0</v>
      </c>
      <c r="EV433" s="4">
        <v>0</v>
      </c>
      <c r="EW433" s="4">
        <v>176</v>
      </c>
      <c r="EX433" s="4">
        <v>23</v>
      </c>
      <c r="EY433" s="4">
        <v>1.55</v>
      </c>
      <c r="EZ433" s="4">
        <v>-9.9999999999999867E-2</v>
      </c>
      <c r="FA433" s="4">
        <v>12</v>
      </c>
      <c r="FB433" s="4">
        <v>1</v>
      </c>
      <c r="FC433" s="4">
        <v>970.2</v>
      </c>
      <c r="FD433" s="4">
        <v>105.20000000000005</v>
      </c>
      <c r="FE433" s="4">
        <v>5202</v>
      </c>
      <c r="FF433" s="4">
        <v>-2</v>
      </c>
      <c r="FG433" s="4">
        <v>1.6</v>
      </c>
      <c r="FH433" s="4">
        <v>-9.9999999999999867E-2</v>
      </c>
      <c r="FI433" s="4">
        <v>2</v>
      </c>
      <c r="FJ433" s="4">
        <v>0</v>
      </c>
      <c r="FK433" s="4">
        <v>0</v>
      </c>
      <c r="FL433" s="4">
        <v>0</v>
      </c>
      <c r="FM433" s="4">
        <v>797</v>
      </c>
      <c r="FN433" s="4">
        <v>18</v>
      </c>
      <c r="FO433" s="4">
        <v>1.65</v>
      </c>
      <c r="FP433" s="4">
        <v>-0.10000000000000009</v>
      </c>
      <c r="FQ433" s="4">
        <v>109</v>
      </c>
      <c r="FR433" s="4">
        <v>0</v>
      </c>
      <c r="FS433" s="4">
        <v>885</v>
      </c>
      <c r="FT433" s="4">
        <v>69.350000000000023</v>
      </c>
      <c r="FU433" s="4">
        <v>10473</v>
      </c>
      <c r="FV433" s="4">
        <v>380</v>
      </c>
      <c r="FW433" s="4">
        <v>1.85</v>
      </c>
      <c r="FX433" s="4">
        <v>-0.19999999999999973</v>
      </c>
      <c r="FY433" s="4">
        <v>1</v>
      </c>
      <c r="FZ433" s="4">
        <v>0</v>
      </c>
      <c r="GA433" s="4">
        <v>0</v>
      </c>
      <c r="GB433" s="4">
        <v>0</v>
      </c>
      <c r="GC433" s="4">
        <v>573</v>
      </c>
      <c r="GD433" s="4">
        <v>-280</v>
      </c>
      <c r="GE433" s="4">
        <v>2</v>
      </c>
      <c r="GF433" s="4">
        <v>-0.29999999999999982</v>
      </c>
      <c r="GG433" s="4">
        <v>544</v>
      </c>
      <c r="GH433" s="4">
        <v>-6</v>
      </c>
      <c r="GI433" s="4">
        <v>781</v>
      </c>
      <c r="GJ433" s="4">
        <v>68.649999999999977</v>
      </c>
      <c r="GK433" s="4">
        <v>14420</v>
      </c>
      <c r="GL433" s="4">
        <v>368</v>
      </c>
      <c r="GM433" s="4">
        <v>2.2000000000000002</v>
      </c>
      <c r="GN433" s="4">
        <v>-0.34999999999999964</v>
      </c>
      <c r="GO433" s="4">
        <v>56</v>
      </c>
      <c r="GP433" s="4">
        <v>0</v>
      </c>
      <c r="GQ433" s="4">
        <v>0</v>
      </c>
      <c r="GR433" s="4">
        <v>0</v>
      </c>
      <c r="GS433" s="4">
        <v>910</v>
      </c>
      <c r="GT433" s="4">
        <v>39</v>
      </c>
      <c r="GU433" s="4">
        <v>2.35</v>
      </c>
      <c r="GV433" s="4">
        <v>-0.44999999999999973</v>
      </c>
      <c r="GW433" s="4">
        <v>302</v>
      </c>
      <c r="GX433" s="4">
        <v>-84</v>
      </c>
      <c r="GY433" s="4">
        <v>691.95</v>
      </c>
      <c r="GZ433" s="4">
        <v>79.75</v>
      </c>
      <c r="HA433" s="4">
        <v>14095</v>
      </c>
      <c r="HB433" s="4">
        <v>2054</v>
      </c>
      <c r="HC433" s="4">
        <v>2.65</v>
      </c>
      <c r="HD433" s="4">
        <v>-0.60000000000000009</v>
      </c>
      <c r="HE433" s="4">
        <v>59</v>
      </c>
      <c r="HF433" s="4">
        <v>0</v>
      </c>
      <c r="HG433" s="4">
        <v>647.85</v>
      </c>
      <c r="HH433" s="4">
        <v>84.75</v>
      </c>
      <c r="HI433" s="4">
        <v>2654</v>
      </c>
      <c r="HJ433" s="4">
        <v>142</v>
      </c>
      <c r="HK433" s="4">
        <v>2.95</v>
      </c>
      <c r="HL433" s="4">
        <v>-0.89999999999999991</v>
      </c>
      <c r="HM433" s="4">
        <v>1876</v>
      </c>
      <c r="HN433" s="4">
        <v>-96</v>
      </c>
      <c r="HO433" s="4">
        <v>583</v>
      </c>
      <c r="HP433" s="4">
        <v>71</v>
      </c>
      <c r="HQ433" s="4">
        <v>40450</v>
      </c>
      <c r="HR433" s="4">
        <v>10010</v>
      </c>
      <c r="HS433" s="4">
        <v>3.35</v>
      </c>
      <c r="HT433" s="4">
        <v>-1.4499999999999997</v>
      </c>
      <c r="HU433" s="4">
        <v>141</v>
      </c>
      <c r="HV433" s="4">
        <v>-6</v>
      </c>
      <c r="HW433" s="4">
        <v>525</v>
      </c>
      <c r="HX433" s="4">
        <v>60.5</v>
      </c>
      <c r="HY433" s="4">
        <v>2934</v>
      </c>
      <c r="HZ433" s="4">
        <v>-4219</v>
      </c>
      <c r="IA433" s="4">
        <v>3.6</v>
      </c>
      <c r="IB433" s="4">
        <v>-2.2499999999999996</v>
      </c>
      <c r="IC433" s="4">
        <v>1191</v>
      </c>
      <c r="ID433" s="4">
        <v>-38</v>
      </c>
      <c r="IE433" s="4">
        <v>481</v>
      </c>
      <c r="IF433" s="4">
        <v>63.850000000000023</v>
      </c>
      <c r="IG433" s="4">
        <v>19401</v>
      </c>
      <c r="IH433" s="4">
        <v>-4553</v>
      </c>
      <c r="II433" s="4">
        <v>4</v>
      </c>
      <c r="IJ433" s="4">
        <v>-3.6500000000000004</v>
      </c>
      <c r="IK433" s="4">
        <v>195</v>
      </c>
      <c r="IL433" s="4">
        <v>37</v>
      </c>
      <c r="IM433" s="4">
        <v>432</v>
      </c>
      <c r="IN433" s="4">
        <v>62.949999999999989</v>
      </c>
      <c r="IO433" s="4">
        <v>5678</v>
      </c>
      <c r="IP433" s="4">
        <v>-1116</v>
      </c>
      <c r="IQ433" s="4">
        <v>4.5</v>
      </c>
      <c r="IR433" s="4">
        <v>-5.6</v>
      </c>
      <c r="IS433" s="4">
        <v>3735</v>
      </c>
      <c r="IT433" s="4">
        <v>-176</v>
      </c>
      <c r="IU433" s="4">
        <v>388.55</v>
      </c>
      <c r="IV433" s="4">
        <v>66.400000000000034</v>
      </c>
      <c r="IW433" s="4">
        <v>32118</v>
      </c>
      <c r="IX433" s="4">
        <v>2535</v>
      </c>
      <c r="IY433" s="4">
        <v>5.35</v>
      </c>
      <c r="IZ433" s="4">
        <v>-8.2000000000000011</v>
      </c>
      <c r="JA433" s="4">
        <v>594</v>
      </c>
      <c r="JB433" s="4">
        <v>-204</v>
      </c>
      <c r="JC433" s="4">
        <v>340.9</v>
      </c>
      <c r="JD433" s="4">
        <v>63.949999999999989</v>
      </c>
      <c r="JE433" s="4">
        <v>10928</v>
      </c>
      <c r="JF433" s="4">
        <v>3550</v>
      </c>
      <c r="JG433" s="4">
        <v>6.6</v>
      </c>
      <c r="JH433" s="4">
        <v>-11.299999999999999</v>
      </c>
      <c r="JI433" s="4">
        <v>5880</v>
      </c>
      <c r="JJ433" s="4">
        <v>-141</v>
      </c>
      <c r="JK433" s="4">
        <v>291.5</v>
      </c>
      <c r="JL433" s="4">
        <v>59.349999999999994</v>
      </c>
      <c r="JM433" s="4">
        <v>27627</v>
      </c>
      <c r="JN433" s="4">
        <v>5442</v>
      </c>
      <c r="JO433" s="4">
        <v>8.8000000000000007</v>
      </c>
      <c r="JP433" s="4">
        <v>-15.3</v>
      </c>
      <c r="JQ433" s="5">
        <v>1258</v>
      </c>
      <c r="JR433" s="4">
        <v>-142</v>
      </c>
      <c r="JS433" s="4">
        <v>242.15</v>
      </c>
      <c r="JT433" s="4">
        <v>50.800000000000011</v>
      </c>
      <c r="JU433" s="4">
        <v>12976</v>
      </c>
      <c r="JV433" s="4">
        <v>5324</v>
      </c>
      <c r="JW433" s="4">
        <v>12.25</v>
      </c>
      <c r="JX433" s="4">
        <v>-20.100000000000001</v>
      </c>
      <c r="JY433" s="4">
        <v>9645</v>
      </c>
      <c r="JZ433" s="4">
        <v>-1881</v>
      </c>
      <c r="KA433" s="4">
        <v>199</v>
      </c>
      <c r="KB433" s="4">
        <v>47.050000000000011</v>
      </c>
      <c r="KC433" s="4">
        <v>39773</v>
      </c>
      <c r="KD433" s="4">
        <v>12982</v>
      </c>
      <c r="KE433" s="4">
        <v>17.5</v>
      </c>
      <c r="KF433" s="4">
        <v>-26.049999999999997</v>
      </c>
      <c r="KG433" s="4">
        <v>3718</v>
      </c>
      <c r="KH433" s="4">
        <v>-436</v>
      </c>
      <c r="KI433" s="4">
        <v>157.80000000000001</v>
      </c>
      <c r="KJ433" s="4">
        <v>41.100000000000009</v>
      </c>
      <c r="KK433" s="4">
        <v>13845</v>
      </c>
      <c r="KL433" s="4">
        <v>7781</v>
      </c>
      <c r="KM433" s="4">
        <v>25.2</v>
      </c>
      <c r="KN433" s="4">
        <v>-32.950000000000003</v>
      </c>
      <c r="KO433" s="4">
        <v>28527</v>
      </c>
      <c r="KP433" s="4">
        <v>-135</v>
      </c>
      <c r="KQ433" s="4">
        <v>121.2</v>
      </c>
      <c r="KR433" s="4">
        <v>35.75</v>
      </c>
      <c r="KS433" s="4">
        <v>54311</v>
      </c>
      <c r="KT433" s="4">
        <v>31934</v>
      </c>
      <c r="KU433" s="4">
        <v>36.6</v>
      </c>
      <c r="KV433" s="4">
        <v>-40.699999999999996</v>
      </c>
      <c r="KW433" s="4">
        <v>15277</v>
      </c>
      <c r="KX433" s="4">
        <v>-938</v>
      </c>
      <c r="KY433" s="4">
        <v>85.05</v>
      </c>
      <c r="KZ433" s="4">
        <v>25.349999999999994</v>
      </c>
      <c r="LA433" s="4">
        <v>22619</v>
      </c>
      <c r="LB433" s="4">
        <v>18179</v>
      </c>
      <c r="LC433" s="4">
        <v>52.1</v>
      </c>
      <c r="LD433" s="4">
        <v>-49.4</v>
      </c>
    </row>
    <row r="434" spans="1:316" x14ac:dyDescent="0.25">
      <c r="A434" s="171">
        <v>44110.578276157408</v>
      </c>
      <c r="B434" s="172">
        <v>0.57777777777777783</v>
      </c>
      <c r="C434" s="4">
        <v>11590.55</v>
      </c>
      <c r="D434" s="4">
        <v>11600</v>
      </c>
      <c r="E434" s="173">
        <v>48.499999999999993</v>
      </c>
      <c r="F434" s="173">
        <v>-132.25</v>
      </c>
      <c r="G434" s="173">
        <v>313.89999999999998</v>
      </c>
      <c r="H434" s="173">
        <v>569.24999999999966</v>
      </c>
      <c r="I434" s="173">
        <v>-892.75000000000023</v>
      </c>
      <c r="J434" s="173">
        <v>1462</v>
      </c>
      <c r="K434" s="127">
        <v>15.98</v>
      </c>
      <c r="L434" s="127">
        <v>21.37</v>
      </c>
      <c r="M434" s="127">
        <v>-4.5500000000000007</v>
      </c>
      <c r="N434" s="127">
        <v>3.2600000000000016</v>
      </c>
      <c r="O434" s="127">
        <v>0.51424869623863678</v>
      </c>
      <c r="P434" s="127">
        <v>0.69965542157082328</v>
      </c>
      <c r="Q434" s="127">
        <v>1.0872179351758249</v>
      </c>
      <c r="R434" s="4">
        <v>70788</v>
      </c>
      <c r="S434" s="4">
        <v>138791</v>
      </c>
      <c r="T434" s="173">
        <v>11540.966666666667</v>
      </c>
      <c r="U434" s="173">
        <v>-2.0500000000010914</v>
      </c>
      <c r="V434" s="4">
        <v>185995</v>
      </c>
      <c r="W434" s="4">
        <v>-31658</v>
      </c>
      <c r="X434" s="173">
        <v>-49.583333333332121</v>
      </c>
      <c r="Y434" s="173">
        <v>20408</v>
      </c>
      <c r="Z434" s="173">
        <v>159023</v>
      </c>
      <c r="AA434" s="173">
        <v>179431</v>
      </c>
      <c r="AB434" s="4">
        <v>68003</v>
      </c>
      <c r="AC434" s="4">
        <v>-11750</v>
      </c>
      <c r="AD434" s="176" t="e">
        <v>#REF!</v>
      </c>
      <c r="AE434" s="177">
        <v>-4.8254105062723707E-2</v>
      </c>
      <c r="AF434" s="177">
        <v>4.5297081677130448E-4</v>
      </c>
      <c r="AG434" s="177">
        <v>4.3671714846972402E-2</v>
      </c>
      <c r="AH434" s="177">
        <v>3.3051827682153648E-3</v>
      </c>
      <c r="AI434" s="127">
        <v>1.6834083422006599E-2</v>
      </c>
      <c r="AJ434" s="127">
        <v>2.2026431718061676E-3</v>
      </c>
      <c r="AK434" s="4" t="s">
        <v>21</v>
      </c>
      <c r="AL434" s="178">
        <v>11600</v>
      </c>
      <c r="AM434" s="178">
        <v>11500</v>
      </c>
      <c r="AN434" s="178">
        <v>11800</v>
      </c>
      <c r="AO434" s="178">
        <v>11400</v>
      </c>
      <c r="AS434" s="4">
        <v>1.8933011170641174</v>
      </c>
      <c r="AT434" s="4">
        <v>1.4906673652498525</v>
      </c>
      <c r="AU434" s="4">
        <v>0.64113150398442287</v>
      </c>
      <c r="AV434" s="4">
        <v>0.19824083369185908</v>
      </c>
      <c r="AW434" s="4">
        <v>0.11146473779385171</v>
      </c>
      <c r="AX434" s="4">
        <v>8.3303949224259512E-3</v>
      </c>
      <c r="AY434" s="4">
        <v>21.618996798292422</v>
      </c>
      <c r="AZ434" s="4">
        <v>20.858156028368793</v>
      </c>
      <c r="BA434" s="4">
        <v>16.331654072208227</v>
      </c>
      <c r="BB434" s="4">
        <v>29.066666666666666</v>
      </c>
      <c r="BC434" s="4">
        <v>8.5724230254350733</v>
      </c>
      <c r="BD434" s="4">
        <v>18.1010101010101</v>
      </c>
      <c r="BE434" s="4">
        <v>4.6744937893483067</v>
      </c>
      <c r="BF434" s="4">
        <v>10.359300476947535</v>
      </c>
      <c r="BG434" s="4">
        <v>4.141088336281344</v>
      </c>
      <c r="BH434" s="4">
        <v>3.679452789699571</v>
      </c>
      <c r="BI434" s="4">
        <v>18</v>
      </c>
      <c r="BJ434" s="4">
        <v>0</v>
      </c>
      <c r="BK434" s="4">
        <v>1585</v>
      </c>
      <c r="BL434" s="4">
        <v>78.950000000000045</v>
      </c>
      <c r="BM434" s="4">
        <v>10056</v>
      </c>
      <c r="BN434" s="4">
        <v>24</v>
      </c>
      <c r="BO434" s="4">
        <v>0.95</v>
      </c>
      <c r="BP434" s="4">
        <v>-5.0000000000000044E-2</v>
      </c>
      <c r="BQ434" s="4">
        <v>0</v>
      </c>
      <c r="BR434" s="4">
        <v>0</v>
      </c>
      <c r="BS434" s="4">
        <v>0</v>
      </c>
      <c r="BT434" s="4">
        <v>0</v>
      </c>
      <c r="BU434" s="4">
        <v>6</v>
      </c>
      <c r="BV434" s="4">
        <v>0</v>
      </c>
      <c r="BW434" s="4">
        <v>0</v>
      </c>
      <c r="BX434" s="4">
        <v>0</v>
      </c>
      <c r="BY434" s="4">
        <v>21</v>
      </c>
      <c r="BZ434" s="4">
        <v>0</v>
      </c>
      <c r="CA434" s="4">
        <v>0</v>
      </c>
      <c r="CB434" s="4">
        <v>0</v>
      </c>
      <c r="CC434" s="4">
        <v>1140</v>
      </c>
      <c r="CD434" s="4">
        <v>167</v>
      </c>
      <c r="CE434" s="4">
        <v>1.1499999999999999</v>
      </c>
      <c r="CF434" s="4">
        <v>4.9999999999999822E-2</v>
      </c>
      <c r="CG434" s="4">
        <v>1</v>
      </c>
      <c r="CH434" s="4">
        <v>0</v>
      </c>
      <c r="CI434" s="4">
        <v>0</v>
      </c>
      <c r="CJ434" s="4">
        <v>0</v>
      </c>
      <c r="CK434" s="4">
        <v>26</v>
      </c>
      <c r="CL434" s="4">
        <v>-1</v>
      </c>
      <c r="CM434" s="4">
        <v>1</v>
      </c>
      <c r="CN434" s="4">
        <v>-0.10000000000000009</v>
      </c>
      <c r="CO434" s="4">
        <v>11</v>
      </c>
      <c r="CP434" s="4">
        <v>0</v>
      </c>
      <c r="CQ434" s="4">
        <v>0</v>
      </c>
      <c r="CR434" s="4">
        <v>0</v>
      </c>
      <c r="CS434" s="4">
        <v>3212</v>
      </c>
      <c r="CT434" s="4">
        <v>49</v>
      </c>
      <c r="CU434" s="4">
        <v>1.2</v>
      </c>
      <c r="CV434" s="4">
        <v>5.0000000000000044E-2</v>
      </c>
      <c r="CW434" s="4">
        <v>1</v>
      </c>
      <c r="CX434" s="4">
        <v>0</v>
      </c>
      <c r="CY434" s="4">
        <v>0</v>
      </c>
      <c r="CZ434" s="4">
        <v>0</v>
      </c>
      <c r="DA434" s="4">
        <v>52</v>
      </c>
      <c r="DB434" s="4">
        <v>0</v>
      </c>
      <c r="DC434" s="4">
        <v>1.3</v>
      </c>
      <c r="DD434" s="4">
        <v>0.10000000000000009</v>
      </c>
      <c r="DE434" s="4">
        <v>29</v>
      </c>
      <c r="DF434" s="4">
        <v>0</v>
      </c>
      <c r="DG434" s="4">
        <v>0</v>
      </c>
      <c r="DH434" s="4">
        <v>0</v>
      </c>
      <c r="DI434" s="4">
        <v>4536</v>
      </c>
      <c r="DJ434" s="4">
        <v>-27</v>
      </c>
      <c r="DK434" s="4">
        <v>1.25</v>
      </c>
      <c r="DL434" s="4">
        <v>5.0000000000000044E-2</v>
      </c>
      <c r="DM434" s="4">
        <v>0</v>
      </c>
      <c r="DN434" s="4">
        <v>0</v>
      </c>
      <c r="DO434" s="4">
        <v>0</v>
      </c>
      <c r="DP434" s="4">
        <v>0</v>
      </c>
      <c r="DQ434" s="4">
        <v>142</v>
      </c>
      <c r="DR434" s="4">
        <v>-3</v>
      </c>
      <c r="DS434" s="4">
        <v>1.5</v>
      </c>
      <c r="DT434" s="4">
        <v>0.14999999999999991</v>
      </c>
      <c r="DU434" s="4">
        <v>4</v>
      </c>
      <c r="DV434" s="4">
        <v>0</v>
      </c>
      <c r="DW434" s="4">
        <v>0</v>
      </c>
      <c r="DX434" s="4">
        <v>0</v>
      </c>
      <c r="DY434" s="4">
        <v>3260</v>
      </c>
      <c r="DZ434" s="4">
        <v>362</v>
      </c>
      <c r="EA434" s="4">
        <v>1.4</v>
      </c>
      <c r="EB434" s="4">
        <v>0</v>
      </c>
      <c r="EC434" s="4">
        <v>1</v>
      </c>
      <c r="ED434" s="4">
        <v>0</v>
      </c>
      <c r="EE434" s="4">
        <v>0</v>
      </c>
      <c r="EF434" s="4">
        <v>0</v>
      </c>
      <c r="EG434" s="4">
        <v>194</v>
      </c>
      <c r="EH434" s="4">
        <v>40</v>
      </c>
      <c r="EI434" s="4">
        <v>1.5</v>
      </c>
      <c r="EJ434" s="4">
        <v>0</v>
      </c>
      <c r="EK434" s="4">
        <v>101</v>
      </c>
      <c r="EL434" s="4">
        <v>-21</v>
      </c>
      <c r="EM434" s="4">
        <v>1084</v>
      </c>
      <c r="EN434" s="4">
        <v>69.649999999999977</v>
      </c>
      <c r="EO434" s="4">
        <v>28266</v>
      </c>
      <c r="EP434" s="4">
        <v>8609</v>
      </c>
      <c r="EQ434" s="4">
        <v>1.55</v>
      </c>
      <c r="ER434" s="4">
        <v>-5.0000000000000044E-2</v>
      </c>
      <c r="ES434" s="4">
        <v>1</v>
      </c>
      <c r="ET434" s="4">
        <v>0</v>
      </c>
      <c r="EU434" s="4">
        <v>0</v>
      </c>
      <c r="EV434" s="4">
        <v>0</v>
      </c>
      <c r="EW434" s="4">
        <v>176</v>
      </c>
      <c r="EX434" s="4">
        <v>23</v>
      </c>
      <c r="EY434" s="4">
        <v>1.55</v>
      </c>
      <c r="EZ434" s="4">
        <v>-9.9999999999999867E-2</v>
      </c>
      <c r="FA434" s="4">
        <v>12</v>
      </c>
      <c r="FB434" s="4">
        <v>1</v>
      </c>
      <c r="FC434" s="4">
        <v>970.2</v>
      </c>
      <c r="FD434" s="4">
        <v>105.20000000000005</v>
      </c>
      <c r="FE434" s="4">
        <v>5200</v>
      </c>
      <c r="FF434" s="4">
        <v>-4</v>
      </c>
      <c r="FG434" s="4">
        <v>1.6</v>
      </c>
      <c r="FH434" s="4">
        <v>-9.9999999999999867E-2</v>
      </c>
      <c r="FI434" s="4">
        <v>2</v>
      </c>
      <c r="FJ434" s="4">
        <v>0</v>
      </c>
      <c r="FK434" s="4">
        <v>0</v>
      </c>
      <c r="FL434" s="4">
        <v>0</v>
      </c>
      <c r="FM434" s="4">
        <v>797</v>
      </c>
      <c r="FN434" s="4">
        <v>18</v>
      </c>
      <c r="FO434" s="4">
        <v>1.65</v>
      </c>
      <c r="FP434" s="4">
        <v>-0.10000000000000009</v>
      </c>
      <c r="FQ434" s="4">
        <v>109</v>
      </c>
      <c r="FR434" s="4">
        <v>0</v>
      </c>
      <c r="FS434" s="4">
        <v>885</v>
      </c>
      <c r="FT434" s="4">
        <v>69.350000000000023</v>
      </c>
      <c r="FU434" s="4">
        <v>10501</v>
      </c>
      <c r="FV434" s="4">
        <v>408</v>
      </c>
      <c r="FW434" s="4">
        <v>1.85</v>
      </c>
      <c r="FX434" s="4">
        <v>-0.19999999999999973</v>
      </c>
      <c r="FY434" s="4">
        <v>1</v>
      </c>
      <c r="FZ434" s="4">
        <v>0</v>
      </c>
      <c r="GA434" s="4">
        <v>0</v>
      </c>
      <c r="GB434" s="4">
        <v>0</v>
      </c>
      <c r="GC434" s="4">
        <v>573</v>
      </c>
      <c r="GD434" s="4">
        <v>-280</v>
      </c>
      <c r="GE434" s="4">
        <v>2</v>
      </c>
      <c r="GF434" s="4">
        <v>-0.29999999999999982</v>
      </c>
      <c r="GG434" s="4">
        <v>544</v>
      </c>
      <c r="GH434" s="4">
        <v>-6</v>
      </c>
      <c r="GI434" s="4">
        <v>781</v>
      </c>
      <c r="GJ434" s="4">
        <v>68.649999999999977</v>
      </c>
      <c r="GK434" s="4">
        <v>14406</v>
      </c>
      <c r="GL434" s="4">
        <v>354</v>
      </c>
      <c r="GM434" s="4">
        <v>2.2000000000000002</v>
      </c>
      <c r="GN434" s="4">
        <v>-0.34999999999999964</v>
      </c>
      <c r="GO434" s="4">
        <v>56</v>
      </c>
      <c r="GP434" s="4">
        <v>0</v>
      </c>
      <c r="GQ434" s="4">
        <v>0</v>
      </c>
      <c r="GR434" s="4">
        <v>0</v>
      </c>
      <c r="GS434" s="4">
        <v>910</v>
      </c>
      <c r="GT434" s="4">
        <v>39</v>
      </c>
      <c r="GU434" s="4">
        <v>2.35</v>
      </c>
      <c r="GV434" s="4">
        <v>-0.44999999999999973</v>
      </c>
      <c r="GW434" s="4">
        <v>302</v>
      </c>
      <c r="GX434" s="4">
        <v>-84</v>
      </c>
      <c r="GY434" s="4">
        <v>691.95</v>
      </c>
      <c r="GZ434" s="4">
        <v>79.75</v>
      </c>
      <c r="HA434" s="4">
        <v>14100</v>
      </c>
      <c r="HB434" s="4">
        <v>2059</v>
      </c>
      <c r="HC434" s="4">
        <v>2.75</v>
      </c>
      <c r="HD434" s="4">
        <v>-0.5</v>
      </c>
      <c r="HE434" s="4">
        <v>59</v>
      </c>
      <c r="HF434" s="4">
        <v>0</v>
      </c>
      <c r="HG434" s="4">
        <v>647.85</v>
      </c>
      <c r="HH434" s="4">
        <v>84.75</v>
      </c>
      <c r="HI434" s="4">
        <v>2634</v>
      </c>
      <c r="HJ434" s="4">
        <v>122</v>
      </c>
      <c r="HK434" s="4">
        <v>3</v>
      </c>
      <c r="HL434" s="4">
        <v>-0.85000000000000009</v>
      </c>
      <c r="HM434" s="4">
        <v>1874</v>
      </c>
      <c r="HN434" s="4">
        <v>-98</v>
      </c>
      <c r="HO434" s="4">
        <v>583</v>
      </c>
      <c r="HP434" s="4">
        <v>71</v>
      </c>
      <c r="HQ434" s="4">
        <v>40514</v>
      </c>
      <c r="HR434" s="4">
        <v>10074</v>
      </c>
      <c r="HS434" s="4">
        <v>3.35</v>
      </c>
      <c r="HT434" s="4">
        <v>-1.4499999999999997</v>
      </c>
      <c r="HU434" s="4">
        <v>141</v>
      </c>
      <c r="HV434" s="4">
        <v>-6</v>
      </c>
      <c r="HW434" s="4">
        <v>525</v>
      </c>
      <c r="HX434" s="4">
        <v>60.5</v>
      </c>
      <c r="HY434" s="4">
        <v>2941</v>
      </c>
      <c r="HZ434" s="4">
        <v>-4212</v>
      </c>
      <c r="IA434" s="4">
        <v>3.6</v>
      </c>
      <c r="IB434" s="4">
        <v>-2.2499999999999996</v>
      </c>
      <c r="IC434" s="4">
        <v>1191</v>
      </c>
      <c r="ID434" s="4">
        <v>-38</v>
      </c>
      <c r="IE434" s="4">
        <v>481</v>
      </c>
      <c r="IF434" s="4">
        <v>63.850000000000023</v>
      </c>
      <c r="IG434" s="4">
        <v>19451</v>
      </c>
      <c r="IH434" s="4">
        <v>-4503</v>
      </c>
      <c r="II434" s="4">
        <v>4.05</v>
      </c>
      <c r="IJ434" s="4">
        <v>-3.6000000000000005</v>
      </c>
      <c r="IK434" s="4">
        <v>195</v>
      </c>
      <c r="IL434" s="4">
        <v>37</v>
      </c>
      <c r="IM434" s="4">
        <v>432</v>
      </c>
      <c r="IN434" s="4">
        <v>62.949999999999989</v>
      </c>
      <c r="IO434" s="4">
        <v>5668</v>
      </c>
      <c r="IP434" s="4">
        <v>-1126</v>
      </c>
      <c r="IQ434" s="4">
        <v>4.6500000000000004</v>
      </c>
      <c r="IR434" s="4">
        <v>-5.4499999999999993</v>
      </c>
      <c r="IS434" s="4">
        <v>3735</v>
      </c>
      <c r="IT434" s="4">
        <v>-176</v>
      </c>
      <c r="IU434" s="4">
        <v>387</v>
      </c>
      <c r="IV434" s="4">
        <v>64.850000000000023</v>
      </c>
      <c r="IW434" s="4">
        <v>32018</v>
      </c>
      <c r="IX434" s="4">
        <v>2435</v>
      </c>
      <c r="IY434" s="4">
        <v>5.35</v>
      </c>
      <c r="IZ434" s="4">
        <v>-8.2000000000000011</v>
      </c>
      <c r="JA434" s="4">
        <v>594</v>
      </c>
      <c r="JB434" s="4">
        <v>-204</v>
      </c>
      <c r="JC434" s="4">
        <v>340.9</v>
      </c>
      <c r="JD434" s="4">
        <v>63.949999999999989</v>
      </c>
      <c r="JE434" s="4">
        <v>10752</v>
      </c>
      <c r="JF434" s="4">
        <v>3374</v>
      </c>
      <c r="JG434" s="4">
        <v>6.65</v>
      </c>
      <c r="JH434" s="4">
        <v>-11.249999999999998</v>
      </c>
      <c r="JI434" s="4">
        <v>5877</v>
      </c>
      <c r="JJ434" s="4">
        <v>-144</v>
      </c>
      <c r="JK434" s="4">
        <v>290</v>
      </c>
      <c r="JL434" s="4">
        <v>57.849999999999994</v>
      </c>
      <c r="JM434" s="4">
        <v>27472</v>
      </c>
      <c r="JN434" s="4">
        <v>5287</v>
      </c>
      <c r="JO434" s="4">
        <v>9</v>
      </c>
      <c r="JP434" s="4">
        <v>-15.100000000000001</v>
      </c>
      <c r="JQ434" s="5">
        <v>1258</v>
      </c>
      <c r="JR434" s="4">
        <v>-142</v>
      </c>
      <c r="JS434" s="4">
        <v>242.15</v>
      </c>
      <c r="JT434" s="4">
        <v>50.800000000000011</v>
      </c>
      <c r="JU434" s="4">
        <v>13032</v>
      </c>
      <c r="JV434" s="4">
        <v>5380</v>
      </c>
      <c r="JW434" s="4">
        <v>12.7</v>
      </c>
      <c r="JX434" s="4">
        <v>-19.650000000000002</v>
      </c>
      <c r="JY434" s="4">
        <v>9611</v>
      </c>
      <c r="JZ434" s="4">
        <v>-1915</v>
      </c>
      <c r="KA434" s="4">
        <v>197.7</v>
      </c>
      <c r="KB434" s="4">
        <v>45.75</v>
      </c>
      <c r="KC434" s="4">
        <v>39800</v>
      </c>
      <c r="KD434" s="4">
        <v>13009</v>
      </c>
      <c r="KE434" s="4">
        <v>17.95</v>
      </c>
      <c r="KF434" s="4">
        <v>-25.599999999999998</v>
      </c>
      <c r="KG434" s="4">
        <v>3728</v>
      </c>
      <c r="KH434" s="4">
        <v>-426</v>
      </c>
      <c r="KI434" s="4">
        <v>157</v>
      </c>
      <c r="KJ434" s="4">
        <v>40.299999999999997</v>
      </c>
      <c r="KK434" s="4">
        <v>13717</v>
      </c>
      <c r="KL434" s="4">
        <v>7653</v>
      </c>
      <c r="KM434" s="4">
        <v>25.8</v>
      </c>
      <c r="KN434" s="4">
        <v>-32.349999999999994</v>
      </c>
      <c r="KO434" s="4">
        <v>28557</v>
      </c>
      <c r="KP434" s="4">
        <v>-105</v>
      </c>
      <c r="KQ434" s="4">
        <v>117.1</v>
      </c>
      <c r="KR434" s="4">
        <v>31.649999999999991</v>
      </c>
      <c r="KS434" s="4">
        <v>54067</v>
      </c>
      <c r="KT434" s="4">
        <v>31690</v>
      </c>
      <c r="KU434" s="4">
        <v>37.1</v>
      </c>
      <c r="KV434" s="4">
        <v>-40.199999999999996</v>
      </c>
      <c r="KW434" s="4">
        <v>15269</v>
      </c>
      <c r="KX434" s="4">
        <v>-946</v>
      </c>
      <c r="KY434" s="4">
        <v>82.3</v>
      </c>
      <c r="KZ434" s="4">
        <v>22.599999999999994</v>
      </c>
      <c r="LA434" s="4">
        <v>22761</v>
      </c>
      <c r="LB434" s="4">
        <v>18321</v>
      </c>
      <c r="LC434" s="4">
        <v>52.75</v>
      </c>
      <c r="LD434" s="4">
        <v>-48.75</v>
      </c>
    </row>
    <row r="435" spans="1:316" x14ac:dyDescent="0.25">
      <c r="A435" s="171">
        <v>44110.577353935187</v>
      </c>
      <c r="B435" s="172">
        <v>0.57638888888888895</v>
      </c>
      <c r="C435" s="4">
        <v>11592.25</v>
      </c>
      <c r="D435" s="4">
        <v>11600</v>
      </c>
      <c r="E435" s="173">
        <v>53.15</v>
      </c>
      <c r="F435" s="173">
        <v>-135.95000000000002</v>
      </c>
      <c r="G435" s="173">
        <v>313.89999999999998</v>
      </c>
      <c r="H435" s="173">
        <v>573.69999999999948</v>
      </c>
      <c r="I435" s="173">
        <v>-892.40000000000009</v>
      </c>
      <c r="J435" s="173">
        <v>1466.0999999999995</v>
      </c>
      <c r="K435" s="127">
        <v>16.61</v>
      </c>
      <c r="L435" s="127">
        <v>21.54</v>
      </c>
      <c r="M435" s="127">
        <v>-3.9200000000000017</v>
      </c>
      <c r="N435" s="127">
        <v>3.4299999999999997</v>
      </c>
      <c r="O435" s="127">
        <v>0.57590731557864294</v>
      </c>
      <c r="P435" s="127">
        <v>0.69995575157854562</v>
      </c>
      <c r="Q435" s="127">
        <v>1.0873426624550329</v>
      </c>
      <c r="R435" s="4">
        <v>70794</v>
      </c>
      <c r="S435" s="4">
        <v>138847</v>
      </c>
      <c r="T435" s="173">
        <v>11540.966666666667</v>
      </c>
      <c r="U435" s="173">
        <v>-2.0500000000010914</v>
      </c>
      <c r="V435" s="4">
        <v>185995</v>
      </c>
      <c r="W435" s="4">
        <v>-31658</v>
      </c>
      <c r="X435" s="173">
        <v>-51.283333333332848</v>
      </c>
      <c r="Y435" s="173">
        <v>20402</v>
      </c>
      <c r="Z435" s="173">
        <v>159059</v>
      </c>
      <c r="AA435" s="173">
        <v>179461</v>
      </c>
      <c r="AB435" s="4">
        <v>68053</v>
      </c>
      <c r="AC435" s="4">
        <v>-11760</v>
      </c>
      <c r="AD435" s="176" t="e">
        <v>#REF!</v>
      </c>
      <c r="AE435" s="177">
        <v>-4.435078579924031E-2</v>
      </c>
      <c r="AF435" s="177">
        <v>-7.5937928597659529E-4</v>
      </c>
      <c r="AG435" s="177">
        <v>6.1014205861189734E-3</v>
      </c>
      <c r="AH435" s="177">
        <v>-4.3374238961382339E-3</v>
      </c>
      <c r="AI435" s="127">
        <v>2.4310651793826134E-3</v>
      </c>
      <c r="AJ435" s="127">
        <v>2.2026431718061676E-3</v>
      </c>
      <c r="AK435" s="4" t="s">
        <v>21</v>
      </c>
      <c r="AL435" s="178">
        <v>11600</v>
      </c>
      <c r="AM435" s="178">
        <v>11500</v>
      </c>
      <c r="AN435" s="178">
        <v>11800</v>
      </c>
      <c r="AO435" s="178">
        <v>11400</v>
      </c>
      <c r="AS435" s="4">
        <v>1.8933011170641174</v>
      </c>
      <c r="AT435" s="4">
        <v>1.4906673652498525</v>
      </c>
      <c r="AU435" s="4">
        <v>0.64113150398442287</v>
      </c>
      <c r="AV435" s="4">
        <v>0.19824083369185908</v>
      </c>
      <c r="AW435" s="4">
        <v>0.11146473779385171</v>
      </c>
      <c r="AX435" s="4">
        <v>8.3303949224259512E-3</v>
      </c>
      <c r="AY435" s="4">
        <v>21.618996798292422</v>
      </c>
      <c r="AZ435" s="4">
        <v>20.858156028368793</v>
      </c>
      <c r="BA435" s="4">
        <v>16.331654072208227</v>
      </c>
      <c r="BB435" s="4">
        <v>29.066666666666666</v>
      </c>
      <c r="BC435" s="4">
        <v>8.5586741512964455</v>
      </c>
      <c r="BD435" s="4">
        <v>18.1010101010101</v>
      </c>
      <c r="BE435" s="4">
        <v>4.6744937893483067</v>
      </c>
      <c r="BF435" s="4">
        <v>10.359300476947535</v>
      </c>
      <c r="BG435" s="4">
        <v>4.141088336281344</v>
      </c>
      <c r="BH435" s="4">
        <v>3.679452789699571</v>
      </c>
      <c r="BI435" s="4">
        <v>18</v>
      </c>
      <c r="BJ435" s="4">
        <v>0</v>
      </c>
      <c r="BK435" s="4">
        <v>1585</v>
      </c>
      <c r="BL435" s="4">
        <v>78.950000000000045</v>
      </c>
      <c r="BM435" s="4">
        <v>10056</v>
      </c>
      <c r="BN435" s="4">
        <v>24</v>
      </c>
      <c r="BO435" s="4">
        <v>1</v>
      </c>
      <c r="BP435" s="4">
        <v>0</v>
      </c>
      <c r="BQ435" s="4">
        <v>0</v>
      </c>
      <c r="BR435" s="4">
        <v>0</v>
      </c>
      <c r="BS435" s="4">
        <v>0</v>
      </c>
      <c r="BT435" s="4">
        <v>0</v>
      </c>
      <c r="BU435" s="4">
        <v>6</v>
      </c>
      <c r="BV435" s="4">
        <v>0</v>
      </c>
      <c r="BW435" s="4">
        <v>0</v>
      </c>
      <c r="BX435" s="4">
        <v>0</v>
      </c>
      <c r="BY435" s="4">
        <v>21</v>
      </c>
      <c r="BZ435" s="4">
        <v>0</v>
      </c>
      <c r="CA435" s="4">
        <v>0</v>
      </c>
      <c r="CB435" s="4">
        <v>0</v>
      </c>
      <c r="CC435" s="4">
        <v>1140</v>
      </c>
      <c r="CD435" s="4">
        <v>167</v>
      </c>
      <c r="CE435" s="4">
        <v>1.1499999999999999</v>
      </c>
      <c r="CF435" s="4">
        <v>4.9999999999999822E-2</v>
      </c>
      <c r="CG435" s="4">
        <v>1</v>
      </c>
      <c r="CH435" s="4">
        <v>0</v>
      </c>
      <c r="CI435" s="4">
        <v>0</v>
      </c>
      <c r="CJ435" s="4">
        <v>0</v>
      </c>
      <c r="CK435" s="4">
        <v>26</v>
      </c>
      <c r="CL435" s="4">
        <v>-1</v>
      </c>
      <c r="CM435" s="4">
        <v>1</v>
      </c>
      <c r="CN435" s="4">
        <v>-0.10000000000000009</v>
      </c>
      <c r="CO435" s="4">
        <v>11</v>
      </c>
      <c r="CP435" s="4">
        <v>0</v>
      </c>
      <c r="CQ435" s="4">
        <v>0</v>
      </c>
      <c r="CR435" s="4">
        <v>0</v>
      </c>
      <c r="CS435" s="4">
        <v>3212</v>
      </c>
      <c r="CT435" s="4">
        <v>49</v>
      </c>
      <c r="CU435" s="4">
        <v>1.25</v>
      </c>
      <c r="CV435" s="4">
        <v>0.10000000000000009</v>
      </c>
      <c r="CW435" s="4">
        <v>1</v>
      </c>
      <c r="CX435" s="4">
        <v>0</v>
      </c>
      <c r="CY435" s="4">
        <v>0</v>
      </c>
      <c r="CZ435" s="4">
        <v>0</v>
      </c>
      <c r="DA435" s="4">
        <v>62</v>
      </c>
      <c r="DB435" s="4">
        <v>10</v>
      </c>
      <c r="DC435" s="4">
        <v>1.3</v>
      </c>
      <c r="DD435" s="4">
        <v>0.10000000000000009</v>
      </c>
      <c r="DE435" s="4">
        <v>29</v>
      </c>
      <c r="DF435" s="4">
        <v>0</v>
      </c>
      <c r="DG435" s="4">
        <v>0</v>
      </c>
      <c r="DH435" s="4">
        <v>0</v>
      </c>
      <c r="DI435" s="4">
        <v>4536</v>
      </c>
      <c r="DJ435" s="4">
        <v>-27</v>
      </c>
      <c r="DK435" s="4">
        <v>1.3</v>
      </c>
      <c r="DL435" s="4">
        <v>0.10000000000000009</v>
      </c>
      <c r="DM435" s="4">
        <v>0</v>
      </c>
      <c r="DN435" s="4">
        <v>0</v>
      </c>
      <c r="DO435" s="4">
        <v>0</v>
      </c>
      <c r="DP435" s="4">
        <v>0</v>
      </c>
      <c r="DQ435" s="4">
        <v>142</v>
      </c>
      <c r="DR435" s="4">
        <v>-3</v>
      </c>
      <c r="DS435" s="4">
        <v>1.5</v>
      </c>
      <c r="DT435" s="4">
        <v>0.14999999999999991</v>
      </c>
      <c r="DU435" s="4">
        <v>4</v>
      </c>
      <c r="DV435" s="4">
        <v>0</v>
      </c>
      <c r="DW435" s="4">
        <v>0</v>
      </c>
      <c r="DX435" s="4">
        <v>0</v>
      </c>
      <c r="DY435" s="4">
        <v>3262</v>
      </c>
      <c r="DZ435" s="4">
        <v>364</v>
      </c>
      <c r="EA435" s="4">
        <v>1.35</v>
      </c>
      <c r="EB435" s="4">
        <v>-4.9999999999999822E-2</v>
      </c>
      <c r="EC435" s="4">
        <v>1</v>
      </c>
      <c r="ED435" s="4">
        <v>0</v>
      </c>
      <c r="EE435" s="4">
        <v>0</v>
      </c>
      <c r="EF435" s="4">
        <v>0</v>
      </c>
      <c r="EG435" s="4">
        <v>194</v>
      </c>
      <c r="EH435" s="4">
        <v>40</v>
      </c>
      <c r="EI435" s="4">
        <v>1.5</v>
      </c>
      <c r="EJ435" s="4">
        <v>0</v>
      </c>
      <c r="EK435" s="4">
        <v>101</v>
      </c>
      <c r="EL435" s="4">
        <v>-21</v>
      </c>
      <c r="EM435" s="4">
        <v>1084</v>
      </c>
      <c r="EN435" s="4">
        <v>69.649999999999977</v>
      </c>
      <c r="EO435" s="4">
        <v>28256</v>
      </c>
      <c r="EP435" s="4">
        <v>8599</v>
      </c>
      <c r="EQ435" s="4">
        <v>1.5</v>
      </c>
      <c r="ER435" s="4">
        <v>-0.10000000000000009</v>
      </c>
      <c r="ES435" s="4">
        <v>1</v>
      </c>
      <c r="ET435" s="4">
        <v>0</v>
      </c>
      <c r="EU435" s="4">
        <v>0</v>
      </c>
      <c r="EV435" s="4">
        <v>0</v>
      </c>
      <c r="EW435" s="4">
        <v>176</v>
      </c>
      <c r="EX435" s="4">
        <v>23</v>
      </c>
      <c r="EY435" s="4">
        <v>1.55</v>
      </c>
      <c r="EZ435" s="4">
        <v>-9.9999999999999867E-2</v>
      </c>
      <c r="FA435" s="4">
        <v>12</v>
      </c>
      <c r="FB435" s="4">
        <v>1</v>
      </c>
      <c r="FC435" s="4">
        <v>970.2</v>
      </c>
      <c r="FD435" s="4">
        <v>105.20000000000005</v>
      </c>
      <c r="FE435" s="4">
        <v>5200</v>
      </c>
      <c r="FF435" s="4">
        <v>-4</v>
      </c>
      <c r="FG435" s="4">
        <v>1.6</v>
      </c>
      <c r="FH435" s="4">
        <v>-9.9999999999999867E-2</v>
      </c>
      <c r="FI435" s="4">
        <v>2</v>
      </c>
      <c r="FJ435" s="4">
        <v>0</v>
      </c>
      <c r="FK435" s="4">
        <v>0</v>
      </c>
      <c r="FL435" s="4">
        <v>0</v>
      </c>
      <c r="FM435" s="4">
        <v>797</v>
      </c>
      <c r="FN435" s="4">
        <v>18</v>
      </c>
      <c r="FO435" s="4">
        <v>1.65</v>
      </c>
      <c r="FP435" s="4">
        <v>-0.10000000000000009</v>
      </c>
      <c r="FQ435" s="4">
        <v>109</v>
      </c>
      <c r="FR435" s="4">
        <v>0</v>
      </c>
      <c r="FS435" s="4">
        <v>885</v>
      </c>
      <c r="FT435" s="4">
        <v>69.350000000000023</v>
      </c>
      <c r="FU435" s="4">
        <v>10516</v>
      </c>
      <c r="FV435" s="4">
        <v>423</v>
      </c>
      <c r="FW435" s="4">
        <v>1.9</v>
      </c>
      <c r="FX435" s="4">
        <v>-0.14999999999999991</v>
      </c>
      <c r="FY435" s="4">
        <v>1</v>
      </c>
      <c r="FZ435" s="4">
        <v>0</v>
      </c>
      <c r="GA435" s="4">
        <v>0</v>
      </c>
      <c r="GB435" s="4">
        <v>0</v>
      </c>
      <c r="GC435" s="4">
        <v>573</v>
      </c>
      <c r="GD435" s="4">
        <v>-280</v>
      </c>
      <c r="GE435" s="4">
        <v>2</v>
      </c>
      <c r="GF435" s="4">
        <v>-0.29999999999999982</v>
      </c>
      <c r="GG435" s="4">
        <v>544</v>
      </c>
      <c r="GH435" s="4">
        <v>-6</v>
      </c>
      <c r="GI435" s="4">
        <v>781</v>
      </c>
      <c r="GJ435" s="4">
        <v>68.649999999999977</v>
      </c>
      <c r="GK435" s="4">
        <v>14440</v>
      </c>
      <c r="GL435" s="4">
        <v>388</v>
      </c>
      <c r="GM435" s="4">
        <v>2.25</v>
      </c>
      <c r="GN435" s="4">
        <v>-0.29999999999999982</v>
      </c>
      <c r="GO435" s="4">
        <v>56</v>
      </c>
      <c r="GP435" s="4">
        <v>0</v>
      </c>
      <c r="GQ435" s="4">
        <v>0</v>
      </c>
      <c r="GR435" s="4">
        <v>0</v>
      </c>
      <c r="GS435" s="4">
        <v>920</v>
      </c>
      <c r="GT435" s="4">
        <v>49</v>
      </c>
      <c r="GU435" s="4">
        <v>2.4500000000000002</v>
      </c>
      <c r="GV435" s="4">
        <v>-0.34999999999999964</v>
      </c>
      <c r="GW435" s="4">
        <v>302</v>
      </c>
      <c r="GX435" s="4">
        <v>-84</v>
      </c>
      <c r="GY435" s="4">
        <v>691.95</v>
      </c>
      <c r="GZ435" s="4">
        <v>79.75</v>
      </c>
      <c r="HA435" s="4">
        <v>14100</v>
      </c>
      <c r="HB435" s="4">
        <v>2059</v>
      </c>
      <c r="HC435" s="4">
        <v>2.7</v>
      </c>
      <c r="HD435" s="4">
        <v>-0.54999999999999982</v>
      </c>
      <c r="HE435" s="4">
        <v>59</v>
      </c>
      <c r="HF435" s="4">
        <v>0</v>
      </c>
      <c r="HG435" s="4">
        <v>647.85</v>
      </c>
      <c r="HH435" s="4">
        <v>84.75</v>
      </c>
      <c r="HI435" s="4">
        <v>2629</v>
      </c>
      <c r="HJ435" s="4">
        <v>117</v>
      </c>
      <c r="HK435" s="4">
        <v>3</v>
      </c>
      <c r="HL435" s="4">
        <v>-0.85000000000000009</v>
      </c>
      <c r="HM435" s="4">
        <v>1874</v>
      </c>
      <c r="HN435" s="4">
        <v>-98</v>
      </c>
      <c r="HO435" s="4">
        <v>584.6</v>
      </c>
      <c r="HP435" s="4">
        <v>72.600000000000023</v>
      </c>
      <c r="HQ435" s="4">
        <v>40514</v>
      </c>
      <c r="HR435" s="4">
        <v>10074</v>
      </c>
      <c r="HS435" s="4">
        <v>3.35</v>
      </c>
      <c r="HT435" s="4">
        <v>-1.4499999999999997</v>
      </c>
      <c r="HU435" s="4">
        <v>141</v>
      </c>
      <c r="HV435" s="4">
        <v>-6</v>
      </c>
      <c r="HW435" s="4">
        <v>525</v>
      </c>
      <c r="HX435" s="4">
        <v>60.5</v>
      </c>
      <c r="HY435" s="4">
        <v>2941</v>
      </c>
      <c r="HZ435" s="4">
        <v>-4212</v>
      </c>
      <c r="IA435" s="4">
        <v>3.65</v>
      </c>
      <c r="IB435" s="4">
        <v>-2.1999999999999997</v>
      </c>
      <c r="IC435" s="4">
        <v>1191</v>
      </c>
      <c r="ID435" s="4">
        <v>-38</v>
      </c>
      <c r="IE435" s="4">
        <v>481</v>
      </c>
      <c r="IF435" s="4">
        <v>63.850000000000023</v>
      </c>
      <c r="IG435" s="4">
        <v>19451</v>
      </c>
      <c r="IH435" s="4">
        <v>-4503</v>
      </c>
      <c r="II435" s="4">
        <v>4.05</v>
      </c>
      <c r="IJ435" s="4">
        <v>-3.6000000000000005</v>
      </c>
      <c r="IK435" s="4">
        <v>195</v>
      </c>
      <c r="IL435" s="4">
        <v>37</v>
      </c>
      <c r="IM435" s="4">
        <v>432</v>
      </c>
      <c r="IN435" s="4">
        <v>62.949999999999989</v>
      </c>
      <c r="IO435" s="4">
        <v>5668</v>
      </c>
      <c r="IP435" s="4">
        <v>-1126</v>
      </c>
      <c r="IQ435" s="4">
        <v>4.5999999999999996</v>
      </c>
      <c r="IR435" s="4">
        <v>-5.5</v>
      </c>
      <c r="IS435" s="4">
        <v>3741</v>
      </c>
      <c r="IT435" s="4">
        <v>-170</v>
      </c>
      <c r="IU435" s="4">
        <v>387</v>
      </c>
      <c r="IV435" s="4">
        <v>64.850000000000023</v>
      </c>
      <c r="IW435" s="4">
        <v>32018</v>
      </c>
      <c r="IX435" s="4">
        <v>2435</v>
      </c>
      <c r="IY435" s="4">
        <v>5.3</v>
      </c>
      <c r="IZ435" s="4">
        <v>-8.25</v>
      </c>
      <c r="JA435" s="4">
        <v>594</v>
      </c>
      <c r="JB435" s="4">
        <v>-204</v>
      </c>
      <c r="JC435" s="4">
        <v>335</v>
      </c>
      <c r="JD435" s="4">
        <v>58.050000000000011</v>
      </c>
      <c r="JE435" s="4">
        <v>10752</v>
      </c>
      <c r="JF435" s="4">
        <v>3374</v>
      </c>
      <c r="JG435" s="4">
        <v>6.55</v>
      </c>
      <c r="JH435" s="4">
        <v>-11.349999999999998</v>
      </c>
      <c r="JI435" s="4">
        <v>5877</v>
      </c>
      <c r="JJ435" s="4">
        <v>-144</v>
      </c>
      <c r="JK435" s="4">
        <v>289</v>
      </c>
      <c r="JL435" s="4">
        <v>56.849999999999994</v>
      </c>
      <c r="JM435" s="4">
        <v>27472</v>
      </c>
      <c r="JN435" s="4">
        <v>5287</v>
      </c>
      <c r="JO435" s="4">
        <v>8.8000000000000007</v>
      </c>
      <c r="JP435" s="4">
        <v>-15.3</v>
      </c>
      <c r="JQ435" s="5">
        <v>1258</v>
      </c>
      <c r="JR435" s="4">
        <v>-142</v>
      </c>
      <c r="JS435" s="4">
        <v>242.15</v>
      </c>
      <c r="JT435" s="4">
        <v>50.800000000000011</v>
      </c>
      <c r="JU435" s="4">
        <v>13032</v>
      </c>
      <c r="JV435" s="4">
        <v>5380</v>
      </c>
      <c r="JW435" s="4">
        <v>12.4</v>
      </c>
      <c r="JX435" s="4">
        <v>-19.950000000000003</v>
      </c>
      <c r="JY435" s="4">
        <v>9611</v>
      </c>
      <c r="JZ435" s="4">
        <v>-1915</v>
      </c>
      <c r="KA435" s="4">
        <v>200</v>
      </c>
      <c r="KB435" s="4">
        <v>48.050000000000011</v>
      </c>
      <c r="KC435" s="4">
        <v>39800</v>
      </c>
      <c r="KD435" s="4">
        <v>13009</v>
      </c>
      <c r="KE435" s="4">
        <v>17.5</v>
      </c>
      <c r="KF435" s="4">
        <v>-26.049999999999997</v>
      </c>
      <c r="KG435" s="4">
        <v>3728</v>
      </c>
      <c r="KH435" s="4">
        <v>-426</v>
      </c>
      <c r="KI435" s="4">
        <v>156.65</v>
      </c>
      <c r="KJ435" s="4">
        <v>39.950000000000003</v>
      </c>
      <c r="KK435" s="4">
        <v>13717</v>
      </c>
      <c r="KL435" s="4">
        <v>7653</v>
      </c>
      <c r="KM435" s="4">
        <v>25</v>
      </c>
      <c r="KN435" s="4">
        <v>-33.15</v>
      </c>
      <c r="KO435" s="4">
        <v>28557</v>
      </c>
      <c r="KP435" s="4">
        <v>-105</v>
      </c>
      <c r="KQ435" s="4">
        <v>119.3</v>
      </c>
      <c r="KR435" s="4">
        <v>33.849999999999994</v>
      </c>
      <c r="KS435" s="4">
        <v>54067</v>
      </c>
      <c r="KT435" s="4">
        <v>31690</v>
      </c>
      <c r="KU435" s="4">
        <v>36.15</v>
      </c>
      <c r="KV435" s="4">
        <v>-41.15</v>
      </c>
      <c r="KW435" s="4">
        <v>15269</v>
      </c>
      <c r="KX435" s="4">
        <v>-946</v>
      </c>
      <c r="KY435" s="4">
        <v>84.5</v>
      </c>
      <c r="KZ435" s="4">
        <v>24.799999999999997</v>
      </c>
      <c r="LA435" s="4">
        <v>22761</v>
      </c>
      <c r="LB435" s="4">
        <v>18321</v>
      </c>
      <c r="LC435" s="4">
        <v>51.9</v>
      </c>
      <c r="LD435" s="4">
        <v>-49.6</v>
      </c>
    </row>
    <row r="436" spans="1:316" x14ac:dyDescent="0.25">
      <c r="A436" s="171">
        <v>44110.575961111113</v>
      </c>
      <c r="B436" s="172">
        <v>0.57500000000000007</v>
      </c>
      <c r="C436" s="4">
        <v>11589.25</v>
      </c>
      <c r="D436" s="4">
        <v>11600</v>
      </c>
      <c r="E436" s="173">
        <v>51.250000000000007</v>
      </c>
      <c r="F436" s="173">
        <v>-137.6</v>
      </c>
      <c r="G436" s="173">
        <v>313.89999999999998</v>
      </c>
      <c r="H436" s="173">
        <v>573.09999999999957</v>
      </c>
      <c r="I436" s="173">
        <v>-894.7</v>
      </c>
      <c r="J436" s="173">
        <v>1467.7999999999997</v>
      </c>
      <c r="K436" s="127">
        <v>16.61</v>
      </c>
      <c r="L436" s="127">
        <v>21.54</v>
      </c>
      <c r="M436" s="127">
        <v>-3.9200000000000017</v>
      </c>
      <c r="N436" s="127">
        <v>3.4299999999999997</v>
      </c>
      <c r="O436" s="127">
        <v>0.58019257555960846</v>
      </c>
      <c r="P436" s="127">
        <v>0.69101953980608632</v>
      </c>
      <c r="Q436" s="127">
        <v>1.0855008825066725</v>
      </c>
      <c r="R436" s="4">
        <v>70146</v>
      </c>
      <c r="S436" s="4">
        <v>137413</v>
      </c>
      <c r="T436" s="173">
        <v>11540.966666666667</v>
      </c>
      <c r="U436" s="173">
        <v>-2.0500000000010914</v>
      </c>
      <c r="V436" s="4">
        <v>185995</v>
      </c>
      <c r="W436" s="4">
        <v>-31658</v>
      </c>
      <c r="X436" s="173">
        <v>-48.283333333332848</v>
      </c>
      <c r="Y436" s="173">
        <v>20560</v>
      </c>
      <c r="Z436" s="173">
        <v>157201</v>
      </c>
      <c r="AA436" s="173">
        <v>177761</v>
      </c>
      <c r="AB436" s="4">
        <v>67267</v>
      </c>
      <c r="AC436" s="4">
        <v>-11918</v>
      </c>
      <c r="AD436" s="176" t="e">
        <v>#REF!</v>
      </c>
      <c r="AE436" s="177">
        <v>-2.2345894015976978E-2</v>
      </c>
      <c r="AF436" s="177">
        <v>-2.1500364314279742E-3</v>
      </c>
      <c r="AG436" s="177">
        <v>-3.1259439913369706E-2</v>
      </c>
      <c r="AH436" s="177">
        <v>-1.2750065843008055E-2</v>
      </c>
      <c r="AI436" s="127">
        <v>-1.8059817049257895E-2</v>
      </c>
      <c r="AJ436" s="127">
        <v>2.2026431718061676E-3</v>
      </c>
      <c r="AK436" s="4" t="s">
        <v>21</v>
      </c>
      <c r="AL436" s="178">
        <v>11600</v>
      </c>
      <c r="AM436" s="178">
        <v>11500</v>
      </c>
      <c r="AN436" s="178">
        <v>11800</v>
      </c>
      <c r="AO436" s="178">
        <v>11400</v>
      </c>
      <c r="AS436" s="4">
        <v>1.8614174872133886</v>
      </c>
      <c r="AT436" s="4">
        <v>1.4684261974584556</v>
      </c>
      <c r="AU436" s="4">
        <v>0.63894848818131011</v>
      </c>
      <c r="AV436" s="4">
        <v>0.19325853380241514</v>
      </c>
      <c r="AW436" s="4">
        <v>0.11199961346121325</v>
      </c>
      <c r="AX436" s="4">
        <v>8.4931384381565413E-3</v>
      </c>
      <c r="AY436" s="4">
        <v>21.611972207375736</v>
      </c>
      <c r="AZ436" s="4">
        <v>20.184397163120568</v>
      </c>
      <c r="BA436" s="4">
        <v>16.277078085642316</v>
      </c>
      <c r="BB436" s="4">
        <v>29.107692307692307</v>
      </c>
      <c r="BC436" s="4">
        <v>8.494787489975943</v>
      </c>
      <c r="BD436" s="4">
        <v>17.981481481481481</v>
      </c>
      <c r="BE436" s="4">
        <v>4.6956743869209809</v>
      </c>
      <c r="BF436" s="4">
        <v>10.383942766295707</v>
      </c>
      <c r="BG436" s="4">
        <v>4.1136293076684263</v>
      </c>
      <c r="BH436" s="4">
        <v>3.6707741762657382</v>
      </c>
      <c r="BI436" s="4">
        <v>18</v>
      </c>
      <c r="BJ436" s="4">
        <v>0</v>
      </c>
      <c r="BK436" s="4">
        <v>1585</v>
      </c>
      <c r="BL436" s="4">
        <v>78.950000000000045</v>
      </c>
      <c r="BM436" s="4">
        <v>10056</v>
      </c>
      <c r="BN436" s="4">
        <v>24</v>
      </c>
      <c r="BO436" s="4">
        <v>1</v>
      </c>
      <c r="BP436" s="4">
        <v>0</v>
      </c>
      <c r="BQ436" s="4">
        <v>0</v>
      </c>
      <c r="BR436" s="4">
        <v>0</v>
      </c>
      <c r="BS436" s="4">
        <v>0</v>
      </c>
      <c r="BT436" s="4">
        <v>0</v>
      </c>
      <c r="BU436" s="4">
        <v>6</v>
      </c>
      <c r="BV436" s="4">
        <v>0</v>
      </c>
      <c r="BW436" s="4">
        <v>0</v>
      </c>
      <c r="BX436" s="4">
        <v>0</v>
      </c>
      <c r="BY436" s="4">
        <v>21</v>
      </c>
      <c r="BZ436" s="4">
        <v>0</v>
      </c>
      <c r="CA436" s="4">
        <v>0</v>
      </c>
      <c r="CB436" s="4">
        <v>0</v>
      </c>
      <c r="CC436" s="4">
        <v>1140</v>
      </c>
      <c r="CD436" s="4">
        <v>167</v>
      </c>
      <c r="CE436" s="4">
        <v>1.1499999999999999</v>
      </c>
      <c r="CF436" s="4">
        <v>4.9999999999999822E-2</v>
      </c>
      <c r="CG436" s="4">
        <v>1</v>
      </c>
      <c r="CH436" s="4">
        <v>0</v>
      </c>
      <c r="CI436" s="4">
        <v>0</v>
      </c>
      <c r="CJ436" s="4">
        <v>0</v>
      </c>
      <c r="CK436" s="4">
        <v>26</v>
      </c>
      <c r="CL436" s="4">
        <v>-1</v>
      </c>
      <c r="CM436" s="4">
        <v>1</v>
      </c>
      <c r="CN436" s="4">
        <v>-0.10000000000000009</v>
      </c>
      <c r="CO436" s="4">
        <v>11</v>
      </c>
      <c r="CP436" s="4">
        <v>0</v>
      </c>
      <c r="CQ436" s="4">
        <v>0</v>
      </c>
      <c r="CR436" s="4">
        <v>0</v>
      </c>
      <c r="CS436" s="4">
        <v>3212</v>
      </c>
      <c r="CT436" s="4">
        <v>49</v>
      </c>
      <c r="CU436" s="4">
        <v>1.25</v>
      </c>
      <c r="CV436" s="4">
        <v>0.10000000000000009</v>
      </c>
      <c r="CW436" s="4">
        <v>1</v>
      </c>
      <c r="CX436" s="4">
        <v>0</v>
      </c>
      <c r="CY436" s="4">
        <v>0</v>
      </c>
      <c r="CZ436" s="4">
        <v>0</v>
      </c>
      <c r="DA436" s="4">
        <v>62</v>
      </c>
      <c r="DB436" s="4">
        <v>10</v>
      </c>
      <c r="DC436" s="4">
        <v>1.3</v>
      </c>
      <c r="DD436" s="4">
        <v>0.10000000000000009</v>
      </c>
      <c r="DE436" s="4">
        <v>29</v>
      </c>
      <c r="DF436" s="4">
        <v>0</v>
      </c>
      <c r="DG436" s="4">
        <v>0</v>
      </c>
      <c r="DH436" s="4">
        <v>0</v>
      </c>
      <c r="DI436" s="4">
        <v>4541</v>
      </c>
      <c r="DJ436" s="4">
        <v>-22</v>
      </c>
      <c r="DK436" s="4">
        <v>1.3</v>
      </c>
      <c r="DL436" s="4">
        <v>0.10000000000000009</v>
      </c>
      <c r="DM436" s="4">
        <v>0</v>
      </c>
      <c r="DN436" s="4">
        <v>0</v>
      </c>
      <c r="DO436" s="4">
        <v>0</v>
      </c>
      <c r="DP436" s="4">
        <v>0</v>
      </c>
      <c r="DQ436" s="4">
        <v>142</v>
      </c>
      <c r="DR436" s="4">
        <v>-3</v>
      </c>
      <c r="DS436" s="4">
        <v>1.5</v>
      </c>
      <c r="DT436" s="4">
        <v>0.14999999999999991</v>
      </c>
      <c r="DU436" s="4">
        <v>4</v>
      </c>
      <c r="DV436" s="4">
        <v>0</v>
      </c>
      <c r="DW436" s="4">
        <v>0</v>
      </c>
      <c r="DX436" s="4">
        <v>0</v>
      </c>
      <c r="DY436" s="4">
        <v>3262</v>
      </c>
      <c r="DZ436" s="4">
        <v>364</v>
      </c>
      <c r="EA436" s="4">
        <v>1.45</v>
      </c>
      <c r="EB436" s="4">
        <v>5.0000000000000044E-2</v>
      </c>
      <c r="EC436" s="4">
        <v>1</v>
      </c>
      <c r="ED436" s="4">
        <v>0</v>
      </c>
      <c r="EE436" s="4">
        <v>0</v>
      </c>
      <c r="EF436" s="4">
        <v>0</v>
      </c>
      <c r="EG436" s="4">
        <v>194</v>
      </c>
      <c r="EH436" s="4">
        <v>40</v>
      </c>
      <c r="EI436" s="4">
        <v>1.5</v>
      </c>
      <c r="EJ436" s="4">
        <v>0</v>
      </c>
      <c r="EK436" s="4">
        <v>101</v>
      </c>
      <c r="EL436" s="4">
        <v>-21</v>
      </c>
      <c r="EM436" s="4">
        <v>1084</v>
      </c>
      <c r="EN436" s="4">
        <v>69.649999999999977</v>
      </c>
      <c r="EO436" s="4">
        <v>28256</v>
      </c>
      <c r="EP436" s="4">
        <v>8599</v>
      </c>
      <c r="EQ436" s="4">
        <v>1.5</v>
      </c>
      <c r="ER436" s="4">
        <v>-0.10000000000000009</v>
      </c>
      <c r="ES436" s="4">
        <v>1</v>
      </c>
      <c r="ET436" s="4">
        <v>0</v>
      </c>
      <c r="EU436" s="4">
        <v>0</v>
      </c>
      <c r="EV436" s="4">
        <v>0</v>
      </c>
      <c r="EW436" s="4">
        <v>176</v>
      </c>
      <c r="EX436" s="4">
        <v>23</v>
      </c>
      <c r="EY436" s="4">
        <v>1.55</v>
      </c>
      <c r="EZ436" s="4">
        <v>-9.9999999999999867E-2</v>
      </c>
      <c r="FA436" s="4">
        <v>12</v>
      </c>
      <c r="FB436" s="4">
        <v>1</v>
      </c>
      <c r="FC436" s="4">
        <v>970.2</v>
      </c>
      <c r="FD436" s="4">
        <v>105.20000000000005</v>
      </c>
      <c r="FE436" s="4">
        <v>5200</v>
      </c>
      <c r="FF436" s="4">
        <v>-4</v>
      </c>
      <c r="FG436" s="4">
        <v>1.65</v>
      </c>
      <c r="FH436" s="4">
        <v>-5.0000000000000044E-2</v>
      </c>
      <c r="FI436" s="4">
        <v>2</v>
      </c>
      <c r="FJ436" s="4">
        <v>0</v>
      </c>
      <c r="FK436" s="4">
        <v>0</v>
      </c>
      <c r="FL436" s="4">
        <v>0</v>
      </c>
      <c r="FM436" s="4">
        <v>797</v>
      </c>
      <c r="FN436" s="4">
        <v>18</v>
      </c>
      <c r="FO436" s="4">
        <v>1.65</v>
      </c>
      <c r="FP436" s="4">
        <v>-0.10000000000000009</v>
      </c>
      <c r="FQ436" s="4">
        <v>109</v>
      </c>
      <c r="FR436" s="4">
        <v>0</v>
      </c>
      <c r="FS436" s="4">
        <v>885</v>
      </c>
      <c r="FT436" s="4">
        <v>69.350000000000023</v>
      </c>
      <c r="FU436" s="4">
        <v>10516</v>
      </c>
      <c r="FV436" s="4">
        <v>423</v>
      </c>
      <c r="FW436" s="4">
        <v>1.85</v>
      </c>
      <c r="FX436" s="4">
        <v>-0.19999999999999973</v>
      </c>
      <c r="FY436" s="4">
        <v>1</v>
      </c>
      <c r="FZ436" s="4">
        <v>0</v>
      </c>
      <c r="GA436" s="4">
        <v>0</v>
      </c>
      <c r="GB436" s="4">
        <v>0</v>
      </c>
      <c r="GC436" s="4">
        <v>573</v>
      </c>
      <c r="GD436" s="4">
        <v>-280</v>
      </c>
      <c r="GE436" s="4">
        <v>2</v>
      </c>
      <c r="GF436" s="4">
        <v>-0.29999999999999982</v>
      </c>
      <c r="GG436" s="4">
        <v>544</v>
      </c>
      <c r="GH436" s="4">
        <v>-6</v>
      </c>
      <c r="GI436" s="4">
        <v>781</v>
      </c>
      <c r="GJ436" s="4">
        <v>68.649999999999977</v>
      </c>
      <c r="GK436" s="4">
        <v>14440</v>
      </c>
      <c r="GL436" s="4">
        <v>388</v>
      </c>
      <c r="GM436" s="4">
        <v>2.25</v>
      </c>
      <c r="GN436" s="4">
        <v>-0.29999999999999982</v>
      </c>
      <c r="GO436" s="4">
        <v>56</v>
      </c>
      <c r="GP436" s="4">
        <v>0</v>
      </c>
      <c r="GQ436" s="4">
        <v>0</v>
      </c>
      <c r="GR436" s="4">
        <v>0</v>
      </c>
      <c r="GS436" s="4">
        <v>920</v>
      </c>
      <c r="GT436" s="4">
        <v>49</v>
      </c>
      <c r="GU436" s="4">
        <v>2.4500000000000002</v>
      </c>
      <c r="GV436" s="4">
        <v>-0.34999999999999964</v>
      </c>
      <c r="GW436" s="4">
        <v>302</v>
      </c>
      <c r="GX436" s="4">
        <v>-84</v>
      </c>
      <c r="GY436" s="4">
        <v>691.95</v>
      </c>
      <c r="GZ436" s="4">
        <v>79.75</v>
      </c>
      <c r="HA436" s="4">
        <v>14090</v>
      </c>
      <c r="HB436" s="4">
        <v>2049</v>
      </c>
      <c r="HC436" s="4">
        <v>2.75</v>
      </c>
      <c r="HD436" s="4">
        <v>-0.5</v>
      </c>
      <c r="HE436" s="4">
        <v>59</v>
      </c>
      <c r="HF436" s="4">
        <v>0</v>
      </c>
      <c r="HG436" s="4">
        <v>647.85</v>
      </c>
      <c r="HH436" s="4">
        <v>84.75</v>
      </c>
      <c r="HI436" s="4">
        <v>2629</v>
      </c>
      <c r="HJ436" s="4">
        <v>117</v>
      </c>
      <c r="HK436" s="4">
        <v>3.05</v>
      </c>
      <c r="HL436" s="4">
        <v>-0.80000000000000027</v>
      </c>
      <c r="HM436" s="4">
        <v>1871</v>
      </c>
      <c r="HN436" s="4">
        <v>-101</v>
      </c>
      <c r="HO436" s="4">
        <v>582</v>
      </c>
      <c r="HP436" s="4">
        <v>70</v>
      </c>
      <c r="HQ436" s="4">
        <v>40436</v>
      </c>
      <c r="HR436" s="4">
        <v>9996</v>
      </c>
      <c r="HS436" s="4">
        <v>3.4</v>
      </c>
      <c r="HT436" s="4">
        <v>-1.4</v>
      </c>
      <c r="HU436" s="4">
        <v>141</v>
      </c>
      <c r="HV436" s="4">
        <v>-6</v>
      </c>
      <c r="HW436" s="4">
        <v>525</v>
      </c>
      <c r="HX436" s="4">
        <v>60.5</v>
      </c>
      <c r="HY436" s="4">
        <v>2846</v>
      </c>
      <c r="HZ436" s="4">
        <v>-4307</v>
      </c>
      <c r="IA436" s="4">
        <v>3.65</v>
      </c>
      <c r="IB436" s="4">
        <v>-2.1999999999999997</v>
      </c>
      <c r="IC436" s="4">
        <v>1191</v>
      </c>
      <c r="ID436" s="4">
        <v>-38</v>
      </c>
      <c r="IE436" s="4">
        <v>481</v>
      </c>
      <c r="IF436" s="4">
        <v>63.850000000000023</v>
      </c>
      <c r="IG436" s="4">
        <v>19386</v>
      </c>
      <c r="IH436" s="4">
        <v>-4568</v>
      </c>
      <c r="II436" s="4">
        <v>4.05</v>
      </c>
      <c r="IJ436" s="4">
        <v>-3.6000000000000005</v>
      </c>
      <c r="IK436" s="4">
        <v>195</v>
      </c>
      <c r="IL436" s="4">
        <v>37</v>
      </c>
      <c r="IM436" s="4">
        <v>432</v>
      </c>
      <c r="IN436" s="4">
        <v>62.949999999999989</v>
      </c>
      <c r="IO436" s="4">
        <v>5676</v>
      </c>
      <c r="IP436" s="4">
        <v>-1118</v>
      </c>
      <c r="IQ436" s="4">
        <v>4.6500000000000004</v>
      </c>
      <c r="IR436" s="4">
        <v>-5.4499999999999993</v>
      </c>
      <c r="IS436" s="4">
        <v>3741</v>
      </c>
      <c r="IT436" s="4">
        <v>-170</v>
      </c>
      <c r="IU436" s="4">
        <v>387.4</v>
      </c>
      <c r="IV436" s="4">
        <v>65.25</v>
      </c>
      <c r="IW436" s="4">
        <v>31779</v>
      </c>
      <c r="IX436" s="4">
        <v>2196</v>
      </c>
      <c r="IY436" s="4">
        <v>5.35</v>
      </c>
      <c r="IZ436" s="4">
        <v>-8.2000000000000011</v>
      </c>
      <c r="JA436" s="4">
        <v>594</v>
      </c>
      <c r="JB436" s="4">
        <v>-204</v>
      </c>
      <c r="JC436" s="4">
        <v>335</v>
      </c>
      <c r="JD436" s="4">
        <v>58.050000000000011</v>
      </c>
      <c r="JE436" s="4">
        <v>10681</v>
      </c>
      <c r="JF436" s="4">
        <v>3303</v>
      </c>
      <c r="JG436" s="4">
        <v>6.55</v>
      </c>
      <c r="JH436" s="4">
        <v>-11.349999999999998</v>
      </c>
      <c r="JI436" s="4">
        <v>5872</v>
      </c>
      <c r="JJ436" s="4">
        <v>-149</v>
      </c>
      <c r="JK436" s="4">
        <v>289.55</v>
      </c>
      <c r="JL436" s="4">
        <v>57.400000000000006</v>
      </c>
      <c r="JM436" s="4">
        <v>27573</v>
      </c>
      <c r="JN436" s="4">
        <v>5388</v>
      </c>
      <c r="JO436" s="4">
        <v>8.8000000000000007</v>
      </c>
      <c r="JP436" s="4">
        <v>-15.3</v>
      </c>
      <c r="JQ436" s="5">
        <v>1258</v>
      </c>
      <c r="JR436" s="4">
        <v>-142</v>
      </c>
      <c r="JS436" s="4">
        <v>245.95</v>
      </c>
      <c r="JT436" s="4">
        <v>54.599999999999994</v>
      </c>
      <c r="JU436" s="4">
        <v>13063</v>
      </c>
      <c r="JV436" s="4">
        <v>5411</v>
      </c>
      <c r="JW436" s="4">
        <v>12.25</v>
      </c>
      <c r="JX436" s="4">
        <v>-20.100000000000001</v>
      </c>
      <c r="JY436" s="4">
        <v>9663</v>
      </c>
      <c r="JZ436" s="4">
        <v>-1863</v>
      </c>
      <c r="KA436" s="4">
        <v>199.75</v>
      </c>
      <c r="KB436" s="4">
        <v>47.800000000000011</v>
      </c>
      <c r="KC436" s="4">
        <v>39750</v>
      </c>
      <c r="KD436" s="4">
        <v>12959</v>
      </c>
      <c r="KE436" s="4">
        <v>17.350000000000001</v>
      </c>
      <c r="KF436" s="4">
        <v>-26.199999999999996</v>
      </c>
      <c r="KG436" s="4">
        <v>3733</v>
      </c>
      <c r="KH436" s="4">
        <v>-421</v>
      </c>
      <c r="KI436" s="4">
        <v>157.4</v>
      </c>
      <c r="KJ436" s="4">
        <v>40.700000000000003</v>
      </c>
      <c r="KK436" s="4">
        <v>13703</v>
      </c>
      <c r="KL436" s="4">
        <v>7639</v>
      </c>
      <c r="KM436" s="4">
        <v>24.85</v>
      </c>
      <c r="KN436" s="4">
        <v>-33.299999999999997</v>
      </c>
      <c r="KO436" s="4">
        <v>28741</v>
      </c>
      <c r="KP436" s="4">
        <v>79</v>
      </c>
      <c r="KQ436" s="4">
        <v>118.45</v>
      </c>
      <c r="KR436" s="4">
        <v>33</v>
      </c>
      <c r="KS436" s="4">
        <v>53499</v>
      </c>
      <c r="KT436" s="4">
        <v>31122</v>
      </c>
      <c r="KU436" s="4">
        <v>35.25</v>
      </c>
      <c r="KV436" s="4">
        <v>-42.05</v>
      </c>
      <c r="KW436" s="4">
        <v>15345</v>
      </c>
      <c r="KX436" s="4">
        <v>-870</v>
      </c>
      <c r="KY436" s="4">
        <v>83.65</v>
      </c>
      <c r="KZ436" s="4">
        <v>23.950000000000003</v>
      </c>
      <c r="LA436" s="4">
        <v>22533</v>
      </c>
      <c r="LB436" s="4">
        <v>18093</v>
      </c>
      <c r="LC436" s="4">
        <v>51.05</v>
      </c>
      <c r="LD436" s="4">
        <v>-50.45</v>
      </c>
    </row>
    <row r="437" spans="1:316" x14ac:dyDescent="0.25">
      <c r="A437" s="171">
        <v>44110.574132870373</v>
      </c>
      <c r="B437" s="172">
        <v>0.57361111111111118</v>
      </c>
      <c r="C437" s="4">
        <v>11588.25</v>
      </c>
      <c r="D437" s="4">
        <v>11600</v>
      </c>
      <c r="E437" s="173">
        <v>44.8</v>
      </c>
      <c r="F437" s="173">
        <v>-131.85</v>
      </c>
      <c r="G437" s="173">
        <v>313.89999999999998</v>
      </c>
      <c r="H437" s="173">
        <v>524.29999999999984</v>
      </c>
      <c r="I437" s="173">
        <v>-862.5</v>
      </c>
      <c r="J437" s="173">
        <v>1386.7999999999997</v>
      </c>
      <c r="K437" s="127">
        <v>16.61</v>
      </c>
      <c r="L437" s="127">
        <v>21.54</v>
      </c>
      <c r="M437" s="127">
        <v>-3.9200000000000017</v>
      </c>
      <c r="N437" s="127">
        <v>3.4299999999999997</v>
      </c>
      <c r="O437" s="127">
        <v>0.58161595015119794</v>
      </c>
      <c r="P437" s="127">
        <v>0.68798062157535744</v>
      </c>
      <c r="Q437" s="127">
        <v>1.0835019414075393</v>
      </c>
      <c r="R437" s="4">
        <v>70992</v>
      </c>
      <c r="S437" s="4">
        <v>137538</v>
      </c>
      <c r="T437" s="173">
        <v>11540.966666666667</v>
      </c>
      <c r="U437" s="173">
        <v>-2.0500000000010914</v>
      </c>
      <c r="V437" s="4">
        <v>185995</v>
      </c>
      <c r="W437" s="4">
        <v>-31658</v>
      </c>
      <c r="X437" s="173">
        <v>-47.283333333332848</v>
      </c>
      <c r="Y437" s="173">
        <v>4282</v>
      </c>
      <c r="Z437" s="173">
        <v>156924</v>
      </c>
      <c r="AA437" s="173">
        <v>161206</v>
      </c>
      <c r="AB437" s="4">
        <v>66546</v>
      </c>
      <c r="AC437" s="4">
        <v>-12269</v>
      </c>
      <c r="AD437" s="176" t="e">
        <v>#REF!</v>
      </c>
      <c r="AE437" s="177">
        <v>3.3691627932202401E-3</v>
      </c>
      <c r="AF437" s="177">
        <v>-2.0498421388803595E-3</v>
      </c>
      <c r="AG437" s="177">
        <v>-3.5146745203442853E-2</v>
      </c>
      <c r="AH437" s="177">
        <v>-1.2226981778958904E-2</v>
      </c>
      <c r="AI437" s="127">
        <v>-7.5980068244025445E-3</v>
      </c>
      <c r="AJ437" s="127">
        <v>2.2026431718061676E-3</v>
      </c>
      <c r="AK437" s="4" t="s">
        <v>21</v>
      </c>
      <c r="AL437" s="178">
        <v>11600</v>
      </c>
      <c r="AM437" s="178">
        <v>11500</v>
      </c>
      <c r="AN437" s="178">
        <v>11800</v>
      </c>
      <c r="AO437" s="178">
        <v>11400</v>
      </c>
      <c r="AS437" s="4">
        <v>1.8624691615414017</v>
      </c>
      <c r="AT437" s="4">
        <v>1.4598654562079552</v>
      </c>
      <c r="AU437" s="4">
        <v>0.64066151357181378</v>
      </c>
      <c r="AV437" s="4">
        <v>0.19285680406014324</v>
      </c>
      <c r="AW437" s="4">
        <v>0.11249668347041655</v>
      </c>
      <c r="AX437" s="4">
        <v>8.4772230401998841E-3</v>
      </c>
      <c r="AY437" s="4">
        <v>21.359508547008549</v>
      </c>
      <c r="AZ437" s="4">
        <v>20.092198581560282</v>
      </c>
      <c r="BA437" s="4">
        <v>16.383389261744966</v>
      </c>
      <c r="BB437" s="4">
        <v>28.994871794871795</v>
      </c>
      <c r="BC437" s="4">
        <v>8.3269281389839431</v>
      </c>
      <c r="BD437" s="4">
        <v>17.954545454545453</v>
      </c>
      <c r="BE437" s="4">
        <v>4.6885524749106988</v>
      </c>
      <c r="BF437" s="4">
        <v>10.321939586645469</v>
      </c>
      <c r="BG437" s="4">
        <v>4.1756672226855711</v>
      </c>
      <c r="BH437" s="4">
        <v>3.6689858175006691</v>
      </c>
      <c r="BI437" s="4">
        <v>18</v>
      </c>
      <c r="BJ437" s="4">
        <v>0</v>
      </c>
      <c r="BK437" s="4">
        <v>1585</v>
      </c>
      <c r="BL437" s="4">
        <v>78.950000000000045</v>
      </c>
      <c r="BM437" s="4">
        <v>10119</v>
      </c>
      <c r="BN437" s="4">
        <v>87</v>
      </c>
      <c r="BO437" s="4">
        <v>1.05</v>
      </c>
      <c r="BP437" s="4">
        <v>5.0000000000000044E-2</v>
      </c>
      <c r="BQ437" s="4">
        <v>0</v>
      </c>
      <c r="BR437" s="4">
        <v>0</v>
      </c>
      <c r="BS437" s="4">
        <v>0</v>
      </c>
      <c r="BT437" s="4">
        <v>0</v>
      </c>
      <c r="BU437" s="4">
        <v>6</v>
      </c>
      <c r="BV437" s="4">
        <v>0</v>
      </c>
      <c r="BW437" s="4">
        <v>0</v>
      </c>
      <c r="BX437" s="4">
        <v>0</v>
      </c>
      <c r="BY437" s="4">
        <v>21</v>
      </c>
      <c r="BZ437" s="4">
        <v>0</v>
      </c>
      <c r="CA437" s="4">
        <v>0</v>
      </c>
      <c r="CB437" s="4">
        <v>0</v>
      </c>
      <c r="CC437" s="4">
        <v>1140</v>
      </c>
      <c r="CD437" s="4">
        <v>167</v>
      </c>
      <c r="CE437" s="4">
        <v>1.1499999999999999</v>
      </c>
      <c r="CF437" s="4">
        <v>4.9999999999999822E-2</v>
      </c>
      <c r="CG437" s="4">
        <v>1</v>
      </c>
      <c r="CH437" s="4">
        <v>0</v>
      </c>
      <c r="CI437" s="4">
        <v>0</v>
      </c>
      <c r="CJ437" s="4">
        <v>0</v>
      </c>
      <c r="CK437" s="4">
        <v>26</v>
      </c>
      <c r="CL437" s="4">
        <v>-1</v>
      </c>
      <c r="CM437" s="4">
        <v>1</v>
      </c>
      <c r="CN437" s="4">
        <v>-0.10000000000000009</v>
      </c>
      <c r="CO437" s="4">
        <v>11</v>
      </c>
      <c r="CP437" s="4">
        <v>0</v>
      </c>
      <c r="CQ437" s="4">
        <v>0</v>
      </c>
      <c r="CR437" s="4">
        <v>0</v>
      </c>
      <c r="CS437" s="4">
        <v>3225</v>
      </c>
      <c r="CT437" s="4">
        <v>62</v>
      </c>
      <c r="CU437" s="4">
        <v>1.3</v>
      </c>
      <c r="CV437" s="4">
        <v>0.15000000000000013</v>
      </c>
      <c r="CW437" s="4">
        <v>1</v>
      </c>
      <c r="CX437" s="4">
        <v>0</v>
      </c>
      <c r="CY437" s="4">
        <v>0</v>
      </c>
      <c r="CZ437" s="4">
        <v>0</v>
      </c>
      <c r="DA437" s="4">
        <v>62</v>
      </c>
      <c r="DB437" s="4">
        <v>10</v>
      </c>
      <c r="DC437" s="4">
        <v>1.3</v>
      </c>
      <c r="DD437" s="4">
        <v>0.10000000000000009</v>
      </c>
      <c r="DE437" s="4">
        <v>29</v>
      </c>
      <c r="DF437" s="4">
        <v>0</v>
      </c>
      <c r="DG437" s="4">
        <v>0</v>
      </c>
      <c r="DH437" s="4">
        <v>0</v>
      </c>
      <c r="DI437" s="4">
        <v>4552</v>
      </c>
      <c r="DJ437" s="4">
        <v>-11</v>
      </c>
      <c r="DK437" s="4">
        <v>1.3</v>
      </c>
      <c r="DL437" s="4">
        <v>0.10000000000000009</v>
      </c>
      <c r="DM437" s="4">
        <v>0</v>
      </c>
      <c r="DN437" s="4">
        <v>0</v>
      </c>
      <c r="DO437" s="4">
        <v>0</v>
      </c>
      <c r="DP437" s="4">
        <v>0</v>
      </c>
      <c r="DQ437" s="4">
        <v>142</v>
      </c>
      <c r="DR437" s="4">
        <v>-3</v>
      </c>
      <c r="DS437" s="4">
        <v>1.5</v>
      </c>
      <c r="DT437" s="4">
        <v>0.14999999999999991</v>
      </c>
      <c r="DU437" s="4">
        <v>4</v>
      </c>
      <c r="DV437" s="4">
        <v>0</v>
      </c>
      <c r="DW437" s="4">
        <v>0</v>
      </c>
      <c r="DX437" s="4">
        <v>0</v>
      </c>
      <c r="DY437" s="4">
        <v>3254</v>
      </c>
      <c r="DZ437" s="4">
        <v>356</v>
      </c>
      <c r="EA437" s="4">
        <v>1.45</v>
      </c>
      <c r="EB437" s="4">
        <v>5.0000000000000044E-2</v>
      </c>
      <c r="EC437" s="4">
        <v>1</v>
      </c>
      <c r="ED437" s="4">
        <v>0</v>
      </c>
      <c r="EE437" s="4">
        <v>0</v>
      </c>
      <c r="EF437" s="4">
        <v>0</v>
      </c>
      <c r="EG437" s="4">
        <v>194</v>
      </c>
      <c r="EH437" s="4">
        <v>40</v>
      </c>
      <c r="EI437" s="4">
        <v>1.5</v>
      </c>
      <c r="EJ437" s="4">
        <v>0</v>
      </c>
      <c r="EK437" s="4">
        <v>101</v>
      </c>
      <c r="EL437" s="4">
        <v>-21</v>
      </c>
      <c r="EM437" s="4">
        <v>1084</v>
      </c>
      <c r="EN437" s="4">
        <v>69.649999999999977</v>
      </c>
      <c r="EO437" s="4">
        <v>28451</v>
      </c>
      <c r="EP437" s="4">
        <v>8794</v>
      </c>
      <c r="EQ437" s="4">
        <v>1.5</v>
      </c>
      <c r="ER437" s="4">
        <v>-0.10000000000000009</v>
      </c>
      <c r="ES437" s="4">
        <v>1</v>
      </c>
      <c r="ET437" s="4">
        <v>0</v>
      </c>
      <c r="EU437" s="4">
        <v>0</v>
      </c>
      <c r="EV437" s="4">
        <v>0</v>
      </c>
      <c r="EW437" s="4">
        <v>176</v>
      </c>
      <c r="EX437" s="4">
        <v>23</v>
      </c>
      <c r="EY437" s="4">
        <v>1.55</v>
      </c>
      <c r="EZ437" s="4">
        <v>-9.9999999999999867E-2</v>
      </c>
      <c r="FA437" s="4">
        <v>12</v>
      </c>
      <c r="FB437" s="4">
        <v>1</v>
      </c>
      <c r="FC437" s="4">
        <v>970.2</v>
      </c>
      <c r="FD437" s="4">
        <v>105.20000000000005</v>
      </c>
      <c r="FE437" s="4">
        <v>5200</v>
      </c>
      <c r="FF437" s="4">
        <v>-4</v>
      </c>
      <c r="FG437" s="4">
        <v>1.6</v>
      </c>
      <c r="FH437" s="4">
        <v>-9.9999999999999867E-2</v>
      </c>
      <c r="FI437" s="4">
        <v>2</v>
      </c>
      <c r="FJ437" s="4">
        <v>0</v>
      </c>
      <c r="FK437" s="4">
        <v>0</v>
      </c>
      <c r="FL437" s="4">
        <v>0</v>
      </c>
      <c r="FM437" s="4">
        <v>797</v>
      </c>
      <c r="FN437" s="4">
        <v>18</v>
      </c>
      <c r="FO437" s="4">
        <v>1.75</v>
      </c>
      <c r="FP437" s="4">
        <v>0</v>
      </c>
      <c r="FQ437" s="4">
        <v>109</v>
      </c>
      <c r="FR437" s="4">
        <v>0</v>
      </c>
      <c r="FS437" s="4">
        <v>885</v>
      </c>
      <c r="FT437" s="4">
        <v>69.350000000000023</v>
      </c>
      <c r="FU437" s="4">
        <v>10522</v>
      </c>
      <c r="FV437" s="4">
        <v>429</v>
      </c>
      <c r="FW437" s="4">
        <v>1.9</v>
      </c>
      <c r="FX437" s="4">
        <v>-0.14999999999999991</v>
      </c>
      <c r="FY437" s="4">
        <v>1</v>
      </c>
      <c r="FZ437" s="4">
        <v>0</v>
      </c>
      <c r="GA437" s="4">
        <v>0</v>
      </c>
      <c r="GB437" s="4">
        <v>0</v>
      </c>
      <c r="GC437" s="4">
        <v>573</v>
      </c>
      <c r="GD437" s="4">
        <v>-280</v>
      </c>
      <c r="GE437" s="4">
        <v>2.0499999999999998</v>
      </c>
      <c r="GF437" s="4">
        <v>-0.25</v>
      </c>
      <c r="GG437" s="4">
        <v>544</v>
      </c>
      <c r="GH437" s="4">
        <v>-6</v>
      </c>
      <c r="GI437" s="4">
        <v>781</v>
      </c>
      <c r="GJ437" s="4">
        <v>68.649999999999977</v>
      </c>
      <c r="GK437" s="4">
        <v>14471</v>
      </c>
      <c r="GL437" s="4">
        <v>419</v>
      </c>
      <c r="GM437" s="4">
        <v>2.25</v>
      </c>
      <c r="GN437" s="4">
        <v>-0.29999999999999982</v>
      </c>
      <c r="GO437" s="4">
        <v>56</v>
      </c>
      <c r="GP437" s="4">
        <v>0</v>
      </c>
      <c r="GQ437" s="4">
        <v>0</v>
      </c>
      <c r="GR437" s="4">
        <v>0</v>
      </c>
      <c r="GS437" s="4">
        <v>912</v>
      </c>
      <c r="GT437" s="4">
        <v>41</v>
      </c>
      <c r="GU437" s="4">
        <v>2.5</v>
      </c>
      <c r="GV437" s="4">
        <v>-0.29999999999999982</v>
      </c>
      <c r="GW437" s="4">
        <v>302</v>
      </c>
      <c r="GX437" s="4">
        <v>-84</v>
      </c>
      <c r="GY437" s="4">
        <v>691.95</v>
      </c>
      <c r="GZ437" s="4">
        <v>79.75</v>
      </c>
      <c r="HA437" s="4">
        <v>14039</v>
      </c>
      <c r="HB437" s="4">
        <v>1998</v>
      </c>
      <c r="HC437" s="4">
        <v>2.85</v>
      </c>
      <c r="HD437" s="4">
        <v>-0.39999999999999991</v>
      </c>
      <c r="HE437" s="4">
        <v>59</v>
      </c>
      <c r="HF437" s="4">
        <v>0</v>
      </c>
      <c r="HG437" s="4">
        <v>647.85</v>
      </c>
      <c r="HH437" s="4">
        <v>84.75</v>
      </c>
      <c r="HI437" s="4">
        <v>2647</v>
      </c>
      <c r="HJ437" s="4">
        <v>135</v>
      </c>
      <c r="HK437" s="4">
        <v>3.15</v>
      </c>
      <c r="HL437" s="4">
        <v>-0.70000000000000018</v>
      </c>
      <c r="HM437" s="4">
        <v>1872</v>
      </c>
      <c r="HN437" s="4">
        <v>-100</v>
      </c>
      <c r="HO437" s="4">
        <v>577.45000000000005</v>
      </c>
      <c r="HP437" s="4">
        <v>65.450000000000045</v>
      </c>
      <c r="HQ437" s="4">
        <v>39985</v>
      </c>
      <c r="HR437" s="4">
        <v>9545</v>
      </c>
      <c r="HS437" s="4">
        <v>3.55</v>
      </c>
      <c r="HT437" s="4">
        <v>-1.25</v>
      </c>
      <c r="HU437" s="4">
        <v>141</v>
      </c>
      <c r="HV437" s="4">
        <v>-6</v>
      </c>
      <c r="HW437" s="4">
        <v>525</v>
      </c>
      <c r="HX437" s="4">
        <v>60.5</v>
      </c>
      <c r="HY437" s="4">
        <v>2833</v>
      </c>
      <c r="HZ437" s="4">
        <v>-4320</v>
      </c>
      <c r="IA437" s="4">
        <v>3.8</v>
      </c>
      <c r="IB437" s="4">
        <v>-2.0499999999999998</v>
      </c>
      <c r="IC437" s="4">
        <v>1192</v>
      </c>
      <c r="ID437" s="4">
        <v>-37</v>
      </c>
      <c r="IE437" s="4">
        <v>481.7</v>
      </c>
      <c r="IF437" s="4">
        <v>64.550000000000011</v>
      </c>
      <c r="IG437" s="4">
        <v>19529</v>
      </c>
      <c r="IH437" s="4">
        <v>-4425</v>
      </c>
      <c r="II437" s="4">
        <v>4.25</v>
      </c>
      <c r="IJ437" s="4">
        <v>-3.4000000000000004</v>
      </c>
      <c r="IK437" s="4">
        <v>195</v>
      </c>
      <c r="IL437" s="4">
        <v>37</v>
      </c>
      <c r="IM437" s="4">
        <v>432</v>
      </c>
      <c r="IN437" s="4">
        <v>62.949999999999989</v>
      </c>
      <c r="IO437" s="4">
        <v>5654</v>
      </c>
      <c r="IP437" s="4">
        <v>-1140</v>
      </c>
      <c r="IQ437" s="4">
        <v>4.8499999999999996</v>
      </c>
      <c r="IR437" s="4">
        <v>-5.25</v>
      </c>
      <c r="IS437" s="4">
        <v>3799</v>
      </c>
      <c r="IT437" s="4">
        <v>-112</v>
      </c>
      <c r="IU437" s="4">
        <v>381.5</v>
      </c>
      <c r="IV437" s="4">
        <v>59.350000000000023</v>
      </c>
      <c r="IW437" s="4">
        <v>31634</v>
      </c>
      <c r="IX437" s="4">
        <v>2051</v>
      </c>
      <c r="IY437" s="4">
        <v>5.5</v>
      </c>
      <c r="IZ437" s="4">
        <v>-8.0500000000000007</v>
      </c>
      <c r="JA437" s="4">
        <v>594</v>
      </c>
      <c r="JB437" s="4">
        <v>-204</v>
      </c>
      <c r="JC437" s="4">
        <v>325.60000000000002</v>
      </c>
      <c r="JD437" s="4">
        <v>48.650000000000034</v>
      </c>
      <c r="JE437" s="4">
        <v>10665</v>
      </c>
      <c r="JF437" s="4">
        <v>3287</v>
      </c>
      <c r="JG437" s="4">
        <v>6.75</v>
      </c>
      <c r="JH437" s="4">
        <v>-11.149999999999999</v>
      </c>
      <c r="JI437" s="4">
        <v>5879</v>
      </c>
      <c r="JJ437" s="4">
        <v>-142</v>
      </c>
      <c r="JK437" s="4">
        <v>284.7</v>
      </c>
      <c r="JL437" s="4">
        <v>52.549999999999983</v>
      </c>
      <c r="JM437" s="4">
        <v>27564</v>
      </c>
      <c r="JN437" s="4">
        <v>5379</v>
      </c>
      <c r="JO437" s="4">
        <v>9</v>
      </c>
      <c r="JP437" s="4">
        <v>-15.100000000000001</v>
      </c>
      <c r="JQ437" s="5">
        <v>1258</v>
      </c>
      <c r="JR437" s="4">
        <v>-142</v>
      </c>
      <c r="JS437" s="4">
        <v>240</v>
      </c>
      <c r="JT437" s="4">
        <v>48.650000000000006</v>
      </c>
      <c r="JU437" s="4">
        <v>12985</v>
      </c>
      <c r="JV437" s="4">
        <v>5333</v>
      </c>
      <c r="JW437" s="4">
        <v>12.5</v>
      </c>
      <c r="JX437" s="4">
        <v>-19.850000000000001</v>
      </c>
      <c r="JY437" s="4">
        <v>9592</v>
      </c>
      <c r="JZ437" s="4">
        <v>-1934</v>
      </c>
      <c r="KA437" s="4">
        <v>196.1</v>
      </c>
      <c r="KB437" s="4">
        <v>44.150000000000006</v>
      </c>
      <c r="KC437" s="4">
        <v>40053</v>
      </c>
      <c r="KD437" s="4">
        <v>13262</v>
      </c>
      <c r="KE437" s="4">
        <v>17.8</v>
      </c>
      <c r="KF437" s="4">
        <v>-25.749999999999996</v>
      </c>
      <c r="KG437" s="4">
        <v>3737</v>
      </c>
      <c r="KH437" s="4">
        <v>-417</v>
      </c>
      <c r="KI437" s="4">
        <v>152.30000000000001</v>
      </c>
      <c r="KJ437" s="4">
        <v>35.600000000000009</v>
      </c>
      <c r="KK437" s="4">
        <v>13711</v>
      </c>
      <c r="KL437" s="4">
        <v>7647</v>
      </c>
      <c r="KM437" s="4">
        <v>25.75</v>
      </c>
      <c r="KN437" s="4">
        <v>-32.4</v>
      </c>
      <c r="KO437" s="4">
        <v>28779</v>
      </c>
      <c r="KP437" s="4">
        <v>117</v>
      </c>
      <c r="KQ437" s="4">
        <v>115.05</v>
      </c>
      <c r="KR437" s="4">
        <v>29.599999999999994</v>
      </c>
      <c r="KS437" s="4">
        <v>53600</v>
      </c>
      <c r="KT437" s="4">
        <v>31223</v>
      </c>
      <c r="KU437" s="4">
        <v>37.1</v>
      </c>
      <c r="KV437" s="4">
        <v>-40.199999999999996</v>
      </c>
      <c r="KW437" s="4">
        <v>15311</v>
      </c>
      <c r="KX437" s="4">
        <v>-904</v>
      </c>
      <c r="KY437" s="4">
        <v>81.349999999999994</v>
      </c>
      <c r="KZ437" s="4">
        <v>21.649999999999991</v>
      </c>
      <c r="LA437" s="4">
        <v>22352</v>
      </c>
      <c r="LB437" s="4">
        <v>17912</v>
      </c>
      <c r="LC437" s="4">
        <v>53.35</v>
      </c>
      <c r="LD437" s="4">
        <v>-48.15</v>
      </c>
    </row>
    <row r="438" spans="1:316" x14ac:dyDescent="0.25">
      <c r="A438" s="171">
        <v>44110.573185416666</v>
      </c>
      <c r="B438" s="172">
        <v>0.57222222222222219</v>
      </c>
      <c r="C438" s="4">
        <v>11582.5</v>
      </c>
      <c r="D438" s="4">
        <v>11600</v>
      </c>
      <c r="E438" s="173">
        <v>42.75</v>
      </c>
      <c r="F438" s="173">
        <v>-127.74999999999999</v>
      </c>
      <c r="G438" s="173">
        <v>313.89999999999998</v>
      </c>
      <c r="H438" s="173">
        <v>493.54999999999973</v>
      </c>
      <c r="I438" s="173">
        <v>-844.55000000000018</v>
      </c>
      <c r="J438" s="173">
        <v>1338.1</v>
      </c>
      <c r="K438" s="127">
        <v>16.61</v>
      </c>
      <c r="L438" s="127">
        <v>21.54</v>
      </c>
      <c r="M438" s="127">
        <v>-3.9200000000000017</v>
      </c>
      <c r="N438" s="127">
        <v>3.4299999999999997</v>
      </c>
      <c r="O438" s="127">
        <v>0.58973881327149724</v>
      </c>
      <c r="P438" s="127">
        <v>0.66991038286126359</v>
      </c>
      <c r="Q438" s="127">
        <v>1.0818338891183672</v>
      </c>
      <c r="R438" s="4">
        <v>71151</v>
      </c>
      <c r="S438" s="4">
        <v>137048</v>
      </c>
      <c r="T438" s="173">
        <v>11540.966666666667</v>
      </c>
      <c r="U438" s="173">
        <v>-2.0500000000010914</v>
      </c>
      <c r="V438" s="4">
        <v>185995</v>
      </c>
      <c r="W438" s="4">
        <v>-31658</v>
      </c>
      <c r="X438" s="173">
        <v>-41.533333333332848</v>
      </c>
      <c r="Y438" s="173">
        <v>4161</v>
      </c>
      <c r="Z438" s="173">
        <v>156892</v>
      </c>
      <c r="AA438" s="173">
        <v>161053</v>
      </c>
      <c r="AB438" s="4">
        <v>65897</v>
      </c>
      <c r="AC438" s="4">
        <v>-12524</v>
      </c>
      <c r="AD438" s="176" t="e">
        <v>#REF!</v>
      </c>
      <c r="AE438" s="177">
        <v>3.5633777795735497E-2</v>
      </c>
      <c r="AF438" s="177">
        <v>-1.9400998868449543E-3</v>
      </c>
      <c r="AG438" s="177">
        <v>-3.9317656388189119E-2</v>
      </c>
      <c r="AH438" s="177">
        <v>-1.1609145533316994E-2</v>
      </c>
      <c r="AI438" s="127">
        <v>1.0287751909547605E-2</v>
      </c>
      <c r="AJ438" s="127">
        <v>2.2026431718061676E-3</v>
      </c>
      <c r="AK438" s="4" t="s">
        <v>21</v>
      </c>
      <c r="AL438" s="178">
        <v>11600</v>
      </c>
      <c r="AM438" s="178">
        <v>11500</v>
      </c>
      <c r="AN438" s="178">
        <v>11800</v>
      </c>
      <c r="AO438" s="178">
        <v>11400</v>
      </c>
      <c r="AS438" s="4">
        <v>1.8624691615414017</v>
      </c>
      <c r="AT438" s="4">
        <v>1.4598654562079552</v>
      </c>
      <c r="AU438" s="4">
        <v>0.64066151357181378</v>
      </c>
      <c r="AV438" s="4">
        <v>0.19285680406014324</v>
      </c>
      <c r="AW438" s="4">
        <v>0.11249668347041655</v>
      </c>
      <c r="AX438" s="4">
        <v>8.4772230401998841E-3</v>
      </c>
      <c r="AY438" s="4">
        <v>21.175213675213676</v>
      </c>
      <c r="AZ438" s="4">
        <v>20.092198581560282</v>
      </c>
      <c r="BA438" s="4">
        <v>16.39714525608732</v>
      </c>
      <c r="BB438" s="4">
        <v>30.896174863387976</v>
      </c>
      <c r="BC438" s="4">
        <v>8.3007084754657576</v>
      </c>
      <c r="BD438" s="4">
        <v>17.954545454545453</v>
      </c>
      <c r="BE438" s="4">
        <v>4.6869580003400779</v>
      </c>
      <c r="BF438" s="4">
        <v>10.321939586645469</v>
      </c>
      <c r="BG438" s="4">
        <v>4.1756672226855711</v>
      </c>
      <c r="BH438" s="4">
        <v>3.6660427807486631</v>
      </c>
      <c r="BI438" s="4">
        <v>18</v>
      </c>
      <c r="BJ438" s="4">
        <v>0</v>
      </c>
      <c r="BK438" s="4">
        <v>1585</v>
      </c>
      <c r="BL438" s="4">
        <v>78.950000000000045</v>
      </c>
      <c r="BM438" s="4">
        <v>9888</v>
      </c>
      <c r="BN438" s="4">
        <v>-144</v>
      </c>
      <c r="BO438" s="4">
        <v>1</v>
      </c>
      <c r="BP438" s="4">
        <v>0</v>
      </c>
      <c r="BQ438" s="4">
        <v>0</v>
      </c>
      <c r="BR438" s="4">
        <v>0</v>
      </c>
      <c r="BS438" s="4">
        <v>0</v>
      </c>
      <c r="BT438" s="4">
        <v>0</v>
      </c>
      <c r="BU438" s="4">
        <v>6</v>
      </c>
      <c r="BV438" s="4">
        <v>0</v>
      </c>
      <c r="BW438" s="4">
        <v>0</v>
      </c>
      <c r="BX438" s="4">
        <v>0</v>
      </c>
      <c r="BY438" s="4">
        <v>21</v>
      </c>
      <c r="BZ438" s="4">
        <v>0</v>
      </c>
      <c r="CA438" s="4">
        <v>0</v>
      </c>
      <c r="CB438" s="4">
        <v>0</v>
      </c>
      <c r="CC438" s="4">
        <v>1140</v>
      </c>
      <c r="CD438" s="4">
        <v>167</v>
      </c>
      <c r="CE438" s="4">
        <v>1.1499999999999999</v>
      </c>
      <c r="CF438" s="4">
        <v>4.9999999999999822E-2</v>
      </c>
      <c r="CG438" s="4">
        <v>1</v>
      </c>
      <c r="CH438" s="4">
        <v>0</v>
      </c>
      <c r="CI438" s="4">
        <v>0</v>
      </c>
      <c r="CJ438" s="4">
        <v>0</v>
      </c>
      <c r="CK438" s="4">
        <v>26</v>
      </c>
      <c r="CL438" s="4">
        <v>-1</v>
      </c>
      <c r="CM438" s="4">
        <v>1</v>
      </c>
      <c r="CN438" s="4">
        <v>-0.10000000000000009</v>
      </c>
      <c r="CO438" s="4">
        <v>11</v>
      </c>
      <c r="CP438" s="4">
        <v>0</v>
      </c>
      <c r="CQ438" s="4">
        <v>0</v>
      </c>
      <c r="CR438" s="4">
        <v>0</v>
      </c>
      <c r="CS438" s="4">
        <v>3225</v>
      </c>
      <c r="CT438" s="4">
        <v>62</v>
      </c>
      <c r="CU438" s="4">
        <v>1.3</v>
      </c>
      <c r="CV438" s="4">
        <v>0.15000000000000013</v>
      </c>
      <c r="CW438" s="4">
        <v>1</v>
      </c>
      <c r="CX438" s="4">
        <v>0</v>
      </c>
      <c r="CY438" s="4">
        <v>0</v>
      </c>
      <c r="CZ438" s="4">
        <v>0</v>
      </c>
      <c r="DA438" s="4">
        <v>52</v>
      </c>
      <c r="DB438" s="4">
        <v>0</v>
      </c>
      <c r="DC438" s="4">
        <v>1.3</v>
      </c>
      <c r="DD438" s="4">
        <v>0.10000000000000009</v>
      </c>
      <c r="DE438" s="4">
        <v>29</v>
      </c>
      <c r="DF438" s="4">
        <v>0</v>
      </c>
      <c r="DG438" s="4">
        <v>0</v>
      </c>
      <c r="DH438" s="4">
        <v>0</v>
      </c>
      <c r="DI438" s="4">
        <v>4552</v>
      </c>
      <c r="DJ438" s="4">
        <v>-11</v>
      </c>
      <c r="DK438" s="4">
        <v>1.3</v>
      </c>
      <c r="DL438" s="4">
        <v>0.10000000000000009</v>
      </c>
      <c r="DM438" s="4">
        <v>0</v>
      </c>
      <c r="DN438" s="4">
        <v>0</v>
      </c>
      <c r="DO438" s="4">
        <v>0</v>
      </c>
      <c r="DP438" s="4">
        <v>0</v>
      </c>
      <c r="DQ438" s="4">
        <v>142</v>
      </c>
      <c r="DR438" s="4">
        <v>-3</v>
      </c>
      <c r="DS438" s="4">
        <v>1.5</v>
      </c>
      <c r="DT438" s="4">
        <v>0.14999999999999991</v>
      </c>
      <c r="DU438" s="4">
        <v>4</v>
      </c>
      <c r="DV438" s="4">
        <v>0</v>
      </c>
      <c r="DW438" s="4">
        <v>0</v>
      </c>
      <c r="DX438" s="4">
        <v>0</v>
      </c>
      <c r="DY438" s="4">
        <v>3264</v>
      </c>
      <c r="DZ438" s="4">
        <v>366</v>
      </c>
      <c r="EA438" s="4">
        <v>1.45</v>
      </c>
      <c r="EB438" s="4">
        <v>5.0000000000000044E-2</v>
      </c>
      <c r="EC438" s="4">
        <v>1</v>
      </c>
      <c r="ED438" s="4">
        <v>0</v>
      </c>
      <c r="EE438" s="4">
        <v>0</v>
      </c>
      <c r="EF438" s="4">
        <v>0</v>
      </c>
      <c r="EG438" s="4">
        <v>194</v>
      </c>
      <c r="EH438" s="4">
        <v>40</v>
      </c>
      <c r="EI438" s="4">
        <v>1.5</v>
      </c>
      <c r="EJ438" s="4">
        <v>0</v>
      </c>
      <c r="EK438" s="4">
        <v>101</v>
      </c>
      <c r="EL438" s="4">
        <v>-21</v>
      </c>
      <c r="EM438" s="4">
        <v>1084</v>
      </c>
      <c r="EN438" s="4">
        <v>69.649999999999977</v>
      </c>
      <c r="EO438" s="4">
        <v>28541</v>
      </c>
      <c r="EP438" s="4">
        <v>8884</v>
      </c>
      <c r="EQ438" s="4">
        <v>1.5</v>
      </c>
      <c r="ER438" s="4">
        <v>-0.10000000000000009</v>
      </c>
      <c r="ES438" s="4">
        <v>1</v>
      </c>
      <c r="ET438" s="4">
        <v>0</v>
      </c>
      <c r="EU438" s="4">
        <v>0</v>
      </c>
      <c r="EV438" s="4">
        <v>0</v>
      </c>
      <c r="EW438" s="4">
        <v>176</v>
      </c>
      <c r="EX438" s="4">
        <v>23</v>
      </c>
      <c r="EY438" s="4">
        <v>1.55</v>
      </c>
      <c r="EZ438" s="4">
        <v>-9.9999999999999867E-2</v>
      </c>
      <c r="FA438" s="4">
        <v>12</v>
      </c>
      <c r="FB438" s="4">
        <v>1</v>
      </c>
      <c r="FC438" s="4">
        <v>970.2</v>
      </c>
      <c r="FD438" s="4">
        <v>105.20000000000005</v>
      </c>
      <c r="FE438" s="4">
        <v>5197</v>
      </c>
      <c r="FF438" s="4">
        <v>-7</v>
      </c>
      <c r="FG438" s="4">
        <v>1.65</v>
      </c>
      <c r="FH438" s="4">
        <v>-5.0000000000000044E-2</v>
      </c>
      <c r="FI438" s="4">
        <v>2</v>
      </c>
      <c r="FJ438" s="4">
        <v>0</v>
      </c>
      <c r="FK438" s="4">
        <v>0</v>
      </c>
      <c r="FL438" s="4">
        <v>0</v>
      </c>
      <c r="FM438" s="4">
        <v>797</v>
      </c>
      <c r="FN438" s="4">
        <v>18</v>
      </c>
      <c r="FO438" s="4">
        <v>1.75</v>
      </c>
      <c r="FP438" s="4">
        <v>0</v>
      </c>
      <c r="FQ438" s="4">
        <v>109</v>
      </c>
      <c r="FR438" s="4">
        <v>0</v>
      </c>
      <c r="FS438" s="4">
        <v>885</v>
      </c>
      <c r="FT438" s="4">
        <v>69.350000000000023</v>
      </c>
      <c r="FU438" s="4">
        <v>10630</v>
      </c>
      <c r="FV438" s="4">
        <v>537</v>
      </c>
      <c r="FW438" s="4">
        <v>1.9</v>
      </c>
      <c r="FX438" s="4">
        <v>-0.14999999999999991</v>
      </c>
      <c r="FY438" s="4">
        <v>1</v>
      </c>
      <c r="FZ438" s="4">
        <v>0</v>
      </c>
      <c r="GA438" s="4">
        <v>0</v>
      </c>
      <c r="GB438" s="4">
        <v>0</v>
      </c>
      <c r="GC438" s="4">
        <v>573</v>
      </c>
      <c r="GD438" s="4">
        <v>-280</v>
      </c>
      <c r="GE438" s="4">
        <v>2.0499999999999998</v>
      </c>
      <c r="GF438" s="4">
        <v>-0.25</v>
      </c>
      <c r="GG438" s="4">
        <v>544</v>
      </c>
      <c r="GH438" s="4">
        <v>-6</v>
      </c>
      <c r="GI438" s="4">
        <v>781</v>
      </c>
      <c r="GJ438" s="4">
        <v>68.649999999999977</v>
      </c>
      <c r="GK438" s="4">
        <v>14464</v>
      </c>
      <c r="GL438" s="4">
        <v>412</v>
      </c>
      <c r="GM438" s="4">
        <v>2.2999999999999998</v>
      </c>
      <c r="GN438" s="4">
        <v>-0.25</v>
      </c>
      <c r="GO438" s="4">
        <v>56</v>
      </c>
      <c r="GP438" s="4">
        <v>0</v>
      </c>
      <c r="GQ438" s="4">
        <v>0</v>
      </c>
      <c r="GR438" s="4">
        <v>0</v>
      </c>
      <c r="GS438" s="4">
        <v>912</v>
      </c>
      <c r="GT438" s="4">
        <v>41</v>
      </c>
      <c r="GU438" s="4">
        <v>2.5</v>
      </c>
      <c r="GV438" s="4">
        <v>-0.29999999999999982</v>
      </c>
      <c r="GW438" s="4">
        <v>302</v>
      </c>
      <c r="GX438" s="4">
        <v>-84</v>
      </c>
      <c r="GY438" s="4">
        <v>691.95</v>
      </c>
      <c r="GZ438" s="4">
        <v>79.75</v>
      </c>
      <c r="HA438" s="4">
        <v>13957</v>
      </c>
      <c r="HB438" s="4">
        <v>1916</v>
      </c>
      <c r="HC438" s="4">
        <v>2.8</v>
      </c>
      <c r="HD438" s="4">
        <v>-0.45000000000000018</v>
      </c>
      <c r="HE438" s="4">
        <v>59</v>
      </c>
      <c r="HF438" s="4">
        <v>0</v>
      </c>
      <c r="HG438" s="4">
        <v>647.85</v>
      </c>
      <c r="HH438" s="4">
        <v>84.75</v>
      </c>
      <c r="HI438" s="4">
        <v>2635</v>
      </c>
      <c r="HJ438" s="4">
        <v>123</v>
      </c>
      <c r="HK438" s="4">
        <v>3.2</v>
      </c>
      <c r="HL438" s="4">
        <v>-0.64999999999999991</v>
      </c>
      <c r="HM438" s="4">
        <v>1872</v>
      </c>
      <c r="HN438" s="4">
        <v>-100</v>
      </c>
      <c r="HO438" s="4">
        <v>571.4</v>
      </c>
      <c r="HP438" s="4">
        <v>59.399999999999977</v>
      </c>
      <c r="HQ438" s="4">
        <v>39640</v>
      </c>
      <c r="HR438" s="4">
        <v>9200</v>
      </c>
      <c r="HS438" s="4">
        <v>3.65</v>
      </c>
      <c r="HT438" s="4">
        <v>-1.1499999999999999</v>
      </c>
      <c r="HU438" s="4">
        <v>141</v>
      </c>
      <c r="HV438" s="4">
        <v>-6</v>
      </c>
      <c r="HW438" s="4">
        <v>525</v>
      </c>
      <c r="HX438" s="4">
        <v>60.5</v>
      </c>
      <c r="HY438" s="4">
        <v>2833</v>
      </c>
      <c r="HZ438" s="4">
        <v>-4320</v>
      </c>
      <c r="IA438" s="4">
        <v>3.95</v>
      </c>
      <c r="IB438" s="4">
        <v>-1.8999999999999995</v>
      </c>
      <c r="IC438" s="4">
        <v>1191</v>
      </c>
      <c r="ID438" s="4">
        <v>-38</v>
      </c>
      <c r="IE438" s="4">
        <v>471.1</v>
      </c>
      <c r="IF438" s="4">
        <v>53.950000000000045</v>
      </c>
      <c r="IG438" s="4">
        <v>19529</v>
      </c>
      <c r="IH438" s="4">
        <v>-4425</v>
      </c>
      <c r="II438" s="4">
        <v>4.3</v>
      </c>
      <c r="IJ438" s="4">
        <v>-3.3500000000000005</v>
      </c>
      <c r="IK438" s="4">
        <v>183</v>
      </c>
      <c r="IL438" s="4">
        <v>25</v>
      </c>
      <c r="IM438" s="4">
        <v>430</v>
      </c>
      <c r="IN438" s="4">
        <v>60.949999999999989</v>
      </c>
      <c r="IO438" s="4">
        <v>5654</v>
      </c>
      <c r="IP438" s="4">
        <v>-1140</v>
      </c>
      <c r="IQ438" s="4">
        <v>4.9000000000000004</v>
      </c>
      <c r="IR438" s="4">
        <v>-5.1999999999999993</v>
      </c>
      <c r="IS438" s="4">
        <v>3811</v>
      </c>
      <c r="IT438" s="4">
        <v>-100</v>
      </c>
      <c r="IU438" s="4">
        <v>382</v>
      </c>
      <c r="IV438" s="4">
        <v>59.850000000000023</v>
      </c>
      <c r="IW438" s="4">
        <v>31634</v>
      </c>
      <c r="IX438" s="4">
        <v>2051</v>
      </c>
      <c r="IY438" s="4">
        <v>5.7</v>
      </c>
      <c r="IZ438" s="4">
        <v>-7.8500000000000005</v>
      </c>
      <c r="JA438" s="4">
        <v>594</v>
      </c>
      <c r="JB438" s="4">
        <v>-204</v>
      </c>
      <c r="JC438" s="4">
        <v>325.60000000000002</v>
      </c>
      <c r="JD438" s="4">
        <v>48.650000000000034</v>
      </c>
      <c r="JE438" s="4">
        <v>10665</v>
      </c>
      <c r="JF438" s="4">
        <v>3287</v>
      </c>
      <c r="JG438" s="4">
        <v>7.05</v>
      </c>
      <c r="JH438" s="4">
        <v>-10.849999999999998</v>
      </c>
      <c r="JI438" s="4">
        <v>5881</v>
      </c>
      <c r="JJ438" s="4">
        <v>-140</v>
      </c>
      <c r="JK438" s="4">
        <v>284.95</v>
      </c>
      <c r="JL438" s="4">
        <v>52.799999999999983</v>
      </c>
      <c r="JM438" s="4">
        <v>27564</v>
      </c>
      <c r="JN438" s="4">
        <v>5379</v>
      </c>
      <c r="JO438" s="4">
        <v>9.1999999999999993</v>
      </c>
      <c r="JP438" s="4">
        <v>-14.900000000000002</v>
      </c>
      <c r="JQ438" s="5">
        <v>1258</v>
      </c>
      <c r="JR438" s="4">
        <v>-142</v>
      </c>
      <c r="JS438" s="4">
        <v>230.8</v>
      </c>
      <c r="JT438" s="4">
        <v>39.450000000000017</v>
      </c>
      <c r="JU438" s="4">
        <v>12985</v>
      </c>
      <c r="JV438" s="4">
        <v>5333</v>
      </c>
      <c r="JW438" s="4">
        <v>12.85</v>
      </c>
      <c r="JX438" s="4">
        <v>-19.5</v>
      </c>
      <c r="JY438" s="4">
        <v>9592</v>
      </c>
      <c r="JZ438" s="4">
        <v>-1934</v>
      </c>
      <c r="KA438" s="4">
        <v>194.4</v>
      </c>
      <c r="KB438" s="4">
        <v>42.450000000000017</v>
      </c>
      <c r="KC438" s="4">
        <v>40053</v>
      </c>
      <c r="KD438" s="4">
        <v>13262</v>
      </c>
      <c r="KE438" s="4">
        <v>18.5</v>
      </c>
      <c r="KF438" s="4">
        <v>-25.049999999999997</v>
      </c>
      <c r="KG438" s="4">
        <v>3740</v>
      </c>
      <c r="KH438" s="4">
        <v>-414</v>
      </c>
      <c r="KI438" s="4">
        <v>153.25</v>
      </c>
      <c r="KJ438" s="4">
        <v>36.549999999999997</v>
      </c>
      <c r="KK438" s="4">
        <v>13711</v>
      </c>
      <c r="KL438" s="4">
        <v>7647</v>
      </c>
      <c r="KM438" s="4">
        <v>25.95</v>
      </c>
      <c r="KN438" s="4">
        <v>-32.200000000000003</v>
      </c>
      <c r="KO438" s="4">
        <v>28779</v>
      </c>
      <c r="KP438" s="4">
        <v>117</v>
      </c>
      <c r="KQ438" s="4">
        <v>114</v>
      </c>
      <c r="KR438" s="4">
        <v>28.549999999999997</v>
      </c>
      <c r="KS438" s="4">
        <v>53600</v>
      </c>
      <c r="KT438" s="4">
        <v>31223</v>
      </c>
      <c r="KU438" s="4">
        <v>38.35</v>
      </c>
      <c r="KV438" s="4">
        <v>-38.949999999999996</v>
      </c>
      <c r="KW438" s="4">
        <v>15311</v>
      </c>
      <c r="KX438" s="4">
        <v>-904</v>
      </c>
      <c r="KY438" s="4">
        <v>80.7</v>
      </c>
      <c r="KZ438" s="4">
        <v>21</v>
      </c>
      <c r="LA438" s="4">
        <v>22352</v>
      </c>
      <c r="LB438" s="4">
        <v>17912</v>
      </c>
      <c r="LC438" s="4">
        <v>54.75</v>
      </c>
      <c r="LD438" s="4">
        <v>-46.75</v>
      </c>
    </row>
    <row r="439" spans="1:316" x14ac:dyDescent="0.25">
      <c r="A439" s="171">
        <v>44110.571374768515</v>
      </c>
      <c r="B439" s="172">
        <v>0.5708333333333333</v>
      </c>
      <c r="C439" s="4">
        <v>11580.8</v>
      </c>
      <c r="D439" s="4">
        <v>11600</v>
      </c>
      <c r="E439" s="173">
        <v>38.800000000000011</v>
      </c>
      <c r="F439" s="173">
        <v>-122</v>
      </c>
      <c r="G439" s="173">
        <v>313.89999999999998</v>
      </c>
      <c r="H439" s="173">
        <v>468.04999999999995</v>
      </c>
      <c r="I439" s="173">
        <v>-809.54999999999984</v>
      </c>
      <c r="J439" s="173">
        <v>1277.5999999999999</v>
      </c>
      <c r="K439" s="127">
        <v>16.61</v>
      </c>
      <c r="L439" s="127">
        <v>21.54</v>
      </c>
      <c r="M439" s="127">
        <v>-3.9200000000000017</v>
      </c>
      <c r="N439" s="127">
        <v>3.4299999999999997</v>
      </c>
      <c r="O439" s="127">
        <v>0.5921165456160119</v>
      </c>
      <c r="P439" s="127">
        <v>0.66436985223953915</v>
      </c>
      <c r="Q439" s="127">
        <v>1.0842247540082408</v>
      </c>
      <c r="R439" s="4">
        <v>70673</v>
      </c>
      <c r="S439" s="4">
        <v>137479</v>
      </c>
      <c r="T439" s="173">
        <v>11540.966666666667</v>
      </c>
      <c r="U439" s="173">
        <v>-2.0500000000010914</v>
      </c>
      <c r="V439" s="4">
        <v>185995</v>
      </c>
      <c r="W439" s="4">
        <v>-31658</v>
      </c>
      <c r="X439" s="173">
        <v>-39.833333333332121</v>
      </c>
      <c r="Y439" s="173">
        <v>3493</v>
      </c>
      <c r="Z439" s="173">
        <v>157709</v>
      </c>
      <c r="AA439" s="173">
        <v>161202</v>
      </c>
      <c r="AB439" s="4">
        <v>66806</v>
      </c>
      <c r="AC439" s="4">
        <v>-11906</v>
      </c>
      <c r="AD439" s="176" t="e">
        <v>#REF!</v>
      </c>
      <c r="AE439" s="177">
        <v>5.364156480383981E-2</v>
      </c>
      <c r="AF439" s="177">
        <v>-3.5902197251778544E-3</v>
      </c>
      <c r="AG439" s="177">
        <v>-4.5413015856491191E-2</v>
      </c>
      <c r="AH439" s="177">
        <v>-2.2026387147139174E-2</v>
      </c>
      <c r="AI439" s="127">
        <v>-7.3179956961724113E-3</v>
      </c>
      <c r="AJ439" s="127">
        <v>2.2026431718061676E-3</v>
      </c>
      <c r="AK439" s="4" t="s">
        <v>21</v>
      </c>
      <c r="AL439" s="178">
        <v>11600</v>
      </c>
      <c r="AM439" s="178">
        <v>11500</v>
      </c>
      <c r="AN439" s="178">
        <v>11800</v>
      </c>
      <c r="AO439" s="178">
        <v>11400</v>
      </c>
      <c r="AS439" s="4">
        <v>1.8544399944759011</v>
      </c>
      <c r="AT439" s="4">
        <v>1.4611496338539305</v>
      </c>
      <c r="AU439" s="4">
        <v>0.64011911207363292</v>
      </c>
      <c r="AV439" s="4">
        <v>0.19514273540690244</v>
      </c>
      <c r="AW439" s="4">
        <v>0.11538367456764756</v>
      </c>
      <c r="AX439" s="4">
        <v>8.6522165730086517E-3</v>
      </c>
      <c r="AY439" s="4">
        <v>21.175213675213676</v>
      </c>
      <c r="AZ439" s="4">
        <v>20.028368794326241</v>
      </c>
      <c r="BA439" s="4">
        <v>16.32577665827036</v>
      </c>
      <c r="BB439" s="4">
        <v>31.595628415300546</v>
      </c>
      <c r="BC439" s="4">
        <v>8.3384938336394647</v>
      </c>
      <c r="BD439" s="4">
        <v>18.284511784511785</v>
      </c>
      <c r="BE439" s="4">
        <v>4.672164597857507</v>
      </c>
      <c r="BF439" s="4">
        <v>10.360095389507155</v>
      </c>
      <c r="BG439" s="4">
        <v>4.1288953307795841</v>
      </c>
      <c r="BH439" s="4">
        <v>3.6697860962566846</v>
      </c>
      <c r="BI439" s="4">
        <v>18</v>
      </c>
      <c r="BJ439" s="4">
        <v>0</v>
      </c>
      <c r="BK439" s="4">
        <v>1585</v>
      </c>
      <c r="BL439" s="4">
        <v>78.950000000000045</v>
      </c>
      <c r="BM439" s="4">
        <v>9888</v>
      </c>
      <c r="BN439" s="4">
        <v>-144</v>
      </c>
      <c r="BO439" s="4">
        <v>1.05</v>
      </c>
      <c r="BP439" s="4">
        <v>5.0000000000000044E-2</v>
      </c>
      <c r="BQ439" s="4">
        <v>0</v>
      </c>
      <c r="BR439" s="4">
        <v>0</v>
      </c>
      <c r="BS439" s="4">
        <v>0</v>
      </c>
      <c r="BT439" s="4">
        <v>0</v>
      </c>
      <c r="BU439" s="4">
        <v>6</v>
      </c>
      <c r="BV439" s="4">
        <v>0</v>
      </c>
      <c r="BW439" s="4">
        <v>0</v>
      </c>
      <c r="BX439" s="4">
        <v>0</v>
      </c>
      <c r="BY439" s="4">
        <v>21</v>
      </c>
      <c r="BZ439" s="4">
        <v>0</v>
      </c>
      <c r="CA439" s="4">
        <v>0</v>
      </c>
      <c r="CB439" s="4">
        <v>0</v>
      </c>
      <c r="CC439" s="4">
        <v>1140</v>
      </c>
      <c r="CD439" s="4">
        <v>167</v>
      </c>
      <c r="CE439" s="4">
        <v>1.1499999999999999</v>
      </c>
      <c r="CF439" s="4">
        <v>4.9999999999999822E-2</v>
      </c>
      <c r="CG439" s="4">
        <v>1</v>
      </c>
      <c r="CH439" s="4">
        <v>0</v>
      </c>
      <c r="CI439" s="4">
        <v>0</v>
      </c>
      <c r="CJ439" s="4">
        <v>0</v>
      </c>
      <c r="CK439" s="4">
        <v>26</v>
      </c>
      <c r="CL439" s="4">
        <v>-1</v>
      </c>
      <c r="CM439" s="4">
        <v>1</v>
      </c>
      <c r="CN439" s="4">
        <v>-0.10000000000000009</v>
      </c>
      <c r="CO439" s="4">
        <v>11</v>
      </c>
      <c r="CP439" s="4">
        <v>0</v>
      </c>
      <c r="CQ439" s="4">
        <v>0</v>
      </c>
      <c r="CR439" s="4">
        <v>0</v>
      </c>
      <c r="CS439" s="4">
        <v>3220</v>
      </c>
      <c r="CT439" s="4">
        <v>57</v>
      </c>
      <c r="CU439" s="4">
        <v>1.3</v>
      </c>
      <c r="CV439" s="4">
        <v>0.15000000000000013</v>
      </c>
      <c r="CW439" s="4">
        <v>1</v>
      </c>
      <c r="CX439" s="4">
        <v>0</v>
      </c>
      <c r="CY439" s="4">
        <v>0</v>
      </c>
      <c r="CZ439" s="4">
        <v>0</v>
      </c>
      <c r="DA439" s="4">
        <v>52</v>
      </c>
      <c r="DB439" s="4">
        <v>0</v>
      </c>
      <c r="DC439" s="4">
        <v>1.3</v>
      </c>
      <c r="DD439" s="4">
        <v>0.10000000000000009</v>
      </c>
      <c r="DE439" s="4">
        <v>29</v>
      </c>
      <c r="DF439" s="4">
        <v>0</v>
      </c>
      <c r="DG439" s="4">
        <v>0</v>
      </c>
      <c r="DH439" s="4">
        <v>0</v>
      </c>
      <c r="DI439" s="4">
        <v>4551</v>
      </c>
      <c r="DJ439" s="4">
        <v>-12</v>
      </c>
      <c r="DK439" s="4">
        <v>1.3</v>
      </c>
      <c r="DL439" s="4">
        <v>0.10000000000000009</v>
      </c>
      <c r="DM439" s="4">
        <v>0</v>
      </c>
      <c r="DN439" s="4">
        <v>0</v>
      </c>
      <c r="DO439" s="4">
        <v>0</v>
      </c>
      <c r="DP439" s="4">
        <v>0</v>
      </c>
      <c r="DQ439" s="4">
        <v>142</v>
      </c>
      <c r="DR439" s="4">
        <v>-3</v>
      </c>
      <c r="DS439" s="4">
        <v>1.5</v>
      </c>
      <c r="DT439" s="4">
        <v>0.14999999999999991</v>
      </c>
      <c r="DU439" s="4">
        <v>4</v>
      </c>
      <c r="DV439" s="4">
        <v>0</v>
      </c>
      <c r="DW439" s="4">
        <v>0</v>
      </c>
      <c r="DX439" s="4">
        <v>0</v>
      </c>
      <c r="DY439" s="4">
        <v>3264</v>
      </c>
      <c r="DZ439" s="4">
        <v>366</v>
      </c>
      <c r="EA439" s="4">
        <v>1.4</v>
      </c>
      <c r="EB439" s="4">
        <v>0</v>
      </c>
      <c r="EC439" s="4">
        <v>1</v>
      </c>
      <c r="ED439" s="4">
        <v>0</v>
      </c>
      <c r="EE439" s="4">
        <v>0</v>
      </c>
      <c r="EF439" s="4">
        <v>0</v>
      </c>
      <c r="EG439" s="4">
        <v>194</v>
      </c>
      <c r="EH439" s="4">
        <v>40</v>
      </c>
      <c r="EI439" s="4">
        <v>1.5</v>
      </c>
      <c r="EJ439" s="4">
        <v>0</v>
      </c>
      <c r="EK439" s="4">
        <v>101</v>
      </c>
      <c r="EL439" s="4">
        <v>-21</v>
      </c>
      <c r="EM439" s="4">
        <v>1084</v>
      </c>
      <c r="EN439" s="4">
        <v>69.649999999999977</v>
      </c>
      <c r="EO439" s="4">
        <v>28541</v>
      </c>
      <c r="EP439" s="4">
        <v>8884</v>
      </c>
      <c r="EQ439" s="4">
        <v>1.55</v>
      </c>
      <c r="ER439" s="4">
        <v>-5.0000000000000044E-2</v>
      </c>
      <c r="ES439" s="4">
        <v>1</v>
      </c>
      <c r="ET439" s="4">
        <v>0</v>
      </c>
      <c r="EU439" s="4">
        <v>0</v>
      </c>
      <c r="EV439" s="4">
        <v>0</v>
      </c>
      <c r="EW439" s="4">
        <v>178</v>
      </c>
      <c r="EX439" s="4">
        <v>25</v>
      </c>
      <c r="EY439" s="4">
        <v>1.55</v>
      </c>
      <c r="EZ439" s="4">
        <v>-9.9999999999999867E-2</v>
      </c>
      <c r="FA439" s="4">
        <v>12</v>
      </c>
      <c r="FB439" s="4">
        <v>1</v>
      </c>
      <c r="FC439" s="4">
        <v>970.2</v>
      </c>
      <c r="FD439" s="4">
        <v>105.20000000000005</v>
      </c>
      <c r="FE439" s="4">
        <v>5197</v>
      </c>
      <c r="FF439" s="4">
        <v>-7</v>
      </c>
      <c r="FG439" s="4">
        <v>1.6</v>
      </c>
      <c r="FH439" s="4">
        <v>-9.9999999999999867E-2</v>
      </c>
      <c r="FI439" s="4">
        <v>2</v>
      </c>
      <c r="FJ439" s="4">
        <v>0</v>
      </c>
      <c r="FK439" s="4">
        <v>0</v>
      </c>
      <c r="FL439" s="4">
        <v>0</v>
      </c>
      <c r="FM439" s="4">
        <v>797</v>
      </c>
      <c r="FN439" s="4">
        <v>18</v>
      </c>
      <c r="FO439" s="4">
        <v>1.75</v>
      </c>
      <c r="FP439" s="4">
        <v>0</v>
      </c>
      <c r="FQ439" s="4">
        <v>109</v>
      </c>
      <c r="FR439" s="4">
        <v>0</v>
      </c>
      <c r="FS439" s="4">
        <v>885</v>
      </c>
      <c r="FT439" s="4">
        <v>69.350000000000023</v>
      </c>
      <c r="FU439" s="4">
        <v>10630</v>
      </c>
      <c r="FV439" s="4">
        <v>537</v>
      </c>
      <c r="FW439" s="4">
        <v>1.9</v>
      </c>
      <c r="FX439" s="4">
        <v>-0.14999999999999991</v>
      </c>
      <c r="FY439" s="4">
        <v>1</v>
      </c>
      <c r="FZ439" s="4">
        <v>0</v>
      </c>
      <c r="GA439" s="4">
        <v>0</v>
      </c>
      <c r="GB439" s="4">
        <v>0</v>
      </c>
      <c r="GC439" s="4">
        <v>573</v>
      </c>
      <c r="GD439" s="4">
        <v>-280</v>
      </c>
      <c r="GE439" s="4">
        <v>2.0499999999999998</v>
      </c>
      <c r="GF439" s="4">
        <v>-0.25</v>
      </c>
      <c r="GG439" s="4">
        <v>544</v>
      </c>
      <c r="GH439" s="4">
        <v>-6</v>
      </c>
      <c r="GI439" s="4">
        <v>781</v>
      </c>
      <c r="GJ439" s="4">
        <v>68.649999999999977</v>
      </c>
      <c r="GK439" s="4">
        <v>14464</v>
      </c>
      <c r="GL439" s="4">
        <v>412</v>
      </c>
      <c r="GM439" s="4">
        <v>2.25</v>
      </c>
      <c r="GN439" s="4">
        <v>-0.29999999999999982</v>
      </c>
      <c r="GO439" s="4">
        <v>56</v>
      </c>
      <c r="GP439" s="4">
        <v>0</v>
      </c>
      <c r="GQ439" s="4">
        <v>0</v>
      </c>
      <c r="GR439" s="4">
        <v>0</v>
      </c>
      <c r="GS439" s="4">
        <v>912</v>
      </c>
      <c r="GT439" s="4">
        <v>41</v>
      </c>
      <c r="GU439" s="4">
        <v>2.5</v>
      </c>
      <c r="GV439" s="4">
        <v>-0.29999999999999982</v>
      </c>
      <c r="GW439" s="4">
        <v>302</v>
      </c>
      <c r="GX439" s="4">
        <v>-84</v>
      </c>
      <c r="GY439" s="4">
        <v>691.95</v>
      </c>
      <c r="GZ439" s="4">
        <v>79.75</v>
      </c>
      <c r="HA439" s="4">
        <v>13957</v>
      </c>
      <c r="HB439" s="4">
        <v>1916</v>
      </c>
      <c r="HC439" s="4">
        <v>2.85</v>
      </c>
      <c r="HD439" s="4">
        <v>-0.39999999999999991</v>
      </c>
      <c r="HE439" s="4">
        <v>59</v>
      </c>
      <c r="HF439" s="4">
        <v>0</v>
      </c>
      <c r="HG439" s="4">
        <v>647.85</v>
      </c>
      <c r="HH439" s="4">
        <v>84.75</v>
      </c>
      <c r="HI439" s="4">
        <v>2635</v>
      </c>
      <c r="HJ439" s="4">
        <v>123</v>
      </c>
      <c r="HK439" s="4">
        <v>3.25</v>
      </c>
      <c r="HL439" s="4">
        <v>-0.60000000000000009</v>
      </c>
      <c r="HM439" s="4">
        <v>1872</v>
      </c>
      <c r="HN439" s="4">
        <v>-100</v>
      </c>
      <c r="HO439" s="4">
        <v>571.4</v>
      </c>
      <c r="HP439" s="4">
        <v>59.399999999999977</v>
      </c>
      <c r="HQ439" s="4">
        <v>39640</v>
      </c>
      <c r="HR439" s="4">
        <v>9200</v>
      </c>
      <c r="HS439" s="4">
        <v>3.7</v>
      </c>
      <c r="HT439" s="4">
        <v>-1.0999999999999996</v>
      </c>
      <c r="HU439" s="4">
        <v>141</v>
      </c>
      <c r="HV439" s="4">
        <v>-6</v>
      </c>
      <c r="HW439" s="4">
        <v>525</v>
      </c>
      <c r="HX439" s="4">
        <v>60.5</v>
      </c>
      <c r="HY439" s="4">
        <v>2824</v>
      </c>
      <c r="HZ439" s="4">
        <v>-4329</v>
      </c>
      <c r="IA439" s="4">
        <v>4</v>
      </c>
      <c r="IB439" s="4">
        <v>-1.8499999999999996</v>
      </c>
      <c r="IC439" s="4">
        <v>1191</v>
      </c>
      <c r="ID439" s="4">
        <v>-38</v>
      </c>
      <c r="IE439" s="4">
        <v>471.1</v>
      </c>
      <c r="IF439" s="4">
        <v>53.950000000000045</v>
      </c>
      <c r="IG439" s="4">
        <v>19444</v>
      </c>
      <c r="IH439" s="4">
        <v>-4510</v>
      </c>
      <c r="II439" s="4">
        <v>4.45</v>
      </c>
      <c r="IJ439" s="4">
        <v>-3.2</v>
      </c>
      <c r="IK439" s="4">
        <v>183</v>
      </c>
      <c r="IL439" s="4">
        <v>25</v>
      </c>
      <c r="IM439" s="4">
        <v>430</v>
      </c>
      <c r="IN439" s="4">
        <v>60.949999999999989</v>
      </c>
      <c r="IO439" s="4">
        <v>5782</v>
      </c>
      <c r="IP439" s="4">
        <v>-1012</v>
      </c>
      <c r="IQ439" s="4">
        <v>5.05</v>
      </c>
      <c r="IR439" s="4">
        <v>-5.05</v>
      </c>
      <c r="IS439" s="4">
        <v>3811</v>
      </c>
      <c r="IT439" s="4">
        <v>-100</v>
      </c>
      <c r="IU439" s="4">
        <v>375.5</v>
      </c>
      <c r="IV439" s="4">
        <v>53.350000000000023</v>
      </c>
      <c r="IW439" s="4">
        <v>31778</v>
      </c>
      <c r="IX439" s="4">
        <v>2195</v>
      </c>
      <c r="IY439" s="4">
        <v>5.85</v>
      </c>
      <c r="IZ439" s="4">
        <v>-7.7000000000000011</v>
      </c>
      <c r="JA439" s="4">
        <v>594</v>
      </c>
      <c r="JB439" s="4">
        <v>-204</v>
      </c>
      <c r="JC439" s="4">
        <v>325.60000000000002</v>
      </c>
      <c r="JD439" s="4">
        <v>48.650000000000034</v>
      </c>
      <c r="JE439" s="4">
        <v>10861</v>
      </c>
      <c r="JF439" s="4">
        <v>3483</v>
      </c>
      <c r="JG439" s="4">
        <v>7.3</v>
      </c>
      <c r="JH439" s="4">
        <v>-10.599999999999998</v>
      </c>
      <c r="JI439" s="4">
        <v>5881</v>
      </c>
      <c r="JJ439" s="4">
        <v>-140</v>
      </c>
      <c r="JK439" s="4">
        <v>279.3</v>
      </c>
      <c r="JL439" s="4">
        <v>47.150000000000006</v>
      </c>
      <c r="JM439" s="4">
        <v>27477</v>
      </c>
      <c r="JN439" s="4">
        <v>5292</v>
      </c>
      <c r="JO439" s="4">
        <v>9.8000000000000007</v>
      </c>
      <c r="JP439" s="4">
        <v>-14.3</v>
      </c>
      <c r="JQ439" s="5">
        <v>1258</v>
      </c>
      <c r="JR439" s="4">
        <v>-142</v>
      </c>
      <c r="JS439" s="4">
        <v>230.8</v>
      </c>
      <c r="JT439" s="4">
        <v>39.450000000000017</v>
      </c>
      <c r="JU439" s="4">
        <v>13033</v>
      </c>
      <c r="JV439" s="4">
        <v>5381</v>
      </c>
      <c r="JW439" s="4">
        <v>13.6</v>
      </c>
      <c r="JX439" s="4">
        <v>-18.75</v>
      </c>
      <c r="JY439" s="4">
        <v>9659</v>
      </c>
      <c r="JZ439" s="4">
        <v>-1867</v>
      </c>
      <c r="KA439" s="4">
        <v>191.6</v>
      </c>
      <c r="KB439" s="4">
        <v>39.650000000000006</v>
      </c>
      <c r="KC439" s="4">
        <v>39881</v>
      </c>
      <c r="KD439" s="4">
        <v>13090</v>
      </c>
      <c r="KE439" s="4">
        <v>19.45</v>
      </c>
      <c r="KF439" s="4">
        <v>-24.099999999999998</v>
      </c>
      <c r="KG439" s="4">
        <v>3740</v>
      </c>
      <c r="KH439" s="4">
        <v>-414</v>
      </c>
      <c r="KI439" s="4">
        <v>149.65</v>
      </c>
      <c r="KJ439" s="4">
        <v>32.950000000000003</v>
      </c>
      <c r="KK439" s="4">
        <v>13725</v>
      </c>
      <c r="KL439" s="4">
        <v>7661</v>
      </c>
      <c r="KM439" s="4">
        <v>27.75</v>
      </c>
      <c r="KN439" s="4">
        <v>-30.4</v>
      </c>
      <c r="KO439" s="4">
        <v>28964</v>
      </c>
      <c r="KP439" s="4">
        <v>302</v>
      </c>
      <c r="KQ439" s="4">
        <v>111.9</v>
      </c>
      <c r="KR439" s="4">
        <v>26.450000000000003</v>
      </c>
      <c r="KS439" s="4">
        <v>53712</v>
      </c>
      <c r="KT439" s="4">
        <v>31335</v>
      </c>
      <c r="KU439" s="4">
        <v>40</v>
      </c>
      <c r="KV439" s="4">
        <v>-37.299999999999997</v>
      </c>
      <c r="KW439" s="4">
        <v>15431</v>
      </c>
      <c r="KX439" s="4">
        <v>-784</v>
      </c>
      <c r="KY439" s="4">
        <v>78.8</v>
      </c>
      <c r="KZ439" s="4">
        <v>19.099999999999994</v>
      </c>
      <c r="LA439" s="4">
        <v>22547</v>
      </c>
      <c r="LB439" s="4">
        <v>18107</v>
      </c>
      <c r="LC439" s="4">
        <v>56.95</v>
      </c>
      <c r="LD439" s="4">
        <v>-44.55</v>
      </c>
    </row>
    <row r="440" spans="1:316" x14ac:dyDescent="0.25">
      <c r="A440" s="171">
        <v>44110.570434259258</v>
      </c>
      <c r="B440" s="172">
        <v>0.56944444444444442</v>
      </c>
      <c r="C440" s="4">
        <v>11584</v>
      </c>
      <c r="D440" s="4">
        <v>11600</v>
      </c>
      <c r="E440" s="173">
        <v>34.199999999999996</v>
      </c>
      <c r="F440" s="173">
        <v>-117.39999999999999</v>
      </c>
      <c r="G440" s="173">
        <v>313.89999999999998</v>
      </c>
      <c r="H440" s="173">
        <v>457.25000000000011</v>
      </c>
      <c r="I440" s="173">
        <v>-793.19999999999993</v>
      </c>
      <c r="J440" s="173">
        <v>1250.45</v>
      </c>
      <c r="K440" s="127">
        <v>16.260000000000002</v>
      </c>
      <c r="L440" s="127">
        <v>21.49</v>
      </c>
      <c r="M440" s="127">
        <v>-4.2699999999999996</v>
      </c>
      <c r="N440" s="127">
        <v>3.379999999999999</v>
      </c>
      <c r="O440" s="127">
        <v>0.55439929803024124</v>
      </c>
      <c r="P440" s="127">
        <v>0.67613837874678917</v>
      </c>
      <c r="Q440" s="127">
        <v>1.0829467994998587</v>
      </c>
      <c r="R440" s="4">
        <v>70803</v>
      </c>
      <c r="S440" s="4">
        <v>137113</v>
      </c>
      <c r="T440" s="173">
        <v>11540.966666666667</v>
      </c>
      <c r="U440" s="173">
        <v>-2.0500000000010914</v>
      </c>
      <c r="V440" s="4">
        <v>185995</v>
      </c>
      <c r="W440" s="4">
        <v>-31658</v>
      </c>
      <c r="X440" s="173">
        <v>-43.033333333332848</v>
      </c>
      <c r="Y440" s="173">
        <v>3359</v>
      </c>
      <c r="Z440" s="173">
        <v>157497</v>
      </c>
      <c r="AA440" s="173">
        <v>160856</v>
      </c>
      <c r="AB440" s="4">
        <v>66310</v>
      </c>
      <c r="AC440" s="4">
        <v>-11906</v>
      </c>
      <c r="AD440" s="176" t="e">
        <v>#REF!</v>
      </c>
      <c r="AE440" s="177">
        <v>6.9367305258114506E-2</v>
      </c>
      <c r="AF440" s="177">
        <v>-2.8161095675072498E-3</v>
      </c>
      <c r="AG440" s="177">
        <v>-4.0404428527076153E-2</v>
      </c>
      <c r="AH440" s="177">
        <v>-1.6047692690374458E-2</v>
      </c>
      <c r="AI440" s="127">
        <v>-1.4011956178318288E-2</v>
      </c>
      <c r="AJ440" s="127">
        <v>2.2026431718061676E-3</v>
      </c>
      <c r="AK440" s="4" t="s">
        <v>21</v>
      </c>
      <c r="AL440" s="178">
        <v>11600</v>
      </c>
      <c r="AM440" s="178">
        <v>11500</v>
      </c>
      <c r="AN440" s="178">
        <v>11800</v>
      </c>
      <c r="AO440" s="178">
        <v>11400</v>
      </c>
      <c r="AS440" s="4">
        <v>1.8544399944759011</v>
      </c>
      <c r="AT440" s="4">
        <v>1.4611496338539305</v>
      </c>
      <c r="AU440" s="4">
        <v>0.64011911207363292</v>
      </c>
      <c r="AV440" s="4">
        <v>0.19514273540690244</v>
      </c>
      <c r="AW440" s="4">
        <v>0.11538367456764756</v>
      </c>
      <c r="AX440" s="4">
        <v>8.8752118455088756E-3</v>
      </c>
      <c r="AY440" s="4">
        <v>20.721380031364347</v>
      </c>
      <c r="AZ440" s="4">
        <v>20.028368794326241</v>
      </c>
      <c r="BA440" s="4">
        <v>16.32577665827036</v>
      </c>
      <c r="BB440" s="4">
        <v>31.311475409836067</v>
      </c>
      <c r="BC440" s="4">
        <v>8.3384938336394647</v>
      </c>
      <c r="BD440" s="4">
        <v>18.284511784511785</v>
      </c>
      <c r="BE440" s="4">
        <v>4.6745491663831231</v>
      </c>
      <c r="BF440" s="4">
        <v>10.35186656076251</v>
      </c>
      <c r="BG440" s="4">
        <v>4.1288953307795841</v>
      </c>
      <c r="BH440" s="4">
        <v>3.6697860962566846</v>
      </c>
      <c r="BI440" s="4">
        <v>18</v>
      </c>
      <c r="BJ440" s="4">
        <v>0</v>
      </c>
      <c r="BK440" s="4">
        <v>1585</v>
      </c>
      <c r="BL440" s="4">
        <v>78.950000000000045</v>
      </c>
      <c r="BM440" s="4">
        <v>9888</v>
      </c>
      <c r="BN440" s="4">
        <v>-144</v>
      </c>
      <c r="BO440" s="4">
        <v>1.05</v>
      </c>
      <c r="BP440" s="4">
        <v>5.0000000000000044E-2</v>
      </c>
      <c r="BQ440" s="4">
        <v>0</v>
      </c>
      <c r="BR440" s="4">
        <v>0</v>
      </c>
      <c r="BS440" s="4">
        <v>0</v>
      </c>
      <c r="BT440" s="4">
        <v>0</v>
      </c>
      <c r="BU440" s="4">
        <v>6</v>
      </c>
      <c r="BV440" s="4">
        <v>0</v>
      </c>
      <c r="BW440" s="4">
        <v>0</v>
      </c>
      <c r="BX440" s="4">
        <v>0</v>
      </c>
      <c r="BY440" s="4">
        <v>21</v>
      </c>
      <c r="BZ440" s="4">
        <v>0</v>
      </c>
      <c r="CA440" s="4">
        <v>0</v>
      </c>
      <c r="CB440" s="4">
        <v>0</v>
      </c>
      <c r="CC440" s="4">
        <v>1140</v>
      </c>
      <c r="CD440" s="4">
        <v>167</v>
      </c>
      <c r="CE440" s="4">
        <v>1.1499999999999999</v>
      </c>
      <c r="CF440" s="4">
        <v>4.9999999999999822E-2</v>
      </c>
      <c r="CG440" s="4">
        <v>1</v>
      </c>
      <c r="CH440" s="4">
        <v>0</v>
      </c>
      <c r="CI440" s="4">
        <v>0</v>
      </c>
      <c r="CJ440" s="4">
        <v>0</v>
      </c>
      <c r="CK440" s="4">
        <v>26</v>
      </c>
      <c r="CL440" s="4">
        <v>-1</v>
      </c>
      <c r="CM440" s="4">
        <v>1</v>
      </c>
      <c r="CN440" s="4">
        <v>-0.10000000000000009</v>
      </c>
      <c r="CO440" s="4">
        <v>11</v>
      </c>
      <c r="CP440" s="4">
        <v>0</v>
      </c>
      <c r="CQ440" s="4">
        <v>0</v>
      </c>
      <c r="CR440" s="4">
        <v>0</v>
      </c>
      <c r="CS440" s="4">
        <v>3196</v>
      </c>
      <c r="CT440" s="4">
        <v>33</v>
      </c>
      <c r="CU440" s="4">
        <v>1.3</v>
      </c>
      <c r="CV440" s="4">
        <v>0.15000000000000013</v>
      </c>
      <c r="CW440" s="4">
        <v>1</v>
      </c>
      <c r="CX440" s="4">
        <v>0</v>
      </c>
      <c r="CY440" s="4">
        <v>0</v>
      </c>
      <c r="CZ440" s="4">
        <v>0</v>
      </c>
      <c r="DA440" s="4">
        <v>52</v>
      </c>
      <c r="DB440" s="4">
        <v>0</v>
      </c>
      <c r="DC440" s="4">
        <v>1.3</v>
      </c>
      <c r="DD440" s="4">
        <v>0.10000000000000009</v>
      </c>
      <c r="DE440" s="4">
        <v>29</v>
      </c>
      <c r="DF440" s="4">
        <v>0</v>
      </c>
      <c r="DG440" s="4">
        <v>0</v>
      </c>
      <c r="DH440" s="4">
        <v>0</v>
      </c>
      <c r="DI440" s="4">
        <v>4478</v>
      </c>
      <c r="DJ440" s="4">
        <v>-85</v>
      </c>
      <c r="DK440" s="4">
        <v>1.25</v>
      </c>
      <c r="DL440" s="4">
        <v>5.0000000000000044E-2</v>
      </c>
      <c r="DM440" s="4">
        <v>0</v>
      </c>
      <c r="DN440" s="4">
        <v>0</v>
      </c>
      <c r="DO440" s="4">
        <v>0</v>
      </c>
      <c r="DP440" s="4">
        <v>0</v>
      </c>
      <c r="DQ440" s="4">
        <v>142</v>
      </c>
      <c r="DR440" s="4">
        <v>-3</v>
      </c>
      <c r="DS440" s="4">
        <v>1.5</v>
      </c>
      <c r="DT440" s="4">
        <v>0.14999999999999991</v>
      </c>
      <c r="DU440" s="4">
        <v>4</v>
      </c>
      <c r="DV440" s="4">
        <v>0</v>
      </c>
      <c r="DW440" s="4">
        <v>0</v>
      </c>
      <c r="DX440" s="4">
        <v>0</v>
      </c>
      <c r="DY440" s="4">
        <v>3265</v>
      </c>
      <c r="DZ440" s="4">
        <v>367</v>
      </c>
      <c r="EA440" s="4">
        <v>1.4</v>
      </c>
      <c r="EB440" s="4">
        <v>0</v>
      </c>
      <c r="EC440" s="4">
        <v>1</v>
      </c>
      <c r="ED440" s="4">
        <v>0</v>
      </c>
      <c r="EE440" s="4">
        <v>0</v>
      </c>
      <c r="EF440" s="4">
        <v>0</v>
      </c>
      <c r="EG440" s="4">
        <v>194</v>
      </c>
      <c r="EH440" s="4">
        <v>40</v>
      </c>
      <c r="EI440" s="4">
        <v>1.5</v>
      </c>
      <c r="EJ440" s="4">
        <v>0</v>
      </c>
      <c r="EK440" s="4">
        <v>101</v>
      </c>
      <c r="EL440" s="4">
        <v>-21</v>
      </c>
      <c r="EM440" s="4">
        <v>1084</v>
      </c>
      <c r="EN440" s="4">
        <v>69.649999999999977</v>
      </c>
      <c r="EO440" s="4">
        <v>28541</v>
      </c>
      <c r="EP440" s="4">
        <v>8884</v>
      </c>
      <c r="EQ440" s="4">
        <v>1.55</v>
      </c>
      <c r="ER440" s="4">
        <v>-5.0000000000000044E-2</v>
      </c>
      <c r="ES440" s="4">
        <v>1</v>
      </c>
      <c r="ET440" s="4">
        <v>0</v>
      </c>
      <c r="EU440" s="4">
        <v>0</v>
      </c>
      <c r="EV440" s="4">
        <v>0</v>
      </c>
      <c r="EW440" s="4">
        <v>178</v>
      </c>
      <c r="EX440" s="4">
        <v>25</v>
      </c>
      <c r="EY440" s="4">
        <v>1.55</v>
      </c>
      <c r="EZ440" s="4">
        <v>-9.9999999999999867E-2</v>
      </c>
      <c r="FA440" s="4">
        <v>12</v>
      </c>
      <c r="FB440" s="4">
        <v>1</v>
      </c>
      <c r="FC440" s="4">
        <v>970.2</v>
      </c>
      <c r="FD440" s="4">
        <v>105.20000000000005</v>
      </c>
      <c r="FE440" s="4">
        <v>5197</v>
      </c>
      <c r="FF440" s="4">
        <v>-7</v>
      </c>
      <c r="FG440" s="4">
        <v>1.6</v>
      </c>
      <c r="FH440" s="4">
        <v>-9.9999999999999867E-2</v>
      </c>
      <c r="FI440" s="4">
        <v>2</v>
      </c>
      <c r="FJ440" s="4">
        <v>0</v>
      </c>
      <c r="FK440" s="4">
        <v>0</v>
      </c>
      <c r="FL440" s="4">
        <v>0</v>
      </c>
      <c r="FM440" s="4">
        <v>797</v>
      </c>
      <c r="FN440" s="4">
        <v>18</v>
      </c>
      <c r="FO440" s="4">
        <v>1.75</v>
      </c>
      <c r="FP440" s="4">
        <v>0</v>
      </c>
      <c r="FQ440" s="4">
        <v>109</v>
      </c>
      <c r="FR440" s="4">
        <v>0</v>
      </c>
      <c r="FS440" s="4">
        <v>885</v>
      </c>
      <c r="FT440" s="4">
        <v>69.350000000000023</v>
      </c>
      <c r="FU440" s="4">
        <v>10700</v>
      </c>
      <c r="FV440" s="4">
        <v>607</v>
      </c>
      <c r="FW440" s="4">
        <v>1.95</v>
      </c>
      <c r="FX440" s="4">
        <v>-9.9999999999999867E-2</v>
      </c>
      <c r="FY440" s="4">
        <v>1</v>
      </c>
      <c r="FZ440" s="4">
        <v>0</v>
      </c>
      <c r="GA440" s="4">
        <v>0</v>
      </c>
      <c r="GB440" s="4">
        <v>0</v>
      </c>
      <c r="GC440" s="4">
        <v>573</v>
      </c>
      <c r="GD440" s="4">
        <v>-280</v>
      </c>
      <c r="GE440" s="4">
        <v>2.0499999999999998</v>
      </c>
      <c r="GF440" s="4">
        <v>-0.25</v>
      </c>
      <c r="GG440" s="4">
        <v>544</v>
      </c>
      <c r="GH440" s="4">
        <v>-6</v>
      </c>
      <c r="GI440" s="4">
        <v>781</v>
      </c>
      <c r="GJ440" s="4">
        <v>68.649999999999977</v>
      </c>
      <c r="GK440" s="4">
        <v>14335</v>
      </c>
      <c r="GL440" s="4">
        <v>283</v>
      </c>
      <c r="GM440" s="4">
        <v>2.2999999999999998</v>
      </c>
      <c r="GN440" s="4">
        <v>-0.25</v>
      </c>
      <c r="GO440" s="4">
        <v>56</v>
      </c>
      <c r="GP440" s="4">
        <v>0</v>
      </c>
      <c r="GQ440" s="4">
        <v>0</v>
      </c>
      <c r="GR440" s="4">
        <v>0</v>
      </c>
      <c r="GS440" s="4">
        <v>912</v>
      </c>
      <c r="GT440" s="4">
        <v>41</v>
      </c>
      <c r="GU440" s="4">
        <v>2.5</v>
      </c>
      <c r="GV440" s="4">
        <v>-0.29999999999999982</v>
      </c>
      <c r="GW440" s="4">
        <v>302</v>
      </c>
      <c r="GX440" s="4">
        <v>-84</v>
      </c>
      <c r="GY440" s="4">
        <v>691.95</v>
      </c>
      <c r="GZ440" s="4">
        <v>79.75</v>
      </c>
      <c r="HA440" s="4">
        <v>13957</v>
      </c>
      <c r="HB440" s="4">
        <v>1916</v>
      </c>
      <c r="HC440" s="4">
        <v>2.8</v>
      </c>
      <c r="HD440" s="4">
        <v>-0.45000000000000018</v>
      </c>
      <c r="HE440" s="4">
        <v>59</v>
      </c>
      <c r="HF440" s="4">
        <v>0</v>
      </c>
      <c r="HG440" s="4">
        <v>647.85</v>
      </c>
      <c r="HH440" s="4">
        <v>84.75</v>
      </c>
      <c r="HI440" s="4">
        <v>2635</v>
      </c>
      <c r="HJ440" s="4">
        <v>123</v>
      </c>
      <c r="HK440" s="4">
        <v>3.2</v>
      </c>
      <c r="HL440" s="4">
        <v>-0.64999999999999991</v>
      </c>
      <c r="HM440" s="4">
        <v>1913</v>
      </c>
      <c r="HN440" s="4">
        <v>-59</v>
      </c>
      <c r="HO440" s="4">
        <v>571.4</v>
      </c>
      <c r="HP440" s="4">
        <v>59.399999999999977</v>
      </c>
      <c r="HQ440" s="4">
        <v>39640</v>
      </c>
      <c r="HR440" s="4">
        <v>9200</v>
      </c>
      <c r="HS440" s="4">
        <v>3.6</v>
      </c>
      <c r="HT440" s="4">
        <v>-1.1999999999999997</v>
      </c>
      <c r="HU440" s="4">
        <v>141</v>
      </c>
      <c r="HV440" s="4">
        <v>-6</v>
      </c>
      <c r="HW440" s="4">
        <v>525</v>
      </c>
      <c r="HX440" s="4">
        <v>60.5</v>
      </c>
      <c r="HY440" s="4">
        <v>2824</v>
      </c>
      <c r="HZ440" s="4">
        <v>-4329</v>
      </c>
      <c r="IA440" s="4">
        <v>3.9</v>
      </c>
      <c r="IB440" s="4">
        <v>-1.9499999999999997</v>
      </c>
      <c r="IC440" s="4">
        <v>1191</v>
      </c>
      <c r="ID440" s="4">
        <v>-38</v>
      </c>
      <c r="IE440" s="4">
        <v>471.1</v>
      </c>
      <c r="IF440" s="4">
        <v>53.950000000000045</v>
      </c>
      <c r="IG440" s="4">
        <v>19444</v>
      </c>
      <c r="IH440" s="4">
        <v>-4510</v>
      </c>
      <c r="II440" s="4">
        <v>4.4000000000000004</v>
      </c>
      <c r="IJ440" s="4">
        <v>-3.25</v>
      </c>
      <c r="IK440" s="4">
        <v>183</v>
      </c>
      <c r="IL440" s="4">
        <v>25</v>
      </c>
      <c r="IM440" s="4">
        <v>430</v>
      </c>
      <c r="IN440" s="4">
        <v>60.949999999999989</v>
      </c>
      <c r="IO440" s="4">
        <v>5730</v>
      </c>
      <c r="IP440" s="4">
        <v>-1064</v>
      </c>
      <c r="IQ440" s="4">
        <v>5</v>
      </c>
      <c r="IR440" s="4">
        <v>-5.0999999999999996</v>
      </c>
      <c r="IS440" s="4">
        <v>3811</v>
      </c>
      <c r="IT440" s="4">
        <v>-100</v>
      </c>
      <c r="IU440" s="4">
        <v>373.65</v>
      </c>
      <c r="IV440" s="4">
        <v>51.5</v>
      </c>
      <c r="IW440" s="4">
        <v>31778</v>
      </c>
      <c r="IX440" s="4">
        <v>2195</v>
      </c>
      <c r="IY440" s="4">
        <v>5.95</v>
      </c>
      <c r="IZ440" s="4">
        <v>-7.6000000000000005</v>
      </c>
      <c r="JA440" s="4">
        <v>594</v>
      </c>
      <c r="JB440" s="4">
        <v>-204</v>
      </c>
      <c r="JC440" s="4">
        <v>325.60000000000002</v>
      </c>
      <c r="JD440" s="4">
        <v>48.650000000000034</v>
      </c>
      <c r="JE440" s="4">
        <v>10861</v>
      </c>
      <c r="JF440" s="4">
        <v>3483</v>
      </c>
      <c r="JG440" s="4">
        <v>7.25</v>
      </c>
      <c r="JH440" s="4">
        <v>-10.649999999999999</v>
      </c>
      <c r="JI440" s="4">
        <v>5878</v>
      </c>
      <c r="JJ440" s="4">
        <v>-143</v>
      </c>
      <c r="JK440" s="4">
        <v>279.7</v>
      </c>
      <c r="JL440" s="4">
        <v>47.549999999999983</v>
      </c>
      <c r="JM440" s="4">
        <v>27477</v>
      </c>
      <c r="JN440" s="4">
        <v>5292</v>
      </c>
      <c r="JO440" s="4">
        <v>9.9</v>
      </c>
      <c r="JP440" s="4">
        <v>-14.200000000000001</v>
      </c>
      <c r="JQ440" s="5">
        <v>1259</v>
      </c>
      <c r="JR440" s="4">
        <v>-141</v>
      </c>
      <c r="JS440" s="4">
        <v>233.85</v>
      </c>
      <c r="JT440" s="4">
        <v>42.5</v>
      </c>
      <c r="JU440" s="4">
        <v>13033</v>
      </c>
      <c r="JV440" s="4">
        <v>5381</v>
      </c>
      <c r="JW440" s="4">
        <v>14</v>
      </c>
      <c r="JX440" s="4">
        <v>-18.350000000000001</v>
      </c>
      <c r="JY440" s="4">
        <v>9659</v>
      </c>
      <c r="JZ440" s="4">
        <v>-1867</v>
      </c>
      <c r="KA440" s="4">
        <v>189</v>
      </c>
      <c r="KB440" s="4">
        <v>37.050000000000011</v>
      </c>
      <c r="KC440" s="4">
        <v>39881</v>
      </c>
      <c r="KD440" s="4">
        <v>13090</v>
      </c>
      <c r="KE440" s="4">
        <v>20</v>
      </c>
      <c r="KF440" s="4">
        <v>-23.549999999999997</v>
      </c>
      <c r="KG440" s="4">
        <v>3740</v>
      </c>
      <c r="KH440" s="4">
        <v>-414</v>
      </c>
      <c r="KI440" s="4">
        <v>147</v>
      </c>
      <c r="KJ440" s="4">
        <v>30.299999999999997</v>
      </c>
      <c r="KK440" s="4">
        <v>13725</v>
      </c>
      <c r="KL440" s="4">
        <v>7661</v>
      </c>
      <c r="KM440" s="4">
        <v>28.9</v>
      </c>
      <c r="KN440" s="4">
        <v>-29.25</v>
      </c>
      <c r="KO440" s="4">
        <v>28964</v>
      </c>
      <c r="KP440" s="4">
        <v>302</v>
      </c>
      <c r="KQ440" s="4">
        <v>109.35</v>
      </c>
      <c r="KR440" s="4">
        <v>23.899999999999991</v>
      </c>
      <c r="KS440" s="4">
        <v>53712</v>
      </c>
      <c r="KT440" s="4">
        <v>31335</v>
      </c>
      <c r="KU440" s="4">
        <v>41.45</v>
      </c>
      <c r="KV440" s="4">
        <v>-35.849999999999994</v>
      </c>
      <c r="KW440" s="4">
        <v>15431</v>
      </c>
      <c r="KX440" s="4">
        <v>-784</v>
      </c>
      <c r="KY440" s="4">
        <v>77.099999999999994</v>
      </c>
      <c r="KZ440" s="4">
        <v>17.399999999999991</v>
      </c>
      <c r="LA440" s="4">
        <v>22547</v>
      </c>
      <c r="LB440" s="4">
        <v>18107</v>
      </c>
      <c r="LC440" s="4">
        <v>58.6</v>
      </c>
      <c r="LD440" s="4">
        <v>-42.9</v>
      </c>
    </row>
    <row r="441" spans="1:316" x14ac:dyDescent="0.25">
      <c r="A441" s="171">
        <v>44110.568673032409</v>
      </c>
      <c r="B441" s="172">
        <v>0.56805555555555554</v>
      </c>
      <c r="C441" s="4">
        <v>11579.35</v>
      </c>
      <c r="D441" s="4">
        <v>11600</v>
      </c>
      <c r="E441" s="173">
        <v>33.20000000000001</v>
      </c>
      <c r="F441" s="173">
        <v>-117.55</v>
      </c>
      <c r="G441" s="173">
        <v>313.89999999999998</v>
      </c>
      <c r="H441" s="173">
        <v>462.9</v>
      </c>
      <c r="I441" s="173">
        <v>-779.05</v>
      </c>
      <c r="J441" s="173">
        <v>1241.9499999999998</v>
      </c>
      <c r="K441" s="127">
        <v>16.260000000000002</v>
      </c>
      <c r="L441" s="127">
        <v>21.49</v>
      </c>
      <c r="M441" s="127">
        <v>-4.2699999999999996</v>
      </c>
      <c r="N441" s="127">
        <v>3.379999999999999</v>
      </c>
      <c r="O441" s="127">
        <v>0.56203736905359702</v>
      </c>
      <c r="P441" s="127">
        <v>0.66102519504298307</v>
      </c>
      <c r="Q441" s="127">
        <v>1.0810058259081563</v>
      </c>
      <c r="R441" s="4">
        <v>70963</v>
      </c>
      <c r="S441" s="4">
        <v>136516</v>
      </c>
      <c r="T441" s="173">
        <v>11540.966666666667</v>
      </c>
      <c r="U441" s="173">
        <v>-2.0500000000010914</v>
      </c>
      <c r="V441" s="4">
        <v>185995</v>
      </c>
      <c r="W441" s="4">
        <v>-31658</v>
      </c>
      <c r="X441" s="173">
        <v>-38.383333333333212</v>
      </c>
      <c r="Y441" s="173">
        <v>3453</v>
      </c>
      <c r="Z441" s="173">
        <v>157860</v>
      </c>
      <c r="AA441" s="173">
        <v>161313</v>
      </c>
      <c r="AB441" s="4">
        <v>65553</v>
      </c>
      <c r="AC441" s="4">
        <v>-12378</v>
      </c>
      <c r="AD441" s="176" t="e">
        <v>#REF!</v>
      </c>
      <c r="AE441" s="177">
        <v>8.5080768418960423E-2</v>
      </c>
      <c r="AF441" s="177">
        <v>-1.357715047374714E-3</v>
      </c>
      <c r="AG441" s="177">
        <v>-3.9774356688810894E-2</v>
      </c>
      <c r="AH441" s="177">
        <v>-5.7137381789799761E-3</v>
      </c>
      <c r="AI441" s="127">
        <v>2.3910479846084459E-3</v>
      </c>
      <c r="AJ441" s="127">
        <v>2.2026431718061676E-3</v>
      </c>
      <c r="AK441" s="4" t="s">
        <v>21</v>
      </c>
      <c r="AL441" s="178">
        <v>11600</v>
      </c>
      <c r="AM441" s="178">
        <v>11500</v>
      </c>
      <c r="AN441" s="178">
        <v>11800</v>
      </c>
      <c r="AO441" s="178">
        <v>11400</v>
      </c>
      <c r="AS441" s="4">
        <v>1.8637797732552093</v>
      </c>
      <c r="AT441" s="4">
        <v>1.4923831317423994</v>
      </c>
      <c r="AU441" s="4">
        <v>0.63849443351798052</v>
      </c>
      <c r="AV441" s="4">
        <v>0.19805348199943304</v>
      </c>
      <c r="AW441" s="4">
        <v>0.11443863276973604</v>
      </c>
      <c r="AX441" s="4">
        <v>8.4026101725216771E-3</v>
      </c>
      <c r="AY441" s="4">
        <v>20.60742289597491</v>
      </c>
      <c r="AZ441" s="4">
        <v>20.035460992907801</v>
      </c>
      <c r="BA441" s="4">
        <v>16.250209907640638</v>
      </c>
      <c r="BB441" s="4">
        <v>31.311475409836067</v>
      </c>
      <c r="BC441" s="4">
        <v>8.4939759036144586</v>
      </c>
      <c r="BD441" s="4">
        <v>18.41285956006768</v>
      </c>
      <c r="BE441" s="4">
        <v>4.6129635930588639</v>
      </c>
      <c r="BF441" s="4">
        <v>10.412698412698413</v>
      </c>
      <c r="BG441" s="4">
        <v>4.0839615821542914</v>
      </c>
      <c r="BH441" s="4">
        <v>3.6272315480948576</v>
      </c>
      <c r="BI441" s="4">
        <v>18</v>
      </c>
      <c r="BJ441" s="4">
        <v>0</v>
      </c>
      <c r="BK441" s="4">
        <v>1585</v>
      </c>
      <c r="BL441" s="4">
        <v>78.950000000000045</v>
      </c>
      <c r="BM441" s="4">
        <v>9896</v>
      </c>
      <c r="BN441" s="4">
        <v>-136</v>
      </c>
      <c r="BO441" s="4">
        <v>0.95</v>
      </c>
      <c r="BP441" s="4">
        <v>-5.0000000000000044E-2</v>
      </c>
      <c r="BQ441" s="4">
        <v>0</v>
      </c>
      <c r="BR441" s="4">
        <v>0</v>
      </c>
      <c r="BS441" s="4">
        <v>0</v>
      </c>
      <c r="BT441" s="4">
        <v>0</v>
      </c>
      <c r="BU441" s="4">
        <v>6</v>
      </c>
      <c r="BV441" s="4">
        <v>0</v>
      </c>
      <c r="BW441" s="4">
        <v>0</v>
      </c>
      <c r="BX441" s="4">
        <v>0</v>
      </c>
      <c r="BY441" s="4">
        <v>21</v>
      </c>
      <c r="BZ441" s="4">
        <v>0</v>
      </c>
      <c r="CA441" s="4">
        <v>0</v>
      </c>
      <c r="CB441" s="4">
        <v>0</v>
      </c>
      <c r="CC441" s="4">
        <v>1045</v>
      </c>
      <c r="CD441" s="4">
        <v>72</v>
      </c>
      <c r="CE441" s="4">
        <v>1.05</v>
      </c>
      <c r="CF441" s="4">
        <v>-5.0000000000000044E-2</v>
      </c>
      <c r="CG441" s="4">
        <v>1</v>
      </c>
      <c r="CH441" s="4">
        <v>0</v>
      </c>
      <c r="CI441" s="4">
        <v>0</v>
      </c>
      <c r="CJ441" s="4">
        <v>0</v>
      </c>
      <c r="CK441" s="4">
        <v>26</v>
      </c>
      <c r="CL441" s="4">
        <v>-1</v>
      </c>
      <c r="CM441" s="4">
        <v>1</v>
      </c>
      <c r="CN441" s="4">
        <v>-0.10000000000000009</v>
      </c>
      <c r="CO441" s="4">
        <v>11</v>
      </c>
      <c r="CP441" s="4">
        <v>0</v>
      </c>
      <c r="CQ441" s="4">
        <v>0</v>
      </c>
      <c r="CR441" s="4">
        <v>0</v>
      </c>
      <c r="CS441" s="4">
        <v>3211</v>
      </c>
      <c r="CT441" s="4">
        <v>48</v>
      </c>
      <c r="CU441" s="4">
        <v>1.2</v>
      </c>
      <c r="CV441" s="4">
        <v>5.0000000000000044E-2</v>
      </c>
      <c r="CW441" s="4">
        <v>1</v>
      </c>
      <c r="CX441" s="4">
        <v>0</v>
      </c>
      <c r="CY441" s="4">
        <v>0</v>
      </c>
      <c r="CZ441" s="4">
        <v>0</v>
      </c>
      <c r="DA441" s="4">
        <v>52</v>
      </c>
      <c r="DB441" s="4">
        <v>0</v>
      </c>
      <c r="DC441" s="4">
        <v>1.05</v>
      </c>
      <c r="DD441" s="4">
        <v>-0.14999999999999991</v>
      </c>
      <c r="DE441" s="4">
        <v>29</v>
      </c>
      <c r="DF441" s="4">
        <v>0</v>
      </c>
      <c r="DG441" s="4">
        <v>0</v>
      </c>
      <c r="DH441" s="4">
        <v>0</v>
      </c>
      <c r="DI441" s="4">
        <v>4475</v>
      </c>
      <c r="DJ441" s="4">
        <v>-88</v>
      </c>
      <c r="DK441" s="4">
        <v>1.2</v>
      </c>
      <c r="DL441" s="4">
        <v>0</v>
      </c>
      <c r="DM441" s="4">
        <v>0</v>
      </c>
      <c r="DN441" s="4">
        <v>0</v>
      </c>
      <c r="DO441" s="4">
        <v>0</v>
      </c>
      <c r="DP441" s="4">
        <v>0</v>
      </c>
      <c r="DQ441" s="4">
        <v>142</v>
      </c>
      <c r="DR441" s="4">
        <v>-3</v>
      </c>
      <c r="DS441" s="4">
        <v>1.5</v>
      </c>
      <c r="DT441" s="4">
        <v>0.14999999999999991</v>
      </c>
      <c r="DU441" s="4">
        <v>4</v>
      </c>
      <c r="DV441" s="4">
        <v>0</v>
      </c>
      <c r="DW441" s="4">
        <v>0</v>
      </c>
      <c r="DX441" s="4">
        <v>0</v>
      </c>
      <c r="DY441" s="4">
        <v>3265</v>
      </c>
      <c r="DZ441" s="4">
        <v>367</v>
      </c>
      <c r="EA441" s="4">
        <v>1.4</v>
      </c>
      <c r="EB441" s="4">
        <v>0</v>
      </c>
      <c r="EC441" s="4">
        <v>1</v>
      </c>
      <c r="ED441" s="4">
        <v>0</v>
      </c>
      <c r="EE441" s="4">
        <v>0</v>
      </c>
      <c r="EF441" s="4">
        <v>0</v>
      </c>
      <c r="EG441" s="4">
        <v>194</v>
      </c>
      <c r="EH441" s="4">
        <v>40</v>
      </c>
      <c r="EI441" s="4">
        <v>1.5</v>
      </c>
      <c r="EJ441" s="4">
        <v>0</v>
      </c>
      <c r="EK441" s="4">
        <v>101</v>
      </c>
      <c r="EL441" s="4">
        <v>-21</v>
      </c>
      <c r="EM441" s="4">
        <v>1084</v>
      </c>
      <c r="EN441" s="4">
        <v>69.649999999999977</v>
      </c>
      <c r="EO441" s="4">
        <v>28670</v>
      </c>
      <c r="EP441" s="4">
        <v>9013</v>
      </c>
      <c r="EQ441" s="4">
        <v>1.5</v>
      </c>
      <c r="ER441" s="4">
        <v>-0.10000000000000009</v>
      </c>
      <c r="ES441" s="4">
        <v>1</v>
      </c>
      <c r="ET441" s="4">
        <v>0</v>
      </c>
      <c r="EU441" s="4">
        <v>0</v>
      </c>
      <c r="EV441" s="4">
        <v>0</v>
      </c>
      <c r="EW441" s="4">
        <v>178</v>
      </c>
      <c r="EX441" s="4">
        <v>25</v>
      </c>
      <c r="EY441" s="4">
        <v>1.45</v>
      </c>
      <c r="EZ441" s="4">
        <v>-0.19999999999999996</v>
      </c>
      <c r="FA441" s="4">
        <v>12</v>
      </c>
      <c r="FB441" s="4">
        <v>1</v>
      </c>
      <c r="FC441" s="4">
        <v>970.2</v>
      </c>
      <c r="FD441" s="4">
        <v>105.20000000000005</v>
      </c>
      <c r="FE441" s="4">
        <v>5182</v>
      </c>
      <c r="FF441" s="4">
        <v>-22</v>
      </c>
      <c r="FG441" s="4">
        <v>1.6</v>
      </c>
      <c r="FH441" s="4">
        <v>-9.9999999999999867E-2</v>
      </c>
      <c r="FI441" s="4">
        <v>2</v>
      </c>
      <c r="FJ441" s="4">
        <v>0</v>
      </c>
      <c r="FK441" s="4">
        <v>0</v>
      </c>
      <c r="FL441" s="4">
        <v>0</v>
      </c>
      <c r="FM441" s="4">
        <v>797</v>
      </c>
      <c r="FN441" s="4">
        <v>18</v>
      </c>
      <c r="FO441" s="4">
        <v>1.75</v>
      </c>
      <c r="FP441" s="4">
        <v>0</v>
      </c>
      <c r="FQ441" s="4">
        <v>109</v>
      </c>
      <c r="FR441" s="4">
        <v>0</v>
      </c>
      <c r="FS441" s="4">
        <v>885</v>
      </c>
      <c r="FT441" s="4">
        <v>69.350000000000023</v>
      </c>
      <c r="FU441" s="4">
        <v>10700</v>
      </c>
      <c r="FV441" s="4">
        <v>607</v>
      </c>
      <c r="FW441" s="4">
        <v>1.85</v>
      </c>
      <c r="FX441" s="4">
        <v>-0.19999999999999973</v>
      </c>
      <c r="FY441" s="4">
        <v>1</v>
      </c>
      <c r="FZ441" s="4">
        <v>0</v>
      </c>
      <c r="GA441" s="4">
        <v>0</v>
      </c>
      <c r="GB441" s="4">
        <v>0</v>
      </c>
      <c r="GC441" s="4">
        <v>573</v>
      </c>
      <c r="GD441" s="4">
        <v>-280</v>
      </c>
      <c r="GE441" s="4">
        <v>1.95</v>
      </c>
      <c r="GF441" s="4">
        <v>-0.34999999999999987</v>
      </c>
      <c r="GG441" s="4">
        <v>544</v>
      </c>
      <c r="GH441" s="4">
        <v>-6</v>
      </c>
      <c r="GI441" s="4">
        <v>781</v>
      </c>
      <c r="GJ441" s="4">
        <v>68.649999999999977</v>
      </c>
      <c r="GK441" s="4">
        <v>14335</v>
      </c>
      <c r="GL441" s="4">
        <v>283</v>
      </c>
      <c r="GM441" s="4">
        <v>2.2999999999999998</v>
      </c>
      <c r="GN441" s="4">
        <v>-0.25</v>
      </c>
      <c r="GO441" s="4">
        <v>56</v>
      </c>
      <c r="GP441" s="4">
        <v>0</v>
      </c>
      <c r="GQ441" s="4">
        <v>0</v>
      </c>
      <c r="GR441" s="4">
        <v>0</v>
      </c>
      <c r="GS441" s="4">
        <v>920</v>
      </c>
      <c r="GT441" s="4">
        <v>49</v>
      </c>
      <c r="GU441" s="4">
        <v>2.5</v>
      </c>
      <c r="GV441" s="4">
        <v>-0.29999999999999982</v>
      </c>
      <c r="GW441" s="4">
        <v>302</v>
      </c>
      <c r="GX441" s="4">
        <v>-84</v>
      </c>
      <c r="GY441" s="4">
        <v>691.95</v>
      </c>
      <c r="GZ441" s="4">
        <v>79.75</v>
      </c>
      <c r="HA441" s="4">
        <v>14083</v>
      </c>
      <c r="HB441" s="4">
        <v>2042</v>
      </c>
      <c r="HC441" s="4">
        <v>2.85</v>
      </c>
      <c r="HD441" s="4">
        <v>-0.39999999999999991</v>
      </c>
      <c r="HE441" s="4">
        <v>59</v>
      </c>
      <c r="HF441" s="4">
        <v>0</v>
      </c>
      <c r="HG441" s="4">
        <v>647.85</v>
      </c>
      <c r="HH441" s="4">
        <v>84.75</v>
      </c>
      <c r="HI441" s="4">
        <v>2633</v>
      </c>
      <c r="HJ441" s="4">
        <v>121</v>
      </c>
      <c r="HK441" s="4">
        <v>3.15</v>
      </c>
      <c r="HL441" s="4">
        <v>-0.70000000000000018</v>
      </c>
      <c r="HM441" s="4">
        <v>1913</v>
      </c>
      <c r="HN441" s="4">
        <v>-59</v>
      </c>
      <c r="HO441" s="4">
        <v>570</v>
      </c>
      <c r="HP441" s="4">
        <v>58</v>
      </c>
      <c r="HQ441" s="4">
        <v>39422</v>
      </c>
      <c r="HR441" s="4">
        <v>8982</v>
      </c>
      <c r="HS441" s="4">
        <v>3.65</v>
      </c>
      <c r="HT441" s="4">
        <v>-1.1499999999999999</v>
      </c>
      <c r="HU441" s="4">
        <v>141</v>
      </c>
      <c r="HV441" s="4">
        <v>-6</v>
      </c>
      <c r="HW441" s="4">
        <v>538</v>
      </c>
      <c r="HX441" s="4">
        <v>73.5</v>
      </c>
      <c r="HY441" s="4">
        <v>2825</v>
      </c>
      <c r="HZ441" s="4">
        <v>-4328</v>
      </c>
      <c r="IA441" s="4">
        <v>4</v>
      </c>
      <c r="IB441" s="4">
        <v>-1.8499999999999996</v>
      </c>
      <c r="IC441" s="4">
        <v>1191</v>
      </c>
      <c r="ID441" s="4">
        <v>-38</v>
      </c>
      <c r="IE441" s="4">
        <v>471.1</v>
      </c>
      <c r="IF441" s="4">
        <v>53.950000000000045</v>
      </c>
      <c r="IG441" s="4">
        <v>19354</v>
      </c>
      <c r="IH441" s="4">
        <v>-4600</v>
      </c>
      <c r="II441" s="4">
        <v>4.45</v>
      </c>
      <c r="IJ441" s="4">
        <v>-3.2</v>
      </c>
      <c r="IK441" s="4">
        <v>183</v>
      </c>
      <c r="IL441" s="4">
        <v>25</v>
      </c>
      <c r="IM441" s="4">
        <v>430</v>
      </c>
      <c r="IN441" s="4">
        <v>60.949999999999989</v>
      </c>
      <c r="IO441" s="4">
        <v>5730</v>
      </c>
      <c r="IP441" s="4">
        <v>-1064</v>
      </c>
      <c r="IQ441" s="4">
        <v>5</v>
      </c>
      <c r="IR441" s="4">
        <v>-5.0999999999999996</v>
      </c>
      <c r="IS441" s="4">
        <v>3735</v>
      </c>
      <c r="IT441" s="4">
        <v>-176</v>
      </c>
      <c r="IU441" s="4">
        <v>373.65</v>
      </c>
      <c r="IV441" s="4">
        <v>51.5</v>
      </c>
      <c r="IW441" s="4">
        <v>31725</v>
      </c>
      <c r="IX441" s="4">
        <v>2142</v>
      </c>
      <c r="IY441" s="4">
        <v>5.9</v>
      </c>
      <c r="IZ441" s="4">
        <v>-7.65</v>
      </c>
      <c r="JA441" s="4">
        <v>591</v>
      </c>
      <c r="JB441" s="4">
        <v>-207</v>
      </c>
      <c r="JC441" s="4">
        <v>325.60000000000002</v>
      </c>
      <c r="JD441" s="4">
        <v>48.650000000000034</v>
      </c>
      <c r="JE441" s="4">
        <v>10882</v>
      </c>
      <c r="JF441" s="4">
        <v>3504</v>
      </c>
      <c r="JG441" s="4">
        <v>7.15</v>
      </c>
      <c r="JH441" s="4">
        <v>-10.749999999999998</v>
      </c>
      <c r="JI441" s="4">
        <v>5878</v>
      </c>
      <c r="JJ441" s="4">
        <v>-143</v>
      </c>
      <c r="JK441" s="4">
        <v>279.89999999999998</v>
      </c>
      <c r="JL441" s="4">
        <v>47.749999999999972</v>
      </c>
      <c r="JM441" s="4">
        <v>27115</v>
      </c>
      <c r="JN441" s="4">
        <v>4930</v>
      </c>
      <c r="JO441" s="4">
        <v>9.9499999999999993</v>
      </c>
      <c r="JP441" s="4">
        <v>-14.150000000000002</v>
      </c>
      <c r="JQ441" s="5">
        <v>1260</v>
      </c>
      <c r="JR441" s="4">
        <v>-140</v>
      </c>
      <c r="JS441" s="4">
        <v>230.6</v>
      </c>
      <c r="JT441" s="4">
        <v>39.25</v>
      </c>
      <c r="JU441" s="4">
        <v>13120</v>
      </c>
      <c r="JV441" s="4">
        <v>5468</v>
      </c>
      <c r="JW441" s="4">
        <v>14</v>
      </c>
      <c r="JX441" s="4">
        <v>-18.350000000000001</v>
      </c>
      <c r="JY441" s="4">
        <v>9683</v>
      </c>
      <c r="JZ441" s="4">
        <v>-1843</v>
      </c>
      <c r="KA441" s="4">
        <v>188.4</v>
      </c>
      <c r="KB441" s="4">
        <v>36.450000000000017</v>
      </c>
      <c r="KC441" s="4">
        <v>39545</v>
      </c>
      <c r="KD441" s="4">
        <v>12754</v>
      </c>
      <c r="KE441" s="4">
        <v>20.100000000000001</v>
      </c>
      <c r="KF441" s="4">
        <v>-23.449999999999996</v>
      </c>
      <c r="KG441" s="4">
        <v>3753</v>
      </c>
      <c r="KH441" s="4">
        <v>-401</v>
      </c>
      <c r="KI441" s="4">
        <v>146.9</v>
      </c>
      <c r="KJ441" s="4">
        <v>30.200000000000003</v>
      </c>
      <c r="KK441" s="4">
        <v>13613</v>
      </c>
      <c r="KL441" s="4">
        <v>7549</v>
      </c>
      <c r="KM441" s="4">
        <v>28.95</v>
      </c>
      <c r="KN441" s="4">
        <v>-29.2</v>
      </c>
      <c r="KO441" s="4">
        <v>28843</v>
      </c>
      <c r="KP441" s="4">
        <v>181</v>
      </c>
      <c r="KQ441" s="4">
        <v>108.7</v>
      </c>
      <c r="KR441" s="4">
        <v>23.25</v>
      </c>
      <c r="KS441" s="4">
        <v>53757</v>
      </c>
      <c r="KT441" s="4">
        <v>31380</v>
      </c>
      <c r="KU441" s="4">
        <v>41.45</v>
      </c>
      <c r="KV441" s="4">
        <v>-35.849999999999994</v>
      </c>
      <c r="KW441" s="4">
        <v>15295</v>
      </c>
      <c r="KX441" s="4">
        <v>-920</v>
      </c>
      <c r="KY441" s="4">
        <v>76</v>
      </c>
      <c r="KZ441" s="4">
        <v>16.299999999999997</v>
      </c>
      <c r="LA441" s="4">
        <v>22826</v>
      </c>
      <c r="LB441" s="4">
        <v>18386</v>
      </c>
      <c r="LC441" s="4">
        <v>58.65</v>
      </c>
      <c r="LD441" s="4">
        <v>-42.85</v>
      </c>
    </row>
    <row r="442" spans="1:316" x14ac:dyDescent="0.25">
      <c r="A442" s="171">
        <v>44110.567256944443</v>
      </c>
      <c r="B442" s="172">
        <v>0.56666666666666665</v>
      </c>
      <c r="C442" s="4">
        <v>11580.05</v>
      </c>
      <c r="D442" s="4">
        <v>11600</v>
      </c>
      <c r="E442" s="173">
        <v>30.899999999999995</v>
      </c>
      <c r="F442" s="173">
        <v>-114.95</v>
      </c>
      <c r="G442" s="173">
        <v>313.89999999999998</v>
      </c>
      <c r="H442" s="173">
        <v>451.20000000000016</v>
      </c>
      <c r="I442" s="173">
        <v>-765.80000000000007</v>
      </c>
      <c r="J442" s="173">
        <v>1217.0000000000002</v>
      </c>
      <c r="K442" s="127">
        <v>16.260000000000002</v>
      </c>
      <c r="L442" s="127">
        <v>21.49</v>
      </c>
      <c r="M442" s="127">
        <v>-4.2699999999999996</v>
      </c>
      <c r="N442" s="127">
        <v>3.379999999999999</v>
      </c>
      <c r="O442" s="127">
        <v>0.56089076677250682</v>
      </c>
      <c r="P442" s="127">
        <v>0.66334419178799231</v>
      </c>
      <c r="Q442" s="127">
        <v>1.0859381470206619</v>
      </c>
      <c r="R442" s="4">
        <v>72576</v>
      </c>
      <c r="S442" s="4">
        <v>140225</v>
      </c>
      <c r="T442" s="173">
        <v>11540.966666666667</v>
      </c>
      <c r="U442" s="173">
        <v>-2.0500000000010914</v>
      </c>
      <c r="V442" s="4">
        <v>185995</v>
      </c>
      <c r="W442" s="4">
        <v>-31658</v>
      </c>
      <c r="X442" s="173">
        <v>-39.083333333332121</v>
      </c>
      <c r="Y442" s="173">
        <v>3480</v>
      </c>
      <c r="Z442" s="173">
        <v>161571</v>
      </c>
      <c r="AA442" s="173">
        <v>165051</v>
      </c>
      <c r="AB442" s="4">
        <v>67649</v>
      </c>
      <c r="AC442" s="4">
        <v>-12088</v>
      </c>
      <c r="AD442" s="176" t="e">
        <v>#REF!</v>
      </c>
      <c r="AE442" s="177">
        <v>4.2424233798898446E-2</v>
      </c>
      <c r="AF442" s="177">
        <v>4.0766142641558066E-4</v>
      </c>
      <c r="AG442" s="177">
        <v>-8.1004338650217719E-3</v>
      </c>
      <c r="AH442" s="177">
        <v>5.1901049017086453E-3</v>
      </c>
      <c r="AI442" s="127">
        <v>3.225055824555443E-2</v>
      </c>
      <c r="AJ442" s="127">
        <v>2.2026431718061676E-3</v>
      </c>
      <c r="AK442" s="4" t="s">
        <v>21</v>
      </c>
      <c r="AL442" s="178">
        <v>11600</v>
      </c>
      <c r="AM442" s="178">
        <v>11500</v>
      </c>
      <c r="AN442" s="178">
        <v>11800</v>
      </c>
      <c r="AO442" s="178">
        <v>11400</v>
      </c>
      <c r="AS442" s="4">
        <v>1.871345029239766</v>
      </c>
      <c r="AT442" s="4">
        <v>1.5635441721380745</v>
      </c>
      <c r="AU442" s="4">
        <v>0.65324441240086517</v>
      </c>
      <c r="AV442" s="4">
        <v>0.20590031474608916</v>
      </c>
      <c r="AW442" s="4">
        <v>0.11397466159256227</v>
      </c>
      <c r="AX442" s="4">
        <v>8.4161518488674002E-3</v>
      </c>
      <c r="AY442" s="4">
        <v>20.549921589127024</v>
      </c>
      <c r="AZ442" s="4">
        <v>20.021276595744681</v>
      </c>
      <c r="BA442" s="4">
        <v>16.213266162888328</v>
      </c>
      <c r="BB442" s="4">
        <v>31.666666666666668</v>
      </c>
      <c r="BC442" s="4">
        <v>8.4819277108433742</v>
      </c>
      <c r="BD442" s="4">
        <v>18.60067681895093</v>
      </c>
      <c r="BE442" s="4">
        <v>4.6191363251481796</v>
      </c>
      <c r="BF442" s="4">
        <v>10.371428571428572</v>
      </c>
      <c r="BG442" s="4">
        <v>4.0819235107146516</v>
      </c>
      <c r="BH442" s="4">
        <v>4.0693387946167352</v>
      </c>
      <c r="BI442" s="4">
        <v>18</v>
      </c>
      <c r="BJ442" s="4">
        <v>0</v>
      </c>
      <c r="BK442" s="4">
        <v>1585</v>
      </c>
      <c r="BL442" s="4">
        <v>78.950000000000045</v>
      </c>
      <c r="BM442" s="4">
        <v>9896</v>
      </c>
      <c r="BN442" s="4">
        <v>-136</v>
      </c>
      <c r="BO442" s="4">
        <v>0.95</v>
      </c>
      <c r="BP442" s="4">
        <v>-5.0000000000000044E-2</v>
      </c>
      <c r="BQ442" s="4">
        <v>0</v>
      </c>
      <c r="BR442" s="4">
        <v>0</v>
      </c>
      <c r="BS442" s="4">
        <v>0</v>
      </c>
      <c r="BT442" s="4">
        <v>0</v>
      </c>
      <c r="BU442" s="4">
        <v>6</v>
      </c>
      <c r="BV442" s="4">
        <v>0</v>
      </c>
      <c r="BW442" s="4">
        <v>0</v>
      </c>
      <c r="BX442" s="4">
        <v>0</v>
      </c>
      <c r="BY442" s="4">
        <v>21</v>
      </c>
      <c r="BZ442" s="4">
        <v>0</v>
      </c>
      <c r="CA442" s="4">
        <v>0</v>
      </c>
      <c r="CB442" s="4">
        <v>0</v>
      </c>
      <c r="CC442" s="4">
        <v>1045</v>
      </c>
      <c r="CD442" s="4">
        <v>72</v>
      </c>
      <c r="CE442" s="4">
        <v>1.05</v>
      </c>
      <c r="CF442" s="4">
        <v>-5.0000000000000044E-2</v>
      </c>
      <c r="CG442" s="4">
        <v>1</v>
      </c>
      <c r="CH442" s="4">
        <v>0</v>
      </c>
      <c r="CI442" s="4">
        <v>0</v>
      </c>
      <c r="CJ442" s="4">
        <v>0</v>
      </c>
      <c r="CK442" s="4">
        <v>26</v>
      </c>
      <c r="CL442" s="4">
        <v>-1</v>
      </c>
      <c r="CM442" s="4">
        <v>1</v>
      </c>
      <c r="CN442" s="4">
        <v>-0.10000000000000009</v>
      </c>
      <c r="CO442" s="4">
        <v>11</v>
      </c>
      <c r="CP442" s="4">
        <v>0</v>
      </c>
      <c r="CQ442" s="4">
        <v>0</v>
      </c>
      <c r="CR442" s="4">
        <v>0</v>
      </c>
      <c r="CS442" s="4">
        <v>3211</v>
      </c>
      <c r="CT442" s="4">
        <v>48</v>
      </c>
      <c r="CU442" s="4">
        <v>1.1499999999999999</v>
      </c>
      <c r="CV442" s="4">
        <v>0</v>
      </c>
      <c r="CW442" s="4">
        <v>1</v>
      </c>
      <c r="CX442" s="4">
        <v>0</v>
      </c>
      <c r="CY442" s="4">
        <v>0</v>
      </c>
      <c r="CZ442" s="4">
        <v>0</v>
      </c>
      <c r="DA442" s="4">
        <v>52</v>
      </c>
      <c r="DB442" s="4">
        <v>0</v>
      </c>
      <c r="DC442" s="4">
        <v>1.05</v>
      </c>
      <c r="DD442" s="4">
        <v>-0.14999999999999991</v>
      </c>
      <c r="DE442" s="4">
        <v>29</v>
      </c>
      <c r="DF442" s="4">
        <v>0</v>
      </c>
      <c r="DG442" s="4">
        <v>0</v>
      </c>
      <c r="DH442" s="4">
        <v>0</v>
      </c>
      <c r="DI442" s="4">
        <v>4475</v>
      </c>
      <c r="DJ442" s="4">
        <v>-88</v>
      </c>
      <c r="DK442" s="4">
        <v>1.2</v>
      </c>
      <c r="DL442" s="4">
        <v>0</v>
      </c>
      <c r="DM442" s="4">
        <v>0</v>
      </c>
      <c r="DN442" s="4">
        <v>0</v>
      </c>
      <c r="DO442" s="4">
        <v>0</v>
      </c>
      <c r="DP442" s="4">
        <v>0</v>
      </c>
      <c r="DQ442" s="4">
        <v>142</v>
      </c>
      <c r="DR442" s="4">
        <v>-3</v>
      </c>
      <c r="DS442" s="4">
        <v>1.5</v>
      </c>
      <c r="DT442" s="4">
        <v>0.14999999999999991</v>
      </c>
      <c r="DU442" s="4">
        <v>4</v>
      </c>
      <c r="DV442" s="4">
        <v>0</v>
      </c>
      <c r="DW442" s="4">
        <v>0</v>
      </c>
      <c r="DX442" s="4">
        <v>0</v>
      </c>
      <c r="DY442" s="4">
        <v>3258</v>
      </c>
      <c r="DZ442" s="4">
        <v>360</v>
      </c>
      <c r="EA442" s="4">
        <v>1.3</v>
      </c>
      <c r="EB442" s="4">
        <v>-9.9999999999999867E-2</v>
      </c>
      <c r="EC442" s="4">
        <v>1</v>
      </c>
      <c r="ED442" s="4">
        <v>0</v>
      </c>
      <c r="EE442" s="4">
        <v>0</v>
      </c>
      <c r="EF442" s="4">
        <v>0</v>
      </c>
      <c r="EG442" s="4">
        <v>194</v>
      </c>
      <c r="EH442" s="4">
        <v>40</v>
      </c>
      <c r="EI442" s="4">
        <v>1.5</v>
      </c>
      <c r="EJ442" s="4">
        <v>0</v>
      </c>
      <c r="EK442" s="4">
        <v>101</v>
      </c>
      <c r="EL442" s="4">
        <v>-21</v>
      </c>
      <c r="EM442" s="4">
        <v>1084</v>
      </c>
      <c r="EN442" s="4">
        <v>69.649999999999977</v>
      </c>
      <c r="EO442" s="4">
        <v>28809</v>
      </c>
      <c r="EP442" s="4">
        <v>9152</v>
      </c>
      <c r="EQ442" s="4">
        <v>1.5</v>
      </c>
      <c r="ER442" s="4">
        <v>-0.10000000000000009</v>
      </c>
      <c r="ES442" s="4">
        <v>1</v>
      </c>
      <c r="ET442" s="4">
        <v>0</v>
      </c>
      <c r="EU442" s="4">
        <v>0</v>
      </c>
      <c r="EV442" s="4">
        <v>0</v>
      </c>
      <c r="EW442" s="4">
        <v>178</v>
      </c>
      <c r="EX442" s="4">
        <v>25</v>
      </c>
      <c r="EY442" s="4">
        <v>1.45</v>
      </c>
      <c r="EZ442" s="4">
        <v>-0.19999999999999996</v>
      </c>
      <c r="FA442" s="4">
        <v>12</v>
      </c>
      <c r="FB442" s="4">
        <v>1</v>
      </c>
      <c r="FC442" s="4">
        <v>970.2</v>
      </c>
      <c r="FD442" s="4">
        <v>105.20000000000005</v>
      </c>
      <c r="FE442" s="4">
        <v>5191</v>
      </c>
      <c r="FF442" s="4">
        <v>-13</v>
      </c>
      <c r="FG442" s="4">
        <v>1.55</v>
      </c>
      <c r="FH442" s="4">
        <v>-0.14999999999999991</v>
      </c>
      <c r="FI442" s="4">
        <v>2</v>
      </c>
      <c r="FJ442" s="4">
        <v>0</v>
      </c>
      <c r="FK442" s="4">
        <v>0</v>
      </c>
      <c r="FL442" s="4">
        <v>0</v>
      </c>
      <c r="FM442" s="4">
        <v>797</v>
      </c>
      <c r="FN442" s="4">
        <v>18</v>
      </c>
      <c r="FO442" s="4">
        <v>1.75</v>
      </c>
      <c r="FP442" s="4">
        <v>0</v>
      </c>
      <c r="FQ442" s="4">
        <v>109</v>
      </c>
      <c r="FR442" s="4">
        <v>0</v>
      </c>
      <c r="FS442" s="4">
        <v>885</v>
      </c>
      <c r="FT442" s="4">
        <v>69.350000000000023</v>
      </c>
      <c r="FU442" s="4">
        <v>10756</v>
      </c>
      <c r="FV442" s="4">
        <v>663</v>
      </c>
      <c r="FW442" s="4">
        <v>1.85</v>
      </c>
      <c r="FX442" s="4">
        <v>-0.19999999999999973</v>
      </c>
      <c r="FY442" s="4">
        <v>1</v>
      </c>
      <c r="FZ442" s="4">
        <v>0</v>
      </c>
      <c r="GA442" s="4">
        <v>0</v>
      </c>
      <c r="GB442" s="4">
        <v>0</v>
      </c>
      <c r="GC442" s="4">
        <v>580</v>
      </c>
      <c r="GD442" s="4">
        <v>-273</v>
      </c>
      <c r="GE442" s="4">
        <v>2.0499999999999998</v>
      </c>
      <c r="GF442" s="4">
        <v>-0.25</v>
      </c>
      <c r="GG442" s="4">
        <v>544</v>
      </c>
      <c r="GH442" s="4">
        <v>-6</v>
      </c>
      <c r="GI442" s="4">
        <v>781</v>
      </c>
      <c r="GJ442" s="4">
        <v>68.649999999999977</v>
      </c>
      <c r="GK442" s="4">
        <v>14257</v>
      </c>
      <c r="GL442" s="4">
        <v>205</v>
      </c>
      <c r="GM442" s="4">
        <v>2.25</v>
      </c>
      <c r="GN442" s="4">
        <v>-0.29999999999999982</v>
      </c>
      <c r="GO442" s="4">
        <v>56</v>
      </c>
      <c r="GP442" s="4">
        <v>0</v>
      </c>
      <c r="GQ442" s="4">
        <v>0</v>
      </c>
      <c r="GR442" s="4">
        <v>0</v>
      </c>
      <c r="GS442" s="4">
        <v>903</v>
      </c>
      <c r="GT442" s="4">
        <v>32</v>
      </c>
      <c r="GU442" s="4">
        <v>2.5</v>
      </c>
      <c r="GV442" s="4">
        <v>-0.29999999999999982</v>
      </c>
      <c r="GW442" s="4">
        <v>302</v>
      </c>
      <c r="GX442" s="4">
        <v>-84</v>
      </c>
      <c r="GY442" s="4">
        <v>691.95</v>
      </c>
      <c r="GZ442" s="4">
        <v>79.75</v>
      </c>
      <c r="HA442" s="4">
        <v>14040</v>
      </c>
      <c r="HB442" s="4">
        <v>1999</v>
      </c>
      <c r="HC442" s="4">
        <v>2.95</v>
      </c>
      <c r="HD442" s="4">
        <v>-0.29999999999999982</v>
      </c>
      <c r="HE442" s="4">
        <v>59</v>
      </c>
      <c r="HF442" s="4">
        <v>0</v>
      </c>
      <c r="HG442" s="4">
        <v>647.85</v>
      </c>
      <c r="HH442" s="4">
        <v>84.75</v>
      </c>
      <c r="HI442" s="4">
        <v>2658</v>
      </c>
      <c r="HJ442" s="4">
        <v>146</v>
      </c>
      <c r="HK442" s="4">
        <v>3.25</v>
      </c>
      <c r="HL442" s="4">
        <v>-0.60000000000000009</v>
      </c>
      <c r="HM442" s="4">
        <v>1913</v>
      </c>
      <c r="HN442" s="4">
        <v>-59</v>
      </c>
      <c r="HO442" s="4">
        <v>570</v>
      </c>
      <c r="HP442" s="4">
        <v>58</v>
      </c>
      <c r="HQ442" s="4">
        <v>39312</v>
      </c>
      <c r="HR442" s="4">
        <v>8872</v>
      </c>
      <c r="HS442" s="4">
        <v>3.7</v>
      </c>
      <c r="HT442" s="4">
        <v>-1.0999999999999996</v>
      </c>
      <c r="HU442" s="4">
        <v>141</v>
      </c>
      <c r="HV442" s="4">
        <v>-6</v>
      </c>
      <c r="HW442" s="4">
        <v>538</v>
      </c>
      <c r="HX442" s="4">
        <v>73.5</v>
      </c>
      <c r="HY442" s="4">
        <v>2823</v>
      </c>
      <c r="HZ442" s="4">
        <v>-4330</v>
      </c>
      <c r="IA442" s="4">
        <v>4.0999999999999996</v>
      </c>
      <c r="IB442" s="4">
        <v>-1.75</v>
      </c>
      <c r="IC442" s="4">
        <v>1191</v>
      </c>
      <c r="ID442" s="4">
        <v>-38</v>
      </c>
      <c r="IE442" s="4">
        <v>471.1</v>
      </c>
      <c r="IF442" s="4">
        <v>53.950000000000045</v>
      </c>
      <c r="IG442" s="4">
        <v>19310</v>
      </c>
      <c r="IH442" s="4">
        <v>-4644</v>
      </c>
      <c r="II442" s="4">
        <v>4.5</v>
      </c>
      <c r="IJ442" s="4">
        <v>-3.1500000000000004</v>
      </c>
      <c r="IK442" s="4">
        <v>183</v>
      </c>
      <c r="IL442" s="4">
        <v>25</v>
      </c>
      <c r="IM442" s="4">
        <v>430</v>
      </c>
      <c r="IN442" s="4">
        <v>60.949999999999989</v>
      </c>
      <c r="IO442" s="4">
        <v>5795</v>
      </c>
      <c r="IP442" s="4">
        <v>-999</v>
      </c>
      <c r="IQ442" s="4">
        <v>5.05</v>
      </c>
      <c r="IR442" s="4">
        <v>-5.05</v>
      </c>
      <c r="IS442" s="4">
        <v>3735</v>
      </c>
      <c r="IT442" s="4">
        <v>-176</v>
      </c>
      <c r="IU442" s="4">
        <v>373.65</v>
      </c>
      <c r="IV442" s="4">
        <v>51.5</v>
      </c>
      <c r="IW442" s="4">
        <v>31680</v>
      </c>
      <c r="IX442" s="4">
        <v>2097</v>
      </c>
      <c r="IY442" s="4">
        <v>6</v>
      </c>
      <c r="IZ442" s="4">
        <v>-7.5500000000000007</v>
      </c>
      <c r="JA442" s="4">
        <v>591</v>
      </c>
      <c r="JB442" s="4">
        <v>-207</v>
      </c>
      <c r="JC442" s="4">
        <v>324</v>
      </c>
      <c r="JD442" s="4">
        <v>47.050000000000011</v>
      </c>
      <c r="JE442" s="4">
        <v>10993</v>
      </c>
      <c r="JF442" s="4">
        <v>3615</v>
      </c>
      <c r="JG442" s="4">
        <v>7.35</v>
      </c>
      <c r="JH442" s="4">
        <v>-10.549999999999999</v>
      </c>
      <c r="JI442" s="4">
        <v>5905</v>
      </c>
      <c r="JJ442" s="4">
        <v>-116</v>
      </c>
      <c r="JK442" s="4">
        <v>275.75</v>
      </c>
      <c r="JL442" s="4">
        <v>43.599999999999994</v>
      </c>
      <c r="JM442" s="4">
        <v>27276</v>
      </c>
      <c r="JN442" s="4">
        <v>5091</v>
      </c>
      <c r="JO442" s="4">
        <v>10.050000000000001</v>
      </c>
      <c r="JP442" s="4">
        <v>-14.05</v>
      </c>
      <c r="JQ442" s="5">
        <v>1260</v>
      </c>
      <c r="JR442" s="4">
        <v>-140</v>
      </c>
      <c r="JS442" s="4">
        <v>230.75</v>
      </c>
      <c r="JT442" s="4">
        <v>39.400000000000006</v>
      </c>
      <c r="JU442" s="4">
        <v>13068</v>
      </c>
      <c r="JV442" s="4">
        <v>5416</v>
      </c>
      <c r="JW442" s="4">
        <v>14.1</v>
      </c>
      <c r="JX442" s="4">
        <v>-18.25</v>
      </c>
      <c r="JY442" s="4">
        <v>9753</v>
      </c>
      <c r="JZ442" s="4">
        <v>-1773</v>
      </c>
      <c r="KA442" s="4">
        <v>186.65</v>
      </c>
      <c r="KB442" s="4">
        <v>34.700000000000017</v>
      </c>
      <c r="KC442" s="4">
        <v>39811</v>
      </c>
      <c r="KD442" s="4">
        <v>13020</v>
      </c>
      <c r="KE442" s="4">
        <v>20.399999999999999</v>
      </c>
      <c r="KF442" s="4">
        <v>-23.15</v>
      </c>
      <c r="KG442" s="4">
        <v>3418</v>
      </c>
      <c r="KH442" s="4">
        <v>-736</v>
      </c>
      <c r="KI442" s="4">
        <v>146.25</v>
      </c>
      <c r="KJ442" s="4">
        <v>29.549999999999997</v>
      </c>
      <c r="KK442" s="4">
        <v>13909</v>
      </c>
      <c r="KL442" s="4">
        <v>7845</v>
      </c>
      <c r="KM442" s="4">
        <v>29.3</v>
      </c>
      <c r="KN442" s="4">
        <v>-28.849999999999998</v>
      </c>
      <c r="KO442" s="4">
        <v>29070</v>
      </c>
      <c r="KP442" s="4">
        <v>408</v>
      </c>
      <c r="KQ442" s="4">
        <v>107.85</v>
      </c>
      <c r="KR442" s="4">
        <v>22.399999999999991</v>
      </c>
      <c r="KS442" s="4">
        <v>54400</v>
      </c>
      <c r="KT442" s="4">
        <v>32023</v>
      </c>
      <c r="KU442" s="4">
        <v>42.1</v>
      </c>
      <c r="KV442" s="4">
        <v>-35.199999999999996</v>
      </c>
      <c r="KW442" s="4">
        <v>15383</v>
      </c>
      <c r="KX442" s="4">
        <v>-832</v>
      </c>
      <c r="KY442" s="4">
        <v>75.25</v>
      </c>
      <c r="KZ442" s="4">
        <v>15.549999999999997</v>
      </c>
      <c r="LA442" s="4">
        <v>24052</v>
      </c>
      <c r="LB442" s="4">
        <v>19612</v>
      </c>
      <c r="LC442" s="4">
        <v>59.35</v>
      </c>
      <c r="LD442" s="4">
        <v>-42.15</v>
      </c>
    </row>
    <row r="443" spans="1:316" x14ac:dyDescent="0.25">
      <c r="A443" s="171">
        <v>44110.566268055554</v>
      </c>
      <c r="B443" s="172">
        <v>0.56527777777777777</v>
      </c>
      <c r="C443" s="4">
        <v>11580.95</v>
      </c>
      <c r="D443" s="4">
        <v>11600</v>
      </c>
      <c r="E443" s="173">
        <v>29.299999999999994</v>
      </c>
      <c r="F443" s="173">
        <v>-116.3</v>
      </c>
      <c r="G443" s="173">
        <v>313.89999999999998</v>
      </c>
      <c r="H443" s="173">
        <v>440.50000000000011</v>
      </c>
      <c r="I443" s="173">
        <v>-768.4</v>
      </c>
      <c r="J443" s="173">
        <v>1208.9000000000001</v>
      </c>
      <c r="K443" s="127">
        <v>16.260000000000002</v>
      </c>
      <c r="L443" s="127">
        <v>21.49</v>
      </c>
      <c r="M443" s="127">
        <v>-4.2699999999999996</v>
      </c>
      <c r="N443" s="127">
        <v>3.379999999999999</v>
      </c>
      <c r="O443" s="127">
        <v>0.55941473201024383</v>
      </c>
      <c r="P443" s="127">
        <v>0.66630276976114067</v>
      </c>
      <c r="Q443" s="127">
        <v>1.0866345454089186</v>
      </c>
      <c r="R443" s="4">
        <v>72605</v>
      </c>
      <c r="S443" s="4">
        <v>140534</v>
      </c>
      <c r="T443" s="173">
        <v>11540.966666666667</v>
      </c>
      <c r="U443" s="173">
        <v>-2.0500000000010914</v>
      </c>
      <c r="V443" s="4">
        <v>185995</v>
      </c>
      <c r="W443" s="4">
        <v>-31658</v>
      </c>
      <c r="X443" s="173">
        <v>-39.983333333333576</v>
      </c>
      <c r="Y443" s="173">
        <v>3447</v>
      </c>
      <c r="Z443" s="173">
        <v>161878</v>
      </c>
      <c r="AA443" s="173">
        <v>165325</v>
      </c>
      <c r="AB443" s="4">
        <v>67929</v>
      </c>
      <c r="AC443" s="4">
        <v>-11762</v>
      </c>
      <c r="AD443" s="176" t="e">
        <v>#REF!</v>
      </c>
      <c r="AE443" s="177">
        <v>-4.5375744465675676E-3</v>
      </c>
      <c r="AF443" s="177">
        <v>1.3108689201350864E-3</v>
      </c>
      <c r="AG443" s="177">
        <v>2.0932826814221542E-2</v>
      </c>
      <c r="AH443" s="177">
        <v>1.0320990454174755E-2</v>
      </c>
      <c r="AI443" s="127">
        <v>3.6902744652822124E-2</v>
      </c>
      <c r="AJ443" s="127">
        <v>2.2026431718061676E-3</v>
      </c>
      <c r="AK443" s="4" t="s">
        <v>21</v>
      </c>
      <c r="AL443" s="178">
        <v>11600</v>
      </c>
      <c r="AM443" s="178">
        <v>11500</v>
      </c>
      <c r="AN443" s="178">
        <v>11800</v>
      </c>
      <c r="AO443" s="178">
        <v>11400</v>
      </c>
      <c r="AS443" s="4">
        <v>1.871345029239766</v>
      </c>
      <c r="AT443" s="4">
        <v>1.5635441721380745</v>
      </c>
      <c r="AU443" s="4">
        <v>0.65324441240086517</v>
      </c>
      <c r="AV443" s="4">
        <v>0.20590031474608916</v>
      </c>
      <c r="AW443" s="4">
        <v>0.11397466159256227</v>
      </c>
      <c r="AX443" s="4">
        <v>8.4161518488674002E-3</v>
      </c>
      <c r="AY443" s="4">
        <v>20.549921589127024</v>
      </c>
      <c r="AZ443" s="4">
        <v>20.021276595744681</v>
      </c>
      <c r="BA443" s="4">
        <v>16.213266162888328</v>
      </c>
      <c r="BB443" s="4">
        <v>31.666666666666668</v>
      </c>
      <c r="BC443" s="4">
        <v>8.4819277108433742</v>
      </c>
      <c r="BD443" s="4">
        <v>18.60067681895093</v>
      </c>
      <c r="BE443" s="4">
        <v>4.6191363251481796</v>
      </c>
      <c r="BF443" s="4">
        <v>10.371428571428572</v>
      </c>
      <c r="BG443" s="4">
        <v>4.0819235107146516</v>
      </c>
      <c r="BH443" s="4">
        <v>4.0693387946167352</v>
      </c>
      <c r="BI443" s="4">
        <v>18</v>
      </c>
      <c r="BJ443" s="4">
        <v>0</v>
      </c>
      <c r="BK443" s="4">
        <v>1585</v>
      </c>
      <c r="BL443" s="4">
        <v>78.950000000000045</v>
      </c>
      <c r="BM443" s="4">
        <v>9897</v>
      </c>
      <c r="BN443" s="4">
        <v>-135</v>
      </c>
      <c r="BO443" s="4">
        <v>0.9</v>
      </c>
      <c r="BP443" s="4">
        <v>-9.9999999999999978E-2</v>
      </c>
      <c r="BQ443" s="4">
        <v>0</v>
      </c>
      <c r="BR443" s="4">
        <v>0</v>
      </c>
      <c r="BS443" s="4">
        <v>0</v>
      </c>
      <c r="BT443" s="4">
        <v>0</v>
      </c>
      <c r="BU443" s="4">
        <v>6</v>
      </c>
      <c r="BV443" s="4">
        <v>0</v>
      </c>
      <c r="BW443" s="4">
        <v>0</v>
      </c>
      <c r="BX443" s="4">
        <v>0</v>
      </c>
      <c r="BY443" s="4">
        <v>21</v>
      </c>
      <c r="BZ443" s="4">
        <v>0</v>
      </c>
      <c r="CA443" s="4">
        <v>0</v>
      </c>
      <c r="CB443" s="4">
        <v>0</v>
      </c>
      <c r="CC443" s="4">
        <v>1045</v>
      </c>
      <c r="CD443" s="4">
        <v>72</v>
      </c>
      <c r="CE443" s="4">
        <v>1.05</v>
      </c>
      <c r="CF443" s="4">
        <v>-5.0000000000000044E-2</v>
      </c>
      <c r="CG443" s="4">
        <v>1</v>
      </c>
      <c r="CH443" s="4">
        <v>0</v>
      </c>
      <c r="CI443" s="4">
        <v>0</v>
      </c>
      <c r="CJ443" s="4">
        <v>0</v>
      </c>
      <c r="CK443" s="4">
        <v>26</v>
      </c>
      <c r="CL443" s="4">
        <v>-1</v>
      </c>
      <c r="CM443" s="4">
        <v>1</v>
      </c>
      <c r="CN443" s="4">
        <v>-0.10000000000000009</v>
      </c>
      <c r="CO443" s="4">
        <v>11</v>
      </c>
      <c r="CP443" s="4">
        <v>0</v>
      </c>
      <c r="CQ443" s="4">
        <v>0</v>
      </c>
      <c r="CR443" s="4">
        <v>0</v>
      </c>
      <c r="CS443" s="4">
        <v>3211</v>
      </c>
      <c r="CT443" s="4">
        <v>48</v>
      </c>
      <c r="CU443" s="4">
        <v>1.1499999999999999</v>
      </c>
      <c r="CV443" s="4">
        <v>0</v>
      </c>
      <c r="CW443" s="4">
        <v>1</v>
      </c>
      <c r="CX443" s="4">
        <v>0</v>
      </c>
      <c r="CY443" s="4">
        <v>0</v>
      </c>
      <c r="CZ443" s="4">
        <v>0</v>
      </c>
      <c r="DA443" s="4">
        <v>52</v>
      </c>
      <c r="DB443" s="4">
        <v>0</v>
      </c>
      <c r="DC443" s="4">
        <v>1.05</v>
      </c>
      <c r="DD443" s="4">
        <v>-0.14999999999999991</v>
      </c>
      <c r="DE443" s="4">
        <v>29</v>
      </c>
      <c r="DF443" s="4">
        <v>0</v>
      </c>
      <c r="DG443" s="4">
        <v>0</v>
      </c>
      <c r="DH443" s="4">
        <v>0</v>
      </c>
      <c r="DI443" s="4">
        <v>4475</v>
      </c>
      <c r="DJ443" s="4">
        <v>-88</v>
      </c>
      <c r="DK443" s="4">
        <v>1.2</v>
      </c>
      <c r="DL443" s="4">
        <v>0</v>
      </c>
      <c r="DM443" s="4">
        <v>0</v>
      </c>
      <c r="DN443" s="4">
        <v>0</v>
      </c>
      <c r="DO443" s="4">
        <v>0</v>
      </c>
      <c r="DP443" s="4">
        <v>0</v>
      </c>
      <c r="DQ443" s="4">
        <v>142</v>
      </c>
      <c r="DR443" s="4">
        <v>-3</v>
      </c>
      <c r="DS443" s="4">
        <v>1.5</v>
      </c>
      <c r="DT443" s="4">
        <v>0.14999999999999991</v>
      </c>
      <c r="DU443" s="4">
        <v>4</v>
      </c>
      <c r="DV443" s="4">
        <v>0</v>
      </c>
      <c r="DW443" s="4">
        <v>0</v>
      </c>
      <c r="DX443" s="4">
        <v>0</v>
      </c>
      <c r="DY443" s="4">
        <v>3258</v>
      </c>
      <c r="DZ443" s="4">
        <v>360</v>
      </c>
      <c r="EA443" s="4">
        <v>1.3</v>
      </c>
      <c r="EB443" s="4">
        <v>-9.9999999999999867E-2</v>
      </c>
      <c r="EC443" s="4">
        <v>1</v>
      </c>
      <c r="ED443" s="4">
        <v>0</v>
      </c>
      <c r="EE443" s="4">
        <v>0</v>
      </c>
      <c r="EF443" s="4">
        <v>0</v>
      </c>
      <c r="EG443" s="4">
        <v>194</v>
      </c>
      <c r="EH443" s="4">
        <v>40</v>
      </c>
      <c r="EI443" s="4">
        <v>1.5</v>
      </c>
      <c r="EJ443" s="4">
        <v>0</v>
      </c>
      <c r="EK443" s="4">
        <v>101</v>
      </c>
      <c r="EL443" s="4">
        <v>-21</v>
      </c>
      <c r="EM443" s="4">
        <v>1084</v>
      </c>
      <c r="EN443" s="4">
        <v>69.649999999999977</v>
      </c>
      <c r="EO443" s="4">
        <v>29135</v>
      </c>
      <c r="EP443" s="4">
        <v>9478</v>
      </c>
      <c r="EQ443" s="4">
        <v>1.45</v>
      </c>
      <c r="ER443" s="4">
        <v>-0.15000000000000013</v>
      </c>
      <c r="ES443" s="4">
        <v>1</v>
      </c>
      <c r="ET443" s="4">
        <v>0</v>
      </c>
      <c r="EU443" s="4">
        <v>0</v>
      </c>
      <c r="EV443" s="4">
        <v>0</v>
      </c>
      <c r="EW443" s="4">
        <v>178</v>
      </c>
      <c r="EX443" s="4">
        <v>25</v>
      </c>
      <c r="EY443" s="4">
        <v>1.45</v>
      </c>
      <c r="EZ443" s="4">
        <v>-0.19999999999999996</v>
      </c>
      <c r="FA443" s="4">
        <v>12</v>
      </c>
      <c r="FB443" s="4">
        <v>1</v>
      </c>
      <c r="FC443" s="4">
        <v>970.2</v>
      </c>
      <c r="FD443" s="4">
        <v>105.20000000000005</v>
      </c>
      <c r="FE443" s="4">
        <v>5191</v>
      </c>
      <c r="FF443" s="4">
        <v>-13</v>
      </c>
      <c r="FG443" s="4">
        <v>1.5</v>
      </c>
      <c r="FH443" s="4">
        <v>-0.19999999999999996</v>
      </c>
      <c r="FI443" s="4">
        <v>2</v>
      </c>
      <c r="FJ443" s="4">
        <v>0</v>
      </c>
      <c r="FK443" s="4">
        <v>0</v>
      </c>
      <c r="FL443" s="4">
        <v>0</v>
      </c>
      <c r="FM443" s="4">
        <v>797</v>
      </c>
      <c r="FN443" s="4">
        <v>18</v>
      </c>
      <c r="FO443" s="4">
        <v>1.75</v>
      </c>
      <c r="FP443" s="4">
        <v>0</v>
      </c>
      <c r="FQ443" s="4">
        <v>109</v>
      </c>
      <c r="FR443" s="4">
        <v>0</v>
      </c>
      <c r="FS443" s="4">
        <v>885</v>
      </c>
      <c r="FT443" s="4">
        <v>69.350000000000023</v>
      </c>
      <c r="FU443" s="4">
        <v>10754</v>
      </c>
      <c r="FV443" s="4">
        <v>661</v>
      </c>
      <c r="FW443" s="4">
        <v>1.8</v>
      </c>
      <c r="FX443" s="4">
        <v>-0.24999999999999978</v>
      </c>
      <c r="FY443" s="4">
        <v>1</v>
      </c>
      <c r="FZ443" s="4">
        <v>0</v>
      </c>
      <c r="GA443" s="4">
        <v>0</v>
      </c>
      <c r="GB443" s="4">
        <v>0</v>
      </c>
      <c r="GC443" s="4">
        <v>580</v>
      </c>
      <c r="GD443" s="4">
        <v>-273</v>
      </c>
      <c r="GE443" s="4">
        <v>2.0499999999999998</v>
      </c>
      <c r="GF443" s="4">
        <v>-0.25</v>
      </c>
      <c r="GG443" s="4">
        <v>544</v>
      </c>
      <c r="GH443" s="4">
        <v>-6</v>
      </c>
      <c r="GI443" s="4">
        <v>781</v>
      </c>
      <c r="GJ443" s="4">
        <v>68.649999999999977</v>
      </c>
      <c r="GK443" s="4">
        <v>14257</v>
      </c>
      <c r="GL443" s="4">
        <v>205</v>
      </c>
      <c r="GM443" s="4">
        <v>2.2000000000000002</v>
      </c>
      <c r="GN443" s="4">
        <v>-0.34999999999999964</v>
      </c>
      <c r="GO443" s="4">
        <v>56</v>
      </c>
      <c r="GP443" s="4">
        <v>0</v>
      </c>
      <c r="GQ443" s="4">
        <v>0</v>
      </c>
      <c r="GR443" s="4">
        <v>0</v>
      </c>
      <c r="GS443" s="4">
        <v>888</v>
      </c>
      <c r="GT443" s="4">
        <v>17</v>
      </c>
      <c r="GU443" s="4">
        <v>2.5</v>
      </c>
      <c r="GV443" s="4">
        <v>-0.29999999999999982</v>
      </c>
      <c r="GW443" s="4">
        <v>302</v>
      </c>
      <c r="GX443" s="4">
        <v>-84</v>
      </c>
      <c r="GY443" s="4">
        <v>691.95</v>
      </c>
      <c r="GZ443" s="4">
        <v>79.75</v>
      </c>
      <c r="HA443" s="4">
        <v>14040</v>
      </c>
      <c r="HB443" s="4">
        <v>1999</v>
      </c>
      <c r="HC443" s="4">
        <v>2.8</v>
      </c>
      <c r="HD443" s="4">
        <v>-0.45000000000000018</v>
      </c>
      <c r="HE443" s="4">
        <v>59</v>
      </c>
      <c r="HF443" s="4">
        <v>0</v>
      </c>
      <c r="HG443" s="4">
        <v>647.85</v>
      </c>
      <c r="HH443" s="4">
        <v>84.75</v>
      </c>
      <c r="HI443" s="4">
        <v>2658</v>
      </c>
      <c r="HJ443" s="4">
        <v>146</v>
      </c>
      <c r="HK443" s="4">
        <v>3.1</v>
      </c>
      <c r="HL443" s="4">
        <v>-0.75</v>
      </c>
      <c r="HM443" s="4">
        <v>1913</v>
      </c>
      <c r="HN443" s="4">
        <v>-59</v>
      </c>
      <c r="HO443" s="4">
        <v>569</v>
      </c>
      <c r="HP443" s="4">
        <v>57</v>
      </c>
      <c r="HQ443" s="4">
        <v>39312</v>
      </c>
      <c r="HR443" s="4">
        <v>8872</v>
      </c>
      <c r="HS443" s="4">
        <v>3.65</v>
      </c>
      <c r="HT443" s="4">
        <v>-1.1499999999999999</v>
      </c>
      <c r="HU443" s="4">
        <v>141</v>
      </c>
      <c r="HV443" s="4">
        <v>-6</v>
      </c>
      <c r="HW443" s="4">
        <v>538</v>
      </c>
      <c r="HX443" s="4">
        <v>73.5</v>
      </c>
      <c r="HY443" s="4">
        <v>2823</v>
      </c>
      <c r="HZ443" s="4">
        <v>-4330</v>
      </c>
      <c r="IA443" s="4">
        <v>4</v>
      </c>
      <c r="IB443" s="4">
        <v>-1.8499999999999996</v>
      </c>
      <c r="IC443" s="4">
        <v>1191</v>
      </c>
      <c r="ID443" s="4">
        <v>-38</v>
      </c>
      <c r="IE443" s="4">
        <v>471.1</v>
      </c>
      <c r="IF443" s="4">
        <v>53.950000000000045</v>
      </c>
      <c r="IG443" s="4">
        <v>19310</v>
      </c>
      <c r="IH443" s="4">
        <v>-4644</v>
      </c>
      <c r="II443" s="4">
        <v>4.45</v>
      </c>
      <c r="IJ443" s="4">
        <v>-3.2</v>
      </c>
      <c r="IK443" s="4">
        <v>183</v>
      </c>
      <c r="IL443" s="4">
        <v>25</v>
      </c>
      <c r="IM443" s="4">
        <v>430</v>
      </c>
      <c r="IN443" s="4">
        <v>60.949999999999989</v>
      </c>
      <c r="IO443" s="4">
        <v>5795</v>
      </c>
      <c r="IP443" s="4">
        <v>-999</v>
      </c>
      <c r="IQ443" s="4">
        <v>5.05</v>
      </c>
      <c r="IR443" s="4">
        <v>-5.05</v>
      </c>
      <c r="IS443" s="4">
        <v>3735</v>
      </c>
      <c r="IT443" s="4">
        <v>-176</v>
      </c>
      <c r="IU443" s="4">
        <v>372.45</v>
      </c>
      <c r="IV443" s="4">
        <v>50.300000000000011</v>
      </c>
      <c r="IW443" s="4">
        <v>31680</v>
      </c>
      <c r="IX443" s="4">
        <v>2097</v>
      </c>
      <c r="IY443" s="4">
        <v>5.85</v>
      </c>
      <c r="IZ443" s="4">
        <v>-7.7000000000000011</v>
      </c>
      <c r="JA443" s="4">
        <v>591</v>
      </c>
      <c r="JB443" s="4">
        <v>-207</v>
      </c>
      <c r="JC443" s="4">
        <v>324</v>
      </c>
      <c r="JD443" s="4">
        <v>47.050000000000011</v>
      </c>
      <c r="JE443" s="4">
        <v>10993</v>
      </c>
      <c r="JF443" s="4">
        <v>3615</v>
      </c>
      <c r="JG443" s="4">
        <v>7.3</v>
      </c>
      <c r="JH443" s="4">
        <v>-10.599999999999998</v>
      </c>
      <c r="JI443" s="4">
        <v>5905</v>
      </c>
      <c r="JJ443" s="4">
        <v>-116</v>
      </c>
      <c r="JK443" s="4">
        <v>271.60000000000002</v>
      </c>
      <c r="JL443" s="4">
        <v>39.450000000000017</v>
      </c>
      <c r="JM443" s="4">
        <v>27276</v>
      </c>
      <c r="JN443" s="4">
        <v>5091</v>
      </c>
      <c r="JO443" s="4">
        <v>9.9</v>
      </c>
      <c r="JP443" s="4">
        <v>-14.200000000000001</v>
      </c>
      <c r="JQ443" s="5">
        <v>1260</v>
      </c>
      <c r="JR443" s="4">
        <v>-140</v>
      </c>
      <c r="JS443" s="4">
        <v>230.75</v>
      </c>
      <c r="JT443" s="4">
        <v>39.400000000000006</v>
      </c>
      <c r="JU443" s="4">
        <v>13068</v>
      </c>
      <c r="JV443" s="4">
        <v>5416</v>
      </c>
      <c r="JW443" s="4">
        <v>14.05</v>
      </c>
      <c r="JX443" s="4">
        <v>-18.3</v>
      </c>
      <c r="JY443" s="4">
        <v>9753</v>
      </c>
      <c r="JZ443" s="4">
        <v>-1773</v>
      </c>
      <c r="KA443" s="4">
        <v>186</v>
      </c>
      <c r="KB443" s="4">
        <v>34.050000000000011</v>
      </c>
      <c r="KC443" s="4">
        <v>39811</v>
      </c>
      <c r="KD443" s="4">
        <v>13020</v>
      </c>
      <c r="KE443" s="4">
        <v>20.149999999999999</v>
      </c>
      <c r="KF443" s="4">
        <v>-23.4</v>
      </c>
      <c r="KG443" s="4">
        <v>3418</v>
      </c>
      <c r="KH443" s="4">
        <v>-736</v>
      </c>
      <c r="KI443" s="4">
        <v>144.85</v>
      </c>
      <c r="KJ443" s="4">
        <v>28.149999999999991</v>
      </c>
      <c r="KK443" s="4">
        <v>13909</v>
      </c>
      <c r="KL443" s="4">
        <v>7845</v>
      </c>
      <c r="KM443" s="4">
        <v>28.95</v>
      </c>
      <c r="KN443" s="4">
        <v>-29.2</v>
      </c>
      <c r="KO443" s="4">
        <v>29070</v>
      </c>
      <c r="KP443" s="4">
        <v>408</v>
      </c>
      <c r="KQ443" s="4">
        <v>107.1</v>
      </c>
      <c r="KR443" s="4">
        <v>21.649999999999991</v>
      </c>
      <c r="KS443" s="4">
        <v>54400</v>
      </c>
      <c r="KT443" s="4">
        <v>32023</v>
      </c>
      <c r="KU443" s="4">
        <v>41.6</v>
      </c>
      <c r="KV443" s="4">
        <v>-35.699999999999996</v>
      </c>
      <c r="KW443" s="4">
        <v>15383</v>
      </c>
      <c r="KX443" s="4">
        <v>-832</v>
      </c>
      <c r="KY443" s="4">
        <v>75</v>
      </c>
      <c r="KZ443" s="4">
        <v>15.299999999999997</v>
      </c>
      <c r="LA443" s="4">
        <v>24052</v>
      </c>
      <c r="LB443" s="4">
        <v>19612</v>
      </c>
      <c r="LC443" s="4">
        <v>59.4</v>
      </c>
      <c r="LD443" s="4">
        <v>-42.1</v>
      </c>
    </row>
    <row r="444" spans="1:316" x14ac:dyDescent="0.25">
      <c r="A444" s="171">
        <v>44110.564492708334</v>
      </c>
      <c r="B444" s="172">
        <v>0.56388888888888888</v>
      </c>
      <c r="C444" s="4">
        <v>11592</v>
      </c>
      <c r="D444" s="4">
        <v>11600</v>
      </c>
      <c r="E444" s="173">
        <v>48.9</v>
      </c>
      <c r="F444" s="173">
        <v>-131.19999999999999</v>
      </c>
      <c r="G444" s="173">
        <v>313.89999999999998</v>
      </c>
      <c r="H444" s="173">
        <v>593.29999999999995</v>
      </c>
      <c r="I444" s="173">
        <v>-895.35</v>
      </c>
      <c r="J444" s="173">
        <v>1488.65</v>
      </c>
      <c r="K444" s="127">
        <v>16.260000000000002</v>
      </c>
      <c r="L444" s="127">
        <v>21.49</v>
      </c>
      <c r="M444" s="127">
        <v>-4.2699999999999996</v>
      </c>
      <c r="N444" s="127">
        <v>3.379999999999999</v>
      </c>
      <c r="O444" s="127">
        <v>0.54118225354971328</v>
      </c>
      <c r="P444" s="127">
        <v>0.70057057977089854</v>
      </c>
      <c r="Q444" s="127">
        <v>1.0909321991241758</v>
      </c>
      <c r="R444" s="4">
        <v>71455</v>
      </c>
      <c r="S444" s="4">
        <v>140992</v>
      </c>
      <c r="T444" s="173">
        <v>11540.966666666667</v>
      </c>
      <c r="U444" s="173">
        <v>-2.0500000000010914</v>
      </c>
      <c r="V444" s="4">
        <v>185995</v>
      </c>
      <c r="W444" s="4">
        <v>-31658</v>
      </c>
      <c r="X444" s="173">
        <v>-51.033333333332848</v>
      </c>
      <c r="Y444" s="173">
        <v>18375</v>
      </c>
      <c r="Z444" s="173">
        <v>162212</v>
      </c>
      <c r="AA444" s="173">
        <v>180587</v>
      </c>
      <c r="AB444" s="4">
        <v>69537</v>
      </c>
      <c r="AC444" s="4">
        <v>-11229</v>
      </c>
      <c r="AD444" s="176" t="e">
        <v>#REF!</v>
      </c>
      <c r="AE444" s="177">
        <v>-2.4199344345497188E-2</v>
      </c>
      <c r="AF444" s="177">
        <v>1.3328638001330242E-3</v>
      </c>
      <c r="AG444" s="177">
        <v>2.2029732548828635E-2</v>
      </c>
      <c r="AH444" s="177">
        <v>1.0265801328908416E-2</v>
      </c>
      <c r="AI444" s="127">
        <v>3.78839724460222E-2</v>
      </c>
      <c r="AJ444" s="127">
        <v>2.2026431718061676E-3</v>
      </c>
      <c r="AK444" s="4" t="s">
        <v>21</v>
      </c>
      <c r="AL444" s="178">
        <v>11600</v>
      </c>
      <c r="AM444" s="178">
        <v>11500</v>
      </c>
      <c r="AN444" s="178">
        <v>11800</v>
      </c>
      <c r="AO444" s="178">
        <v>11400</v>
      </c>
      <c r="AS444" s="4">
        <v>1.8832705011586484</v>
      </c>
      <c r="AT444" s="4">
        <v>1.6064206932773109</v>
      </c>
      <c r="AU444" s="4">
        <v>0.65769237728202068</v>
      </c>
      <c r="AV444" s="4">
        <v>0.20990922844175491</v>
      </c>
      <c r="AW444" s="4">
        <v>0.11729117876658861</v>
      </c>
      <c r="AX444" s="4">
        <v>8.4631313586026827E-3</v>
      </c>
      <c r="AY444" s="4">
        <v>20.335416666666667</v>
      </c>
      <c r="AZ444" s="4">
        <v>20.51063829787234</v>
      </c>
      <c r="BA444" s="4">
        <v>16.183417085427134</v>
      </c>
      <c r="BB444" s="4">
        <v>31.429347826086957</v>
      </c>
      <c r="BC444" s="4">
        <v>8.4796682718031029</v>
      </c>
      <c r="BD444" s="4">
        <v>18.60575296108291</v>
      </c>
      <c r="BE444" s="4">
        <v>4.6009477068877986</v>
      </c>
      <c r="BF444" s="4">
        <v>10.297147385103012</v>
      </c>
      <c r="BG444" s="4">
        <v>4.0683489987740087</v>
      </c>
      <c r="BH444" s="4">
        <v>4.1026916325336451</v>
      </c>
      <c r="BI444" s="4">
        <v>18</v>
      </c>
      <c r="BJ444" s="4">
        <v>0</v>
      </c>
      <c r="BK444" s="4">
        <v>1585</v>
      </c>
      <c r="BL444" s="4">
        <v>78.950000000000045</v>
      </c>
      <c r="BM444" s="4">
        <v>9897</v>
      </c>
      <c r="BN444" s="4">
        <v>-135</v>
      </c>
      <c r="BO444" s="4">
        <v>0.9</v>
      </c>
      <c r="BP444" s="4">
        <v>-9.9999999999999978E-2</v>
      </c>
      <c r="BQ444" s="4">
        <v>0</v>
      </c>
      <c r="BR444" s="4">
        <v>0</v>
      </c>
      <c r="BS444" s="4">
        <v>0</v>
      </c>
      <c r="BT444" s="4">
        <v>0</v>
      </c>
      <c r="BU444" s="4">
        <v>6</v>
      </c>
      <c r="BV444" s="4">
        <v>0</v>
      </c>
      <c r="BW444" s="4">
        <v>0</v>
      </c>
      <c r="BX444" s="4">
        <v>0</v>
      </c>
      <c r="BY444" s="4">
        <v>21</v>
      </c>
      <c r="BZ444" s="4">
        <v>0</v>
      </c>
      <c r="CA444" s="4">
        <v>0</v>
      </c>
      <c r="CB444" s="4">
        <v>0</v>
      </c>
      <c r="CC444" s="4">
        <v>1045</v>
      </c>
      <c r="CD444" s="4">
        <v>72</v>
      </c>
      <c r="CE444" s="4">
        <v>1.05</v>
      </c>
      <c r="CF444" s="4">
        <v>-5.0000000000000044E-2</v>
      </c>
      <c r="CG444" s="4">
        <v>1</v>
      </c>
      <c r="CH444" s="4">
        <v>0</v>
      </c>
      <c r="CI444" s="4">
        <v>0</v>
      </c>
      <c r="CJ444" s="4">
        <v>0</v>
      </c>
      <c r="CK444" s="4">
        <v>26</v>
      </c>
      <c r="CL444" s="4">
        <v>-1</v>
      </c>
      <c r="CM444" s="4">
        <v>1</v>
      </c>
      <c r="CN444" s="4">
        <v>-0.10000000000000009</v>
      </c>
      <c r="CO444" s="4">
        <v>11</v>
      </c>
      <c r="CP444" s="4">
        <v>0</v>
      </c>
      <c r="CQ444" s="4">
        <v>0</v>
      </c>
      <c r="CR444" s="4">
        <v>0</v>
      </c>
      <c r="CS444" s="4">
        <v>3215</v>
      </c>
      <c r="CT444" s="4">
        <v>52</v>
      </c>
      <c r="CU444" s="4">
        <v>1.1499999999999999</v>
      </c>
      <c r="CV444" s="4">
        <v>0</v>
      </c>
      <c r="CW444" s="4">
        <v>1</v>
      </c>
      <c r="CX444" s="4">
        <v>0</v>
      </c>
      <c r="CY444" s="4">
        <v>0</v>
      </c>
      <c r="CZ444" s="4">
        <v>0</v>
      </c>
      <c r="DA444" s="4">
        <v>52</v>
      </c>
      <c r="DB444" s="4">
        <v>0</v>
      </c>
      <c r="DC444" s="4">
        <v>1.05</v>
      </c>
      <c r="DD444" s="4">
        <v>-0.14999999999999991</v>
      </c>
      <c r="DE444" s="4">
        <v>29</v>
      </c>
      <c r="DF444" s="4">
        <v>0</v>
      </c>
      <c r="DG444" s="4">
        <v>0</v>
      </c>
      <c r="DH444" s="4">
        <v>0</v>
      </c>
      <c r="DI444" s="4">
        <v>4475</v>
      </c>
      <c r="DJ444" s="4">
        <v>-88</v>
      </c>
      <c r="DK444" s="4">
        <v>1.2</v>
      </c>
      <c r="DL444" s="4">
        <v>0</v>
      </c>
      <c r="DM444" s="4">
        <v>0</v>
      </c>
      <c r="DN444" s="4">
        <v>0</v>
      </c>
      <c r="DO444" s="4">
        <v>0</v>
      </c>
      <c r="DP444" s="4">
        <v>0</v>
      </c>
      <c r="DQ444" s="4">
        <v>142</v>
      </c>
      <c r="DR444" s="4">
        <v>-3</v>
      </c>
      <c r="DS444" s="4">
        <v>1.5</v>
      </c>
      <c r="DT444" s="4">
        <v>0.14999999999999991</v>
      </c>
      <c r="DU444" s="4">
        <v>4</v>
      </c>
      <c r="DV444" s="4">
        <v>0</v>
      </c>
      <c r="DW444" s="4">
        <v>0</v>
      </c>
      <c r="DX444" s="4">
        <v>0</v>
      </c>
      <c r="DY444" s="4">
        <v>3239</v>
      </c>
      <c r="DZ444" s="4">
        <v>341</v>
      </c>
      <c r="EA444" s="4">
        <v>1.4</v>
      </c>
      <c r="EB444" s="4">
        <v>0</v>
      </c>
      <c r="EC444" s="4">
        <v>1</v>
      </c>
      <c r="ED444" s="4">
        <v>0</v>
      </c>
      <c r="EE444" s="4">
        <v>0</v>
      </c>
      <c r="EF444" s="4">
        <v>0</v>
      </c>
      <c r="EG444" s="4">
        <v>194</v>
      </c>
      <c r="EH444" s="4">
        <v>40</v>
      </c>
      <c r="EI444" s="4">
        <v>1.5</v>
      </c>
      <c r="EJ444" s="4">
        <v>0</v>
      </c>
      <c r="EK444" s="4">
        <v>101</v>
      </c>
      <c r="EL444" s="4">
        <v>-21</v>
      </c>
      <c r="EM444" s="4">
        <v>1084</v>
      </c>
      <c r="EN444" s="4">
        <v>69.649999999999977</v>
      </c>
      <c r="EO444" s="4">
        <v>29135</v>
      </c>
      <c r="EP444" s="4">
        <v>9478</v>
      </c>
      <c r="EQ444" s="4">
        <v>1.5</v>
      </c>
      <c r="ER444" s="4">
        <v>-0.10000000000000009</v>
      </c>
      <c r="ES444" s="4">
        <v>1</v>
      </c>
      <c r="ET444" s="4">
        <v>0</v>
      </c>
      <c r="EU444" s="4">
        <v>0</v>
      </c>
      <c r="EV444" s="4">
        <v>0</v>
      </c>
      <c r="EW444" s="4">
        <v>178</v>
      </c>
      <c r="EX444" s="4">
        <v>25</v>
      </c>
      <c r="EY444" s="4">
        <v>1.45</v>
      </c>
      <c r="EZ444" s="4">
        <v>-0.19999999999999996</v>
      </c>
      <c r="FA444" s="4">
        <v>12</v>
      </c>
      <c r="FB444" s="4">
        <v>1</v>
      </c>
      <c r="FC444" s="4">
        <v>970.2</v>
      </c>
      <c r="FD444" s="4">
        <v>105.20000000000005</v>
      </c>
      <c r="FE444" s="4">
        <v>5179</v>
      </c>
      <c r="FF444" s="4">
        <v>-25</v>
      </c>
      <c r="FG444" s="4">
        <v>1.5</v>
      </c>
      <c r="FH444" s="4">
        <v>-0.19999999999999996</v>
      </c>
      <c r="FI444" s="4">
        <v>2</v>
      </c>
      <c r="FJ444" s="4">
        <v>0</v>
      </c>
      <c r="FK444" s="4">
        <v>0</v>
      </c>
      <c r="FL444" s="4">
        <v>0</v>
      </c>
      <c r="FM444" s="4">
        <v>797</v>
      </c>
      <c r="FN444" s="4">
        <v>18</v>
      </c>
      <c r="FO444" s="4">
        <v>1.75</v>
      </c>
      <c r="FP444" s="4">
        <v>0</v>
      </c>
      <c r="FQ444" s="4">
        <v>109</v>
      </c>
      <c r="FR444" s="4">
        <v>0</v>
      </c>
      <c r="FS444" s="4">
        <v>885</v>
      </c>
      <c r="FT444" s="4">
        <v>69.350000000000023</v>
      </c>
      <c r="FU444" s="4">
        <v>10754</v>
      </c>
      <c r="FV444" s="4">
        <v>661</v>
      </c>
      <c r="FW444" s="4">
        <v>1.85</v>
      </c>
      <c r="FX444" s="4">
        <v>-0.19999999999999973</v>
      </c>
      <c r="FY444" s="4">
        <v>1</v>
      </c>
      <c r="FZ444" s="4">
        <v>0</v>
      </c>
      <c r="GA444" s="4">
        <v>0</v>
      </c>
      <c r="GB444" s="4">
        <v>0</v>
      </c>
      <c r="GC444" s="4">
        <v>580</v>
      </c>
      <c r="GD444" s="4">
        <v>-273</v>
      </c>
      <c r="GE444" s="4">
        <v>2.0499999999999998</v>
      </c>
      <c r="GF444" s="4">
        <v>-0.25</v>
      </c>
      <c r="GG444" s="4">
        <v>544</v>
      </c>
      <c r="GH444" s="4">
        <v>-6</v>
      </c>
      <c r="GI444" s="4">
        <v>781</v>
      </c>
      <c r="GJ444" s="4">
        <v>68.649999999999977</v>
      </c>
      <c r="GK444" s="4">
        <v>14259</v>
      </c>
      <c r="GL444" s="4">
        <v>207</v>
      </c>
      <c r="GM444" s="4">
        <v>2.25</v>
      </c>
      <c r="GN444" s="4">
        <v>-0.29999999999999982</v>
      </c>
      <c r="GO444" s="4">
        <v>56</v>
      </c>
      <c r="GP444" s="4">
        <v>0</v>
      </c>
      <c r="GQ444" s="4">
        <v>0</v>
      </c>
      <c r="GR444" s="4">
        <v>0</v>
      </c>
      <c r="GS444" s="4">
        <v>888</v>
      </c>
      <c r="GT444" s="4">
        <v>17</v>
      </c>
      <c r="GU444" s="4">
        <v>2.4500000000000002</v>
      </c>
      <c r="GV444" s="4">
        <v>-0.34999999999999964</v>
      </c>
      <c r="GW444" s="4">
        <v>302</v>
      </c>
      <c r="GX444" s="4">
        <v>-84</v>
      </c>
      <c r="GY444" s="4">
        <v>691.95</v>
      </c>
      <c r="GZ444" s="4">
        <v>79.75</v>
      </c>
      <c r="HA444" s="4">
        <v>14013</v>
      </c>
      <c r="HB444" s="4">
        <v>1972</v>
      </c>
      <c r="HC444" s="4">
        <v>2.75</v>
      </c>
      <c r="HD444" s="4">
        <v>-0.5</v>
      </c>
      <c r="HE444" s="4">
        <v>59</v>
      </c>
      <c r="HF444" s="4">
        <v>0</v>
      </c>
      <c r="HG444" s="4">
        <v>647.85</v>
      </c>
      <c r="HH444" s="4">
        <v>84.75</v>
      </c>
      <c r="HI444" s="4">
        <v>2657</v>
      </c>
      <c r="HJ444" s="4">
        <v>145</v>
      </c>
      <c r="HK444" s="4">
        <v>3.05</v>
      </c>
      <c r="HL444" s="4">
        <v>-0.80000000000000027</v>
      </c>
      <c r="HM444" s="4">
        <v>1920</v>
      </c>
      <c r="HN444" s="4">
        <v>-52</v>
      </c>
      <c r="HO444" s="4">
        <v>583</v>
      </c>
      <c r="HP444" s="4">
        <v>71</v>
      </c>
      <c r="HQ444" s="4">
        <v>39044</v>
      </c>
      <c r="HR444" s="4">
        <v>8604</v>
      </c>
      <c r="HS444" s="4">
        <v>3.5</v>
      </c>
      <c r="HT444" s="4">
        <v>-1.2999999999999998</v>
      </c>
      <c r="HU444" s="4">
        <v>141</v>
      </c>
      <c r="HV444" s="4">
        <v>-6</v>
      </c>
      <c r="HW444" s="4">
        <v>538</v>
      </c>
      <c r="HX444" s="4">
        <v>73.5</v>
      </c>
      <c r="HY444" s="4">
        <v>2892</v>
      </c>
      <c r="HZ444" s="4">
        <v>-4261</v>
      </c>
      <c r="IA444" s="4">
        <v>3.8</v>
      </c>
      <c r="IB444" s="4">
        <v>-2.0499999999999998</v>
      </c>
      <c r="IC444" s="4">
        <v>1194</v>
      </c>
      <c r="ID444" s="4">
        <v>-35</v>
      </c>
      <c r="IE444" s="4">
        <v>484.05</v>
      </c>
      <c r="IF444" s="4">
        <v>66.900000000000034</v>
      </c>
      <c r="IG444" s="4">
        <v>19323</v>
      </c>
      <c r="IH444" s="4">
        <v>-4631</v>
      </c>
      <c r="II444" s="4">
        <v>4.2</v>
      </c>
      <c r="IJ444" s="4">
        <v>-3.45</v>
      </c>
      <c r="IK444" s="4">
        <v>184</v>
      </c>
      <c r="IL444" s="4">
        <v>26</v>
      </c>
      <c r="IM444" s="4">
        <v>433</v>
      </c>
      <c r="IN444" s="4">
        <v>63.949999999999989</v>
      </c>
      <c r="IO444" s="4">
        <v>5783</v>
      </c>
      <c r="IP444" s="4">
        <v>-1011</v>
      </c>
      <c r="IQ444" s="4">
        <v>4.7</v>
      </c>
      <c r="IR444" s="4">
        <v>-5.3999999999999995</v>
      </c>
      <c r="IS444" s="4">
        <v>3738</v>
      </c>
      <c r="IT444" s="4">
        <v>-173</v>
      </c>
      <c r="IU444" s="4">
        <v>387</v>
      </c>
      <c r="IV444" s="4">
        <v>64.850000000000023</v>
      </c>
      <c r="IW444" s="4">
        <v>31697</v>
      </c>
      <c r="IX444" s="4">
        <v>2114</v>
      </c>
      <c r="IY444" s="4">
        <v>5.4</v>
      </c>
      <c r="IZ444" s="4">
        <v>-8.15</v>
      </c>
      <c r="JA444" s="4">
        <v>591</v>
      </c>
      <c r="JB444" s="4">
        <v>-207</v>
      </c>
      <c r="JC444" s="4">
        <v>343</v>
      </c>
      <c r="JD444" s="4">
        <v>66.050000000000011</v>
      </c>
      <c r="JE444" s="4">
        <v>10996</v>
      </c>
      <c r="JF444" s="4">
        <v>3618</v>
      </c>
      <c r="JG444" s="4">
        <v>6.6</v>
      </c>
      <c r="JH444" s="4">
        <v>-11.299999999999999</v>
      </c>
      <c r="JI444" s="4">
        <v>5909</v>
      </c>
      <c r="JJ444" s="4">
        <v>-112</v>
      </c>
      <c r="JK444" s="4">
        <v>289.10000000000002</v>
      </c>
      <c r="JL444" s="4">
        <v>56.950000000000017</v>
      </c>
      <c r="JM444" s="4">
        <v>27187</v>
      </c>
      <c r="JN444" s="4">
        <v>5002</v>
      </c>
      <c r="JO444" s="4">
        <v>8.9499999999999993</v>
      </c>
      <c r="JP444" s="4">
        <v>-15.150000000000002</v>
      </c>
      <c r="JQ444" s="5">
        <v>1262</v>
      </c>
      <c r="JR444" s="4">
        <v>-138</v>
      </c>
      <c r="JS444" s="4">
        <v>246.1</v>
      </c>
      <c r="JT444" s="4">
        <v>54.75</v>
      </c>
      <c r="JU444" s="4">
        <v>12995</v>
      </c>
      <c r="JV444" s="4">
        <v>5343</v>
      </c>
      <c r="JW444" s="4">
        <v>12.45</v>
      </c>
      <c r="JX444" s="4">
        <v>-19.900000000000002</v>
      </c>
      <c r="JY444" s="4">
        <v>9788</v>
      </c>
      <c r="JZ444" s="4">
        <v>-1738</v>
      </c>
      <c r="KA444" s="4">
        <v>198.55</v>
      </c>
      <c r="KB444" s="4">
        <v>46.600000000000023</v>
      </c>
      <c r="KC444" s="4">
        <v>39821</v>
      </c>
      <c r="KD444" s="4">
        <v>13030</v>
      </c>
      <c r="KE444" s="4">
        <v>17.850000000000001</v>
      </c>
      <c r="KF444" s="4">
        <v>-25.699999999999996</v>
      </c>
      <c r="KG444" s="4">
        <v>3418</v>
      </c>
      <c r="KH444" s="4">
        <v>-736</v>
      </c>
      <c r="KI444" s="4">
        <v>155</v>
      </c>
      <c r="KJ444" s="4">
        <v>38.299999999999997</v>
      </c>
      <c r="KK444" s="4">
        <v>14023</v>
      </c>
      <c r="KL444" s="4">
        <v>7959</v>
      </c>
      <c r="KM444" s="4">
        <v>25.75</v>
      </c>
      <c r="KN444" s="4">
        <v>-32.4</v>
      </c>
      <c r="KO444" s="4">
        <v>28913</v>
      </c>
      <c r="KP444" s="4">
        <v>251</v>
      </c>
      <c r="KQ444" s="4">
        <v>116.8</v>
      </c>
      <c r="KR444" s="4">
        <v>31.349999999999994</v>
      </c>
      <c r="KS444" s="4">
        <v>54451</v>
      </c>
      <c r="KT444" s="4">
        <v>32074</v>
      </c>
      <c r="KU444" s="4">
        <v>37.25</v>
      </c>
      <c r="KV444" s="4">
        <v>-40.049999999999997</v>
      </c>
      <c r="KW444" s="4">
        <v>15232</v>
      </c>
      <c r="KX444" s="4">
        <v>-983</v>
      </c>
      <c r="KY444" s="4">
        <v>83.1</v>
      </c>
      <c r="KZ444" s="4">
        <v>23.399999999999991</v>
      </c>
      <c r="LA444" s="4">
        <v>24469</v>
      </c>
      <c r="LB444" s="4">
        <v>20029</v>
      </c>
      <c r="LC444" s="4">
        <v>53.35</v>
      </c>
      <c r="LD444" s="4">
        <v>-48.15</v>
      </c>
    </row>
    <row r="445" spans="1:316" x14ac:dyDescent="0.25">
      <c r="A445" s="171">
        <v>44110.563652662036</v>
      </c>
      <c r="B445" s="172">
        <v>0.56319444444444444</v>
      </c>
      <c r="C445" s="4">
        <v>11594.1</v>
      </c>
      <c r="D445" s="4">
        <v>11600</v>
      </c>
      <c r="E445" s="173">
        <v>52.3</v>
      </c>
      <c r="F445" s="173">
        <v>-134.19999999999999</v>
      </c>
      <c r="G445" s="173">
        <v>313.89999999999998</v>
      </c>
      <c r="H445" s="173">
        <v>598.80000000000041</v>
      </c>
      <c r="I445" s="173">
        <v>-910.24999999999989</v>
      </c>
      <c r="J445" s="173">
        <v>1509.0500000000002</v>
      </c>
      <c r="K445" s="127">
        <v>16.66</v>
      </c>
      <c r="L445" s="127">
        <v>21.37</v>
      </c>
      <c r="M445" s="127">
        <v>-3.870000000000001</v>
      </c>
      <c r="N445" s="127">
        <v>3.2600000000000016</v>
      </c>
      <c r="O445" s="127">
        <v>0.57813967126736787</v>
      </c>
      <c r="P445" s="127">
        <v>0.7099623789038596</v>
      </c>
      <c r="Q445" s="127">
        <v>1.0892885042814735</v>
      </c>
      <c r="R445" s="4">
        <v>70941</v>
      </c>
      <c r="S445" s="4">
        <v>139779</v>
      </c>
      <c r="T445" s="173">
        <v>11540.966666666667</v>
      </c>
      <c r="U445" s="173">
        <v>-2.0500000000010914</v>
      </c>
      <c r="V445" s="4">
        <v>185995</v>
      </c>
      <c r="W445" s="4">
        <v>-31658</v>
      </c>
      <c r="X445" s="173">
        <v>-53.133333333333212</v>
      </c>
      <c r="Y445" s="173">
        <v>18899</v>
      </c>
      <c r="Z445" s="173">
        <v>160799</v>
      </c>
      <c r="AA445" s="173">
        <v>179698</v>
      </c>
      <c r="AB445" s="4">
        <v>68838</v>
      </c>
      <c r="AC445" s="4">
        <v>-11667</v>
      </c>
      <c r="AD445" s="176" t="e">
        <v>#REF!</v>
      </c>
      <c r="AE445" s="177">
        <v>-2.1839896937520788E-2</v>
      </c>
      <c r="AF445" s="177">
        <v>3.1493696823347417E-4</v>
      </c>
      <c r="AG445" s="177">
        <v>2.1065937592777816E-2</v>
      </c>
      <c r="AH445" s="177">
        <v>4.2120755378197644E-3</v>
      </c>
      <c r="AI445" s="127">
        <v>2.4508527316665411E-2</v>
      </c>
      <c r="AJ445" s="127">
        <v>2.2026431718061676E-3</v>
      </c>
      <c r="AK445" s="4" t="s">
        <v>21</v>
      </c>
      <c r="AL445" s="178">
        <v>11600</v>
      </c>
      <c r="AM445" s="178">
        <v>11500</v>
      </c>
      <c r="AN445" s="178">
        <v>11800</v>
      </c>
      <c r="AO445" s="178">
        <v>11400</v>
      </c>
      <c r="AS445" s="4">
        <v>1.8896252602359473</v>
      </c>
      <c r="AT445" s="4">
        <v>1.5875049531105534</v>
      </c>
      <c r="AU445" s="4">
        <v>0.64858857122203351</v>
      </c>
      <c r="AV445" s="4">
        <v>0.20916905444126074</v>
      </c>
      <c r="AW445" s="4">
        <v>0.11811484607503538</v>
      </c>
      <c r="AX445" s="4">
        <v>8.5048631531327752E-3</v>
      </c>
      <c r="AY445" s="4">
        <v>20.106249999999999</v>
      </c>
      <c r="AZ445" s="4">
        <v>21.24113475177305</v>
      </c>
      <c r="BA445" s="4">
        <v>16.092887029288704</v>
      </c>
      <c r="BB445" s="4">
        <v>31.641304347826086</v>
      </c>
      <c r="BC445" s="4">
        <v>8.5085561497326196</v>
      </c>
      <c r="BD445" s="4">
        <v>18.477157360406093</v>
      </c>
      <c r="BE445" s="4">
        <v>4.6145780483680028</v>
      </c>
      <c r="BF445" s="4">
        <v>10.340729001584785</v>
      </c>
      <c r="BG445" s="4">
        <v>4.0559476321980155</v>
      </c>
      <c r="BH445" s="4">
        <v>4.0899532710280377</v>
      </c>
      <c r="BI445" s="4">
        <v>18</v>
      </c>
      <c r="BJ445" s="4">
        <v>0</v>
      </c>
      <c r="BK445" s="4">
        <v>1585</v>
      </c>
      <c r="BL445" s="4">
        <v>78.950000000000045</v>
      </c>
      <c r="BM445" s="4">
        <v>9953</v>
      </c>
      <c r="BN445" s="4">
        <v>-79</v>
      </c>
      <c r="BO445" s="4">
        <v>0.9</v>
      </c>
      <c r="BP445" s="4">
        <v>-9.9999999999999978E-2</v>
      </c>
      <c r="BQ445" s="4">
        <v>0</v>
      </c>
      <c r="BR445" s="4">
        <v>0</v>
      </c>
      <c r="BS445" s="4">
        <v>0</v>
      </c>
      <c r="BT445" s="4">
        <v>0</v>
      </c>
      <c r="BU445" s="4">
        <v>6</v>
      </c>
      <c r="BV445" s="4">
        <v>0</v>
      </c>
      <c r="BW445" s="4">
        <v>0</v>
      </c>
      <c r="BX445" s="4">
        <v>0</v>
      </c>
      <c r="BY445" s="4">
        <v>21</v>
      </c>
      <c r="BZ445" s="4">
        <v>0</v>
      </c>
      <c r="CA445" s="4">
        <v>0</v>
      </c>
      <c r="CB445" s="4">
        <v>0</v>
      </c>
      <c r="CC445" s="4">
        <v>1045</v>
      </c>
      <c r="CD445" s="4">
        <v>72</v>
      </c>
      <c r="CE445" s="4">
        <v>1.05</v>
      </c>
      <c r="CF445" s="4">
        <v>-5.0000000000000044E-2</v>
      </c>
      <c r="CG445" s="4">
        <v>1</v>
      </c>
      <c r="CH445" s="4">
        <v>0</v>
      </c>
      <c r="CI445" s="4">
        <v>0</v>
      </c>
      <c r="CJ445" s="4">
        <v>0</v>
      </c>
      <c r="CK445" s="4">
        <v>26</v>
      </c>
      <c r="CL445" s="4">
        <v>-1</v>
      </c>
      <c r="CM445" s="4">
        <v>1</v>
      </c>
      <c r="CN445" s="4">
        <v>-0.10000000000000009</v>
      </c>
      <c r="CO445" s="4">
        <v>11</v>
      </c>
      <c r="CP445" s="4">
        <v>0</v>
      </c>
      <c r="CQ445" s="4">
        <v>0</v>
      </c>
      <c r="CR445" s="4">
        <v>0</v>
      </c>
      <c r="CS445" s="4">
        <v>3216</v>
      </c>
      <c r="CT445" s="4">
        <v>53</v>
      </c>
      <c r="CU445" s="4">
        <v>1.1499999999999999</v>
      </c>
      <c r="CV445" s="4">
        <v>0</v>
      </c>
      <c r="CW445" s="4">
        <v>1</v>
      </c>
      <c r="CX445" s="4">
        <v>0</v>
      </c>
      <c r="CY445" s="4">
        <v>0</v>
      </c>
      <c r="CZ445" s="4">
        <v>0</v>
      </c>
      <c r="DA445" s="4">
        <v>52</v>
      </c>
      <c r="DB445" s="4">
        <v>0</v>
      </c>
      <c r="DC445" s="4">
        <v>1.05</v>
      </c>
      <c r="DD445" s="4">
        <v>-0.14999999999999991</v>
      </c>
      <c r="DE445" s="4">
        <v>29</v>
      </c>
      <c r="DF445" s="4">
        <v>0</v>
      </c>
      <c r="DG445" s="4">
        <v>0</v>
      </c>
      <c r="DH445" s="4">
        <v>0</v>
      </c>
      <c r="DI445" s="4">
        <v>4475</v>
      </c>
      <c r="DJ445" s="4">
        <v>-88</v>
      </c>
      <c r="DK445" s="4">
        <v>1.2</v>
      </c>
      <c r="DL445" s="4">
        <v>0</v>
      </c>
      <c r="DM445" s="4">
        <v>0</v>
      </c>
      <c r="DN445" s="4">
        <v>0</v>
      </c>
      <c r="DO445" s="4">
        <v>0</v>
      </c>
      <c r="DP445" s="4">
        <v>0</v>
      </c>
      <c r="DQ445" s="4">
        <v>142</v>
      </c>
      <c r="DR445" s="4">
        <v>-3</v>
      </c>
      <c r="DS445" s="4">
        <v>1.5</v>
      </c>
      <c r="DT445" s="4">
        <v>0.14999999999999991</v>
      </c>
      <c r="DU445" s="4">
        <v>4</v>
      </c>
      <c r="DV445" s="4">
        <v>0</v>
      </c>
      <c r="DW445" s="4">
        <v>0</v>
      </c>
      <c r="DX445" s="4">
        <v>0</v>
      </c>
      <c r="DY445" s="4">
        <v>3239</v>
      </c>
      <c r="DZ445" s="4">
        <v>341</v>
      </c>
      <c r="EA445" s="4">
        <v>1.4</v>
      </c>
      <c r="EB445" s="4">
        <v>0</v>
      </c>
      <c r="EC445" s="4">
        <v>1</v>
      </c>
      <c r="ED445" s="4">
        <v>0</v>
      </c>
      <c r="EE445" s="4">
        <v>0</v>
      </c>
      <c r="EF445" s="4">
        <v>0</v>
      </c>
      <c r="EG445" s="4">
        <v>194</v>
      </c>
      <c r="EH445" s="4">
        <v>40</v>
      </c>
      <c r="EI445" s="4">
        <v>1.5</v>
      </c>
      <c r="EJ445" s="4">
        <v>0</v>
      </c>
      <c r="EK445" s="4">
        <v>101</v>
      </c>
      <c r="EL445" s="4">
        <v>-21</v>
      </c>
      <c r="EM445" s="4">
        <v>1084</v>
      </c>
      <c r="EN445" s="4">
        <v>69.649999999999977</v>
      </c>
      <c r="EO445" s="4">
        <v>29170</v>
      </c>
      <c r="EP445" s="4">
        <v>9513</v>
      </c>
      <c r="EQ445" s="4">
        <v>1.5</v>
      </c>
      <c r="ER445" s="4">
        <v>-0.10000000000000009</v>
      </c>
      <c r="ES445" s="4">
        <v>1</v>
      </c>
      <c r="ET445" s="4">
        <v>0</v>
      </c>
      <c r="EU445" s="4">
        <v>0</v>
      </c>
      <c r="EV445" s="4">
        <v>0</v>
      </c>
      <c r="EW445" s="4">
        <v>178</v>
      </c>
      <c r="EX445" s="4">
        <v>25</v>
      </c>
      <c r="EY445" s="4">
        <v>1.45</v>
      </c>
      <c r="EZ445" s="4">
        <v>-0.19999999999999996</v>
      </c>
      <c r="FA445" s="4">
        <v>12</v>
      </c>
      <c r="FB445" s="4">
        <v>1</v>
      </c>
      <c r="FC445" s="4">
        <v>970.2</v>
      </c>
      <c r="FD445" s="4">
        <v>105.20000000000005</v>
      </c>
      <c r="FE445" s="4">
        <v>5173</v>
      </c>
      <c r="FF445" s="4">
        <v>-31</v>
      </c>
      <c r="FG445" s="4">
        <v>1.55</v>
      </c>
      <c r="FH445" s="4">
        <v>-0.14999999999999991</v>
      </c>
      <c r="FI445" s="4">
        <v>2</v>
      </c>
      <c r="FJ445" s="4">
        <v>0</v>
      </c>
      <c r="FK445" s="4">
        <v>0</v>
      </c>
      <c r="FL445" s="4">
        <v>0</v>
      </c>
      <c r="FM445" s="4">
        <v>797</v>
      </c>
      <c r="FN445" s="4">
        <v>18</v>
      </c>
      <c r="FO445" s="4">
        <v>1.75</v>
      </c>
      <c r="FP445" s="4">
        <v>0</v>
      </c>
      <c r="FQ445" s="4">
        <v>109</v>
      </c>
      <c r="FR445" s="4">
        <v>0</v>
      </c>
      <c r="FS445" s="4">
        <v>885</v>
      </c>
      <c r="FT445" s="4">
        <v>69.350000000000023</v>
      </c>
      <c r="FU445" s="4">
        <v>10759</v>
      </c>
      <c r="FV445" s="4">
        <v>666</v>
      </c>
      <c r="FW445" s="4">
        <v>1.85</v>
      </c>
      <c r="FX445" s="4">
        <v>-0.19999999999999973</v>
      </c>
      <c r="FY445" s="4">
        <v>1</v>
      </c>
      <c r="FZ445" s="4">
        <v>0</v>
      </c>
      <c r="GA445" s="4">
        <v>0</v>
      </c>
      <c r="GB445" s="4">
        <v>0</v>
      </c>
      <c r="GC445" s="4">
        <v>580</v>
      </c>
      <c r="GD445" s="4">
        <v>-273</v>
      </c>
      <c r="GE445" s="4">
        <v>2.0499999999999998</v>
      </c>
      <c r="GF445" s="4">
        <v>-0.25</v>
      </c>
      <c r="GG445" s="4">
        <v>544</v>
      </c>
      <c r="GH445" s="4">
        <v>-6</v>
      </c>
      <c r="GI445" s="4">
        <v>781</v>
      </c>
      <c r="GJ445" s="4">
        <v>68.649999999999977</v>
      </c>
      <c r="GK445" s="4">
        <v>14213</v>
      </c>
      <c r="GL445" s="4">
        <v>161</v>
      </c>
      <c r="GM445" s="4">
        <v>2.2000000000000002</v>
      </c>
      <c r="GN445" s="4">
        <v>-0.34999999999999964</v>
      </c>
      <c r="GO445" s="4">
        <v>56</v>
      </c>
      <c r="GP445" s="4">
        <v>0</v>
      </c>
      <c r="GQ445" s="4">
        <v>0</v>
      </c>
      <c r="GR445" s="4">
        <v>0</v>
      </c>
      <c r="GS445" s="4">
        <v>884</v>
      </c>
      <c r="GT445" s="4">
        <v>13</v>
      </c>
      <c r="GU445" s="4">
        <v>2.4</v>
      </c>
      <c r="GV445" s="4">
        <v>-0.39999999999999991</v>
      </c>
      <c r="GW445" s="4">
        <v>302</v>
      </c>
      <c r="GX445" s="4">
        <v>-84</v>
      </c>
      <c r="GY445" s="4">
        <v>691.95</v>
      </c>
      <c r="GZ445" s="4">
        <v>79.75</v>
      </c>
      <c r="HA445" s="4">
        <v>13971</v>
      </c>
      <c r="HB445" s="4">
        <v>1930</v>
      </c>
      <c r="HC445" s="4">
        <v>2.75</v>
      </c>
      <c r="HD445" s="4">
        <v>-0.5</v>
      </c>
      <c r="HE445" s="4">
        <v>59</v>
      </c>
      <c r="HF445" s="4">
        <v>0</v>
      </c>
      <c r="HG445" s="4">
        <v>647.85</v>
      </c>
      <c r="HH445" s="4">
        <v>84.75</v>
      </c>
      <c r="HI445" s="4">
        <v>2657</v>
      </c>
      <c r="HJ445" s="4">
        <v>145</v>
      </c>
      <c r="HK445" s="4">
        <v>3.05</v>
      </c>
      <c r="HL445" s="4">
        <v>-0.80000000000000027</v>
      </c>
      <c r="HM445" s="4">
        <v>1920</v>
      </c>
      <c r="HN445" s="4">
        <v>-52</v>
      </c>
      <c r="HO445" s="4">
        <v>581</v>
      </c>
      <c r="HP445" s="4">
        <v>69</v>
      </c>
      <c r="HQ445" s="4">
        <v>38604</v>
      </c>
      <c r="HR445" s="4">
        <v>8164</v>
      </c>
      <c r="HS445" s="4">
        <v>3.5</v>
      </c>
      <c r="HT445" s="4">
        <v>-1.2999999999999998</v>
      </c>
      <c r="HU445" s="4">
        <v>141</v>
      </c>
      <c r="HV445" s="4">
        <v>-6</v>
      </c>
      <c r="HW445" s="4">
        <v>538</v>
      </c>
      <c r="HX445" s="4">
        <v>73.5</v>
      </c>
      <c r="HY445" s="4">
        <v>2995</v>
      </c>
      <c r="HZ445" s="4">
        <v>-4158</v>
      </c>
      <c r="IA445" s="4">
        <v>3.85</v>
      </c>
      <c r="IB445" s="4">
        <v>-1.9999999999999996</v>
      </c>
      <c r="IC445" s="4">
        <v>1195</v>
      </c>
      <c r="ID445" s="4">
        <v>-34</v>
      </c>
      <c r="IE445" s="4">
        <v>484.05</v>
      </c>
      <c r="IF445" s="4">
        <v>66.900000000000034</v>
      </c>
      <c r="IG445" s="4">
        <v>19231</v>
      </c>
      <c r="IH445" s="4">
        <v>-4723</v>
      </c>
      <c r="II445" s="4">
        <v>4.2</v>
      </c>
      <c r="IJ445" s="4">
        <v>-3.45</v>
      </c>
      <c r="IK445" s="4">
        <v>184</v>
      </c>
      <c r="IL445" s="4">
        <v>26</v>
      </c>
      <c r="IM445" s="4">
        <v>433</v>
      </c>
      <c r="IN445" s="4">
        <v>63.949999999999989</v>
      </c>
      <c r="IO445" s="4">
        <v>5822</v>
      </c>
      <c r="IP445" s="4">
        <v>-972</v>
      </c>
      <c r="IQ445" s="4">
        <v>4.75</v>
      </c>
      <c r="IR445" s="4">
        <v>-5.35</v>
      </c>
      <c r="IS445" s="4">
        <v>3740</v>
      </c>
      <c r="IT445" s="4">
        <v>-171</v>
      </c>
      <c r="IU445" s="4">
        <v>387</v>
      </c>
      <c r="IV445" s="4">
        <v>64.850000000000023</v>
      </c>
      <c r="IW445" s="4">
        <v>31822</v>
      </c>
      <c r="IX445" s="4">
        <v>2239</v>
      </c>
      <c r="IY445" s="4">
        <v>5.4</v>
      </c>
      <c r="IZ445" s="4">
        <v>-8.15</v>
      </c>
      <c r="JA445" s="4">
        <v>591</v>
      </c>
      <c r="JB445" s="4">
        <v>-207</v>
      </c>
      <c r="JC445" s="4">
        <v>343</v>
      </c>
      <c r="JD445" s="4">
        <v>66.050000000000011</v>
      </c>
      <c r="JE445" s="4">
        <v>10920</v>
      </c>
      <c r="JF445" s="4">
        <v>3542</v>
      </c>
      <c r="JG445" s="4">
        <v>6.65</v>
      </c>
      <c r="JH445" s="4">
        <v>-11.249999999999998</v>
      </c>
      <c r="JI445" s="4">
        <v>5913</v>
      </c>
      <c r="JJ445" s="4">
        <v>-108</v>
      </c>
      <c r="JK445" s="4">
        <v>289.85000000000002</v>
      </c>
      <c r="JL445" s="4">
        <v>57.700000000000017</v>
      </c>
      <c r="JM445" s="4">
        <v>27286</v>
      </c>
      <c r="JN445" s="4">
        <v>5101</v>
      </c>
      <c r="JO445" s="4">
        <v>8.8000000000000007</v>
      </c>
      <c r="JP445" s="4">
        <v>-15.3</v>
      </c>
      <c r="JQ445" s="5">
        <v>1262</v>
      </c>
      <c r="JR445" s="4">
        <v>-138</v>
      </c>
      <c r="JS445" s="4">
        <v>246.1</v>
      </c>
      <c r="JT445" s="4">
        <v>54.75</v>
      </c>
      <c r="JU445" s="4">
        <v>13050</v>
      </c>
      <c r="JV445" s="4">
        <v>5398</v>
      </c>
      <c r="JW445" s="4">
        <v>12.25</v>
      </c>
      <c r="JX445" s="4">
        <v>-20.100000000000001</v>
      </c>
      <c r="JY445" s="4">
        <v>9777</v>
      </c>
      <c r="JZ445" s="4">
        <v>-1749</v>
      </c>
      <c r="KA445" s="4">
        <v>197.3</v>
      </c>
      <c r="KB445" s="4">
        <v>45.350000000000023</v>
      </c>
      <c r="KC445" s="4">
        <v>39655</v>
      </c>
      <c r="KD445" s="4">
        <v>12864</v>
      </c>
      <c r="KE445" s="4">
        <v>17.5</v>
      </c>
      <c r="KF445" s="4">
        <v>-26.049999999999997</v>
      </c>
      <c r="KG445" s="4">
        <v>3424</v>
      </c>
      <c r="KH445" s="4">
        <v>-730</v>
      </c>
      <c r="KI445" s="4">
        <v>157.15</v>
      </c>
      <c r="KJ445" s="4">
        <v>40.450000000000003</v>
      </c>
      <c r="KK445" s="4">
        <v>14004</v>
      </c>
      <c r="KL445" s="4">
        <v>7940</v>
      </c>
      <c r="KM445" s="4">
        <v>25.05</v>
      </c>
      <c r="KN445" s="4">
        <v>-33.099999999999994</v>
      </c>
      <c r="KO445" s="4">
        <v>28820</v>
      </c>
      <c r="KP445" s="4">
        <v>158</v>
      </c>
      <c r="KQ445" s="4">
        <v>118.75</v>
      </c>
      <c r="KR445" s="4">
        <v>33.299999999999997</v>
      </c>
      <c r="KS445" s="4">
        <v>54459</v>
      </c>
      <c r="KT445" s="4">
        <v>32082</v>
      </c>
      <c r="KU445" s="4">
        <v>36.299999999999997</v>
      </c>
      <c r="KV445" s="4">
        <v>-41</v>
      </c>
      <c r="KW445" s="4">
        <v>15142</v>
      </c>
      <c r="KX445" s="4">
        <v>-1073</v>
      </c>
      <c r="KY445" s="4">
        <v>84.5</v>
      </c>
      <c r="KZ445" s="4">
        <v>24.799999999999997</v>
      </c>
      <c r="LA445" s="4">
        <v>24038</v>
      </c>
      <c r="LB445" s="4">
        <v>19598</v>
      </c>
      <c r="LC445" s="4">
        <v>52.3</v>
      </c>
      <c r="LD445" s="4">
        <v>-49.2</v>
      </c>
    </row>
    <row r="446" spans="1:316" x14ac:dyDescent="0.25">
      <c r="A446" s="171">
        <v>44110.562399652779</v>
      </c>
      <c r="B446" s="172">
        <v>0.56111111111111112</v>
      </c>
      <c r="C446" s="4">
        <v>11596.95</v>
      </c>
      <c r="D446" s="4">
        <v>11600</v>
      </c>
      <c r="E446" s="173">
        <v>54.95</v>
      </c>
      <c r="F446" s="173">
        <v>-136.89999999999998</v>
      </c>
      <c r="G446" s="173">
        <v>313.89999999999998</v>
      </c>
      <c r="H446" s="173">
        <v>617.85000000000014</v>
      </c>
      <c r="I446" s="173">
        <v>-921.80000000000018</v>
      </c>
      <c r="J446" s="173">
        <v>1539.6500000000003</v>
      </c>
      <c r="K446" s="127">
        <v>16.66</v>
      </c>
      <c r="L446" s="127">
        <v>21.37</v>
      </c>
      <c r="M446" s="127">
        <v>-3.870000000000001</v>
      </c>
      <c r="N446" s="127">
        <v>3.2600000000000016</v>
      </c>
      <c r="O446" s="127">
        <v>0.57413202779820804</v>
      </c>
      <c r="P446" s="127">
        <v>0.71797079778102402</v>
      </c>
      <c r="Q446" s="127">
        <v>1.0899681548737163</v>
      </c>
      <c r="R446" s="4">
        <v>70722</v>
      </c>
      <c r="S446" s="4">
        <v>139810</v>
      </c>
      <c r="T446" s="173">
        <v>11540.966666666667</v>
      </c>
      <c r="U446" s="173">
        <v>-2.0500000000010914</v>
      </c>
      <c r="V446" s="4">
        <v>185995</v>
      </c>
      <c r="W446" s="4">
        <v>-31658</v>
      </c>
      <c r="X446" s="173">
        <v>-55.983333333333576</v>
      </c>
      <c r="Y446" s="173">
        <v>19198</v>
      </c>
      <c r="Z446" s="173">
        <v>160856</v>
      </c>
      <c r="AA446" s="173">
        <v>180054</v>
      </c>
      <c r="AB446" s="4">
        <v>69088</v>
      </c>
      <c r="AC446" s="4">
        <v>-11422</v>
      </c>
      <c r="AD446" s="176" t="e">
        <v>#REF!</v>
      </c>
      <c r="AE446" s="177">
        <v>-5.1239822244837025E-3</v>
      </c>
      <c r="AF446" s="177">
        <v>-2.0439490266426683E-3</v>
      </c>
      <c r="AG446" s="177">
        <v>1.8728833194676314E-2</v>
      </c>
      <c r="AH446" s="177">
        <v>-9.9628145001180238E-3</v>
      </c>
      <c r="AI446" s="127">
        <v>-7.917031376044343E-3</v>
      </c>
      <c r="AJ446" s="127">
        <v>2.2026431718061676E-3</v>
      </c>
      <c r="AK446" s="4" t="s">
        <v>21</v>
      </c>
      <c r="AL446" s="178">
        <v>11600</v>
      </c>
      <c r="AM446" s="178">
        <v>11500</v>
      </c>
      <c r="AN446" s="178">
        <v>11800</v>
      </c>
      <c r="AO446" s="178">
        <v>11400</v>
      </c>
      <c r="AS446" s="4">
        <v>1.8896252602359473</v>
      </c>
      <c r="AT446" s="4">
        <v>1.5875049531105534</v>
      </c>
      <c r="AU446" s="4">
        <v>0.64858857122203351</v>
      </c>
      <c r="AV446" s="4">
        <v>0.20916905444126074</v>
      </c>
      <c r="AW446" s="4">
        <v>0.11811484607503538</v>
      </c>
      <c r="AX446" s="4">
        <v>8.5953404207192944E-3</v>
      </c>
      <c r="AY446" s="4">
        <v>20.106249999999999</v>
      </c>
      <c r="AZ446" s="4">
        <v>21.154929577464788</v>
      </c>
      <c r="BA446" s="4">
        <v>16.092887029288704</v>
      </c>
      <c r="BB446" s="4">
        <v>31.641304347826086</v>
      </c>
      <c r="BC446" s="4">
        <v>8.5062817428495059</v>
      </c>
      <c r="BD446" s="4">
        <v>18.477157360406093</v>
      </c>
      <c r="BE446" s="4">
        <v>4.6349583828775271</v>
      </c>
      <c r="BF446" s="4">
        <v>10.332541567695962</v>
      </c>
      <c r="BG446" s="4">
        <v>4.0559476321980155</v>
      </c>
      <c r="BH446" s="4">
        <v>4.0899532710280377</v>
      </c>
      <c r="BI446" s="4">
        <v>18</v>
      </c>
      <c r="BJ446" s="4">
        <v>0</v>
      </c>
      <c r="BK446" s="4">
        <v>1585</v>
      </c>
      <c r="BL446" s="4">
        <v>78.950000000000045</v>
      </c>
      <c r="BM446" s="4">
        <v>9919</v>
      </c>
      <c r="BN446" s="4">
        <v>-113</v>
      </c>
      <c r="BO446" s="4">
        <v>0.95</v>
      </c>
      <c r="BP446" s="4">
        <v>-5.0000000000000044E-2</v>
      </c>
      <c r="BQ446" s="4">
        <v>0</v>
      </c>
      <c r="BR446" s="4">
        <v>0</v>
      </c>
      <c r="BS446" s="4">
        <v>0</v>
      </c>
      <c r="BT446" s="4">
        <v>0</v>
      </c>
      <c r="BU446" s="4">
        <v>6</v>
      </c>
      <c r="BV446" s="4">
        <v>0</v>
      </c>
      <c r="BW446" s="4">
        <v>0</v>
      </c>
      <c r="BX446" s="4">
        <v>0</v>
      </c>
      <c r="BY446" s="4">
        <v>21</v>
      </c>
      <c r="BZ446" s="4">
        <v>0</v>
      </c>
      <c r="CA446" s="4">
        <v>0</v>
      </c>
      <c r="CB446" s="4">
        <v>0</v>
      </c>
      <c r="CC446" s="4">
        <v>1045</v>
      </c>
      <c r="CD446" s="4">
        <v>72</v>
      </c>
      <c r="CE446" s="4">
        <v>1.05</v>
      </c>
      <c r="CF446" s="4">
        <v>-5.0000000000000044E-2</v>
      </c>
      <c r="CG446" s="4">
        <v>1</v>
      </c>
      <c r="CH446" s="4">
        <v>0</v>
      </c>
      <c r="CI446" s="4">
        <v>0</v>
      </c>
      <c r="CJ446" s="4">
        <v>0</v>
      </c>
      <c r="CK446" s="4">
        <v>26</v>
      </c>
      <c r="CL446" s="4">
        <v>-1</v>
      </c>
      <c r="CM446" s="4">
        <v>1</v>
      </c>
      <c r="CN446" s="4">
        <v>-0.10000000000000009</v>
      </c>
      <c r="CO446" s="4">
        <v>11</v>
      </c>
      <c r="CP446" s="4">
        <v>0</v>
      </c>
      <c r="CQ446" s="4">
        <v>0</v>
      </c>
      <c r="CR446" s="4">
        <v>0</v>
      </c>
      <c r="CS446" s="4">
        <v>3216</v>
      </c>
      <c r="CT446" s="4">
        <v>53</v>
      </c>
      <c r="CU446" s="4">
        <v>1.1000000000000001</v>
      </c>
      <c r="CV446" s="4">
        <v>-4.9999999999999822E-2</v>
      </c>
      <c r="CW446" s="4">
        <v>1</v>
      </c>
      <c r="CX446" s="4">
        <v>0</v>
      </c>
      <c r="CY446" s="4">
        <v>0</v>
      </c>
      <c r="CZ446" s="4">
        <v>0</v>
      </c>
      <c r="DA446" s="4">
        <v>52</v>
      </c>
      <c r="DB446" s="4">
        <v>0</v>
      </c>
      <c r="DC446" s="4">
        <v>1.05</v>
      </c>
      <c r="DD446" s="4">
        <v>-0.14999999999999991</v>
      </c>
      <c r="DE446" s="4">
        <v>29</v>
      </c>
      <c r="DF446" s="4">
        <v>0</v>
      </c>
      <c r="DG446" s="4">
        <v>0</v>
      </c>
      <c r="DH446" s="4">
        <v>0</v>
      </c>
      <c r="DI446" s="4">
        <v>4478</v>
      </c>
      <c r="DJ446" s="4">
        <v>-85</v>
      </c>
      <c r="DK446" s="4">
        <v>1.2</v>
      </c>
      <c r="DL446" s="4">
        <v>0</v>
      </c>
      <c r="DM446" s="4">
        <v>0</v>
      </c>
      <c r="DN446" s="4">
        <v>0</v>
      </c>
      <c r="DO446" s="4">
        <v>0</v>
      </c>
      <c r="DP446" s="4">
        <v>0</v>
      </c>
      <c r="DQ446" s="4">
        <v>142</v>
      </c>
      <c r="DR446" s="4">
        <v>-3</v>
      </c>
      <c r="DS446" s="4">
        <v>1.5</v>
      </c>
      <c r="DT446" s="4">
        <v>0.14999999999999991</v>
      </c>
      <c r="DU446" s="4">
        <v>4</v>
      </c>
      <c r="DV446" s="4">
        <v>0</v>
      </c>
      <c r="DW446" s="4">
        <v>0</v>
      </c>
      <c r="DX446" s="4">
        <v>0</v>
      </c>
      <c r="DY446" s="4">
        <v>3239</v>
      </c>
      <c r="DZ446" s="4">
        <v>341</v>
      </c>
      <c r="EA446" s="4">
        <v>1.4</v>
      </c>
      <c r="EB446" s="4">
        <v>0</v>
      </c>
      <c r="EC446" s="4">
        <v>1</v>
      </c>
      <c r="ED446" s="4">
        <v>0</v>
      </c>
      <c r="EE446" s="4">
        <v>0</v>
      </c>
      <c r="EF446" s="4">
        <v>0</v>
      </c>
      <c r="EG446" s="4">
        <v>194</v>
      </c>
      <c r="EH446" s="4">
        <v>40</v>
      </c>
      <c r="EI446" s="4">
        <v>1.5</v>
      </c>
      <c r="EJ446" s="4">
        <v>0</v>
      </c>
      <c r="EK446" s="4">
        <v>101</v>
      </c>
      <c r="EL446" s="4">
        <v>-21</v>
      </c>
      <c r="EM446" s="4">
        <v>1084</v>
      </c>
      <c r="EN446" s="4">
        <v>69.649999999999977</v>
      </c>
      <c r="EO446" s="4">
        <v>29170</v>
      </c>
      <c r="EP446" s="4">
        <v>9513</v>
      </c>
      <c r="EQ446" s="4">
        <v>1.5</v>
      </c>
      <c r="ER446" s="4">
        <v>-0.10000000000000009</v>
      </c>
      <c r="ES446" s="4">
        <v>1</v>
      </c>
      <c r="ET446" s="4">
        <v>0</v>
      </c>
      <c r="EU446" s="4">
        <v>0</v>
      </c>
      <c r="EV446" s="4">
        <v>0</v>
      </c>
      <c r="EW446" s="4">
        <v>178</v>
      </c>
      <c r="EX446" s="4">
        <v>25</v>
      </c>
      <c r="EY446" s="4">
        <v>1.45</v>
      </c>
      <c r="EZ446" s="4">
        <v>-0.19999999999999996</v>
      </c>
      <c r="FA446" s="4">
        <v>12</v>
      </c>
      <c r="FB446" s="4">
        <v>1</v>
      </c>
      <c r="FC446" s="4">
        <v>970.2</v>
      </c>
      <c r="FD446" s="4">
        <v>105.20000000000005</v>
      </c>
      <c r="FE446" s="4">
        <v>5181</v>
      </c>
      <c r="FF446" s="4">
        <v>-23</v>
      </c>
      <c r="FG446" s="4">
        <v>1.55</v>
      </c>
      <c r="FH446" s="4">
        <v>-0.14999999999999991</v>
      </c>
      <c r="FI446" s="4">
        <v>2</v>
      </c>
      <c r="FJ446" s="4">
        <v>0</v>
      </c>
      <c r="FK446" s="4">
        <v>0</v>
      </c>
      <c r="FL446" s="4">
        <v>0</v>
      </c>
      <c r="FM446" s="4">
        <v>797</v>
      </c>
      <c r="FN446" s="4">
        <v>18</v>
      </c>
      <c r="FO446" s="4">
        <v>1.75</v>
      </c>
      <c r="FP446" s="4">
        <v>0</v>
      </c>
      <c r="FQ446" s="4">
        <v>109</v>
      </c>
      <c r="FR446" s="4">
        <v>0</v>
      </c>
      <c r="FS446" s="4">
        <v>885</v>
      </c>
      <c r="FT446" s="4">
        <v>69.350000000000023</v>
      </c>
      <c r="FU446" s="4">
        <v>10759</v>
      </c>
      <c r="FV446" s="4">
        <v>666</v>
      </c>
      <c r="FW446" s="4">
        <v>1.85</v>
      </c>
      <c r="FX446" s="4">
        <v>-0.19999999999999973</v>
      </c>
      <c r="FY446" s="4">
        <v>1</v>
      </c>
      <c r="FZ446" s="4">
        <v>0</v>
      </c>
      <c r="GA446" s="4">
        <v>0</v>
      </c>
      <c r="GB446" s="4">
        <v>0</v>
      </c>
      <c r="GC446" s="4">
        <v>580</v>
      </c>
      <c r="GD446" s="4">
        <v>-273</v>
      </c>
      <c r="GE446" s="4">
        <v>2.0499999999999998</v>
      </c>
      <c r="GF446" s="4">
        <v>-0.25</v>
      </c>
      <c r="GG446" s="4">
        <v>544</v>
      </c>
      <c r="GH446" s="4">
        <v>-6</v>
      </c>
      <c r="GI446" s="4">
        <v>781</v>
      </c>
      <c r="GJ446" s="4">
        <v>68.649999999999977</v>
      </c>
      <c r="GK446" s="4">
        <v>14192</v>
      </c>
      <c r="GL446" s="4">
        <v>140</v>
      </c>
      <c r="GM446" s="4">
        <v>2.2000000000000002</v>
      </c>
      <c r="GN446" s="4">
        <v>-0.34999999999999964</v>
      </c>
      <c r="GO446" s="4">
        <v>56</v>
      </c>
      <c r="GP446" s="4">
        <v>0</v>
      </c>
      <c r="GQ446" s="4">
        <v>0</v>
      </c>
      <c r="GR446" s="4">
        <v>0</v>
      </c>
      <c r="GS446" s="4">
        <v>884</v>
      </c>
      <c r="GT446" s="4">
        <v>13</v>
      </c>
      <c r="GU446" s="4">
        <v>2.35</v>
      </c>
      <c r="GV446" s="4">
        <v>-0.44999999999999973</v>
      </c>
      <c r="GW446" s="4">
        <v>302</v>
      </c>
      <c r="GX446" s="4">
        <v>-84</v>
      </c>
      <c r="GY446" s="4">
        <v>691.95</v>
      </c>
      <c r="GZ446" s="4">
        <v>79.75</v>
      </c>
      <c r="HA446" s="4">
        <v>14015</v>
      </c>
      <c r="HB446" s="4">
        <v>1974</v>
      </c>
      <c r="HC446" s="4">
        <v>2.7</v>
      </c>
      <c r="HD446" s="4">
        <v>-0.54999999999999982</v>
      </c>
      <c r="HE446" s="4">
        <v>59</v>
      </c>
      <c r="HF446" s="4">
        <v>0</v>
      </c>
      <c r="HG446" s="4">
        <v>647.85</v>
      </c>
      <c r="HH446" s="4">
        <v>84.75</v>
      </c>
      <c r="HI446" s="4">
        <v>2676</v>
      </c>
      <c r="HJ446" s="4">
        <v>164</v>
      </c>
      <c r="HK446" s="4">
        <v>2.95</v>
      </c>
      <c r="HL446" s="4">
        <v>-0.89999999999999991</v>
      </c>
      <c r="HM446" s="4">
        <v>1920</v>
      </c>
      <c r="HN446" s="4">
        <v>-52</v>
      </c>
      <c r="HO446" s="4">
        <v>581</v>
      </c>
      <c r="HP446" s="4">
        <v>69</v>
      </c>
      <c r="HQ446" s="4">
        <v>38604</v>
      </c>
      <c r="HR446" s="4">
        <v>8164</v>
      </c>
      <c r="HS446" s="4">
        <v>3.45</v>
      </c>
      <c r="HT446" s="4">
        <v>-1.3499999999999996</v>
      </c>
      <c r="HU446" s="4">
        <v>142</v>
      </c>
      <c r="HV446" s="4">
        <v>-5</v>
      </c>
      <c r="HW446" s="4">
        <v>530.45000000000005</v>
      </c>
      <c r="HX446" s="4">
        <v>65.950000000000045</v>
      </c>
      <c r="HY446" s="4">
        <v>3004</v>
      </c>
      <c r="HZ446" s="4">
        <v>-4149</v>
      </c>
      <c r="IA446" s="4">
        <v>3.75</v>
      </c>
      <c r="IB446" s="4">
        <v>-2.0999999999999996</v>
      </c>
      <c r="IC446" s="4">
        <v>1195</v>
      </c>
      <c r="ID446" s="4">
        <v>-34</v>
      </c>
      <c r="IE446" s="4">
        <v>491.95</v>
      </c>
      <c r="IF446" s="4">
        <v>74.800000000000011</v>
      </c>
      <c r="IG446" s="4">
        <v>19231</v>
      </c>
      <c r="IH446" s="4">
        <v>-4723</v>
      </c>
      <c r="II446" s="4">
        <v>4.1500000000000004</v>
      </c>
      <c r="IJ446" s="4">
        <v>-3.5</v>
      </c>
      <c r="IK446" s="4">
        <v>184</v>
      </c>
      <c r="IL446" s="4">
        <v>26</v>
      </c>
      <c r="IM446" s="4">
        <v>433</v>
      </c>
      <c r="IN446" s="4">
        <v>63.949999999999989</v>
      </c>
      <c r="IO446" s="4">
        <v>5822</v>
      </c>
      <c r="IP446" s="4">
        <v>-972</v>
      </c>
      <c r="IQ446" s="4">
        <v>4.6500000000000004</v>
      </c>
      <c r="IR446" s="4">
        <v>-5.4499999999999993</v>
      </c>
      <c r="IS446" s="4">
        <v>3741</v>
      </c>
      <c r="IT446" s="4">
        <v>-170</v>
      </c>
      <c r="IU446" s="4">
        <v>392</v>
      </c>
      <c r="IV446" s="4">
        <v>69.850000000000023</v>
      </c>
      <c r="IW446" s="4">
        <v>31822</v>
      </c>
      <c r="IX446" s="4">
        <v>2239</v>
      </c>
      <c r="IY446" s="4">
        <v>5.35</v>
      </c>
      <c r="IZ446" s="4">
        <v>-8.2000000000000011</v>
      </c>
      <c r="JA446" s="4">
        <v>591</v>
      </c>
      <c r="JB446" s="4">
        <v>-207</v>
      </c>
      <c r="JC446" s="4">
        <v>343</v>
      </c>
      <c r="JD446" s="4">
        <v>66.050000000000011</v>
      </c>
      <c r="JE446" s="4">
        <v>10920</v>
      </c>
      <c r="JF446" s="4">
        <v>3542</v>
      </c>
      <c r="JG446" s="4">
        <v>6.4</v>
      </c>
      <c r="JH446" s="4">
        <v>-11.499999999999998</v>
      </c>
      <c r="JI446" s="4">
        <v>5887</v>
      </c>
      <c r="JJ446" s="4">
        <v>-134</v>
      </c>
      <c r="JK446" s="4">
        <v>293.45</v>
      </c>
      <c r="JL446" s="4">
        <v>61.299999999999983</v>
      </c>
      <c r="JM446" s="4">
        <v>27286</v>
      </c>
      <c r="JN446" s="4">
        <v>5101</v>
      </c>
      <c r="JO446" s="4">
        <v>8.65</v>
      </c>
      <c r="JP446" s="4">
        <v>-15.450000000000001</v>
      </c>
      <c r="JQ446" s="5">
        <v>1263</v>
      </c>
      <c r="JR446" s="4">
        <v>-137</v>
      </c>
      <c r="JS446" s="4">
        <v>246.1</v>
      </c>
      <c r="JT446" s="4">
        <v>54.75</v>
      </c>
      <c r="JU446" s="4">
        <v>13050</v>
      </c>
      <c r="JV446" s="4">
        <v>5398</v>
      </c>
      <c r="JW446" s="4">
        <v>12</v>
      </c>
      <c r="JX446" s="4">
        <v>-20.350000000000001</v>
      </c>
      <c r="JY446" s="4">
        <v>9777</v>
      </c>
      <c r="JZ446" s="4">
        <v>-1749</v>
      </c>
      <c r="KA446" s="4">
        <v>201.9</v>
      </c>
      <c r="KB446" s="4">
        <v>49.950000000000017</v>
      </c>
      <c r="KC446" s="4">
        <v>39655</v>
      </c>
      <c r="KD446" s="4">
        <v>12864</v>
      </c>
      <c r="KE446" s="4">
        <v>17.149999999999999</v>
      </c>
      <c r="KF446" s="4">
        <v>-26.4</v>
      </c>
      <c r="KG446" s="4">
        <v>3424</v>
      </c>
      <c r="KH446" s="4">
        <v>-730</v>
      </c>
      <c r="KI446" s="4">
        <v>158.6</v>
      </c>
      <c r="KJ446" s="4">
        <v>41.899999999999991</v>
      </c>
      <c r="KK446" s="4">
        <v>14004</v>
      </c>
      <c r="KL446" s="4">
        <v>7940</v>
      </c>
      <c r="KM446" s="4">
        <v>24.8</v>
      </c>
      <c r="KN446" s="4">
        <v>-33.349999999999994</v>
      </c>
      <c r="KO446" s="4">
        <v>28820</v>
      </c>
      <c r="KP446" s="4">
        <v>158</v>
      </c>
      <c r="KQ446" s="4">
        <v>120.2</v>
      </c>
      <c r="KR446" s="4">
        <v>34.75</v>
      </c>
      <c r="KS446" s="4">
        <v>54459</v>
      </c>
      <c r="KT446" s="4">
        <v>32082</v>
      </c>
      <c r="KU446" s="4">
        <v>35.75</v>
      </c>
      <c r="KV446" s="4">
        <v>-41.55</v>
      </c>
      <c r="KW446" s="4">
        <v>15142</v>
      </c>
      <c r="KX446" s="4">
        <v>-1073</v>
      </c>
      <c r="KY446" s="4">
        <v>85.3</v>
      </c>
      <c r="KZ446" s="4">
        <v>25.599999999999994</v>
      </c>
      <c r="LA446" s="4">
        <v>24038</v>
      </c>
      <c r="LB446" s="4">
        <v>19598</v>
      </c>
      <c r="LC446" s="4">
        <v>51.35</v>
      </c>
      <c r="LD446" s="4">
        <v>-50.15</v>
      </c>
    </row>
    <row r="447" spans="1:316" x14ac:dyDescent="0.25">
      <c r="A447" s="171">
        <v>44110.559981018516</v>
      </c>
      <c r="B447" s="172">
        <v>0.55902777777777779</v>
      </c>
      <c r="C447" s="4">
        <v>11590.45</v>
      </c>
      <c r="D447" s="4">
        <v>11600</v>
      </c>
      <c r="E447" s="173">
        <v>51.199999999999996</v>
      </c>
      <c r="F447" s="173">
        <v>-132.39999999999998</v>
      </c>
      <c r="G447" s="173">
        <v>313.89999999999998</v>
      </c>
      <c r="H447" s="173">
        <v>564.70000000000005</v>
      </c>
      <c r="I447" s="173">
        <v>-890.35</v>
      </c>
      <c r="J447" s="173">
        <v>1455.0500000000002</v>
      </c>
      <c r="K447" s="127">
        <v>16.66</v>
      </c>
      <c r="L447" s="127">
        <v>21.37</v>
      </c>
      <c r="M447" s="127">
        <v>-3.870000000000001</v>
      </c>
      <c r="N447" s="127">
        <v>3.2600000000000016</v>
      </c>
      <c r="O447" s="127">
        <v>0.58324778023294965</v>
      </c>
      <c r="P447" s="127">
        <v>0.69935967464807691</v>
      </c>
      <c r="Q447" s="127">
        <v>1.0862021225180232</v>
      </c>
      <c r="R447" s="4">
        <v>71379</v>
      </c>
      <c r="S447" s="4">
        <v>139030</v>
      </c>
      <c r="T447" s="173">
        <v>11540.966666666667</v>
      </c>
      <c r="U447" s="173">
        <v>-2.0500000000010914</v>
      </c>
      <c r="V447" s="4">
        <v>185995</v>
      </c>
      <c r="W447" s="4">
        <v>-31658</v>
      </c>
      <c r="X447" s="173">
        <v>-49.483333333333576</v>
      </c>
      <c r="Y447" s="173">
        <v>18711</v>
      </c>
      <c r="Z447" s="173">
        <v>159674</v>
      </c>
      <c r="AA447" s="173">
        <v>178385</v>
      </c>
      <c r="AB447" s="4">
        <v>67651</v>
      </c>
      <c r="AC447" s="4">
        <v>-12146</v>
      </c>
      <c r="AD447" s="176" t="e">
        <v>#REF!</v>
      </c>
      <c r="AE447" s="177">
        <v>8.894997266121217E-3</v>
      </c>
      <c r="AF447" s="177">
        <v>-2.4852802321934648E-3</v>
      </c>
      <c r="AG447" s="177">
        <v>2.2594484886888689E-2</v>
      </c>
      <c r="AH447" s="177">
        <v>-1.2526774379138737E-2</v>
      </c>
      <c r="AI447" s="127">
        <v>-1.7357987694850547E-2</v>
      </c>
      <c r="AJ447" s="127">
        <v>2.2026431718061676E-3</v>
      </c>
      <c r="AK447" s="4" t="s">
        <v>21</v>
      </c>
      <c r="AL447" s="178">
        <v>11600</v>
      </c>
      <c r="AM447" s="178">
        <v>11500</v>
      </c>
      <c r="AN447" s="178">
        <v>11800</v>
      </c>
      <c r="AO447" s="178">
        <v>11400</v>
      </c>
      <c r="AS447" s="4">
        <v>1.8750905765846588</v>
      </c>
      <c r="AT447" s="4">
        <v>1.5477748691099475</v>
      </c>
      <c r="AU447" s="4">
        <v>0.63568172845709359</v>
      </c>
      <c r="AV447" s="4">
        <v>0.20394644773055931</v>
      </c>
      <c r="AW447" s="4">
        <v>0.11614503538338075</v>
      </c>
      <c r="AX447" s="4">
        <v>8.8992974238875887E-3</v>
      </c>
      <c r="AY447" s="4">
        <v>19.963541666666668</v>
      </c>
      <c r="AZ447" s="4">
        <v>21.154929577464788</v>
      </c>
      <c r="BA447" s="4">
        <v>16.246861924686193</v>
      </c>
      <c r="BB447" s="4">
        <v>31.733695652173914</v>
      </c>
      <c r="BC447" s="4">
        <v>8.534473543559594</v>
      </c>
      <c r="BD447" s="4">
        <v>18.375838926174495</v>
      </c>
      <c r="BE447" s="4">
        <v>4.6220485816205201</v>
      </c>
      <c r="BF447" s="4">
        <v>10.30293417922284</v>
      </c>
      <c r="BG447" s="4">
        <v>4.0836649321497802</v>
      </c>
      <c r="BH447" s="4">
        <v>4.0605531295487625</v>
      </c>
      <c r="BI447" s="4">
        <v>18</v>
      </c>
      <c r="BJ447" s="4">
        <v>0</v>
      </c>
      <c r="BK447" s="4">
        <v>1585</v>
      </c>
      <c r="BL447" s="4">
        <v>78.950000000000045</v>
      </c>
      <c r="BM447" s="4">
        <v>9919</v>
      </c>
      <c r="BN447" s="4">
        <v>-113</v>
      </c>
      <c r="BO447" s="4">
        <v>0.9</v>
      </c>
      <c r="BP447" s="4">
        <v>-9.9999999999999978E-2</v>
      </c>
      <c r="BQ447" s="4">
        <v>0</v>
      </c>
      <c r="BR447" s="4">
        <v>0</v>
      </c>
      <c r="BS447" s="4">
        <v>0</v>
      </c>
      <c r="BT447" s="4">
        <v>0</v>
      </c>
      <c r="BU447" s="4">
        <v>6</v>
      </c>
      <c r="BV447" s="4">
        <v>0</v>
      </c>
      <c r="BW447" s="4">
        <v>0</v>
      </c>
      <c r="BX447" s="4">
        <v>0</v>
      </c>
      <c r="BY447" s="4">
        <v>21</v>
      </c>
      <c r="BZ447" s="4">
        <v>0</v>
      </c>
      <c r="CA447" s="4">
        <v>0</v>
      </c>
      <c r="CB447" s="4">
        <v>0</v>
      </c>
      <c r="CC447" s="4">
        <v>1045</v>
      </c>
      <c r="CD447" s="4">
        <v>72</v>
      </c>
      <c r="CE447" s="4">
        <v>1.05</v>
      </c>
      <c r="CF447" s="4">
        <v>-5.0000000000000044E-2</v>
      </c>
      <c r="CG447" s="4">
        <v>1</v>
      </c>
      <c r="CH447" s="4">
        <v>0</v>
      </c>
      <c r="CI447" s="4">
        <v>0</v>
      </c>
      <c r="CJ447" s="4">
        <v>0</v>
      </c>
      <c r="CK447" s="4">
        <v>26</v>
      </c>
      <c r="CL447" s="4">
        <v>-1</v>
      </c>
      <c r="CM447" s="4">
        <v>1</v>
      </c>
      <c r="CN447" s="4">
        <v>-0.10000000000000009</v>
      </c>
      <c r="CO447" s="4">
        <v>11</v>
      </c>
      <c r="CP447" s="4">
        <v>0</v>
      </c>
      <c r="CQ447" s="4">
        <v>0</v>
      </c>
      <c r="CR447" s="4">
        <v>0</v>
      </c>
      <c r="CS447" s="4">
        <v>3216</v>
      </c>
      <c r="CT447" s="4">
        <v>53</v>
      </c>
      <c r="CU447" s="4">
        <v>1.1000000000000001</v>
      </c>
      <c r="CV447" s="4">
        <v>-4.9999999999999822E-2</v>
      </c>
      <c r="CW447" s="4">
        <v>1</v>
      </c>
      <c r="CX447" s="4">
        <v>0</v>
      </c>
      <c r="CY447" s="4">
        <v>0</v>
      </c>
      <c r="CZ447" s="4">
        <v>0</v>
      </c>
      <c r="DA447" s="4">
        <v>52</v>
      </c>
      <c r="DB447" s="4">
        <v>0</v>
      </c>
      <c r="DC447" s="4">
        <v>1.05</v>
      </c>
      <c r="DD447" s="4">
        <v>-0.14999999999999991</v>
      </c>
      <c r="DE447" s="4">
        <v>29</v>
      </c>
      <c r="DF447" s="4">
        <v>0</v>
      </c>
      <c r="DG447" s="4">
        <v>0</v>
      </c>
      <c r="DH447" s="4">
        <v>0</v>
      </c>
      <c r="DI447" s="4">
        <v>4478</v>
      </c>
      <c r="DJ447" s="4">
        <v>-85</v>
      </c>
      <c r="DK447" s="4">
        <v>1.1499999999999999</v>
      </c>
      <c r="DL447" s="4">
        <v>-5.0000000000000044E-2</v>
      </c>
      <c r="DM447" s="4">
        <v>0</v>
      </c>
      <c r="DN447" s="4">
        <v>0</v>
      </c>
      <c r="DO447" s="4">
        <v>0</v>
      </c>
      <c r="DP447" s="4">
        <v>0</v>
      </c>
      <c r="DQ447" s="4">
        <v>142</v>
      </c>
      <c r="DR447" s="4">
        <v>-3</v>
      </c>
      <c r="DS447" s="4">
        <v>1.5</v>
      </c>
      <c r="DT447" s="4">
        <v>0.14999999999999991</v>
      </c>
      <c r="DU447" s="4">
        <v>4</v>
      </c>
      <c r="DV447" s="4">
        <v>0</v>
      </c>
      <c r="DW447" s="4">
        <v>0</v>
      </c>
      <c r="DX447" s="4">
        <v>0</v>
      </c>
      <c r="DY447" s="4">
        <v>3277</v>
      </c>
      <c r="DZ447" s="4">
        <v>379</v>
      </c>
      <c r="EA447" s="4">
        <v>1.3</v>
      </c>
      <c r="EB447" s="4">
        <v>-9.9999999999999867E-2</v>
      </c>
      <c r="EC447" s="4">
        <v>1</v>
      </c>
      <c r="ED447" s="4">
        <v>0</v>
      </c>
      <c r="EE447" s="4">
        <v>0</v>
      </c>
      <c r="EF447" s="4">
        <v>0</v>
      </c>
      <c r="EG447" s="4">
        <v>194</v>
      </c>
      <c r="EH447" s="4">
        <v>40</v>
      </c>
      <c r="EI447" s="4">
        <v>1.5</v>
      </c>
      <c r="EJ447" s="4">
        <v>0</v>
      </c>
      <c r="EK447" s="4">
        <v>101</v>
      </c>
      <c r="EL447" s="4">
        <v>-21</v>
      </c>
      <c r="EM447" s="4">
        <v>1084</v>
      </c>
      <c r="EN447" s="4">
        <v>69.649999999999977</v>
      </c>
      <c r="EO447" s="4">
        <v>29170</v>
      </c>
      <c r="EP447" s="4">
        <v>9513</v>
      </c>
      <c r="EQ447" s="4">
        <v>1.5</v>
      </c>
      <c r="ER447" s="4">
        <v>-0.10000000000000009</v>
      </c>
      <c r="ES447" s="4">
        <v>1</v>
      </c>
      <c r="ET447" s="4">
        <v>0</v>
      </c>
      <c r="EU447" s="4">
        <v>0</v>
      </c>
      <c r="EV447" s="4">
        <v>0</v>
      </c>
      <c r="EW447" s="4">
        <v>178</v>
      </c>
      <c r="EX447" s="4">
        <v>25</v>
      </c>
      <c r="EY447" s="4">
        <v>1.45</v>
      </c>
      <c r="EZ447" s="4">
        <v>-0.19999999999999996</v>
      </c>
      <c r="FA447" s="4">
        <v>12</v>
      </c>
      <c r="FB447" s="4">
        <v>1</v>
      </c>
      <c r="FC447" s="4">
        <v>970.2</v>
      </c>
      <c r="FD447" s="4">
        <v>105.20000000000005</v>
      </c>
      <c r="FE447" s="4">
        <v>5181</v>
      </c>
      <c r="FF447" s="4">
        <v>-23</v>
      </c>
      <c r="FG447" s="4">
        <v>1.55</v>
      </c>
      <c r="FH447" s="4">
        <v>-0.14999999999999991</v>
      </c>
      <c r="FI447" s="4">
        <v>2</v>
      </c>
      <c r="FJ447" s="4">
        <v>0</v>
      </c>
      <c r="FK447" s="4">
        <v>0</v>
      </c>
      <c r="FL447" s="4">
        <v>0</v>
      </c>
      <c r="FM447" s="4">
        <v>797</v>
      </c>
      <c r="FN447" s="4">
        <v>18</v>
      </c>
      <c r="FO447" s="4">
        <v>1.75</v>
      </c>
      <c r="FP447" s="4">
        <v>0</v>
      </c>
      <c r="FQ447" s="4">
        <v>109</v>
      </c>
      <c r="FR447" s="4">
        <v>0</v>
      </c>
      <c r="FS447" s="4">
        <v>885</v>
      </c>
      <c r="FT447" s="4">
        <v>69.350000000000023</v>
      </c>
      <c r="FU447" s="4">
        <v>10792</v>
      </c>
      <c r="FV447" s="4">
        <v>699</v>
      </c>
      <c r="FW447" s="4">
        <v>1.85</v>
      </c>
      <c r="FX447" s="4">
        <v>-0.19999999999999973</v>
      </c>
      <c r="FY447" s="4">
        <v>1</v>
      </c>
      <c r="FZ447" s="4">
        <v>0</v>
      </c>
      <c r="GA447" s="4">
        <v>0</v>
      </c>
      <c r="GB447" s="4">
        <v>0</v>
      </c>
      <c r="GC447" s="4">
        <v>580</v>
      </c>
      <c r="GD447" s="4">
        <v>-273</v>
      </c>
      <c r="GE447" s="4">
        <v>2.0499999999999998</v>
      </c>
      <c r="GF447" s="4">
        <v>-0.25</v>
      </c>
      <c r="GG447" s="4">
        <v>544</v>
      </c>
      <c r="GH447" s="4">
        <v>-6</v>
      </c>
      <c r="GI447" s="4">
        <v>781</v>
      </c>
      <c r="GJ447" s="4">
        <v>68.649999999999977</v>
      </c>
      <c r="GK447" s="4">
        <v>14192</v>
      </c>
      <c r="GL447" s="4">
        <v>140</v>
      </c>
      <c r="GM447" s="4">
        <v>2.2000000000000002</v>
      </c>
      <c r="GN447" s="4">
        <v>-0.34999999999999964</v>
      </c>
      <c r="GO447" s="4">
        <v>56</v>
      </c>
      <c r="GP447" s="4">
        <v>0</v>
      </c>
      <c r="GQ447" s="4">
        <v>0</v>
      </c>
      <c r="GR447" s="4">
        <v>0</v>
      </c>
      <c r="GS447" s="4">
        <v>884</v>
      </c>
      <c r="GT447" s="4">
        <v>13</v>
      </c>
      <c r="GU447" s="4">
        <v>2.35</v>
      </c>
      <c r="GV447" s="4">
        <v>-0.44999999999999973</v>
      </c>
      <c r="GW447" s="4">
        <v>302</v>
      </c>
      <c r="GX447" s="4">
        <v>-84</v>
      </c>
      <c r="GY447" s="4">
        <v>691.95</v>
      </c>
      <c r="GZ447" s="4">
        <v>79.75</v>
      </c>
      <c r="HA447" s="4">
        <v>14015</v>
      </c>
      <c r="HB447" s="4">
        <v>1974</v>
      </c>
      <c r="HC447" s="4">
        <v>2.7</v>
      </c>
      <c r="HD447" s="4">
        <v>-0.54999999999999982</v>
      </c>
      <c r="HE447" s="4">
        <v>59</v>
      </c>
      <c r="HF447" s="4">
        <v>0</v>
      </c>
      <c r="HG447" s="4">
        <v>647.85</v>
      </c>
      <c r="HH447" s="4">
        <v>84.75</v>
      </c>
      <c r="HI447" s="4">
        <v>2676</v>
      </c>
      <c r="HJ447" s="4">
        <v>164</v>
      </c>
      <c r="HK447" s="4">
        <v>3</v>
      </c>
      <c r="HL447" s="4">
        <v>-0.85000000000000009</v>
      </c>
      <c r="HM447" s="4">
        <v>1920</v>
      </c>
      <c r="HN447" s="4">
        <v>-52</v>
      </c>
      <c r="HO447" s="4">
        <v>581</v>
      </c>
      <c r="HP447" s="4">
        <v>69</v>
      </c>
      <c r="HQ447" s="4">
        <v>38330</v>
      </c>
      <c r="HR447" s="4">
        <v>7890</v>
      </c>
      <c r="HS447" s="4">
        <v>3.45</v>
      </c>
      <c r="HT447" s="4">
        <v>-1.3499999999999996</v>
      </c>
      <c r="HU447" s="4">
        <v>142</v>
      </c>
      <c r="HV447" s="4">
        <v>-5</v>
      </c>
      <c r="HW447" s="4">
        <v>530.45000000000005</v>
      </c>
      <c r="HX447" s="4">
        <v>65.950000000000045</v>
      </c>
      <c r="HY447" s="4">
        <v>3004</v>
      </c>
      <c r="HZ447" s="4">
        <v>-4149</v>
      </c>
      <c r="IA447" s="4">
        <v>3.75</v>
      </c>
      <c r="IB447" s="4">
        <v>-2.0999999999999996</v>
      </c>
      <c r="IC447" s="4">
        <v>1195</v>
      </c>
      <c r="ID447" s="4">
        <v>-34</v>
      </c>
      <c r="IE447" s="4">
        <v>479.05</v>
      </c>
      <c r="IF447" s="4">
        <v>61.900000000000034</v>
      </c>
      <c r="IG447" s="4">
        <v>19415</v>
      </c>
      <c r="IH447" s="4">
        <v>-4539</v>
      </c>
      <c r="II447" s="4">
        <v>4.1500000000000004</v>
      </c>
      <c r="IJ447" s="4">
        <v>-3.5</v>
      </c>
      <c r="IK447" s="4">
        <v>184</v>
      </c>
      <c r="IL447" s="4">
        <v>26</v>
      </c>
      <c r="IM447" s="4">
        <v>433</v>
      </c>
      <c r="IN447" s="4">
        <v>63.949999999999989</v>
      </c>
      <c r="IO447" s="4">
        <v>5839</v>
      </c>
      <c r="IP447" s="4">
        <v>-955</v>
      </c>
      <c r="IQ447" s="4">
        <v>4.7</v>
      </c>
      <c r="IR447" s="4">
        <v>-5.3999999999999995</v>
      </c>
      <c r="IS447" s="4">
        <v>3742</v>
      </c>
      <c r="IT447" s="4">
        <v>-169</v>
      </c>
      <c r="IU447" s="4">
        <v>380.9</v>
      </c>
      <c r="IV447" s="4">
        <v>58.75</v>
      </c>
      <c r="IW447" s="4">
        <v>31936</v>
      </c>
      <c r="IX447" s="4">
        <v>2353</v>
      </c>
      <c r="IY447" s="4">
        <v>5.35</v>
      </c>
      <c r="IZ447" s="4">
        <v>-8.2000000000000011</v>
      </c>
      <c r="JA447" s="4">
        <v>596</v>
      </c>
      <c r="JB447" s="4">
        <v>-202</v>
      </c>
      <c r="JC447" s="4">
        <v>336.9</v>
      </c>
      <c r="JD447" s="4">
        <v>59.949999999999989</v>
      </c>
      <c r="JE447" s="4">
        <v>10952</v>
      </c>
      <c r="JF447" s="4">
        <v>3574</v>
      </c>
      <c r="JG447" s="4">
        <v>6.65</v>
      </c>
      <c r="JH447" s="4">
        <v>-11.249999999999998</v>
      </c>
      <c r="JI447" s="4">
        <v>5887</v>
      </c>
      <c r="JJ447" s="4">
        <v>-134</v>
      </c>
      <c r="JK447" s="4">
        <v>289</v>
      </c>
      <c r="JL447" s="4">
        <v>56.849999999999994</v>
      </c>
      <c r="JM447" s="4">
        <v>27210</v>
      </c>
      <c r="JN447" s="4">
        <v>5025</v>
      </c>
      <c r="JO447" s="4">
        <v>8.9499999999999993</v>
      </c>
      <c r="JP447" s="4">
        <v>-15.150000000000002</v>
      </c>
      <c r="JQ447" s="5">
        <v>1261</v>
      </c>
      <c r="JR447" s="4">
        <v>-139</v>
      </c>
      <c r="JS447" s="4">
        <v>241.4</v>
      </c>
      <c r="JT447" s="4">
        <v>50.050000000000011</v>
      </c>
      <c r="JU447" s="4">
        <v>12992</v>
      </c>
      <c r="JV447" s="4">
        <v>5340</v>
      </c>
      <c r="JW447" s="4">
        <v>12.6</v>
      </c>
      <c r="JX447" s="4">
        <v>-19.75</v>
      </c>
      <c r="JY447" s="4">
        <v>9801</v>
      </c>
      <c r="JZ447" s="4">
        <v>-1725</v>
      </c>
      <c r="KA447" s="4">
        <v>198</v>
      </c>
      <c r="KB447" s="4">
        <v>46.050000000000011</v>
      </c>
      <c r="KC447" s="4">
        <v>40024</v>
      </c>
      <c r="KD447" s="4">
        <v>13233</v>
      </c>
      <c r="KE447" s="4">
        <v>18</v>
      </c>
      <c r="KF447" s="4">
        <v>-25.549999999999997</v>
      </c>
      <c r="KG447" s="4">
        <v>3435</v>
      </c>
      <c r="KH447" s="4">
        <v>-719</v>
      </c>
      <c r="KI447" s="4">
        <v>155.25</v>
      </c>
      <c r="KJ447" s="4">
        <v>38.549999999999997</v>
      </c>
      <c r="KK447" s="4">
        <v>13948</v>
      </c>
      <c r="KL447" s="4">
        <v>7884</v>
      </c>
      <c r="KM447" s="4">
        <v>25.95</v>
      </c>
      <c r="KN447" s="4">
        <v>-32.200000000000003</v>
      </c>
      <c r="KO447" s="4">
        <v>28981</v>
      </c>
      <c r="KP447" s="4">
        <v>319</v>
      </c>
      <c r="KQ447" s="4">
        <v>118.35</v>
      </c>
      <c r="KR447" s="4">
        <v>32.899999999999991</v>
      </c>
      <c r="KS447" s="4">
        <v>54342</v>
      </c>
      <c r="KT447" s="4">
        <v>31965</v>
      </c>
      <c r="KU447" s="4">
        <v>37.15</v>
      </c>
      <c r="KV447" s="4">
        <v>-40.15</v>
      </c>
      <c r="KW447" s="4">
        <v>15280</v>
      </c>
      <c r="KX447" s="4">
        <v>-935</v>
      </c>
      <c r="KY447" s="4">
        <v>83.6</v>
      </c>
      <c r="KZ447" s="4">
        <v>23.899999999999991</v>
      </c>
      <c r="LA447" s="4">
        <v>23650</v>
      </c>
      <c r="LB447" s="4">
        <v>19210</v>
      </c>
      <c r="LC447" s="4">
        <v>53.2</v>
      </c>
      <c r="LD447" s="4">
        <v>-48.3</v>
      </c>
    </row>
    <row r="448" spans="1:316" x14ac:dyDescent="0.25">
      <c r="A448" s="171">
        <v>44110.559142824073</v>
      </c>
      <c r="B448" s="172">
        <v>0.55833333333333335</v>
      </c>
      <c r="C448" s="4">
        <v>11590.85</v>
      </c>
      <c r="D448" s="4">
        <v>11600</v>
      </c>
      <c r="E448" s="173">
        <v>48.2</v>
      </c>
      <c r="F448" s="173">
        <v>-130</v>
      </c>
      <c r="G448" s="173">
        <v>313.89999999999998</v>
      </c>
      <c r="H448" s="173">
        <v>552.34999999999968</v>
      </c>
      <c r="I448" s="173">
        <v>-882.65</v>
      </c>
      <c r="J448" s="173">
        <v>1434.9999999999995</v>
      </c>
      <c r="K448" s="127">
        <v>16.66</v>
      </c>
      <c r="L448" s="127">
        <v>21.37</v>
      </c>
      <c r="M448" s="127">
        <v>-3.870000000000001</v>
      </c>
      <c r="N448" s="127">
        <v>3.2600000000000016</v>
      </c>
      <c r="O448" s="127">
        <v>0.58268957280154265</v>
      </c>
      <c r="P448" s="127">
        <v>0.70054087013324029</v>
      </c>
      <c r="Q448" s="127">
        <v>1.0837196789895007</v>
      </c>
      <c r="R448" s="4">
        <v>71859</v>
      </c>
      <c r="S448" s="4">
        <v>138564</v>
      </c>
      <c r="T448" s="173">
        <v>11540.966666666667</v>
      </c>
      <c r="U448" s="173">
        <v>-2.0500000000010914</v>
      </c>
      <c r="V448" s="4">
        <v>185995</v>
      </c>
      <c r="W448" s="4">
        <v>-31658</v>
      </c>
      <c r="X448" s="173">
        <v>-49.883333333333212</v>
      </c>
      <c r="Y448" s="173">
        <v>18927</v>
      </c>
      <c r="Z448" s="173">
        <v>158854</v>
      </c>
      <c r="AA448" s="173">
        <v>177781</v>
      </c>
      <c r="AB448" s="4">
        <v>66705</v>
      </c>
      <c r="AC448" s="4">
        <v>-12491</v>
      </c>
      <c r="AD448" s="176" t="e">
        <v>#REF!</v>
      </c>
      <c r="AE448" s="177">
        <v>1.7206392640090301E-2</v>
      </c>
      <c r="AF448" s="177">
        <v>-7.2790426835821209E-4</v>
      </c>
      <c r="AG448" s="177">
        <v>2.4794210784873393E-2</v>
      </c>
      <c r="AH448" s="177">
        <v>-1.5873365166137981E-3</v>
      </c>
      <c r="AI448" s="127">
        <v>2.1413168154408636E-3</v>
      </c>
      <c r="AJ448" s="127">
        <v>2.2026431718061676E-3</v>
      </c>
      <c r="AK448" s="4" t="s">
        <v>21</v>
      </c>
      <c r="AL448" s="178">
        <v>11600</v>
      </c>
      <c r="AM448" s="178">
        <v>11500</v>
      </c>
      <c r="AN448" s="178">
        <v>11800</v>
      </c>
      <c r="AO448" s="178">
        <v>11400</v>
      </c>
      <c r="AS448" s="4">
        <v>1.8581413765795545</v>
      </c>
      <c r="AT448" s="4">
        <v>1.5276329509906152</v>
      </c>
      <c r="AU448" s="4">
        <v>0.63784411869860569</v>
      </c>
      <c r="AV448" s="4">
        <v>0.20193335502161083</v>
      </c>
      <c r="AW448" s="4">
        <v>0.1164634294164707</v>
      </c>
      <c r="AX448" s="4">
        <v>8.5554458703520891E-3</v>
      </c>
      <c r="AY448" s="4">
        <v>19.973437499999999</v>
      </c>
      <c r="AZ448" s="4">
        <v>21.098591549295776</v>
      </c>
      <c r="BA448" s="4">
        <v>16.415062761506277</v>
      </c>
      <c r="BB448" s="4">
        <v>33.901162790697676</v>
      </c>
      <c r="BC448" s="4">
        <v>8.5561197220737579</v>
      </c>
      <c r="BD448" s="4">
        <v>18.411764705882351</v>
      </c>
      <c r="BE448" s="4">
        <v>4.5614719348821433</v>
      </c>
      <c r="BF448" s="4">
        <v>10.237113402061855</v>
      </c>
      <c r="BG448" s="4">
        <v>4.066198187188105</v>
      </c>
      <c r="BH448" s="4">
        <v>4.005211349160394</v>
      </c>
      <c r="BI448" s="4">
        <v>18</v>
      </c>
      <c r="BJ448" s="4">
        <v>0</v>
      </c>
      <c r="BK448" s="4">
        <v>1585</v>
      </c>
      <c r="BL448" s="4">
        <v>78.950000000000045</v>
      </c>
      <c r="BM448" s="4">
        <v>9919</v>
      </c>
      <c r="BN448" s="4">
        <v>-113</v>
      </c>
      <c r="BO448" s="4">
        <v>0.9</v>
      </c>
      <c r="BP448" s="4">
        <v>-9.9999999999999978E-2</v>
      </c>
      <c r="BQ448" s="4">
        <v>0</v>
      </c>
      <c r="BR448" s="4">
        <v>0</v>
      </c>
      <c r="BS448" s="4">
        <v>0</v>
      </c>
      <c r="BT448" s="4">
        <v>0</v>
      </c>
      <c r="BU448" s="4">
        <v>6</v>
      </c>
      <c r="BV448" s="4">
        <v>0</v>
      </c>
      <c r="BW448" s="4">
        <v>0</v>
      </c>
      <c r="BX448" s="4">
        <v>0</v>
      </c>
      <c r="BY448" s="4">
        <v>21</v>
      </c>
      <c r="BZ448" s="4">
        <v>0</v>
      </c>
      <c r="CA448" s="4">
        <v>0</v>
      </c>
      <c r="CB448" s="4">
        <v>0</v>
      </c>
      <c r="CC448" s="4">
        <v>1045</v>
      </c>
      <c r="CD448" s="4">
        <v>72</v>
      </c>
      <c r="CE448" s="4">
        <v>1.05</v>
      </c>
      <c r="CF448" s="4">
        <v>-5.0000000000000044E-2</v>
      </c>
      <c r="CG448" s="4">
        <v>1</v>
      </c>
      <c r="CH448" s="4">
        <v>0</v>
      </c>
      <c r="CI448" s="4">
        <v>0</v>
      </c>
      <c r="CJ448" s="4">
        <v>0</v>
      </c>
      <c r="CK448" s="4">
        <v>26</v>
      </c>
      <c r="CL448" s="4">
        <v>-1</v>
      </c>
      <c r="CM448" s="4">
        <v>1</v>
      </c>
      <c r="CN448" s="4">
        <v>-0.10000000000000009</v>
      </c>
      <c r="CO448" s="4">
        <v>11</v>
      </c>
      <c r="CP448" s="4">
        <v>0</v>
      </c>
      <c r="CQ448" s="4">
        <v>0</v>
      </c>
      <c r="CR448" s="4">
        <v>0</v>
      </c>
      <c r="CS448" s="4">
        <v>3216</v>
      </c>
      <c r="CT448" s="4">
        <v>53</v>
      </c>
      <c r="CU448" s="4">
        <v>1.1000000000000001</v>
      </c>
      <c r="CV448" s="4">
        <v>-4.9999999999999822E-2</v>
      </c>
      <c r="CW448" s="4">
        <v>1</v>
      </c>
      <c r="CX448" s="4">
        <v>0</v>
      </c>
      <c r="CY448" s="4">
        <v>0</v>
      </c>
      <c r="CZ448" s="4">
        <v>0</v>
      </c>
      <c r="DA448" s="4">
        <v>52</v>
      </c>
      <c r="DB448" s="4">
        <v>0</v>
      </c>
      <c r="DC448" s="4">
        <v>1.05</v>
      </c>
      <c r="DD448" s="4">
        <v>-0.14999999999999991</v>
      </c>
      <c r="DE448" s="4">
        <v>29</v>
      </c>
      <c r="DF448" s="4">
        <v>0</v>
      </c>
      <c r="DG448" s="4">
        <v>0</v>
      </c>
      <c r="DH448" s="4">
        <v>0</v>
      </c>
      <c r="DI448" s="4">
        <v>4478</v>
      </c>
      <c r="DJ448" s="4">
        <v>-85</v>
      </c>
      <c r="DK448" s="4">
        <v>1.1499999999999999</v>
      </c>
      <c r="DL448" s="4">
        <v>-5.0000000000000044E-2</v>
      </c>
      <c r="DM448" s="4">
        <v>0</v>
      </c>
      <c r="DN448" s="4">
        <v>0</v>
      </c>
      <c r="DO448" s="4">
        <v>0</v>
      </c>
      <c r="DP448" s="4">
        <v>0</v>
      </c>
      <c r="DQ448" s="4">
        <v>142</v>
      </c>
      <c r="DR448" s="4">
        <v>-3</v>
      </c>
      <c r="DS448" s="4">
        <v>1.5</v>
      </c>
      <c r="DT448" s="4">
        <v>0.14999999999999991</v>
      </c>
      <c r="DU448" s="4">
        <v>4</v>
      </c>
      <c r="DV448" s="4">
        <v>0</v>
      </c>
      <c r="DW448" s="4">
        <v>0</v>
      </c>
      <c r="DX448" s="4">
        <v>0</v>
      </c>
      <c r="DY448" s="4">
        <v>3277</v>
      </c>
      <c r="DZ448" s="4">
        <v>379</v>
      </c>
      <c r="EA448" s="4">
        <v>1.3</v>
      </c>
      <c r="EB448" s="4">
        <v>-9.9999999999999867E-2</v>
      </c>
      <c r="EC448" s="4">
        <v>1</v>
      </c>
      <c r="ED448" s="4">
        <v>0</v>
      </c>
      <c r="EE448" s="4">
        <v>0</v>
      </c>
      <c r="EF448" s="4">
        <v>0</v>
      </c>
      <c r="EG448" s="4">
        <v>194</v>
      </c>
      <c r="EH448" s="4">
        <v>40</v>
      </c>
      <c r="EI448" s="4">
        <v>1.5</v>
      </c>
      <c r="EJ448" s="4">
        <v>0</v>
      </c>
      <c r="EK448" s="4">
        <v>101</v>
      </c>
      <c r="EL448" s="4">
        <v>-21</v>
      </c>
      <c r="EM448" s="4">
        <v>1084</v>
      </c>
      <c r="EN448" s="4">
        <v>69.649999999999977</v>
      </c>
      <c r="EO448" s="4">
        <v>29232</v>
      </c>
      <c r="EP448" s="4">
        <v>9575</v>
      </c>
      <c r="EQ448" s="4">
        <v>1.5</v>
      </c>
      <c r="ER448" s="4">
        <v>-0.10000000000000009</v>
      </c>
      <c r="ES448" s="4">
        <v>1</v>
      </c>
      <c r="ET448" s="4">
        <v>0</v>
      </c>
      <c r="EU448" s="4">
        <v>0</v>
      </c>
      <c r="EV448" s="4">
        <v>0</v>
      </c>
      <c r="EW448" s="4">
        <v>178</v>
      </c>
      <c r="EX448" s="4">
        <v>25</v>
      </c>
      <c r="EY448" s="4">
        <v>1.45</v>
      </c>
      <c r="EZ448" s="4">
        <v>-0.19999999999999996</v>
      </c>
      <c r="FA448" s="4">
        <v>12</v>
      </c>
      <c r="FB448" s="4">
        <v>1</v>
      </c>
      <c r="FC448" s="4">
        <v>970.2</v>
      </c>
      <c r="FD448" s="4">
        <v>105.20000000000005</v>
      </c>
      <c r="FE448" s="4">
        <v>5173</v>
      </c>
      <c r="FF448" s="4">
        <v>-31</v>
      </c>
      <c r="FG448" s="4">
        <v>1.55</v>
      </c>
      <c r="FH448" s="4">
        <v>-0.14999999999999991</v>
      </c>
      <c r="FI448" s="4">
        <v>2</v>
      </c>
      <c r="FJ448" s="4">
        <v>0</v>
      </c>
      <c r="FK448" s="4">
        <v>0</v>
      </c>
      <c r="FL448" s="4">
        <v>0</v>
      </c>
      <c r="FM448" s="4">
        <v>797</v>
      </c>
      <c r="FN448" s="4">
        <v>18</v>
      </c>
      <c r="FO448" s="4">
        <v>1.75</v>
      </c>
      <c r="FP448" s="4">
        <v>0</v>
      </c>
      <c r="FQ448" s="4">
        <v>109</v>
      </c>
      <c r="FR448" s="4">
        <v>0</v>
      </c>
      <c r="FS448" s="4">
        <v>885</v>
      </c>
      <c r="FT448" s="4">
        <v>69.350000000000023</v>
      </c>
      <c r="FU448" s="4">
        <v>10868</v>
      </c>
      <c r="FV448" s="4">
        <v>775</v>
      </c>
      <c r="FW448" s="4">
        <v>1.85</v>
      </c>
      <c r="FX448" s="4">
        <v>-0.19999999999999973</v>
      </c>
      <c r="FY448" s="4">
        <v>1</v>
      </c>
      <c r="FZ448" s="4">
        <v>0</v>
      </c>
      <c r="GA448" s="4">
        <v>0</v>
      </c>
      <c r="GB448" s="4">
        <v>0</v>
      </c>
      <c r="GC448" s="4">
        <v>580</v>
      </c>
      <c r="GD448" s="4">
        <v>-273</v>
      </c>
      <c r="GE448" s="4">
        <v>2.0499999999999998</v>
      </c>
      <c r="GF448" s="4">
        <v>-0.25</v>
      </c>
      <c r="GG448" s="4">
        <v>544</v>
      </c>
      <c r="GH448" s="4">
        <v>-6</v>
      </c>
      <c r="GI448" s="4">
        <v>781</v>
      </c>
      <c r="GJ448" s="4">
        <v>68.649999999999977</v>
      </c>
      <c r="GK448" s="4">
        <v>14216</v>
      </c>
      <c r="GL448" s="4">
        <v>164</v>
      </c>
      <c r="GM448" s="4">
        <v>2.2000000000000002</v>
      </c>
      <c r="GN448" s="4">
        <v>-0.34999999999999964</v>
      </c>
      <c r="GO448" s="4">
        <v>56</v>
      </c>
      <c r="GP448" s="4">
        <v>0</v>
      </c>
      <c r="GQ448" s="4">
        <v>0</v>
      </c>
      <c r="GR448" s="4">
        <v>0</v>
      </c>
      <c r="GS448" s="4">
        <v>884</v>
      </c>
      <c r="GT448" s="4">
        <v>13</v>
      </c>
      <c r="GU448" s="4">
        <v>2.35</v>
      </c>
      <c r="GV448" s="4">
        <v>-0.44999999999999973</v>
      </c>
      <c r="GW448" s="4">
        <v>302</v>
      </c>
      <c r="GX448" s="4">
        <v>-84</v>
      </c>
      <c r="GY448" s="4">
        <v>691.95</v>
      </c>
      <c r="GZ448" s="4">
        <v>79.75</v>
      </c>
      <c r="HA448" s="4">
        <v>14063</v>
      </c>
      <c r="HB448" s="4">
        <v>2022</v>
      </c>
      <c r="HC448" s="4">
        <v>2.7</v>
      </c>
      <c r="HD448" s="4">
        <v>-0.54999999999999982</v>
      </c>
      <c r="HE448" s="4">
        <v>59</v>
      </c>
      <c r="HF448" s="4">
        <v>0</v>
      </c>
      <c r="HG448" s="4">
        <v>647.85</v>
      </c>
      <c r="HH448" s="4">
        <v>84.75</v>
      </c>
      <c r="HI448" s="4">
        <v>2656</v>
      </c>
      <c r="HJ448" s="4">
        <v>144</v>
      </c>
      <c r="HK448" s="4">
        <v>3</v>
      </c>
      <c r="HL448" s="4">
        <v>-0.85000000000000009</v>
      </c>
      <c r="HM448" s="4">
        <v>1920</v>
      </c>
      <c r="HN448" s="4">
        <v>-52</v>
      </c>
      <c r="HO448" s="4">
        <v>581</v>
      </c>
      <c r="HP448" s="4">
        <v>69</v>
      </c>
      <c r="HQ448" s="4">
        <v>38349</v>
      </c>
      <c r="HR448" s="4">
        <v>7909</v>
      </c>
      <c r="HS448" s="4">
        <v>3.45</v>
      </c>
      <c r="HT448" s="4">
        <v>-1.3499999999999996</v>
      </c>
      <c r="HU448" s="4">
        <v>142</v>
      </c>
      <c r="HV448" s="4">
        <v>-5</v>
      </c>
      <c r="HW448" s="4">
        <v>530.45000000000005</v>
      </c>
      <c r="HX448" s="4">
        <v>65.950000000000045</v>
      </c>
      <c r="HY448" s="4">
        <v>2996</v>
      </c>
      <c r="HZ448" s="4">
        <v>-4157</v>
      </c>
      <c r="IA448" s="4">
        <v>3.8</v>
      </c>
      <c r="IB448" s="4">
        <v>-2.0499999999999998</v>
      </c>
      <c r="IC448" s="4">
        <v>1195</v>
      </c>
      <c r="ID448" s="4">
        <v>-34</v>
      </c>
      <c r="IE448" s="4">
        <v>479.05</v>
      </c>
      <c r="IF448" s="4">
        <v>61.900000000000034</v>
      </c>
      <c r="IG448" s="4">
        <v>19616</v>
      </c>
      <c r="IH448" s="4">
        <v>-4338</v>
      </c>
      <c r="II448" s="4">
        <v>4.25</v>
      </c>
      <c r="IJ448" s="4">
        <v>-3.4000000000000004</v>
      </c>
      <c r="IK448" s="4">
        <v>172</v>
      </c>
      <c r="IL448" s="4">
        <v>14</v>
      </c>
      <c r="IM448" s="4">
        <v>431</v>
      </c>
      <c r="IN448" s="4">
        <v>61.949999999999989</v>
      </c>
      <c r="IO448" s="4">
        <v>5831</v>
      </c>
      <c r="IP448" s="4">
        <v>-963</v>
      </c>
      <c r="IQ448" s="4">
        <v>4.7</v>
      </c>
      <c r="IR448" s="4">
        <v>-5.3999999999999995</v>
      </c>
      <c r="IS448" s="4">
        <v>3742</v>
      </c>
      <c r="IT448" s="4">
        <v>-169</v>
      </c>
      <c r="IU448" s="4">
        <v>380.9</v>
      </c>
      <c r="IV448" s="4">
        <v>58.75</v>
      </c>
      <c r="IW448" s="4">
        <v>32017</v>
      </c>
      <c r="IX448" s="4">
        <v>2434</v>
      </c>
      <c r="IY448" s="4">
        <v>5.45</v>
      </c>
      <c r="IZ448" s="4">
        <v>-8.1000000000000014</v>
      </c>
      <c r="JA448" s="4">
        <v>595</v>
      </c>
      <c r="JB448" s="4">
        <v>-203</v>
      </c>
      <c r="JC448" s="4">
        <v>333</v>
      </c>
      <c r="JD448" s="4">
        <v>56.050000000000011</v>
      </c>
      <c r="JE448" s="4">
        <v>10955</v>
      </c>
      <c r="JF448" s="4">
        <v>3577</v>
      </c>
      <c r="JG448" s="4">
        <v>6.7</v>
      </c>
      <c r="JH448" s="4">
        <v>-11.2</v>
      </c>
      <c r="JI448" s="4">
        <v>5897</v>
      </c>
      <c r="JJ448" s="4">
        <v>-124</v>
      </c>
      <c r="JK448" s="4">
        <v>288.35000000000002</v>
      </c>
      <c r="JL448" s="4">
        <v>56.200000000000017</v>
      </c>
      <c r="JM448" s="4">
        <v>26899</v>
      </c>
      <c r="JN448" s="4">
        <v>4714</v>
      </c>
      <c r="JO448" s="4">
        <v>9.1</v>
      </c>
      <c r="JP448" s="4">
        <v>-15.000000000000002</v>
      </c>
      <c r="JQ448" s="5">
        <v>1261</v>
      </c>
      <c r="JR448" s="4">
        <v>-139</v>
      </c>
      <c r="JS448" s="4">
        <v>241.4</v>
      </c>
      <c r="JT448" s="4">
        <v>50.050000000000011</v>
      </c>
      <c r="JU448" s="4">
        <v>12909</v>
      </c>
      <c r="JV448" s="4">
        <v>5257</v>
      </c>
      <c r="JW448" s="4">
        <v>12.8</v>
      </c>
      <c r="JX448" s="4">
        <v>-19.55</v>
      </c>
      <c r="JY448" s="4">
        <v>9819</v>
      </c>
      <c r="JZ448" s="4">
        <v>-1707</v>
      </c>
      <c r="KA448" s="4">
        <v>197</v>
      </c>
      <c r="KB448" s="4">
        <v>45.050000000000011</v>
      </c>
      <c r="KC448" s="4">
        <v>39926</v>
      </c>
      <c r="KD448" s="4">
        <v>13135</v>
      </c>
      <c r="KE448" s="4">
        <v>18.25</v>
      </c>
      <c r="KF448" s="4">
        <v>-25.299999999999997</v>
      </c>
      <c r="KG448" s="4">
        <v>3454</v>
      </c>
      <c r="KH448" s="4">
        <v>-700</v>
      </c>
      <c r="KI448" s="4">
        <v>155.55000000000001</v>
      </c>
      <c r="KJ448" s="4">
        <v>38.850000000000009</v>
      </c>
      <c r="KK448" s="4">
        <v>13834</v>
      </c>
      <c r="KL448" s="4">
        <v>7770</v>
      </c>
      <c r="KM448" s="4">
        <v>26.3</v>
      </c>
      <c r="KN448" s="4">
        <v>-31.849999999999998</v>
      </c>
      <c r="KO448" s="4">
        <v>29043</v>
      </c>
      <c r="KP448" s="4">
        <v>381</v>
      </c>
      <c r="KQ448" s="4">
        <v>116.7</v>
      </c>
      <c r="KR448" s="4">
        <v>31.25</v>
      </c>
      <c r="KS448" s="4">
        <v>53966</v>
      </c>
      <c r="KT448" s="4">
        <v>31589</v>
      </c>
      <c r="KU448" s="4">
        <v>37.799999999999997</v>
      </c>
      <c r="KV448" s="4">
        <v>-39.5</v>
      </c>
      <c r="KW448" s="4">
        <v>15344</v>
      </c>
      <c r="KX448" s="4">
        <v>-871</v>
      </c>
      <c r="KY448" s="4">
        <v>82.4</v>
      </c>
      <c r="KZ448" s="4">
        <v>22.700000000000003</v>
      </c>
      <c r="LA448" s="4">
        <v>23440</v>
      </c>
      <c r="LB448" s="4">
        <v>19000</v>
      </c>
      <c r="LC448" s="4">
        <v>53.95</v>
      </c>
      <c r="LD448" s="4">
        <v>-47.55</v>
      </c>
    </row>
    <row r="449" spans="1:316" x14ac:dyDescent="0.25">
      <c r="A449" s="171">
        <v>44110.557487268517</v>
      </c>
      <c r="B449" s="172">
        <v>0.55694444444444446</v>
      </c>
      <c r="C449" s="4">
        <v>11586.6</v>
      </c>
      <c r="D449" s="4">
        <v>11600</v>
      </c>
      <c r="E449" s="173">
        <v>47.25</v>
      </c>
      <c r="F449" s="173">
        <v>-127.60000000000001</v>
      </c>
      <c r="G449" s="173">
        <v>313.89999999999998</v>
      </c>
      <c r="H449" s="173">
        <v>542.44999999999982</v>
      </c>
      <c r="I449" s="173">
        <v>-867.4</v>
      </c>
      <c r="J449" s="173">
        <v>1409.85</v>
      </c>
      <c r="K449" s="127">
        <v>16.66</v>
      </c>
      <c r="L449" s="127">
        <v>21.37</v>
      </c>
      <c r="M449" s="127">
        <v>-3.870000000000001</v>
      </c>
      <c r="N449" s="127">
        <v>3.2600000000000016</v>
      </c>
      <c r="O449" s="127">
        <v>0.58859663000953533</v>
      </c>
      <c r="P449" s="127">
        <v>0.68774409385903001</v>
      </c>
      <c r="Q449" s="127">
        <v>1.086149699618383</v>
      </c>
      <c r="R449" s="4">
        <v>71110</v>
      </c>
      <c r="S449" s="4">
        <v>138717</v>
      </c>
      <c r="T449" s="173">
        <v>11540.966666666667</v>
      </c>
      <c r="U449" s="173">
        <v>-2.0500000000010914</v>
      </c>
      <c r="V449" s="4">
        <v>185995</v>
      </c>
      <c r="W449" s="4">
        <v>-31658</v>
      </c>
      <c r="X449" s="173">
        <v>-45.633333333333212</v>
      </c>
      <c r="Y449" s="173">
        <v>19676</v>
      </c>
      <c r="Z449" s="173">
        <v>159041</v>
      </c>
      <c r="AA449" s="173">
        <v>178717</v>
      </c>
      <c r="AB449" s="4">
        <v>67607</v>
      </c>
      <c r="AC449" s="4">
        <v>-12301</v>
      </c>
      <c r="AD449" s="176" t="e">
        <v>#REF!</v>
      </c>
      <c r="AE449" s="177">
        <v>1.5318036558914574E-2</v>
      </c>
      <c r="AF449" s="177">
        <v>9.5329897823575043E-4</v>
      </c>
      <c r="AG449" s="177">
        <v>2.3723079061723273E-2</v>
      </c>
      <c r="AH449" s="177">
        <v>8.7033548153410151E-3</v>
      </c>
      <c r="AI449" s="127">
        <v>2.0098147199917031E-2</v>
      </c>
      <c r="AJ449" s="127">
        <v>2.2026431718061676E-3</v>
      </c>
      <c r="AK449" s="4" t="s">
        <v>21</v>
      </c>
      <c r="AL449" s="178">
        <v>11600</v>
      </c>
      <c r="AM449" s="178">
        <v>11500</v>
      </c>
      <c r="AN449" s="178">
        <v>11800</v>
      </c>
      <c r="AO449" s="178">
        <v>11400</v>
      </c>
      <c r="AS449" s="4">
        <v>1.8581413765795545</v>
      </c>
      <c r="AT449" s="4">
        <v>1.5276329509906152</v>
      </c>
      <c r="AU449" s="4">
        <v>0.63784411869860569</v>
      </c>
      <c r="AV449" s="4">
        <v>0.20193335502161083</v>
      </c>
      <c r="AW449" s="4">
        <v>0.11675434555989236</v>
      </c>
      <c r="AX449" s="4">
        <v>8.5084379260094954E-3</v>
      </c>
      <c r="AY449" s="4">
        <v>20.020312499999999</v>
      </c>
      <c r="AZ449" s="4">
        <v>21.098591549295776</v>
      </c>
      <c r="BA449" s="4">
        <v>16.38763575605681</v>
      </c>
      <c r="BB449" s="4">
        <v>33.744186046511629</v>
      </c>
      <c r="BC449" s="4">
        <v>8.5606951871657753</v>
      </c>
      <c r="BD449" s="4">
        <v>18.411764705882351</v>
      </c>
      <c r="BE449" s="4">
        <v>4.5622455902306651</v>
      </c>
      <c r="BF449" s="4">
        <v>10.237113402061855</v>
      </c>
      <c r="BG449" s="4">
        <v>4.066198187188105</v>
      </c>
      <c r="BH449" s="4">
        <v>4.0191748983149331</v>
      </c>
      <c r="BI449" s="4">
        <v>18</v>
      </c>
      <c r="BJ449" s="4">
        <v>0</v>
      </c>
      <c r="BK449" s="4">
        <v>1585</v>
      </c>
      <c r="BL449" s="4">
        <v>78.950000000000045</v>
      </c>
      <c r="BM449" s="4">
        <v>9908</v>
      </c>
      <c r="BN449" s="4">
        <v>-124</v>
      </c>
      <c r="BO449" s="4">
        <v>0.95</v>
      </c>
      <c r="BP449" s="4">
        <v>-5.0000000000000044E-2</v>
      </c>
      <c r="BQ449" s="4">
        <v>0</v>
      </c>
      <c r="BR449" s="4">
        <v>0</v>
      </c>
      <c r="BS449" s="4">
        <v>0</v>
      </c>
      <c r="BT449" s="4">
        <v>0</v>
      </c>
      <c r="BU449" s="4">
        <v>6</v>
      </c>
      <c r="BV449" s="4">
        <v>0</v>
      </c>
      <c r="BW449" s="4">
        <v>0</v>
      </c>
      <c r="BX449" s="4">
        <v>0</v>
      </c>
      <c r="BY449" s="4">
        <v>21</v>
      </c>
      <c r="BZ449" s="4">
        <v>0</v>
      </c>
      <c r="CA449" s="4">
        <v>0</v>
      </c>
      <c r="CB449" s="4">
        <v>0</v>
      </c>
      <c r="CC449" s="4">
        <v>1045</v>
      </c>
      <c r="CD449" s="4">
        <v>72</v>
      </c>
      <c r="CE449" s="4">
        <v>1.05</v>
      </c>
      <c r="CF449" s="4">
        <v>-5.0000000000000044E-2</v>
      </c>
      <c r="CG449" s="4">
        <v>1</v>
      </c>
      <c r="CH449" s="4">
        <v>0</v>
      </c>
      <c r="CI449" s="4">
        <v>0</v>
      </c>
      <c r="CJ449" s="4">
        <v>0</v>
      </c>
      <c r="CK449" s="4">
        <v>26</v>
      </c>
      <c r="CL449" s="4">
        <v>-1</v>
      </c>
      <c r="CM449" s="4">
        <v>1</v>
      </c>
      <c r="CN449" s="4">
        <v>-0.10000000000000009</v>
      </c>
      <c r="CO449" s="4">
        <v>11</v>
      </c>
      <c r="CP449" s="4">
        <v>0</v>
      </c>
      <c r="CQ449" s="4">
        <v>0</v>
      </c>
      <c r="CR449" s="4">
        <v>0</v>
      </c>
      <c r="CS449" s="4">
        <v>3218</v>
      </c>
      <c r="CT449" s="4">
        <v>55</v>
      </c>
      <c r="CU449" s="4">
        <v>1.1000000000000001</v>
      </c>
      <c r="CV449" s="4">
        <v>-4.9999999999999822E-2</v>
      </c>
      <c r="CW449" s="4">
        <v>1</v>
      </c>
      <c r="CX449" s="4">
        <v>0</v>
      </c>
      <c r="CY449" s="4">
        <v>0</v>
      </c>
      <c r="CZ449" s="4">
        <v>0</v>
      </c>
      <c r="DA449" s="4">
        <v>52</v>
      </c>
      <c r="DB449" s="4">
        <v>0</v>
      </c>
      <c r="DC449" s="4">
        <v>0.9</v>
      </c>
      <c r="DD449" s="4">
        <v>-0.29999999999999993</v>
      </c>
      <c r="DE449" s="4">
        <v>29</v>
      </c>
      <c r="DF449" s="4">
        <v>0</v>
      </c>
      <c r="DG449" s="4">
        <v>0</v>
      </c>
      <c r="DH449" s="4">
        <v>0</v>
      </c>
      <c r="DI449" s="4">
        <v>4478</v>
      </c>
      <c r="DJ449" s="4">
        <v>-85</v>
      </c>
      <c r="DK449" s="4">
        <v>1.1499999999999999</v>
      </c>
      <c r="DL449" s="4">
        <v>-5.0000000000000044E-2</v>
      </c>
      <c r="DM449" s="4">
        <v>0</v>
      </c>
      <c r="DN449" s="4">
        <v>0</v>
      </c>
      <c r="DO449" s="4">
        <v>0</v>
      </c>
      <c r="DP449" s="4">
        <v>0</v>
      </c>
      <c r="DQ449" s="4">
        <v>142</v>
      </c>
      <c r="DR449" s="4">
        <v>-3</v>
      </c>
      <c r="DS449" s="4">
        <v>1.5</v>
      </c>
      <c r="DT449" s="4">
        <v>0.14999999999999991</v>
      </c>
      <c r="DU449" s="4">
        <v>4</v>
      </c>
      <c r="DV449" s="4">
        <v>0</v>
      </c>
      <c r="DW449" s="4">
        <v>0</v>
      </c>
      <c r="DX449" s="4">
        <v>0</v>
      </c>
      <c r="DY449" s="4">
        <v>3277</v>
      </c>
      <c r="DZ449" s="4">
        <v>379</v>
      </c>
      <c r="EA449" s="4">
        <v>1.3</v>
      </c>
      <c r="EB449" s="4">
        <v>-9.9999999999999867E-2</v>
      </c>
      <c r="EC449" s="4">
        <v>1</v>
      </c>
      <c r="ED449" s="4">
        <v>0</v>
      </c>
      <c r="EE449" s="4">
        <v>0</v>
      </c>
      <c r="EF449" s="4">
        <v>0</v>
      </c>
      <c r="EG449" s="4">
        <v>194</v>
      </c>
      <c r="EH449" s="4">
        <v>40</v>
      </c>
      <c r="EI449" s="4">
        <v>1.5</v>
      </c>
      <c r="EJ449" s="4">
        <v>0</v>
      </c>
      <c r="EK449" s="4">
        <v>101</v>
      </c>
      <c r="EL449" s="4">
        <v>-21</v>
      </c>
      <c r="EM449" s="4">
        <v>1084</v>
      </c>
      <c r="EN449" s="4">
        <v>69.649999999999977</v>
      </c>
      <c r="EO449" s="4">
        <v>29227</v>
      </c>
      <c r="EP449" s="4">
        <v>9570</v>
      </c>
      <c r="EQ449" s="4">
        <v>1.5</v>
      </c>
      <c r="ER449" s="4">
        <v>-0.10000000000000009</v>
      </c>
      <c r="ES449" s="4">
        <v>1</v>
      </c>
      <c r="ET449" s="4">
        <v>0</v>
      </c>
      <c r="EU449" s="4">
        <v>0</v>
      </c>
      <c r="EV449" s="4">
        <v>0</v>
      </c>
      <c r="EW449" s="4">
        <v>178</v>
      </c>
      <c r="EX449" s="4">
        <v>25</v>
      </c>
      <c r="EY449" s="4">
        <v>1.45</v>
      </c>
      <c r="EZ449" s="4">
        <v>-0.19999999999999996</v>
      </c>
      <c r="FA449" s="4">
        <v>12</v>
      </c>
      <c r="FB449" s="4">
        <v>1</v>
      </c>
      <c r="FC449" s="4">
        <v>970.2</v>
      </c>
      <c r="FD449" s="4">
        <v>105.20000000000005</v>
      </c>
      <c r="FE449" s="4">
        <v>5194</v>
      </c>
      <c r="FF449" s="4">
        <v>-10</v>
      </c>
      <c r="FG449" s="4">
        <v>1.55</v>
      </c>
      <c r="FH449" s="4">
        <v>-0.14999999999999991</v>
      </c>
      <c r="FI449" s="4">
        <v>2</v>
      </c>
      <c r="FJ449" s="4">
        <v>0</v>
      </c>
      <c r="FK449" s="4">
        <v>0</v>
      </c>
      <c r="FL449" s="4">
        <v>0</v>
      </c>
      <c r="FM449" s="4">
        <v>797</v>
      </c>
      <c r="FN449" s="4">
        <v>18</v>
      </c>
      <c r="FO449" s="4">
        <v>1.75</v>
      </c>
      <c r="FP449" s="4">
        <v>0</v>
      </c>
      <c r="FQ449" s="4">
        <v>109</v>
      </c>
      <c r="FR449" s="4">
        <v>0</v>
      </c>
      <c r="FS449" s="4">
        <v>885</v>
      </c>
      <c r="FT449" s="4">
        <v>69.350000000000023</v>
      </c>
      <c r="FU449" s="4">
        <v>10849</v>
      </c>
      <c r="FV449" s="4">
        <v>756</v>
      </c>
      <c r="FW449" s="4">
        <v>1.85</v>
      </c>
      <c r="FX449" s="4">
        <v>-0.19999999999999973</v>
      </c>
      <c r="FY449" s="4">
        <v>1</v>
      </c>
      <c r="FZ449" s="4">
        <v>0</v>
      </c>
      <c r="GA449" s="4">
        <v>0</v>
      </c>
      <c r="GB449" s="4">
        <v>0</v>
      </c>
      <c r="GC449" s="4">
        <v>580</v>
      </c>
      <c r="GD449" s="4">
        <v>-273</v>
      </c>
      <c r="GE449" s="4">
        <v>2.0499999999999998</v>
      </c>
      <c r="GF449" s="4">
        <v>-0.25</v>
      </c>
      <c r="GG449" s="4">
        <v>544</v>
      </c>
      <c r="GH449" s="4">
        <v>-6</v>
      </c>
      <c r="GI449" s="4">
        <v>781</v>
      </c>
      <c r="GJ449" s="4">
        <v>68.649999999999977</v>
      </c>
      <c r="GK449" s="4">
        <v>14216</v>
      </c>
      <c r="GL449" s="4">
        <v>164</v>
      </c>
      <c r="GM449" s="4">
        <v>2.25</v>
      </c>
      <c r="GN449" s="4">
        <v>-0.29999999999999982</v>
      </c>
      <c r="GO449" s="4">
        <v>56</v>
      </c>
      <c r="GP449" s="4">
        <v>0</v>
      </c>
      <c r="GQ449" s="4">
        <v>0</v>
      </c>
      <c r="GR449" s="4">
        <v>0</v>
      </c>
      <c r="GS449" s="4">
        <v>884</v>
      </c>
      <c r="GT449" s="4">
        <v>13</v>
      </c>
      <c r="GU449" s="4">
        <v>2.35</v>
      </c>
      <c r="GV449" s="4">
        <v>-0.44999999999999973</v>
      </c>
      <c r="GW449" s="4">
        <v>302</v>
      </c>
      <c r="GX449" s="4">
        <v>-84</v>
      </c>
      <c r="GY449" s="4">
        <v>691.95</v>
      </c>
      <c r="GZ449" s="4">
        <v>79.75</v>
      </c>
      <c r="HA449" s="4">
        <v>14158</v>
      </c>
      <c r="HB449" s="4">
        <v>2117</v>
      </c>
      <c r="HC449" s="4">
        <v>2.7</v>
      </c>
      <c r="HD449" s="4">
        <v>-0.54999999999999982</v>
      </c>
      <c r="HE449" s="4">
        <v>59</v>
      </c>
      <c r="HF449" s="4">
        <v>0</v>
      </c>
      <c r="HG449" s="4">
        <v>647.85</v>
      </c>
      <c r="HH449" s="4">
        <v>84.75</v>
      </c>
      <c r="HI449" s="4">
        <v>2644</v>
      </c>
      <c r="HJ449" s="4">
        <v>132</v>
      </c>
      <c r="HK449" s="4">
        <v>3.05</v>
      </c>
      <c r="HL449" s="4">
        <v>-0.80000000000000027</v>
      </c>
      <c r="HM449" s="4">
        <v>1920</v>
      </c>
      <c r="HN449" s="4">
        <v>-52</v>
      </c>
      <c r="HO449" s="4">
        <v>581</v>
      </c>
      <c r="HP449" s="4">
        <v>69</v>
      </c>
      <c r="HQ449" s="4">
        <v>38439</v>
      </c>
      <c r="HR449" s="4">
        <v>7999</v>
      </c>
      <c r="HS449" s="4">
        <v>3.5</v>
      </c>
      <c r="HT449" s="4">
        <v>-1.2999999999999998</v>
      </c>
      <c r="HU449" s="4">
        <v>142</v>
      </c>
      <c r="HV449" s="4">
        <v>-5</v>
      </c>
      <c r="HW449" s="4">
        <v>530.45000000000005</v>
      </c>
      <c r="HX449" s="4">
        <v>65.950000000000045</v>
      </c>
      <c r="HY449" s="4">
        <v>2996</v>
      </c>
      <c r="HZ449" s="4">
        <v>-4157</v>
      </c>
      <c r="IA449" s="4">
        <v>3.85</v>
      </c>
      <c r="IB449" s="4">
        <v>-1.9999999999999996</v>
      </c>
      <c r="IC449" s="4">
        <v>1197</v>
      </c>
      <c r="ID449" s="4">
        <v>-32</v>
      </c>
      <c r="IE449" s="4">
        <v>479.05</v>
      </c>
      <c r="IF449" s="4">
        <v>61.900000000000034</v>
      </c>
      <c r="IG449" s="4">
        <v>19616</v>
      </c>
      <c r="IH449" s="4">
        <v>-4338</v>
      </c>
      <c r="II449" s="4">
        <v>4.3499999999999996</v>
      </c>
      <c r="IJ449" s="4">
        <v>-3.3000000000000007</v>
      </c>
      <c r="IK449" s="4">
        <v>172</v>
      </c>
      <c r="IL449" s="4">
        <v>14</v>
      </c>
      <c r="IM449" s="4">
        <v>431</v>
      </c>
      <c r="IN449" s="4">
        <v>61.949999999999989</v>
      </c>
      <c r="IO449" s="4">
        <v>5804</v>
      </c>
      <c r="IP449" s="4">
        <v>-990</v>
      </c>
      <c r="IQ449" s="4">
        <v>4.9000000000000004</v>
      </c>
      <c r="IR449" s="4">
        <v>-5.1999999999999993</v>
      </c>
      <c r="IS449" s="4">
        <v>3740</v>
      </c>
      <c r="IT449" s="4">
        <v>-171</v>
      </c>
      <c r="IU449" s="4">
        <v>380.9</v>
      </c>
      <c r="IV449" s="4">
        <v>58.75</v>
      </c>
      <c r="IW449" s="4">
        <v>32017</v>
      </c>
      <c r="IX449" s="4">
        <v>2434</v>
      </c>
      <c r="IY449" s="4">
        <v>5.6</v>
      </c>
      <c r="IZ449" s="4">
        <v>-7.9500000000000011</v>
      </c>
      <c r="JA449" s="4">
        <v>595</v>
      </c>
      <c r="JB449" s="4">
        <v>-203</v>
      </c>
      <c r="JC449" s="4">
        <v>333</v>
      </c>
      <c r="JD449" s="4">
        <v>56.050000000000011</v>
      </c>
      <c r="JE449" s="4">
        <v>10955</v>
      </c>
      <c r="JF449" s="4">
        <v>3577</v>
      </c>
      <c r="JG449" s="4">
        <v>6.95</v>
      </c>
      <c r="JH449" s="4">
        <v>-10.95</v>
      </c>
      <c r="JI449" s="4">
        <v>5896</v>
      </c>
      <c r="JJ449" s="4">
        <v>-125</v>
      </c>
      <c r="JK449" s="4">
        <v>285</v>
      </c>
      <c r="JL449" s="4">
        <v>52.849999999999994</v>
      </c>
      <c r="JM449" s="4">
        <v>26899</v>
      </c>
      <c r="JN449" s="4">
        <v>4714</v>
      </c>
      <c r="JO449" s="4">
        <v>9.3000000000000007</v>
      </c>
      <c r="JP449" s="4">
        <v>-14.8</v>
      </c>
      <c r="JQ449" s="5">
        <v>1261</v>
      </c>
      <c r="JR449" s="4">
        <v>-139</v>
      </c>
      <c r="JS449" s="4">
        <v>241.4</v>
      </c>
      <c r="JT449" s="4">
        <v>50.050000000000011</v>
      </c>
      <c r="JU449" s="4">
        <v>12909</v>
      </c>
      <c r="JV449" s="4">
        <v>5257</v>
      </c>
      <c r="JW449" s="4">
        <v>13.1</v>
      </c>
      <c r="JX449" s="4">
        <v>-19.25</v>
      </c>
      <c r="JY449" s="4">
        <v>9819</v>
      </c>
      <c r="JZ449" s="4">
        <v>-1707</v>
      </c>
      <c r="KA449" s="4">
        <v>195.2</v>
      </c>
      <c r="KB449" s="4">
        <v>43.25</v>
      </c>
      <c r="KC449" s="4">
        <v>39926</v>
      </c>
      <c r="KD449" s="4">
        <v>13135</v>
      </c>
      <c r="KE449" s="4">
        <v>18.75</v>
      </c>
      <c r="KF449" s="4">
        <v>-24.799999999999997</v>
      </c>
      <c r="KG449" s="4">
        <v>3442</v>
      </c>
      <c r="KH449" s="4">
        <v>-712</v>
      </c>
      <c r="KI449" s="4">
        <v>152</v>
      </c>
      <c r="KJ449" s="4">
        <v>35.299999999999997</v>
      </c>
      <c r="KK449" s="4">
        <v>13834</v>
      </c>
      <c r="KL449" s="4">
        <v>7770</v>
      </c>
      <c r="KM449" s="4">
        <v>26.85</v>
      </c>
      <c r="KN449" s="4">
        <v>-31.299999999999997</v>
      </c>
      <c r="KO449" s="4">
        <v>29043</v>
      </c>
      <c r="KP449" s="4">
        <v>381</v>
      </c>
      <c r="KQ449" s="4">
        <v>116</v>
      </c>
      <c r="KR449" s="4">
        <v>30.549999999999997</v>
      </c>
      <c r="KS449" s="4">
        <v>53966</v>
      </c>
      <c r="KT449" s="4">
        <v>31589</v>
      </c>
      <c r="KU449" s="4">
        <v>38.4</v>
      </c>
      <c r="KV449" s="4">
        <v>-38.9</v>
      </c>
      <c r="KW449" s="4">
        <v>15344</v>
      </c>
      <c r="KX449" s="4">
        <v>-871</v>
      </c>
      <c r="KY449" s="4">
        <v>81.900000000000006</v>
      </c>
      <c r="KZ449" s="4">
        <v>22.200000000000003</v>
      </c>
      <c r="LA449" s="4">
        <v>23440</v>
      </c>
      <c r="LB449" s="4">
        <v>19000</v>
      </c>
      <c r="LC449" s="4">
        <v>55</v>
      </c>
      <c r="LD449" s="4">
        <v>-46.5</v>
      </c>
    </row>
    <row r="450" spans="1:316" x14ac:dyDescent="0.25">
      <c r="A450" s="171">
        <v>44110.555826388889</v>
      </c>
      <c r="B450" s="172">
        <v>0.55486111111111114</v>
      </c>
      <c r="C450" s="4">
        <v>11586.55</v>
      </c>
      <c r="D450" s="4">
        <v>11600</v>
      </c>
      <c r="E450" s="173">
        <v>46.29999999999999</v>
      </c>
      <c r="F450" s="173">
        <v>-127.9</v>
      </c>
      <c r="G450" s="173">
        <v>313.89999999999998</v>
      </c>
      <c r="H450" s="173">
        <v>560.00000000000023</v>
      </c>
      <c r="I450" s="173">
        <v>-883.54999999999984</v>
      </c>
      <c r="J450" s="173">
        <v>1443.5500000000002</v>
      </c>
      <c r="K450" s="127">
        <v>16.690000000000001</v>
      </c>
      <c r="L450" s="127">
        <v>21.15</v>
      </c>
      <c r="M450" s="127">
        <v>-3.84</v>
      </c>
      <c r="N450" s="127">
        <v>3.0399999999999991</v>
      </c>
      <c r="O450" s="127">
        <v>0.59142274482340629</v>
      </c>
      <c r="P450" s="127">
        <v>0.69433447411107185</v>
      </c>
      <c r="Q450" s="127">
        <v>1.08983946429247</v>
      </c>
      <c r="R450" s="4">
        <v>70600</v>
      </c>
      <c r="S450" s="4">
        <v>139626</v>
      </c>
      <c r="T450" s="173">
        <v>11540.966666666667</v>
      </c>
      <c r="U450" s="173">
        <v>-2.0500000000010914</v>
      </c>
      <c r="V450" s="4">
        <v>185995</v>
      </c>
      <c r="W450" s="4">
        <v>-31658</v>
      </c>
      <c r="X450" s="173">
        <v>-45.583333333332121</v>
      </c>
      <c r="Y450" s="173">
        <v>18962</v>
      </c>
      <c r="Z450" s="173">
        <v>158894</v>
      </c>
      <c r="AA450" s="173">
        <v>177856</v>
      </c>
      <c r="AB450" s="4">
        <v>69026</v>
      </c>
      <c r="AC450" s="4">
        <v>-11762</v>
      </c>
      <c r="AD450" s="176" t="e">
        <v>#REF!</v>
      </c>
      <c r="AE450" s="177">
        <v>9.5268496352345338E-3</v>
      </c>
      <c r="AF450" s="177">
        <v>2.3800173812925074E-3</v>
      </c>
      <c r="AG450" s="177">
        <v>2.2676030631393649E-2</v>
      </c>
      <c r="AH450" s="177">
        <v>1.7069797515459444E-2</v>
      </c>
      <c r="AI450" s="127">
        <v>4.1564021956489665E-2</v>
      </c>
      <c r="AJ450" s="127">
        <v>2.2026431718061676E-3</v>
      </c>
      <c r="AK450" s="4" t="s">
        <v>21</v>
      </c>
      <c r="AL450" s="178">
        <v>11600</v>
      </c>
      <c r="AM450" s="178">
        <v>11500</v>
      </c>
      <c r="AN450" s="178">
        <v>11800</v>
      </c>
      <c r="AO450" s="178">
        <v>11400</v>
      </c>
      <c r="AS450" s="4">
        <v>1.8598805289872586</v>
      </c>
      <c r="AT450" s="4">
        <v>1.5389623071414622</v>
      </c>
      <c r="AU450" s="4">
        <v>0.64049282494297666</v>
      </c>
      <c r="AV450" s="4">
        <v>0.20171834142697048</v>
      </c>
      <c r="AW450" s="4">
        <v>0.11731462535321056</v>
      </c>
      <c r="AX450" s="4">
        <v>8.4522915101427499E-3</v>
      </c>
      <c r="AY450" s="4">
        <v>20.00989068193649</v>
      </c>
      <c r="AZ450" s="4">
        <v>21.161971830985916</v>
      </c>
      <c r="BA450" s="4">
        <v>16.837092731829575</v>
      </c>
      <c r="BB450" s="4">
        <v>32.606741573033709</v>
      </c>
      <c r="BC450" s="4">
        <v>8.6168449197860966</v>
      </c>
      <c r="BD450" s="4">
        <v>18.471476510067113</v>
      </c>
      <c r="BE450" s="4">
        <v>4.5454545454545459</v>
      </c>
      <c r="BF450" s="4">
        <v>10.246434231378764</v>
      </c>
      <c r="BG450" s="4">
        <v>4.0770567194685743</v>
      </c>
      <c r="BH450" s="4">
        <v>4.0522951772225451</v>
      </c>
      <c r="BI450" s="4">
        <v>18</v>
      </c>
      <c r="BJ450" s="4">
        <v>0</v>
      </c>
      <c r="BK450" s="4">
        <v>1585</v>
      </c>
      <c r="BL450" s="4">
        <v>78.950000000000045</v>
      </c>
      <c r="BM450" s="4">
        <v>9889</v>
      </c>
      <c r="BN450" s="4">
        <v>-143</v>
      </c>
      <c r="BO450" s="4">
        <v>0.9</v>
      </c>
      <c r="BP450" s="4">
        <v>-9.9999999999999978E-2</v>
      </c>
      <c r="BQ450" s="4">
        <v>0</v>
      </c>
      <c r="BR450" s="4">
        <v>0</v>
      </c>
      <c r="BS450" s="4">
        <v>0</v>
      </c>
      <c r="BT450" s="4">
        <v>0</v>
      </c>
      <c r="BU450" s="4">
        <v>6</v>
      </c>
      <c r="BV450" s="4">
        <v>0</v>
      </c>
      <c r="BW450" s="4">
        <v>0</v>
      </c>
      <c r="BX450" s="4">
        <v>0</v>
      </c>
      <c r="BY450" s="4">
        <v>21</v>
      </c>
      <c r="BZ450" s="4">
        <v>0</v>
      </c>
      <c r="CA450" s="4">
        <v>0</v>
      </c>
      <c r="CB450" s="4">
        <v>0</v>
      </c>
      <c r="CC450" s="4">
        <v>1045</v>
      </c>
      <c r="CD450" s="4">
        <v>72</v>
      </c>
      <c r="CE450" s="4">
        <v>1.05</v>
      </c>
      <c r="CF450" s="4">
        <v>-5.0000000000000044E-2</v>
      </c>
      <c r="CG450" s="4">
        <v>1</v>
      </c>
      <c r="CH450" s="4">
        <v>0</v>
      </c>
      <c r="CI450" s="4">
        <v>0</v>
      </c>
      <c r="CJ450" s="4">
        <v>0</v>
      </c>
      <c r="CK450" s="4">
        <v>26</v>
      </c>
      <c r="CL450" s="4">
        <v>-1</v>
      </c>
      <c r="CM450" s="4">
        <v>1</v>
      </c>
      <c r="CN450" s="4">
        <v>-0.10000000000000009</v>
      </c>
      <c r="CO450" s="4">
        <v>11</v>
      </c>
      <c r="CP450" s="4">
        <v>0</v>
      </c>
      <c r="CQ450" s="4">
        <v>0</v>
      </c>
      <c r="CR450" s="4">
        <v>0</v>
      </c>
      <c r="CS450" s="4">
        <v>3218</v>
      </c>
      <c r="CT450" s="4">
        <v>55</v>
      </c>
      <c r="CU450" s="4">
        <v>1.1000000000000001</v>
      </c>
      <c r="CV450" s="4">
        <v>-4.9999999999999822E-2</v>
      </c>
      <c r="CW450" s="4">
        <v>1</v>
      </c>
      <c r="CX450" s="4">
        <v>0</v>
      </c>
      <c r="CY450" s="4">
        <v>0</v>
      </c>
      <c r="CZ450" s="4">
        <v>0</v>
      </c>
      <c r="DA450" s="4">
        <v>52</v>
      </c>
      <c r="DB450" s="4">
        <v>0</v>
      </c>
      <c r="DC450" s="4">
        <v>0.9</v>
      </c>
      <c r="DD450" s="4">
        <v>-0.29999999999999993</v>
      </c>
      <c r="DE450" s="4">
        <v>29</v>
      </c>
      <c r="DF450" s="4">
        <v>0</v>
      </c>
      <c r="DG450" s="4">
        <v>0</v>
      </c>
      <c r="DH450" s="4">
        <v>0</v>
      </c>
      <c r="DI450" s="4">
        <v>4478</v>
      </c>
      <c r="DJ450" s="4">
        <v>-85</v>
      </c>
      <c r="DK450" s="4">
        <v>1.1499999999999999</v>
      </c>
      <c r="DL450" s="4">
        <v>-5.0000000000000044E-2</v>
      </c>
      <c r="DM450" s="4">
        <v>0</v>
      </c>
      <c r="DN450" s="4">
        <v>0</v>
      </c>
      <c r="DO450" s="4">
        <v>0</v>
      </c>
      <c r="DP450" s="4">
        <v>0</v>
      </c>
      <c r="DQ450" s="4">
        <v>142</v>
      </c>
      <c r="DR450" s="4">
        <v>-3</v>
      </c>
      <c r="DS450" s="4">
        <v>1.5</v>
      </c>
      <c r="DT450" s="4">
        <v>0.14999999999999991</v>
      </c>
      <c r="DU450" s="4">
        <v>4</v>
      </c>
      <c r="DV450" s="4">
        <v>0</v>
      </c>
      <c r="DW450" s="4">
        <v>0</v>
      </c>
      <c r="DX450" s="4">
        <v>0</v>
      </c>
      <c r="DY450" s="4">
        <v>3277</v>
      </c>
      <c r="DZ450" s="4">
        <v>379</v>
      </c>
      <c r="EA450" s="4">
        <v>1.3</v>
      </c>
      <c r="EB450" s="4">
        <v>-9.9999999999999867E-2</v>
      </c>
      <c r="EC450" s="4">
        <v>1</v>
      </c>
      <c r="ED450" s="4">
        <v>0</v>
      </c>
      <c r="EE450" s="4">
        <v>0</v>
      </c>
      <c r="EF450" s="4">
        <v>0</v>
      </c>
      <c r="EG450" s="4">
        <v>194</v>
      </c>
      <c r="EH450" s="4">
        <v>40</v>
      </c>
      <c r="EI450" s="4">
        <v>1.5</v>
      </c>
      <c r="EJ450" s="4">
        <v>0</v>
      </c>
      <c r="EK450" s="4">
        <v>101</v>
      </c>
      <c r="EL450" s="4">
        <v>-21</v>
      </c>
      <c r="EM450" s="4">
        <v>1084</v>
      </c>
      <c r="EN450" s="4">
        <v>69.649999999999977</v>
      </c>
      <c r="EO450" s="4">
        <v>29227</v>
      </c>
      <c r="EP450" s="4">
        <v>9570</v>
      </c>
      <c r="EQ450" s="4">
        <v>1.5</v>
      </c>
      <c r="ER450" s="4">
        <v>-0.10000000000000009</v>
      </c>
      <c r="ES450" s="4">
        <v>1</v>
      </c>
      <c r="ET450" s="4">
        <v>0</v>
      </c>
      <c r="EU450" s="4">
        <v>0</v>
      </c>
      <c r="EV450" s="4">
        <v>0</v>
      </c>
      <c r="EW450" s="4">
        <v>178</v>
      </c>
      <c r="EX450" s="4">
        <v>25</v>
      </c>
      <c r="EY450" s="4">
        <v>1.45</v>
      </c>
      <c r="EZ450" s="4">
        <v>-0.19999999999999996</v>
      </c>
      <c r="FA450" s="4">
        <v>12</v>
      </c>
      <c r="FB450" s="4">
        <v>1</v>
      </c>
      <c r="FC450" s="4">
        <v>970.2</v>
      </c>
      <c r="FD450" s="4">
        <v>105.20000000000005</v>
      </c>
      <c r="FE450" s="4">
        <v>5194</v>
      </c>
      <c r="FF450" s="4">
        <v>-10</v>
      </c>
      <c r="FG450" s="4">
        <v>1.55</v>
      </c>
      <c r="FH450" s="4">
        <v>-0.14999999999999991</v>
      </c>
      <c r="FI450" s="4">
        <v>2</v>
      </c>
      <c r="FJ450" s="4">
        <v>0</v>
      </c>
      <c r="FK450" s="4">
        <v>0</v>
      </c>
      <c r="FL450" s="4">
        <v>0</v>
      </c>
      <c r="FM450" s="4">
        <v>797</v>
      </c>
      <c r="FN450" s="4">
        <v>18</v>
      </c>
      <c r="FO450" s="4">
        <v>1.75</v>
      </c>
      <c r="FP450" s="4">
        <v>0</v>
      </c>
      <c r="FQ450" s="4">
        <v>109</v>
      </c>
      <c r="FR450" s="4">
        <v>0</v>
      </c>
      <c r="FS450" s="4">
        <v>885</v>
      </c>
      <c r="FT450" s="4">
        <v>69.350000000000023</v>
      </c>
      <c r="FU450" s="4">
        <v>10849</v>
      </c>
      <c r="FV450" s="4">
        <v>756</v>
      </c>
      <c r="FW450" s="4">
        <v>1.9</v>
      </c>
      <c r="FX450" s="4">
        <v>-0.14999999999999991</v>
      </c>
      <c r="FY450" s="4">
        <v>1</v>
      </c>
      <c r="FZ450" s="4">
        <v>0</v>
      </c>
      <c r="GA450" s="4">
        <v>0</v>
      </c>
      <c r="GB450" s="4">
        <v>0</v>
      </c>
      <c r="GC450" s="4">
        <v>580</v>
      </c>
      <c r="GD450" s="4">
        <v>-273</v>
      </c>
      <c r="GE450" s="4">
        <v>2.0499999999999998</v>
      </c>
      <c r="GF450" s="4">
        <v>-0.25</v>
      </c>
      <c r="GG450" s="4">
        <v>544</v>
      </c>
      <c r="GH450" s="4">
        <v>-6</v>
      </c>
      <c r="GI450" s="4">
        <v>781</v>
      </c>
      <c r="GJ450" s="4">
        <v>68.649999999999977</v>
      </c>
      <c r="GK450" s="4">
        <v>14258</v>
      </c>
      <c r="GL450" s="4">
        <v>206</v>
      </c>
      <c r="GM450" s="4">
        <v>2.25</v>
      </c>
      <c r="GN450" s="4">
        <v>-0.29999999999999982</v>
      </c>
      <c r="GO450" s="4">
        <v>56</v>
      </c>
      <c r="GP450" s="4">
        <v>0</v>
      </c>
      <c r="GQ450" s="4">
        <v>0</v>
      </c>
      <c r="GR450" s="4">
        <v>0</v>
      </c>
      <c r="GS450" s="4">
        <v>884</v>
      </c>
      <c r="GT450" s="4">
        <v>13</v>
      </c>
      <c r="GU450" s="4">
        <v>2.4</v>
      </c>
      <c r="GV450" s="4">
        <v>-0.39999999999999991</v>
      </c>
      <c r="GW450" s="4">
        <v>302</v>
      </c>
      <c r="GX450" s="4">
        <v>-84</v>
      </c>
      <c r="GY450" s="4">
        <v>691.95</v>
      </c>
      <c r="GZ450" s="4">
        <v>79.75</v>
      </c>
      <c r="HA450" s="4">
        <v>14158</v>
      </c>
      <c r="HB450" s="4">
        <v>2117</v>
      </c>
      <c r="HC450" s="4">
        <v>2.65</v>
      </c>
      <c r="HD450" s="4">
        <v>-0.60000000000000009</v>
      </c>
      <c r="HE450" s="4">
        <v>59</v>
      </c>
      <c r="HF450" s="4">
        <v>0</v>
      </c>
      <c r="HG450" s="4">
        <v>647.85</v>
      </c>
      <c r="HH450" s="4">
        <v>84.75</v>
      </c>
      <c r="HI450" s="4">
        <v>2644</v>
      </c>
      <c r="HJ450" s="4">
        <v>132</v>
      </c>
      <c r="HK450" s="4">
        <v>3</v>
      </c>
      <c r="HL450" s="4">
        <v>-0.85000000000000009</v>
      </c>
      <c r="HM450" s="4">
        <v>1921</v>
      </c>
      <c r="HN450" s="4">
        <v>-51</v>
      </c>
      <c r="HO450" s="4">
        <v>582</v>
      </c>
      <c r="HP450" s="4">
        <v>70</v>
      </c>
      <c r="HQ450" s="4">
        <v>38439</v>
      </c>
      <c r="HR450" s="4">
        <v>7999</v>
      </c>
      <c r="HS450" s="4">
        <v>3.4</v>
      </c>
      <c r="HT450" s="4">
        <v>-1.4</v>
      </c>
      <c r="HU450" s="4">
        <v>142</v>
      </c>
      <c r="HV450" s="4">
        <v>-5</v>
      </c>
      <c r="HW450" s="4">
        <v>530.45000000000005</v>
      </c>
      <c r="HX450" s="4">
        <v>65.950000000000045</v>
      </c>
      <c r="HY450" s="4">
        <v>3005</v>
      </c>
      <c r="HZ450" s="4">
        <v>-4148</v>
      </c>
      <c r="IA450" s="4">
        <v>3.7</v>
      </c>
      <c r="IB450" s="4">
        <v>-2.1499999999999995</v>
      </c>
      <c r="IC450" s="4">
        <v>1197</v>
      </c>
      <c r="ID450" s="4">
        <v>-32</v>
      </c>
      <c r="IE450" s="4">
        <v>480.05</v>
      </c>
      <c r="IF450" s="4">
        <v>62.900000000000034</v>
      </c>
      <c r="IG450" s="4">
        <v>20154</v>
      </c>
      <c r="IH450" s="4">
        <v>-3800</v>
      </c>
      <c r="II450" s="4">
        <v>4.1500000000000004</v>
      </c>
      <c r="IJ450" s="4">
        <v>-3.5</v>
      </c>
      <c r="IK450" s="4">
        <v>178</v>
      </c>
      <c r="IL450" s="4">
        <v>20</v>
      </c>
      <c r="IM450" s="4">
        <v>433</v>
      </c>
      <c r="IN450" s="4">
        <v>63.949999999999989</v>
      </c>
      <c r="IO450" s="4">
        <v>5804</v>
      </c>
      <c r="IP450" s="4">
        <v>-990</v>
      </c>
      <c r="IQ450" s="4">
        <v>4.75</v>
      </c>
      <c r="IR450" s="4">
        <v>-5.35</v>
      </c>
      <c r="IS450" s="4">
        <v>3740</v>
      </c>
      <c r="IT450" s="4">
        <v>-171</v>
      </c>
      <c r="IU450" s="4">
        <v>384.3</v>
      </c>
      <c r="IV450" s="4">
        <v>62.150000000000034</v>
      </c>
      <c r="IW450" s="4">
        <v>32227</v>
      </c>
      <c r="IX450" s="4">
        <v>2644</v>
      </c>
      <c r="IY450" s="4">
        <v>5.45</v>
      </c>
      <c r="IZ450" s="4">
        <v>-8.1000000000000014</v>
      </c>
      <c r="JA450" s="4">
        <v>596</v>
      </c>
      <c r="JB450" s="4">
        <v>-202</v>
      </c>
      <c r="JC450" s="4">
        <v>341.45</v>
      </c>
      <c r="JD450" s="4">
        <v>64.5</v>
      </c>
      <c r="JE450" s="4">
        <v>11009</v>
      </c>
      <c r="JF450" s="4">
        <v>3631</v>
      </c>
      <c r="JG450" s="4">
        <v>6.8</v>
      </c>
      <c r="JH450" s="4">
        <v>-11.099999999999998</v>
      </c>
      <c r="JI450" s="4">
        <v>5896</v>
      </c>
      <c r="JJ450" s="4">
        <v>-125</v>
      </c>
      <c r="JK450" s="4">
        <v>285.60000000000002</v>
      </c>
      <c r="JL450" s="4">
        <v>53.450000000000017</v>
      </c>
      <c r="JM450" s="4">
        <v>26800</v>
      </c>
      <c r="JN450" s="4">
        <v>4615</v>
      </c>
      <c r="JO450" s="4">
        <v>9.1999999999999993</v>
      </c>
      <c r="JP450" s="4">
        <v>-14.900000000000002</v>
      </c>
      <c r="JQ450" s="5">
        <v>1262</v>
      </c>
      <c r="JR450" s="4">
        <v>-138</v>
      </c>
      <c r="JS450" s="4">
        <v>242.5</v>
      </c>
      <c r="JT450" s="4">
        <v>51.150000000000006</v>
      </c>
      <c r="JU450" s="4">
        <v>12931</v>
      </c>
      <c r="JV450" s="4">
        <v>5279</v>
      </c>
      <c r="JW450" s="4">
        <v>13</v>
      </c>
      <c r="JX450" s="4">
        <v>-19.350000000000001</v>
      </c>
      <c r="JY450" s="4">
        <v>9785</v>
      </c>
      <c r="JZ450" s="4">
        <v>-1741</v>
      </c>
      <c r="KA450" s="4">
        <v>195.75</v>
      </c>
      <c r="KB450" s="4">
        <v>43.800000000000011</v>
      </c>
      <c r="KC450" s="4">
        <v>39894</v>
      </c>
      <c r="KD450" s="4">
        <v>13103</v>
      </c>
      <c r="KE450" s="4">
        <v>18.55</v>
      </c>
      <c r="KF450" s="4">
        <v>-24.999999999999996</v>
      </c>
      <c r="KG450" s="4">
        <v>3442</v>
      </c>
      <c r="KH450" s="4">
        <v>-712</v>
      </c>
      <c r="KI450" s="4">
        <v>153</v>
      </c>
      <c r="KJ450" s="4">
        <v>36.299999999999997</v>
      </c>
      <c r="KK450" s="4">
        <v>13948</v>
      </c>
      <c r="KL450" s="4">
        <v>7884</v>
      </c>
      <c r="KM450" s="4">
        <v>26.55</v>
      </c>
      <c r="KN450" s="4">
        <v>-31.599999999999998</v>
      </c>
      <c r="KO450" s="4">
        <v>28961</v>
      </c>
      <c r="KP450" s="4">
        <v>299</v>
      </c>
      <c r="KQ450" s="4">
        <v>115.55</v>
      </c>
      <c r="KR450" s="4">
        <v>30.099999999999994</v>
      </c>
      <c r="KS450" s="4">
        <v>53864</v>
      </c>
      <c r="KT450" s="4">
        <v>31487</v>
      </c>
      <c r="KU450" s="4">
        <v>38.4</v>
      </c>
      <c r="KV450" s="4">
        <v>-38.9</v>
      </c>
      <c r="KW450" s="4">
        <v>15361</v>
      </c>
      <c r="KX450" s="4">
        <v>-854</v>
      </c>
      <c r="KY450" s="4">
        <v>81.599999999999994</v>
      </c>
      <c r="KZ450" s="4">
        <v>21.899999999999991</v>
      </c>
      <c r="LA450" s="4">
        <v>23640</v>
      </c>
      <c r="LB450" s="4">
        <v>19200</v>
      </c>
      <c r="LC450" s="4">
        <v>54.7</v>
      </c>
      <c r="LD450" s="4">
        <v>-46.8</v>
      </c>
    </row>
    <row r="451" spans="1:316" x14ac:dyDescent="0.25">
      <c r="A451" s="171">
        <v>44110.555031365744</v>
      </c>
      <c r="B451" s="172">
        <v>0.5541666666666667</v>
      </c>
      <c r="C451" s="4">
        <v>11591.15</v>
      </c>
      <c r="D451" s="4">
        <v>11600</v>
      </c>
      <c r="E451" s="173">
        <v>47.8</v>
      </c>
      <c r="F451" s="173">
        <v>-129</v>
      </c>
      <c r="G451" s="173">
        <v>313.89999999999998</v>
      </c>
      <c r="H451" s="173">
        <v>565.40000000000009</v>
      </c>
      <c r="I451" s="173">
        <v>-888.9</v>
      </c>
      <c r="J451" s="173">
        <v>1454.3000000000002</v>
      </c>
      <c r="K451" s="127">
        <v>16.690000000000001</v>
      </c>
      <c r="L451" s="127">
        <v>21.15</v>
      </c>
      <c r="M451" s="127">
        <v>-3.84</v>
      </c>
      <c r="N451" s="127">
        <v>3.0399999999999991</v>
      </c>
      <c r="O451" s="127">
        <v>0.58511951084165359</v>
      </c>
      <c r="P451" s="127">
        <v>0.70797667296637978</v>
      </c>
      <c r="Q451" s="127">
        <v>1.0911594602038006</v>
      </c>
      <c r="R451" s="4">
        <v>69894</v>
      </c>
      <c r="S451" s="4">
        <v>139379</v>
      </c>
      <c r="T451" s="173">
        <v>11540.966666666667</v>
      </c>
      <c r="U451" s="173">
        <v>-2.0500000000010914</v>
      </c>
      <c r="V451" s="4">
        <v>185995</v>
      </c>
      <c r="W451" s="4">
        <v>-31658</v>
      </c>
      <c r="X451" s="173">
        <v>-50.183333333332484</v>
      </c>
      <c r="Y451" s="173">
        <v>19074</v>
      </c>
      <c r="Z451" s="173">
        <v>158357</v>
      </c>
      <c r="AA451" s="173">
        <v>177431</v>
      </c>
      <c r="AB451" s="4">
        <v>69485</v>
      </c>
      <c r="AC451" s="4">
        <v>-11725</v>
      </c>
      <c r="AD451" s="176" t="e">
        <v>#REF!</v>
      </c>
      <c r="AE451" s="177">
        <v>-7.3396256894779103E-3</v>
      </c>
      <c r="AF451" s="177">
        <v>3.5161413741814714E-3</v>
      </c>
      <c r="AG451" s="177">
        <v>2.4562900061433413E-2</v>
      </c>
      <c r="AH451" s="177">
        <v>2.3995634725570779E-2</v>
      </c>
      <c r="AI451" s="127">
        <v>6.5846087501978567E-2</v>
      </c>
      <c r="AJ451" s="127">
        <v>2.2026431718061676E-3</v>
      </c>
      <c r="AK451" s="4" t="s">
        <v>21</v>
      </c>
      <c r="AL451" s="178">
        <v>11600</v>
      </c>
      <c r="AM451" s="178">
        <v>11500</v>
      </c>
      <c r="AN451" s="178">
        <v>11800</v>
      </c>
      <c r="AO451" s="178">
        <v>11400</v>
      </c>
      <c r="AS451" s="4">
        <v>1.8569657737070451</v>
      </c>
      <c r="AT451" s="4">
        <v>1.5653975143026237</v>
      </c>
      <c r="AU451" s="4">
        <v>0.64379651708938512</v>
      </c>
      <c r="AV451" s="4">
        <v>0.20191949310473351</v>
      </c>
      <c r="AW451" s="4">
        <v>0.11713873044627776</v>
      </c>
      <c r="AX451" s="4">
        <v>8.4112149532710283E-3</v>
      </c>
      <c r="AY451" s="4">
        <v>19.931806350858928</v>
      </c>
      <c r="AZ451" s="4">
        <v>21.161971830985916</v>
      </c>
      <c r="BA451" s="4">
        <v>16.944862155388471</v>
      </c>
      <c r="BB451" s="4">
        <v>32.668539325842694</v>
      </c>
      <c r="BC451" s="4">
        <v>8.6470588235294112</v>
      </c>
      <c r="BD451" s="4">
        <v>18.526845637583893</v>
      </c>
      <c r="BE451" s="4">
        <v>4.5348718818937721</v>
      </c>
      <c r="BF451" s="4">
        <v>10.26782884310618</v>
      </c>
      <c r="BG451" s="4">
        <v>3.9889997962925241</v>
      </c>
      <c r="BH451" s="4">
        <v>4.0718440954043045</v>
      </c>
      <c r="BI451" s="4">
        <v>18</v>
      </c>
      <c r="BJ451" s="4">
        <v>0</v>
      </c>
      <c r="BK451" s="4">
        <v>1585</v>
      </c>
      <c r="BL451" s="4">
        <v>78.950000000000045</v>
      </c>
      <c r="BM451" s="4">
        <v>9889</v>
      </c>
      <c r="BN451" s="4">
        <v>-143</v>
      </c>
      <c r="BO451" s="4">
        <v>0.9</v>
      </c>
      <c r="BP451" s="4">
        <v>-9.9999999999999978E-2</v>
      </c>
      <c r="BQ451" s="4">
        <v>0</v>
      </c>
      <c r="BR451" s="4">
        <v>0</v>
      </c>
      <c r="BS451" s="4">
        <v>0</v>
      </c>
      <c r="BT451" s="4">
        <v>0</v>
      </c>
      <c r="BU451" s="4">
        <v>6</v>
      </c>
      <c r="BV451" s="4">
        <v>0</v>
      </c>
      <c r="BW451" s="4">
        <v>0</v>
      </c>
      <c r="BX451" s="4">
        <v>0</v>
      </c>
      <c r="BY451" s="4">
        <v>21</v>
      </c>
      <c r="BZ451" s="4">
        <v>0</v>
      </c>
      <c r="CA451" s="4">
        <v>0</v>
      </c>
      <c r="CB451" s="4">
        <v>0</v>
      </c>
      <c r="CC451" s="4">
        <v>1045</v>
      </c>
      <c r="CD451" s="4">
        <v>72</v>
      </c>
      <c r="CE451" s="4">
        <v>1.05</v>
      </c>
      <c r="CF451" s="4">
        <v>-5.0000000000000044E-2</v>
      </c>
      <c r="CG451" s="4">
        <v>1</v>
      </c>
      <c r="CH451" s="4">
        <v>0</v>
      </c>
      <c r="CI451" s="4">
        <v>0</v>
      </c>
      <c r="CJ451" s="4">
        <v>0</v>
      </c>
      <c r="CK451" s="4">
        <v>26</v>
      </c>
      <c r="CL451" s="4">
        <v>-1</v>
      </c>
      <c r="CM451" s="4">
        <v>1</v>
      </c>
      <c r="CN451" s="4">
        <v>-0.10000000000000009</v>
      </c>
      <c r="CO451" s="4">
        <v>11</v>
      </c>
      <c r="CP451" s="4">
        <v>0</v>
      </c>
      <c r="CQ451" s="4">
        <v>0</v>
      </c>
      <c r="CR451" s="4">
        <v>0</v>
      </c>
      <c r="CS451" s="4">
        <v>3234</v>
      </c>
      <c r="CT451" s="4">
        <v>71</v>
      </c>
      <c r="CU451" s="4">
        <v>1.1000000000000001</v>
      </c>
      <c r="CV451" s="4">
        <v>-4.9999999999999822E-2</v>
      </c>
      <c r="CW451" s="4">
        <v>1</v>
      </c>
      <c r="CX451" s="4">
        <v>0</v>
      </c>
      <c r="CY451" s="4">
        <v>0</v>
      </c>
      <c r="CZ451" s="4">
        <v>0</v>
      </c>
      <c r="DA451" s="4">
        <v>52</v>
      </c>
      <c r="DB451" s="4">
        <v>0</v>
      </c>
      <c r="DC451" s="4">
        <v>0.9</v>
      </c>
      <c r="DD451" s="4">
        <v>-0.29999999999999993</v>
      </c>
      <c r="DE451" s="4">
        <v>29</v>
      </c>
      <c r="DF451" s="4">
        <v>0</v>
      </c>
      <c r="DG451" s="4">
        <v>0</v>
      </c>
      <c r="DH451" s="4">
        <v>0</v>
      </c>
      <c r="DI451" s="4">
        <v>4478</v>
      </c>
      <c r="DJ451" s="4">
        <v>-85</v>
      </c>
      <c r="DK451" s="4">
        <v>1.1499999999999999</v>
      </c>
      <c r="DL451" s="4">
        <v>-5.0000000000000044E-2</v>
      </c>
      <c r="DM451" s="4">
        <v>0</v>
      </c>
      <c r="DN451" s="4">
        <v>0</v>
      </c>
      <c r="DO451" s="4">
        <v>0</v>
      </c>
      <c r="DP451" s="4">
        <v>0</v>
      </c>
      <c r="DQ451" s="4">
        <v>142</v>
      </c>
      <c r="DR451" s="4">
        <v>-3</v>
      </c>
      <c r="DS451" s="4">
        <v>1.5</v>
      </c>
      <c r="DT451" s="4">
        <v>0.14999999999999991</v>
      </c>
      <c r="DU451" s="4">
        <v>4</v>
      </c>
      <c r="DV451" s="4">
        <v>0</v>
      </c>
      <c r="DW451" s="4">
        <v>0</v>
      </c>
      <c r="DX451" s="4">
        <v>0</v>
      </c>
      <c r="DY451" s="4">
        <v>3277</v>
      </c>
      <c r="DZ451" s="4">
        <v>379</v>
      </c>
      <c r="EA451" s="4">
        <v>1.3</v>
      </c>
      <c r="EB451" s="4">
        <v>-9.9999999999999867E-2</v>
      </c>
      <c r="EC451" s="4">
        <v>1</v>
      </c>
      <c r="ED451" s="4">
        <v>0</v>
      </c>
      <c r="EE451" s="4">
        <v>0</v>
      </c>
      <c r="EF451" s="4">
        <v>0</v>
      </c>
      <c r="EG451" s="4">
        <v>194</v>
      </c>
      <c r="EH451" s="4">
        <v>40</v>
      </c>
      <c r="EI451" s="4">
        <v>1.5</v>
      </c>
      <c r="EJ451" s="4">
        <v>0</v>
      </c>
      <c r="EK451" s="4">
        <v>101</v>
      </c>
      <c r="EL451" s="4">
        <v>-21</v>
      </c>
      <c r="EM451" s="4">
        <v>1084</v>
      </c>
      <c r="EN451" s="4">
        <v>69.649999999999977</v>
      </c>
      <c r="EO451" s="4">
        <v>29291</v>
      </c>
      <c r="EP451" s="4">
        <v>9634</v>
      </c>
      <c r="EQ451" s="4">
        <v>1.5</v>
      </c>
      <c r="ER451" s="4">
        <v>-0.10000000000000009</v>
      </c>
      <c r="ES451" s="4">
        <v>1</v>
      </c>
      <c r="ET451" s="4">
        <v>0</v>
      </c>
      <c r="EU451" s="4">
        <v>0</v>
      </c>
      <c r="EV451" s="4">
        <v>0</v>
      </c>
      <c r="EW451" s="4">
        <v>178</v>
      </c>
      <c r="EX451" s="4">
        <v>25</v>
      </c>
      <c r="EY451" s="4">
        <v>1.45</v>
      </c>
      <c r="EZ451" s="4">
        <v>-0.19999999999999996</v>
      </c>
      <c r="FA451" s="4">
        <v>12</v>
      </c>
      <c r="FB451" s="4">
        <v>1</v>
      </c>
      <c r="FC451" s="4">
        <v>970.2</v>
      </c>
      <c r="FD451" s="4">
        <v>105.20000000000005</v>
      </c>
      <c r="FE451" s="4">
        <v>5229</v>
      </c>
      <c r="FF451" s="4">
        <v>25</v>
      </c>
      <c r="FG451" s="4">
        <v>1.6</v>
      </c>
      <c r="FH451" s="4">
        <v>-9.9999999999999867E-2</v>
      </c>
      <c r="FI451" s="4">
        <v>2</v>
      </c>
      <c r="FJ451" s="4">
        <v>0</v>
      </c>
      <c r="FK451" s="4">
        <v>0</v>
      </c>
      <c r="FL451" s="4">
        <v>0</v>
      </c>
      <c r="FM451" s="4">
        <v>797</v>
      </c>
      <c r="FN451" s="4">
        <v>18</v>
      </c>
      <c r="FO451" s="4">
        <v>1.75</v>
      </c>
      <c r="FP451" s="4">
        <v>0</v>
      </c>
      <c r="FQ451" s="4">
        <v>109</v>
      </c>
      <c r="FR451" s="4">
        <v>0</v>
      </c>
      <c r="FS451" s="4">
        <v>885</v>
      </c>
      <c r="FT451" s="4">
        <v>69.350000000000023</v>
      </c>
      <c r="FU451" s="4">
        <v>10855</v>
      </c>
      <c r="FV451" s="4">
        <v>762</v>
      </c>
      <c r="FW451" s="4">
        <v>1.85</v>
      </c>
      <c r="FX451" s="4">
        <v>-0.19999999999999973</v>
      </c>
      <c r="FY451" s="4">
        <v>1</v>
      </c>
      <c r="FZ451" s="4">
        <v>0</v>
      </c>
      <c r="GA451" s="4">
        <v>0</v>
      </c>
      <c r="GB451" s="4">
        <v>0</v>
      </c>
      <c r="GC451" s="4">
        <v>575</v>
      </c>
      <c r="GD451" s="4">
        <v>-278</v>
      </c>
      <c r="GE451" s="4">
        <v>2.0499999999999998</v>
      </c>
      <c r="GF451" s="4">
        <v>-0.25</v>
      </c>
      <c r="GG451" s="4">
        <v>544</v>
      </c>
      <c r="GH451" s="4">
        <v>-6</v>
      </c>
      <c r="GI451" s="4">
        <v>781</v>
      </c>
      <c r="GJ451" s="4">
        <v>68.649999999999977</v>
      </c>
      <c r="GK451" s="4">
        <v>14286</v>
      </c>
      <c r="GL451" s="4">
        <v>234</v>
      </c>
      <c r="GM451" s="4">
        <v>2.25</v>
      </c>
      <c r="GN451" s="4">
        <v>-0.29999999999999982</v>
      </c>
      <c r="GO451" s="4">
        <v>56</v>
      </c>
      <c r="GP451" s="4">
        <v>0</v>
      </c>
      <c r="GQ451" s="4">
        <v>0</v>
      </c>
      <c r="GR451" s="4">
        <v>0</v>
      </c>
      <c r="GS451" s="4">
        <v>882</v>
      </c>
      <c r="GT451" s="4">
        <v>11</v>
      </c>
      <c r="GU451" s="4">
        <v>2.4</v>
      </c>
      <c r="GV451" s="4">
        <v>-0.39999999999999991</v>
      </c>
      <c r="GW451" s="4">
        <v>302</v>
      </c>
      <c r="GX451" s="4">
        <v>-84</v>
      </c>
      <c r="GY451" s="4">
        <v>691.95</v>
      </c>
      <c r="GZ451" s="4">
        <v>79.75</v>
      </c>
      <c r="HA451" s="4">
        <v>14178</v>
      </c>
      <c r="HB451" s="4">
        <v>2137</v>
      </c>
      <c r="HC451" s="4">
        <v>2.65</v>
      </c>
      <c r="HD451" s="4">
        <v>-0.60000000000000009</v>
      </c>
      <c r="HE451" s="4">
        <v>59</v>
      </c>
      <c r="HF451" s="4">
        <v>0</v>
      </c>
      <c r="HG451" s="4">
        <v>647.85</v>
      </c>
      <c r="HH451" s="4">
        <v>84.75</v>
      </c>
      <c r="HI451" s="4">
        <v>2652</v>
      </c>
      <c r="HJ451" s="4">
        <v>140</v>
      </c>
      <c r="HK451" s="4">
        <v>3</v>
      </c>
      <c r="HL451" s="4">
        <v>-0.85000000000000009</v>
      </c>
      <c r="HM451" s="4">
        <v>1921</v>
      </c>
      <c r="HN451" s="4">
        <v>-51</v>
      </c>
      <c r="HO451" s="4">
        <v>582</v>
      </c>
      <c r="HP451" s="4">
        <v>70</v>
      </c>
      <c r="HQ451" s="4">
        <v>38289</v>
      </c>
      <c r="HR451" s="4">
        <v>7849</v>
      </c>
      <c r="HS451" s="4">
        <v>3.35</v>
      </c>
      <c r="HT451" s="4">
        <v>-1.4499999999999997</v>
      </c>
      <c r="HU451" s="4">
        <v>142</v>
      </c>
      <c r="HV451" s="4">
        <v>-5</v>
      </c>
      <c r="HW451" s="4">
        <v>530.45000000000005</v>
      </c>
      <c r="HX451" s="4">
        <v>65.950000000000045</v>
      </c>
      <c r="HY451" s="4">
        <v>3005</v>
      </c>
      <c r="HZ451" s="4">
        <v>-4148</v>
      </c>
      <c r="IA451" s="4">
        <v>3.7</v>
      </c>
      <c r="IB451" s="4">
        <v>-2.1499999999999995</v>
      </c>
      <c r="IC451" s="4">
        <v>1197</v>
      </c>
      <c r="ID451" s="4">
        <v>-32</v>
      </c>
      <c r="IE451" s="4">
        <v>480.05</v>
      </c>
      <c r="IF451" s="4">
        <v>62.900000000000034</v>
      </c>
      <c r="IG451" s="4">
        <v>20283</v>
      </c>
      <c r="IH451" s="4">
        <v>-3671</v>
      </c>
      <c r="II451" s="4">
        <v>4.2</v>
      </c>
      <c r="IJ451" s="4">
        <v>-3.45</v>
      </c>
      <c r="IK451" s="4">
        <v>178</v>
      </c>
      <c r="IL451" s="4">
        <v>20</v>
      </c>
      <c r="IM451" s="4">
        <v>433</v>
      </c>
      <c r="IN451" s="4">
        <v>63.949999999999989</v>
      </c>
      <c r="IO451" s="4">
        <v>5815</v>
      </c>
      <c r="IP451" s="4">
        <v>-979</v>
      </c>
      <c r="IQ451" s="4">
        <v>4.7</v>
      </c>
      <c r="IR451" s="4">
        <v>-5.3999999999999995</v>
      </c>
      <c r="IS451" s="4">
        <v>3740</v>
      </c>
      <c r="IT451" s="4">
        <v>-171</v>
      </c>
      <c r="IU451" s="4">
        <v>384.3</v>
      </c>
      <c r="IV451" s="4">
        <v>62.150000000000034</v>
      </c>
      <c r="IW451" s="4">
        <v>32340</v>
      </c>
      <c r="IX451" s="4">
        <v>2757</v>
      </c>
      <c r="IY451" s="4">
        <v>5.45</v>
      </c>
      <c r="IZ451" s="4">
        <v>-8.1000000000000014</v>
      </c>
      <c r="JA451" s="4">
        <v>596</v>
      </c>
      <c r="JB451" s="4">
        <v>-202</v>
      </c>
      <c r="JC451" s="4">
        <v>341.45</v>
      </c>
      <c r="JD451" s="4">
        <v>64.5</v>
      </c>
      <c r="JE451" s="4">
        <v>11042</v>
      </c>
      <c r="JF451" s="4">
        <v>3664</v>
      </c>
      <c r="JG451" s="4">
        <v>6.85</v>
      </c>
      <c r="JH451" s="4">
        <v>-11.049999999999999</v>
      </c>
      <c r="JI451" s="4">
        <v>5893</v>
      </c>
      <c r="JJ451" s="4">
        <v>-128</v>
      </c>
      <c r="JK451" s="4">
        <v>285.39999999999998</v>
      </c>
      <c r="JL451" s="4">
        <v>53.249999999999972</v>
      </c>
      <c r="JM451" s="4">
        <v>26724</v>
      </c>
      <c r="JN451" s="4">
        <v>4539</v>
      </c>
      <c r="JO451" s="4">
        <v>9.15</v>
      </c>
      <c r="JP451" s="4">
        <v>-14.950000000000001</v>
      </c>
      <c r="JQ451" s="5">
        <v>1262</v>
      </c>
      <c r="JR451" s="4">
        <v>-138</v>
      </c>
      <c r="JS451" s="4">
        <v>242.5</v>
      </c>
      <c r="JT451" s="4">
        <v>51.150000000000006</v>
      </c>
      <c r="JU451" s="4">
        <v>12958</v>
      </c>
      <c r="JV451" s="4">
        <v>5306</v>
      </c>
      <c r="JW451" s="4">
        <v>12.8</v>
      </c>
      <c r="JX451" s="4">
        <v>-19.55</v>
      </c>
      <c r="JY451" s="4">
        <v>9818</v>
      </c>
      <c r="JZ451" s="4">
        <v>-1708</v>
      </c>
      <c r="KA451" s="4">
        <v>196.8</v>
      </c>
      <c r="KB451" s="4">
        <v>44.850000000000023</v>
      </c>
      <c r="KC451" s="4">
        <v>39164</v>
      </c>
      <c r="KD451" s="4">
        <v>12373</v>
      </c>
      <c r="KE451" s="4">
        <v>18.5</v>
      </c>
      <c r="KF451" s="4">
        <v>-25.049999999999997</v>
      </c>
      <c r="KG451" s="4">
        <v>3438</v>
      </c>
      <c r="KH451" s="4">
        <v>-716</v>
      </c>
      <c r="KI451" s="4">
        <v>154.85</v>
      </c>
      <c r="KJ451" s="4">
        <v>38.149999999999991</v>
      </c>
      <c r="KK451" s="4">
        <v>13999</v>
      </c>
      <c r="KL451" s="4">
        <v>7935</v>
      </c>
      <c r="KM451" s="4">
        <v>26.4</v>
      </c>
      <c r="KN451" s="4">
        <v>-31.75</v>
      </c>
      <c r="KO451" s="4">
        <v>29042</v>
      </c>
      <c r="KP451" s="4">
        <v>380</v>
      </c>
      <c r="KQ451" s="4">
        <v>116.3</v>
      </c>
      <c r="KR451" s="4">
        <v>30.849999999999994</v>
      </c>
      <c r="KS451" s="4">
        <v>53930</v>
      </c>
      <c r="KT451" s="4">
        <v>31553</v>
      </c>
      <c r="KU451" s="4">
        <v>38.200000000000003</v>
      </c>
      <c r="KV451" s="4">
        <v>-39.099999999999994</v>
      </c>
      <c r="KW451" s="4">
        <v>15207</v>
      </c>
      <c r="KX451" s="4">
        <v>-1008</v>
      </c>
      <c r="KY451" s="4">
        <v>82.45</v>
      </c>
      <c r="KZ451" s="4">
        <v>22.75</v>
      </c>
      <c r="LA451" s="4">
        <v>23805</v>
      </c>
      <c r="LB451" s="4">
        <v>19365</v>
      </c>
      <c r="LC451" s="4">
        <v>54.5</v>
      </c>
      <c r="LD451" s="4">
        <v>-47</v>
      </c>
    </row>
    <row r="452" spans="1:316" x14ac:dyDescent="0.25">
      <c r="A452" s="171">
        <v>44110.553354861113</v>
      </c>
      <c r="B452" s="172">
        <v>0.55277777777777781</v>
      </c>
      <c r="C452" s="4">
        <v>11593.7</v>
      </c>
      <c r="D452" s="4">
        <v>11600</v>
      </c>
      <c r="E452" s="173">
        <v>48</v>
      </c>
      <c r="F452" s="173">
        <v>-130.75</v>
      </c>
      <c r="G452" s="173">
        <v>313.89999999999998</v>
      </c>
      <c r="H452" s="173">
        <v>571.99999999999977</v>
      </c>
      <c r="I452" s="173">
        <v>-904.55000000000007</v>
      </c>
      <c r="J452" s="173">
        <v>1476.5499999999997</v>
      </c>
      <c r="K452" s="127">
        <v>16.690000000000001</v>
      </c>
      <c r="L452" s="127">
        <v>21.15</v>
      </c>
      <c r="M452" s="127">
        <v>-3.84</v>
      </c>
      <c r="N452" s="127">
        <v>3.0399999999999991</v>
      </c>
      <c r="O452" s="127">
        <v>0.5815992417975876</v>
      </c>
      <c r="P452" s="127">
        <v>0.71526770117631511</v>
      </c>
      <c r="Q452" s="127">
        <v>1.0935136641086036</v>
      </c>
      <c r="R452" s="4">
        <v>68945</v>
      </c>
      <c r="S452" s="4">
        <v>139273</v>
      </c>
      <c r="T452" s="173">
        <v>11540.966666666667</v>
      </c>
      <c r="U452" s="173">
        <v>-2.0500000000010914</v>
      </c>
      <c r="V452" s="4">
        <v>185995</v>
      </c>
      <c r="W452" s="4">
        <v>-31658</v>
      </c>
      <c r="X452" s="173">
        <v>-52.733333333333576</v>
      </c>
      <c r="Y452" s="173">
        <v>18521</v>
      </c>
      <c r="Z452" s="173">
        <v>157997</v>
      </c>
      <c r="AA452" s="173">
        <v>176518</v>
      </c>
      <c r="AB452" s="4">
        <v>70328</v>
      </c>
      <c r="AC452" s="4">
        <v>-11152</v>
      </c>
      <c r="AD452" s="176" t="e">
        <v>#REF!</v>
      </c>
      <c r="AE452" s="177">
        <v>-1.9707793795674017E-2</v>
      </c>
      <c r="AF452" s="177">
        <v>2.6260532554122657E-3</v>
      </c>
      <c r="AG452" s="177">
        <v>2.5002168692753114E-2</v>
      </c>
      <c r="AH452" s="177">
        <v>1.8957407586993668E-2</v>
      </c>
      <c r="AI452" s="127">
        <v>3.1267275990418002E-2</v>
      </c>
      <c r="AJ452" s="127">
        <v>2.2026431718061676E-3</v>
      </c>
      <c r="AK452" s="4" t="s">
        <v>21</v>
      </c>
      <c r="AL452" s="178">
        <v>11600</v>
      </c>
      <c r="AM452" s="178">
        <v>11500</v>
      </c>
      <c r="AN452" s="178">
        <v>11800</v>
      </c>
      <c r="AO452" s="178">
        <v>11400</v>
      </c>
      <c r="AS452" s="4">
        <v>1.8550809306161724</v>
      </c>
      <c r="AT452" s="4">
        <v>1.5542984937183451</v>
      </c>
      <c r="AU452" s="4">
        <v>0.64477790680795466</v>
      </c>
      <c r="AV452" s="4">
        <v>0.20190689848569826</v>
      </c>
      <c r="AW452" s="4">
        <v>0.11802601490078438</v>
      </c>
      <c r="AX452" s="4">
        <v>8.8629792881179201E-3</v>
      </c>
      <c r="AY452" s="4">
        <v>19.780843310775637</v>
      </c>
      <c r="AZ452" s="4">
        <v>21.401408450704224</v>
      </c>
      <c r="BA452" s="4">
        <v>16.979966611018362</v>
      </c>
      <c r="BB452" s="4">
        <v>32.758426966292134</v>
      </c>
      <c r="BC452" s="4">
        <v>8.640545600427922</v>
      </c>
      <c r="BD452" s="4">
        <v>18.459731543624162</v>
      </c>
      <c r="BE452" s="4">
        <v>4.538944510436111</v>
      </c>
      <c r="BF452" s="4">
        <v>10.222662440570524</v>
      </c>
      <c r="BG452" s="4">
        <v>4.0147073843325503</v>
      </c>
      <c r="BH452" s="4">
        <v>4.0462074978204008</v>
      </c>
      <c r="BI452" s="4">
        <v>18</v>
      </c>
      <c r="BJ452" s="4">
        <v>0</v>
      </c>
      <c r="BK452" s="4">
        <v>1585</v>
      </c>
      <c r="BL452" s="4">
        <v>78.950000000000045</v>
      </c>
      <c r="BM452" s="4">
        <v>9889</v>
      </c>
      <c r="BN452" s="4">
        <v>-143</v>
      </c>
      <c r="BO452" s="4">
        <v>0.95</v>
      </c>
      <c r="BP452" s="4">
        <v>-5.0000000000000044E-2</v>
      </c>
      <c r="BQ452" s="4">
        <v>0</v>
      </c>
      <c r="BR452" s="4">
        <v>0</v>
      </c>
      <c r="BS452" s="4">
        <v>0</v>
      </c>
      <c r="BT452" s="4">
        <v>0</v>
      </c>
      <c r="BU452" s="4">
        <v>6</v>
      </c>
      <c r="BV452" s="4">
        <v>0</v>
      </c>
      <c r="BW452" s="4">
        <v>0</v>
      </c>
      <c r="BX452" s="4">
        <v>0</v>
      </c>
      <c r="BY452" s="4">
        <v>21</v>
      </c>
      <c r="BZ452" s="4">
        <v>0</v>
      </c>
      <c r="CA452" s="4">
        <v>0</v>
      </c>
      <c r="CB452" s="4">
        <v>0</v>
      </c>
      <c r="CC452" s="4">
        <v>1045</v>
      </c>
      <c r="CD452" s="4">
        <v>72</v>
      </c>
      <c r="CE452" s="4">
        <v>1.05</v>
      </c>
      <c r="CF452" s="4">
        <v>-5.0000000000000044E-2</v>
      </c>
      <c r="CG452" s="4">
        <v>1</v>
      </c>
      <c r="CH452" s="4">
        <v>0</v>
      </c>
      <c r="CI452" s="4">
        <v>0</v>
      </c>
      <c r="CJ452" s="4">
        <v>0</v>
      </c>
      <c r="CK452" s="4">
        <v>26</v>
      </c>
      <c r="CL452" s="4">
        <v>-1</v>
      </c>
      <c r="CM452" s="4">
        <v>1</v>
      </c>
      <c r="CN452" s="4">
        <v>-0.10000000000000009</v>
      </c>
      <c r="CO452" s="4">
        <v>11</v>
      </c>
      <c r="CP452" s="4">
        <v>0</v>
      </c>
      <c r="CQ452" s="4">
        <v>0</v>
      </c>
      <c r="CR452" s="4">
        <v>0</v>
      </c>
      <c r="CS452" s="4">
        <v>3234</v>
      </c>
      <c r="CT452" s="4">
        <v>71</v>
      </c>
      <c r="CU452" s="4">
        <v>1.1499999999999999</v>
      </c>
      <c r="CV452" s="4">
        <v>0</v>
      </c>
      <c r="CW452" s="4">
        <v>1</v>
      </c>
      <c r="CX452" s="4">
        <v>0</v>
      </c>
      <c r="CY452" s="4">
        <v>0</v>
      </c>
      <c r="CZ452" s="4">
        <v>0</v>
      </c>
      <c r="DA452" s="4">
        <v>52</v>
      </c>
      <c r="DB452" s="4">
        <v>0</v>
      </c>
      <c r="DC452" s="4">
        <v>0.9</v>
      </c>
      <c r="DD452" s="4">
        <v>-0.29999999999999993</v>
      </c>
      <c r="DE452" s="4">
        <v>29</v>
      </c>
      <c r="DF452" s="4">
        <v>0</v>
      </c>
      <c r="DG452" s="4">
        <v>0</v>
      </c>
      <c r="DH452" s="4">
        <v>0</v>
      </c>
      <c r="DI452" s="4">
        <v>4479</v>
      </c>
      <c r="DJ452" s="4">
        <v>-84</v>
      </c>
      <c r="DK452" s="4">
        <v>1.1499999999999999</v>
      </c>
      <c r="DL452" s="4">
        <v>-5.0000000000000044E-2</v>
      </c>
      <c r="DM452" s="4">
        <v>0</v>
      </c>
      <c r="DN452" s="4">
        <v>0</v>
      </c>
      <c r="DO452" s="4">
        <v>0</v>
      </c>
      <c r="DP452" s="4">
        <v>0</v>
      </c>
      <c r="DQ452" s="4">
        <v>142</v>
      </c>
      <c r="DR452" s="4">
        <v>-3</v>
      </c>
      <c r="DS452" s="4">
        <v>1.5</v>
      </c>
      <c r="DT452" s="4">
        <v>0.14999999999999991</v>
      </c>
      <c r="DU452" s="4">
        <v>4</v>
      </c>
      <c r="DV452" s="4">
        <v>0</v>
      </c>
      <c r="DW452" s="4">
        <v>0</v>
      </c>
      <c r="DX452" s="4">
        <v>0</v>
      </c>
      <c r="DY452" s="4">
        <v>3289</v>
      </c>
      <c r="DZ452" s="4">
        <v>391</v>
      </c>
      <c r="EA452" s="4">
        <v>1.3</v>
      </c>
      <c r="EB452" s="4">
        <v>-9.9999999999999867E-2</v>
      </c>
      <c r="EC452" s="4">
        <v>1</v>
      </c>
      <c r="ED452" s="4">
        <v>0</v>
      </c>
      <c r="EE452" s="4">
        <v>0</v>
      </c>
      <c r="EF452" s="4">
        <v>0</v>
      </c>
      <c r="EG452" s="4">
        <v>194</v>
      </c>
      <c r="EH452" s="4">
        <v>40</v>
      </c>
      <c r="EI452" s="4">
        <v>1.5</v>
      </c>
      <c r="EJ452" s="4">
        <v>0</v>
      </c>
      <c r="EK452" s="4">
        <v>101</v>
      </c>
      <c r="EL452" s="4">
        <v>-21</v>
      </c>
      <c r="EM452" s="4">
        <v>1084</v>
      </c>
      <c r="EN452" s="4">
        <v>69.649999999999977</v>
      </c>
      <c r="EO452" s="4">
        <v>29503</v>
      </c>
      <c r="EP452" s="4">
        <v>9846</v>
      </c>
      <c r="EQ452" s="4">
        <v>1.45</v>
      </c>
      <c r="ER452" s="4">
        <v>-0.15000000000000013</v>
      </c>
      <c r="ES452" s="4">
        <v>1</v>
      </c>
      <c r="ET452" s="4">
        <v>0</v>
      </c>
      <c r="EU452" s="4">
        <v>0</v>
      </c>
      <c r="EV452" s="4">
        <v>0</v>
      </c>
      <c r="EW452" s="4">
        <v>178</v>
      </c>
      <c r="EX452" s="4">
        <v>25</v>
      </c>
      <c r="EY452" s="4">
        <v>1.45</v>
      </c>
      <c r="EZ452" s="4">
        <v>-0.19999999999999996</v>
      </c>
      <c r="FA452" s="4">
        <v>12</v>
      </c>
      <c r="FB452" s="4">
        <v>1</v>
      </c>
      <c r="FC452" s="4">
        <v>970.2</v>
      </c>
      <c r="FD452" s="4">
        <v>105.20000000000005</v>
      </c>
      <c r="FE452" s="4">
        <v>5259</v>
      </c>
      <c r="FF452" s="4">
        <v>55</v>
      </c>
      <c r="FG452" s="4">
        <v>1.55</v>
      </c>
      <c r="FH452" s="4">
        <v>-0.14999999999999991</v>
      </c>
      <c r="FI452" s="4">
        <v>2</v>
      </c>
      <c r="FJ452" s="4">
        <v>0</v>
      </c>
      <c r="FK452" s="4">
        <v>0</v>
      </c>
      <c r="FL452" s="4">
        <v>0</v>
      </c>
      <c r="FM452" s="4">
        <v>797</v>
      </c>
      <c r="FN452" s="4">
        <v>18</v>
      </c>
      <c r="FO452" s="4">
        <v>1.75</v>
      </c>
      <c r="FP452" s="4">
        <v>0</v>
      </c>
      <c r="FQ452" s="4">
        <v>109</v>
      </c>
      <c r="FR452" s="4">
        <v>0</v>
      </c>
      <c r="FS452" s="4">
        <v>885</v>
      </c>
      <c r="FT452" s="4">
        <v>69.350000000000023</v>
      </c>
      <c r="FU452" s="4">
        <v>10884</v>
      </c>
      <c r="FV452" s="4">
        <v>791</v>
      </c>
      <c r="FW452" s="4">
        <v>1.85</v>
      </c>
      <c r="FX452" s="4">
        <v>-0.19999999999999973</v>
      </c>
      <c r="FY452" s="4">
        <v>1</v>
      </c>
      <c r="FZ452" s="4">
        <v>0</v>
      </c>
      <c r="GA452" s="4">
        <v>0</v>
      </c>
      <c r="GB452" s="4">
        <v>0</v>
      </c>
      <c r="GC452" s="4">
        <v>592</v>
      </c>
      <c r="GD452" s="4">
        <v>-261</v>
      </c>
      <c r="GE452" s="4">
        <v>2</v>
      </c>
      <c r="GF452" s="4">
        <v>-0.29999999999999982</v>
      </c>
      <c r="GG452" s="4">
        <v>544</v>
      </c>
      <c r="GH452" s="4">
        <v>-6</v>
      </c>
      <c r="GI452" s="4">
        <v>781</v>
      </c>
      <c r="GJ452" s="4">
        <v>68.649999999999977</v>
      </c>
      <c r="GK452" s="4">
        <v>14270</v>
      </c>
      <c r="GL452" s="4">
        <v>218</v>
      </c>
      <c r="GM452" s="4">
        <v>2.2000000000000002</v>
      </c>
      <c r="GN452" s="4">
        <v>-0.34999999999999964</v>
      </c>
      <c r="GO452" s="4">
        <v>56</v>
      </c>
      <c r="GP452" s="4">
        <v>0</v>
      </c>
      <c r="GQ452" s="4">
        <v>0</v>
      </c>
      <c r="GR452" s="4">
        <v>0</v>
      </c>
      <c r="GS452" s="4">
        <v>880</v>
      </c>
      <c r="GT452" s="4">
        <v>9</v>
      </c>
      <c r="GU452" s="4">
        <v>2.35</v>
      </c>
      <c r="GV452" s="4">
        <v>-0.44999999999999973</v>
      </c>
      <c r="GW452" s="4">
        <v>302</v>
      </c>
      <c r="GX452" s="4">
        <v>-84</v>
      </c>
      <c r="GY452" s="4">
        <v>691.95</v>
      </c>
      <c r="GZ452" s="4">
        <v>79.75</v>
      </c>
      <c r="HA452" s="4">
        <v>14183</v>
      </c>
      <c r="HB452" s="4">
        <v>2142</v>
      </c>
      <c r="HC452" s="4">
        <v>2.65</v>
      </c>
      <c r="HD452" s="4">
        <v>-0.60000000000000009</v>
      </c>
      <c r="HE452" s="4">
        <v>59</v>
      </c>
      <c r="HF452" s="4">
        <v>0</v>
      </c>
      <c r="HG452" s="4">
        <v>647.85</v>
      </c>
      <c r="HH452" s="4">
        <v>84.75</v>
      </c>
      <c r="HI452" s="4">
        <v>2666</v>
      </c>
      <c r="HJ452" s="4">
        <v>154</v>
      </c>
      <c r="HK452" s="4">
        <v>3</v>
      </c>
      <c r="HL452" s="4">
        <v>-0.85000000000000009</v>
      </c>
      <c r="HM452" s="4">
        <v>1921</v>
      </c>
      <c r="HN452" s="4">
        <v>-51</v>
      </c>
      <c r="HO452" s="4">
        <v>584.5</v>
      </c>
      <c r="HP452" s="4">
        <v>72.5</v>
      </c>
      <c r="HQ452" s="4">
        <v>37999</v>
      </c>
      <c r="HR452" s="4">
        <v>7559</v>
      </c>
      <c r="HS452" s="4">
        <v>3.4</v>
      </c>
      <c r="HT452" s="4">
        <v>-1.4</v>
      </c>
      <c r="HU452" s="4">
        <v>142</v>
      </c>
      <c r="HV452" s="4">
        <v>-5</v>
      </c>
      <c r="HW452" s="4">
        <v>530.45000000000005</v>
      </c>
      <c r="HX452" s="4">
        <v>65.950000000000045</v>
      </c>
      <c r="HY452" s="4">
        <v>3039</v>
      </c>
      <c r="HZ452" s="4">
        <v>-4114</v>
      </c>
      <c r="IA452" s="4">
        <v>3.7</v>
      </c>
      <c r="IB452" s="4">
        <v>-2.1499999999999995</v>
      </c>
      <c r="IC452" s="4">
        <v>1198</v>
      </c>
      <c r="ID452" s="4">
        <v>-31</v>
      </c>
      <c r="IE452" s="4">
        <v>482.05</v>
      </c>
      <c r="IF452" s="4">
        <v>64.900000000000034</v>
      </c>
      <c r="IG452" s="4">
        <v>20342</v>
      </c>
      <c r="IH452" s="4">
        <v>-3612</v>
      </c>
      <c r="II452" s="4">
        <v>4.0999999999999996</v>
      </c>
      <c r="IJ452" s="4">
        <v>-3.5500000000000007</v>
      </c>
      <c r="IK452" s="4">
        <v>178</v>
      </c>
      <c r="IL452" s="4">
        <v>20</v>
      </c>
      <c r="IM452" s="4">
        <v>433</v>
      </c>
      <c r="IN452" s="4">
        <v>63.949999999999989</v>
      </c>
      <c r="IO452" s="4">
        <v>5831</v>
      </c>
      <c r="IP452" s="4">
        <v>-963</v>
      </c>
      <c r="IQ452" s="4">
        <v>4.6500000000000004</v>
      </c>
      <c r="IR452" s="4">
        <v>-5.4499999999999993</v>
      </c>
      <c r="IS452" s="4">
        <v>3739</v>
      </c>
      <c r="IT452" s="4">
        <v>-172</v>
      </c>
      <c r="IU452" s="4">
        <v>384.3</v>
      </c>
      <c r="IV452" s="4">
        <v>62.150000000000034</v>
      </c>
      <c r="IW452" s="4">
        <v>32307</v>
      </c>
      <c r="IX452" s="4">
        <v>2724</v>
      </c>
      <c r="IY452" s="4">
        <v>5.35</v>
      </c>
      <c r="IZ452" s="4">
        <v>-8.2000000000000011</v>
      </c>
      <c r="JA452" s="4">
        <v>596</v>
      </c>
      <c r="JB452" s="4">
        <v>-202</v>
      </c>
      <c r="JC452" s="4">
        <v>341.45</v>
      </c>
      <c r="JD452" s="4">
        <v>64.5</v>
      </c>
      <c r="JE452" s="4">
        <v>11002</v>
      </c>
      <c r="JF452" s="4">
        <v>3624</v>
      </c>
      <c r="JG452" s="4">
        <v>6.65</v>
      </c>
      <c r="JH452" s="4">
        <v>-11.249999999999998</v>
      </c>
      <c r="JI452" s="4">
        <v>5893</v>
      </c>
      <c r="JJ452" s="4">
        <v>-128</v>
      </c>
      <c r="JK452" s="4">
        <v>287.39999999999998</v>
      </c>
      <c r="JL452" s="4">
        <v>55.249999999999972</v>
      </c>
      <c r="JM452" s="4">
        <v>26748</v>
      </c>
      <c r="JN452" s="4">
        <v>4563</v>
      </c>
      <c r="JO452" s="4">
        <v>8.9</v>
      </c>
      <c r="JP452" s="4">
        <v>-15.200000000000001</v>
      </c>
      <c r="JQ452" s="5">
        <v>1262</v>
      </c>
      <c r="JR452" s="4">
        <v>-138</v>
      </c>
      <c r="JS452" s="4">
        <v>242.5</v>
      </c>
      <c r="JT452" s="4">
        <v>51.150000000000006</v>
      </c>
      <c r="JU452" s="4">
        <v>12901</v>
      </c>
      <c r="JV452" s="4">
        <v>5249</v>
      </c>
      <c r="JW452" s="4">
        <v>12.4</v>
      </c>
      <c r="JX452" s="4">
        <v>-19.950000000000003</v>
      </c>
      <c r="JY452" s="4">
        <v>9791</v>
      </c>
      <c r="JZ452" s="4">
        <v>-1735</v>
      </c>
      <c r="KA452" s="4">
        <v>196.3</v>
      </c>
      <c r="KB452" s="4">
        <v>44.350000000000023</v>
      </c>
      <c r="KC452" s="4">
        <v>39308</v>
      </c>
      <c r="KD452" s="4">
        <v>12517</v>
      </c>
      <c r="KE452" s="4">
        <v>17.649999999999999</v>
      </c>
      <c r="KF452" s="4">
        <v>-25.9</v>
      </c>
      <c r="KG452" s="4">
        <v>3441</v>
      </c>
      <c r="KH452" s="4">
        <v>-713</v>
      </c>
      <c r="KI452" s="4">
        <v>155</v>
      </c>
      <c r="KJ452" s="4">
        <v>38.299999999999997</v>
      </c>
      <c r="KK452" s="4">
        <v>13923</v>
      </c>
      <c r="KL452" s="4">
        <v>7859</v>
      </c>
      <c r="KM452" s="4">
        <v>25.75</v>
      </c>
      <c r="KN452" s="4">
        <v>-32.4</v>
      </c>
      <c r="KO452" s="4">
        <v>29099</v>
      </c>
      <c r="KP452" s="4">
        <v>437</v>
      </c>
      <c r="KQ452" s="4">
        <v>115.95</v>
      </c>
      <c r="KR452" s="4">
        <v>30.5</v>
      </c>
      <c r="KS452" s="4">
        <v>53981</v>
      </c>
      <c r="KT452" s="4">
        <v>31604</v>
      </c>
      <c r="KU452" s="4">
        <v>37.75</v>
      </c>
      <c r="KV452" s="4">
        <v>-39.549999999999997</v>
      </c>
      <c r="KW452" s="4">
        <v>15203</v>
      </c>
      <c r="KX452" s="4">
        <v>-1012</v>
      </c>
      <c r="KY452" s="4">
        <v>82.1</v>
      </c>
      <c r="KZ452" s="4">
        <v>22.399999999999991</v>
      </c>
      <c r="LA452" s="4">
        <v>23630</v>
      </c>
      <c r="LB452" s="4">
        <v>19190</v>
      </c>
      <c r="LC452" s="4">
        <v>54</v>
      </c>
      <c r="LD452" s="4">
        <v>-47.5</v>
      </c>
    </row>
    <row r="453" spans="1:316" x14ac:dyDescent="0.25">
      <c r="A453" s="171">
        <v>44110.55251666667</v>
      </c>
      <c r="B453" s="172">
        <v>0.55208333333333337</v>
      </c>
      <c r="C453" s="4">
        <v>11593.25</v>
      </c>
      <c r="D453" s="4">
        <v>11600</v>
      </c>
      <c r="E453" s="173">
        <v>55.8</v>
      </c>
      <c r="F453" s="173">
        <v>-134.85</v>
      </c>
      <c r="G453" s="173">
        <v>313.89999999999998</v>
      </c>
      <c r="H453" s="173">
        <v>597.84999999999945</v>
      </c>
      <c r="I453" s="173">
        <v>-921.6</v>
      </c>
      <c r="J453" s="173">
        <v>1519.4499999999994</v>
      </c>
      <c r="K453" s="127">
        <v>16.690000000000001</v>
      </c>
      <c r="L453" s="127">
        <v>21.15</v>
      </c>
      <c r="M453" s="127">
        <v>-3.84</v>
      </c>
      <c r="N453" s="127">
        <v>3.0399999999999991</v>
      </c>
      <c r="O453" s="127">
        <v>0.58222161576075449</v>
      </c>
      <c r="P453" s="127">
        <v>0.71399489940734806</v>
      </c>
      <c r="Q453" s="127">
        <v>1.0935633272475431</v>
      </c>
      <c r="R453" s="4">
        <v>69024</v>
      </c>
      <c r="S453" s="4">
        <v>139379</v>
      </c>
      <c r="T453" s="173">
        <v>11540.966666666667</v>
      </c>
      <c r="U453" s="173">
        <v>-2.0500000000010914</v>
      </c>
      <c r="V453" s="4">
        <v>185995</v>
      </c>
      <c r="W453" s="4">
        <v>-31658</v>
      </c>
      <c r="X453" s="173">
        <v>-52.283333333332848</v>
      </c>
      <c r="Y453" s="173">
        <v>18522</v>
      </c>
      <c r="Z453" s="173">
        <v>157929</v>
      </c>
      <c r="AA453" s="173">
        <v>176451</v>
      </c>
      <c r="AB453" s="4">
        <v>70355</v>
      </c>
      <c r="AC453" s="4">
        <v>-11152</v>
      </c>
      <c r="AD453" s="176" t="e">
        <v>#REF!</v>
      </c>
      <c r="AE453" s="177">
        <v>-2.0053978513422079E-2</v>
      </c>
      <c r="AF453" s="177">
        <v>2.0434592158894882E-3</v>
      </c>
      <c r="AG453" s="177">
        <v>2.4446136786292184E-2</v>
      </c>
      <c r="AH453" s="177">
        <v>1.5149141533409157E-2</v>
      </c>
      <c r="AI453" s="127">
        <v>1.8737216851393144E-2</v>
      </c>
      <c r="AJ453" s="127">
        <v>2.2026431718061676E-3</v>
      </c>
      <c r="AK453" s="4" t="s">
        <v>21</v>
      </c>
      <c r="AL453" s="178">
        <v>11600</v>
      </c>
      <c r="AM453" s="178">
        <v>11500</v>
      </c>
      <c r="AN453" s="178">
        <v>11800</v>
      </c>
      <c r="AO453" s="178">
        <v>11400</v>
      </c>
      <c r="AS453" s="4">
        <v>1.8550809306161724</v>
      </c>
      <c r="AT453" s="4">
        <v>1.5542984937183451</v>
      </c>
      <c r="AU453" s="4">
        <v>0.64477790680795466</v>
      </c>
      <c r="AV453" s="4">
        <v>0.20190689848569826</v>
      </c>
      <c r="AW453" s="4">
        <v>0.11802601490078438</v>
      </c>
      <c r="AX453" s="4">
        <v>8.815583676951514E-3</v>
      </c>
      <c r="AY453" s="4">
        <v>19.780843310775637</v>
      </c>
      <c r="AZ453" s="4">
        <v>21.401408450704224</v>
      </c>
      <c r="BA453" s="4">
        <v>16.979966611018362</v>
      </c>
      <c r="BB453" s="4">
        <v>32.775280898876403</v>
      </c>
      <c r="BC453" s="4">
        <v>8.640545600427922</v>
      </c>
      <c r="BD453" s="4">
        <v>18.459731543624162</v>
      </c>
      <c r="BE453" s="4">
        <v>4.538944510436111</v>
      </c>
      <c r="BF453" s="4">
        <v>10.222662440570524</v>
      </c>
      <c r="BG453" s="4">
        <v>4.0147073843325503</v>
      </c>
      <c r="BH453" s="4">
        <v>4.0462074978204008</v>
      </c>
      <c r="BI453" s="4">
        <v>18</v>
      </c>
      <c r="BJ453" s="4">
        <v>0</v>
      </c>
      <c r="BK453" s="4">
        <v>1585</v>
      </c>
      <c r="BL453" s="4">
        <v>78.950000000000045</v>
      </c>
      <c r="BM453" s="4">
        <v>9889</v>
      </c>
      <c r="BN453" s="4">
        <v>-143</v>
      </c>
      <c r="BO453" s="4">
        <v>0.95</v>
      </c>
      <c r="BP453" s="4">
        <v>-5.0000000000000044E-2</v>
      </c>
      <c r="BQ453" s="4">
        <v>0</v>
      </c>
      <c r="BR453" s="4">
        <v>0</v>
      </c>
      <c r="BS453" s="4">
        <v>0</v>
      </c>
      <c r="BT453" s="4">
        <v>0</v>
      </c>
      <c r="BU453" s="4">
        <v>6</v>
      </c>
      <c r="BV453" s="4">
        <v>0</v>
      </c>
      <c r="BW453" s="4">
        <v>0</v>
      </c>
      <c r="BX453" s="4">
        <v>0</v>
      </c>
      <c r="BY453" s="4">
        <v>21</v>
      </c>
      <c r="BZ453" s="4">
        <v>0</v>
      </c>
      <c r="CA453" s="4">
        <v>0</v>
      </c>
      <c r="CB453" s="4">
        <v>0</v>
      </c>
      <c r="CC453" s="4">
        <v>1045</v>
      </c>
      <c r="CD453" s="4">
        <v>72</v>
      </c>
      <c r="CE453" s="4">
        <v>1.05</v>
      </c>
      <c r="CF453" s="4">
        <v>-5.0000000000000044E-2</v>
      </c>
      <c r="CG453" s="4">
        <v>1</v>
      </c>
      <c r="CH453" s="4">
        <v>0</v>
      </c>
      <c r="CI453" s="4">
        <v>0</v>
      </c>
      <c r="CJ453" s="4">
        <v>0</v>
      </c>
      <c r="CK453" s="4">
        <v>26</v>
      </c>
      <c r="CL453" s="4">
        <v>-1</v>
      </c>
      <c r="CM453" s="4">
        <v>1</v>
      </c>
      <c r="CN453" s="4">
        <v>-0.10000000000000009</v>
      </c>
      <c r="CO453" s="4">
        <v>11</v>
      </c>
      <c r="CP453" s="4">
        <v>0</v>
      </c>
      <c r="CQ453" s="4">
        <v>0</v>
      </c>
      <c r="CR453" s="4">
        <v>0</v>
      </c>
      <c r="CS453" s="4">
        <v>3234</v>
      </c>
      <c r="CT453" s="4">
        <v>71</v>
      </c>
      <c r="CU453" s="4">
        <v>1.1499999999999999</v>
      </c>
      <c r="CV453" s="4">
        <v>0</v>
      </c>
      <c r="CW453" s="4">
        <v>1</v>
      </c>
      <c r="CX453" s="4">
        <v>0</v>
      </c>
      <c r="CY453" s="4">
        <v>0</v>
      </c>
      <c r="CZ453" s="4">
        <v>0</v>
      </c>
      <c r="DA453" s="4">
        <v>52</v>
      </c>
      <c r="DB453" s="4">
        <v>0</v>
      </c>
      <c r="DC453" s="4">
        <v>0.9</v>
      </c>
      <c r="DD453" s="4">
        <v>-0.29999999999999993</v>
      </c>
      <c r="DE453" s="4">
        <v>29</v>
      </c>
      <c r="DF453" s="4">
        <v>0</v>
      </c>
      <c r="DG453" s="4">
        <v>0</v>
      </c>
      <c r="DH453" s="4">
        <v>0</v>
      </c>
      <c r="DI453" s="4">
        <v>4564</v>
      </c>
      <c r="DJ453" s="4">
        <v>1</v>
      </c>
      <c r="DK453" s="4">
        <v>1.1499999999999999</v>
      </c>
      <c r="DL453" s="4">
        <v>-5.0000000000000044E-2</v>
      </c>
      <c r="DM453" s="4">
        <v>0</v>
      </c>
      <c r="DN453" s="4">
        <v>0</v>
      </c>
      <c r="DO453" s="4">
        <v>0</v>
      </c>
      <c r="DP453" s="4">
        <v>0</v>
      </c>
      <c r="DQ453" s="4">
        <v>142</v>
      </c>
      <c r="DR453" s="4">
        <v>-3</v>
      </c>
      <c r="DS453" s="4">
        <v>1.5</v>
      </c>
      <c r="DT453" s="4">
        <v>0.14999999999999991</v>
      </c>
      <c r="DU453" s="4">
        <v>4</v>
      </c>
      <c r="DV453" s="4">
        <v>0</v>
      </c>
      <c r="DW453" s="4">
        <v>0</v>
      </c>
      <c r="DX453" s="4">
        <v>0</v>
      </c>
      <c r="DY453" s="4">
        <v>3286</v>
      </c>
      <c r="DZ453" s="4">
        <v>388</v>
      </c>
      <c r="EA453" s="4">
        <v>1.4</v>
      </c>
      <c r="EB453" s="4">
        <v>0</v>
      </c>
      <c r="EC453" s="4">
        <v>1</v>
      </c>
      <c r="ED453" s="4">
        <v>0</v>
      </c>
      <c r="EE453" s="4">
        <v>0</v>
      </c>
      <c r="EF453" s="4">
        <v>0</v>
      </c>
      <c r="EG453" s="4">
        <v>194</v>
      </c>
      <c r="EH453" s="4">
        <v>40</v>
      </c>
      <c r="EI453" s="4">
        <v>1.5</v>
      </c>
      <c r="EJ453" s="4">
        <v>0</v>
      </c>
      <c r="EK453" s="4">
        <v>101</v>
      </c>
      <c r="EL453" s="4">
        <v>-21</v>
      </c>
      <c r="EM453" s="4">
        <v>1084</v>
      </c>
      <c r="EN453" s="4">
        <v>69.649999999999977</v>
      </c>
      <c r="EO453" s="4">
        <v>29503</v>
      </c>
      <c r="EP453" s="4">
        <v>9846</v>
      </c>
      <c r="EQ453" s="4">
        <v>1.5</v>
      </c>
      <c r="ER453" s="4">
        <v>-0.10000000000000009</v>
      </c>
      <c r="ES453" s="4">
        <v>1</v>
      </c>
      <c r="ET453" s="4">
        <v>0</v>
      </c>
      <c r="EU453" s="4">
        <v>0</v>
      </c>
      <c r="EV453" s="4">
        <v>0</v>
      </c>
      <c r="EW453" s="4">
        <v>178</v>
      </c>
      <c r="EX453" s="4">
        <v>25</v>
      </c>
      <c r="EY453" s="4">
        <v>1.45</v>
      </c>
      <c r="EZ453" s="4">
        <v>-0.19999999999999996</v>
      </c>
      <c r="FA453" s="4">
        <v>12</v>
      </c>
      <c r="FB453" s="4">
        <v>1</v>
      </c>
      <c r="FC453" s="4">
        <v>970.2</v>
      </c>
      <c r="FD453" s="4">
        <v>105.20000000000005</v>
      </c>
      <c r="FE453" s="4">
        <v>5259</v>
      </c>
      <c r="FF453" s="4">
        <v>55</v>
      </c>
      <c r="FG453" s="4">
        <v>1.55</v>
      </c>
      <c r="FH453" s="4">
        <v>-0.14999999999999991</v>
      </c>
      <c r="FI453" s="4">
        <v>2</v>
      </c>
      <c r="FJ453" s="4">
        <v>0</v>
      </c>
      <c r="FK453" s="4">
        <v>0</v>
      </c>
      <c r="FL453" s="4">
        <v>0</v>
      </c>
      <c r="FM453" s="4">
        <v>797</v>
      </c>
      <c r="FN453" s="4">
        <v>18</v>
      </c>
      <c r="FO453" s="4">
        <v>1.75</v>
      </c>
      <c r="FP453" s="4">
        <v>0</v>
      </c>
      <c r="FQ453" s="4">
        <v>109</v>
      </c>
      <c r="FR453" s="4">
        <v>0</v>
      </c>
      <c r="FS453" s="4">
        <v>885</v>
      </c>
      <c r="FT453" s="4">
        <v>69.350000000000023</v>
      </c>
      <c r="FU453" s="4">
        <v>10899</v>
      </c>
      <c r="FV453" s="4">
        <v>806</v>
      </c>
      <c r="FW453" s="4">
        <v>1.8</v>
      </c>
      <c r="FX453" s="4">
        <v>-0.24999999999999978</v>
      </c>
      <c r="FY453" s="4">
        <v>1</v>
      </c>
      <c r="FZ453" s="4">
        <v>0</v>
      </c>
      <c r="GA453" s="4">
        <v>0</v>
      </c>
      <c r="GB453" s="4">
        <v>0</v>
      </c>
      <c r="GC453" s="4">
        <v>592</v>
      </c>
      <c r="GD453" s="4">
        <v>-261</v>
      </c>
      <c r="GE453" s="4">
        <v>2</v>
      </c>
      <c r="GF453" s="4">
        <v>-0.29999999999999982</v>
      </c>
      <c r="GG453" s="4">
        <v>544</v>
      </c>
      <c r="GH453" s="4">
        <v>-6</v>
      </c>
      <c r="GI453" s="4">
        <v>781</v>
      </c>
      <c r="GJ453" s="4">
        <v>68.649999999999977</v>
      </c>
      <c r="GK453" s="4">
        <v>14270</v>
      </c>
      <c r="GL453" s="4">
        <v>218</v>
      </c>
      <c r="GM453" s="4">
        <v>2.15</v>
      </c>
      <c r="GN453" s="4">
        <v>-0.39999999999999991</v>
      </c>
      <c r="GO453" s="4">
        <v>56</v>
      </c>
      <c r="GP453" s="4">
        <v>0</v>
      </c>
      <c r="GQ453" s="4">
        <v>0</v>
      </c>
      <c r="GR453" s="4">
        <v>0</v>
      </c>
      <c r="GS453" s="4">
        <v>887</v>
      </c>
      <c r="GT453" s="4">
        <v>16</v>
      </c>
      <c r="GU453" s="4">
        <v>2.35</v>
      </c>
      <c r="GV453" s="4">
        <v>-0.44999999999999973</v>
      </c>
      <c r="GW453" s="4">
        <v>302</v>
      </c>
      <c r="GX453" s="4">
        <v>-84</v>
      </c>
      <c r="GY453" s="4">
        <v>691.95</v>
      </c>
      <c r="GZ453" s="4">
        <v>79.75</v>
      </c>
      <c r="HA453" s="4">
        <v>14183</v>
      </c>
      <c r="HB453" s="4">
        <v>2142</v>
      </c>
      <c r="HC453" s="4">
        <v>2.7</v>
      </c>
      <c r="HD453" s="4">
        <v>-0.54999999999999982</v>
      </c>
      <c r="HE453" s="4">
        <v>59</v>
      </c>
      <c r="HF453" s="4">
        <v>0</v>
      </c>
      <c r="HG453" s="4">
        <v>647.85</v>
      </c>
      <c r="HH453" s="4">
        <v>84.75</v>
      </c>
      <c r="HI453" s="4">
        <v>2666</v>
      </c>
      <c r="HJ453" s="4">
        <v>154</v>
      </c>
      <c r="HK453" s="4">
        <v>3</v>
      </c>
      <c r="HL453" s="4">
        <v>-0.85000000000000009</v>
      </c>
      <c r="HM453" s="4">
        <v>1921</v>
      </c>
      <c r="HN453" s="4">
        <v>-51</v>
      </c>
      <c r="HO453" s="4">
        <v>584.5</v>
      </c>
      <c r="HP453" s="4">
        <v>72.5</v>
      </c>
      <c r="HQ453" s="4">
        <v>37999</v>
      </c>
      <c r="HR453" s="4">
        <v>7559</v>
      </c>
      <c r="HS453" s="4">
        <v>3.35</v>
      </c>
      <c r="HT453" s="4">
        <v>-1.4499999999999997</v>
      </c>
      <c r="HU453" s="4">
        <v>142</v>
      </c>
      <c r="HV453" s="4">
        <v>-5</v>
      </c>
      <c r="HW453" s="4">
        <v>530.45000000000005</v>
      </c>
      <c r="HX453" s="4">
        <v>65.950000000000045</v>
      </c>
      <c r="HY453" s="4">
        <v>3039</v>
      </c>
      <c r="HZ453" s="4">
        <v>-4114</v>
      </c>
      <c r="IA453" s="4">
        <v>3.7</v>
      </c>
      <c r="IB453" s="4">
        <v>-2.1499999999999995</v>
      </c>
      <c r="IC453" s="4">
        <v>1198</v>
      </c>
      <c r="ID453" s="4">
        <v>-31</v>
      </c>
      <c r="IE453" s="4">
        <v>485.05</v>
      </c>
      <c r="IF453" s="4">
        <v>67.900000000000034</v>
      </c>
      <c r="IG453" s="4">
        <v>20342</v>
      </c>
      <c r="IH453" s="4">
        <v>-3612</v>
      </c>
      <c r="II453" s="4">
        <v>4.05</v>
      </c>
      <c r="IJ453" s="4">
        <v>-3.6000000000000005</v>
      </c>
      <c r="IK453" s="4">
        <v>178</v>
      </c>
      <c r="IL453" s="4">
        <v>20</v>
      </c>
      <c r="IM453" s="4">
        <v>433</v>
      </c>
      <c r="IN453" s="4">
        <v>63.949999999999989</v>
      </c>
      <c r="IO453" s="4">
        <v>5834</v>
      </c>
      <c r="IP453" s="4">
        <v>-960</v>
      </c>
      <c r="IQ453" s="4">
        <v>4.6500000000000004</v>
      </c>
      <c r="IR453" s="4">
        <v>-5.4499999999999993</v>
      </c>
      <c r="IS453" s="4">
        <v>3739</v>
      </c>
      <c r="IT453" s="4">
        <v>-172</v>
      </c>
      <c r="IU453" s="4">
        <v>386.6</v>
      </c>
      <c r="IV453" s="4">
        <v>64.450000000000045</v>
      </c>
      <c r="IW453" s="4">
        <v>32307</v>
      </c>
      <c r="IX453" s="4">
        <v>2724</v>
      </c>
      <c r="IY453" s="4">
        <v>5.35</v>
      </c>
      <c r="IZ453" s="4">
        <v>-8.2000000000000011</v>
      </c>
      <c r="JA453" s="4">
        <v>596</v>
      </c>
      <c r="JB453" s="4">
        <v>-202</v>
      </c>
      <c r="JC453" s="4">
        <v>341.45</v>
      </c>
      <c r="JD453" s="4">
        <v>64.5</v>
      </c>
      <c r="JE453" s="4">
        <v>11002</v>
      </c>
      <c r="JF453" s="4">
        <v>3624</v>
      </c>
      <c r="JG453" s="4">
        <v>6.6</v>
      </c>
      <c r="JH453" s="4">
        <v>-11.299999999999999</v>
      </c>
      <c r="JI453" s="4">
        <v>5893</v>
      </c>
      <c r="JJ453" s="4">
        <v>-128</v>
      </c>
      <c r="JK453" s="4">
        <v>288.64999999999998</v>
      </c>
      <c r="JL453" s="4">
        <v>56.499999999999972</v>
      </c>
      <c r="JM453" s="4">
        <v>26748</v>
      </c>
      <c r="JN453" s="4">
        <v>4563</v>
      </c>
      <c r="JO453" s="4">
        <v>8.75</v>
      </c>
      <c r="JP453" s="4">
        <v>-15.350000000000001</v>
      </c>
      <c r="JQ453" s="5">
        <v>1262</v>
      </c>
      <c r="JR453" s="4">
        <v>-138</v>
      </c>
      <c r="JS453" s="4">
        <v>242.5</v>
      </c>
      <c r="JT453" s="4">
        <v>51.150000000000006</v>
      </c>
      <c r="JU453" s="4">
        <v>12901</v>
      </c>
      <c r="JV453" s="4">
        <v>5249</v>
      </c>
      <c r="JW453" s="4">
        <v>12.15</v>
      </c>
      <c r="JX453" s="4">
        <v>-20.200000000000003</v>
      </c>
      <c r="JY453" s="4">
        <v>9791</v>
      </c>
      <c r="JZ453" s="4">
        <v>-1735</v>
      </c>
      <c r="KA453" s="4">
        <v>199</v>
      </c>
      <c r="KB453" s="4">
        <v>47.050000000000011</v>
      </c>
      <c r="KC453" s="4">
        <v>39308</v>
      </c>
      <c r="KD453" s="4">
        <v>12517</v>
      </c>
      <c r="KE453" s="4">
        <v>17.399999999999999</v>
      </c>
      <c r="KF453" s="4">
        <v>-26.15</v>
      </c>
      <c r="KG453" s="4">
        <v>3441</v>
      </c>
      <c r="KH453" s="4">
        <v>-713</v>
      </c>
      <c r="KI453" s="4">
        <v>158.55000000000001</v>
      </c>
      <c r="KJ453" s="4">
        <v>41.850000000000009</v>
      </c>
      <c r="KK453" s="4">
        <v>13923</v>
      </c>
      <c r="KL453" s="4">
        <v>7859</v>
      </c>
      <c r="KM453" s="4">
        <v>25.1</v>
      </c>
      <c r="KN453" s="4">
        <v>-33.049999999999997</v>
      </c>
      <c r="KO453" s="4">
        <v>29099</v>
      </c>
      <c r="KP453" s="4">
        <v>437</v>
      </c>
      <c r="KQ453" s="4">
        <v>120</v>
      </c>
      <c r="KR453" s="4">
        <v>34.549999999999997</v>
      </c>
      <c r="KS453" s="4">
        <v>53981</v>
      </c>
      <c r="KT453" s="4">
        <v>31604</v>
      </c>
      <c r="KU453" s="4">
        <v>36.200000000000003</v>
      </c>
      <c r="KV453" s="4">
        <v>-41.099999999999994</v>
      </c>
      <c r="KW453" s="4">
        <v>15203</v>
      </c>
      <c r="KX453" s="4">
        <v>-1012</v>
      </c>
      <c r="KY453" s="4">
        <v>85.2</v>
      </c>
      <c r="KZ453" s="4">
        <v>25.5</v>
      </c>
      <c r="LA453" s="4">
        <v>23630</v>
      </c>
      <c r="LB453" s="4">
        <v>19190</v>
      </c>
      <c r="LC453" s="4">
        <v>52.05</v>
      </c>
      <c r="LD453" s="4">
        <v>-49.45</v>
      </c>
    </row>
    <row r="454" spans="1:316" x14ac:dyDescent="0.25">
      <c r="A454" s="171">
        <v>44110.550869907405</v>
      </c>
      <c r="B454" s="172">
        <v>0.54999999999999993</v>
      </c>
      <c r="C454" s="4">
        <v>11589.35</v>
      </c>
      <c r="D454" s="4">
        <v>11600</v>
      </c>
      <c r="E454" s="173">
        <v>55.55</v>
      </c>
      <c r="F454" s="173">
        <v>-134.5</v>
      </c>
      <c r="G454" s="173">
        <v>313.89999999999998</v>
      </c>
      <c r="H454" s="173">
        <v>597.55000000000018</v>
      </c>
      <c r="I454" s="173">
        <v>-921.70000000000016</v>
      </c>
      <c r="J454" s="173">
        <v>1519.2500000000005</v>
      </c>
      <c r="K454" s="127">
        <v>16.690000000000001</v>
      </c>
      <c r="L454" s="127">
        <v>21.15</v>
      </c>
      <c r="M454" s="127">
        <v>-3.84</v>
      </c>
      <c r="N454" s="127">
        <v>3.0399999999999991</v>
      </c>
      <c r="O454" s="127">
        <v>0.58759391540470018</v>
      </c>
      <c r="P454" s="127">
        <v>0.70271422978489417</v>
      </c>
      <c r="Q454" s="127">
        <v>1.0898372667287375</v>
      </c>
      <c r="R454" s="4">
        <v>69363</v>
      </c>
      <c r="S454" s="4">
        <v>138277</v>
      </c>
      <c r="T454" s="173">
        <v>11540.966666666667</v>
      </c>
      <c r="U454" s="173">
        <v>-2.0500000000010914</v>
      </c>
      <c r="V454" s="4">
        <v>185995</v>
      </c>
      <c r="W454" s="4">
        <v>-31658</v>
      </c>
      <c r="X454" s="173">
        <v>-48.383333333333212</v>
      </c>
      <c r="Y454" s="173">
        <v>18467</v>
      </c>
      <c r="Z454" s="173">
        <v>156499</v>
      </c>
      <c r="AA454" s="173">
        <v>174966</v>
      </c>
      <c r="AB454" s="4">
        <v>68914</v>
      </c>
      <c r="AC454" s="4">
        <v>-12330</v>
      </c>
      <c r="AD454" s="176" t="e">
        <v>#REF!</v>
      </c>
      <c r="AE454" s="177">
        <v>-2.0526911832467246E-2</v>
      </c>
      <c r="AF454" s="177">
        <v>2.8414697493692066E-3</v>
      </c>
      <c r="AG454" s="177">
        <v>2.7464513627202061E-2</v>
      </c>
      <c r="AH454" s="177">
        <v>1.9911105710922965E-2</v>
      </c>
      <c r="AI454" s="127">
        <v>4.0635427185348412E-2</v>
      </c>
      <c r="AJ454" s="127">
        <v>2.2026431718061676E-3</v>
      </c>
      <c r="AK454" s="4" t="s">
        <v>21</v>
      </c>
      <c r="AL454" s="178">
        <v>11600</v>
      </c>
      <c r="AM454" s="178">
        <v>11500</v>
      </c>
      <c r="AN454" s="178">
        <v>11800</v>
      </c>
      <c r="AO454" s="178">
        <v>11400</v>
      </c>
      <c r="AS454" s="4">
        <v>1.8480504783786564</v>
      </c>
      <c r="AT454" s="4">
        <v>1.5093204264503892</v>
      </c>
      <c r="AU454" s="4">
        <v>0.63661819167193567</v>
      </c>
      <c r="AV454" s="4">
        <v>0.20475198788337751</v>
      </c>
      <c r="AW454" s="4">
        <v>0.11778852052710363</v>
      </c>
      <c r="AX454" s="4">
        <v>8.8281361241634628E-3</v>
      </c>
      <c r="AY454" s="4">
        <v>19.567412805830298</v>
      </c>
      <c r="AZ454" s="4">
        <v>22.119718309859156</v>
      </c>
      <c r="BA454" s="4">
        <v>17.04594820384294</v>
      </c>
      <c r="BB454" s="4">
        <v>32.775280898876403</v>
      </c>
      <c r="BC454" s="4">
        <v>8.63466167424445</v>
      </c>
      <c r="BD454" s="4">
        <v>18.515100671140939</v>
      </c>
      <c r="BE454" s="4">
        <v>4.537389530931339</v>
      </c>
      <c r="BF454" s="4">
        <v>10.248019017432647</v>
      </c>
      <c r="BG454" s="4">
        <v>3.9824453970197999</v>
      </c>
      <c r="BH454" s="4">
        <v>4.0250072695551031</v>
      </c>
      <c r="BI454" s="4">
        <v>18</v>
      </c>
      <c r="BJ454" s="4">
        <v>0</v>
      </c>
      <c r="BK454" s="4">
        <v>1585</v>
      </c>
      <c r="BL454" s="4">
        <v>78.950000000000045</v>
      </c>
      <c r="BM454" s="4">
        <v>9889</v>
      </c>
      <c r="BN454" s="4">
        <v>-143</v>
      </c>
      <c r="BO454" s="4">
        <v>0.95</v>
      </c>
      <c r="BP454" s="4">
        <v>-5.0000000000000044E-2</v>
      </c>
      <c r="BQ454" s="4">
        <v>0</v>
      </c>
      <c r="BR454" s="4">
        <v>0</v>
      </c>
      <c r="BS454" s="4">
        <v>0</v>
      </c>
      <c r="BT454" s="4">
        <v>0</v>
      </c>
      <c r="BU454" s="4">
        <v>6</v>
      </c>
      <c r="BV454" s="4">
        <v>0</v>
      </c>
      <c r="BW454" s="4">
        <v>0</v>
      </c>
      <c r="BX454" s="4">
        <v>0</v>
      </c>
      <c r="BY454" s="4">
        <v>21</v>
      </c>
      <c r="BZ454" s="4">
        <v>0</v>
      </c>
      <c r="CA454" s="4">
        <v>0</v>
      </c>
      <c r="CB454" s="4">
        <v>0</v>
      </c>
      <c r="CC454" s="4">
        <v>1046</v>
      </c>
      <c r="CD454" s="4">
        <v>73</v>
      </c>
      <c r="CE454" s="4">
        <v>1.05</v>
      </c>
      <c r="CF454" s="4">
        <v>-5.0000000000000044E-2</v>
      </c>
      <c r="CG454" s="4">
        <v>1</v>
      </c>
      <c r="CH454" s="4">
        <v>0</v>
      </c>
      <c r="CI454" s="4">
        <v>0</v>
      </c>
      <c r="CJ454" s="4">
        <v>0</v>
      </c>
      <c r="CK454" s="4">
        <v>26</v>
      </c>
      <c r="CL454" s="4">
        <v>-1</v>
      </c>
      <c r="CM454" s="4">
        <v>1</v>
      </c>
      <c r="CN454" s="4">
        <v>-0.10000000000000009</v>
      </c>
      <c r="CO454" s="4">
        <v>11</v>
      </c>
      <c r="CP454" s="4">
        <v>0</v>
      </c>
      <c r="CQ454" s="4">
        <v>0</v>
      </c>
      <c r="CR454" s="4">
        <v>0</v>
      </c>
      <c r="CS454" s="4">
        <v>3251</v>
      </c>
      <c r="CT454" s="4">
        <v>88</v>
      </c>
      <c r="CU454" s="4">
        <v>1.1499999999999999</v>
      </c>
      <c r="CV454" s="4">
        <v>0</v>
      </c>
      <c r="CW454" s="4">
        <v>1</v>
      </c>
      <c r="CX454" s="4">
        <v>0</v>
      </c>
      <c r="CY454" s="4">
        <v>0</v>
      </c>
      <c r="CZ454" s="4">
        <v>0</v>
      </c>
      <c r="DA454" s="4">
        <v>52</v>
      </c>
      <c r="DB454" s="4">
        <v>0</v>
      </c>
      <c r="DC454" s="4">
        <v>0.9</v>
      </c>
      <c r="DD454" s="4">
        <v>-0.29999999999999993</v>
      </c>
      <c r="DE454" s="4">
        <v>29</v>
      </c>
      <c r="DF454" s="4">
        <v>0</v>
      </c>
      <c r="DG454" s="4">
        <v>0</v>
      </c>
      <c r="DH454" s="4">
        <v>0</v>
      </c>
      <c r="DI454" s="4">
        <v>4592</v>
      </c>
      <c r="DJ454" s="4">
        <v>29</v>
      </c>
      <c r="DK454" s="4">
        <v>1.2</v>
      </c>
      <c r="DL454" s="4">
        <v>0</v>
      </c>
      <c r="DM454" s="4">
        <v>0</v>
      </c>
      <c r="DN454" s="4">
        <v>0</v>
      </c>
      <c r="DO454" s="4">
        <v>0</v>
      </c>
      <c r="DP454" s="4">
        <v>0</v>
      </c>
      <c r="DQ454" s="4">
        <v>142</v>
      </c>
      <c r="DR454" s="4">
        <v>-3</v>
      </c>
      <c r="DS454" s="4">
        <v>1.5</v>
      </c>
      <c r="DT454" s="4">
        <v>0.14999999999999991</v>
      </c>
      <c r="DU454" s="4">
        <v>4</v>
      </c>
      <c r="DV454" s="4">
        <v>0</v>
      </c>
      <c r="DW454" s="4">
        <v>0</v>
      </c>
      <c r="DX454" s="4">
        <v>0</v>
      </c>
      <c r="DY454" s="4">
        <v>3316</v>
      </c>
      <c r="DZ454" s="4">
        <v>418</v>
      </c>
      <c r="EA454" s="4">
        <v>1.3</v>
      </c>
      <c r="EB454" s="4">
        <v>-9.9999999999999867E-2</v>
      </c>
      <c r="EC454" s="4">
        <v>1</v>
      </c>
      <c r="ED454" s="4">
        <v>0</v>
      </c>
      <c r="EE454" s="4">
        <v>0</v>
      </c>
      <c r="EF454" s="4">
        <v>0</v>
      </c>
      <c r="EG454" s="4">
        <v>194</v>
      </c>
      <c r="EH454" s="4">
        <v>40</v>
      </c>
      <c r="EI454" s="4">
        <v>1.5</v>
      </c>
      <c r="EJ454" s="4">
        <v>0</v>
      </c>
      <c r="EK454" s="4">
        <v>101</v>
      </c>
      <c r="EL454" s="4">
        <v>-21</v>
      </c>
      <c r="EM454" s="4">
        <v>1084</v>
      </c>
      <c r="EN454" s="4">
        <v>69.649999999999977</v>
      </c>
      <c r="EO454" s="4">
        <v>29886</v>
      </c>
      <c r="EP454" s="4">
        <v>10229</v>
      </c>
      <c r="EQ454" s="4">
        <v>1.45</v>
      </c>
      <c r="ER454" s="4">
        <v>-0.15000000000000013</v>
      </c>
      <c r="ES454" s="4">
        <v>1</v>
      </c>
      <c r="ET454" s="4">
        <v>0</v>
      </c>
      <c r="EU454" s="4">
        <v>0</v>
      </c>
      <c r="EV454" s="4">
        <v>0</v>
      </c>
      <c r="EW454" s="4">
        <v>178</v>
      </c>
      <c r="EX454" s="4">
        <v>25</v>
      </c>
      <c r="EY454" s="4">
        <v>1.45</v>
      </c>
      <c r="EZ454" s="4">
        <v>-0.19999999999999996</v>
      </c>
      <c r="FA454" s="4">
        <v>12</v>
      </c>
      <c r="FB454" s="4">
        <v>1</v>
      </c>
      <c r="FC454" s="4">
        <v>970.2</v>
      </c>
      <c r="FD454" s="4">
        <v>105.20000000000005</v>
      </c>
      <c r="FE454" s="4">
        <v>5281</v>
      </c>
      <c r="FF454" s="4">
        <v>77</v>
      </c>
      <c r="FG454" s="4">
        <v>1.6</v>
      </c>
      <c r="FH454" s="4">
        <v>-9.9999999999999867E-2</v>
      </c>
      <c r="FI454" s="4">
        <v>2</v>
      </c>
      <c r="FJ454" s="4">
        <v>0</v>
      </c>
      <c r="FK454" s="4">
        <v>0</v>
      </c>
      <c r="FL454" s="4">
        <v>0</v>
      </c>
      <c r="FM454" s="4">
        <v>797</v>
      </c>
      <c r="FN454" s="4">
        <v>18</v>
      </c>
      <c r="FO454" s="4">
        <v>1.75</v>
      </c>
      <c r="FP454" s="4">
        <v>0</v>
      </c>
      <c r="FQ454" s="4">
        <v>109</v>
      </c>
      <c r="FR454" s="4">
        <v>0</v>
      </c>
      <c r="FS454" s="4">
        <v>885</v>
      </c>
      <c r="FT454" s="4">
        <v>69.350000000000023</v>
      </c>
      <c r="FU454" s="4">
        <v>10899</v>
      </c>
      <c r="FV454" s="4">
        <v>806</v>
      </c>
      <c r="FW454" s="4">
        <v>1.85</v>
      </c>
      <c r="FX454" s="4">
        <v>-0.19999999999999973</v>
      </c>
      <c r="FY454" s="4">
        <v>1</v>
      </c>
      <c r="FZ454" s="4">
        <v>0</v>
      </c>
      <c r="GA454" s="4">
        <v>0</v>
      </c>
      <c r="GB454" s="4">
        <v>0</v>
      </c>
      <c r="GC454" s="4">
        <v>592</v>
      </c>
      <c r="GD454" s="4">
        <v>-261</v>
      </c>
      <c r="GE454" s="4">
        <v>2</v>
      </c>
      <c r="GF454" s="4">
        <v>-0.29999999999999982</v>
      </c>
      <c r="GG454" s="4">
        <v>544</v>
      </c>
      <c r="GH454" s="4">
        <v>-6</v>
      </c>
      <c r="GI454" s="4">
        <v>781</v>
      </c>
      <c r="GJ454" s="4">
        <v>68.649999999999977</v>
      </c>
      <c r="GK454" s="4">
        <v>14279</v>
      </c>
      <c r="GL454" s="4">
        <v>227</v>
      </c>
      <c r="GM454" s="4">
        <v>2.15</v>
      </c>
      <c r="GN454" s="4">
        <v>-0.39999999999999991</v>
      </c>
      <c r="GO454" s="4">
        <v>56</v>
      </c>
      <c r="GP454" s="4">
        <v>0</v>
      </c>
      <c r="GQ454" s="4">
        <v>0</v>
      </c>
      <c r="GR454" s="4">
        <v>0</v>
      </c>
      <c r="GS454" s="4">
        <v>880</v>
      </c>
      <c r="GT454" s="4">
        <v>9</v>
      </c>
      <c r="GU454" s="4">
        <v>2.35</v>
      </c>
      <c r="GV454" s="4">
        <v>-0.44999999999999973</v>
      </c>
      <c r="GW454" s="4">
        <v>302</v>
      </c>
      <c r="GX454" s="4">
        <v>-84</v>
      </c>
      <c r="GY454" s="4">
        <v>691.95</v>
      </c>
      <c r="GZ454" s="4">
        <v>79.75</v>
      </c>
      <c r="HA454" s="4">
        <v>14117</v>
      </c>
      <c r="HB454" s="4">
        <v>2076</v>
      </c>
      <c r="HC454" s="4">
        <v>2.65</v>
      </c>
      <c r="HD454" s="4">
        <v>-0.60000000000000009</v>
      </c>
      <c r="HE454" s="4">
        <v>59</v>
      </c>
      <c r="HF454" s="4">
        <v>0</v>
      </c>
      <c r="HG454" s="4">
        <v>647.85</v>
      </c>
      <c r="HH454" s="4">
        <v>84.75</v>
      </c>
      <c r="HI454" s="4">
        <v>2678</v>
      </c>
      <c r="HJ454" s="4">
        <v>166</v>
      </c>
      <c r="HK454" s="4">
        <v>3.05</v>
      </c>
      <c r="HL454" s="4">
        <v>-0.80000000000000027</v>
      </c>
      <c r="HM454" s="4">
        <v>1921</v>
      </c>
      <c r="HN454" s="4">
        <v>-51</v>
      </c>
      <c r="HO454" s="4">
        <v>584.5</v>
      </c>
      <c r="HP454" s="4">
        <v>72.5</v>
      </c>
      <c r="HQ454" s="4">
        <v>37589</v>
      </c>
      <c r="HR454" s="4">
        <v>7149</v>
      </c>
      <c r="HS454" s="4">
        <v>3.4</v>
      </c>
      <c r="HT454" s="4">
        <v>-1.4</v>
      </c>
      <c r="HU454" s="4">
        <v>142</v>
      </c>
      <c r="HV454" s="4">
        <v>-5</v>
      </c>
      <c r="HW454" s="4">
        <v>530.45000000000005</v>
      </c>
      <c r="HX454" s="4">
        <v>65.950000000000045</v>
      </c>
      <c r="HY454" s="4">
        <v>3141</v>
      </c>
      <c r="HZ454" s="4">
        <v>-4012</v>
      </c>
      <c r="IA454" s="4">
        <v>3.7</v>
      </c>
      <c r="IB454" s="4">
        <v>-2.1499999999999995</v>
      </c>
      <c r="IC454" s="4">
        <v>1197</v>
      </c>
      <c r="ID454" s="4">
        <v>-32</v>
      </c>
      <c r="IE454" s="4">
        <v>484.05</v>
      </c>
      <c r="IF454" s="4">
        <v>66.900000000000034</v>
      </c>
      <c r="IG454" s="4">
        <v>20404</v>
      </c>
      <c r="IH454" s="4">
        <v>-3550</v>
      </c>
      <c r="II454" s="4">
        <v>4.05</v>
      </c>
      <c r="IJ454" s="4">
        <v>-3.6000000000000005</v>
      </c>
      <c r="IK454" s="4">
        <v>178</v>
      </c>
      <c r="IL454" s="4">
        <v>20</v>
      </c>
      <c r="IM454" s="4">
        <v>433</v>
      </c>
      <c r="IN454" s="4">
        <v>63.949999999999989</v>
      </c>
      <c r="IO454" s="4">
        <v>5834</v>
      </c>
      <c r="IP454" s="4">
        <v>-960</v>
      </c>
      <c r="IQ454" s="4">
        <v>4.6500000000000004</v>
      </c>
      <c r="IR454" s="4">
        <v>-5.4499999999999993</v>
      </c>
      <c r="IS454" s="4">
        <v>3739</v>
      </c>
      <c r="IT454" s="4">
        <v>-172</v>
      </c>
      <c r="IU454" s="4">
        <v>386.6</v>
      </c>
      <c r="IV454" s="4">
        <v>64.450000000000045</v>
      </c>
      <c r="IW454" s="4">
        <v>32285</v>
      </c>
      <c r="IX454" s="4">
        <v>2702</v>
      </c>
      <c r="IY454" s="4">
        <v>5.35</v>
      </c>
      <c r="IZ454" s="4">
        <v>-8.2000000000000011</v>
      </c>
      <c r="JA454" s="4">
        <v>596</v>
      </c>
      <c r="JB454" s="4">
        <v>-202</v>
      </c>
      <c r="JC454" s="4">
        <v>341.45</v>
      </c>
      <c r="JD454" s="4">
        <v>64.5</v>
      </c>
      <c r="JE454" s="4">
        <v>11035</v>
      </c>
      <c r="JF454" s="4">
        <v>3657</v>
      </c>
      <c r="JG454" s="4">
        <v>6.55</v>
      </c>
      <c r="JH454" s="4">
        <v>-11.349999999999998</v>
      </c>
      <c r="JI454" s="4">
        <v>5884</v>
      </c>
      <c r="JJ454" s="4">
        <v>-137</v>
      </c>
      <c r="JK454" s="4">
        <v>288.64999999999998</v>
      </c>
      <c r="JL454" s="4">
        <v>56.499999999999972</v>
      </c>
      <c r="JM454" s="4">
        <v>26698</v>
      </c>
      <c r="JN454" s="4">
        <v>4513</v>
      </c>
      <c r="JO454" s="4">
        <v>8.8000000000000007</v>
      </c>
      <c r="JP454" s="4">
        <v>-15.3</v>
      </c>
      <c r="JQ454" s="5">
        <v>1262</v>
      </c>
      <c r="JR454" s="4">
        <v>-138</v>
      </c>
      <c r="JS454" s="4">
        <v>242.5</v>
      </c>
      <c r="JT454" s="4">
        <v>51.150000000000006</v>
      </c>
      <c r="JU454" s="4">
        <v>12933</v>
      </c>
      <c r="JV454" s="4">
        <v>5281</v>
      </c>
      <c r="JW454" s="4">
        <v>12.2</v>
      </c>
      <c r="JX454" s="4">
        <v>-20.150000000000002</v>
      </c>
      <c r="JY454" s="4">
        <v>9798</v>
      </c>
      <c r="JZ454" s="4">
        <v>-1728</v>
      </c>
      <c r="KA454" s="4">
        <v>200.6</v>
      </c>
      <c r="KB454" s="4">
        <v>48.650000000000006</v>
      </c>
      <c r="KC454" s="4">
        <v>39020</v>
      </c>
      <c r="KD454" s="4">
        <v>12229</v>
      </c>
      <c r="KE454" s="4">
        <v>17.5</v>
      </c>
      <c r="KF454" s="4">
        <v>-26.049999999999997</v>
      </c>
      <c r="KG454" s="4">
        <v>3439</v>
      </c>
      <c r="KH454" s="4">
        <v>-715</v>
      </c>
      <c r="KI454" s="4">
        <v>158</v>
      </c>
      <c r="KJ454" s="4">
        <v>41.3</v>
      </c>
      <c r="KK454" s="4">
        <v>13842</v>
      </c>
      <c r="KL454" s="4">
        <v>7778</v>
      </c>
      <c r="KM454" s="4">
        <v>25.2</v>
      </c>
      <c r="KN454" s="4">
        <v>-32.950000000000003</v>
      </c>
      <c r="KO454" s="4">
        <v>29161</v>
      </c>
      <c r="KP454" s="4">
        <v>499</v>
      </c>
      <c r="KQ454" s="4">
        <v>120</v>
      </c>
      <c r="KR454" s="4">
        <v>34.549999999999997</v>
      </c>
      <c r="KS454" s="4">
        <v>53891</v>
      </c>
      <c r="KT454" s="4">
        <v>31514</v>
      </c>
      <c r="KU454" s="4">
        <v>36.25</v>
      </c>
      <c r="KV454" s="4">
        <v>-41.05</v>
      </c>
      <c r="KW454" s="4">
        <v>15289</v>
      </c>
      <c r="KX454" s="4">
        <v>-926</v>
      </c>
      <c r="KY454" s="4">
        <v>85.35</v>
      </c>
      <c r="KZ454" s="4">
        <v>25.649999999999991</v>
      </c>
      <c r="LA454" s="4">
        <v>23076</v>
      </c>
      <c r="LB454" s="4">
        <v>18636</v>
      </c>
      <c r="LC454" s="4">
        <v>52.25</v>
      </c>
      <c r="LD454" s="4">
        <v>-49.25</v>
      </c>
    </row>
    <row r="455" spans="1:316" x14ac:dyDescent="0.25">
      <c r="A455" s="171">
        <v>44110.549207291668</v>
      </c>
      <c r="B455" s="172">
        <v>0.54861111111111105</v>
      </c>
      <c r="C455" s="4">
        <v>11591.35</v>
      </c>
      <c r="D455" s="4">
        <v>11600</v>
      </c>
      <c r="E455" s="173">
        <v>54.45</v>
      </c>
      <c r="F455" s="173">
        <v>-134</v>
      </c>
      <c r="G455" s="173">
        <v>313.89999999999998</v>
      </c>
      <c r="H455" s="173">
        <v>596.14999999999941</v>
      </c>
      <c r="I455" s="173">
        <v>-920.15</v>
      </c>
      <c r="J455" s="173">
        <v>1516.2999999999993</v>
      </c>
      <c r="K455" s="127">
        <v>16.32</v>
      </c>
      <c r="L455" s="127">
        <v>21.75</v>
      </c>
      <c r="M455" s="127">
        <v>-4.2100000000000009</v>
      </c>
      <c r="N455" s="127">
        <v>3.6400000000000006</v>
      </c>
      <c r="O455" s="127">
        <v>0.54840747453354932</v>
      </c>
      <c r="P455" s="127">
        <v>0.69187161766880201</v>
      </c>
      <c r="Q455" s="127">
        <v>1.0909003255411518</v>
      </c>
      <c r="R455" s="4">
        <v>68228</v>
      </c>
      <c r="S455" s="4">
        <v>137459</v>
      </c>
      <c r="T455" s="173">
        <v>11540.966666666667</v>
      </c>
      <c r="U455" s="173">
        <v>-2.0500000000010914</v>
      </c>
      <c r="V455" s="4">
        <v>185995</v>
      </c>
      <c r="W455" s="4">
        <v>-31658</v>
      </c>
      <c r="X455" s="173">
        <v>-50.383333333333212</v>
      </c>
      <c r="Y455" s="173">
        <v>18526</v>
      </c>
      <c r="Z455" s="173">
        <v>155733</v>
      </c>
      <c r="AA455" s="173">
        <v>174259</v>
      </c>
      <c r="AB455" s="4">
        <v>69231</v>
      </c>
      <c r="AC455" s="4">
        <v>-11704</v>
      </c>
      <c r="AD455" s="176" t="e">
        <v>#REF!</v>
      </c>
      <c r="AE455" s="177">
        <v>-1.5819891295406777E-3</v>
      </c>
      <c r="AF455" s="177">
        <v>-7.1117729799896395E-5</v>
      </c>
      <c r="AG455" s="177">
        <v>3.0456001924628044E-2</v>
      </c>
      <c r="AH455" s="177">
        <v>1.9288428707157545E-3</v>
      </c>
      <c r="AI455" s="127">
        <v>7.8299845784074954E-3</v>
      </c>
      <c r="AJ455" s="127">
        <v>2.2026431718061676E-3</v>
      </c>
      <c r="AK455" s="4" t="s">
        <v>21</v>
      </c>
      <c r="AL455" s="178">
        <v>11600</v>
      </c>
      <c r="AM455" s="178">
        <v>11500</v>
      </c>
      <c r="AN455" s="178">
        <v>11800</v>
      </c>
      <c r="AO455" s="178">
        <v>11400</v>
      </c>
      <c r="AS455" s="4">
        <v>1.8557645923781958</v>
      </c>
      <c r="AT455" s="4">
        <v>1.4837990292535748</v>
      </c>
      <c r="AU455" s="4">
        <v>0.63591212296983757</v>
      </c>
      <c r="AV455" s="4">
        <v>0.20231132075471697</v>
      </c>
      <c r="AW455" s="4">
        <v>0.11986208595000615</v>
      </c>
      <c r="AX455" s="4">
        <v>8.8867654085045388E-3</v>
      </c>
      <c r="AY455" s="4">
        <v>19.285788651743882</v>
      </c>
      <c r="AZ455" s="4">
        <v>21.85211267605634</v>
      </c>
      <c r="BA455" s="4">
        <v>17.050125313283207</v>
      </c>
      <c r="BB455" s="4">
        <v>32.848314606741575</v>
      </c>
      <c r="BC455" s="4">
        <v>8.6199518587857717</v>
      </c>
      <c r="BD455" s="4">
        <v>18.552013422818792</v>
      </c>
      <c r="BE455" s="4">
        <v>4.5176750509857238</v>
      </c>
      <c r="BF455" s="4">
        <v>10.218527315914489</v>
      </c>
      <c r="BG455" s="4">
        <v>3.9881620573527909</v>
      </c>
      <c r="BH455" s="4">
        <v>4.0130890052356021</v>
      </c>
      <c r="BI455" s="4">
        <v>18</v>
      </c>
      <c r="BJ455" s="4">
        <v>0</v>
      </c>
      <c r="BK455" s="4">
        <v>1585</v>
      </c>
      <c r="BL455" s="4">
        <v>78.950000000000045</v>
      </c>
      <c r="BM455" s="4">
        <v>9889</v>
      </c>
      <c r="BN455" s="4">
        <v>-143</v>
      </c>
      <c r="BO455" s="4">
        <v>0.95</v>
      </c>
      <c r="BP455" s="4">
        <v>-5.0000000000000044E-2</v>
      </c>
      <c r="BQ455" s="4">
        <v>0</v>
      </c>
      <c r="BR455" s="4">
        <v>0</v>
      </c>
      <c r="BS455" s="4">
        <v>0</v>
      </c>
      <c r="BT455" s="4">
        <v>0</v>
      </c>
      <c r="BU455" s="4">
        <v>6</v>
      </c>
      <c r="BV455" s="4">
        <v>0</v>
      </c>
      <c r="BW455" s="4">
        <v>0</v>
      </c>
      <c r="BX455" s="4">
        <v>0</v>
      </c>
      <c r="BY455" s="4">
        <v>21</v>
      </c>
      <c r="BZ455" s="4">
        <v>0</v>
      </c>
      <c r="CA455" s="4">
        <v>0</v>
      </c>
      <c r="CB455" s="4">
        <v>0</v>
      </c>
      <c r="CC455" s="4">
        <v>1046</v>
      </c>
      <c r="CD455" s="4">
        <v>73</v>
      </c>
      <c r="CE455" s="4">
        <v>1</v>
      </c>
      <c r="CF455" s="4">
        <v>-0.10000000000000009</v>
      </c>
      <c r="CG455" s="4">
        <v>1</v>
      </c>
      <c r="CH455" s="4">
        <v>0</v>
      </c>
      <c r="CI455" s="4">
        <v>0</v>
      </c>
      <c r="CJ455" s="4">
        <v>0</v>
      </c>
      <c r="CK455" s="4">
        <v>26</v>
      </c>
      <c r="CL455" s="4">
        <v>-1</v>
      </c>
      <c r="CM455" s="4">
        <v>1</v>
      </c>
      <c r="CN455" s="4">
        <v>-0.10000000000000009</v>
      </c>
      <c r="CO455" s="4">
        <v>11</v>
      </c>
      <c r="CP455" s="4">
        <v>0</v>
      </c>
      <c r="CQ455" s="4">
        <v>0</v>
      </c>
      <c r="CR455" s="4">
        <v>0</v>
      </c>
      <c r="CS455" s="4">
        <v>3251</v>
      </c>
      <c r="CT455" s="4">
        <v>88</v>
      </c>
      <c r="CU455" s="4">
        <v>1.1499999999999999</v>
      </c>
      <c r="CV455" s="4">
        <v>0</v>
      </c>
      <c r="CW455" s="4">
        <v>1</v>
      </c>
      <c r="CX455" s="4">
        <v>0</v>
      </c>
      <c r="CY455" s="4">
        <v>0</v>
      </c>
      <c r="CZ455" s="4">
        <v>0</v>
      </c>
      <c r="DA455" s="4">
        <v>52</v>
      </c>
      <c r="DB455" s="4">
        <v>0</v>
      </c>
      <c r="DC455" s="4">
        <v>0.9</v>
      </c>
      <c r="DD455" s="4">
        <v>-0.29999999999999993</v>
      </c>
      <c r="DE455" s="4">
        <v>29</v>
      </c>
      <c r="DF455" s="4">
        <v>0</v>
      </c>
      <c r="DG455" s="4">
        <v>0</v>
      </c>
      <c r="DH455" s="4">
        <v>0</v>
      </c>
      <c r="DI455" s="4">
        <v>4592</v>
      </c>
      <c r="DJ455" s="4">
        <v>29</v>
      </c>
      <c r="DK455" s="4">
        <v>1.1499999999999999</v>
      </c>
      <c r="DL455" s="4">
        <v>-5.0000000000000044E-2</v>
      </c>
      <c r="DM455" s="4">
        <v>0</v>
      </c>
      <c r="DN455" s="4">
        <v>0</v>
      </c>
      <c r="DO455" s="4">
        <v>0</v>
      </c>
      <c r="DP455" s="4">
        <v>0</v>
      </c>
      <c r="DQ455" s="4">
        <v>142</v>
      </c>
      <c r="DR455" s="4">
        <v>-3</v>
      </c>
      <c r="DS455" s="4">
        <v>1.5</v>
      </c>
      <c r="DT455" s="4">
        <v>0.14999999999999991</v>
      </c>
      <c r="DU455" s="4">
        <v>4</v>
      </c>
      <c r="DV455" s="4">
        <v>0</v>
      </c>
      <c r="DW455" s="4">
        <v>0</v>
      </c>
      <c r="DX455" s="4">
        <v>0</v>
      </c>
      <c r="DY455" s="4">
        <v>3316</v>
      </c>
      <c r="DZ455" s="4">
        <v>418</v>
      </c>
      <c r="EA455" s="4">
        <v>1.35</v>
      </c>
      <c r="EB455" s="4">
        <v>-4.9999999999999822E-2</v>
      </c>
      <c r="EC455" s="4">
        <v>1</v>
      </c>
      <c r="ED455" s="4">
        <v>0</v>
      </c>
      <c r="EE455" s="4">
        <v>0</v>
      </c>
      <c r="EF455" s="4">
        <v>0</v>
      </c>
      <c r="EG455" s="4">
        <v>194</v>
      </c>
      <c r="EH455" s="4">
        <v>40</v>
      </c>
      <c r="EI455" s="4">
        <v>1.5</v>
      </c>
      <c r="EJ455" s="4">
        <v>0</v>
      </c>
      <c r="EK455" s="4">
        <v>101</v>
      </c>
      <c r="EL455" s="4">
        <v>-21</v>
      </c>
      <c r="EM455" s="4">
        <v>1084</v>
      </c>
      <c r="EN455" s="4">
        <v>69.649999999999977</v>
      </c>
      <c r="EO455" s="4">
        <v>30540</v>
      </c>
      <c r="EP455" s="4">
        <v>10883</v>
      </c>
      <c r="EQ455" s="4">
        <v>1.45</v>
      </c>
      <c r="ER455" s="4">
        <v>-0.15000000000000013</v>
      </c>
      <c r="ES455" s="4">
        <v>1</v>
      </c>
      <c r="ET455" s="4">
        <v>0</v>
      </c>
      <c r="EU455" s="4">
        <v>0</v>
      </c>
      <c r="EV455" s="4">
        <v>0</v>
      </c>
      <c r="EW455" s="4">
        <v>192</v>
      </c>
      <c r="EX455" s="4">
        <v>39</v>
      </c>
      <c r="EY455" s="4">
        <v>1.5</v>
      </c>
      <c r="EZ455" s="4">
        <v>-0.14999999999999991</v>
      </c>
      <c r="FA455" s="4">
        <v>12</v>
      </c>
      <c r="FB455" s="4">
        <v>1</v>
      </c>
      <c r="FC455" s="4">
        <v>970.2</v>
      </c>
      <c r="FD455" s="4">
        <v>105.20000000000005</v>
      </c>
      <c r="FE455" s="4">
        <v>5291</v>
      </c>
      <c r="FF455" s="4">
        <v>87</v>
      </c>
      <c r="FG455" s="4">
        <v>1.5</v>
      </c>
      <c r="FH455" s="4">
        <v>-0.19999999999999996</v>
      </c>
      <c r="FI455" s="4">
        <v>2</v>
      </c>
      <c r="FJ455" s="4">
        <v>0</v>
      </c>
      <c r="FK455" s="4">
        <v>0</v>
      </c>
      <c r="FL455" s="4">
        <v>0</v>
      </c>
      <c r="FM455" s="4">
        <v>797</v>
      </c>
      <c r="FN455" s="4">
        <v>18</v>
      </c>
      <c r="FO455" s="4">
        <v>1.75</v>
      </c>
      <c r="FP455" s="4">
        <v>0</v>
      </c>
      <c r="FQ455" s="4">
        <v>109</v>
      </c>
      <c r="FR455" s="4">
        <v>0</v>
      </c>
      <c r="FS455" s="4">
        <v>885</v>
      </c>
      <c r="FT455" s="4">
        <v>69.350000000000023</v>
      </c>
      <c r="FU455" s="4">
        <v>10990</v>
      </c>
      <c r="FV455" s="4">
        <v>897</v>
      </c>
      <c r="FW455" s="4">
        <v>1.85</v>
      </c>
      <c r="FX455" s="4">
        <v>-0.19999999999999973</v>
      </c>
      <c r="FY455" s="4">
        <v>1</v>
      </c>
      <c r="FZ455" s="4">
        <v>0</v>
      </c>
      <c r="GA455" s="4">
        <v>0</v>
      </c>
      <c r="GB455" s="4">
        <v>0</v>
      </c>
      <c r="GC455" s="4">
        <v>586</v>
      </c>
      <c r="GD455" s="4">
        <v>-267</v>
      </c>
      <c r="GE455" s="4">
        <v>2</v>
      </c>
      <c r="GF455" s="4">
        <v>-0.29999999999999982</v>
      </c>
      <c r="GG455" s="4">
        <v>544</v>
      </c>
      <c r="GH455" s="4">
        <v>-6</v>
      </c>
      <c r="GI455" s="4">
        <v>781</v>
      </c>
      <c r="GJ455" s="4">
        <v>68.649999999999977</v>
      </c>
      <c r="GK455" s="4">
        <v>14163</v>
      </c>
      <c r="GL455" s="4">
        <v>111</v>
      </c>
      <c r="GM455" s="4">
        <v>2.2000000000000002</v>
      </c>
      <c r="GN455" s="4">
        <v>-0.34999999999999964</v>
      </c>
      <c r="GO455" s="4">
        <v>56</v>
      </c>
      <c r="GP455" s="4">
        <v>0</v>
      </c>
      <c r="GQ455" s="4">
        <v>0</v>
      </c>
      <c r="GR455" s="4">
        <v>0</v>
      </c>
      <c r="GS455" s="4">
        <v>880</v>
      </c>
      <c r="GT455" s="4">
        <v>9</v>
      </c>
      <c r="GU455" s="4">
        <v>2.35</v>
      </c>
      <c r="GV455" s="4">
        <v>-0.44999999999999973</v>
      </c>
      <c r="GW455" s="4">
        <v>302</v>
      </c>
      <c r="GX455" s="4">
        <v>-84</v>
      </c>
      <c r="GY455" s="4">
        <v>691.95</v>
      </c>
      <c r="GZ455" s="4">
        <v>79.75</v>
      </c>
      <c r="HA455" s="4">
        <v>14024</v>
      </c>
      <c r="HB455" s="4">
        <v>1983</v>
      </c>
      <c r="HC455" s="4">
        <v>2.7</v>
      </c>
      <c r="HD455" s="4">
        <v>-0.54999999999999982</v>
      </c>
      <c r="HE455" s="4">
        <v>59</v>
      </c>
      <c r="HF455" s="4">
        <v>0</v>
      </c>
      <c r="HG455" s="4">
        <v>647.85</v>
      </c>
      <c r="HH455" s="4">
        <v>84.75</v>
      </c>
      <c r="HI455" s="4">
        <v>2643</v>
      </c>
      <c r="HJ455" s="4">
        <v>131</v>
      </c>
      <c r="HK455" s="4">
        <v>3.05</v>
      </c>
      <c r="HL455" s="4">
        <v>-0.80000000000000027</v>
      </c>
      <c r="HM455" s="4">
        <v>1921</v>
      </c>
      <c r="HN455" s="4">
        <v>-51</v>
      </c>
      <c r="HO455" s="4">
        <v>584.5</v>
      </c>
      <c r="HP455" s="4">
        <v>72.5</v>
      </c>
      <c r="HQ455" s="4">
        <v>37048</v>
      </c>
      <c r="HR455" s="4">
        <v>6608</v>
      </c>
      <c r="HS455" s="4">
        <v>3.4</v>
      </c>
      <c r="HT455" s="4">
        <v>-1.4</v>
      </c>
      <c r="HU455" s="4">
        <v>142</v>
      </c>
      <c r="HV455" s="4">
        <v>-5</v>
      </c>
      <c r="HW455" s="4">
        <v>530.45000000000005</v>
      </c>
      <c r="HX455" s="4">
        <v>65.950000000000045</v>
      </c>
      <c r="HY455" s="4">
        <v>3103</v>
      </c>
      <c r="HZ455" s="4">
        <v>-4050</v>
      </c>
      <c r="IA455" s="4">
        <v>3.7</v>
      </c>
      <c r="IB455" s="4">
        <v>-2.1499999999999995</v>
      </c>
      <c r="IC455" s="4">
        <v>1197</v>
      </c>
      <c r="ID455" s="4">
        <v>-32</v>
      </c>
      <c r="IE455" s="4">
        <v>486.05</v>
      </c>
      <c r="IF455" s="4">
        <v>68.900000000000034</v>
      </c>
      <c r="IG455" s="4">
        <v>20409</v>
      </c>
      <c r="IH455" s="4">
        <v>-3545</v>
      </c>
      <c r="II455" s="4">
        <v>4.1500000000000004</v>
      </c>
      <c r="IJ455" s="4">
        <v>-3.5</v>
      </c>
      <c r="IK455" s="4">
        <v>178</v>
      </c>
      <c r="IL455" s="4">
        <v>20</v>
      </c>
      <c r="IM455" s="4">
        <v>433</v>
      </c>
      <c r="IN455" s="4">
        <v>63.949999999999989</v>
      </c>
      <c r="IO455" s="4">
        <v>5847</v>
      </c>
      <c r="IP455" s="4">
        <v>-947</v>
      </c>
      <c r="IQ455" s="4">
        <v>4.5999999999999996</v>
      </c>
      <c r="IR455" s="4">
        <v>-5.5</v>
      </c>
      <c r="IS455" s="4">
        <v>3739</v>
      </c>
      <c r="IT455" s="4">
        <v>-172</v>
      </c>
      <c r="IU455" s="4">
        <v>386.6</v>
      </c>
      <c r="IV455" s="4">
        <v>64.450000000000045</v>
      </c>
      <c r="IW455" s="4">
        <v>32230</v>
      </c>
      <c r="IX455" s="4">
        <v>2647</v>
      </c>
      <c r="IY455" s="4">
        <v>5.35</v>
      </c>
      <c r="IZ455" s="4">
        <v>-8.2000000000000011</v>
      </c>
      <c r="JA455" s="4">
        <v>596</v>
      </c>
      <c r="JB455" s="4">
        <v>-202</v>
      </c>
      <c r="JC455" s="4">
        <v>341.45</v>
      </c>
      <c r="JD455" s="4">
        <v>64.5</v>
      </c>
      <c r="JE455" s="4">
        <v>11057</v>
      </c>
      <c r="JF455" s="4">
        <v>3679</v>
      </c>
      <c r="JG455" s="4">
        <v>6.7</v>
      </c>
      <c r="JH455" s="4">
        <v>-11.2</v>
      </c>
      <c r="JI455" s="4">
        <v>5884</v>
      </c>
      <c r="JJ455" s="4">
        <v>-137</v>
      </c>
      <c r="JK455" s="4">
        <v>289.25</v>
      </c>
      <c r="JL455" s="4">
        <v>57.099999999999994</v>
      </c>
      <c r="JM455" s="4">
        <v>26582</v>
      </c>
      <c r="JN455" s="4">
        <v>4397</v>
      </c>
      <c r="JO455" s="4">
        <v>8.9</v>
      </c>
      <c r="JP455" s="4">
        <v>-15.200000000000001</v>
      </c>
      <c r="JQ455" s="5">
        <v>1263</v>
      </c>
      <c r="JR455" s="4">
        <v>-137</v>
      </c>
      <c r="JS455" s="4">
        <v>242.15</v>
      </c>
      <c r="JT455" s="4">
        <v>50.800000000000011</v>
      </c>
      <c r="JU455" s="4">
        <v>12906</v>
      </c>
      <c r="JV455" s="4">
        <v>5254</v>
      </c>
      <c r="JW455" s="4">
        <v>12.5</v>
      </c>
      <c r="JX455" s="4">
        <v>-19.850000000000001</v>
      </c>
      <c r="JY455" s="4">
        <v>9799</v>
      </c>
      <c r="JZ455" s="4">
        <v>-1727</v>
      </c>
      <c r="KA455" s="4">
        <v>199</v>
      </c>
      <c r="KB455" s="4">
        <v>47.050000000000011</v>
      </c>
      <c r="KC455" s="4">
        <v>39080</v>
      </c>
      <c r="KD455" s="4">
        <v>12289</v>
      </c>
      <c r="KE455" s="4">
        <v>17.5</v>
      </c>
      <c r="KF455" s="4">
        <v>-26.049999999999997</v>
      </c>
      <c r="KG455" s="4">
        <v>3438</v>
      </c>
      <c r="KH455" s="4">
        <v>-716</v>
      </c>
      <c r="KI455" s="4">
        <v>158</v>
      </c>
      <c r="KJ455" s="4">
        <v>41.3</v>
      </c>
      <c r="KK455" s="4">
        <v>13797</v>
      </c>
      <c r="KL455" s="4">
        <v>7733</v>
      </c>
      <c r="KM455" s="4">
        <v>25.2</v>
      </c>
      <c r="KN455" s="4">
        <v>-32.950000000000003</v>
      </c>
      <c r="KO455" s="4">
        <v>29022</v>
      </c>
      <c r="KP455" s="4">
        <v>360</v>
      </c>
      <c r="KQ455" s="4">
        <v>119.65</v>
      </c>
      <c r="KR455" s="4">
        <v>34.200000000000003</v>
      </c>
      <c r="KS455" s="4">
        <v>53858</v>
      </c>
      <c r="KT455" s="4">
        <v>31481</v>
      </c>
      <c r="KU455" s="4">
        <v>36.950000000000003</v>
      </c>
      <c r="KV455" s="4">
        <v>-40.349999999999994</v>
      </c>
      <c r="KW455" s="4">
        <v>15246</v>
      </c>
      <c r="KX455" s="4">
        <v>-969</v>
      </c>
      <c r="KY455" s="4">
        <v>84.8</v>
      </c>
      <c r="KZ455" s="4">
        <v>25.099999999999994</v>
      </c>
      <c r="LA455" s="4">
        <v>22622</v>
      </c>
      <c r="LB455" s="4">
        <v>18182</v>
      </c>
      <c r="LC455" s="4">
        <v>52.95</v>
      </c>
      <c r="LD455" s="4">
        <v>-48.55</v>
      </c>
    </row>
    <row r="456" spans="1:316" x14ac:dyDescent="0.25">
      <c r="A456" s="171">
        <v>44110.548783101854</v>
      </c>
      <c r="B456" s="172">
        <v>0.54722222222222217</v>
      </c>
      <c r="C456" s="4">
        <v>11591.8</v>
      </c>
      <c r="D456" s="4">
        <v>11600</v>
      </c>
      <c r="E456" s="173">
        <v>52.199999999999996</v>
      </c>
      <c r="F456" s="173">
        <v>-133.15</v>
      </c>
      <c r="G456" s="173">
        <v>313.89999999999998</v>
      </c>
      <c r="H456" s="173">
        <v>600.2999999999995</v>
      </c>
      <c r="I456" s="173">
        <v>-917.55000000000007</v>
      </c>
      <c r="J456" s="173">
        <v>1517.8499999999995</v>
      </c>
      <c r="K456" s="127">
        <v>16.32</v>
      </c>
      <c r="L456" s="127">
        <v>21.75</v>
      </c>
      <c r="M456" s="127">
        <v>-4.2100000000000009</v>
      </c>
      <c r="N456" s="127">
        <v>3.6400000000000006</v>
      </c>
      <c r="O456" s="127">
        <v>0.5476799429156598</v>
      </c>
      <c r="P456" s="127">
        <v>0.69321531436003359</v>
      </c>
      <c r="Q456" s="127">
        <v>1.0909688321441984</v>
      </c>
      <c r="R456" s="4">
        <v>68239</v>
      </c>
      <c r="S456" s="4">
        <v>137498</v>
      </c>
      <c r="T456" s="173">
        <v>11540.966666666667</v>
      </c>
      <c r="U456" s="173">
        <v>-2.0500000000010914</v>
      </c>
      <c r="V456" s="4">
        <v>185995</v>
      </c>
      <c r="W456" s="4">
        <v>-31658</v>
      </c>
      <c r="X456" s="173">
        <v>-50.833333333332121</v>
      </c>
      <c r="Y456" s="173">
        <v>18515</v>
      </c>
      <c r="Z456" s="173">
        <v>155596</v>
      </c>
      <c r="AA456" s="173">
        <v>174111</v>
      </c>
      <c r="AB456" s="4">
        <v>69259</v>
      </c>
      <c r="AC456" s="4">
        <v>-11704</v>
      </c>
      <c r="AD456" s="176" t="e">
        <v>#REF!</v>
      </c>
      <c r="AE456" s="177">
        <v>1.6926490247504873E-2</v>
      </c>
      <c r="AF456" s="177">
        <v>-1.869423074423295E-3</v>
      </c>
      <c r="AG456" s="177">
        <v>3.9108241618743662E-2</v>
      </c>
      <c r="AH456" s="177">
        <v>-9.4725569373788881E-3</v>
      </c>
      <c r="AI456" s="127">
        <v>6.1461831258783697E-3</v>
      </c>
      <c r="AJ456" s="127">
        <v>2.2026431718061676E-3</v>
      </c>
      <c r="AK456" s="4" t="s">
        <v>21</v>
      </c>
      <c r="AL456" s="178">
        <v>11600</v>
      </c>
      <c r="AM456" s="178">
        <v>11500</v>
      </c>
      <c r="AN456" s="178">
        <v>11800</v>
      </c>
      <c r="AO456" s="178">
        <v>11400</v>
      </c>
      <c r="AS456" s="4">
        <v>1.8557645923781958</v>
      </c>
      <c r="AT456" s="4">
        <v>1.4837990292535748</v>
      </c>
      <c r="AU456" s="4">
        <v>0.63591212296983757</v>
      </c>
      <c r="AV456" s="4">
        <v>0.20231132075471697</v>
      </c>
      <c r="AW456" s="4">
        <v>0.11986208595000615</v>
      </c>
      <c r="AX456" s="4">
        <v>9.0778786430960341E-3</v>
      </c>
      <c r="AY456" s="4">
        <v>19.315954118873826</v>
      </c>
      <c r="AZ456" s="4">
        <v>21.85211267605634</v>
      </c>
      <c r="BA456" s="4">
        <v>17.050125313283207</v>
      </c>
      <c r="BB456" s="4">
        <v>32.848314606741575</v>
      </c>
      <c r="BC456" s="4">
        <v>8.6199518587857717</v>
      </c>
      <c r="BD456" s="4">
        <v>18.552013422818792</v>
      </c>
      <c r="BE456" s="4">
        <v>4.5176750509857238</v>
      </c>
      <c r="BF456" s="4">
        <v>10.218527315914489</v>
      </c>
      <c r="BG456" s="4">
        <v>3.9881620573527909</v>
      </c>
      <c r="BH456" s="4">
        <v>3.9887250650477015</v>
      </c>
      <c r="BI456" s="4">
        <v>18</v>
      </c>
      <c r="BJ456" s="4">
        <v>0</v>
      </c>
      <c r="BK456" s="4">
        <v>1585</v>
      </c>
      <c r="BL456" s="4">
        <v>78.950000000000045</v>
      </c>
      <c r="BM456" s="4">
        <v>9889</v>
      </c>
      <c r="BN456" s="4">
        <v>-143</v>
      </c>
      <c r="BO456" s="4">
        <v>0.95</v>
      </c>
      <c r="BP456" s="4">
        <v>-5.0000000000000044E-2</v>
      </c>
      <c r="BQ456" s="4">
        <v>0</v>
      </c>
      <c r="BR456" s="4">
        <v>0</v>
      </c>
      <c r="BS456" s="4">
        <v>0</v>
      </c>
      <c r="BT456" s="4">
        <v>0</v>
      </c>
      <c r="BU456" s="4">
        <v>6</v>
      </c>
      <c r="BV456" s="4">
        <v>0</v>
      </c>
      <c r="BW456" s="4">
        <v>0</v>
      </c>
      <c r="BX456" s="4">
        <v>0</v>
      </c>
      <c r="BY456" s="4">
        <v>21</v>
      </c>
      <c r="BZ456" s="4">
        <v>0</v>
      </c>
      <c r="CA456" s="4">
        <v>0</v>
      </c>
      <c r="CB456" s="4">
        <v>0</v>
      </c>
      <c r="CC456" s="4">
        <v>1046</v>
      </c>
      <c r="CD456" s="4">
        <v>73</v>
      </c>
      <c r="CE456" s="4">
        <v>1</v>
      </c>
      <c r="CF456" s="4">
        <v>-0.10000000000000009</v>
      </c>
      <c r="CG456" s="4">
        <v>1</v>
      </c>
      <c r="CH456" s="4">
        <v>0</v>
      </c>
      <c r="CI456" s="4">
        <v>0</v>
      </c>
      <c r="CJ456" s="4">
        <v>0</v>
      </c>
      <c r="CK456" s="4">
        <v>26</v>
      </c>
      <c r="CL456" s="4">
        <v>-1</v>
      </c>
      <c r="CM456" s="4">
        <v>1</v>
      </c>
      <c r="CN456" s="4">
        <v>-0.10000000000000009</v>
      </c>
      <c r="CO456" s="4">
        <v>11</v>
      </c>
      <c r="CP456" s="4">
        <v>0</v>
      </c>
      <c r="CQ456" s="4">
        <v>0</v>
      </c>
      <c r="CR456" s="4">
        <v>0</v>
      </c>
      <c r="CS456" s="4">
        <v>3251</v>
      </c>
      <c r="CT456" s="4">
        <v>88</v>
      </c>
      <c r="CU456" s="4">
        <v>1.2</v>
      </c>
      <c r="CV456" s="4">
        <v>5.0000000000000044E-2</v>
      </c>
      <c r="CW456" s="4">
        <v>1</v>
      </c>
      <c r="CX456" s="4">
        <v>0</v>
      </c>
      <c r="CY456" s="4">
        <v>0</v>
      </c>
      <c r="CZ456" s="4">
        <v>0</v>
      </c>
      <c r="DA456" s="4">
        <v>52</v>
      </c>
      <c r="DB456" s="4">
        <v>0</v>
      </c>
      <c r="DC456" s="4">
        <v>0.9</v>
      </c>
      <c r="DD456" s="4">
        <v>-0.29999999999999993</v>
      </c>
      <c r="DE456" s="4">
        <v>29</v>
      </c>
      <c r="DF456" s="4">
        <v>0</v>
      </c>
      <c r="DG456" s="4">
        <v>0</v>
      </c>
      <c r="DH456" s="4">
        <v>0</v>
      </c>
      <c r="DI456" s="4">
        <v>4592</v>
      </c>
      <c r="DJ456" s="4">
        <v>29</v>
      </c>
      <c r="DK456" s="4">
        <v>1.1499999999999999</v>
      </c>
      <c r="DL456" s="4">
        <v>-5.0000000000000044E-2</v>
      </c>
      <c r="DM456" s="4">
        <v>0</v>
      </c>
      <c r="DN456" s="4">
        <v>0</v>
      </c>
      <c r="DO456" s="4">
        <v>0</v>
      </c>
      <c r="DP456" s="4">
        <v>0</v>
      </c>
      <c r="DQ456" s="4">
        <v>142</v>
      </c>
      <c r="DR456" s="4">
        <v>-3</v>
      </c>
      <c r="DS456" s="4">
        <v>1.5</v>
      </c>
      <c r="DT456" s="4">
        <v>0.14999999999999991</v>
      </c>
      <c r="DU456" s="4">
        <v>4</v>
      </c>
      <c r="DV456" s="4">
        <v>0</v>
      </c>
      <c r="DW456" s="4">
        <v>0</v>
      </c>
      <c r="DX456" s="4">
        <v>0</v>
      </c>
      <c r="DY456" s="4">
        <v>3316</v>
      </c>
      <c r="DZ456" s="4">
        <v>418</v>
      </c>
      <c r="EA456" s="4">
        <v>1.3</v>
      </c>
      <c r="EB456" s="4">
        <v>-9.9999999999999867E-2</v>
      </c>
      <c r="EC456" s="4">
        <v>1</v>
      </c>
      <c r="ED456" s="4">
        <v>0</v>
      </c>
      <c r="EE456" s="4">
        <v>0</v>
      </c>
      <c r="EF456" s="4">
        <v>0</v>
      </c>
      <c r="EG456" s="4">
        <v>194</v>
      </c>
      <c r="EH456" s="4">
        <v>40</v>
      </c>
      <c r="EI456" s="4">
        <v>1.5</v>
      </c>
      <c r="EJ456" s="4">
        <v>0</v>
      </c>
      <c r="EK456" s="4">
        <v>101</v>
      </c>
      <c r="EL456" s="4">
        <v>-21</v>
      </c>
      <c r="EM456" s="4">
        <v>1084</v>
      </c>
      <c r="EN456" s="4">
        <v>69.649999999999977</v>
      </c>
      <c r="EO456" s="4">
        <v>30540</v>
      </c>
      <c r="EP456" s="4">
        <v>10883</v>
      </c>
      <c r="EQ456" s="4">
        <v>1.45</v>
      </c>
      <c r="ER456" s="4">
        <v>-0.15000000000000013</v>
      </c>
      <c r="ES456" s="4">
        <v>1</v>
      </c>
      <c r="ET456" s="4">
        <v>0</v>
      </c>
      <c r="EU456" s="4">
        <v>0</v>
      </c>
      <c r="EV456" s="4">
        <v>0</v>
      </c>
      <c r="EW456" s="4">
        <v>192</v>
      </c>
      <c r="EX456" s="4">
        <v>39</v>
      </c>
      <c r="EY456" s="4">
        <v>1.5</v>
      </c>
      <c r="EZ456" s="4">
        <v>-0.14999999999999991</v>
      </c>
      <c r="FA456" s="4">
        <v>12</v>
      </c>
      <c r="FB456" s="4">
        <v>1</v>
      </c>
      <c r="FC456" s="4">
        <v>970.2</v>
      </c>
      <c r="FD456" s="4">
        <v>105.20000000000005</v>
      </c>
      <c r="FE456" s="4">
        <v>5291</v>
      </c>
      <c r="FF456" s="4">
        <v>87</v>
      </c>
      <c r="FG456" s="4">
        <v>1.5</v>
      </c>
      <c r="FH456" s="4">
        <v>-0.19999999999999996</v>
      </c>
      <c r="FI456" s="4">
        <v>2</v>
      </c>
      <c r="FJ456" s="4">
        <v>0</v>
      </c>
      <c r="FK456" s="4">
        <v>0</v>
      </c>
      <c r="FL456" s="4">
        <v>0</v>
      </c>
      <c r="FM456" s="4">
        <v>797</v>
      </c>
      <c r="FN456" s="4">
        <v>18</v>
      </c>
      <c r="FO456" s="4">
        <v>1.75</v>
      </c>
      <c r="FP456" s="4">
        <v>0</v>
      </c>
      <c r="FQ456" s="4">
        <v>109</v>
      </c>
      <c r="FR456" s="4">
        <v>0</v>
      </c>
      <c r="FS456" s="4">
        <v>885</v>
      </c>
      <c r="FT456" s="4">
        <v>69.350000000000023</v>
      </c>
      <c r="FU456" s="4">
        <v>10990</v>
      </c>
      <c r="FV456" s="4">
        <v>897</v>
      </c>
      <c r="FW456" s="4">
        <v>1.8</v>
      </c>
      <c r="FX456" s="4">
        <v>-0.24999999999999978</v>
      </c>
      <c r="FY456" s="4">
        <v>1</v>
      </c>
      <c r="FZ456" s="4">
        <v>0</v>
      </c>
      <c r="GA456" s="4">
        <v>0</v>
      </c>
      <c r="GB456" s="4">
        <v>0</v>
      </c>
      <c r="GC456" s="4">
        <v>586</v>
      </c>
      <c r="GD456" s="4">
        <v>-267</v>
      </c>
      <c r="GE456" s="4">
        <v>2</v>
      </c>
      <c r="GF456" s="4">
        <v>-0.29999999999999982</v>
      </c>
      <c r="GG456" s="4">
        <v>544</v>
      </c>
      <c r="GH456" s="4">
        <v>-6</v>
      </c>
      <c r="GI456" s="4">
        <v>781</v>
      </c>
      <c r="GJ456" s="4">
        <v>68.649999999999977</v>
      </c>
      <c r="GK456" s="4">
        <v>14163</v>
      </c>
      <c r="GL456" s="4">
        <v>111</v>
      </c>
      <c r="GM456" s="4">
        <v>2.15</v>
      </c>
      <c r="GN456" s="4">
        <v>-0.39999999999999991</v>
      </c>
      <c r="GO456" s="4">
        <v>56</v>
      </c>
      <c r="GP456" s="4">
        <v>0</v>
      </c>
      <c r="GQ456" s="4">
        <v>0</v>
      </c>
      <c r="GR456" s="4">
        <v>0</v>
      </c>
      <c r="GS456" s="4">
        <v>915</v>
      </c>
      <c r="GT456" s="4">
        <v>44</v>
      </c>
      <c r="GU456" s="4">
        <v>2.4500000000000002</v>
      </c>
      <c r="GV456" s="4">
        <v>-0.34999999999999964</v>
      </c>
      <c r="GW456" s="4">
        <v>302</v>
      </c>
      <c r="GX456" s="4">
        <v>-84</v>
      </c>
      <c r="GY456" s="4">
        <v>691.95</v>
      </c>
      <c r="GZ456" s="4">
        <v>79.75</v>
      </c>
      <c r="HA456" s="4">
        <v>14024</v>
      </c>
      <c r="HB456" s="4">
        <v>1983</v>
      </c>
      <c r="HC456" s="4">
        <v>2.65</v>
      </c>
      <c r="HD456" s="4">
        <v>-0.60000000000000009</v>
      </c>
      <c r="HE456" s="4">
        <v>59</v>
      </c>
      <c r="HF456" s="4">
        <v>0</v>
      </c>
      <c r="HG456" s="4">
        <v>647.85</v>
      </c>
      <c r="HH456" s="4">
        <v>84.75</v>
      </c>
      <c r="HI456" s="4">
        <v>2643</v>
      </c>
      <c r="HJ456" s="4">
        <v>131</v>
      </c>
      <c r="HK456" s="4">
        <v>3</v>
      </c>
      <c r="HL456" s="4">
        <v>-0.85000000000000009</v>
      </c>
      <c r="HM456" s="4">
        <v>1918</v>
      </c>
      <c r="HN456" s="4">
        <v>-54</v>
      </c>
      <c r="HO456" s="4">
        <v>587.75</v>
      </c>
      <c r="HP456" s="4">
        <v>75.75</v>
      </c>
      <c r="HQ456" s="4">
        <v>37048</v>
      </c>
      <c r="HR456" s="4">
        <v>6608</v>
      </c>
      <c r="HS456" s="4">
        <v>3.45</v>
      </c>
      <c r="HT456" s="4">
        <v>-1.3499999999999996</v>
      </c>
      <c r="HU456" s="4">
        <v>142</v>
      </c>
      <c r="HV456" s="4">
        <v>-5</v>
      </c>
      <c r="HW456" s="4">
        <v>530.45000000000005</v>
      </c>
      <c r="HX456" s="4">
        <v>65.950000000000045</v>
      </c>
      <c r="HY456" s="4">
        <v>3103</v>
      </c>
      <c r="HZ456" s="4">
        <v>-4050</v>
      </c>
      <c r="IA456" s="4">
        <v>3.65</v>
      </c>
      <c r="IB456" s="4">
        <v>-2.1999999999999997</v>
      </c>
      <c r="IC456" s="4">
        <v>1197</v>
      </c>
      <c r="ID456" s="4">
        <v>-32</v>
      </c>
      <c r="IE456" s="4">
        <v>486.05</v>
      </c>
      <c r="IF456" s="4">
        <v>68.900000000000034</v>
      </c>
      <c r="IG456" s="4">
        <v>20409</v>
      </c>
      <c r="IH456" s="4">
        <v>-3545</v>
      </c>
      <c r="II456" s="4">
        <v>4.0999999999999996</v>
      </c>
      <c r="IJ456" s="4">
        <v>-3.5500000000000007</v>
      </c>
      <c r="IK456" s="4">
        <v>178</v>
      </c>
      <c r="IL456" s="4">
        <v>20</v>
      </c>
      <c r="IM456" s="4">
        <v>433</v>
      </c>
      <c r="IN456" s="4">
        <v>63.949999999999989</v>
      </c>
      <c r="IO456" s="4">
        <v>5847</v>
      </c>
      <c r="IP456" s="4">
        <v>-947</v>
      </c>
      <c r="IQ456" s="4">
        <v>4.5999999999999996</v>
      </c>
      <c r="IR456" s="4">
        <v>-5.5</v>
      </c>
      <c r="IS456" s="4">
        <v>3739</v>
      </c>
      <c r="IT456" s="4">
        <v>-172</v>
      </c>
      <c r="IU456" s="4">
        <v>389.75</v>
      </c>
      <c r="IV456" s="4">
        <v>67.600000000000023</v>
      </c>
      <c r="IW456" s="4">
        <v>32230</v>
      </c>
      <c r="IX456" s="4">
        <v>2647</v>
      </c>
      <c r="IY456" s="4">
        <v>5.35</v>
      </c>
      <c r="IZ456" s="4">
        <v>-8.2000000000000011</v>
      </c>
      <c r="JA456" s="4">
        <v>596</v>
      </c>
      <c r="JB456" s="4">
        <v>-202</v>
      </c>
      <c r="JC456" s="4">
        <v>341.45</v>
      </c>
      <c r="JD456" s="4">
        <v>64.5</v>
      </c>
      <c r="JE456" s="4">
        <v>11057</v>
      </c>
      <c r="JF456" s="4">
        <v>3679</v>
      </c>
      <c r="JG456" s="4">
        <v>6.6</v>
      </c>
      <c r="JH456" s="4">
        <v>-11.299999999999999</v>
      </c>
      <c r="JI456" s="4">
        <v>5884</v>
      </c>
      <c r="JJ456" s="4">
        <v>-137</v>
      </c>
      <c r="JK456" s="4">
        <v>290</v>
      </c>
      <c r="JL456" s="4">
        <v>57.849999999999994</v>
      </c>
      <c r="JM456" s="4">
        <v>26582</v>
      </c>
      <c r="JN456" s="4">
        <v>4397</v>
      </c>
      <c r="JO456" s="4">
        <v>8.9</v>
      </c>
      <c r="JP456" s="4">
        <v>-15.200000000000001</v>
      </c>
      <c r="JQ456" s="5">
        <v>1263</v>
      </c>
      <c r="JR456" s="4">
        <v>-137</v>
      </c>
      <c r="JS456" s="4">
        <v>242.15</v>
      </c>
      <c r="JT456" s="4">
        <v>50.800000000000011</v>
      </c>
      <c r="JU456" s="4">
        <v>12906</v>
      </c>
      <c r="JV456" s="4">
        <v>5254</v>
      </c>
      <c r="JW456" s="4">
        <v>12.5</v>
      </c>
      <c r="JX456" s="4">
        <v>-19.850000000000001</v>
      </c>
      <c r="JY456" s="4">
        <v>9799</v>
      </c>
      <c r="JZ456" s="4">
        <v>-1727</v>
      </c>
      <c r="KA456" s="4">
        <v>200</v>
      </c>
      <c r="KB456" s="4">
        <v>48.050000000000011</v>
      </c>
      <c r="KC456" s="4">
        <v>39080</v>
      </c>
      <c r="KD456" s="4">
        <v>12289</v>
      </c>
      <c r="KE456" s="4">
        <v>17.75</v>
      </c>
      <c r="KF456" s="4">
        <v>-25.799999999999997</v>
      </c>
      <c r="KG456" s="4">
        <v>3459</v>
      </c>
      <c r="KH456" s="4">
        <v>-695</v>
      </c>
      <c r="KI456" s="4">
        <v>157.9</v>
      </c>
      <c r="KJ456" s="4">
        <v>41.2</v>
      </c>
      <c r="KK456" s="4">
        <v>13797</v>
      </c>
      <c r="KL456" s="4">
        <v>7733</v>
      </c>
      <c r="KM456" s="4">
        <v>25.55</v>
      </c>
      <c r="KN456" s="4">
        <v>-32.599999999999994</v>
      </c>
      <c r="KO456" s="4">
        <v>29022</v>
      </c>
      <c r="KP456" s="4">
        <v>360</v>
      </c>
      <c r="KQ456" s="4">
        <v>118.35</v>
      </c>
      <c r="KR456" s="4">
        <v>32.899999999999991</v>
      </c>
      <c r="KS456" s="4">
        <v>53858</v>
      </c>
      <c r="KT456" s="4">
        <v>31481</v>
      </c>
      <c r="KU456" s="4">
        <v>36.5</v>
      </c>
      <c r="KV456" s="4">
        <v>-40.799999999999997</v>
      </c>
      <c r="KW456" s="4">
        <v>15246</v>
      </c>
      <c r="KX456" s="4">
        <v>-969</v>
      </c>
      <c r="KY456" s="4">
        <v>84</v>
      </c>
      <c r="KZ456" s="4">
        <v>24.299999999999997</v>
      </c>
      <c r="LA456" s="4">
        <v>22622</v>
      </c>
      <c r="LB456" s="4">
        <v>18182</v>
      </c>
      <c r="LC456" s="4">
        <v>52.5</v>
      </c>
      <c r="LD456" s="4">
        <v>-49</v>
      </c>
    </row>
    <row r="457" spans="1:316" x14ac:dyDescent="0.25">
      <c r="A457" s="171">
        <v>44110.546332175923</v>
      </c>
      <c r="B457" s="172">
        <v>0.54583333333333328</v>
      </c>
      <c r="C457" s="4">
        <v>11585.75</v>
      </c>
      <c r="D457" s="4">
        <v>11600</v>
      </c>
      <c r="E457" s="173">
        <v>48.749999999999993</v>
      </c>
      <c r="F457" s="173">
        <v>-127.2</v>
      </c>
      <c r="G457" s="173">
        <v>313.89999999999998</v>
      </c>
      <c r="H457" s="173">
        <v>552.84999999999945</v>
      </c>
      <c r="I457" s="173">
        <v>-869.55000000000007</v>
      </c>
      <c r="J457" s="173">
        <v>1422.3999999999996</v>
      </c>
      <c r="K457" s="127">
        <v>16.32</v>
      </c>
      <c r="L457" s="127">
        <v>21.75</v>
      </c>
      <c r="M457" s="127">
        <v>-4.2100000000000009</v>
      </c>
      <c r="N457" s="127">
        <v>3.6400000000000006</v>
      </c>
      <c r="O457" s="127">
        <v>0.55744488541431836</v>
      </c>
      <c r="P457" s="127">
        <v>0.67463798025969823</v>
      </c>
      <c r="Q457" s="127">
        <v>1.0827199963491343</v>
      </c>
      <c r="R457" s="4">
        <v>68542</v>
      </c>
      <c r="S457" s="4">
        <v>134575</v>
      </c>
      <c r="T457" s="173">
        <v>11540.966666666667</v>
      </c>
      <c r="U457" s="173">
        <v>-2.0500000000010914</v>
      </c>
      <c r="V457" s="4">
        <v>185995</v>
      </c>
      <c r="W457" s="4">
        <v>-31658</v>
      </c>
      <c r="X457" s="173">
        <v>-44.783333333332848</v>
      </c>
      <c r="Y457" s="173">
        <v>20534</v>
      </c>
      <c r="Z457" s="173">
        <v>153233</v>
      </c>
      <c r="AA457" s="173">
        <v>173767</v>
      </c>
      <c r="AB457" s="4">
        <v>66033</v>
      </c>
      <c r="AC457" s="4">
        <v>-12678</v>
      </c>
      <c r="AD457" s="176" t="e">
        <v>#REF!</v>
      </c>
      <c r="AE457" s="177">
        <v>1.6654572957478582E-2</v>
      </c>
      <c r="AF457" s="177">
        <v>-1.9143614679141305E-4</v>
      </c>
      <c r="AG457" s="177">
        <v>-1.8716545606157802E-2</v>
      </c>
      <c r="AH457" s="177">
        <v>7.7876640346760846E-4</v>
      </c>
      <c r="AI457" s="127">
        <v>3.8539693692448945E-2</v>
      </c>
      <c r="AJ457" s="127">
        <v>2.2026431718061676E-3</v>
      </c>
      <c r="AK457" s="4" t="s">
        <v>21</v>
      </c>
      <c r="AL457" s="178">
        <v>11600</v>
      </c>
      <c r="AM457" s="178">
        <v>11500</v>
      </c>
      <c r="AN457" s="178">
        <v>11800</v>
      </c>
      <c r="AO457" s="178">
        <v>11400</v>
      </c>
      <c r="AS457" s="4">
        <v>1.8594477195159789</v>
      </c>
      <c r="AT457" s="4">
        <v>1.3926946574808268</v>
      </c>
      <c r="AU457" s="4">
        <v>0.62510532260088558</v>
      </c>
      <c r="AV457" s="4">
        <v>0.19802441524555028</v>
      </c>
      <c r="AW457" s="4">
        <v>0.12339419350120664</v>
      </c>
      <c r="AX457" s="4">
        <v>9.1341762415268497E-3</v>
      </c>
      <c r="AY457" s="4">
        <v>18.835766423357665</v>
      </c>
      <c r="AZ457" s="4">
        <v>20.633802816901408</v>
      </c>
      <c r="BA457" s="4">
        <v>16.96652719665272</v>
      </c>
      <c r="BB457" s="4">
        <v>32.870786516853933</v>
      </c>
      <c r="BC457" s="4">
        <v>8.4933190807055059</v>
      </c>
      <c r="BD457" s="4">
        <v>18.468120805369129</v>
      </c>
      <c r="BE457" s="4">
        <v>4.4826766304347823</v>
      </c>
      <c r="BF457" s="4">
        <v>10.111547525530243</v>
      </c>
      <c r="BG457" s="4">
        <v>3.9622949149087945</v>
      </c>
      <c r="BH457" s="4">
        <v>3.9430471234460827</v>
      </c>
      <c r="BI457" s="4">
        <v>18</v>
      </c>
      <c r="BJ457" s="4">
        <v>0</v>
      </c>
      <c r="BK457" s="4">
        <v>1585</v>
      </c>
      <c r="BL457" s="4">
        <v>78.950000000000045</v>
      </c>
      <c r="BM457" s="4">
        <v>9889</v>
      </c>
      <c r="BN457" s="4">
        <v>-143</v>
      </c>
      <c r="BO457" s="4">
        <v>0.95</v>
      </c>
      <c r="BP457" s="4">
        <v>-5.0000000000000044E-2</v>
      </c>
      <c r="BQ457" s="4">
        <v>0</v>
      </c>
      <c r="BR457" s="4">
        <v>0</v>
      </c>
      <c r="BS457" s="4">
        <v>0</v>
      </c>
      <c r="BT457" s="4">
        <v>0</v>
      </c>
      <c r="BU457" s="4">
        <v>6</v>
      </c>
      <c r="BV457" s="4">
        <v>0</v>
      </c>
      <c r="BW457" s="4">
        <v>0</v>
      </c>
      <c r="BX457" s="4">
        <v>0</v>
      </c>
      <c r="BY457" s="4">
        <v>21</v>
      </c>
      <c r="BZ457" s="4">
        <v>0</v>
      </c>
      <c r="CA457" s="4">
        <v>0</v>
      </c>
      <c r="CB457" s="4">
        <v>0</v>
      </c>
      <c r="CC457" s="4">
        <v>1046</v>
      </c>
      <c r="CD457" s="4">
        <v>73</v>
      </c>
      <c r="CE457" s="4">
        <v>1</v>
      </c>
      <c r="CF457" s="4">
        <v>-0.10000000000000009</v>
      </c>
      <c r="CG457" s="4">
        <v>1</v>
      </c>
      <c r="CH457" s="4">
        <v>0</v>
      </c>
      <c r="CI457" s="4">
        <v>0</v>
      </c>
      <c r="CJ457" s="4">
        <v>0</v>
      </c>
      <c r="CK457" s="4">
        <v>26</v>
      </c>
      <c r="CL457" s="4">
        <v>-1</v>
      </c>
      <c r="CM457" s="4">
        <v>1</v>
      </c>
      <c r="CN457" s="4">
        <v>-0.10000000000000009</v>
      </c>
      <c r="CO457" s="4">
        <v>11</v>
      </c>
      <c r="CP457" s="4">
        <v>0</v>
      </c>
      <c r="CQ457" s="4">
        <v>0</v>
      </c>
      <c r="CR457" s="4">
        <v>0</v>
      </c>
      <c r="CS457" s="4">
        <v>3251</v>
      </c>
      <c r="CT457" s="4">
        <v>88</v>
      </c>
      <c r="CU457" s="4">
        <v>1.2</v>
      </c>
      <c r="CV457" s="4">
        <v>5.0000000000000044E-2</v>
      </c>
      <c r="CW457" s="4">
        <v>1</v>
      </c>
      <c r="CX457" s="4">
        <v>0</v>
      </c>
      <c r="CY457" s="4">
        <v>0</v>
      </c>
      <c r="CZ457" s="4">
        <v>0</v>
      </c>
      <c r="DA457" s="4">
        <v>52</v>
      </c>
      <c r="DB457" s="4">
        <v>0</v>
      </c>
      <c r="DC457" s="4">
        <v>0.9</v>
      </c>
      <c r="DD457" s="4">
        <v>-0.29999999999999993</v>
      </c>
      <c r="DE457" s="4">
        <v>29</v>
      </c>
      <c r="DF457" s="4">
        <v>0</v>
      </c>
      <c r="DG457" s="4">
        <v>0</v>
      </c>
      <c r="DH457" s="4">
        <v>0</v>
      </c>
      <c r="DI457" s="4">
        <v>4596</v>
      </c>
      <c r="DJ457" s="4">
        <v>33</v>
      </c>
      <c r="DK457" s="4">
        <v>1.25</v>
      </c>
      <c r="DL457" s="4">
        <v>5.0000000000000044E-2</v>
      </c>
      <c r="DM457" s="4">
        <v>0</v>
      </c>
      <c r="DN457" s="4">
        <v>0</v>
      </c>
      <c r="DO457" s="4">
        <v>0</v>
      </c>
      <c r="DP457" s="4">
        <v>0</v>
      </c>
      <c r="DQ457" s="4">
        <v>142</v>
      </c>
      <c r="DR457" s="4">
        <v>-3</v>
      </c>
      <c r="DS457" s="4">
        <v>1.2</v>
      </c>
      <c r="DT457" s="4">
        <v>-0.15000000000000013</v>
      </c>
      <c r="DU457" s="4">
        <v>4</v>
      </c>
      <c r="DV457" s="4">
        <v>0</v>
      </c>
      <c r="DW457" s="4">
        <v>0</v>
      </c>
      <c r="DX457" s="4">
        <v>0</v>
      </c>
      <c r="DY457" s="4">
        <v>3348</v>
      </c>
      <c r="DZ457" s="4">
        <v>450</v>
      </c>
      <c r="EA457" s="4">
        <v>1.35</v>
      </c>
      <c r="EB457" s="4">
        <v>-4.9999999999999822E-2</v>
      </c>
      <c r="EC457" s="4">
        <v>1</v>
      </c>
      <c r="ED457" s="4">
        <v>0</v>
      </c>
      <c r="EE457" s="4">
        <v>0</v>
      </c>
      <c r="EF457" s="4">
        <v>0</v>
      </c>
      <c r="EG457" s="4">
        <v>194</v>
      </c>
      <c r="EH457" s="4">
        <v>40</v>
      </c>
      <c r="EI457" s="4">
        <v>1.5</v>
      </c>
      <c r="EJ457" s="4">
        <v>0</v>
      </c>
      <c r="EK457" s="4">
        <v>101</v>
      </c>
      <c r="EL457" s="4">
        <v>-21</v>
      </c>
      <c r="EM457" s="4">
        <v>1084</v>
      </c>
      <c r="EN457" s="4">
        <v>69.649999999999977</v>
      </c>
      <c r="EO457" s="4">
        <v>31232</v>
      </c>
      <c r="EP457" s="4">
        <v>11575</v>
      </c>
      <c r="EQ457" s="4">
        <v>1.55</v>
      </c>
      <c r="ER457" s="4">
        <v>-5.0000000000000044E-2</v>
      </c>
      <c r="ES457" s="4">
        <v>1</v>
      </c>
      <c r="ET457" s="4">
        <v>0</v>
      </c>
      <c r="EU457" s="4">
        <v>0</v>
      </c>
      <c r="EV457" s="4">
        <v>0</v>
      </c>
      <c r="EW457" s="4">
        <v>192</v>
      </c>
      <c r="EX457" s="4">
        <v>39</v>
      </c>
      <c r="EY457" s="4">
        <v>1.65</v>
      </c>
      <c r="EZ457" s="4">
        <v>0</v>
      </c>
      <c r="FA457" s="4">
        <v>12</v>
      </c>
      <c r="FB457" s="4">
        <v>1</v>
      </c>
      <c r="FC457" s="4">
        <v>970.2</v>
      </c>
      <c r="FD457" s="4">
        <v>105.20000000000005</v>
      </c>
      <c r="FE457" s="4">
        <v>5272</v>
      </c>
      <c r="FF457" s="4">
        <v>68</v>
      </c>
      <c r="FG457" s="4">
        <v>1.6</v>
      </c>
      <c r="FH457" s="4">
        <v>-9.9999999999999867E-2</v>
      </c>
      <c r="FI457" s="4">
        <v>2</v>
      </c>
      <c r="FJ457" s="4">
        <v>0</v>
      </c>
      <c r="FK457" s="4">
        <v>0</v>
      </c>
      <c r="FL457" s="4">
        <v>0</v>
      </c>
      <c r="FM457" s="4">
        <v>797</v>
      </c>
      <c r="FN457" s="4">
        <v>18</v>
      </c>
      <c r="FO457" s="4">
        <v>1.75</v>
      </c>
      <c r="FP457" s="4">
        <v>0</v>
      </c>
      <c r="FQ457" s="4">
        <v>109</v>
      </c>
      <c r="FR457" s="4">
        <v>0</v>
      </c>
      <c r="FS457" s="4">
        <v>885</v>
      </c>
      <c r="FT457" s="4">
        <v>69.350000000000023</v>
      </c>
      <c r="FU457" s="4">
        <v>11065</v>
      </c>
      <c r="FV457" s="4">
        <v>972</v>
      </c>
      <c r="FW457" s="4">
        <v>1.9</v>
      </c>
      <c r="FX457" s="4">
        <v>-0.14999999999999991</v>
      </c>
      <c r="FY457" s="4">
        <v>1</v>
      </c>
      <c r="FZ457" s="4">
        <v>0</v>
      </c>
      <c r="GA457" s="4">
        <v>0</v>
      </c>
      <c r="GB457" s="4">
        <v>0</v>
      </c>
      <c r="GC457" s="4">
        <v>579</v>
      </c>
      <c r="GD457" s="4">
        <v>-274</v>
      </c>
      <c r="GE457" s="4">
        <v>2</v>
      </c>
      <c r="GF457" s="4">
        <v>-0.29999999999999982</v>
      </c>
      <c r="GG457" s="4">
        <v>544</v>
      </c>
      <c r="GH457" s="4">
        <v>-6</v>
      </c>
      <c r="GI457" s="4">
        <v>781</v>
      </c>
      <c r="GJ457" s="4">
        <v>68.649999999999977</v>
      </c>
      <c r="GK457" s="4">
        <v>14079</v>
      </c>
      <c r="GL457" s="4">
        <v>27</v>
      </c>
      <c r="GM457" s="4">
        <v>2.25</v>
      </c>
      <c r="GN457" s="4">
        <v>-0.29999999999999982</v>
      </c>
      <c r="GO457" s="4">
        <v>56</v>
      </c>
      <c r="GP457" s="4">
        <v>0</v>
      </c>
      <c r="GQ457" s="4">
        <v>0</v>
      </c>
      <c r="GR457" s="4">
        <v>0</v>
      </c>
      <c r="GS457" s="4">
        <v>915</v>
      </c>
      <c r="GT457" s="4">
        <v>44</v>
      </c>
      <c r="GU457" s="4">
        <v>2.4500000000000002</v>
      </c>
      <c r="GV457" s="4">
        <v>-0.34999999999999964</v>
      </c>
      <c r="GW457" s="4">
        <v>302</v>
      </c>
      <c r="GX457" s="4">
        <v>-84</v>
      </c>
      <c r="GY457" s="4">
        <v>691.95</v>
      </c>
      <c r="GZ457" s="4">
        <v>79.75</v>
      </c>
      <c r="HA457" s="4">
        <v>13876</v>
      </c>
      <c r="HB457" s="4">
        <v>1835</v>
      </c>
      <c r="HC457" s="4">
        <v>2.7</v>
      </c>
      <c r="HD457" s="4">
        <v>-0.54999999999999982</v>
      </c>
      <c r="HE457" s="4">
        <v>59</v>
      </c>
      <c r="HF457" s="4">
        <v>0</v>
      </c>
      <c r="HG457" s="4">
        <v>647.85</v>
      </c>
      <c r="HH457" s="4">
        <v>84.75</v>
      </c>
      <c r="HI457" s="4">
        <v>2630</v>
      </c>
      <c r="HJ457" s="4">
        <v>118</v>
      </c>
      <c r="HK457" s="4">
        <v>3</v>
      </c>
      <c r="HL457" s="4">
        <v>-0.85000000000000009</v>
      </c>
      <c r="HM457" s="4">
        <v>1918</v>
      </c>
      <c r="HN457" s="4">
        <v>-54</v>
      </c>
      <c r="HO457" s="4">
        <v>577.75</v>
      </c>
      <c r="HP457" s="4">
        <v>65.75</v>
      </c>
      <c r="HQ457" s="4">
        <v>36127</v>
      </c>
      <c r="HR457" s="4">
        <v>5687</v>
      </c>
      <c r="HS457" s="4">
        <v>3.4</v>
      </c>
      <c r="HT457" s="4">
        <v>-1.4</v>
      </c>
      <c r="HU457" s="4">
        <v>142</v>
      </c>
      <c r="HV457" s="4">
        <v>-5</v>
      </c>
      <c r="HW457" s="4">
        <v>530.45000000000005</v>
      </c>
      <c r="HX457" s="4">
        <v>65.950000000000045</v>
      </c>
      <c r="HY457" s="4">
        <v>2930</v>
      </c>
      <c r="HZ457" s="4">
        <v>-4223</v>
      </c>
      <c r="IA457" s="4">
        <v>3.75</v>
      </c>
      <c r="IB457" s="4">
        <v>-2.0999999999999996</v>
      </c>
      <c r="IC457" s="4">
        <v>1195</v>
      </c>
      <c r="ID457" s="4">
        <v>-34</v>
      </c>
      <c r="IE457" s="4">
        <v>480</v>
      </c>
      <c r="IF457" s="4">
        <v>62.850000000000023</v>
      </c>
      <c r="IG457" s="4">
        <v>20275</v>
      </c>
      <c r="IH457" s="4">
        <v>-3679</v>
      </c>
      <c r="II457" s="4">
        <v>4.0999999999999996</v>
      </c>
      <c r="IJ457" s="4">
        <v>-3.5500000000000007</v>
      </c>
      <c r="IK457" s="4">
        <v>178</v>
      </c>
      <c r="IL457" s="4">
        <v>20</v>
      </c>
      <c r="IM457" s="4">
        <v>431</v>
      </c>
      <c r="IN457" s="4">
        <v>61.949999999999989</v>
      </c>
      <c r="IO457" s="4">
        <v>5851</v>
      </c>
      <c r="IP457" s="4">
        <v>-943</v>
      </c>
      <c r="IQ457" s="4">
        <v>4.7</v>
      </c>
      <c r="IR457" s="4">
        <v>-5.3999999999999995</v>
      </c>
      <c r="IS457" s="4">
        <v>3742</v>
      </c>
      <c r="IT457" s="4">
        <v>-169</v>
      </c>
      <c r="IU457" s="4">
        <v>384.4</v>
      </c>
      <c r="IV457" s="4">
        <v>62.25</v>
      </c>
      <c r="IW457" s="4">
        <v>31782</v>
      </c>
      <c r="IX457" s="4">
        <v>2199</v>
      </c>
      <c r="IY457" s="4">
        <v>5.4</v>
      </c>
      <c r="IZ457" s="4">
        <v>-8.15</v>
      </c>
      <c r="JA457" s="4">
        <v>596</v>
      </c>
      <c r="JB457" s="4">
        <v>-202</v>
      </c>
      <c r="JC457" s="4">
        <v>335.6</v>
      </c>
      <c r="JD457" s="4">
        <v>58.650000000000034</v>
      </c>
      <c r="JE457" s="4">
        <v>11007</v>
      </c>
      <c r="JF457" s="4">
        <v>3629</v>
      </c>
      <c r="JG457" s="4">
        <v>6.85</v>
      </c>
      <c r="JH457" s="4">
        <v>-11.049999999999999</v>
      </c>
      <c r="JI457" s="4">
        <v>5888</v>
      </c>
      <c r="JJ457" s="4">
        <v>-133</v>
      </c>
      <c r="JK457" s="4">
        <v>286</v>
      </c>
      <c r="JL457" s="4">
        <v>53.849999999999994</v>
      </c>
      <c r="JM457" s="4">
        <v>26394</v>
      </c>
      <c r="JN457" s="4">
        <v>4209</v>
      </c>
      <c r="JO457" s="4">
        <v>9.3000000000000007</v>
      </c>
      <c r="JP457" s="4">
        <v>-14.8</v>
      </c>
      <c r="JQ457" s="5">
        <v>1273</v>
      </c>
      <c r="JR457" s="4">
        <v>-127</v>
      </c>
      <c r="JS457" s="4">
        <v>241.5</v>
      </c>
      <c r="JT457" s="4">
        <v>50.150000000000006</v>
      </c>
      <c r="JU457" s="4">
        <v>12872</v>
      </c>
      <c r="JV457" s="4">
        <v>5220</v>
      </c>
      <c r="JW457" s="4">
        <v>13.2</v>
      </c>
      <c r="JX457" s="4">
        <v>-19.150000000000002</v>
      </c>
      <c r="JY457" s="4">
        <v>9813</v>
      </c>
      <c r="JZ457" s="4">
        <v>-1713</v>
      </c>
      <c r="KA457" s="4">
        <v>194.5</v>
      </c>
      <c r="KB457" s="4">
        <v>42.550000000000011</v>
      </c>
      <c r="KC457" s="4">
        <v>38882</v>
      </c>
      <c r="KD457" s="4">
        <v>12091</v>
      </c>
      <c r="KE457" s="4">
        <v>19.100000000000001</v>
      </c>
      <c r="KF457" s="4">
        <v>-24.449999999999996</v>
      </c>
      <c r="KG457" s="4">
        <v>3459</v>
      </c>
      <c r="KH457" s="4">
        <v>-695</v>
      </c>
      <c r="KI457" s="4">
        <v>155.55000000000001</v>
      </c>
      <c r="KJ457" s="4">
        <v>38.850000000000009</v>
      </c>
      <c r="KK457" s="4">
        <v>13639</v>
      </c>
      <c r="KL457" s="4">
        <v>7575</v>
      </c>
      <c r="KM457" s="4">
        <v>26.75</v>
      </c>
      <c r="KN457" s="4">
        <v>-31.4</v>
      </c>
      <c r="KO457" s="4">
        <v>29007</v>
      </c>
      <c r="KP457" s="4">
        <v>345</v>
      </c>
      <c r="KQ457" s="4">
        <v>116.85</v>
      </c>
      <c r="KR457" s="4">
        <v>31.399999999999991</v>
      </c>
      <c r="KS457" s="4">
        <v>53937</v>
      </c>
      <c r="KT457" s="4">
        <v>31560</v>
      </c>
      <c r="KU457" s="4">
        <v>38.85</v>
      </c>
      <c r="KV457" s="4">
        <v>-38.449999999999996</v>
      </c>
      <c r="KW457" s="4">
        <v>15386</v>
      </c>
      <c r="KX457" s="4">
        <v>-829</v>
      </c>
      <c r="KY457" s="4">
        <v>82.75</v>
      </c>
      <c r="KZ457" s="4">
        <v>23.049999999999997</v>
      </c>
      <c r="LA457" s="4">
        <v>21428</v>
      </c>
      <c r="LB457" s="4">
        <v>16988</v>
      </c>
      <c r="LC457" s="4">
        <v>54.8</v>
      </c>
      <c r="LD457" s="4">
        <v>-46.7</v>
      </c>
    </row>
    <row r="458" spans="1:316" x14ac:dyDescent="0.25">
      <c r="A458" s="171">
        <v>44110.545510995369</v>
      </c>
      <c r="B458" s="172">
        <v>0.5444444444444444</v>
      </c>
      <c r="C458" s="4">
        <v>11584.7</v>
      </c>
      <c r="D458" s="4">
        <v>11600</v>
      </c>
      <c r="E458" s="173">
        <v>47.9</v>
      </c>
      <c r="F458" s="173">
        <v>-126.95</v>
      </c>
      <c r="G458" s="173">
        <v>313.89999999999998</v>
      </c>
      <c r="H458" s="173">
        <v>541.59999999999957</v>
      </c>
      <c r="I458" s="173">
        <v>-863.05000000000007</v>
      </c>
      <c r="J458" s="173">
        <v>1404.6499999999996</v>
      </c>
      <c r="K458" s="127">
        <v>16.32</v>
      </c>
      <c r="L458" s="127">
        <v>21.75</v>
      </c>
      <c r="M458" s="127">
        <v>-4.2100000000000009</v>
      </c>
      <c r="N458" s="127">
        <v>3.6400000000000006</v>
      </c>
      <c r="O458" s="127">
        <v>0.55913446132724387</v>
      </c>
      <c r="P458" s="127">
        <v>0.67129950596348276</v>
      </c>
      <c r="Q458" s="127">
        <v>1.0857896929423478</v>
      </c>
      <c r="R458" s="4">
        <v>67787</v>
      </c>
      <c r="S458" s="4">
        <v>134966</v>
      </c>
      <c r="T458" s="173">
        <v>11540.966666666667</v>
      </c>
      <c r="U458" s="173">
        <v>-2.0500000000010914</v>
      </c>
      <c r="V458" s="4">
        <v>185995</v>
      </c>
      <c r="W458" s="4">
        <v>-31658</v>
      </c>
      <c r="X458" s="173">
        <v>-43.733333333333576</v>
      </c>
      <c r="Y458" s="173">
        <v>20439</v>
      </c>
      <c r="Z458" s="173">
        <v>152620</v>
      </c>
      <c r="AA458" s="173">
        <v>173059</v>
      </c>
      <c r="AB458" s="4">
        <v>67179</v>
      </c>
      <c r="AC458" s="4">
        <v>-11811</v>
      </c>
      <c r="AD458" s="176" t="e">
        <v>#REF!</v>
      </c>
      <c r="AE458" s="177">
        <v>1.0278648863944027E-2</v>
      </c>
      <c r="AF458" s="177">
        <v>5.3060475651822963E-4</v>
      </c>
      <c r="AG458" s="177">
        <v>-7.7153543290548521E-2</v>
      </c>
      <c r="AH458" s="177">
        <v>5.2719678576464623E-3</v>
      </c>
      <c r="AI458" s="127">
        <v>4.8050080516238942E-2</v>
      </c>
      <c r="AJ458" s="127">
        <v>2.2026431718061676E-3</v>
      </c>
      <c r="AK458" s="4" t="s">
        <v>21</v>
      </c>
      <c r="AL458" s="178">
        <v>11600</v>
      </c>
      <c r="AM458" s="178">
        <v>11500</v>
      </c>
      <c r="AN458" s="178">
        <v>11800</v>
      </c>
      <c r="AO458" s="178">
        <v>11400</v>
      </c>
      <c r="AS458" s="4">
        <v>1.8565492135448862</v>
      </c>
      <c r="AT458" s="4">
        <v>1.3984426122235309</v>
      </c>
      <c r="AU458" s="4">
        <v>0.6321499369255722</v>
      </c>
      <c r="AV458" s="4">
        <v>0.20127780627710676</v>
      </c>
      <c r="AW458" s="4">
        <v>0.12522378908645004</v>
      </c>
      <c r="AX458" s="4">
        <v>9.3269230769230764E-3</v>
      </c>
      <c r="AY458" s="4">
        <v>18.697601668404587</v>
      </c>
      <c r="AZ458" s="4">
        <v>20.598591549295776</v>
      </c>
      <c r="BA458" s="4">
        <v>17.069747899159665</v>
      </c>
      <c r="BB458" s="4">
        <v>35.451807228915662</v>
      </c>
      <c r="BC458" s="4">
        <v>8.4949279231179933</v>
      </c>
      <c r="BD458" s="4">
        <v>18.543624161073826</v>
      </c>
      <c r="BE458" s="4">
        <v>4.4752290464879536</v>
      </c>
      <c r="BF458" s="4">
        <v>10.033778476040849</v>
      </c>
      <c r="BG458" s="4">
        <v>3.9567253843804093</v>
      </c>
      <c r="BH458" s="4">
        <v>3.9824106113033451</v>
      </c>
      <c r="BI458" s="4">
        <v>18</v>
      </c>
      <c r="BJ458" s="4">
        <v>0</v>
      </c>
      <c r="BK458" s="4">
        <v>1585</v>
      </c>
      <c r="BL458" s="4">
        <v>78.950000000000045</v>
      </c>
      <c r="BM458" s="4">
        <v>9889</v>
      </c>
      <c r="BN458" s="4">
        <v>-143</v>
      </c>
      <c r="BO458" s="4">
        <v>0.95</v>
      </c>
      <c r="BP458" s="4">
        <v>-5.0000000000000044E-2</v>
      </c>
      <c r="BQ458" s="4">
        <v>0</v>
      </c>
      <c r="BR458" s="4">
        <v>0</v>
      </c>
      <c r="BS458" s="4">
        <v>0</v>
      </c>
      <c r="BT458" s="4">
        <v>0</v>
      </c>
      <c r="BU458" s="4">
        <v>6</v>
      </c>
      <c r="BV458" s="4">
        <v>0</v>
      </c>
      <c r="BW458" s="4">
        <v>0</v>
      </c>
      <c r="BX458" s="4">
        <v>0</v>
      </c>
      <c r="BY458" s="4">
        <v>21</v>
      </c>
      <c r="BZ458" s="4">
        <v>0</v>
      </c>
      <c r="CA458" s="4">
        <v>0</v>
      </c>
      <c r="CB458" s="4">
        <v>0</v>
      </c>
      <c r="CC458" s="4">
        <v>1046</v>
      </c>
      <c r="CD458" s="4">
        <v>73</v>
      </c>
      <c r="CE458" s="4">
        <v>1</v>
      </c>
      <c r="CF458" s="4">
        <v>-0.10000000000000009</v>
      </c>
      <c r="CG458" s="4">
        <v>1</v>
      </c>
      <c r="CH458" s="4">
        <v>0</v>
      </c>
      <c r="CI458" s="4">
        <v>0</v>
      </c>
      <c r="CJ458" s="4">
        <v>0</v>
      </c>
      <c r="CK458" s="4">
        <v>26</v>
      </c>
      <c r="CL458" s="4">
        <v>-1</v>
      </c>
      <c r="CM458" s="4">
        <v>1</v>
      </c>
      <c r="CN458" s="4">
        <v>-0.10000000000000009</v>
      </c>
      <c r="CO458" s="4">
        <v>11</v>
      </c>
      <c r="CP458" s="4">
        <v>0</v>
      </c>
      <c r="CQ458" s="4">
        <v>0</v>
      </c>
      <c r="CR458" s="4">
        <v>0</v>
      </c>
      <c r="CS458" s="4">
        <v>3252</v>
      </c>
      <c r="CT458" s="4">
        <v>89</v>
      </c>
      <c r="CU458" s="4">
        <v>1.2</v>
      </c>
      <c r="CV458" s="4">
        <v>5.0000000000000044E-2</v>
      </c>
      <c r="CW458" s="4">
        <v>1</v>
      </c>
      <c r="CX458" s="4">
        <v>0</v>
      </c>
      <c r="CY458" s="4">
        <v>0</v>
      </c>
      <c r="CZ458" s="4">
        <v>0</v>
      </c>
      <c r="DA458" s="4">
        <v>52</v>
      </c>
      <c r="DB458" s="4">
        <v>0</v>
      </c>
      <c r="DC458" s="4">
        <v>0.9</v>
      </c>
      <c r="DD458" s="4">
        <v>-0.29999999999999993</v>
      </c>
      <c r="DE458" s="4">
        <v>29</v>
      </c>
      <c r="DF458" s="4">
        <v>0</v>
      </c>
      <c r="DG458" s="4">
        <v>0</v>
      </c>
      <c r="DH458" s="4">
        <v>0</v>
      </c>
      <c r="DI458" s="4">
        <v>4567</v>
      </c>
      <c r="DJ458" s="4">
        <v>4</v>
      </c>
      <c r="DK458" s="4">
        <v>1.3</v>
      </c>
      <c r="DL458" s="4">
        <v>0.10000000000000009</v>
      </c>
      <c r="DM458" s="4">
        <v>0</v>
      </c>
      <c r="DN458" s="4">
        <v>0</v>
      </c>
      <c r="DO458" s="4">
        <v>0</v>
      </c>
      <c r="DP458" s="4">
        <v>0</v>
      </c>
      <c r="DQ458" s="4">
        <v>142</v>
      </c>
      <c r="DR458" s="4">
        <v>-3</v>
      </c>
      <c r="DS458" s="4">
        <v>1.2</v>
      </c>
      <c r="DT458" s="4">
        <v>-0.15000000000000013</v>
      </c>
      <c r="DU458" s="4">
        <v>4</v>
      </c>
      <c r="DV458" s="4">
        <v>0</v>
      </c>
      <c r="DW458" s="4">
        <v>0</v>
      </c>
      <c r="DX458" s="4">
        <v>0</v>
      </c>
      <c r="DY458" s="4">
        <v>3365</v>
      </c>
      <c r="DZ458" s="4">
        <v>467</v>
      </c>
      <c r="EA458" s="4">
        <v>1.45</v>
      </c>
      <c r="EB458" s="4">
        <v>5.0000000000000044E-2</v>
      </c>
      <c r="EC458" s="4">
        <v>1</v>
      </c>
      <c r="ED458" s="4">
        <v>0</v>
      </c>
      <c r="EE458" s="4">
        <v>0</v>
      </c>
      <c r="EF458" s="4">
        <v>0</v>
      </c>
      <c r="EG458" s="4">
        <v>194</v>
      </c>
      <c r="EH458" s="4">
        <v>40</v>
      </c>
      <c r="EI458" s="4">
        <v>1.5</v>
      </c>
      <c r="EJ458" s="4">
        <v>0</v>
      </c>
      <c r="EK458" s="4">
        <v>101</v>
      </c>
      <c r="EL458" s="4">
        <v>-21</v>
      </c>
      <c r="EM458" s="4">
        <v>1084</v>
      </c>
      <c r="EN458" s="4">
        <v>69.649999999999977</v>
      </c>
      <c r="EO458" s="4">
        <v>31276</v>
      </c>
      <c r="EP458" s="4">
        <v>11619</v>
      </c>
      <c r="EQ458" s="4">
        <v>1.6</v>
      </c>
      <c r="ER458" s="4">
        <v>0</v>
      </c>
      <c r="ES458" s="4">
        <v>1</v>
      </c>
      <c r="ET458" s="4">
        <v>0</v>
      </c>
      <c r="EU458" s="4">
        <v>0</v>
      </c>
      <c r="EV458" s="4">
        <v>0</v>
      </c>
      <c r="EW458" s="4">
        <v>192</v>
      </c>
      <c r="EX458" s="4">
        <v>39</v>
      </c>
      <c r="EY458" s="4">
        <v>1.65</v>
      </c>
      <c r="EZ458" s="4">
        <v>0</v>
      </c>
      <c r="FA458" s="4">
        <v>12</v>
      </c>
      <c r="FB458" s="4">
        <v>1</v>
      </c>
      <c r="FC458" s="4">
        <v>970.2</v>
      </c>
      <c r="FD458" s="4">
        <v>105.20000000000005</v>
      </c>
      <c r="FE458" s="4">
        <v>5287</v>
      </c>
      <c r="FF458" s="4">
        <v>83</v>
      </c>
      <c r="FG458" s="4">
        <v>1.65</v>
      </c>
      <c r="FH458" s="4">
        <v>-5.0000000000000044E-2</v>
      </c>
      <c r="FI458" s="4">
        <v>2</v>
      </c>
      <c r="FJ458" s="4">
        <v>0</v>
      </c>
      <c r="FK458" s="4">
        <v>0</v>
      </c>
      <c r="FL458" s="4">
        <v>0</v>
      </c>
      <c r="FM458" s="4">
        <v>797</v>
      </c>
      <c r="FN458" s="4">
        <v>18</v>
      </c>
      <c r="FO458" s="4">
        <v>1.75</v>
      </c>
      <c r="FP458" s="4">
        <v>0</v>
      </c>
      <c r="FQ458" s="4">
        <v>109</v>
      </c>
      <c r="FR458" s="4">
        <v>0</v>
      </c>
      <c r="FS458" s="4">
        <v>885</v>
      </c>
      <c r="FT458" s="4">
        <v>69.350000000000023</v>
      </c>
      <c r="FU458" s="4">
        <v>11066</v>
      </c>
      <c r="FV458" s="4">
        <v>973</v>
      </c>
      <c r="FW458" s="4">
        <v>1.9</v>
      </c>
      <c r="FX458" s="4">
        <v>-0.14999999999999991</v>
      </c>
      <c r="FY458" s="4">
        <v>1</v>
      </c>
      <c r="FZ458" s="4">
        <v>0</v>
      </c>
      <c r="GA458" s="4">
        <v>0</v>
      </c>
      <c r="GB458" s="4">
        <v>0</v>
      </c>
      <c r="GC458" s="4">
        <v>572</v>
      </c>
      <c r="GD458" s="4">
        <v>-281</v>
      </c>
      <c r="GE458" s="4">
        <v>2</v>
      </c>
      <c r="GF458" s="4">
        <v>-0.29999999999999982</v>
      </c>
      <c r="GG458" s="4">
        <v>545</v>
      </c>
      <c r="GH458" s="4">
        <v>-5</v>
      </c>
      <c r="GI458" s="4">
        <v>775</v>
      </c>
      <c r="GJ458" s="4">
        <v>62.649999999999977</v>
      </c>
      <c r="GK458" s="4">
        <v>14065</v>
      </c>
      <c r="GL458" s="4">
        <v>13</v>
      </c>
      <c r="GM458" s="4">
        <v>2.2000000000000002</v>
      </c>
      <c r="GN458" s="4">
        <v>-0.34999999999999964</v>
      </c>
      <c r="GO458" s="4">
        <v>56</v>
      </c>
      <c r="GP458" s="4">
        <v>0</v>
      </c>
      <c r="GQ458" s="4">
        <v>0</v>
      </c>
      <c r="GR458" s="4">
        <v>0</v>
      </c>
      <c r="GS458" s="4">
        <v>919</v>
      </c>
      <c r="GT458" s="4">
        <v>48</v>
      </c>
      <c r="GU458" s="4">
        <v>2.35</v>
      </c>
      <c r="GV458" s="4">
        <v>-0.44999999999999973</v>
      </c>
      <c r="GW458" s="4">
        <v>302</v>
      </c>
      <c r="GX458" s="4">
        <v>-84</v>
      </c>
      <c r="GY458" s="4">
        <v>691.95</v>
      </c>
      <c r="GZ458" s="4">
        <v>79.75</v>
      </c>
      <c r="HA458" s="4">
        <v>13852</v>
      </c>
      <c r="HB458" s="4">
        <v>1811</v>
      </c>
      <c r="HC458" s="4">
        <v>2.7</v>
      </c>
      <c r="HD458" s="4">
        <v>-0.54999999999999982</v>
      </c>
      <c r="HE458" s="4">
        <v>59</v>
      </c>
      <c r="HF458" s="4">
        <v>0</v>
      </c>
      <c r="HG458" s="4">
        <v>647.85</v>
      </c>
      <c r="HH458" s="4">
        <v>84.75</v>
      </c>
      <c r="HI458" s="4">
        <v>2659</v>
      </c>
      <c r="HJ458" s="4">
        <v>147</v>
      </c>
      <c r="HK458" s="4">
        <v>3.05</v>
      </c>
      <c r="HL458" s="4">
        <v>-0.80000000000000027</v>
      </c>
      <c r="HM458" s="4">
        <v>1918</v>
      </c>
      <c r="HN458" s="4">
        <v>-54</v>
      </c>
      <c r="HO458" s="4">
        <v>580</v>
      </c>
      <c r="HP458" s="4">
        <v>68</v>
      </c>
      <c r="HQ458" s="4">
        <v>35862</v>
      </c>
      <c r="HR458" s="4">
        <v>5422</v>
      </c>
      <c r="HS458" s="4">
        <v>3.45</v>
      </c>
      <c r="HT458" s="4">
        <v>-1.3499999999999996</v>
      </c>
      <c r="HU458" s="4">
        <v>142</v>
      </c>
      <c r="HV458" s="4">
        <v>-5</v>
      </c>
      <c r="HW458" s="4">
        <v>530.45000000000005</v>
      </c>
      <c r="HX458" s="4">
        <v>65.950000000000045</v>
      </c>
      <c r="HY458" s="4">
        <v>2925</v>
      </c>
      <c r="HZ458" s="4">
        <v>-4228</v>
      </c>
      <c r="IA458" s="4">
        <v>3.75</v>
      </c>
      <c r="IB458" s="4">
        <v>-2.0999999999999996</v>
      </c>
      <c r="IC458" s="4">
        <v>1190</v>
      </c>
      <c r="ID458" s="4">
        <v>-39</v>
      </c>
      <c r="IE458" s="4">
        <v>486.5</v>
      </c>
      <c r="IF458" s="4">
        <v>69.350000000000023</v>
      </c>
      <c r="IG458" s="4">
        <v>20313</v>
      </c>
      <c r="IH458" s="4">
        <v>-3641</v>
      </c>
      <c r="II458" s="4">
        <v>4.1500000000000004</v>
      </c>
      <c r="IJ458" s="4">
        <v>-3.5</v>
      </c>
      <c r="IK458" s="4">
        <v>166</v>
      </c>
      <c r="IL458" s="4">
        <v>8</v>
      </c>
      <c r="IM458" s="4">
        <v>425.1</v>
      </c>
      <c r="IN458" s="4">
        <v>56.050000000000011</v>
      </c>
      <c r="IO458" s="4">
        <v>5885</v>
      </c>
      <c r="IP458" s="4">
        <v>-909</v>
      </c>
      <c r="IQ458" s="4">
        <v>4.75</v>
      </c>
      <c r="IR458" s="4">
        <v>-5.35</v>
      </c>
      <c r="IS458" s="4">
        <v>3746</v>
      </c>
      <c r="IT458" s="4">
        <v>-165</v>
      </c>
      <c r="IU458" s="4">
        <v>380</v>
      </c>
      <c r="IV458" s="4">
        <v>57.850000000000023</v>
      </c>
      <c r="IW458" s="4">
        <v>31822</v>
      </c>
      <c r="IX458" s="4">
        <v>2239</v>
      </c>
      <c r="IY458" s="4">
        <v>5.6</v>
      </c>
      <c r="IZ458" s="4">
        <v>-7.9500000000000011</v>
      </c>
      <c r="JA458" s="4">
        <v>596</v>
      </c>
      <c r="JB458" s="4">
        <v>-202</v>
      </c>
      <c r="JC458" s="4">
        <v>335.6</v>
      </c>
      <c r="JD458" s="4">
        <v>58.650000000000034</v>
      </c>
      <c r="JE458" s="4">
        <v>11052</v>
      </c>
      <c r="JF458" s="4">
        <v>3674</v>
      </c>
      <c r="JG458" s="4">
        <v>6.95</v>
      </c>
      <c r="JH458" s="4">
        <v>-10.95</v>
      </c>
      <c r="JI458" s="4">
        <v>5894</v>
      </c>
      <c r="JJ458" s="4">
        <v>-127</v>
      </c>
      <c r="JK458" s="4">
        <v>285</v>
      </c>
      <c r="JL458" s="4">
        <v>52.849999999999994</v>
      </c>
      <c r="JM458" s="4">
        <v>26377</v>
      </c>
      <c r="JN458" s="4">
        <v>4192</v>
      </c>
      <c r="JO458" s="4">
        <v>9.4</v>
      </c>
      <c r="JP458" s="4">
        <v>-14.700000000000001</v>
      </c>
      <c r="JQ458" s="5">
        <v>1273</v>
      </c>
      <c r="JR458" s="4">
        <v>-127</v>
      </c>
      <c r="JS458" s="4">
        <v>241.05</v>
      </c>
      <c r="JT458" s="4">
        <v>49.700000000000017</v>
      </c>
      <c r="JU458" s="4">
        <v>12773</v>
      </c>
      <c r="JV458" s="4">
        <v>5121</v>
      </c>
      <c r="JW458" s="4">
        <v>13.25</v>
      </c>
      <c r="JX458" s="4">
        <v>-19.100000000000001</v>
      </c>
      <c r="JY458" s="4">
        <v>9821</v>
      </c>
      <c r="JZ458" s="4">
        <v>-1705</v>
      </c>
      <c r="KA458" s="4">
        <v>196</v>
      </c>
      <c r="KB458" s="4">
        <v>44.050000000000011</v>
      </c>
      <c r="KC458" s="4">
        <v>38859</v>
      </c>
      <c r="KD458" s="4">
        <v>12068</v>
      </c>
      <c r="KE458" s="4">
        <v>18.95</v>
      </c>
      <c r="KF458" s="4">
        <v>-24.599999999999998</v>
      </c>
      <c r="KG458" s="4">
        <v>3468</v>
      </c>
      <c r="KH458" s="4">
        <v>-686</v>
      </c>
      <c r="KI458" s="4">
        <v>154</v>
      </c>
      <c r="KJ458" s="4">
        <v>37.299999999999997</v>
      </c>
      <c r="KK458" s="4">
        <v>13811</v>
      </c>
      <c r="KL458" s="4">
        <v>7747</v>
      </c>
      <c r="KM458" s="4">
        <v>27</v>
      </c>
      <c r="KN458" s="4">
        <v>-31.15</v>
      </c>
      <c r="KO458" s="4">
        <v>29118</v>
      </c>
      <c r="KP458" s="4">
        <v>456</v>
      </c>
      <c r="KQ458" s="4">
        <v>116.5</v>
      </c>
      <c r="KR458" s="4">
        <v>31.049999999999997</v>
      </c>
      <c r="KS458" s="4">
        <v>54059</v>
      </c>
      <c r="KT458" s="4">
        <v>31682</v>
      </c>
      <c r="KU458" s="4">
        <v>38.799999999999997</v>
      </c>
      <c r="KV458" s="4">
        <v>-38.5</v>
      </c>
      <c r="KW458" s="4">
        <v>15282</v>
      </c>
      <c r="KX458" s="4">
        <v>-933</v>
      </c>
      <c r="KY458" s="4">
        <v>82.1</v>
      </c>
      <c r="KZ458" s="4">
        <v>22.399999999999991</v>
      </c>
      <c r="LA458" s="4">
        <v>21371</v>
      </c>
      <c r="LB458" s="4">
        <v>16931</v>
      </c>
      <c r="LC458" s="4">
        <v>55.05</v>
      </c>
      <c r="LD458" s="4">
        <v>-46.45</v>
      </c>
    </row>
    <row r="459" spans="1:316" x14ac:dyDescent="0.25">
      <c r="A459" s="171">
        <v>44110.543881365738</v>
      </c>
      <c r="B459" s="172">
        <v>0.54305555555555551</v>
      </c>
      <c r="C459" s="4">
        <v>11587.7</v>
      </c>
      <c r="D459" s="4">
        <v>11600</v>
      </c>
      <c r="E459" s="173">
        <v>48.149999999999991</v>
      </c>
      <c r="F459" s="173">
        <v>-127.85000000000001</v>
      </c>
      <c r="G459" s="173">
        <v>313.89999999999998</v>
      </c>
      <c r="H459" s="173">
        <v>557.79999999999939</v>
      </c>
      <c r="I459" s="173">
        <v>-872.80000000000007</v>
      </c>
      <c r="J459" s="173">
        <v>1430.5999999999995</v>
      </c>
      <c r="K459" s="127">
        <v>16.32</v>
      </c>
      <c r="L459" s="127">
        <v>21.75</v>
      </c>
      <c r="M459" s="127">
        <v>-4.2100000000000009</v>
      </c>
      <c r="N459" s="127">
        <v>3.6400000000000006</v>
      </c>
      <c r="O459" s="127">
        <v>0.5543022723200125</v>
      </c>
      <c r="P459" s="127">
        <v>0.6807475257517589</v>
      </c>
      <c r="Q459" s="127">
        <v>1.0878643740143461</v>
      </c>
      <c r="R459" s="4">
        <v>67255</v>
      </c>
      <c r="S459" s="4">
        <v>135204</v>
      </c>
      <c r="T459" s="173">
        <v>11540.966666666667</v>
      </c>
      <c r="U459" s="173">
        <v>-2.0500000000010914</v>
      </c>
      <c r="V459" s="4">
        <v>185995</v>
      </c>
      <c r="W459" s="4">
        <v>-31658</v>
      </c>
      <c r="X459" s="173">
        <v>-46.733333333333576</v>
      </c>
      <c r="Y459" s="173">
        <v>19333</v>
      </c>
      <c r="Z459" s="173">
        <v>129726</v>
      </c>
      <c r="AA459" s="173">
        <v>149059</v>
      </c>
      <c r="AB459" s="4">
        <v>67949</v>
      </c>
      <c r="AC459" s="4">
        <v>-11646</v>
      </c>
      <c r="AD459" s="176" t="e">
        <v>#REF!</v>
      </c>
      <c r="AE459" s="177">
        <v>-7.6503904849624556E-3</v>
      </c>
      <c r="AF459" s="177">
        <v>3.6710414574510743E-4</v>
      </c>
      <c r="AG459" s="177">
        <v>-9.137357852925633E-2</v>
      </c>
      <c r="AH459" s="177">
        <v>4.3017311295336022E-3</v>
      </c>
      <c r="AI459" s="127">
        <v>4.3883929407258319E-2</v>
      </c>
      <c r="AJ459" s="127">
        <v>2.2026431718061676E-3</v>
      </c>
      <c r="AK459" s="4" t="s">
        <v>21</v>
      </c>
      <c r="AL459" s="178">
        <v>11600</v>
      </c>
      <c r="AM459" s="178">
        <v>11500</v>
      </c>
      <c r="AN459" s="178">
        <v>11800</v>
      </c>
      <c r="AO459" s="178">
        <v>11400</v>
      </c>
      <c r="AS459" s="4">
        <v>1.8561721794916015</v>
      </c>
      <c r="AT459" s="4">
        <v>1.4142352479392908</v>
      </c>
      <c r="AU459" s="4">
        <v>0.63334116753746861</v>
      </c>
      <c r="AV459" s="4">
        <v>0.1998408016107131</v>
      </c>
      <c r="AW459" s="4">
        <v>0.12535767143561913</v>
      </c>
      <c r="AX459" s="4">
        <v>9.4156474470976515E-3</v>
      </c>
      <c r="AY459" s="4">
        <v>18.697080291970803</v>
      </c>
      <c r="AZ459" s="4">
        <v>20.64788732394366</v>
      </c>
      <c r="BA459" s="4">
        <v>17.072268907563025</v>
      </c>
      <c r="BB459" s="4">
        <v>35.572289156626503</v>
      </c>
      <c r="BC459" s="4">
        <v>8.4793498534505733</v>
      </c>
      <c r="BD459" s="4">
        <v>18.615771812080538</v>
      </c>
      <c r="BE459" s="4">
        <v>4.4843034108264046</v>
      </c>
      <c r="BF459" s="4">
        <v>10.003142183817753</v>
      </c>
      <c r="BG459" s="4">
        <v>3.96832026077213</v>
      </c>
      <c r="BH459" s="4">
        <v>4.0436416184971096</v>
      </c>
      <c r="BI459" s="4">
        <v>18</v>
      </c>
      <c r="BJ459" s="4">
        <v>0</v>
      </c>
      <c r="BK459" s="4">
        <v>1585</v>
      </c>
      <c r="BL459" s="4">
        <v>78.950000000000045</v>
      </c>
      <c r="BM459" s="4">
        <v>9888</v>
      </c>
      <c r="BN459" s="4">
        <v>-144</v>
      </c>
      <c r="BO459" s="4">
        <v>1</v>
      </c>
      <c r="BP459" s="4">
        <v>0</v>
      </c>
      <c r="BQ459" s="4">
        <v>0</v>
      </c>
      <c r="BR459" s="4">
        <v>0</v>
      </c>
      <c r="BS459" s="4">
        <v>0</v>
      </c>
      <c r="BT459" s="4">
        <v>0</v>
      </c>
      <c r="BU459" s="4">
        <v>6</v>
      </c>
      <c r="BV459" s="4">
        <v>0</v>
      </c>
      <c r="BW459" s="4">
        <v>0</v>
      </c>
      <c r="BX459" s="4">
        <v>0</v>
      </c>
      <c r="BY459" s="4">
        <v>21</v>
      </c>
      <c r="BZ459" s="4">
        <v>0</v>
      </c>
      <c r="CA459" s="4">
        <v>0</v>
      </c>
      <c r="CB459" s="4">
        <v>0</v>
      </c>
      <c r="CC459" s="4">
        <v>1045</v>
      </c>
      <c r="CD459" s="4">
        <v>72</v>
      </c>
      <c r="CE459" s="4">
        <v>1</v>
      </c>
      <c r="CF459" s="4">
        <v>-0.10000000000000009</v>
      </c>
      <c r="CG459" s="4">
        <v>1</v>
      </c>
      <c r="CH459" s="4">
        <v>0</v>
      </c>
      <c r="CI459" s="4">
        <v>0</v>
      </c>
      <c r="CJ459" s="4">
        <v>0</v>
      </c>
      <c r="CK459" s="4">
        <v>26</v>
      </c>
      <c r="CL459" s="4">
        <v>-1</v>
      </c>
      <c r="CM459" s="4">
        <v>1</v>
      </c>
      <c r="CN459" s="4">
        <v>-0.10000000000000009</v>
      </c>
      <c r="CO459" s="4">
        <v>11</v>
      </c>
      <c r="CP459" s="4">
        <v>0</v>
      </c>
      <c r="CQ459" s="4">
        <v>0</v>
      </c>
      <c r="CR459" s="4">
        <v>0</v>
      </c>
      <c r="CS459" s="4">
        <v>3252</v>
      </c>
      <c r="CT459" s="4">
        <v>89</v>
      </c>
      <c r="CU459" s="4">
        <v>1.1499999999999999</v>
      </c>
      <c r="CV459" s="4">
        <v>0</v>
      </c>
      <c r="CW459" s="4">
        <v>1</v>
      </c>
      <c r="CX459" s="4">
        <v>0</v>
      </c>
      <c r="CY459" s="4">
        <v>0</v>
      </c>
      <c r="CZ459" s="4">
        <v>0</v>
      </c>
      <c r="DA459" s="4">
        <v>52</v>
      </c>
      <c r="DB459" s="4">
        <v>0</v>
      </c>
      <c r="DC459" s="4">
        <v>0.9</v>
      </c>
      <c r="DD459" s="4">
        <v>-0.29999999999999993</v>
      </c>
      <c r="DE459" s="4">
        <v>29</v>
      </c>
      <c r="DF459" s="4">
        <v>0</v>
      </c>
      <c r="DG459" s="4">
        <v>0</v>
      </c>
      <c r="DH459" s="4">
        <v>0</v>
      </c>
      <c r="DI459" s="4">
        <v>4582</v>
      </c>
      <c r="DJ459" s="4">
        <v>19</v>
      </c>
      <c r="DK459" s="4">
        <v>1.3</v>
      </c>
      <c r="DL459" s="4">
        <v>0.10000000000000009</v>
      </c>
      <c r="DM459" s="4">
        <v>0</v>
      </c>
      <c r="DN459" s="4">
        <v>0</v>
      </c>
      <c r="DO459" s="4">
        <v>0</v>
      </c>
      <c r="DP459" s="4">
        <v>0</v>
      </c>
      <c r="DQ459" s="4">
        <v>142</v>
      </c>
      <c r="DR459" s="4">
        <v>-3</v>
      </c>
      <c r="DS459" s="4">
        <v>1.2</v>
      </c>
      <c r="DT459" s="4">
        <v>-0.15000000000000013</v>
      </c>
      <c r="DU459" s="4">
        <v>4</v>
      </c>
      <c r="DV459" s="4">
        <v>0</v>
      </c>
      <c r="DW459" s="4">
        <v>0</v>
      </c>
      <c r="DX459" s="4">
        <v>0</v>
      </c>
      <c r="DY459" s="4">
        <v>3355</v>
      </c>
      <c r="DZ459" s="4">
        <v>457</v>
      </c>
      <c r="EA459" s="4">
        <v>1.45</v>
      </c>
      <c r="EB459" s="4">
        <v>5.0000000000000044E-2</v>
      </c>
      <c r="EC459" s="4">
        <v>1</v>
      </c>
      <c r="ED459" s="4">
        <v>0</v>
      </c>
      <c r="EE459" s="4">
        <v>0</v>
      </c>
      <c r="EF459" s="4">
        <v>0</v>
      </c>
      <c r="EG459" s="4">
        <v>194</v>
      </c>
      <c r="EH459" s="4">
        <v>40</v>
      </c>
      <c r="EI459" s="4">
        <v>1.5</v>
      </c>
      <c r="EJ459" s="4">
        <v>0</v>
      </c>
      <c r="EK459" s="4">
        <v>101</v>
      </c>
      <c r="EL459" s="4">
        <v>-21</v>
      </c>
      <c r="EM459" s="4">
        <v>1084</v>
      </c>
      <c r="EN459" s="4">
        <v>69.649999999999977</v>
      </c>
      <c r="EO459" s="4">
        <v>31263</v>
      </c>
      <c r="EP459" s="4">
        <v>11606</v>
      </c>
      <c r="EQ459" s="4">
        <v>1.65</v>
      </c>
      <c r="ER459" s="4">
        <v>4.9999999999999822E-2</v>
      </c>
      <c r="ES459" s="4">
        <v>1</v>
      </c>
      <c r="ET459" s="4">
        <v>0</v>
      </c>
      <c r="EU459" s="4">
        <v>0</v>
      </c>
      <c r="EV459" s="4">
        <v>0</v>
      </c>
      <c r="EW459" s="4">
        <v>192</v>
      </c>
      <c r="EX459" s="4">
        <v>39</v>
      </c>
      <c r="EY459" s="4">
        <v>1.65</v>
      </c>
      <c r="EZ459" s="4">
        <v>0</v>
      </c>
      <c r="FA459" s="4">
        <v>12</v>
      </c>
      <c r="FB459" s="4">
        <v>1</v>
      </c>
      <c r="FC459" s="4">
        <v>970.2</v>
      </c>
      <c r="FD459" s="4">
        <v>105.20000000000005</v>
      </c>
      <c r="FE459" s="4">
        <v>5287</v>
      </c>
      <c r="FF459" s="4">
        <v>83</v>
      </c>
      <c r="FG459" s="4">
        <v>1.65</v>
      </c>
      <c r="FH459" s="4">
        <v>-5.0000000000000044E-2</v>
      </c>
      <c r="FI459" s="4">
        <v>2</v>
      </c>
      <c r="FJ459" s="4">
        <v>0</v>
      </c>
      <c r="FK459" s="4">
        <v>0</v>
      </c>
      <c r="FL459" s="4">
        <v>0</v>
      </c>
      <c r="FM459" s="4">
        <v>797</v>
      </c>
      <c r="FN459" s="4">
        <v>18</v>
      </c>
      <c r="FO459" s="4">
        <v>1.75</v>
      </c>
      <c r="FP459" s="4">
        <v>0</v>
      </c>
      <c r="FQ459" s="4">
        <v>109</v>
      </c>
      <c r="FR459" s="4">
        <v>0</v>
      </c>
      <c r="FS459" s="4">
        <v>885</v>
      </c>
      <c r="FT459" s="4">
        <v>69.350000000000023</v>
      </c>
      <c r="FU459" s="4">
        <v>11056</v>
      </c>
      <c r="FV459" s="4">
        <v>963</v>
      </c>
      <c r="FW459" s="4">
        <v>1.9</v>
      </c>
      <c r="FX459" s="4">
        <v>-0.14999999999999991</v>
      </c>
      <c r="FY459" s="4">
        <v>1</v>
      </c>
      <c r="FZ459" s="4">
        <v>0</v>
      </c>
      <c r="GA459" s="4">
        <v>0</v>
      </c>
      <c r="GB459" s="4">
        <v>0</v>
      </c>
      <c r="GC459" s="4">
        <v>572</v>
      </c>
      <c r="GD459" s="4">
        <v>-281</v>
      </c>
      <c r="GE459" s="4">
        <v>2</v>
      </c>
      <c r="GF459" s="4">
        <v>-0.29999999999999982</v>
      </c>
      <c r="GG459" s="4">
        <v>545</v>
      </c>
      <c r="GH459" s="4">
        <v>-5</v>
      </c>
      <c r="GI459" s="4">
        <v>775</v>
      </c>
      <c r="GJ459" s="4">
        <v>62.649999999999977</v>
      </c>
      <c r="GK459" s="4">
        <v>14067</v>
      </c>
      <c r="GL459" s="4">
        <v>15</v>
      </c>
      <c r="GM459" s="4">
        <v>2.2000000000000002</v>
      </c>
      <c r="GN459" s="4">
        <v>-0.34999999999999964</v>
      </c>
      <c r="GO459" s="4">
        <v>56</v>
      </c>
      <c r="GP459" s="4">
        <v>0</v>
      </c>
      <c r="GQ459" s="4">
        <v>0</v>
      </c>
      <c r="GR459" s="4">
        <v>0</v>
      </c>
      <c r="GS459" s="4">
        <v>919</v>
      </c>
      <c r="GT459" s="4">
        <v>48</v>
      </c>
      <c r="GU459" s="4">
        <v>2.25</v>
      </c>
      <c r="GV459" s="4">
        <v>-0.54999999999999982</v>
      </c>
      <c r="GW459" s="4">
        <v>302</v>
      </c>
      <c r="GX459" s="4">
        <v>-84</v>
      </c>
      <c r="GY459" s="4">
        <v>691.95</v>
      </c>
      <c r="GZ459" s="4">
        <v>79.75</v>
      </c>
      <c r="HA459" s="4">
        <v>13852</v>
      </c>
      <c r="HB459" s="4">
        <v>1811</v>
      </c>
      <c r="HC459" s="4">
        <v>2.65</v>
      </c>
      <c r="HD459" s="4">
        <v>-0.60000000000000009</v>
      </c>
      <c r="HE459" s="4">
        <v>59</v>
      </c>
      <c r="HF459" s="4">
        <v>0</v>
      </c>
      <c r="HG459" s="4">
        <v>647.85</v>
      </c>
      <c r="HH459" s="4">
        <v>84.75</v>
      </c>
      <c r="HI459" s="4">
        <v>2660</v>
      </c>
      <c r="HJ459" s="4">
        <v>148</v>
      </c>
      <c r="HK459" s="4">
        <v>2.9</v>
      </c>
      <c r="HL459" s="4">
        <v>-0.95000000000000018</v>
      </c>
      <c r="HM459" s="4">
        <v>1918</v>
      </c>
      <c r="HN459" s="4">
        <v>-54</v>
      </c>
      <c r="HO459" s="4">
        <v>582.75</v>
      </c>
      <c r="HP459" s="4">
        <v>70.75</v>
      </c>
      <c r="HQ459" s="4">
        <v>35861</v>
      </c>
      <c r="HR459" s="4">
        <v>5421</v>
      </c>
      <c r="HS459" s="4">
        <v>3.3</v>
      </c>
      <c r="HT459" s="4">
        <v>-1.5</v>
      </c>
      <c r="HU459" s="4">
        <v>142</v>
      </c>
      <c r="HV459" s="4">
        <v>-5</v>
      </c>
      <c r="HW459" s="4">
        <v>530.45000000000005</v>
      </c>
      <c r="HX459" s="4">
        <v>65.950000000000045</v>
      </c>
      <c r="HY459" s="4">
        <v>2932</v>
      </c>
      <c r="HZ459" s="4">
        <v>-4221</v>
      </c>
      <c r="IA459" s="4">
        <v>3.65</v>
      </c>
      <c r="IB459" s="4">
        <v>-2.1999999999999997</v>
      </c>
      <c r="IC459" s="4">
        <v>1190</v>
      </c>
      <c r="ID459" s="4">
        <v>-39</v>
      </c>
      <c r="IE459" s="4">
        <v>486.5</v>
      </c>
      <c r="IF459" s="4">
        <v>69.350000000000023</v>
      </c>
      <c r="IG459" s="4">
        <v>20316</v>
      </c>
      <c r="IH459" s="4">
        <v>-3638</v>
      </c>
      <c r="II459" s="4">
        <v>3.95</v>
      </c>
      <c r="IJ459" s="4">
        <v>-3.7</v>
      </c>
      <c r="IK459" s="4">
        <v>166</v>
      </c>
      <c r="IL459" s="4">
        <v>8</v>
      </c>
      <c r="IM459" s="4">
        <v>425.1</v>
      </c>
      <c r="IN459" s="4">
        <v>56.050000000000011</v>
      </c>
      <c r="IO459" s="4">
        <v>5905</v>
      </c>
      <c r="IP459" s="4">
        <v>-889</v>
      </c>
      <c r="IQ459" s="4">
        <v>4.5999999999999996</v>
      </c>
      <c r="IR459" s="4">
        <v>-5.5</v>
      </c>
      <c r="IS459" s="4">
        <v>3753</v>
      </c>
      <c r="IT459" s="4">
        <v>-158</v>
      </c>
      <c r="IU459" s="4">
        <v>385</v>
      </c>
      <c r="IV459" s="4">
        <v>62.850000000000023</v>
      </c>
      <c r="IW459" s="4">
        <v>31823</v>
      </c>
      <c r="IX459" s="4">
        <v>2240</v>
      </c>
      <c r="IY459" s="4">
        <v>5.4</v>
      </c>
      <c r="IZ459" s="4">
        <v>-8.15</v>
      </c>
      <c r="JA459" s="4">
        <v>596</v>
      </c>
      <c r="JB459" s="4">
        <v>-202</v>
      </c>
      <c r="JC459" s="4">
        <v>335.6</v>
      </c>
      <c r="JD459" s="4">
        <v>58.650000000000034</v>
      </c>
      <c r="JE459" s="4">
        <v>11095</v>
      </c>
      <c r="JF459" s="4">
        <v>3717</v>
      </c>
      <c r="JG459" s="4">
        <v>6.9</v>
      </c>
      <c r="JH459" s="4">
        <v>-10.999999999999998</v>
      </c>
      <c r="JI459" s="4">
        <v>5893</v>
      </c>
      <c r="JJ459" s="4">
        <v>-128</v>
      </c>
      <c r="JK459" s="4">
        <v>289.55</v>
      </c>
      <c r="JL459" s="4">
        <v>57.400000000000006</v>
      </c>
      <c r="JM459" s="4">
        <v>26426</v>
      </c>
      <c r="JN459" s="4">
        <v>4241</v>
      </c>
      <c r="JO459" s="4">
        <v>9.25</v>
      </c>
      <c r="JP459" s="4">
        <v>-14.850000000000001</v>
      </c>
      <c r="JQ459" s="5">
        <v>1273</v>
      </c>
      <c r="JR459" s="4">
        <v>-127</v>
      </c>
      <c r="JS459" s="4">
        <v>241.05</v>
      </c>
      <c r="JT459" s="4">
        <v>49.700000000000017</v>
      </c>
      <c r="JU459" s="4">
        <v>12734</v>
      </c>
      <c r="JV459" s="4">
        <v>5082</v>
      </c>
      <c r="JW459" s="4">
        <v>13.15</v>
      </c>
      <c r="JX459" s="4">
        <v>-19.200000000000003</v>
      </c>
      <c r="JY459" s="4">
        <v>9817</v>
      </c>
      <c r="JZ459" s="4">
        <v>-1709</v>
      </c>
      <c r="KA459" s="4">
        <v>197</v>
      </c>
      <c r="KB459" s="4">
        <v>45.050000000000011</v>
      </c>
      <c r="KC459" s="4">
        <v>38957</v>
      </c>
      <c r="KD459" s="4">
        <v>12166</v>
      </c>
      <c r="KE459" s="4">
        <v>18.5</v>
      </c>
      <c r="KF459" s="4">
        <v>-25.049999999999997</v>
      </c>
      <c r="KG459" s="4">
        <v>3460</v>
      </c>
      <c r="KH459" s="4">
        <v>-694</v>
      </c>
      <c r="KI459" s="4">
        <v>155.44999999999999</v>
      </c>
      <c r="KJ459" s="4">
        <v>38.749999999999986</v>
      </c>
      <c r="KK459" s="4">
        <v>13991</v>
      </c>
      <c r="KL459" s="4">
        <v>7927</v>
      </c>
      <c r="KM459" s="4">
        <v>26.55</v>
      </c>
      <c r="KN459" s="4">
        <v>-31.599999999999998</v>
      </c>
      <c r="KO459" s="4">
        <v>28993</v>
      </c>
      <c r="KP459" s="4">
        <v>331</v>
      </c>
      <c r="KQ459" s="4">
        <v>116.25</v>
      </c>
      <c r="KR459" s="4">
        <v>30.799999999999997</v>
      </c>
      <c r="KS459" s="4">
        <v>53816</v>
      </c>
      <c r="KT459" s="4">
        <v>31439</v>
      </c>
      <c r="KU459" s="4">
        <v>38.65</v>
      </c>
      <c r="KV459" s="4">
        <v>-38.65</v>
      </c>
      <c r="KW459" s="4">
        <v>15286</v>
      </c>
      <c r="KX459" s="4">
        <v>-929</v>
      </c>
      <c r="KY459" s="4">
        <v>82.7</v>
      </c>
      <c r="KZ459" s="4">
        <v>23</v>
      </c>
      <c r="LA459" s="4">
        <v>21618</v>
      </c>
      <c r="LB459" s="4">
        <v>17178</v>
      </c>
      <c r="LC459" s="4">
        <v>54.3</v>
      </c>
      <c r="LD459" s="4">
        <v>-47.2</v>
      </c>
    </row>
    <row r="460" spans="1:316" x14ac:dyDescent="0.25">
      <c r="A460" s="171">
        <v>44110.542619444444</v>
      </c>
      <c r="B460" s="172">
        <v>0.54097222222222219</v>
      </c>
      <c r="C460" s="4">
        <v>11591.5</v>
      </c>
      <c r="D460" s="4">
        <v>11600</v>
      </c>
      <c r="E460" s="173">
        <v>49.849999999999994</v>
      </c>
      <c r="F460" s="173">
        <v>-129.79999999999998</v>
      </c>
      <c r="G460" s="173">
        <v>313.89999999999998</v>
      </c>
      <c r="H460" s="173">
        <v>565.49999999999966</v>
      </c>
      <c r="I460" s="173">
        <v>-874.05000000000018</v>
      </c>
      <c r="J460" s="173">
        <v>1439.5499999999997</v>
      </c>
      <c r="K460" s="127">
        <v>16.809999999999999</v>
      </c>
      <c r="L460" s="127">
        <v>21.69</v>
      </c>
      <c r="M460" s="127">
        <v>-3.7200000000000024</v>
      </c>
      <c r="N460" s="127">
        <v>3.5800000000000018</v>
      </c>
      <c r="O460" s="127">
        <v>0.59586876754577356</v>
      </c>
      <c r="P460" s="127">
        <v>0.69382957880615237</v>
      </c>
      <c r="Q460" s="127">
        <v>1.0878669176374829</v>
      </c>
      <c r="R460" s="4">
        <v>67255</v>
      </c>
      <c r="S460" s="4">
        <v>135205</v>
      </c>
      <c r="T460" s="173">
        <v>11540.966666666667</v>
      </c>
      <c r="U460" s="173">
        <v>-2.0500000000010914</v>
      </c>
      <c r="V460" s="4">
        <v>185995</v>
      </c>
      <c r="W460" s="4">
        <v>-31658</v>
      </c>
      <c r="X460" s="173">
        <v>-50.533333333332848</v>
      </c>
      <c r="Y460" s="173">
        <v>19333</v>
      </c>
      <c r="Z460" s="173">
        <v>129549</v>
      </c>
      <c r="AA460" s="173">
        <v>148882</v>
      </c>
      <c r="AB460" s="4">
        <v>67950</v>
      </c>
      <c r="AC460" s="4">
        <v>-11646</v>
      </c>
      <c r="AD460" s="176" t="e">
        <v>#REF!</v>
      </c>
      <c r="AE460" s="177">
        <v>-5.8982067129178094E-3</v>
      </c>
      <c r="AF460" s="177">
        <v>1.758923360186912E-4</v>
      </c>
      <c r="AG460" s="177">
        <v>-4.5829234605734244E-2</v>
      </c>
      <c r="AH460" s="177">
        <v>3.1723223551562074E-3</v>
      </c>
      <c r="AI460" s="127">
        <v>3.9320214720241178E-2</v>
      </c>
      <c r="AJ460" s="127">
        <v>2.2026431718061676E-3</v>
      </c>
      <c r="AK460" s="4" t="s">
        <v>21</v>
      </c>
      <c r="AL460" s="178">
        <v>11600</v>
      </c>
      <c r="AM460" s="178">
        <v>11500</v>
      </c>
      <c r="AN460" s="178">
        <v>11800</v>
      </c>
      <c r="AO460" s="178">
        <v>11400</v>
      </c>
      <c r="AS460" s="4">
        <v>1.8561721794916015</v>
      </c>
      <c r="AT460" s="4">
        <v>1.4142352479392908</v>
      </c>
      <c r="AU460" s="4">
        <v>0.63334116753746861</v>
      </c>
      <c r="AV460" s="4">
        <v>0.1998408016107131</v>
      </c>
      <c r="AW460" s="4">
        <v>0.12535767143561913</v>
      </c>
      <c r="AX460" s="4">
        <v>9.4156474470976515E-3</v>
      </c>
      <c r="AY460" s="4">
        <v>18.697080291970803</v>
      </c>
      <c r="AZ460" s="4">
        <v>20.64788732394366</v>
      </c>
      <c r="BA460" s="4">
        <v>17.072268907563025</v>
      </c>
      <c r="BB460" s="4">
        <v>35.572289156626503</v>
      </c>
      <c r="BC460" s="4">
        <v>8.4793498534505733</v>
      </c>
      <c r="BD460" s="4">
        <v>18.615771812080538</v>
      </c>
      <c r="BE460" s="4">
        <v>4.4843034108264046</v>
      </c>
      <c r="BF460" s="4">
        <v>9.9796238244514104</v>
      </c>
      <c r="BG460" s="4">
        <v>3.96832026077213</v>
      </c>
      <c r="BH460" s="4">
        <v>4.0436416184971096</v>
      </c>
      <c r="BI460" s="4">
        <v>18</v>
      </c>
      <c r="BJ460" s="4">
        <v>0</v>
      </c>
      <c r="BK460" s="4">
        <v>1585</v>
      </c>
      <c r="BL460" s="4">
        <v>78.950000000000045</v>
      </c>
      <c r="BM460" s="4">
        <v>9888</v>
      </c>
      <c r="BN460" s="4">
        <v>-144</v>
      </c>
      <c r="BO460" s="4">
        <v>1</v>
      </c>
      <c r="BP460" s="4">
        <v>0</v>
      </c>
      <c r="BQ460" s="4">
        <v>0</v>
      </c>
      <c r="BR460" s="4">
        <v>0</v>
      </c>
      <c r="BS460" s="4">
        <v>0</v>
      </c>
      <c r="BT460" s="4">
        <v>0</v>
      </c>
      <c r="BU460" s="4">
        <v>6</v>
      </c>
      <c r="BV460" s="4">
        <v>0</v>
      </c>
      <c r="BW460" s="4">
        <v>0</v>
      </c>
      <c r="BX460" s="4">
        <v>0</v>
      </c>
      <c r="BY460" s="4">
        <v>21</v>
      </c>
      <c r="BZ460" s="4">
        <v>0</v>
      </c>
      <c r="CA460" s="4">
        <v>0</v>
      </c>
      <c r="CB460" s="4">
        <v>0</v>
      </c>
      <c r="CC460" s="4">
        <v>1045</v>
      </c>
      <c r="CD460" s="4">
        <v>72</v>
      </c>
      <c r="CE460" s="4">
        <v>1</v>
      </c>
      <c r="CF460" s="4">
        <v>-0.10000000000000009</v>
      </c>
      <c r="CG460" s="4">
        <v>1</v>
      </c>
      <c r="CH460" s="4">
        <v>0</v>
      </c>
      <c r="CI460" s="4">
        <v>0</v>
      </c>
      <c r="CJ460" s="4">
        <v>0</v>
      </c>
      <c r="CK460" s="4">
        <v>26</v>
      </c>
      <c r="CL460" s="4">
        <v>-1</v>
      </c>
      <c r="CM460" s="4">
        <v>1</v>
      </c>
      <c r="CN460" s="4">
        <v>-0.10000000000000009</v>
      </c>
      <c r="CO460" s="4">
        <v>11</v>
      </c>
      <c r="CP460" s="4">
        <v>0</v>
      </c>
      <c r="CQ460" s="4">
        <v>0</v>
      </c>
      <c r="CR460" s="4">
        <v>0</v>
      </c>
      <c r="CS460" s="4">
        <v>3252</v>
      </c>
      <c r="CT460" s="4">
        <v>89</v>
      </c>
      <c r="CU460" s="4">
        <v>1.2</v>
      </c>
      <c r="CV460" s="4">
        <v>5.0000000000000044E-2</v>
      </c>
      <c r="CW460" s="4">
        <v>1</v>
      </c>
      <c r="CX460" s="4">
        <v>0</v>
      </c>
      <c r="CY460" s="4">
        <v>0</v>
      </c>
      <c r="CZ460" s="4">
        <v>0</v>
      </c>
      <c r="DA460" s="4">
        <v>52</v>
      </c>
      <c r="DB460" s="4">
        <v>0</v>
      </c>
      <c r="DC460" s="4">
        <v>0.9</v>
      </c>
      <c r="DD460" s="4">
        <v>-0.29999999999999993</v>
      </c>
      <c r="DE460" s="4">
        <v>29</v>
      </c>
      <c r="DF460" s="4">
        <v>0</v>
      </c>
      <c r="DG460" s="4">
        <v>0</v>
      </c>
      <c r="DH460" s="4">
        <v>0</v>
      </c>
      <c r="DI460" s="4">
        <v>4582</v>
      </c>
      <c r="DJ460" s="4">
        <v>19</v>
      </c>
      <c r="DK460" s="4">
        <v>1.3</v>
      </c>
      <c r="DL460" s="4">
        <v>0.10000000000000009</v>
      </c>
      <c r="DM460" s="4">
        <v>0</v>
      </c>
      <c r="DN460" s="4">
        <v>0</v>
      </c>
      <c r="DO460" s="4">
        <v>0</v>
      </c>
      <c r="DP460" s="4">
        <v>0</v>
      </c>
      <c r="DQ460" s="4">
        <v>142</v>
      </c>
      <c r="DR460" s="4">
        <v>-3</v>
      </c>
      <c r="DS460" s="4">
        <v>1.2</v>
      </c>
      <c r="DT460" s="4">
        <v>-0.15000000000000013</v>
      </c>
      <c r="DU460" s="4">
        <v>4</v>
      </c>
      <c r="DV460" s="4">
        <v>0</v>
      </c>
      <c r="DW460" s="4">
        <v>0</v>
      </c>
      <c r="DX460" s="4">
        <v>0</v>
      </c>
      <c r="DY460" s="4">
        <v>3355</v>
      </c>
      <c r="DZ460" s="4">
        <v>457</v>
      </c>
      <c r="EA460" s="4">
        <v>1.45</v>
      </c>
      <c r="EB460" s="4">
        <v>5.0000000000000044E-2</v>
      </c>
      <c r="EC460" s="4">
        <v>1</v>
      </c>
      <c r="ED460" s="4">
        <v>0</v>
      </c>
      <c r="EE460" s="4">
        <v>0</v>
      </c>
      <c r="EF460" s="4">
        <v>0</v>
      </c>
      <c r="EG460" s="4">
        <v>194</v>
      </c>
      <c r="EH460" s="4">
        <v>40</v>
      </c>
      <c r="EI460" s="4">
        <v>1.5</v>
      </c>
      <c r="EJ460" s="4">
        <v>0</v>
      </c>
      <c r="EK460" s="4">
        <v>101</v>
      </c>
      <c r="EL460" s="4">
        <v>-21</v>
      </c>
      <c r="EM460" s="4">
        <v>1084</v>
      </c>
      <c r="EN460" s="4">
        <v>69.649999999999977</v>
      </c>
      <c r="EO460" s="4">
        <v>31263</v>
      </c>
      <c r="EP460" s="4">
        <v>11606</v>
      </c>
      <c r="EQ460" s="4">
        <v>1.65</v>
      </c>
      <c r="ER460" s="4">
        <v>4.9999999999999822E-2</v>
      </c>
      <c r="ES460" s="4">
        <v>1</v>
      </c>
      <c r="ET460" s="4">
        <v>0</v>
      </c>
      <c r="EU460" s="4">
        <v>0</v>
      </c>
      <c r="EV460" s="4">
        <v>0</v>
      </c>
      <c r="EW460" s="4">
        <v>192</v>
      </c>
      <c r="EX460" s="4">
        <v>39</v>
      </c>
      <c r="EY460" s="4">
        <v>1.65</v>
      </c>
      <c r="EZ460" s="4">
        <v>0</v>
      </c>
      <c r="FA460" s="4">
        <v>12</v>
      </c>
      <c r="FB460" s="4">
        <v>1</v>
      </c>
      <c r="FC460" s="4">
        <v>970.2</v>
      </c>
      <c r="FD460" s="4">
        <v>105.20000000000005</v>
      </c>
      <c r="FE460" s="4">
        <v>5287</v>
      </c>
      <c r="FF460" s="4">
        <v>83</v>
      </c>
      <c r="FG460" s="4">
        <v>1.6</v>
      </c>
      <c r="FH460" s="4">
        <v>-9.9999999999999867E-2</v>
      </c>
      <c r="FI460" s="4">
        <v>2</v>
      </c>
      <c r="FJ460" s="4">
        <v>0</v>
      </c>
      <c r="FK460" s="4">
        <v>0</v>
      </c>
      <c r="FL460" s="4">
        <v>0</v>
      </c>
      <c r="FM460" s="4">
        <v>797</v>
      </c>
      <c r="FN460" s="4">
        <v>18</v>
      </c>
      <c r="FO460" s="4">
        <v>1.75</v>
      </c>
      <c r="FP460" s="4">
        <v>0</v>
      </c>
      <c r="FQ460" s="4">
        <v>109</v>
      </c>
      <c r="FR460" s="4">
        <v>0</v>
      </c>
      <c r="FS460" s="4">
        <v>885</v>
      </c>
      <c r="FT460" s="4">
        <v>69.350000000000023</v>
      </c>
      <c r="FU460" s="4">
        <v>11055</v>
      </c>
      <c r="FV460" s="4">
        <v>962</v>
      </c>
      <c r="FW460" s="4">
        <v>1.9</v>
      </c>
      <c r="FX460" s="4">
        <v>-0.14999999999999991</v>
      </c>
      <c r="FY460" s="4">
        <v>1</v>
      </c>
      <c r="FZ460" s="4">
        <v>0</v>
      </c>
      <c r="GA460" s="4">
        <v>0</v>
      </c>
      <c r="GB460" s="4">
        <v>0</v>
      </c>
      <c r="GC460" s="4">
        <v>572</v>
      </c>
      <c r="GD460" s="4">
        <v>-281</v>
      </c>
      <c r="GE460" s="4">
        <v>2</v>
      </c>
      <c r="GF460" s="4">
        <v>-0.29999999999999982</v>
      </c>
      <c r="GG460" s="4">
        <v>545</v>
      </c>
      <c r="GH460" s="4">
        <v>-5</v>
      </c>
      <c r="GI460" s="4">
        <v>775</v>
      </c>
      <c r="GJ460" s="4">
        <v>62.649999999999977</v>
      </c>
      <c r="GK460" s="4">
        <v>14067</v>
      </c>
      <c r="GL460" s="4">
        <v>15</v>
      </c>
      <c r="GM460" s="4">
        <v>2.15</v>
      </c>
      <c r="GN460" s="4">
        <v>-0.39999999999999991</v>
      </c>
      <c r="GO460" s="4">
        <v>56</v>
      </c>
      <c r="GP460" s="4">
        <v>0</v>
      </c>
      <c r="GQ460" s="4">
        <v>0</v>
      </c>
      <c r="GR460" s="4">
        <v>0</v>
      </c>
      <c r="GS460" s="4">
        <v>919</v>
      </c>
      <c r="GT460" s="4">
        <v>48</v>
      </c>
      <c r="GU460" s="4">
        <v>2.25</v>
      </c>
      <c r="GV460" s="4">
        <v>-0.54999999999999982</v>
      </c>
      <c r="GW460" s="4">
        <v>302</v>
      </c>
      <c r="GX460" s="4">
        <v>-84</v>
      </c>
      <c r="GY460" s="4">
        <v>691.95</v>
      </c>
      <c r="GZ460" s="4">
        <v>79.75</v>
      </c>
      <c r="HA460" s="4">
        <v>13848</v>
      </c>
      <c r="HB460" s="4">
        <v>1807</v>
      </c>
      <c r="HC460" s="4">
        <v>2.6</v>
      </c>
      <c r="HD460" s="4">
        <v>-0.64999999999999991</v>
      </c>
      <c r="HE460" s="4">
        <v>59</v>
      </c>
      <c r="HF460" s="4">
        <v>0</v>
      </c>
      <c r="HG460" s="4">
        <v>647.85</v>
      </c>
      <c r="HH460" s="4">
        <v>84.75</v>
      </c>
      <c r="HI460" s="4">
        <v>2660</v>
      </c>
      <c r="HJ460" s="4">
        <v>148</v>
      </c>
      <c r="HK460" s="4">
        <v>2.9</v>
      </c>
      <c r="HL460" s="4">
        <v>-0.95000000000000018</v>
      </c>
      <c r="HM460" s="4">
        <v>1918</v>
      </c>
      <c r="HN460" s="4">
        <v>-54</v>
      </c>
      <c r="HO460" s="4">
        <v>582.75</v>
      </c>
      <c r="HP460" s="4">
        <v>70.75</v>
      </c>
      <c r="HQ460" s="4">
        <v>35861</v>
      </c>
      <c r="HR460" s="4">
        <v>5421</v>
      </c>
      <c r="HS460" s="4">
        <v>3.25</v>
      </c>
      <c r="HT460" s="4">
        <v>-1.5499999999999998</v>
      </c>
      <c r="HU460" s="4">
        <v>142</v>
      </c>
      <c r="HV460" s="4">
        <v>-5</v>
      </c>
      <c r="HW460" s="4">
        <v>530.45000000000005</v>
      </c>
      <c r="HX460" s="4">
        <v>65.950000000000045</v>
      </c>
      <c r="HY460" s="4">
        <v>2932</v>
      </c>
      <c r="HZ460" s="4">
        <v>-4221</v>
      </c>
      <c r="IA460" s="4">
        <v>3.6</v>
      </c>
      <c r="IB460" s="4">
        <v>-2.2499999999999996</v>
      </c>
      <c r="IC460" s="4">
        <v>1190</v>
      </c>
      <c r="ID460" s="4">
        <v>-39</v>
      </c>
      <c r="IE460" s="4">
        <v>486.5</v>
      </c>
      <c r="IF460" s="4">
        <v>69.350000000000023</v>
      </c>
      <c r="IG460" s="4">
        <v>20316</v>
      </c>
      <c r="IH460" s="4">
        <v>-3638</v>
      </c>
      <c r="II460" s="4">
        <v>3.95</v>
      </c>
      <c r="IJ460" s="4">
        <v>-3.7</v>
      </c>
      <c r="IK460" s="4">
        <v>166</v>
      </c>
      <c r="IL460" s="4">
        <v>8</v>
      </c>
      <c r="IM460" s="4">
        <v>425.1</v>
      </c>
      <c r="IN460" s="4">
        <v>56.050000000000011</v>
      </c>
      <c r="IO460" s="4">
        <v>5905</v>
      </c>
      <c r="IP460" s="4">
        <v>-889</v>
      </c>
      <c r="IQ460" s="4">
        <v>4.5999999999999996</v>
      </c>
      <c r="IR460" s="4">
        <v>-5.5</v>
      </c>
      <c r="IS460" s="4">
        <v>3753</v>
      </c>
      <c r="IT460" s="4">
        <v>-158</v>
      </c>
      <c r="IU460" s="4">
        <v>384.1</v>
      </c>
      <c r="IV460" s="4">
        <v>61.950000000000045</v>
      </c>
      <c r="IW460" s="4">
        <v>31823</v>
      </c>
      <c r="IX460" s="4">
        <v>2240</v>
      </c>
      <c r="IY460" s="4">
        <v>5.45</v>
      </c>
      <c r="IZ460" s="4">
        <v>-8.1000000000000014</v>
      </c>
      <c r="JA460" s="4">
        <v>596</v>
      </c>
      <c r="JB460" s="4">
        <v>-202</v>
      </c>
      <c r="JC460" s="4">
        <v>337.1</v>
      </c>
      <c r="JD460" s="4">
        <v>60.150000000000034</v>
      </c>
      <c r="JE460" s="4">
        <v>11095</v>
      </c>
      <c r="JF460" s="4">
        <v>3717</v>
      </c>
      <c r="JG460" s="4">
        <v>6.75</v>
      </c>
      <c r="JH460" s="4">
        <v>-11.149999999999999</v>
      </c>
      <c r="JI460" s="4">
        <v>5893</v>
      </c>
      <c r="JJ460" s="4">
        <v>-128</v>
      </c>
      <c r="JK460" s="4">
        <v>289.95</v>
      </c>
      <c r="JL460" s="4">
        <v>57.799999999999983</v>
      </c>
      <c r="JM460" s="4">
        <v>26426</v>
      </c>
      <c r="JN460" s="4">
        <v>4241</v>
      </c>
      <c r="JO460" s="4">
        <v>9.1999999999999993</v>
      </c>
      <c r="JP460" s="4">
        <v>-14.900000000000002</v>
      </c>
      <c r="JQ460" s="5">
        <v>1276</v>
      </c>
      <c r="JR460" s="4">
        <v>-124</v>
      </c>
      <c r="JS460" s="4">
        <v>245</v>
      </c>
      <c r="JT460" s="4">
        <v>53.650000000000006</v>
      </c>
      <c r="JU460" s="4">
        <v>12734</v>
      </c>
      <c r="JV460" s="4">
        <v>5082</v>
      </c>
      <c r="JW460" s="4">
        <v>13.1</v>
      </c>
      <c r="JX460" s="4">
        <v>-19.25</v>
      </c>
      <c r="JY460" s="4">
        <v>9817</v>
      </c>
      <c r="JZ460" s="4">
        <v>-1709</v>
      </c>
      <c r="KA460" s="4">
        <v>197.9</v>
      </c>
      <c r="KB460" s="4">
        <v>45.950000000000017</v>
      </c>
      <c r="KC460" s="4">
        <v>38957</v>
      </c>
      <c r="KD460" s="4">
        <v>12166</v>
      </c>
      <c r="KE460" s="4">
        <v>18.3</v>
      </c>
      <c r="KF460" s="4">
        <v>-25.249999999999996</v>
      </c>
      <c r="KG460" s="4">
        <v>3460</v>
      </c>
      <c r="KH460" s="4">
        <v>-694</v>
      </c>
      <c r="KI460" s="4">
        <v>155</v>
      </c>
      <c r="KJ460" s="4">
        <v>38.299999999999997</v>
      </c>
      <c r="KK460" s="4">
        <v>13991</v>
      </c>
      <c r="KL460" s="4">
        <v>7927</v>
      </c>
      <c r="KM460" s="4">
        <v>26.45</v>
      </c>
      <c r="KN460" s="4">
        <v>-31.7</v>
      </c>
      <c r="KO460" s="4">
        <v>28993</v>
      </c>
      <c r="KP460" s="4">
        <v>331</v>
      </c>
      <c r="KQ460" s="4">
        <v>117</v>
      </c>
      <c r="KR460" s="4">
        <v>31.549999999999997</v>
      </c>
      <c r="KS460" s="4">
        <v>53816</v>
      </c>
      <c r="KT460" s="4">
        <v>31439</v>
      </c>
      <c r="KU460" s="4">
        <v>37.950000000000003</v>
      </c>
      <c r="KV460" s="4">
        <v>-39.349999999999994</v>
      </c>
      <c r="KW460" s="4">
        <v>15286</v>
      </c>
      <c r="KX460" s="4">
        <v>-929</v>
      </c>
      <c r="KY460" s="4">
        <v>82.8</v>
      </c>
      <c r="KZ460" s="4">
        <v>23.099999999999994</v>
      </c>
      <c r="LA460" s="4">
        <v>21618</v>
      </c>
      <c r="LB460" s="4">
        <v>17178</v>
      </c>
      <c r="LC460" s="4">
        <v>53.95</v>
      </c>
      <c r="LD460" s="4">
        <v>-47.55</v>
      </c>
    </row>
    <row r="461" spans="1:316" x14ac:dyDescent="0.25">
      <c r="A461" s="171">
        <v>44110.541375347224</v>
      </c>
      <c r="B461" s="172">
        <v>0.54027777777777775</v>
      </c>
      <c r="C461" s="4">
        <v>11593.05</v>
      </c>
      <c r="D461" s="4">
        <v>11600</v>
      </c>
      <c r="E461" s="173">
        <v>53.449999999999996</v>
      </c>
      <c r="F461" s="173">
        <v>-133.39999999999998</v>
      </c>
      <c r="G461" s="173">
        <v>313.89999999999998</v>
      </c>
      <c r="H461" s="173">
        <v>581.24999999999966</v>
      </c>
      <c r="I461" s="173">
        <v>-886.75000000000023</v>
      </c>
      <c r="J461" s="173">
        <v>1468</v>
      </c>
      <c r="K461" s="127">
        <v>16.809999999999999</v>
      </c>
      <c r="L461" s="127">
        <v>21.69</v>
      </c>
      <c r="M461" s="127">
        <v>-3.7200000000000024</v>
      </c>
      <c r="N461" s="127">
        <v>3.5800000000000018</v>
      </c>
      <c r="O461" s="127">
        <v>0.59385028327770906</v>
      </c>
      <c r="P461" s="127">
        <v>0.69841202352152676</v>
      </c>
      <c r="Q461" s="127">
        <v>1.0875658971558901</v>
      </c>
      <c r="R461" s="4">
        <v>66962</v>
      </c>
      <c r="S461" s="4">
        <v>134768</v>
      </c>
      <c r="T461" s="173">
        <v>11540.966666666667</v>
      </c>
      <c r="U461" s="173">
        <v>-2.0500000000010914</v>
      </c>
      <c r="V461" s="4">
        <v>185995</v>
      </c>
      <c r="W461" s="4">
        <v>-31658</v>
      </c>
      <c r="X461" s="173">
        <v>-52.083333333332121</v>
      </c>
      <c r="Y461" s="173">
        <v>18832</v>
      </c>
      <c r="Z461" s="173">
        <v>130216</v>
      </c>
      <c r="AA461" s="173">
        <v>149048</v>
      </c>
      <c r="AB461" s="4">
        <v>67806</v>
      </c>
      <c r="AC461" s="4">
        <v>-11864</v>
      </c>
      <c r="AD461" s="176" t="e">
        <v>#REF!</v>
      </c>
      <c r="AE461" s="177">
        <v>-1.9194910233120259E-3</v>
      </c>
      <c r="AF461" s="177">
        <v>-2.4325750435370277E-4</v>
      </c>
      <c r="AG461" s="177">
        <v>-1.7043860803694626E-3</v>
      </c>
      <c r="AH461" s="177">
        <v>5.2416065597862143E-4</v>
      </c>
      <c r="AI461" s="127">
        <v>4.8093312208561702E-2</v>
      </c>
      <c r="AJ461" s="127">
        <v>2.2026431718061676E-3</v>
      </c>
      <c r="AK461" s="4" t="s">
        <v>21</v>
      </c>
      <c r="AL461" s="178">
        <v>11600</v>
      </c>
      <c r="AM461" s="178">
        <v>11500</v>
      </c>
      <c r="AN461" s="178">
        <v>11800</v>
      </c>
      <c r="AO461" s="178">
        <v>11400</v>
      </c>
      <c r="AS461" s="4">
        <v>1.8483413948063532</v>
      </c>
      <c r="AT461" s="4">
        <v>1.3900142838592391</v>
      </c>
      <c r="AU461" s="4">
        <v>0.63296587545175531</v>
      </c>
      <c r="AV461" s="4">
        <v>0.19588938011475873</v>
      </c>
      <c r="AW461" s="4">
        <v>0.13197931870469781</v>
      </c>
      <c r="AX461" s="4">
        <v>9.4095851006776848E-3</v>
      </c>
      <c r="AY461" s="4">
        <v>18.578727841501564</v>
      </c>
      <c r="AZ461" s="4">
        <v>20.739436619718308</v>
      </c>
      <c r="BA461" s="4">
        <v>16.963865546218486</v>
      </c>
      <c r="BB461" s="4">
        <v>35.849397590361448</v>
      </c>
      <c r="BC461" s="4">
        <v>8.4584443260522111</v>
      </c>
      <c r="BD461" s="4">
        <v>18.60234899328859</v>
      </c>
      <c r="BE461" s="4">
        <v>4.4882263255971537</v>
      </c>
      <c r="BF461" s="4">
        <v>10.071316614420063</v>
      </c>
      <c r="BG461" s="4">
        <v>3.9700671960904095</v>
      </c>
      <c r="BH461" s="4">
        <v>4.0494505494505493</v>
      </c>
      <c r="BI461" s="4">
        <v>18</v>
      </c>
      <c r="BJ461" s="4">
        <v>0</v>
      </c>
      <c r="BK461" s="4">
        <v>1585</v>
      </c>
      <c r="BL461" s="4">
        <v>78.950000000000045</v>
      </c>
      <c r="BM461" s="4">
        <v>9888</v>
      </c>
      <c r="BN461" s="4">
        <v>-144</v>
      </c>
      <c r="BO461" s="4">
        <v>1</v>
      </c>
      <c r="BP461" s="4">
        <v>0</v>
      </c>
      <c r="BQ461" s="4">
        <v>0</v>
      </c>
      <c r="BR461" s="4">
        <v>0</v>
      </c>
      <c r="BS461" s="4">
        <v>0</v>
      </c>
      <c r="BT461" s="4">
        <v>0</v>
      </c>
      <c r="BU461" s="4">
        <v>6</v>
      </c>
      <c r="BV461" s="4">
        <v>0</v>
      </c>
      <c r="BW461" s="4">
        <v>0</v>
      </c>
      <c r="BX461" s="4">
        <v>0</v>
      </c>
      <c r="BY461" s="4">
        <v>21</v>
      </c>
      <c r="BZ461" s="4">
        <v>0</v>
      </c>
      <c r="CA461" s="4">
        <v>0</v>
      </c>
      <c r="CB461" s="4">
        <v>0</v>
      </c>
      <c r="CC461" s="4">
        <v>1045</v>
      </c>
      <c r="CD461" s="4">
        <v>72</v>
      </c>
      <c r="CE461" s="4">
        <v>1</v>
      </c>
      <c r="CF461" s="4">
        <v>-0.10000000000000009</v>
      </c>
      <c r="CG461" s="4">
        <v>1</v>
      </c>
      <c r="CH461" s="4">
        <v>0</v>
      </c>
      <c r="CI461" s="4">
        <v>0</v>
      </c>
      <c r="CJ461" s="4">
        <v>0</v>
      </c>
      <c r="CK461" s="4">
        <v>26</v>
      </c>
      <c r="CL461" s="4">
        <v>-1</v>
      </c>
      <c r="CM461" s="4">
        <v>1</v>
      </c>
      <c r="CN461" s="4">
        <v>-0.10000000000000009</v>
      </c>
      <c r="CO461" s="4">
        <v>11</v>
      </c>
      <c r="CP461" s="4">
        <v>0</v>
      </c>
      <c r="CQ461" s="4">
        <v>0</v>
      </c>
      <c r="CR461" s="4">
        <v>0</v>
      </c>
      <c r="CS461" s="4">
        <v>3252</v>
      </c>
      <c r="CT461" s="4">
        <v>89</v>
      </c>
      <c r="CU461" s="4">
        <v>1.2</v>
      </c>
      <c r="CV461" s="4">
        <v>5.0000000000000044E-2</v>
      </c>
      <c r="CW461" s="4">
        <v>1</v>
      </c>
      <c r="CX461" s="4">
        <v>0</v>
      </c>
      <c r="CY461" s="4">
        <v>0</v>
      </c>
      <c r="CZ461" s="4">
        <v>0</v>
      </c>
      <c r="DA461" s="4">
        <v>52</v>
      </c>
      <c r="DB461" s="4">
        <v>0</v>
      </c>
      <c r="DC461" s="4">
        <v>0.9</v>
      </c>
      <c r="DD461" s="4">
        <v>-0.29999999999999993</v>
      </c>
      <c r="DE461" s="4">
        <v>29</v>
      </c>
      <c r="DF461" s="4">
        <v>0</v>
      </c>
      <c r="DG461" s="4">
        <v>0</v>
      </c>
      <c r="DH461" s="4">
        <v>0</v>
      </c>
      <c r="DI461" s="4">
        <v>4490</v>
      </c>
      <c r="DJ461" s="4">
        <v>-73</v>
      </c>
      <c r="DK461" s="4">
        <v>1.3</v>
      </c>
      <c r="DL461" s="4">
        <v>0.10000000000000009</v>
      </c>
      <c r="DM461" s="4">
        <v>0</v>
      </c>
      <c r="DN461" s="4">
        <v>0</v>
      </c>
      <c r="DO461" s="4">
        <v>0</v>
      </c>
      <c r="DP461" s="4">
        <v>0</v>
      </c>
      <c r="DQ461" s="4">
        <v>142</v>
      </c>
      <c r="DR461" s="4">
        <v>-3</v>
      </c>
      <c r="DS461" s="4">
        <v>1.2</v>
      </c>
      <c r="DT461" s="4">
        <v>-0.15000000000000013</v>
      </c>
      <c r="DU461" s="4">
        <v>4</v>
      </c>
      <c r="DV461" s="4">
        <v>0</v>
      </c>
      <c r="DW461" s="4">
        <v>0</v>
      </c>
      <c r="DX461" s="4">
        <v>0</v>
      </c>
      <c r="DY461" s="4">
        <v>3355</v>
      </c>
      <c r="DZ461" s="4">
        <v>457</v>
      </c>
      <c r="EA461" s="4">
        <v>1.4</v>
      </c>
      <c r="EB461" s="4">
        <v>0</v>
      </c>
      <c r="EC461" s="4">
        <v>1</v>
      </c>
      <c r="ED461" s="4">
        <v>0</v>
      </c>
      <c r="EE461" s="4">
        <v>0</v>
      </c>
      <c r="EF461" s="4">
        <v>0</v>
      </c>
      <c r="EG461" s="4">
        <v>194</v>
      </c>
      <c r="EH461" s="4">
        <v>40</v>
      </c>
      <c r="EI461" s="4">
        <v>1.5</v>
      </c>
      <c r="EJ461" s="4">
        <v>0</v>
      </c>
      <c r="EK461" s="4">
        <v>101</v>
      </c>
      <c r="EL461" s="4">
        <v>-21</v>
      </c>
      <c r="EM461" s="4">
        <v>1084</v>
      </c>
      <c r="EN461" s="4">
        <v>69.649999999999977</v>
      </c>
      <c r="EO461" s="4">
        <v>31263</v>
      </c>
      <c r="EP461" s="4">
        <v>11606</v>
      </c>
      <c r="EQ461" s="4">
        <v>1.65</v>
      </c>
      <c r="ER461" s="4">
        <v>4.9999999999999822E-2</v>
      </c>
      <c r="ES461" s="4">
        <v>1</v>
      </c>
      <c r="ET461" s="4">
        <v>0</v>
      </c>
      <c r="EU461" s="4">
        <v>0</v>
      </c>
      <c r="EV461" s="4">
        <v>0</v>
      </c>
      <c r="EW461" s="4">
        <v>192</v>
      </c>
      <c r="EX461" s="4">
        <v>39</v>
      </c>
      <c r="EY461" s="4">
        <v>1.65</v>
      </c>
      <c r="EZ461" s="4">
        <v>0</v>
      </c>
      <c r="FA461" s="4">
        <v>12</v>
      </c>
      <c r="FB461" s="4">
        <v>1</v>
      </c>
      <c r="FC461" s="4">
        <v>970.2</v>
      </c>
      <c r="FD461" s="4">
        <v>105.20000000000005</v>
      </c>
      <c r="FE461" s="4">
        <v>5287</v>
      </c>
      <c r="FF461" s="4">
        <v>83</v>
      </c>
      <c r="FG461" s="4">
        <v>1.6</v>
      </c>
      <c r="FH461" s="4">
        <v>-9.9999999999999867E-2</v>
      </c>
      <c r="FI461" s="4">
        <v>2</v>
      </c>
      <c r="FJ461" s="4">
        <v>0</v>
      </c>
      <c r="FK461" s="4">
        <v>0</v>
      </c>
      <c r="FL461" s="4">
        <v>0</v>
      </c>
      <c r="FM461" s="4">
        <v>797</v>
      </c>
      <c r="FN461" s="4">
        <v>18</v>
      </c>
      <c r="FO461" s="4">
        <v>1.75</v>
      </c>
      <c r="FP461" s="4">
        <v>0</v>
      </c>
      <c r="FQ461" s="4">
        <v>109</v>
      </c>
      <c r="FR461" s="4">
        <v>0</v>
      </c>
      <c r="FS461" s="4">
        <v>885</v>
      </c>
      <c r="FT461" s="4">
        <v>69.350000000000023</v>
      </c>
      <c r="FU461" s="4">
        <v>11055</v>
      </c>
      <c r="FV461" s="4">
        <v>962</v>
      </c>
      <c r="FW461" s="4">
        <v>1.9</v>
      </c>
      <c r="FX461" s="4">
        <v>-0.14999999999999991</v>
      </c>
      <c r="FY461" s="4">
        <v>1</v>
      </c>
      <c r="FZ461" s="4">
        <v>0</v>
      </c>
      <c r="GA461" s="4">
        <v>0</v>
      </c>
      <c r="GB461" s="4">
        <v>0</v>
      </c>
      <c r="GC461" s="4">
        <v>572</v>
      </c>
      <c r="GD461" s="4">
        <v>-281</v>
      </c>
      <c r="GE461" s="4">
        <v>2</v>
      </c>
      <c r="GF461" s="4">
        <v>-0.29999999999999982</v>
      </c>
      <c r="GG461" s="4">
        <v>545</v>
      </c>
      <c r="GH461" s="4">
        <v>-5</v>
      </c>
      <c r="GI461" s="4">
        <v>775</v>
      </c>
      <c r="GJ461" s="4">
        <v>62.649999999999977</v>
      </c>
      <c r="GK461" s="4">
        <v>14046</v>
      </c>
      <c r="GL461" s="4">
        <v>-6</v>
      </c>
      <c r="GM461" s="4">
        <v>2.15</v>
      </c>
      <c r="GN461" s="4">
        <v>-0.39999999999999991</v>
      </c>
      <c r="GO461" s="4">
        <v>56</v>
      </c>
      <c r="GP461" s="4">
        <v>0</v>
      </c>
      <c r="GQ461" s="4">
        <v>0</v>
      </c>
      <c r="GR461" s="4">
        <v>0</v>
      </c>
      <c r="GS461" s="4">
        <v>927</v>
      </c>
      <c r="GT461" s="4">
        <v>56</v>
      </c>
      <c r="GU461" s="4">
        <v>2.4</v>
      </c>
      <c r="GV461" s="4">
        <v>-0.39999999999999991</v>
      </c>
      <c r="GW461" s="4">
        <v>302</v>
      </c>
      <c r="GX461" s="4">
        <v>-84</v>
      </c>
      <c r="GY461" s="4">
        <v>691.95</v>
      </c>
      <c r="GZ461" s="4">
        <v>79.75</v>
      </c>
      <c r="HA461" s="4">
        <v>13848</v>
      </c>
      <c r="HB461" s="4">
        <v>1807</v>
      </c>
      <c r="HC461" s="4">
        <v>2.6</v>
      </c>
      <c r="HD461" s="4">
        <v>-0.64999999999999991</v>
      </c>
      <c r="HE461" s="4">
        <v>59</v>
      </c>
      <c r="HF461" s="4">
        <v>0</v>
      </c>
      <c r="HG461" s="4">
        <v>647.85</v>
      </c>
      <c r="HH461" s="4">
        <v>84.75</v>
      </c>
      <c r="HI461" s="4">
        <v>2644</v>
      </c>
      <c r="HJ461" s="4">
        <v>132</v>
      </c>
      <c r="HK461" s="4">
        <v>2.9</v>
      </c>
      <c r="HL461" s="4">
        <v>-0.95000000000000018</v>
      </c>
      <c r="HM461" s="4">
        <v>1918</v>
      </c>
      <c r="HN461" s="4">
        <v>-54</v>
      </c>
      <c r="HO461" s="4">
        <v>582.75</v>
      </c>
      <c r="HP461" s="4">
        <v>70.75</v>
      </c>
      <c r="HQ461" s="4">
        <v>35634</v>
      </c>
      <c r="HR461" s="4">
        <v>5194</v>
      </c>
      <c r="HS461" s="4">
        <v>3.3</v>
      </c>
      <c r="HT461" s="4">
        <v>-1.5</v>
      </c>
      <c r="HU461" s="4">
        <v>142</v>
      </c>
      <c r="HV461" s="4">
        <v>-5</v>
      </c>
      <c r="HW461" s="4">
        <v>530.45000000000005</v>
      </c>
      <c r="HX461" s="4">
        <v>65.950000000000045</v>
      </c>
      <c r="HY461" s="4">
        <v>2945</v>
      </c>
      <c r="HZ461" s="4">
        <v>-4208</v>
      </c>
      <c r="IA461" s="4">
        <v>3.6</v>
      </c>
      <c r="IB461" s="4">
        <v>-2.2499999999999996</v>
      </c>
      <c r="IC461" s="4">
        <v>1190</v>
      </c>
      <c r="ID461" s="4">
        <v>-39</v>
      </c>
      <c r="IE461" s="4">
        <v>486.5</v>
      </c>
      <c r="IF461" s="4">
        <v>69.350000000000023</v>
      </c>
      <c r="IG461" s="4">
        <v>20187</v>
      </c>
      <c r="IH461" s="4">
        <v>-3767</v>
      </c>
      <c r="II461" s="4">
        <v>3.95</v>
      </c>
      <c r="IJ461" s="4">
        <v>-3.7</v>
      </c>
      <c r="IK461" s="4">
        <v>166</v>
      </c>
      <c r="IL461" s="4">
        <v>8</v>
      </c>
      <c r="IM461" s="4">
        <v>425.1</v>
      </c>
      <c r="IN461" s="4">
        <v>56.050000000000011</v>
      </c>
      <c r="IO461" s="4">
        <v>5951</v>
      </c>
      <c r="IP461" s="4">
        <v>-843</v>
      </c>
      <c r="IQ461" s="4">
        <v>4.55</v>
      </c>
      <c r="IR461" s="4">
        <v>-5.55</v>
      </c>
      <c r="IS461" s="4">
        <v>3754</v>
      </c>
      <c r="IT461" s="4">
        <v>-157</v>
      </c>
      <c r="IU461" s="4">
        <v>388</v>
      </c>
      <c r="IV461" s="4">
        <v>65.850000000000023</v>
      </c>
      <c r="IW461" s="4">
        <v>31753</v>
      </c>
      <c r="IX461" s="4">
        <v>2170</v>
      </c>
      <c r="IY461" s="4">
        <v>5.4</v>
      </c>
      <c r="IZ461" s="4">
        <v>-8.15</v>
      </c>
      <c r="JA461" s="4">
        <v>596</v>
      </c>
      <c r="JB461" s="4">
        <v>-202</v>
      </c>
      <c r="JC461" s="4">
        <v>337.1</v>
      </c>
      <c r="JD461" s="4">
        <v>60.150000000000034</v>
      </c>
      <c r="JE461" s="4">
        <v>11087</v>
      </c>
      <c r="JF461" s="4">
        <v>3709</v>
      </c>
      <c r="JG461" s="4">
        <v>6.8</v>
      </c>
      <c r="JH461" s="4">
        <v>-11.099999999999998</v>
      </c>
      <c r="JI461" s="4">
        <v>5903</v>
      </c>
      <c r="JJ461" s="4">
        <v>-118</v>
      </c>
      <c r="JK461" s="4">
        <v>290.7</v>
      </c>
      <c r="JL461" s="4">
        <v>58.549999999999983</v>
      </c>
      <c r="JM461" s="4">
        <v>26494</v>
      </c>
      <c r="JN461" s="4">
        <v>4309</v>
      </c>
      <c r="JO461" s="4">
        <v>9.0500000000000007</v>
      </c>
      <c r="JP461" s="4">
        <v>-15.05</v>
      </c>
      <c r="JQ461" s="5">
        <v>1276</v>
      </c>
      <c r="JR461" s="4">
        <v>-124</v>
      </c>
      <c r="JS461" s="4">
        <v>245</v>
      </c>
      <c r="JT461" s="4">
        <v>53.650000000000006</v>
      </c>
      <c r="JU461" s="4">
        <v>12851</v>
      </c>
      <c r="JV461" s="4">
        <v>5199</v>
      </c>
      <c r="JW461" s="4">
        <v>12.7</v>
      </c>
      <c r="JX461" s="4">
        <v>-19.650000000000002</v>
      </c>
      <c r="JY461" s="4">
        <v>9822</v>
      </c>
      <c r="JZ461" s="4">
        <v>-1704</v>
      </c>
      <c r="KA461" s="4">
        <v>200.8</v>
      </c>
      <c r="KB461" s="4">
        <v>48.850000000000023</v>
      </c>
      <c r="KC461" s="4">
        <v>38994</v>
      </c>
      <c r="KD461" s="4">
        <v>12203</v>
      </c>
      <c r="KE461" s="4">
        <v>18.05</v>
      </c>
      <c r="KF461" s="4">
        <v>-25.499999999999996</v>
      </c>
      <c r="KG461" s="4">
        <v>3458</v>
      </c>
      <c r="KH461" s="4">
        <v>-696</v>
      </c>
      <c r="KI461" s="4">
        <v>157.55000000000001</v>
      </c>
      <c r="KJ461" s="4">
        <v>40.850000000000009</v>
      </c>
      <c r="KK461" s="4">
        <v>14003</v>
      </c>
      <c r="KL461" s="4">
        <v>7939</v>
      </c>
      <c r="KM461" s="4">
        <v>25.85</v>
      </c>
      <c r="KN461" s="4">
        <v>-32.299999999999997</v>
      </c>
      <c r="KO461" s="4">
        <v>29151</v>
      </c>
      <c r="KP461" s="4">
        <v>489</v>
      </c>
      <c r="KQ461" s="4">
        <v>119.1</v>
      </c>
      <c r="KR461" s="4">
        <v>33.649999999999991</v>
      </c>
      <c r="KS461" s="4">
        <v>53881</v>
      </c>
      <c r="KT461" s="4">
        <v>31504</v>
      </c>
      <c r="KU461" s="4">
        <v>36.700000000000003</v>
      </c>
      <c r="KV461" s="4">
        <v>-40.599999999999994</v>
      </c>
      <c r="KW461" s="4">
        <v>15402</v>
      </c>
      <c r="KX461" s="4">
        <v>-813</v>
      </c>
      <c r="KY461" s="4">
        <v>84.2</v>
      </c>
      <c r="KZ461" s="4">
        <v>24.5</v>
      </c>
      <c r="LA461" s="4">
        <v>21409</v>
      </c>
      <c r="LB461" s="4">
        <v>16969</v>
      </c>
      <c r="LC461" s="4">
        <v>52.55</v>
      </c>
      <c r="LD461" s="4">
        <v>-48.95</v>
      </c>
    </row>
    <row r="462" spans="1:316" x14ac:dyDescent="0.25">
      <c r="A462" s="171">
        <v>44110.53960891204</v>
      </c>
      <c r="B462" s="172">
        <v>0.53819444444444442</v>
      </c>
      <c r="C462" s="4">
        <v>11586.8</v>
      </c>
      <c r="D462" s="4">
        <v>11600</v>
      </c>
      <c r="E462" s="173">
        <v>51.100000000000009</v>
      </c>
      <c r="F462" s="173">
        <v>-128.94999999999999</v>
      </c>
      <c r="G462" s="173">
        <v>313.89999999999998</v>
      </c>
      <c r="H462" s="173">
        <v>561.50000000000011</v>
      </c>
      <c r="I462" s="173">
        <v>-868.65000000000009</v>
      </c>
      <c r="J462" s="173">
        <v>1430.15</v>
      </c>
      <c r="K462" s="127">
        <v>16.809999999999999</v>
      </c>
      <c r="L462" s="127">
        <v>21.69</v>
      </c>
      <c r="M462" s="127">
        <v>-3.7200000000000024</v>
      </c>
      <c r="N462" s="127">
        <v>3.5800000000000018</v>
      </c>
      <c r="O462" s="127">
        <v>0.60193756699549472</v>
      </c>
      <c r="P462" s="127">
        <v>0.67949318433794925</v>
      </c>
      <c r="Q462" s="127">
        <v>1.0873370226500969</v>
      </c>
      <c r="R462" s="4">
        <v>66961</v>
      </c>
      <c r="S462" s="4">
        <v>134677</v>
      </c>
      <c r="T462" s="173">
        <v>11540.966666666667</v>
      </c>
      <c r="U462" s="173">
        <v>-2.0500000000010914</v>
      </c>
      <c r="V462" s="4">
        <v>185995</v>
      </c>
      <c r="W462" s="4">
        <v>-31658</v>
      </c>
      <c r="X462" s="173">
        <v>-45.833333333332121</v>
      </c>
      <c r="Y462" s="173">
        <v>18833</v>
      </c>
      <c r="Z462" s="173">
        <v>152505</v>
      </c>
      <c r="AA462" s="173">
        <v>171338</v>
      </c>
      <c r="AB462" s="4">
        <v>67716</v>
      </c>
      <c r="AC462" s="4">
        <v>-11886</v>
      </c>
      <c r="AD462" s="176" t="e">
        <v>#REF!</v>
      </c>
      <c r="AE462" s="177">
        <v>1.8945344231230397E-3</v>
      </c>
      <c r="AF462" s="177">
        <v>-8.9105593985159724E-4</v>
      </c>
      <c r="AG462" s="177">
        <v>-8.4640659191170323E-3</v>
      </c>
      <c r="AH462" s="177">
        <v>-3.6243976248533519E-3</v>
      </c>
      <c r="AI462" s="127">
        <v>3.3231281418111137E-2</v>
      </c>
      <c r="AJ462" s="127">
        <v>2.2026431718061676E-3</v>
      </c>
      <c r="AK462" s="4" t="s">
        <v>21</v>
      </c>
      <c r="AL462" s="178">
        <v>11600</v>
      </c>
      <c r="AM462" s="178">
        <v>11500</v>
      </c>
      <c r="AN462" s="178">
        <v>11800</v>
      </c>
      <c r="AO462" s="178">
        <v>11400</v>
      </c>
      <c r="AS462" s="4">
        <v>1.8483413948063532</v>
      </c>
      <c r="AT462" s="4">
        <v>1.3900142838592391</v>
      </c>
      <c r="AU462" s="4">
        <v>0.63296587545175531</v>
      </c>
      <c r="AV462" s="4">
        <v>0.19588938011475873</v>
      </c>
      <c r="AW462" s="4">
        <v>0.13197931870469781</v>
      </c>
      <c r="AX462" s="4">
        <v>9.5558480815172344E-3</v>
      </c>
      <c r="AY462" s="4">
        <v>18.578727841501564</v>
      </c>
      <c r="AZ462" s="4">
        <v>20.577464788732396</v>
      </c>
      <c r="BA462" s="4">
        <v>16.963865546218486</v>
      </c>
      <c r="BB462" s="4">
        <v>35.602409638554214</v>
      </c>
      <c r="BC462" s="4">
        <v>8.4693169690501602</v>
      </c>
      <c r="BD462" s="4">
        <v>18.205254515599343</v>
      </c>
      <c r="BE462" s="4">
        <v>4.4920311970159377</v>
      </c>
      <c r="BF462" s="4">
        <v>10.016367887763055</v>
      </c>
      <c r="BG462" s="4">
        <v>3.9700671960904095</v>
      </c>
      <c r="BH462" s="4">
        <v>4.0494505494505493</v>
      </c>
      <c r="BI462" s="4">
        <v>18</v>
      </c>
      <c r="BJ462" s="4">
        <v>0</v>
      </c>
      <c r="BK462" s="4">
        <v>1585</v>
      </c>
      <c r="BL462" s="4">
        <v>78.950000000000045</v>
      </c>
      <c r="BM462" s="4">
        <v>9888</v>
      </c>
      <c r="BN462" s="4">
        <v>-144</v>
      </c>
      <c r="BO462" s="4">
        <v>1</v>
      </c>
      <c r="BP462" s="4">
        <v>0</v>
      </c>
      <c r="BQ462" s="4">
        <v>0</v>
      </c>
      <c r="BR462" s="4">
        <v>0</v>
      </c>
      <c r="BS462" s="4">
        <v>0</v>
      </c>
      <c r="BT462" s="4">
        <v>0</v>
      </c>
      <c r="BU462" s="4">
        <v>6</v>
      </c>
      <c r="BV462" s="4">
        <v>0</v>
      </c>
      <c r="BW462" s="4">
        <v>0</v>
      </c>
      <c r="BX462" s="4">
        <v>0</v>
      </c>
      <c r="BY462" s="4">
        <v>21</v>
      </c>
      <c r="BZ462" s="4">
        <v>0</v>
      </c>
      <c r="CA462" s="4">
        <v>0</v>
      </c>
      <c r="CB462" s="4">
        <v>0</v>
      </c>
      <c r="CC462" s="4">
        <v>1039</v>
      </c>
      <c r="CD462" s="4">
        <v>66</v>
      </c>
      <c r="CE462" s="4">
        <v>1</v>
      </c>
      <c r="CF462" s="4">
        <v>-0.10000000000000009</v>
      </c>
      <c r="CG462" s="4">
        <v>1</v>
      </c>
      <c r="CH462" s="4">
        <v>0</v>
      </c>
      <c r="CI462" s="4">
        <v>0</v>
      </c>
      <c r="CJ462" s="4">
        <v>0</v>
      </c>
      <c r="CK462" s="4">
        <v>26</v>
      </c>
      <c r="CL462" s="4">
        <v>-1</v>
      </c>
      <c r="CM462" s="4">
        <v>1</v>
      </c>
      <c r="CN462" s="4">
        <v>-0.10000000000000009</v>
      </c>
      <c r="CO462" s="4">
        <v>11</v>
      </c>
      <c r="CP462" s="4">
        <v>0</v>
      </c>
      <c r="CQ462" s="4">
        <v>0</v>
      </c>
      <c r="CR462" s="4">
        <v>0</v>
      </c>
      <c r="CS462" s="4">
        <v>3323</v>
      </c>
      <c r="CT462" s="4">
        <v>160</v>
      </c>
      <c r="CU462" s="4">
        <v>1.25</v>
      </c>
      <c r="CV462" s="4">
        <v>0.10000000000000009</v>
      </c>
      <c r="CW462" s="4">
        <v>1</v>
      </c>
      <c r="CX462" s="4">
        <v>0</v>
      </c>
      <c r="CY462" s="4">
        <v>0</v>
      </c>
      <c r="CZ462" s="4">
        <v>0</v>
      </c>
      <c r="DA462" s="4">
        <v>52</v>
      </c>
      <c r="DB462" s="4">
        <v>0</v>
      </c>
      <c r="DC462" s="4">
        <v>0.9</v>
      </c>
      <c r="DD462" s="4">
        <v>-0.29999999999999993</v>
      </c>
      <c r="DE462" s="4">
        <v>29</v>
      </c>
      <c r="DF462" s="4">
        <v>0</v>
      </c>
      <c r="DG462" s="4">
        <v>0</v>
      </c>
      <c r="DH462" s="4">
        <v>0</v>
      </c>
      <c r="DI462" s="4">
        <v>4490</v>
      </c>
      <c r="DJ462" s="4">
        <v>-73</v>
      </c>
      <c r="DK462" s="4">
        <v>1.35</v>
      </c>
      <c r="DL462" s="4">
        <v>0.15000000000000013</v>
      </c>
      <c r="DM462" s="4">
        <v>0</v>
      </c>
      <c r="DN462" s="4">
        <v>0</v>
      </c>
      <c r="DO462" s="4">
        <v>0</v>
      </c>
      <c r="DP462" s="4">
        <v>0</v>
      </c>
      <c r="DQ462" s="4">
        <v>142</v>
      </c>
      <c r="DR462" s="4">
        <v>-3</v>
      </c>
      <c r="DS462" s="4">
        <v>1.2</v>
      </c>
      <c r="DT462" s="4">
        <v>-0.15000000000000013</v>
      </c>
      <c r="DU462" s="4">
        <v>4</v>
      </c>
      <c r="DV462" s="4">
        <v>0</v>
      </c>
      <c r="DW462" s="4">
        <v>0</v>
      </c>
      <c r="DX462" s="4">
        <v>0</v>
      </c>
      <c r="DY462" s="4">
        <v>3332</v>
      </c>
      <c r="DZ462" s="4">
        <v>434</v>
      </c>
      <c r="EA462" s="4">
        <v>1.45</v>
      </c>
      <c r="EB462" s="4">
        <v>5.0000000000000044E-2</v>
      </c>
      <c r="EC462" s="4">
        <v>1</v>
      </c>
      <c r="ED462" s="4">
        <v>0</v>
      </c>
      <c r="EE462" s="4">
        <v>0</v>
      </c>
      <c r="EF462" s="4">
        <v>0</v>
      </c>
      <c r="EG462" s="4">
        <v>194</v>
      </c>
      <c r="EH462" s="4">
        <v>40</v>
      </c>
      <c r="EI462" s="4">
        <v>1.5</v>
      </c>
      <c r="EJ462" s="4">
        <v>0</v>
      </c>
      <c r="EK462" s="4">
        <v>101</v>
      </c>
      <c r="EL462" s="4">
        <v>-21</v>
      </c>
      <c r="EM462" s="4">
        <v>1084</v>
      </c>
      <c r="EN462" s="4">
        <v>69.649999999999977</v>
      </c>
      <c r="EO462" s="4">
        <v>31238</v>
      </c>
      <c r="EP462" s="4">
        <v>11581</v>
      </c>
      <c r="EQ462" s="4">
        <v>1.6</v>
      </c>
      <c r="ER462" s="4">
        <v>0</v>
      </c>
      <c r="ES462" s="4">
        <v>1</v>
      </c>
      <c r="ET462" s="4">
        <v>0</v>
      </c>
      <c r="EU462" s="4">
        <v>0</v>
      </c>
      <c r="EV462" s="4">
        <v>0</v>
      </c>
      <c r="EW462" s="4">
        <v>192</v>
      </c>
      <c r="EX462" s="4">
        <v>39</v>
      </c>
      <c r="EY462" s="4">
        <v>1.65</v>
      </c>
      <c r="EZ462" s="4">
        <v>0</v>
      </c>
      <c r="FA462" s="4">
        <v>12</v>
      </c>
      <c r="FB462" s="4">
        <v>1</v>
      </c>
      <c r="FC462" s="4">
        <v>970.2</v>
      </c>
      <c r="FD462" s="4">
        <v>105.20000000000005</v>
      </c>
      <c r="FE462" s="4">
        <v>5291</v>
      </c>
      <c r="FF462" s="4">
        <v>87</v>
      </c>
      <c r="FG462" s="4">
        <v>1.65</v>
      </c>
      <c r="FH462" s="4">
        <v>-5.0000000000000044E-2</v>
      </c>
      <c r="FI462" s="4">
        <v>2</v>
      </c>
      <c r="FJ462" s="4">
        <v>0</v>
      </c>
      <c r="FK462" s="4">
        <v>0</v>
      </c>
      <c r="FL462" s="4">
        <v>0</v>
      </c>
      <c r="FM462" s="4">
        <v>797</v>
      </c>
      <c r="FN462" s="4">
        <v>18</v>
      </c>
      <c r="FO462" s="4">
        <v>1.75</v>
      </c>
      <c r="FP462" s="4">
        <v>0</v>
      </c>
      <c r="FQ462" s="4">
        <v>109</v>
      </c>
      <c r="FR462" s="4">
        <v>0</v>
      </c>
      <c r="FS462" s="4">
        <v>885</v>
      </c>
      <c r="FT462" s="4">
        <v>69.350000000000023</v>
      </c>
      <c r="FU462" s="4">
        <v>11050</v>
      </c>
      <c r="FV462" s="4">
        <v>957</v>
      </c>
      <c r="FW462" s="4">
        <v>1.9</v>
      </c>
      <c r="FX462" s="4">
        <v>-0.14999999999999991</v>
      </c>
      <c r="FY462" s="4">
        <v>1</v>
      </c>
      <c r="FZ462" s="4">
        <v>0</v>
      </c>
      <c r="GA462" s="4">
        <v>0</v>
      </c>
      <c r="GB462" s="4">
        <v>0</v>
      </c>
      <c r="GC462" s="4">
        <v>572</v>
      </c>
      <c r="GD462" s="4">
        <v>-281</v>
      </c>
      <c r="GE462" s="4">
        <v>2</v>
      </c>
      <c r="GF462" s="4">
        <v>-0.29999999999999982</v>
      </c>
      <c r="GG462" s="4">
        <v>545</v>
      </c>
      <c r="GH462" s="4">
        <v>-5</v>
      </c>
      <c r="GI462" s="4">
        <v>775</v>
      </c>
      <c r="GJ462" s="4">
        <v>62.649999999999977</v>
      </c>
      <c r="GK462" s="4">
        <v>14021</v>
      </c>
      <c r="GL462" s="4">
        <v>-31</v>
      </c>
      <c r="GM462" s="4">
        <v>2.2000000000000002</v>
      </c>
      <c r="GN462" s="4">
        <v>-0.34999999999999964</v>
      </c>
      <c r="GO462" s="4">
        <v>56</v>
      </c>
      <c r="GP462" s="4">
        <v>0</v>
      </c>
      <c r="GQ462" s="4">
        <v>0</v>
      </c>
      <c r="GR462" s="4">
        <v>0</v>
      </c>
      <c r="GS462" s="4">
        <v>927</v>
      </c>
      <c r="GT462" s="4">
        <v>56</v>
      </c>
      <c r="GU462" s="4">
        <v>2.4</v>
      </c>
      <c r="GV462" s="4">
        <v>-0.39999999999999991</v>
      </c>
      <c r="GW462" s="4">
        <v>302</v>
      </c>
      <c r="GX462" s="4">
        <v>-84</v>
      </c>
      <c r="GY462" s="4">
        <v>691.95</v>
      </c>
      <c r="GZ462" s="4">
        <v>79.75</v>
      </c>
      <c r="HA462" s="4">
        <v>13848</v>
      </c>
      <c r="HB462" s="4">
        <v>1807</v>
      </c>
      <c r="HC462" s="4">
        <v>2.65</v>
      </c>
      <c r="HD462" s="4">
        <v>-0.60000000000000009</v>
      </c>
      <c r="HE462" s="4">
        <v>59</v>
      </c>
      <c r="HF462" s="4">
        <v>0</v>
      </c>
      <c r="HG462" s="4">
        <v>647.85</v>
      </c>
      <c r="HH462" s="4">
        <v>84.75</v>
      </c>
      <c r="HI462" s="4">
        <v>2633</v>
      </c>
      <c r="HJ462" s="4">
        <v>121</v>
      </c>
      <c r="HK462" s="4">
        <v>2.95</v>
      </c>
      <c r="HL462" s="4">
        <v>-0.89999999999999991</v>
      </c>
      <c r="HM462" s="4">
        <v>1918</v>
      </c>
      <c r="HN462" s="4">
        <v>-54</v>
      </c>
      <c r="HO462" s="4">
        <v>582.75</v>
      </c>
      <c r="HP462" s="4">
        <v>70.75</v>
      </c>
      <c r="HQ462" s="4">
        <v>35634</v>
      </c>
      <c r="HR462" s="4">
        <v>5194</v>
      </c>
      <c r="HS462" s="4">
        <v>3.3</v>
      </c>
      <c r="HT462" s="4">
        <v>-1.5</v>
      </c>
      <c r="HU462" s="4">
        <v>142</v>
      </c>
      <c r="HV462" s="4">
        <v>-5</v>
      </c>
      <c r="HW462" s="4">
        <v>530.45000000000005</v>
      </c>
      <c r="HX462" s="4">
        <v>65.950000000000045</v>
      </c>
      <c r="HY462" s="4">
        <v>2922</v>
      </c>
      <c r="HZ462" s="4">
        <v>-4231</v>
      </c>
      <c r="IA462" s="4">
        <v>3.55</v>
      </c>
      <c r="IB462" s="4">
        <v>-2.2999999999999998</v>
      </c>
      <c r="IC462" s="4">
        <v>1190</v>
      </c>
      <c r="ID462" s="4">
        <v>-39</v>
      </c>
      <c r="IE462" s="4">
        <v>486.5</v>
      </c>
      <c r="IF462" s="4">
        <v>69.350000000000023</v>
      </c>
      <c r="IG462" s="4">
        <v>20187</v>
      </c>
      <c r="IH462" s="4">
        <v>-3767</v>
      </c>
      <c r="II462" s="4">
        <v>3.95</v>
      </c>
      <c r="IJ462" s="4">
        <v>-3.7</v>
      </c>
      <c r="IK462" s="4">
        <v>166</v>
      </c>
      <c r="IL462" s="4">
        <v>8</v>
      </c>
      <c r="IM462" s="4">
        <v>425.1</v>
      </c>
      <c r="IN462" s="4">
        <v>56.050000000000011</v>
      </c>
      <c r="IO462" s="4">
        <v>5910</v>
      </c>
      <c r="IP462" s="4">
        <v>-884</v>
      </c>
      <c r="IQ462" s="4">
        <v>4.5999999999999996</v>
      </c>
      <c r="IR462" s="4">
        <v>-5.5</v>
      </c>
      <c r="IS462" s="4">
        <v>3748</v>
      </c>
      <c r="IT462" s="4">
        <v>-163</v>
      </c>
      <c r="IU462" s="4">
        <v>385</v>
      </c>
      <c r="IV462" s="4">
        <v>62.850000000000023</v>
      </c>
      <c r="IW462" s="4">
        <v>31743</v>
      </c>
      <c r="IX462" s="4">
        <v>2160</v>
      </c>
      <c r="IY462" s="4">
        <v>5.45</v>
      </c>
      <c r="IZ462" s="4">
        <v>-8.1000000000000014</v>
      </c>
      <c r="JA462" s="4">
        <v>609</v>
      </c>
      <c r="JB462" s="4">
        <v>-189</v>
      </c>
      <c r="JC462" s="4">
        <v>332.5</v>
      </c>
      <c r="JD462" s="4">
        <v>55.550000000000011</v>
      </c>
      <c r="JE462" s="4">
        <v>11087</v>
      </c>
      <c r="JF462" s="4">
        <v>3709</v>
      </c>
      <c r="JG462" s="4">
        <v>6.85</v>
      </c>
      <c r="JH462" s="4">
        <v>-11.049999999999999</v>
      </c>
      <c r="JI462" s="4">
        <v>5898</v>
      </c>
      <c r="JJ462" s="4">
        <v>-123</v>
      </c>
      <c r="JK462" s="4">
        <v>288</v>
      </c>
      <c r="JL462" s="4">
        <v>55.849999999999994</v>
      </c>
      <c r="JM462" s="4">
        <v>26494</v>
      </c>
      <c r="JN462" s="4">
        <v>4309</v>
      </c>
      <c r="JO462" s="4">
        <v>9.3000000000000007</v>
      </c>
      <c r="JP462" s="4">
        <v>-14.8</v>
      </c>
      <c r="JQ462" s="5">
        <v>1283</v>
      </c>
      <c r="JR462" s="4">
        <v>-117</v>
      </c>
      <c r="JS462" s="4">
        <v>242</v>
      </c>
      <c r="JT462" s="4">
        <v>50.650000000000006</v>
      </c>
      <c r="JU462" s="4">
        <v>12851</v>
      </c>
      <c r="JV462" s="4">
        <v>5199</v>
      </c>
      <c r="JW462" s="4">
        <v>13</v>
      </c>
      <c r="JX462" s="4">
        <v>-19.350000000000001</v>
      </c>
      <c r="JY462" s="4">
        <v>9822</v>
      </c>
      <c r="JZ462" s="4">
        <v>-1704</v>
      </c>
      <c r="KA462" s="4">
        <v>198.2</v>
      </c>
      <c r="KB462" s="4">
        <v>46.25</v>
      </c>
      <c r="KC462" s="4">
        <v>38994</v>
      </c>
      <c r="KD462" s="4">
        <v>12203</v>
      </c>
      <c r="KE462" s="4">
        <v>18.600000000000001</v>
      </c>
      <c r="KF462" s="4">
        <v>-24.949999999999996</v>
      </c>
      <c r="KG462" s="4">
        <v>3458</v>
      </c>
      <c r="KH462" s="4">
        <v>-696</v>
      </c>
      <c r="KI462" s="4">
        <v>156.85</v>
      </c>
      <c r="KJ462" s="4">
        <v>40.149999999999991</v>
      </c>
      <c r="KK462" s="4">
        <v>14003</v>
      </c>
      <c r="KL462" s="4">
        <v>7939</v>
      </c>
      <c r="KM462" s="4">
        <v>26.5</v>
      </c>
      <c r="KN462" s="4">
        <v>-31.65</v>
      </c>
      <c r="KO462" s="4">
        <v>29151</v>
      </c>
      <c r="KP462" s="4">
        <v>489</v>
      </c>
      <c r="KQ462" s="4">
        <v>117.65</v>
      </c>
      <c r="KR462" s="4">
        <v>32.200000000000003</v>
      </c>
      <c r="KS462" s="4">
        <v>53881</v>
      </c>
      <c r="KT462" s="4">
        <v>31504</v>
      </c>
      <c r="KU462" s="4">
        <v>38.1</v>
      </c>
      <c r="KV462" s="4">
        <v>-39.199999999999996</v>
      </c>
      <c r="KW462" s="4">
        <v>15402</v>
      </c>
      <c r="KX462" s="4">
        <v>-813</v>
      </c>
      <c r="KY462" s="4">
        <v>83.45</v>
      </c>
      <c r="KZ462" s="4">
        <v>23.75</v>
      </c>
      <c r="LA462" s="4">
        <v>21409</v>
      </c>
      <c r="LB462" s="4">
        <v>16969</v>
      </c>
      <c r="LC462" s="4">
        <v>54.2</v>
      </c>
      <c r="LD462" s="4">
        <v>-47.3</v>
      </c>
    </row>
    <row r="463" spans="1:316" x14ac:dyDescent="0.25">
      <c r="A463" s="171">
        <v>44110.538148495369</v>
      </c>
      <c r="B463" s="172">
        <v>0.53749999999999998</v>
      </c>
      <c r="C463" s="4">
        <v>11590.35</v>
      </c>
      <c r="D463" s="4">
        <v>11600</v>
      </c>
      <c r="E463" s="173">
        <v>53.35</v>
      </c>
      <c r="F463" s="173">
        <v>-130.9</v>
      </c>
      <c r="G463" s="173">
        <v>313.89999999999998</v>
      </c>
      <c r="H463" s="173">
        <v>568.84999999999957</v>
      </c>
      <c r="I463" s="173">
        <v>-872.65000000000009</v>
      </c>
      <c r="J463" s="173">
        <v>1441.4999999999995</v>
      </c>
      <c r="K463" s="127">
        <v>16.809999999999999</v>
      </c>
      <c r="L463" s="127">
        <v>21.69</v>
      </c>
      <c r="M463" s="127">
        <v>-3.7200000000000024</v>
      </c>
      <c r="N463" s="127">
        <v>3.5800000000000018</v>
      </c>
      <c r="O463" s="127">
        <v>0.5973612426745798</v>
      </c>
      <c r="P463" s="127">
        <v>0.69038343341623365</v>
      </c>
      <c r="Q463" s="127">
        <v>1.0867499968145968</v>
      </c>
      <c r="R463" s="4">
        <v>66530</v>
      </c>
      <c r="S463" s="4">
        <v>133978</v>
      </c>
      <c r="T463" s="173">
        <v>11540.966666666667</v>
      </c>
      <c r="U463" s="173">
        <v>-2.0500000000010914</v>
      </c>
      <c r="V463" s="4">
        <v>185995</v>
      </c>
      <c r="W463" s="4">
        <v>-31658</v>
      </c>
      <c r="X463" s="173">
        <v>-49.383333333333212</v>
      </c>
      <c r="Y463" s="173">
        <v>18376</v>
      </c>
      <c r="Z463" s="173">
        <v>153024</v>
      </c>
      <c r="AA463" s="173">
        <v>171400</v>
      </c>
      <c r="AB463" s="4">
        <v>67448</v>
      </c>
      <c r="AC463" s="4">
        <v>-11742</v>
      </c>
      <c r="AD463" s="176" t="e">
        <v>#REF!</v>
      </c>
      <c r="AE463" s="177">
        <v>2.7620503272711018E-2</v>
      </c>
      <c r="AF463" s="177">
        <v>-1.657744680846787E-3</v>
      </c>
      <c r="AG463" s="177">
        <v>-1.6535516589226137E-2</v>
      </c>
      <c r="AH463" s="177">
        <v>-8.2350534984656967E-3</v>
      </c>
      <c r="AI463" s="127">
        <v>1.6136887852375555E-2</v>
      </c>
      <c r="AJ463" s="127">
        <v>2.2026431718061676E-3</v>
      </c>
      <c r="AK463" s="4" t="s">
        <v>21</v>
      </c>
      <c r="AL463" s="178">
        <v>11600</v>
      </c>
      <c r="AM463" s="178">
        <v>11500</v>
      </c>
      <c r="AN463" s="178">
        <v>11800</v>
      </c>
      <c r="AO463" s="178">
        <v>11400</v>
      </c>
      <c r="AS463" s="4">
        <v>1.8706707888977663</v>
      </c>
      <c r="AT463" s="4">
        <v>1.4060578306947533</v>
      </c>
      <c r="AU463" s="4">
        <v>0.63957532824649899</v>
      </c>
      <c r="AV463" s="4">
        <v>0.19354388576212847</v>
      </c>
      <c r="AW463" s="4">
        <v>0.11703020134228188</v>
      </c>
      <c r="AX463" s="4">
        <v>9.6823593340907965E-3</v>
      </c>
      <c r="AY463" s="4">
        <v>18.490093847758082</v>
      </c>
      <c r="AZ463" s="4">
        <v>20.577464788732396</v>
      </c>
      <c r="BA463" s="4">
        <v>16.948739495798318</v>
      </c>
      <c r="BB463" s="4">
        <v>35.602409638554214</v>
      </c>
      <c r="BC463" s="4">
        <v>8.4693169690501602</v>
      </c>
      <c r="BD463" s="4">
        <v>18.208538587848931</v>
      </c>
      <c r="BE463" s="4">
        <v>4.4747371990505256</v>
      </c>
      <c r="BF463" s="4">
        <v>10.007794232268122</v>
      </c>
      <c r="BG463" s="4">
        <v>3.9325376757358148</v>
      </c>
      <c r="BH463" s="4">
        <v>4.0347601264004593</v>
      </c>
      <c r="BI463" s="4">
        <v>18</v>
      </c>
      <c r="BJ463" s="4">
        <v>0</v>
      </c>
      <c r="BK463" s="4">
        <v>1585</v>
      </c>
      <c r="BL463" s="4">
        <v>78.950000000000045</v>
      </c>
      <c r="BM463" s="4">
        <v>9888</v>
      </c>
      <c r="BN463" s="4">
        <v>-144</v>
      </c>
      <c r="BO463" s="4">
        <v>1</v>
      </c>
      <c r="BP463" s="4">
        <v>0</v>
      </c>
      <c r="BQ463" s="4">
        <v>0</v>
      </c>
      <c r="BR463" s="4">
        <v>0</v>
      </c>
      <c r="BS463" s="4">
        <v>0</v>
      </c>
      <c r="BT463" s="4">
        <v>0</v>
      </c>
      <c r="BU463" s="4">
        <v>6</v>
      </c>
      <c r="BV463" s="4">
        <v>0</v>
      </c>
      <c r="BW463" s="4">
        <v>0</v>
      </c>
      <c r="BX463" s="4">
        <v>0</v>
      </c>
      <c r="BY463" s="4">
        <v>21</v>
      </c>
      <c r="BZ463" s="4">
        <v>0</v>
      </c>
      <c r="CA463" s="4">
        <v>0</v>
      </c>
      <c r="CB463" s="4">
        <v>0</v>
      </c>
      <c r="CC463" s="4">
        <v>1039</v>
      </c>
      <c r="CD463" s="4">
        <v>66</v>
      </c>
      <c r="CE463" s="4">
        <v>1.05</v>
      </c>
      <c r="CF463" s="4">
        <v>-5.0000000000000044E-2</v>
      </c>
      <c r="CG463" s="4">
        <v>1</v>
      </c>
      <c r="CH463" s="4">
        <v>0</v>
      </c>
      <c r="CI463" s="4">
        <v>0</v>
      </c>
      <c r="CJ463" s="4">
        <v>0</v>
      </c>
      <c r="CK463" s="4">
        <v>26</v>
      </c>
      <c r="CL463" s="4">
        <v>-1</v>
      </c>
      <c r="CM463" s="4">
        <v>1</v>
      </c>
      <c r="CN463" s="4">
        <v>-0.10000000000000009</v>
      </c>
      <c r="CO463" s="4">
        <v>11</v>
      </c>
      <c r="CP463" s="4">
        <v>0</v>
      </c>
      <c r="CQ463" s="4">
        <v>0</v>
      </c>
      <c r="CR463" s="4">
        <v>0</v>
      </c>
      <c r="CS463" s="4">
        <v>3323</v>
      </c>
      <c r="CT463" s="4">
        <v>160</v>
      </c>
      <c r="CU463" s="4">
        <v>1.05</v>
      </c>
      <c r="CV463" s="4">
        <v>-9.9999999999999867E-2</v>
      </c>
      <c r="CW463" s="4">
        <v>1</v>
      </c>
      <c r="CX463" s="4">
        <v>0</v>
      </c>
      <c r="CY463" s="4">
        <v>0</v>
      </c>
      <c r="CZ463" s="4">
        <v>0</v>
      </c>
      <c r="DA463" s="4">
        <v>52</v>
      </c>
      <c r="DB463" s="4">
        <v>0</v>
      </c>
      <c r="DC463" s="4">
        <v>0.9</v>
      </c>
      <c r="DD463" s="4">
        <v>-0.29999999999999993</v>
      </c>
      <c r="DE463" s="4">
        <v>29</v>
      </c>
      <c r="DF463" s="4">
        <v>0</v>
      </c>
      <c r="DG463" s="4">
        <v>0</v>
      </c>
      <c r="DH463" s="4">
        <v>0</v>
      </c>
      <c r="DI463" s="4">
        <v>4496</v>
      </c>
      <c r="DJ463" s="4">
        <v>-67</v>
      </c>
      <c r="DK463" s="4">
        <v>1.25</v>
      </c>
      <c r="DL463" s="4">
        <v>5.0000000000000044E-2</v>
      </c>
      <c r="DM463" s="4">
        <v>0</v>
      </c>
      <c r="DN463" s="4">
        <v>0</v>
      </c>
      <c r="DO463" s="4">
        <v>0</v>
      </c>
      <c r="DP463" s="4">
        <v>0</v>
      </c>
      <c r="DQ463" s="4">
        <v>141</v>
      </c>
      <c r="DR463" s="4">
        <v>-4</v>
      </c>
      <c r="DS463" s="4">
        <v>1.5</v>
      </c>
      <c r="DT463" s="4">
        <v>0.14999999999999991</v>
      </c>
      <c r="DU463" s="4">
        <v>4</v>
      </c>
      <c r="DV463" s="4">
        <v>0</v>
      </c>
      <c r="DW463" s="4">
        <v>0</v>
      </c>
      <c r="DX463" s="4">
        <v>0</v>
      </c>
      <c r="DY463" s="4">
        <v>3332</v>
      </c>
      <c r="DZ463" s="4">
        <v>434</v>
      </c>
      <c r="EA463" s="4">
        <v>1.4</v>
      </c>
      <c r="EB463" s="4">
        <v>0</v>
      </c>
      <c r="EC463" s="4">
        <v>1</v>
      </c>
      <c r="ED463" s="4">
        <v>0</v>
      </c>
      <c r="EE463" s="4">
        <v>0</v>
      </c>
      <c r="EF463" s="4">
        <v>0</v>
      </c>
      <c r="EG463" s="4">
        <v>194</v>
      </c>
      <c r="EH463" s="4">
        <v>40</v>
      </c>
      <c r="EI463" s="4">
        <v>1.5</v>
      </c>
      <c r="EJ463" s="4">
        <v>0</v>
      </c>
      <c r="EK463" s="4">
        <v>101</v>
      </c>
      <c r="EL463" s="4">
        <v>-21</v>
      </c>
      <c r="EM463" s="4">
        <v>1084</v>
      </c>
      <c r="EN463" s="4">
        <v>69.649999999999977</v>
      </c>
      <c r="EO463" s="4">
        <v>31238</v>
      </c>
      <c r="EP463" s="4">
        <v>11581</v>
      </c>
      <c r="EQ463" s="4">
        <v>1.6</v>
      </c>
      <c r="ER463" s="4">
        <v>0</v>
      </c>
      <c r="ES463" s="4">
        <v>1</v>
      </c>
      <c r="ET463" s="4">
        <v>0</v>
      </c>
      <c r="EU463" s="4">
        <v>0</v>
      </c>
      <c r="EV463" s="4">
        <v>0</v>
      </c>
      <c r="EW463" s="4">
        <v>192</v>
      </c>
      <c r="EX463" s="4">
        <v>39</v>
      </c>
      <c r="EY463" s="4">
        <v>1.55</v>
      </c>
      <c r="EZ463" s="4">
        <v>-9.9999999999999867E-2</v>
      </c>
      <c r="FA463" s="4">
        <v>12</v>
      </c>
      <c r="FB463" s="4">
        <v>1</v>
      </c>
      <c r="FC463" s="4">
        <v>970.2</v>
      </c>
      <c r="FD463" s="4">
        <v>105.20000000000005</v>
      </c>
      <c r="FE463" s="4">
        <v>5291</v>
      </c>
      <c r="FF463" s="4">
        <v>87</v>
      </c>
      <c r="FG463" s="4">
        <v>1.65</v>
      </c>
      <c r="FH463" s="4">
        <v>-5.0000000000000044E-2</v>
      </c>
      <c r="FI463" s="4">
        <v>2</v>
      </c>
      <c r="FJ463" s="4">
        <v>0</v>
      </c>
      <c r="FK463" s="4">
        <v>0</v>
      </c>
      <c r="FL463" s="4">
        <v>0</v>
      </c>
      <c r="FM463" s="4">
        <v>797</v>
      </c>
      <c r="FN463" s="4">
        <v>18</v>
      </c>
      <c r="FO463" s="4">
        <v>1.7</v>
      </c>
      <c r="FP463" s="4">
        <v>-5.0000000000000044E-2</v>
      </c>
      <c r="FQ463" s="4">
        <v>109</v>
      </c>
      <c r="FR463" s="4">
        <v>0</v>
      </c>
      <c r="FS463" s="4">
        <v>885</v>
      </c>
      <c r="FT463" s="4">
        <v>69.350000000000023</v>
      </c>
      <c r="FU463" s="4">
        <v>11050</v>
      </c>
      <c r="FV463" s="4">
        <v>957</v>
      </c>
      <c r="FW463" s="4">
        <v>1.9</v>
      </c>
      <c r="FX463" s="4">
        <v>-0.14999999999999991</v>
      </c>
      <c r="FY463" s="4">
        <v>1</v>
      </c>
      <c r="FZ463" s="4">
        <v>0</v>
      </c>
      <c r="GA463" s="4">
        <v>0</v>
      </c>
      <c r="GB463" s="4">
        <v>0</v>
      </c>
      <c r="GC463" s="4">
        <v>572</v>
      </c>
      <c r="GD463" s="4">
        <v>-281</v>
      </c>
      <c r="GE463" s="4">
        <v>1.95</v>
      </c>
      <c r="GF463" s="4">
        <v>-0.34999999999999987</v>
      </c>
      <c r="GG463" s="4">
        <v>545</v>
      </c>
      <c r="GH463" s="4">
        <v>-5</v>
      </c>
      <c r="GI463" s="4">
        <v>775</v>
      </c>
      <c r="GJ463" s="4">
        <v>62.649999999999977</v>
      </c>
      <c r="GK463" s="4">
        <v>14021</v>
      </c>
      <c r="GL463" s="4">
        <v>-31</v>
      </c>
      <c r="GM463" s="4">
        <v>2.15</v>
      </c>
      <c r="GN463" s="4">
        <v>-0.39999999999999991</v>
      </c>
      <c r="GO463" s="4">
        <v>56</v>
      </c>
      <c r="GP463" s="4">
        <v>0</v>
      </c>
      <c r="GQ463" s="4">
        <v>0</v>
      </c>
      <c r="GR463" s="4">
        <v>0</v>
      </c>
      <c r="GS463" s="4">
        <v>927</v>
      </c>
      <c r="GT463" s="4">
        <v>56</v>
      </c>
      <c r="GU463" s="4">
        <v>2.35</v>
      </c>
      <c r="GV463" s="4">
        <v>-0.44999999999999973</v>
      </c>
      <c r="GW463" s="4">
        <v>302</v>
      </c>
      <c r="GX463" s="4">
        <v>-84</v>
      </c>
      <c r="GY463" s="4">
        <v>691.95</v>
      </c>
      <c r="GZ463" s="4">
        <v>79.75</v>
      </c>
      <c r="HA463" s="4">
        <v>13811</v>
      </c>
      <c r="HB463" s="4">
        <v>1770</v>
      </c>
      <c r="HC463" s="4">
        <v>2.65</v>
      </c>
      <c r="HD463" s="4">
        <v>-0.60000000000000009</v>
      </c>
      <c r="HE463" s="4">
        <v>59</v>
      </c>
      <c r="HF463" s="4">
        <v>0</v>
      </c>
      <c r="HG463" s="4">
        <v>647.85</v>
      </c>
      <c r="HH463" s="4">
        <v>84.75</v>
      </c>
      <c r="HI463" s="4">
        <v>2633</v>
      </c>
      <c r="HJ463" s="4">
        <v>121</v>
      </c>
      <c r="HK463" s="4">
        <v>2.9</v>
      </c>
      <c r="HL463" s="4">
        <v>-0.95000000000000018</v>
      </c>
      <c r="HM463" s="4">
        <v>1918</v>
      </c>
      <c r="HN463" s="4">
        <v>-54</v>
      </c>
      <c r="HO463" s="4">
        <v>582.75</v>
      </c>
      <c r="HP463" s="4">
        <v>70.75</v>
      </c>
      <c r="HQ463" s="4">
        <v>35464</v>
      </c>
      <c r="HR463" s="4">
        <v>5024</v>
      </c>
      <c r="HS463" s="4">
        <v>3.3</v>
      </c>
      <c r="HT463" s="4">
        <v>-1.5</v>
      </c>
      <c r="HU463" s="4">
        <v>142</v>
      </c>
      <c r="HV463" s="4">
        <v>-5</v>
      </c>
      <c r="HW463" s="4">
        <v>530.45000000000005</v>
      </c>
      <c r="HX463" s="4">
        <v>65.950000000000045</v>
      </c>
      <c r="HY463" s="4">
        <v>2922</v>
      </c>
      <c r="HZ463" s="4">
        <v>-4231</v>
      </c>
      <c r="IA463" s="4">
        <v>3.55</v>
      </c>
      <c r="IB463" s="4">
        <v>-2.2999999999999998</v>
      </c>
      <c r="IC463" s="4">
        <v>1190</v>
      </c>
      <c r="ID463" s="4">
        <v>-39</v>
      </c>
      <c r="IE463" s="4">
        <v>486.5</v>
      </c>
      <c r="IF463" s="4">
        <v>69.350000000000023</v>
      </c>
      <c r="IG463" s="4">
        <v>20169</v>
      </c>
      <c r="IH463" s="4">
        <v>-3785</v>
      </c>
      <c r="II463" s="4">
        <v>4</v>
      </c>
      <c r="IJ463" s="4">
        <v>-3.6500000000000004</v>
      </c>
      <c r="IK463" s="4">
        <v>166</v>
      </c>
      <c r="IL463" s="4">
        <v>8</v>
      </c>
      <c r="IM463" s="4">
        <v>425.1</v>
      </c>
      <c r="IN463" s="4">
        <v>56.050000000000011</v>
      </c>
      <c r="IO463" s="4">
        <v>5910</v>
      </c>
      <c r="IP463" s="4">
        <v>-884</v>
      </c>
      <c r="IQ463" s="4">
        <v>4.5999999999999996</v>
      </c>
      <c r="IR463" s="4">
        <v>-5.5</v>
      </c>
      <c r="IS463" s="4">
        <v>3748</v>
      </c>
      <c r="IT463" s="4">
        <v>-163</v>
      </c>
      <c r="IU463" s="4">
        <v>385.55</v>
      </c>
      <c r="IV463" s="4">
        <v>63.400000000000034</v>
      </c>
      <c r="IW463" s="4">
        <v>31743</v>
      </c>
      <c r="IX463" s="4">
        <v>2160</v>
      </c>
      <c r="IY463" s="4">
        <v>5.45</v>
      </c>
      <c r="IZ463" s="4">
        <v>-8.1000000000000014</v>
      </c>
      <c r="JA463" s="4">
        <v>609</v>
      </c>
      <c r="JB463" s="4">
        <v>-189</v>
      </c>
      <c r="JC463" s="4">
        <v>332.5</v>
      </c>
      <c r="JD463" s="4">
        <v>55.550000000000011</v>
      </c>
      <c r="JE463" s="4">
        <v>11089</v>
      </c>
      <c r="JF463" s="4">
        <v>3711</v>
      </c>
      <c r="JG463" s="4">
        <v>6.8</v>
      </c>
      <c r="JH463" s="4">
        <v>-11.099999999999998</v>
      </c>
      <c r="JI463" s="4">
        <v>5898</v>
      </c>
      <c r="JJ463" s="4">
        <v>-123</v>
      </c>
      <c r="JK463" s="4">
        <v>289.39999999999998</v>
      </c>
      <c r="JL463" s="4">
        <v>57.249999999999972</v>
      </c>
      <c r="JM463" s="4">
        <v>26392</v>
      </c>
      <c r="JN463" s="4">
        <v>4207</v>
      </c>
      <c r="JO463" s="4">
        <v>9.25</v>
      </c>
      <c r="JP463" s="4">
        <v>-14.850000000000001</v>
      </c>
      <c r="JQ463" s="5">
        <v>1283</v>
      </c>
      <c r="JR463" s="4">
        <v>-117</v>
      </c>
      <c r="JS463" s="4">
        <v>243.45</v>
      </c>
      <c r="JT463" s="4">
        <v>52.099999999999994</v>
      </c>
      <c r="JU463" s="4">
        <v>12840</v>
      </c>
      <c r="JV463" s="4">
        <v>5188</v>
      </c>
      <c r="JW463" s="4">
        <v>13</v>
      </c>
      <c r="JX463" s="4">
        <v>-19.350000000000001</v>
      </c>
      <c r="JY463" s="4">
        <v>9887</v>
      </c>
      <c r="JZ463" s="4">
        <v>-1639</v>
      </c>
      <c r="KA463" s="4">
        <v>198.5</v>
      </c>
      <c r="KB463" s="4">
        <v>46.550000000000011</v>
      </c>
      <c r="KC463" s="4">
        <v>38881</v>
      </c>
      <c r="KD463" s="4">
        <v>12090</v>
      </c>
      <c r="KE463" s="4">
        <v>18.45</v>
      </c>
      <c r="KF463" s="4">
        <v>-25.099999999999998</v>
      </c>
      <c r="KG463" s="4">
        <v>3481</v>
      </c>
      <c r="KH463" s="4">
        <v>-673</v>
      </c>
      <c r="KI463" s="4">
        <v>156.75</v>
      </c>
      <c r="KJ463" s="4">
        <v>40.049999999999997</v>
      </c>
      <c r="KK463" s="4">
        <v>14045</v>
      </c>
      <c r="KL463" s="4">
        <v>7981</v>
      </c>
      <c r="KM463" s="4">
        <v>26.3</v>
      </c>
      <c r="KN463" s="4">
        <v>-31.849999999999998</v>
      </c>
      <c r="KO463" s="4">
        <v>28787</v>
      </c>
      <c r="KP463" s="4">
        <v>125</v>
      </c>
      <c r="KQ463" s="4">
        <v>118.85</v>
      </c>
      <c r="KR463" s="4">
        <v>33.399999999999991</v>
      </c>
      <c r="KS463" s="4">
        <v>53851</v>
      </c>
      <c r="KT463" s="4">
        <v>31474</v>
      </c>
      <c r="KU463" s="4">
        <v>37.5</v>
      </c>
      <c r="KV463" s="4">
        <v>-39.799999999999997</v>
      </c>
      <c r="KW463" s="4">
        <v>15286</v>
      </c>
      <c r="KX463" s="4">
        <v>-929</v>
      </c>
      <c r="KY463" s="4">
        <v>84.3</v>
      </c>
      <c r="KZ463" s="4">
        <v>24.599999999999994</v>
      </c>
      <c r="LA463" s="4">
        <v>21493</v>
      </c>
      <c r="LB463" s="4">
        <v>17053</v>
      </c>
      <c r="LC463" s="4">
        <v>53.55</v>
      </c>
      <c r="LD463" s="4">
        <v>-47.95</v>
      </c>
    </row>
    <row r="464" spans="1:316" x14ac:dyDescent="0.25">
      <c r="A464" s="171">
        <v>44110.537496874997</v>
      </c>
      <c r="B464" s="172">
        <v>0.53680555555555554</v>
      </c>
      <c r="C464" s="4">
        <v>11586.7</v>
      </c>
      <c r="D464" s="4">
        <v>11600</v>
      </c>
      <c r="E464" s="173">
        <v>50.400000000000006</v>
      </c>
      <c r="F464" s="173">
        <v>-127.45</v>
      </c>
      <c r="G464" s="173">
        <v>313.89999999999998</v>
      </c>
      <c r="H464" s="173">
        <v>521.94999999999993</v>
      </c>
      <c r="I464" s="173">
        <v>-856.10000000000014</v>
      </c>
      <c r="J464" s="173">
        <v>1378.0500000000002</v>
      </c>
      <c r="K464" s="127">
        <v>16.809999999999999</v>
      </c>
      <c r="L464" s="127">
        <v>21.69</v>
      </c>
      <c r="M464" s="127">
        <v>-3.7200000000000024</v>
      </c>
      <c r="N464" s="127">
        <v>3.5800000000000018</v>
      </c>
      <c r="O464" s="127">
        <v>0.6020657429984847</v>
      </c>
      <c r="P464" s="127">
        <v>0.67918084264283163</v>
      </c>
      <c r="Q464" s="127">
        <v>1.086271740045029</v>
      </c>
      <c r="R464" s="4">
        <v>66306</v>
      </c>
      <c r="S464" s="4">
        <v>133547</v>
      </c>
      <c r="T464" s="173">
        <v>11540.966666666667</v>
      </c>
      <c r="U464" s="173">
        <v>-2.0500000000010914</v>
      </c>
      <c r="V464" s="4">
        <v>185995</v>
      </c>
      <c r="W464" s="4">
        <v>-31658</v>
      </c>
      <c r="X464" s="173">
        <v>-45.733333333333576</v>
      </c>
      <c r="Y464" s="173">
        <v>16934</v>
      </c>
      <c r="Z464" s="173">
        <v>152409</v>
      </c>
      <c r="AA464" s="173">
        <v>169343</v>
      </c>
      <c r="AB464" s="4">
        <v>67241</v>
      </c>
      <c r="AC464" s="4">
        <v>-12350</v>
      </c>
      <c r="AD464" s="176" t="e">
        <v>#REF!</v>
      </c>
      <c r="AE464" s="177">
        <v>4.8004367548683695E-2</v>
      </c>
      <c r="AF464" s="177">
        <v>-1.430320691771649E-3</v>
      </c>
      <c r="AG464" s="177">
        <v>-1.7985433884867626E-2</v>
      </c>
      <c r="AH464" s="177">
        <v>-6.222490435627788E-3</v>
      </c>
      <c r="AI464" s="127">
        <v>-1.5839403306770431E-3</v>
      </c>
      <c r="AJ464" s="127">
        <v>2.2026431718061676E-3</v>
      </c>
      <c r="AK464" s="4" t="s">
        <v>21</v>
      </c>
      <c r="AL464" s="178">
        <v>11600</v>
      </c>
      <c r="AM464" s="178">
        <v>11500</v>
      </c>
      <c r="AN464" s="178">
        <v>11800</v>
      </c>
      <c r="AO464" s="178">
        <v>11400</v>
      </c>
      <c r="AS464" s="4">
        <v>1.8581911321864941</v>
      </c>
      <c r="AT464" s="4">
        <v>1.3949448109202534</v>
      </c>
      <c r="AU464" s="4">
        <v>0.63838269829422367</v>
      </c>
      <c r="AV464" s="4">
        <v>0.19719244996680263</v>
      </c>
      <c r="AW464" s="4">
        <v>0.11890591677825721</v>
      </c>
      <c r="AX464" s="4">
        <v>9.9069650490319332E-3</v>
      </c>
      <c r="AY464" s="4">
        <v>18.499739175795515</v>
      </c>
      <c r="AZ464" s="4">
        <v>20.330985915492956</v>
      </c>
      <c r="BA464" s="4">
        <v>17.048739495798319</v>
      </c>
      <c r="BB464" s="4">
        <v>35.734939759036145</v>
      </c>
      <c r="BC464" s="4">
        <v>8.4546424759871925</v>
      </c>
      <c r="BD464" s="4">
        <v>18.481605351170568</v>
      </c>
      <c r="BE464" s="4">
        <v>4.4647338080705321</v>
      </c>
      <c r="BF464" s="4">
        <v>9.9539062499999993</v>
      </c>
      <c r="BG464" s="4">
        <v>3.9289104311824699</v>
      </c>
      <c r="BH464" s="4">
        <v>4.0287026406429396</v>
      </c>
      <c r="BI464" s="4">
        <v>18</v>
      </c>
      <c r="BJ464" s="4">
        <v>0</v>
      </c>
      <c r="BK464" s="4">
        <v>1585</v>
      </c>
      <c r="BL464" s="4">
        <v>78.950000000000045</v>
      </c>
      <c r="BM464" s="4">
        <v>9877</v>
      </c>
      <c r="BN464" s="4">
        <v>-155</v>
      </c>
      <c r="BO464" s="4">
        <v>1</v>
      </c>
      <c r="BP464" s="4">
        <v>0</v>
      </c>
      <c r="BQ464" s="4">
        <v>0</v>
      </c>
      <c r="BR464" s="4">
        <v>0</v>
      </c>
      <c r="BS464" s="4">
        <v>0</v>
      </c>
      <c r="BT464" s="4">
        <v>0</v>
      </c>
      <c r="BU464" s="4">
        <v>6</v>
      </c>
      <c r="BV464" s="4">
        <v>0</v>
      </c>
      <c r="BW464" s="4">
        <v>0</v>
      </c>
      <c r="BX464" s="4">
        <v>0</v>
      </c>
      <c r="BY464" s="4">
        <v>21</v>
      </c>
      <c r="BZ464" s="4">
        <v>0</v>
      </c>
      <c r="CA464" s="4">
        <v>0</v>
      </c>
      <c r="CB464" s="4">
        <v>0</v>
      </c>
      <c r="CC464" s="4">
        <v>1039</v>
      </c>
      <c r="CD464" s="4">
        <v>66</v>
      </c>
      <c r="CE464" s="4">
        <v>1.05</v>
      </c>
      <c r="CF464" s="4">
        <v>-5.0000000000000044E-2</v>
      </c>
      <c r="CG464" s="4">
        <v>1</v>
      </c>
      <c r="CH464" s="4">
        <v>0</v>
      </c>
      <c r="CI464" s="4">
        <v>0</v>
      </c>
      <c r="CJ464" s="4">
        <v>0</v>
      </c>
      <c r="CK464" s="4">
        <v>26</v>
      </c>
      <c r="CL464" s="4">
        <v>-1</v>
      </c>
      <c r="CM464" s="4">
        <v>1</v>
      </c>
      <c r="CN464" s="4">
        <v>-0.10000000000000009</v>
      </c>
      <c r="CO464" s="4">
        <v>11</v>
      </c>
      <c r="CP464" s="4">
        <v>0</v>
      </c>
      <c r="CQ464" s="4">
        <v>0</v>
      </c>
      <c r="CR464" s="4">
        <v>0</v>
      </c>
      <c r="CS464" s="4">
        <v>3323</v>
      </c>
      <c r="CT464" s="4">
        <v>160</v>
      </c>
      <c r="CU464" s="4">
        <v>1.05</v>
      </c>
      <c r="CV464" s="4">
        <v>-9.9999999999999867E-2</v>
      </c>
      <c r="CW464" s="4">
        <v>1</v>
      </c>
      <c r="CX464" s="4">
        <v>0</v>
      </c>
      <c r="CY464" s="4">
        <v>0</v>
      </c>
      <c r="CZ464" s="4">
        <v>0</v>
      </c>
      <c r="DA464" s="4">
        <v>52</v>
      </c>
      <c r="DB464" s="4">
        <v>0</v>
      </c>
      <c r="DC464" s="4">
        <v>0.9</v>
      </c>
      <c r="DD464" s="4">
        <v>-0.29999999999999993</v>
      </c>
      <c r="DE464" s="4">
        <v>29</v>
      </c>
      <c r="DF464" s="4">
        <v>0</v>
      </c>
      <c r="DG464" s="4">
        <v>0</v>
      </c>
      <c r="DH464" s="4">
        <v>0</v>
      </c>
      <c r="DI464" s="4">
        <v>4496</v>
      </c>
      <c r="DJ464" s="4">
        <v>-67</v>
      </c>
      <c r="DK464" s="4">
        <v>1.25</v>
      </c>
      <c r="DL464" s="4">
        <v>5.0000000000000044E-2</v>
      </c>
      <c r="DM464" s="4">
        <v>0</v>
      </c>
      <c r="DN464" s="4">
        <v>0</v>
      </c>
      <c r="DO464" s="4">
        <v>0</v>
      </c>
      <c r="DP464" s="4">
        <v>0</v>
      </c>
      <c r="DQ464" s="4">
        <v>141</v>
      </c>
      <c r="DR464" s="4">
        <v>-4</v>
      </c>
      <c r="DS464" s="4">
        <v>1.5</v>
      </c>
      <c r="DT464" s="4">
        <v>0.14999999999999991</v>
      </c>
      <c r="DU464" s="4">
        <v>4</v>
      </c>
      <c r="DV464" s="4">
        <v>0</v>
      </c>
      <c r="DW464" s="4">
        <v>0</v>
      </c>
      <c r="DX464" s="4">
        <v>0</v>
      </c>
      <c r="DY464" s="4">
        <v>3332</v>
      </c>
      <c r="DZ464" s="4">
        <v>434</v>
      </c>
      <c r="EA464" s="4">
        <v>1.4</v>
      </c>
      <c r="EB464" s="4">
        <v>0</v>
      </c>
      <c r="EC464" s="4">
        <v>1</v>
      </c>
      <c r="ED464" s="4">
        <v>0</v>
      </c>
      <c r="EE464" s="4">
        <v>0</v>
      </c>
      <c r="EF464" s="4">
        <v>0</v>
      </c>
      <c r="EG464" s="4">
        <v>194</v>
      </c>
      <c r="EH464" s="4">
        <v>40</v>
      </c>
      <c r="EI464" s="4">
        <v>1.5</v>
      </c>
      <c r="EJ464" s="4">
        <v>0</v>
      </c>
      <c r="EK464" s="4">
        <v>101</v>
      </c>
      <c r="EL464" s="4">
        <v>-21</v>
      </c>
      <c r="EM464" s="4">
        <v>1084</v>
      </c>
      <c r="EN464" s="4">
        <v>69.649999999999977</v>
      </c>
      <c r="EO464" s="4">
        <v>31241</v>
      </c>
      <c r="EP464" s="4">
        <v>11584</v>
      </c>
      <c r="EQ464" s="4">
        <v>1.6</v>
      </c>
      <c r="ER464" s="4">
        <v>0</v>
      </c>
      <c r="ES464" s="4">
        <v>1</v>
      </c>
      <c r="ET464" s="4">
        <v>0</v>
      </c>
      <c r="EU464" s="4">
        <v>0</v>
      </c>
      <c r="EV464" s="4">
        <v>0</v>
      </c>
      <c r="EW464" s="4">
        <v>192</v>
      </c>
      <c r="EX464" s="4">
        <v>39</v>
      </c>
      <c r="EY464" s="4">
        <v>1.55</v>
      </c>
      <c r="EZ464" s="4">
        <v>-9.9999999999999867E-2</v>
      </c>
      <c r="FA464" s="4">
        <v>12</v>
      </c>
      <c r="FB464" s="4">
        <v>1</v>
      </c>
      <c r="FC464" s="4">
        <v>970.2</v>
      </c>
      <c r="FD464" s="4">
        <v>105.20000000000005</v>
      </c>
      <c r="FE464" s="4">
        <v>5295</v>
      </c>
      <c r="FF464" s="4">
        <v>91</v>
      </c>
      <c r="FG464" s="4">
        <v>1.6</v>
      </c>
      <c r="FH464" s="4">
        <v>-9.9999999999999867E-2</v>
      </c>
      <c r="FI464" s="4">
        <v>2</v>
      </c>
      <c r="FJ464" s="4">
        <v>0</v>
      </c>
      <c r="FK464" s="4">
        <v>0</v>
      </c>
      <c r="FL464" s="4">
        <v>0</v>
      </c>
      <c r="FM464" s="4">
        <v>797</v>
      </c>
      <c r="FN464" s="4">
        <v>18</v>
      </c>
      <c r="FO464" s="4">
        <v>1.7</v>
      </c>
      <c r="FP464" s="4">
        <v>-5.0000000000000044E-2</v>
      </c>
      <c r="FQ464" s="4">
        <v>109</v>
      </c>
      <c r="FR464" s="4">
        <v>0</v>
      </c>
      <c r="FS464" s="4">
        <v>885</v>
      </c>
      <c r="FT464" s="4">
        <v>69.350000000000023</v>
      </c>
      <c r="FU464" s="4">
        <v>11050</v>
      </c>
      <c r="FV464" s="4">
        <v>957</v>
      </c>
      <c r="FW464" s="4">
        <v>1.9</v>
      </c>
      <c r="FX464" s="4">
        <v>-0.14999999999999991</v>
      </c>
      <c r="FY464" s="4">
        <v>1</v>
      </c>
      <c r="FZ464" s="4">
        <v>0</v>
      </c>
      <c r="GA464" s="4">
        <v>0</v>
      </c>
      <c r="GB464" s="4">
        <v>0</v>
      </c>
      <c r="GC464" s="4">
        <v>573</v>
      </c>
      <c r="GD464" s="4">
        <v>-280</v>
      </c>
      <c r="GE464" s="4">
        <v>2.0499999999999998</v>
      </c>
      <c r="GF464" s="4">
        <v>-0.25</v>
      </c>
      <c r="GG464" s="4">
        <v>545</v>
      </c>
      <c r="GH464" s="4">
        <v>-5</v>
      </c>
      <c r="GI464" s="4">
        <v>775</v>
      </c>
      <c r="GJ464" s="4">
        <v>62.649999999999977</v>
      </c>
      <c r="GK464" s="4">
        <v>14017</v>
      </c>
      <c r="GL464" s="4">
        <v>-35</v>
      </c>
      <c r="GM464" s="4">
        <v>2.2000000000000002</v>
      </c>
      <c r="GN464" s="4">
        <v>-0.34999999999999964</v>
      </c>
      <c r="GO464" s="4">
        <v>56</v>
      </c>
      <c r="GP464" s="4">
        <v>0</v>
      </c>
      <c r="GQ464" s="4">
        <v>0</v>
      </c>
      <c r="GR464" s="4">
        <v>0</v>
      </c>
      <c r="GS464" s="4">
        <v>930</v>
      </c>
      <c r="GT464" s="4">
        <v>59</v>
      </c>
      <c r="GU464" s="4">
        <v>2.4</v>
      </c>
      <c r="GV464" s="4">
        <v>-0.39999999999999991</v>
      </c>
      <c r="GW464" s="4">
        <v>302</v>
      </c>
      <c r="GX464" s="4">
        <v>-84</v>
      </c>
      <c r="GY464" s="4">
        <v>691.95</v>
      </c>
      <c r="GZ464" s="4">
        <v>79.75</v>
      </c>
      <c r="HA464" s="4">
        <v>13803</v>
      </c>
      <c r="HB464" s="4">
        <v>1762</v>
      </c>
      <c r="HC464" s="4">
        <v>2.65</v>
      </c>
      <c r="HD464" s="4">
        <v>-0.60000000000000009</v>
      </c>
      <c r="HE464" s="4">
        <v>59</v>
      </c>
      <c r="HF464" s="4">
        <v>0</v>
      </c>
      <c r="HG464" s="4">
        <v>647.85</v>
      </c>
      <c r="HH464" s="4">
        <v>84.75</v>
      </c>
      <c r="HI464" s="4">
        <v>2632</v>
      </c>
      <c r="HJ464" s="4">
        <v>120</v>
      </c>
      <c r="HK464" s="4">
        <v>3</v>
      </c>
      <c r="HL464" s="4">
        <v>-0.85000000000000009</v>
      </c>
      <c r="HM464" s="4">
        <v>1917</v>
      </c>
      <c r="HN464" s="4">
        <v>-55</v>
      </c>
      <c r="HO464" s="4">
        <v>573</v>
      </c>
      <c r="HP464" s="4">
        <v>61</v>
      </c>
      <c r="HQ464" s="4">
        <v>35464</v>
      </c>
      <c r="HR464" s="4">
        <v>5024</v>
      </c>
      <c r="HS464" s="4">
        <v>3.35</v>
      </c>
      <c r="HT464" s="4">
        <v>-1.4499999999999997</v>
      </c>
      <c r="HU464" s="4">
        <v>142</v>
      </c>
      <c r="HV464" s="4">
        <v>-5</v>
      </c>
      <c r="HW464" s="4">
        <v>530.45000000000005</v>
      </c>
      <c r="HX464" s="4">
        <v>65.950000000000045</v>
      </c>
      <c r="HY464" s="4">
        <v>2887</v>
      </c>
      <c r="HZ464" s="4">
        <v>-4266</v>
      </c>
      <c r="IA464" s="4">
        <v>3.7</v>
      </c>
      <c r="IB464" s="4">
        <v>-2.1499999999999995</v>
      </c>
      <c r="IC464" s="4">
        <v>1190</v>
      </c>
      <c r="ID464" s="4">
        <v>-39</v>
      </c>
      <c r="IE464" s="4">
        <v>473.25</v>
      </c>
      <c r="IF464" s="4">
        <v>56.100000000000023</v>
      </c>
      <c r="IG464" s="4">
        <v>20288</v>
      </c>
      <c r="IH464" s="4">
        <v>-3666</v>
      </c>
      <c r="II464" s="4">
        <v>4.05</v>
      </c>
      <c r="IJ464" s="4">
        <v>-3.6000000000000005</v>
      </c>
      <c r="IK464" s="4">
        <v>166</v>
      </c>
      <c r="IL464" s="4">
        <v>8</v>
      </c>
      <c r="IM464" s="4">
        <v>425.1</v>
      </c>
      <c r="IN464" s="4">
        <v>56.050000000000011</v>
      </c>
      <c r="IO464" s="4">
        <v>5932</v>
      </c>
      <c r="IP464" s="4">
        <v>-862</v>
      </c>
      <c r="IQ464" s="4">
        <v>4.7</v>
      </c>
      <c r="IR464" s="4">
        <v>-5.3999999999999995</v>
      </c>
      <c r="IS464" s="4">
        <v>3748</v>
      </c>
      <c r="IT464" s="4">
        <v>-163</v>
      </c>
      <c r="IU464" s="4">
        <v>380</v>
      </c>
      <c r="IV464" s="4">
        <v>57.850000000000023</v>
      </c>
      <c r="IW464" s="4">
        <v>31688</v>
      </c>
      <c r="IX464" s="4">
        <v>2105</v>
      </c>
      <c r="IY464" s="4">
        <v>5.6</v>
      </c>
      <c r="IZ464" s="4">
        <v>-7.9500000000000011</v>
      </c>
      <c r="JA464" s="4">
        <v>598</v>
      </c>
      <c r="JB464" s="4">
        <v>-200</v>
      </c>
      <c r="JC464" s="4">
        <v>332.5</v>
      </c>
      <c r="JD464" s="4">
        <v>55.550000000000011</v>
      </c>
      <c r="JE464" s="4">
        <v>11052</v>
      </c>
      <c r="JF464" s="4">
        <v>3674</v>
      </c>
      <c r="JG464" s="4">
        <v>7.15</v>
      </c>
      <c r="JH464" s="4">
        <v>-10.749999999999998</v>
      </c>
      <c r="JI464" s="4">
        <v>5898</v>
      </c>
      <c r="JJ464" s="4">
        <v>-123</v>
      </c>
      <c r="JK464" s="4">
        <v>287.8</v>
      </c>
      <c r="JL464" s="4">
        <v>55.650000000000006</v>
      </c>
      <c r="JM464" s="4">
        <v>26333</v>
      </c>
      <c r="JN464" s="4">
        <v>4148</v>
      </c>
      <c r="JO464" s="4">
        <v>9.5</v>
      </c>
      <c r="JP464" s="4">
        <v>-14.600000000000001</v>
      </c>
      <c r="JQ464" s="5">
        <v>1280</v>
      </c>
      <c r="JR464" s="4">
        <v>-120</v>
      </c>
      <c r="JS464" s="4">
        <v>236.05</v>
      </c>
      <c r="JT464" s="4">
        <v>44.700000000000017</v>
      </c>
      <c r="JU464" s="4">
        <v>12741</v>
      </c>
      <c r="JV464" s="4">
        <v>5089</v>
      </c>
      <c r="JW464" s="4">
        <v>13.3</v>
      </c>
      <c r="JX464" s="4">
        <v>-19.05</v>
      </c>
      <c r="JY464" s="4">
        <v>9903</v>
      </c>
      <c r="JZ464" s="4">
        <v>-1623</v>
      </c>
      <c r="KA464" s="4">
        <v>196</v>
      </c>
      <c r="KB464" s="4">
        <v>44.050000000000011</v>
      </c>
      <c r="KC464" s="4">
        <v>38908</v>
      </c>
      <c r="KD464" s="4">
        <v>12117</v>
      </c>
      <c r="KE464" s="4">
        <v>19.05</v>
      </c>
      <c r="KF464" s="4">
        <v>-24.499999999999996</v>
      </c>
      <c r="KG464" s="4">
        <v>3484</v>
      </c>
      <c r="KH464" s="4">
        <v>-670</v>
      </c>
      <c r="KI464" s="4">
        <v>154.94999999999999</v>
      </c>
      <c r="KJ464" s="4">
        <v>38.249999999999986</v>
      </c>
      <c r="KK464" s="4">
        <v>14036</v>
      </c>
      <c r="KL464" s="4">
        <v>7972</v>
      </c>
      <c r="KM464" s="4">
        <v>27.05</v>
      </c>
      <c r="KN464" s="4">
        <v>-31.099999999999998</v>
      </c>
      <c r="KO464" s="4">
        <v>28891</v>
      </c>
      <c r="KP464" s="4">
        <v>229</v>
      </c>
      <c r="KQ464" s="4">
        <v>117.25</v>
      </c>
      <c r="KR464" s="4">
        <v>31.799999999999997</v>
      </c>
      <c r="KS464" s="4">
        <v>53685</v>
      </c>
      <c r="KT464" s="4">
        <v>31308</v>
      </c>
      <c r="KU464" s="4">
        <v>38.4</v>
      </c>
      <c r="KV464" s="4">
        <v>-38.9</v>
      </c>
      <c r="KW464" s="4">
        <v>15311</v>
      </c>
      <c r="KX464" s="4">
        <v>-904</v>
      </c>
      <c r="KY464" s="4">
        <v>83</v>
      </c>
      <c r="KZ464" s="4">
        <v>23.299999999999997</v>
      </c>
      <c r="LA464" s="4">
        <v>21358</v>
      </c>
      <c r="LB464" s="4">
        <v>16918</v>
      </c>
      <c r="LC464" s="4">
        <v>54.35</v>
      </c>
      <c r="LD464" s="4">
        <v>-47.15</v>
      </c>
    </row>
    <row r="465" spans="1:316" x14ac:dyDescent="0.25">
      <c r="A465" s="171">
        <v>44110.53590787037</v>
      </c>
      <c r="B465" s="172">
        <v>0.53402777777777777</v>
      </c>
      <c r="C465" s="4">
        <v>11581.8</v>
      </c>
      <c r="D465" s="4">
        <v>11600</v>
      </c>
      <c r="E465" s="173">
        <v>43.29999999999999</v>
      </c>
      <c r="F465" s="173">
        <v>-122.5</v>
      </c>
      <c r="G465" s="173">
        <v>313.89999999999998</v>
      </c>
      <c r="H465" s="173">
        <v>483.59999999999968</v>
      </c>
      <c r="I465" s="173">
        <v>-829.40000000000009</v>
      </c>
      <c r="J465" s="173">
        <v>1312.9999999999998</v>
      </c>
      <c r="K465" s="127">
        <v>16.75</v>
      </c>
      <c r="L465" s="127">
        <v>21.7</v>
      </c>
      <c r="M465" s="127">
        <v>-3.7800000000000011</v>
      </c>
      <c r="N465" s="127">
        <v>3.59</v>
      </c>
      <c r="O465" s="127">
        <v>0.60310915829186884</v>
      </c>
      <c r="P465" s="127">
        <v>0.66322689357947739</v>
      </c>
      <c r="Q465" s="127">
        <v>1.0858348860505247</v>
      </c>
      <c r="R465" s="4">
        <v>66438</v>
      </c>
      <c r="S465" s="4">
        <v>133519</v>
      </c>
      <c r="T465" s="173">
        <v>11540.966666666667</v>
      </c>
      <c r="U465" s="173">
        <v>-2.0500000000010914</v>
      </c>
      <c r="V465" s="4">
        <v>185995</v>
      </c>
      <c r="W465" s="4">
        <v>-31658</v>
      </c>
      <c r="X465" s="173">
        <v>-40.833333333332121</v>
      </c>
      <c r="Y465" s="173">
        <v>16892</v>
      </c>
      <c r="Z465" s="173">
        <v>152573</v>
      </c>
      <c r="AA465" s="173">
        <v>169465</v>
      </c>
      <c r="AB465" s="4">
        <v>67081</v>
      </c>
      <c r="AC465" s="4">
        <v>-12320</v>
      </c>
      <c r="AD465" s="176" t="e">
        <v>#REF!</v>
      </c>
      <c r="AE465" s="177">
        <v>4.614148028533175E-2</v>
      </c>
      <c r="AF465" s="177">
        <v>2.1027720799771496E-3</v>
      </c>
      <c r="AG465" s="177">
        <v>1.4087208199050526E-2</v>
      </c>
      <c r="AH465" s="177">
        <v>1.5011769869803475E-2</v>
      </c>
      <c r="AI465" s="127">
        <v>3.7979622793653772E-2</v>
      </c>
      <c r="AJ465" s="127">
        <v>2.2026431718061676E-3</v>
      </c>
      <c r="AK465" s="4" t="s">
        <v>21</v>
      </c>
      <c r="AL465" s="178">
        <v>11600</v>
      </c>
      <c r="AM465" s="178">
        <v>11500</v>
      </c>
      <c r="AN465" s="178">
        <v>11800</v>
      </c>
      <c r="AO465" s="178">
        <v>11400</v>
      </c>
      <c r="AS465" s="4">
        <v>1.8581911321864941</v>
      </c>
      <c r="AT465" s="4">
        <v>1.3949448109202534</v>
      </c>
      <c r="AU465" s="4">
        <v>0.63838269829422367</v>
      </c>
      <c r="AV465" s="4">
        <v>0.19719244996680263</v>
      </c>
      <c r="AW465" s="4">
        <v>0.11890591677825721</v>
      </c>
      <c r="AX465" s="4">
        <v>9.9069650490319332E-3</v>
      </c>
      <c r="AY465" s="4">
        <v>18.499739175795515</v>
      </c>
      <c r="AZ465" s="4">
        <v>20.330985915492956</v>
      </c>
      <c r="BA465" s="4">
        <v>17.048739495798319</v>
      </c>
      <c r="BB465" s="4">
        <v>35.734939759036145</v>
      </c>
      <c r="BC465" s="4">
        <v>8.418703506907546</v>
      </c>
      <c r="BD465" s="4">
        <v>18.481605351170568</v>
      </c>
      <c r="BE465" s="4">
        <v>4.4647338080705321</v>
      </c>
      <c r="BF465" s="4">
        <v>9.9539062499999993</v>
      </c>
      <c r="BG465" s="4">
        <v>3.9289104311824699</v>
      </c>
      <c r="BH465" s="4">
        <v>4.0287026406429396</v>
      </c>
      <c r="BI465" s="4">
        <v>18</v>
      </c>
      <c r="BJ465" s="4">
        <v>0</v>
      </c>
      <c r="BK465" s="4">
        <v>1585</v>
      </c>
      <c r="BL465" s="4">
        <v>78.950000000000045</v>
      </c>
      <c r="BM465" s="4">
        <v>9784</v>
      </c>
      <c r="BN465" s="4">
        <v>-248</v>
      </c>
      <c r="BO465" s="4">
        <v>1</v>
      </c>
      <c r="BP465" s="4">
        <v>0</v>
      </c>
      <c r="BQ465" s="4">
        <v>0</v>
      </c>
      <c r="BR465" s="4">
        <v>0</v>
      </c>
      <c r="BS465" s="4">
        <v>0</v>
      </c>
      <c r="BT465" s="4">
        <v>0</v>
      </c>
      <c r="BU465" s="4">
        <v>6</v>
      </c>
      <c r="BV465" s="4">
        <v>0</v>
      </c>
      <c r="BW465" s="4">
        <v>0</v>
      </c>
      <c r="BX465" s="4">
        <v>0</v>
      </c>
      <c r="BY465" s="4">
        <v>21</v>
      </c>
      <c r="BZ465" s="4">
        <v>0</v>
      </c>
      <c r="CA465" s="4">
        <v>0</v>
      </c>
      <c r="CB465" s="4">
        <v>0</v>
      </c>
      <c r="CC465" s="4">
        <v>1039</v>
      </c>
      <c r="CD465" s="4">
        <v>66</v>
      </c>
      <c r="CE465" s="4">
        <v>1.05</v>
      </c>
      <c r="CF465" s="4">
        <v>-5.0000000000000044E-2</v>
      </c>
      <c r="CG465" s="4">
        <v>1</v>
      </c>
      <c r="CH465" s="4">
        <v>0</v>
      </c>
      <c r="CI465" s="4">
        <v>0</v>
      </c>
      <c r="CJ465" s="4">
        <v>0</v>
      </c>
      <c r="CK465" s="4">
        <v>26</v>
      </c>
      <c r="CL465" s="4">
        <v>-1</v>
      </c>
      <c r="CM465" s="4">
        <v>1</v>
      </c>
      <c r="CN465" s="4">
        <v>-0.10000000000000009</v>
      </c>
      <c r="CO465" s="4">
        <v>11</v>
      </c>
      <c r="CP465" s="4">
        <v>0</v>
      </c>
      <c r="CQ465" s="4">
        <v>0</v>
      </c>
      <c r="CR465" s="4">
        <v>0</v>
      </c>
      <c r="CS465" s="4">
        <v>3323</v>
      </c>
      <c r="CT465" s="4">
        <v>160</v>
      </c>
      <c r="CU465" s="4">
        <v>1.05</v>
      </c>
      <c r="CV465" s="4">
        <v>-9.9999999999999867E-2</v>
      </c>
      <c r="CW465" s="4">
        <v>1</v>
      </c>
      <c r="CX465" s="4">
        <v>0</v>
      </c>
      <c r="CY465" s="4">
        <v>0</v>
      </c>
      <c r="CZ465" s="4">
        <v>0</v>
      </c>
      <c r="DA465" s="4">
        <v>52</v>
      </c>
      <c r="DB465" s="4">
        <v>0</v>
      </c>
      <c r="DC465" s="4">
        <v>0.9</v>
      </c>
      <c r="DD465" s="4">
        <v>-0.29999999999999993</v>
      </c>
      <c r="DE465" s="4">
        <v>29</v>
      </c>
      <c r="DF465" s="4">
        <v>0</v>
      </c>
      <c r="DG465" s="4">
        <v>0</v>
      </c>
      <c r="DH465" s="4">
        <v>0</v>
      </c>
      <c r="DI465" s="4">
        <v>4496</v>
      </c>
      <c r="DJ465" s="4">
        <v>-67</v>
      </c>
      <c r="DK465" s="4">
        <v>1.25</v>
      </c>
      <c r="DL465" s="4">
        <v>5.0000000000000044E-2</v>
      </c>
      <c r="DM465" s="4">
        <v>0</v>
      </c>
      <c r="DN465" s="4">
        <v>0</v>
      </c>
      <c r="DO465" s="4">
        <v>0</v>
      </c>
      <c r="DP465" s="4">
        <v>0</v>
      </c>
      <c r="DQ465" s="4">
        <v>141</v>
      </c>
      <c r="DR465" s="4">
        <v>-4</v>
      </c>
      <c r="DS465" s="4">
        <v>1.5</v>
      </c>
      <c r="DT465" s="4">
        <v>0.14999999999999991</v>
      </c>
      <c r="DU465" s="4">
        <v>4</v>
      </c>
      <c r="DV465" s="4">
        <v>0</v>
      </c>
      <c r="DW465" s="4">
        <v>0</v>
      </c>
      <c r="DX465" s="4">
        <v>0</v>
      </c>
      <c r="DY465" s="4">
        <v>3326</v>
      </c>
      <c r="DZ465" s="4">
        <v>428</v>
      </c>
      <c r="EA465" s="4">
        <v>1.4</v>
      </c>
      <c r="EB465" s="4">
        <v>0</v>
      </c>
      <c r="EC465" s="4">
        <v>1</v>
      </c>
      <c r="ED465" s="4">
        <v>0</v>
      </c>
      <c r="EE465" s="4">
        <v>0</v>
      </c>
      <c r="EF465" s="4">
        <v>0</v>
      </c>
      <c r="EG465" s="4">
        <v>180</v>
      </c>
      <c r="EH465" s="4">
        <v>26</v>
      </c>
      <c r="EI465" s="4">
        <v>1.5</v>
      </c>
      <c r="EJ465" s="4">
        <v>0</v>
      </c>
      <c r="EK465" s="4">
        <v>101</v>
      </c>
      <c r="EL465" s="4">
        <v>-21</v>
      </c>
      <c r="EM465" s="4">
        <v>1084</v>
      </c>
      <c r="EN465" s="4">
        <v>69.649999999999977</v>
      </c>
      <c r="EO465" s="4">
        <v>31271</v>
      </c>
      <c r="EP465" s="4">
        <v>11614</v>
      </c>
      <c r="EQ465" s="4">
        <v>1.6</v>
      </c>
      <c r="ER465" s="4">
        <v>0</v>
      </c>
      <c r="ES465" s="4">
        <v>1</v>
      </c>
      <c r="ET465" s="4">
        <v>0</v>
      </c>
      <c r="EU465" s="4">
        <v>0</v>
      </c>
      <c r="EV465" s="4">
        <v>0</v>
      </c>
      <c r="EW465" s="4">
        <v>192</v>
      </c>
      <c r="EX465" s="4">
        <v>39</v>
      </c>
      <c r="EY465" s="4">
        <v>1.55</v>
      </c>
      <c r="EZ465" s="4">
        <v>-9.9999999999999867E-2</v>
      </c>
      <c r="FA465" s="4">
        <v>12</v>
      </c>
      <c r="FB465" s="4">
        <v>1</v>
      </c>
      <c r="FC465" s="4">
        <v>970.2</v>
      </c>
      <c r="FD465" s="4">
        <v>105.20000000000005</v>
      </c>
      <c r="FE465" s="4">
        <v>5320</v>
      </c>
      <c r="FF465" s="4">
        <v>116</v>
      </c>
      <c r="FG465" s="4">
        <v>1.6</v>
      </c>
      <c r="FH465" s="4">
        <v>-9.9999999999999867E-2</v>
      </c>
      <c r="FI465" s="4">
        <v>2</v>
      </c>
      <c r="FJ465" s="4">
        <v>0</v>
      </c>
      <c r="FK465" s="4">
        <v>0</v>
      </c>
      <c r="FL465" s="4">
        <v>0</v>
      </c>
      <c r="FM465" s="4">
        <v>797</v>
      </c>
      <c r="FN465" s="4">
        <v>18</v>
      </c>
      <c r="FO465" s="4">
        <v>1.7</v>
      </c>
      <c r="FP465" s="4">
        <v>-5.0000000000000044E-2</v>
      </c>
      <c r="FQ465" s="4">
        <v>109</v>
      </c>
      <c r="FR465" s="4">
        <v>0</v>
      </c>
      <c r="FS465" s="4">
        <v>885</v>
      </c>
      <c r="FT465" s="4">
        <v>69.350000000000023</v>
      </c>
      <c r="FU465" s="4">
        <v>11027</v>
      </c>
      <c r="FV465" s="4">
        <v>934</v>
      </c>
      <c r="FW465" s="4">
        <v>1.9</v>
      </c>
      <c r="FX465" s="4">
        <v>-0.14999999999999991</v>
      </c>
      <c r="FY465" s="4">
        <v>1</v>
      </c>
      <c r="FZ465" s="4">
        <v>0</v>
      </c>
      <c r="GA465" s="4">
        <v>0</v>
      </c>
      <c r="GB465" s="4">
        <v>0</v>
      </c>
      <c r="GC465" s="4">
        <v>570</v>
      </c>
      <c r="GD465" s="4">
        <v>-283</v>
      </c>
      <c r="GE465" s="4">
        <v>2.0499999999999998</v>
      </c>
      <c r="GF465" s="4">
        <v>-0.25</v>
      </c>
      <c r="GG465" s="4">
        <v>545</v>
      </c>
      <c r="GH465" s="4">
        <v>-5</v>
      </c>
      <c r="GI465" s="4">
        <v>775</v>
      </c>
      <c r="GJ465" s="4">
        <v>62.649999999999977</v>
      </c>
      <c r="GK465" s="4">
        <v>14017</v>
      </c>
      <c r="GL465" s="4">
        <v>-35</v>
      </c>
      <c r="GM465" s="4">
        <v>2.2000000000000002</v>
      </c>
      <c r="GN465" s="4">
        <v>-0.34999999999999964</v>
      </c>
      <c r="GO465" s="4">
        <v>56</v>
      </c>
      <c r="GP465" s="4">
        <v>0</v>
      </c>
      <c r="GQ465" s="4">
        <v>0</v>
      </c>
      <c r="GR465" s="4">
        <v>0</v>
      </c>
      <c r="GS465" s="4">
        <v>930</v>
      </c>
      <c r="GT465" s="4">
        <v>59</v>
      </c>
      <c r="GU465" s="4">
        <v>2.4</v>
      </c>
      <c r="GV465" s="4">
        <v>-0.39999999999999991</v>
      </c>
      <c r="GW465" s="4">
        <v>302</v>
      </c>
      <c r="GX465" s="4">
        <v>-84</v>
      </c>
      <c r="GY465" s="4">
        <v>691.95</v>
      </c>
      <c r="GZ465" s="4">
        <v>79.75</v>
      </c>
      <c r="HA465" s="4">
        <v>13859</v>
      </c>
      <c r="HB465" s="4">
        <v>1818</v>
      </c>
      <c r="HC465" s="4">
        <v>2.7</v>
      </c>
      <c r="HD465" s="4">
        <v>-0.54999999999999982</v>
      </c>
      <c r="HE465" s="4">
        <v>59</v>
      </c>
      <c r="HF465" s="4">
        <v>0</v>
      </c>
      <c r="HG465" s="4">
        <v>647.85</v>
      </c>
      <c r="HH465" s="4">
        <v>84.75</v>
      </c>
      <c r="HI465" s="4">
        <v>2632</v>
      </c>
      <c r="HJ465" s="4">
        <v>120</v>
      </c>
      <c r="HK465" s="4">
        <v>2.95</v>
      </c>
      <c r="HL465" s="4">
        <v>-0.89999999999999991</v>
      </c>
      <c r="HM465" s="4">
        <v>1917</v>
      </c>
      <c r="HN465" s="4">
        <v>-55</v>
      </c>
      <c r="HO465" s="4">
        <v>573</v>
      </c>
      <c r="HP465" s="4">
        <v>61</v>
      </c>
      <c r="HQ465" s="4">
        <v>35464</v>
      </c>
      <c r="HR465" s="4">
        <v>5024</v>
      </c>
      <c r="HS465" s="4">
        <v>3.4</v>
      </c>
      <c r="HT465" s="4">
        <v>-1.4</v>
      </c>
      <c r="HU465" s="4">
        <v>142</v>
      </c>
      <c r="HV465" s="4">
        <v>-5</v>
      </c>
      <c r="HW465" s="4">
        <v>530.45000000000005</v>
      </c>
      <c r="HX465" s="4">
        <v>65.950000000000045</v>
      </c>
      <c r="HY465" s="4">
        <v>2887</v>
      </c>
      <c r="HZ465" s="4">
        <v>-4266</v>
      </c>
      <c r="IA465" s="4">
        <v>3.75</v>
      </c>
      <c r="IB465" s="4">
        <v>-2.0999999999999996</v>
      </c>
      <c r="IC465" s="4">
        <v>1190</v>
      </c>
      <c r="ID465" s="4">
        <v>-39</v>
      </c>
      <c r="IE465" s="4">
        <v>473.25</v>
      </c>
      <c r="IF465" s="4">
        <v>56.100000000000023</v>
      </c>
      <c r="IG465" s="4">
        <v>20288</v>
      </c>
      <c r="IH465" s="4">
        <v>-3666</v>
      </c>
      <c r="II465" s="4">
        <v>4.0999999999999996</v>
      </c>
      <c r="IJ465" s="4">
        <v>-3.5500000000000007</v>
      </c>
      <c r="IK465" s="4">
        <v>166</v>
      </c>
      <c r="IL465" s="4">
        <v>8</v>
      </c>
      <c r="IM465" s="4">
        <v>425.1</v>
      </c>
      <c r="IN465" s="4">
        <v>56.050000000000011</v>
      </c>
      <c r="IO465" s="4">
        <v>5932</v>
      </c>
      <c r="IP465" s="4">
        <v>-862</v>
      </c>
      <c r="IQ465" s="4">
        <v>4.8</v>
      </c>
      <c r="IR465" s="4">
        <v>-5.3</v>
      </c>
      <c r="IS465" s="4">
        <v>3764</v>
      </c>
      <c r="IT465" s="4">
        <v>-147</v>
      </c>
      <c r="IU465" s="4">
        <v>378</v>
      </c>
      <c r="IV465" s="4">
        <v>55.850000000000023</v>
      </c>
      <c r="IW465" s="4">
        <v>31688</v>
      </c>
      <c r="IX465" s="4">
        <v>2105</v>
      </c>
      <c r="IY465" s="4">
        <v>5.75</v>
      </c>
      <c r="IZ465" s="4">
        <v>-7.8000000000000007</v>
      </c>
      <c r="JA465" s="4">
        <v>598</v>
      </c>
      <c r="JB465" s="4">
        <v>-200</v>
      </c>
      <c r="JC465" s="4">
        <v>326.2</v>
      </c>
      <c r="JD465" s="4">
        <v>49.25</v>
      </c>
      <c r="JE465" s="4">
        <v>11052</v>
      </c>
      <c r="JF465" s="4">
        <v>3674</v>
      </c>
      <c r="JG465" s="4">
        <v>7.3</v>
      </c>
      <c r="JH465" s="4">
        <v>-10.599999999999998</v>
      </c>
      <c r="JI465" s="4">
        <v>5898</v>
      </c>
      <c r="JJ465" s="4">
        <v>-123</v>
      </c>
      <c r="JK465" s="4">
        <v>281</v>
      </c>
      <c r="JL465" s="4">
        <v>48.849999999999994</v>
      </c>
      <c r="JM465" s="4">
        <v>26333</v>
      </c>
      <c r="JN465" s="4">
        <v>4148</v>
      </c>
      <c r="JO465" s="4">
        <v>9.9499999999999993</v>
      </c>
      <c r="JP465" s="4">
        <v>-14.150000000000002</v>
      </c>
      <c r="JQ465" s="5">
        <v>1280</v>
      </c>
      <c r="JR465" s="4">
        <v>-120</v>
      </c>
      <c r="JS465" s="4">
        <v>236.05</v>
      </c>
      <c r="JT465" s="4">
        <v>44.700000000000017</v>
      </c>
      <c r="JU465" s="4">
        <v>12741</v>
      </c>
      <c r="JV465" s="4">
        <v>5089</v>
      </c>
      <c r="JW465" s="4">
        <v>13.9</v>
      </c>
      <c r="JX465" s="4">
        <v>-18.450000000000003</v>
      </c>
      <c r="JY465" s="4">
        <v>9903</v>
      </c>
      <c r="JZ465" s="4">
        <v>-1623</v>
      </c>
      <c r="KA465" s="4">
        <v>190.05</v>
      </c>
      <c r="KB465" s="4">
        <v>38.100000000000023</v>
      </c>
      <c r="KC465" s="4">
        <v>38908</v>
      </c>
      <c r="KD465" s="4">
        <v>12117</v>
      </c>
      <c r="KE465" s="4">
        <v>19.5</v>
      </c>
      <c r="KF465" s="4">
        <v>-24.049999999999997</v>
      </c>
      <c r="KG465" s="4">
        <v>3484</v>
      </c>
      <c r="KH465" s="4">
        <v>-670</v>
      </c>
      <c r="KI465" s="4">
        <v>151</v>
      </c>
      <c r="KJ465" s="4">
        <v>34.299999999999997</v>
      </c>
      <c r="KK465" s="4">
        <v>14036</v>
      </c>
      <c r="KL465" s="4">
        <v>7972</v>
      </c>
      <c r="KM465" s="4">
        <v>27.9</v>
      </c>
      <c r="KN465" s="4">
        <v>-30.25</v>
      </c>
      <c r="KO465" s="4">
        <v>28891</v>
      </c>
      <c r="KP465" s="4">
        <v>229</v>
      </c>
      <c r="KQ465" s="4">
        <v>113.1</v>
      </c>
      <c r="KR465" s="4">
        <v>27.649999999999991</v>
      </c>
      <c r="KS465" s="4">
        <v>53685</v>
      </c>
      <c r="KT465" s="4">
        <v>31308</v>
      </c>
      <c r="KU465" s="4">
        <v>39.9</v>
      </c>
      <c r="KV465" s="4">
        <v>-37.4</v>
      </c>
      <c r="KW465" s="4">
        <v>15311</v>
      </c>
      <c r="KX465" s="4">
        <v>-904</v>
      </c>
      <c r="KY465" s="4">
        <v>78.650000000000006</v>
      </c>
      <c r="KZ465" s="4">
        <v>18.950000000000003</v>
      </c>
      <c r="LA465" s="4">
        <v>21358</v>
      </c>
      <c r="LB465" s="4">
        <v>16918</v>
      </c>
      <c r="LC465" s="4">
        <v>56.65</v>
      </c>
      <c r="LD465" s="4">
        <v>-44.85</v>
      </c>
    </row>
    <row r="466" spans="1:316" x14ac:dyDescent="0.25">
      <c r="A466" s="171">
        <v>44110.534547106479</v>
      </c>
      <c r="B466" s="172">
        <v>0.53402777777777777</v>
      </c>
      <c r="C466" s="4">
        <v>11581.05</v>
      </c>
      <c r="D466" s="4">
        <v>11600</v>
      </c>
      <c r="E466" s="173">
        <v>42.35</v>
      </c>
      <c r="F466" s="173">
        <v>-122.15</v>
      </c>
      <c r="G466" s="173">
        <v>313.89999999999998</v>
      </c>
      <c r="H466" s="173">
        <v>486.74999999999977</v>
      </c>
      <c r="I466" s="173">
        <v>-834.6</v>
      </c>
      <c r="J466" s="173">
        <v>1321.35</v>
      </c>
      <c r="K466" s="127">
        <v>16.75</v>
      </c>
      <c r="L466" s="127">
        <v>21.7</v>
      </c>
      <c r="M466" s="127">
        <v>-3.7800000000000011</v>
      </c>
      <c r="N466" s="127">
        <v>3.59</v>
      </c>
      <c r="O466" s="127">
        <v>0.60408311273960436</v>
      </c>
      <c r="P466" s="127">
        <v>0.66075827017346622</v>
      </c>
      <c r="Q466" s="127">
        <v>1.0888894551106467</v>
      </c>
      <c r="R466" s="4">
        <v>66580</v>
      </c>
      <c r="S466" s="4">
        <v>134872</v>
      </c>
      <c r="T466" s="173">
        <v>11540.966666666667</v>
      </c>
      <c r="U466" s="173">
        <v>-2.0500000000010914</v>
      </c>
      <c r="V466" s="4">
        <v>185995</v>
      </c>
      <c r="W466" s="4">
        <v>-31658</v>
      </c>
      <c r="X466" s="173">
        <v>-40.083333333332121</v>
      </c>
      <c r="Y466" s="173">
        <v>17412</v>
      </c>
      <c r="Z466" s="173">
        <v>153882</v>
      </c>
      <c r="AA466" s="173">
        <v>171294</v>
      </c>
      <c r="AB466" s="4">
        <v>68292</v>
      </c>
      <c r="AC466" s="4">
        <v>-12611</v>
      </c>
      <c r="AD466" s="176" t="e">
        <v>#REF!</v>
      </c>
      <c r="AE466" s="177">
        <v>4.0621853960196103E-2</v>
      </c>
      <c r="AF466" s="177">
        <v>4.6597257604790651E-3</v>
      </c>
      <c r="AG466" s="177">
        <v>4.5638661256037216E-2</v>
      </c>
      <c r="AH466" s="177">
        <v>2.9942785218273562E-2</v>
      </c>
      <c r="AI466" s="127">
        <v>8.7207752732994137E-2</v>
      </c>
      <c r="AJ466" s="127">
        <v>2.2026431718061676E-3</v>
      </c>
      <c r="AK466" s="4" t="s">
        <v>21</v>
      </c>
      <c r="AL466" s="178">
        <v>11600</v>
      </c>
      <c r="AM466" s="178">
        <v>11500</v>
      </c>
      <c r="AN466" s="178">
        <v>11800</v>
      </c>
      <c r="AO466" s="178">
        <v>11400</v>
      </c>
      <c r="AS466" s="4">
        <v>1.8659374029469615</v>
      </c>
      <c r="AT466" s="4">
        <v>1.4904550119739992</v>
      </c>
      <c r="AU466" s="4">
        <v>0.64163377629720819</v>
      </c>
      <c r="AV466" s="4">
        <v>0.20448794461685366</v>
      </c>
      <c r="AW466" s="4">
        <v>0.12447309695016118</v>
      </c>
      <c r="AX466" s="4">
        <v>1.0970844604749024E-2</v>
      </c>
      <c r="AY466" s="4">
        <v>18.383654346694431</v>
      </c>
      <c r="AZ466" s="4">
        <v>20.91549295774648</v>
      </c>
      <c r="BA466" s="4">
        <v>16.928571428571427</v>
      </c>
      <c r="BB466" s="4">
        <v>36.03012048192771</v>
      </c>
      <c r="BC466" s="4">
        <v>8.4338469713071209</v>
      </c>
      <c r="BD466" s="4">
        <v>18.483277591973245</v>
      </c>
      <c r="BE466" s="4">
        <v>4.4510832769126605</v>
      </c>
      <c r="BF466" s="4">
        <v>9.9546875000000004</v>
      </c>
      <c r="BG466" s="4">
        <v>3.9195599515542994</v>
      </c>
      <c r="BH466" s="4">
        <v>4.0352738743905938</v>
      </c>
      <c r="BI466" s="4">
        <v>18</v>
      </c>
      <c r="BJ466" s="4">
        <v>0</v>
      </c>
      <c r="BK466" s="4">
        <v>1585</v>
      </c>
      <c r="BL466" s="4">
        <v>78.950000000000045</v>
      </c>
      <c r="BM466" s="4">
        <v>9784</v>
      </c>
      <c r="BN466" s="4">
        <v>-248</v>
      </c>
      <c r="BO466" s="4">
        <v>0.95</v>
      </c>
      <c r="BP466" s="4">
        <v>-5.0000000000000044E-2</v>
      </c>
      <c r="BQ466" s="4">
        <v>0</v>
      </c>
      <c r="BR466" s="4">
        <v>0</v>
      </c>
      <c r="BS466" s="4">
        <v>0</v>
      </c>
      <c r="BT466" s="4">
        <v>0</v>
      </c>
      <c r="BU466" s="4">
        <v>6</v>
      </c>
      <c r="BV466" s="4">
        <v>0</v>
      </c>
      <c r="BW466" s="4">
        <v>0</v>
      </c>
      <c r="BX466" s="4">
        <v>0</v>
      </c>
      <c r="BY466" s="4">
        <v>21</v>
      </c>
      <c r="BZ466" s="4">
        <v>0</v>
      </c>
      <c r="CA466" s="4">
        <v>0</v>
      </c>
      <c r="CB466" s="4">
        <v>0</v>
      </c>
      <c r="CC466" s="4">
        <v>1039</v>
      </c>
      <c r="CD466" s="4">
        <v>66</v>
      </c>
      <c r="CE466" s="4">
        <v>1.05</v>
      </c>
      <c r="CF466" s="4">
        <v>-5.0000000000000044E-2</v>
      </c>
      <c r="CG466" s="4">
        <v>1</v>
      </c>
      <c r="CH466" s="4">
        <v>0</v>
      </c>
      <c r="CI466" s="4">
        <v>0</v>
      </c>
      <c r="CJ466" s="4">
        <v>0</v>
      </c>
      <c r="CK466" s="4">
        <v>26</v>
      </c>
      <c r="CL466" s="4">
        <v>-1</v>
      </c>
      <c r="CM466" s="4">
        <v>1</v>
      </c>
      <c r="CN466" s="4">
        <v>-0.10000000000000009</v>
      </c>
      <c r="CO466" s="4">
        <v>11</v>
      </c>
      <c r="CP466" s="4">
        <v>0</v>
      </c>
      <c r="CQ466" s="4">
        <v>0</v>
      </c>
      <c r="CR466" s="4">
        <v>0</v>
      </c>
      <c r="CS466" s="4">
        <v>3318</v>
      </c>
      <c r="CT466" s="4">
        <v>155</v>
      </c>
      <c r="CU466" s="4">
        <v>1.05</v>
      </c>
      <c r="CV466" s="4">
        <v>-9.9999999999999867E-2</v>
      </c>
      <c r="CW466" s="4">
        <v>1</v>
      </c>
      <c r="CX466" s="4">
        <v>0</v>
      </c>
      <c r="CY466" s="4">
        <v>0</v>
      </c>
      <c r="CZ466" s="4">
        <v>0</v>
      </c>
      <c r="DA466" s="4">
        <v>52</v>
      </c>
      <c r="DB466" s="4">
        <v>0</v>
      </c>
      <c r="DC466" s="4">
        <v>0.9</v>
      </c>
      <c r="DD466" s="4">
        <v>-0.29999999999999993</v>
      </c>
      <c r="DE466" s="4">
        <v>29</v>
      </c>
      <c r="DF466" s="4">
        <v>0</v>
      </c>
      <c r="DG466" s="4">
        <v>0</v>
      </c>
      <c r="DH466" s="4">
        <v>0</v>
      </c>
      <c r="DI466" s="4">
        <v>4496</v>
      </c>
      <c r="DJ466" s="4">
        <v>-67</v>
      </c>
      <c r="DK466" s="4">
        <v>1.25</v>
      </c>
      <c r="DL466" s="4">
        <v>5.0000000000000044E-2</v>
      </c>
      <c r="DM466" s="4">
        <v>0</v>
      </c>
      <c r="DN466" s="4">
        <v>0</v>
      </c>
      <c r="DO466" s="4">
        <v>0</v>
      </c>
      <c r="DP466" s="4">
        <v>0</v>
      </c>
      <c r="DQ466" s="4">
        <v>141</v>
      </c>
      <c r="DR466" s="4">
        <v>-4</v>
      </c>
      <c r="DS466" s="4">
        <v>1.5</v>
      </c>
      <c r="DT466" s="4">
        <v>0.14999999999999991</v>
      </c>
      <c r="DU466" s="4">
        <v>4</v>
      </c>
      <c r="DV466" s="4">
        <v>0</v>
      </c>
      <c r="DW466" s="4">
        <v>0</v>
      </c>
      <c r="DX466" s="4">
        <v>0</v>
      </c>
      <c r="DY466" s="4">
        <v>3313</v>
      </c>
      <c r="DZ466" s="4">
        <v>415</v>
      </c>
      <c r="EA466" s="4">
        <v>1.4</v>
      </c>
      <c r="EB466" s="4">
        <v>0</v>
      </c>
      <c r="EC466" s="4">
        <v>1</v>
      </c>
      <c r="ED466" s="4">
        <v>0</v>
      </c>
      <c r="EE466" s="4">
        <v>0</v>
      </c>
      <c r="EF466" s="4">
        <v>0</v>
      </c>
      <c r="EG466" s="4">
        <v>180</v>
      </c>
      <c r="EH466" s="4">
        <v>26</v>
      </c>
      <c r="EI466" s="4">
        <v>1.5</v>
      </c>
      <c r="EJ466" s="4">
        <v>0</v>
      </c>
      <c r="EK466" s="4">
        <v>101</v>
      </c>
      <c r="EL466" s="4">
        <v>-21</v>
      </c>
      <c r="EM466" s="4">
        <v>1084</v>
      </c>
      <c r="EN466" s="4">
        <v>69.649999999999977</v>
      </c>
      <c r="EO466" s="4">
        <v>31271</v>
      </c>
      <c r="EP466" s="4">
        <v>11614</v>
      </c>
      <c r="EQ466" s="4">
        <v>1.6</v>
      </c>
      <c r="ER466" s="4">
        <v>0</v>
      </c>
      <c r="ES466" s="4">
        <v>1</v>
      </c>
      <c r="ET466" s="4">
        <v>0</v>
      </c>
      <c r="EU466" s="4">
        <v>0</v>
      </c>
      <c r="EV466" s="4">
        <v>0</v>
      </c>
      <c r="EW466" s="4">
        <v>192</v>
      </c>
      <c r="EX466" s="4">
        <v>39</v>
      </c>
      <c r="EY466" s="4">
        <v>1.55</v>
      </c>
      <c r="EZ466" s="4">
        <v>-9.9999999999999867E-2</v>
      </c>
      <c r="FA466" s="4">
        <v>12</v>
      </c>
      <c r="FB466" s="4">
        <v>1</v>
      </c>
      <c r="FC466" s="4">
        <v>970.2</v>
      </c>
      <c r="FD466" s="4">
        <v>105.20000000000005</v>
      </c>
      <c r="FE466" s="4">
        <v>5320</v>
      </c>
      <c r="FF466" s="4">
        <v>116</v>
      </c>
      <c r="FG466" s="4">
        <v>1.65</v>
      </c>
      <c r="FH466" s="4">
        <v>-5.0000000000000044E-2</v>
      </c>
      <c r="FI466" s="4">
        <v>2</v>
      </c>
      <c r="FJ466" s="4">
        <v>0</v>
      </c>
      <c r="FK466" s="4">
        <v>0</v>
      </c>
      <c r="FL466" s="4">
        <v>0</v>
      </c>
      <c r="FM466" s="4">
        <v>797</v>
      </c>
      <c r="FN466" s="4">
        <v>18</v>
      </c>
      <c r="FO466" s="4">
        <v>1.7</v>
      </c>
      <c r="FP466" s="4">
        <v>-5.0000000000000044E-2</v>
      </c>
      <c r="FQ466" s="4">
        <v>109</v>
      </c>
      <c r="FR466" s="4">
        <v>0</v>
      </c>
      <c r="FS466" s="4">
        <v>885</v>
      </c>
      <c r="FT466" s="4">
        <v>69.350000000000023</v>
      </c>
      <c r="FU466" s="4">
        <v>11027</v>
      </c>
      <c r="FV466" s="4">
        <v>934</v>
      </c>
      <c r="FW466" s="4">
        <v>1.9</v>
      </c>
      <c r="FX466" s="4">
        <v>-0.14999999999999991</v>
      </c>
      <c r="FY466" s="4">
        <v>1</v>
      </c>
      <c r="FZ466" s="4">
        <v>0</v>
      </c>
      <c r="GA466" s="4">
        <v>0</v>
      </c>
      <c r="GB466" s="4">
        <v>0</v>
      </c>
      <c r="GC466" s="4">
        <v>570</v>
      </c>
      <c r="GD466" s="4">
        <v>-283</v>
      </c>
      <c r="GE466" s="4">
        <v>2.0499999999999998</v>
      </c>
      <c r="GF466" s="4">
        <v>-0.25</v>
      </c>
      <c r="GG466" s="4">
        <v>545</v>
      </c>
      <c r="GH466" s="4">
        <v>-5</v>
      </c>
      <c r="GI466" s="4">
        <v>775</v>
      </c>
      <c r="GJ466" s="4">
        <v>62.649999999999977</v>
      </c>
      <c r="GK466" s="4">
        <v>14061</v>
      </c>
      <c r="GL466" s="4">
        <v>9</v>
      </c>
      <c r="GM466" s="4">
        <v>2.15</v>
      </c>
      <c r="GN466" s="4">
        <v>-0.39999999999999991</v>
      </c>
      <c r="GO466" s="4">
        <v>56</v>
      </c>
      <c r="GP466" s="4">
        <v>0</v>
      </c>
      <c r="GQ466" s="4">
        <v>0</v>
      </c>
      <c r="GR466" s="4">
        <v>0</v>
      </c>
      <c r="GS466" s="4">
        <v>923</v>
      </c>
      <c r="GT466" s="4">
        <v>52</v>
      </c>
      <c r="GU466" s="4">
        <v>2.35</v>
      </c>
      <c r="GV466" s="4">
        <v>-0.44999999999999973</v>
      </c>
      <c r="GW466" s="4">
        <v>302</v>
      </c>
      <c r="GX466" s="4">
        <v>-84</v>
      </c>
      <c r="GY466" s="4">
        <v>691.95</v>
      </c>
      <c r="GZ466" s="4">
        <v>79.75</v>
      </c>
      <c r="HA466" s="4">
        <v>13859</v>
      </c>
      <c r="HB466" s="4">
        <v>1818</v>
      </c>
      <c r="HC466" s="4">
        <v>2.65</v>
      </c>
      <c r="HD466" s="4">
        <v>-0.60000000000000009</v>
      </c>
      <c r="HE466" s="4">
        <v>59</v>
      </c>
      <c r="HF466" s="4">
        <v>0</v>
      </c>
      <c r="HG466" s="4">
        <v>647.85</v>
      </c>
      <c r="HH466" s="4">
        <v>84.75</v>
      </c>
      <c r="HI466" s="4">
        <v>2627</v>
      </c>
      <c r="HJ466" s="4">
        <v>115</v>
      </c>
      <c r="HK466" s="4">
        <v>2.9</v>
      </c>
      <c r="HL466" s="4">
        <v>-0.95000000000000018</v>
      </c>
      <c r="HM466" s="4">
        <v>1921</v>
      </c>
      <c r="HN466" s="4">
        <v>-51</v>
      </c>
      <c r="HO466" s="4">
        <v>573.04999999999995</v>
      </c>
      <c r="HP466" s="4">
        <v>61.049999999999955</v>
      </c>
      <c r="HQ466" s="4">
        <v>35315</v>
      </c>
      <c r="HR466" s="4">
        <v>4875</v>
      </c>
      <c r="HS466" s="4">
        <v>3.3</v>
      </c>
      <c r="HT466" s="4">
        <v>-1.5</v>
      </c>
      <c r="HU466" s="4">
        <v>142</v>
      </c>
      <c r="HV466" s="4">
        <v>-5</v>
      </c>
      <c r="HW466" s="4">
        <v>530.45000000000005</v>
      </c>
      <c r="HX466" s="4">
        <v>65.950000000000045</v>
      </c>
      <c r="HY466" s="4">
        <v>2970</v>
      </c>
      <c r="HZ466" s="4">
        <v>-4183</v>
      </c>
      <c r="IA466" s="4">
        <v>3.65</v>
      </c>
      <c r="IB466" s="4">
        <v>-2.1999999999999997</v>
      </c>
      <c r="IC466" s="4">
        <v>1190</v>
      </c>
      <c r="ID466" s="4">
        <v>-39</v>
      </c>
      <c r="IE466" s="4">
        <v>473.25</v>
      </c>
      <c r="IF466" s="4">
        <v>56.100000000000023</v>
      </c>
      <c r="IG466" s="4">
        <v>20145</v>
      </c>
      <c r="IH466" s="4">
        <v>-3809</v>
      </c>
      <c r="II466" s="4">
        <v>4</v>
      </c>
      <c r="IJ466" s="4">
        <v>-3.6500000000000004</v>
      </c>
      <c r="IK466" s="4">
        <v>166</v>
      </c>
      <c r="IL466" s="4">
        <v>8</v>
      </c>
      <c r="IM466" s="4">
        <v>425.1</v>
      </c>
      <c r="IN466" s="4">
        <v>56.050000000000011</v>
      </c>
      <c r="IO466" s="4">
        <v>5981</v>
      </c>
      <c r="IP466" s="4">
        <v>-813</v>
      </c>
      <c r="IQ466" s="4">
        <v>4.7</v>
      </c>
      <c r="IR466" s="4">
        <v>-5.3999999999999995</v>
      </c>
      <c r="IS466" s="4">
        <v>3764</v>
      </c>
      <c r="IT466" s="4">
        <v>-147</v>
      </c>
      <c r="IU466" s="4">
        <v>378</v>
      </c>
      <c r="IV466" s="4">
        <v>55.850000000000023</v>
      </c>
      <c r="IW466" s="4">
        <v>31745</v>
      </c>
      <c r="IX466" s="4">
        <v>2162</v>
      </c>
      <c r="IY466" s="4">
        <v>5.65</v>
      </c>
      <c r="IZ466" s="4">
        <v>-7.9</v>
      </c>
      <c r="JA466" s="4">
        <v>598</v>
      </c>
      <c r="JB466" s="4">
        <v>-200</v>
      </c>
      <c r="JC466" s="4">
        <v>326.85000000000002</v>
      </c>
      <c r="JD466" s="4">
        <v>49.900000000000034</v>
      </c>
      <c r="JE466" s="4">
        <v>11053</v>
      </c>
      <c r="JF466" s="4">
        <v>3675</v>
      </c>
      <c r="JG466" s="4">
        <v>7.15</v>
      </c>
      <c r="JH466" s="4">
        <v>-10.749999999999998</v>
      </c>
      <c r="JI466" s="4">
        <v>5908</v>
      </c>
      <c r="JJ466" s="4">
        <v>-113</v>
      </c>
      <c r="JK466" s="4">
        <v>281.10000000000002</v>
      </c>
      <c r="JL466" s="4">
        <v>48.950000000000017</v>
      </c>
      <c r="JM466" s="4">
        <v>26297</v>
      </c>
      <c r="JN466" s="4">
        <v>4112</v>
      </c>
      <c r="JO466" s="4">
        <v>9.9</v>
      </c>
      <c r="JP466" s="4">
        <v>-14.200000000000001</v>
      </c>
      <c r="JQ466" s="5">
        <v>1280</v>
      </c>
      <c r="JR466" s="4">
        <v>-120</v>
      </c>
      <c r="JS466" s="4">
        <v>236.05</v>
      </c>
      <c r="JT466" s="4">
        <v>44.700000000000017</v>
      </c>
      <c r="JU466" s="4">
        <v>12742</v>
      </c>
      <c r="JV466" s="4">
        <v>5090</v>
      </c>
      <c r="JW466" s="4">
        <v>13.85</v>
      </c>
      <c r="JX466" s="4">
        <v>-18.5</v>
      </c>
      <c r="JY466" s="4">
        <v>9908</v>
      </c>
      <c r="JZ466" s="4">
        <v>-1618</v>
      </c>
      <c r="KA466" s="4">
        <v>192.95</v>
      </c>
      <c r="KB466" s="4">
        <v>41</v>
      </c>
      <c r="KC466" s="4">
        <v>38835</v>
      </c>
      <c r="KD466" s="4">
        <v>12044</v>
      </c>
      <c r="KE466" s="4">
        <v>19.600000000000001</v>
      </c>
      <c r="KF466" s="4">
        <v>-23.949999999999996</v>
      </c>
      <c r="KG466" s="4">
        <v>3487</v>
      </c>
      <c r="KH466" s="4">
        <v>-667</v>
      </c>
      <c r="KI466" s="4">
        <v>150.9</v>
      </c>
      <c r="KJ466" s="4">
        <v>34.200000000000003</v>
      </c>
      <c r="KK466" s="4">
        <v>14071</v>
      </c>
      <c r="KL466" s="4">
        <v>8007</v>
      </c>
      <c r="KM466" s="4">
        <v>27.8</v>
      </c>
      <c r="KN466" s="4">
        <v>-30.349999999999998</v>
      </c>
      <c r="KO466" s="4">
        <v>28979</v>
      </c>
      <c r="KP466" s="4">
        <v>317</v>
      </c>
      <c r="KQ466" s="4">
        <v>112.8</v>
      </c>
      <c r="KR466" s="4">
        <v>27.349999999999994</v>
      </c>
      <c r="KS466" s="4">
        <v>54073</v>
      </c>
      <c r="KT466" s="4">
        <v>31696</v>
      </c>
      <c r="KU466" s="4">
        <v>40.15</v>
      </c>
      <c r="KV466" s="4">
        <v>-37.15</v>
      </c>
      <c r="KW466" s="4">
        <v>14615</v>
      </c>
      <c r="KX466" s="4">
        <v>-1600</v>
      </c>
      <c r="KY466" s="4">
        <v>79.7</v>
      </c>
      <c r="KZ466" s="4">
        <v>20</v>
      </c>
      <c r="LA466" s="4">
        <v>21783</v>
      </c>
      <c r="LB466" s="4">
        <v>17343</v>
      </c>
      <c r="LC466" s="4">
        <v>56.95</v>
      </c>
      <c r="LD466" s="4">
        <v>-44.55</v>
      </c>
    </row>
    <row r="467" spans="1:316" x14ac:dyDescent="0.25">
      <c r="A467" s="171">
        <v>44110.532866203706</v>
      </c>
      <c r="B467" s="172">
        <v>0.53194444444444444</v>
      </c>
      <c r="C467" s="4">
        <v>11585.35</v>
      </c>
      <c r="D467" s="4">
        <v>11600</v>
      </c>
      <c r="E467" s="173">
        <v>49.550000000000011</v>
      </c>
      <c r="F467" s="173">
        <v>-125.25</v>
      </c>
      <c r="G467" s="173">
        <v>313.89999999999998</v>
      </c>
      <c r="H467" s="173">
        <v>590.64999999999975</v>
      </c>
      <c r="I467" s="173">
        <v>-868.10000000000014</v>
      </c>
      <c r="J467" s="173">
        <v>1458.75</v>
      </c>
      <c r="K467" s="127">
        <v>16.75</v>
      </c>
      <c r="L467" s="127">
        <v>21.7</v>
      </c>
      <c r="M467" s="127">
        <v>-3.7800000000000011</v>
      </c>
      <c r="N467" s="127">
        <v>3.59</v>
      </c>
      <c r="O467" s="127">
        <v>0.5984625010826834</v>
      </c>
      <c r="P467" s="127">
        <v>0.67467104175544712</v>
      </c>
      <c r="Q467" s="127">
        <v>1.0962055212445214</v>
      </c>
      <c r="R467" s="4">
        <v>64498</v>
      </c>
      <c r="S467" s="4">
        <v>135461</v>
      </c>
      <c r="T467" s="173">
        <v>11540.966666666667</v>
      </c>
      <c r="U467" s="173">
        <v>-2.0500000000010914</v>
      </c>
      <c r="V467" s="4">
        <v>185995</v>
      </c>
      <c r="W467" s="4">
        <v>-31658</v>
      </c>
      <c r="X467" s="173">
        <v>-44.383333333333212</v>
      </c>
      <c r="Y467" s="173">
        <v>30864</v>
      </c>
      <c r="Z467" s="173">
        <v>154385</v>
      </c>
      <c r="AA467" s="173">
        <v>185249</v>
      </c>
      <c r="AB467" s="4">
        <v>70963</v>
      </c>
      <c r="AC467" s="4">
        <v>-11066</v>
      </c>
      <c r="AD467" s="176" t="e">
        <v>#REF!</v>
      </c>
      <c r="AE467" s="177">
        <v>2.5440581808900097E-2</v>
      </c>
      <c r="AF467" s="177">
        <v>6.0633908636704868E-3</v>
      </c>
      <c r="AG467" s="177">
        <v>5.0867314796779653E-2</v>
      </c>
      <c r="AH467" s="177">
        <v>3.8500028515617471E-2</v>
      </c>
      <c r="AI467" s="127">
        <v>0.11218882554093017</v>
      </c>
      <c r="AJ467" s="127">
        <v>2.2026431718061676E-3</v>
      </c>
      <c r="AK467" s="4" t="s">
        <v>21</v>
      </c>
      <c r="AL467" s="178">
        <v>11600</v>
      </c>
      <c r="AM467" s="178">
        <v>11500</v>
      </c>
      <c r="AN467" s="178">
        <v>11800</v>
      </c>
      <c r="AO467" s="178">
        <v>11400</v>
      </c>
      <c r="AS467" s="4">
        <v>1.8747552471574318</v>
      </c>
      <c r="AT467" s="4">
        <v>1.5308897632360048</v>
      </c>
      <c r="AU467" s="4">
        <v>0.65644385075664702</v>
      </c>
      <c r="AV467" s="4">
        <v>0.21369863013698631</v>
      </c>
      <c r="AW467" s="4">
        <v>0.12557037775838426</v>
      </c>
      <c r="AX467" s="4">
        <v>1.0846656042769753E-2</v>
      </c>
      <c r="AY467" s="4">
        <v>18.374281233664401</v>
      </c>
      <c r="AZ467" s="4">
        <v>20.816901408450704</v>
      </c>
      <c r="BA467" s="4">
        <v>16.916806722689074</v>
      </c>
      <c r="BB467" s="4">
        <v>36.065868263473057</v>
      </c>
      <c r="BC467" s="4">
        <v>8.4354066985645932</v>
      </c>
      <c r="BD467" s="4">
        <v>18.38294314381271</v>
      </c>
      <c r="BE467" s="4">
        <v>4.4527439024390247</v>
      </c>
      <c r="BF467" s="4">
        <v>9.6630094043887151</v>
      </c>
      <c r="BG467" s="4">
        <v>3.8956460248509952</v>
      </c>
      <c r="BH467" s="4">
        <v>4.0700400228702112</v>
      </c>
      <c r="BI467" s="4">
        <v>18</v>
      </c>
      <c r="BJ467" s="4">
        <v>0</v>
      </c>
      <c r="BK467" s="4">
        <v>1585</v>
      </c>
      <c r="BL467" s="4">
        <v>78.950000000000045</v>
      </c>
      <c r="BM467" s="4">
        <v>9784</v>
      </c>
      <c r="BN467" s="4">
        <v>-248</v>
      </c>
      <c r="BO467" s="4">
        <v>0.95</v>
      </c>
      <c r="BP467" s="4">
        <v>-5.0000000000000044E-2</v>
      </c>
      <c r="BQ467" s="4">
        <v>0</v>
      </c>
      <c r="BR467" s="4">
        <v>0</v>
      </c>
      <c r="BS467" s="4">
        <v>0</v>
      </c>
      <c r="BT467" s="4">
        <v>0</v>
      </c>
      <c r="BU467" s="4">
        <v>6</v>
      </c>
      <c r="BV467" s="4">
        <v>0</v>
      </c>
      <c r="BW467" s="4">
        <v>0</v>
      </c>
      <c r="BX467" s="4">
        <v>0</v>
      </c>
      <c r="BY467" s="4">
        <v>21</v>
      </c>
      <c r="BZ467" s="4">
        <v>0</v>
      </c>
      <c r="CA467" s="4">
        <v>0</v>
      </c>
      <c r="CB467" s="4">
        <v>0</v>
      </c>
      <c r="CC467" s="4">
        <v>1039</v>
      </c>
      <c r="CD467" s="4">
        <v>66</v>
      </c>
      <c r="CE467" s="4">
        <v>1.05</v>
      </c>
      <c r="CF467" s="4">
        <v>-5.0000000000000044E-2</v>
      </c>
      <c r="CG467" s="4">
        <v>1</v>
      </c>
      <c r="CH467" s="4">
        <v>0</v>
      </c>
      <c r="CI467" s="4">
        <v>0</v>
      </c>
      <c r="CJ467" s="4">
        <v>0</v>
      </c>
      <c r="CK467" s="4">
        <v>26</v>
      </c>
      <c r="CL467" s="4">
        <v>-1</v>
      </c>
      <c r="CM467" s="4">
        <v>1</v>
      </c>
      <c r="CN467" s="4">
        <v>-0.10000000000000009</v>
      </c>
      <c r="CO467" s="4">
        <v>11</v>
      </c>
      <c r="CP467" s="4">
        <v>0</v>
      </c>
      <c r="CQ467" s="4">
        <v>0</v>
      </c>
      <c r="CR467" s="4">
        <v>0</v>
      </c>
      <c r="CS467" s="4">
        <v>3318</v>
      </c>
      <c r="CT467" s="4">
        <v>155</v>
      </c>
      <c r="CU467" s="4">
        <v>1.1000000000000001</v>
      </c>
      <c r="CV467" s="4">
        <v>-4.9999999999999822E-2</v>
      </c>
      <c r="CW467" s="4">
        <v>1</v>
      </c>
      <c r="CX467" s="4">
        <v>0</v>
      </c>
      <c r="CY467" s="4">
        <v>0</v>
      </c>
      <c r="CZ467" s="4">
        <v>0</v>
      </c>
      <c r="DA467" s="4">
        <v>52</v>
      </c>
      <c r="DB467" s="4">
        <v>0</v>
      </c>
      <c r="DC467" s="4">
        <v>0.9</v>
      </c>
      <c r="DD467" s="4">
        <v>-0.29999999999999993</v>
      </c>
      <c r="DE467" s="4">
        <v>29</v>
      </c>
      <c r="DF467" s="4">
        <v>0</v>
      </c>
      <c r="DG467" s="4">
        <v>0</v>
      </c>
      <c r="DH467" s="4">
        <v>0</v>
      </c>
      <c r="DI467" s="4">
        <v>4496</v>
      </c>
      <c r="DJ467" s="4">
        <v>-67</v>
      </c>
      <c r="DK467" s="4">
        <v>1.25</v>
      </c>
      <c r="DL467" s="4">
        <v>5.0000000000000044E-2</v>
      </c>
      <c r="DM467" s="4">
        <v>0</v>
      </c>
      <c r="DN467" s="4">
        <v>0</v>
      </c>
      <c r="DO467" s="4">
        <v>0</v>
      </c>
      <c r="DP467" s="4">
        <v>0</v>
      </c>
      <c r="DQ467" s="4">
        <v>141</v>
      </c>
      <c r="DR467" s="4">
        <v>-4</v>
      </c>
      <c r="DS467" s="4">
        <v>1.5</v>
      </c>
      <c r="DT467" s="4">
        <v>0.14999999999999991</v>
      </c>
      <c r="DU467" s="4">
        <v>4</v>
      </c>
      <c r="DV467" s="4">
        <v>0</v>
      </c>
      <c r="DW467" s="4">
        <v>0</v>
      </c>
      <c r="DX467" s="4">
        <v>0</v>
      </c>
      <c r="DY467" s="4">
        <v>3313</v>
      </c>
      <c r="DZ467" s="4">
        <v>415</v>
      </c>
      <c r="EA467" s="4">
        <v>1.4</v>
      </c>
      <c r="EB467" s="4">
        <v>0</v>
      </c>
      <c r="EC467" s="4">
        <v>1</v>
      </c>
      <c r="ED467" s="4">
        <v>0</v>
      </c>
      <c r="EE467" s="4">
        <v>0</v>
      </c>
      <c r="EF467" s="4">
        <v>0</v>
      </c>
      <c r="EG467" s="4">
        <v>180</v>
      </c>
      <c r="EH467" s="4">
        <v>26</v>
      </c>
      <c r="EI467" s="4">
        <v>1.5</v>
      </c>
      <c r="EJ467" s="4">
        <v>0</v>
      </c>
      <c r="EK467" s="4">
        <v>101</v>
      </c>
      <c r="EL467" s="4">
        <v>-21</v>
      </c>
      <c r="EM467" s="4">
        <v>1084</v>
      </c>
      <c r="EN467" s="4">
        <v>69.649999999999977</v>
      </c>
      <c r="EO467" s="4">
        <v>31272</v>
      </c>
      <c r="EP467" s="4">
        <v>11615</v>
      </c>
      <c r="EQ467" s="4">
        <v>1.55</v>
      </c>
      <c r="ER467" s="4">
        <v>-5.0000000000000044E-2</v>
      </c>
      <c r="ES467" s="4">
        <v>1</v>
      </c>
      <c r="ET467" s="4">
        <v>0</v>
      </c>
      <c r="EU467" s="4">
        <v>0</v>
      </c>
      <c r="EV467" s="4">
        <v>0</v>
      </c>
      <c r="EW467" s="4">
        <v>190</v>
      </c>
      <c r="EX467" s="4">
        <v>37</v>
      </c>
      <c r="EY467" s="4">
        <v>1.7</v>
      </c>
      <c r="EZ467" s="4">
        <v>5.0000000000000044E-2</v>
      </c>
      <c r="FA467" s="4">
        <v>12</v>
      </c>
      <c r="FB467" s="4">
        <v>1</v>
      </c>
      <c r="FC467" s="4">
        <v>970.2</v>
      </c>
      <c r="FD467" s="4">
        <v>105.20000000000005</v>
      </c>
      <c r="FE467" s="4">
        <v>5313</v>
      </c>
      <c r="FF467" s="4">
        <v>109</v>
      </c>
      <c r="FG467" s="4">
        <v>1.6</v>
      </c>
      <c r="FH467" s="4">
        <v>-9.9999999999999867E-2</v>
      </c>
      <c r="FI467" s="4">
        <v>2</v>
      </c>
      <c r="FJ467" s="4">
        <v>0</v>
      </c>
      <c r="FK467" s="4">
        <v>0</v>
      </c>
      <c r="FL467" s="4">
        <v>0</v>
      </c>
      <c r="FM467" s="4">
        <v>797</v>
      </c>
      <c r="FN467" s="4">
        <v>18</v>
      </c>
      <c r="FO467" s="4">
        <v>1.7</v>
      </c>
      <c r="FP467" s="4">
        <v>-5.0000000000000044E-2</v>
      </c>
      <c r="FQ467" s="4">
        <v>109</v>
      </c>
      <c r="FR467" s="4">
        <v>0</v>
      </c>
      <c r="FS467" s="4">
        <v>885</v>
      </c>
      <c r="FT467" s="4">
        <v>69.350000000000023</v>
      </c>
      <c r="FU467" s="4">
        <v>11008</v>
      </c>
      <c r="FV467" s="4">
        <v>915</v>
      </c>
      <c r="FW467" s="4">
        <v>1.9</v>
      </c>
      <c r="FX467" s="4">
        <v>-0.14999999999999991</v>
      </c>
      <c r="FY467" s="4">
        <v>1</v>
      </c>
      <c r="FZ467" s="4">
        <v>0</v>
      </c>
      <c r="GA467" s="4">
        <v>0</v>
      </c>
      <c r="GB467" s="4">
        <v>0</v>
      </c>
      <c r="GC467" s="4">
        <v>566</v>
      </c>
      <c r="GD467" s="4">
        <v>-287</v>
      </c>
      <c r="GE467" s="4">
        <v>2.0499999999999998</v>
      </c>
      <c r="GF467" s="4">
        <v>-0.25</v>
      </c>
      <c r="GG467" s="4">
        <v>547</v>
      </c>
      <c r="GH467" s="4">
        <v>-3</v>
      </c>
      <c r="GI467" s="4">
        <v>792</v>
      </c>
      <c r="GJ467" s="4">
        <v>79.649999999999977</v>
      </c>
      <c r="GK467" s="4">
        <v>14048</v>
      </c>
      <c r="GL467" s="4">
        <v>-4</v>
      </c>
      <c r="GM467" s="4">
        <v>2.15</v>
      </c>
      <c r="GN467" s="4">
        <v>-0.39999999999999991</v>
      </c>
      <c r="GO467" s="4">
        <v>56</v>
      </c>
      <c r="GP467" s="4">
        <v>0</v>
      </c>
      <c r="GQ467" s="4">
        <v>0</v>
      </c>
      <c r="GR467" s="4">
        <v>0</v>
      </c>
      <c r="GS467" s="4">
        <v>923</v>
      </c>
      <c r="GT467" s="4">
        <v>52</v>
      </c>
      <c r="GU467" s="4">
        <v>2.25</v>
      </c>
      <c r="GV467" s="4">
        <v>-0.54999999999999982</v>
      </c>
      <c r="GW467" s="4">
        <v>302</v>
      </c>
      <c r="GX467" s="4">
        <v>-84</v>
      </c>
      <c r="GY467" s="4">
        <v>691.95</v>
      </c>
      <c r="GZ467" s="4">
        <v>79.75</v>
      </c>
      <c r="HA467" s="4">
        <v>13867</v>
      </c>
      <c r="HB467" s="4">
        <v>1826</v>
      </c>
      <c r="HC467" s="4">
        <v>2.6</v>
      </c>
      <c r="HD467" s="4">
        <v>-0.64999999999999991</v>
      </c>
      <c r="HE467" s="4">
        <v>59</v>
      </c>
      <c r="HF467" s="4">
        <v>0</v>
      </c>
      <c r="HG467" s="4">
        <v>647.85</v>
      </c>
      <c r="HH467" s="4">
        <v>84.75</v>
      </c>
      <c r="HI467" s="4">
        <v>2627</v>
      </c>
      <c r="HJ467" s="4">
        <v>115</v>
      </c>
      <c r="HK467" s="4">
        <v>2.9</v>
      </c>
      <c r="HL467" s="4">
        <v>-0.95000000000000018</v>
      </c>
      <c r="HM467" s="4">
        <v>1913</v>
      </c>
      <c r="HN467" s="4">
        <v>-59</v>
      </c>
      <c r="HO467" s="4">
        <v>580.54999999999995</v>
      </c>
      <c r="HP467" s="4">
        <v>68.549999999999955</v>
      </c>
      <c r="HQ467" s="4">
        <v>35150</v>
      </c>
      <c r="HR467" s="4">
        <v>4710</v>
      </c>
      <c r="HS467" s="4">
        <v>3.25</v>
      </c>
      <c r="HT467" s="4">
        <v>-1.5499999999999998</v>
      </c>
      <c r="HU467" s="4">
        <v>142</v>
      </c>
      <c r="HV467" s="4">
        <v>-5</v>
      </c>
      <c r="HW467" s="4">
        <v>545.29999999999995</v>
      </c>
      <c r="HX467" s="4">
        <v>80.799999999999955</v>
      </c>
      <c r="HY467" s="4">
        <v>2956</v>
      </c>
      <c r="HZ467" s="4">
        <v>-4197</v>
      </c>
      <c r="IA467" s="4">
        <v>3.55</v>
      </c>
      <c r="IB467" s="4">
        <v>-2.2999999999999998</v>
      </c>
      <c r="IC467" s="4">
        <v>1190</v>
      </c>
      <c r="ID467" s="4">
        <v>-39</v>
      </c>
      <c r="IE467" s="4">
        <v>480.3</v>
      </c>
      <c r="IF467" s="4">
        <v>63.150000000000034</v>
      </c>
      <c r="IG467" s="4">
        <v>20131</v>
      </c>
      <c r="IH467" s="4">
        <v>-3823</v>
      </c>
      <c r="II467" s="4">
        <v>3.95</v>
      </c>
      <c r="IJ467" s="4">
        <v>-3.7</v>
      </c>
      <c r="IK467" s="4">
        <v>167</v>
      </c>
      <c r="IL467" s="4">
        <v>9</v>
      </c>
      <c r="IM467" s="4">
        <v>439.55</v>
      </c>
      <c r="IN467" s="4">
        <v>70.5</v>
      </c>
      <c r="IO467" s="4">
        <v>6023</v>
      </c>
      <c r="IP467" s="4">
        <v>-771</v>
      </c>
      <c r="IQ467" s="4">
        <v>4.6500000000000004</v>
      </c>
      <c r="IR467" s="4">
        <v>-5.4499999999999993</v>
      </c>
      <c r="IS467" s="4">
        <v>3762</v>
      </c>
      <c r="IT467" s="4">
        <v>-149</v>
      </c>
      <c r="IU467" s="4">
        <v>384.35</v>
      </c>
      <c r="IV467" s="4">
        <v>62.200000000000045</v>
      </c>
      <c r="IW467" s="4">
        <v>31734</v>
      </c>
      <c r="IX467" s="4">
        <v>2151</v>
      </c>
      <c r="IY467" s="4">
        <v>5.55</v>
      </c>
      <c r="IZ467" s="4">
        <v>-8</v>
      </c>
      <c r="JA467" s="4">
        <v>598</v>
      </c>
      <c r="JB467" s="4">
        <v>-200</v>
      </c>
      <c r="JC467" s="4">
        <v>335</v>
      </c>
      <c r="JD467" s="4">
        <v>58.050000000000011</v>
      </c>
      <c r="JE467" s="4">
        <v>10993</v>
      </c>
      <c r="JF467" s="4">
        <v>3615</v>
      </c>
      <c r="JG467" s="4">
        <v>7.05</v>
      </c>
      <c r="JH467" s="4">
        <v>-10.849999999999998</v>
      </c>
      <c r="JI467" s="4">
        <v>5904</v>
      </c>
      <c r="JJ467" s="4">
        <v>-117</v>
      </c>
      <c r="JK467" s="4">
        <v>287.85000000000002</v>
      </c>
      <c r="JL467" s="4">
        <v>55.700000000000017</v>
      </c>
      <c r="JM467" s="4">
        <v>26289</v>
      </c>
      <c r="JN467" s="4">
        <v>4104</v>
      </c>
      <c r="JO467" s="4">
        <v>9.6999999999999993</v>
      </c>
      <c r="JP467" s="4">
        <v>-14.400000000000002</v>
      </c>
      <c r="JQ467" s="5">
        <v>1276</v>
      </c>
      <c r="JR467" s="4">
        <v>-124</v>
      </c>
      <c r="JS467" s="4">
        <v>239.05</v>
      </c>
      <c r="JT467" s="4">
        <v>47.700000000000017</v>
      </c>
      <c r="JU467" s="4">
        <v>12330</v>
      </c>
      <c r="JV467" s="4">
        <v>4678</v>
      </c>
      <c r="JW467" s="4">
        <v>13.5</v>
      </c>
      <c r="JX467" s="4">
        <v>-18.850000000000001</v>
      </c>
      <c r="JY467" s="4">
        <v>9899</v>
      </c>
      <c r="JZ467" s="4">
        <v>-1627</v>
      </c>
      <c r="KA467" s="4">
        <v>196</v>
      </c>
      <c r="KB467" s="4">
        <v>44.050000000000011</v>
      </c>
      <c r="KC467" s="4">
        <v>38563</v>
      </c>
      <c r="KD467" s="4">
        <v>11772</v>
      </c>
      <c r="KE467" s="4">
        <v>19.100000000000001</v>
      </c>
      <c r="KF467" s="4">
        <v>-24.449999999999996</v>
      </c>
      <c r="KG467" s="4">
        <v>3498</v>
      </c>
      <c r="KH467" s="4">
        <v>-656</v>
      </c>
      <c r="KI467" s="4">
        <v>153.65</v>
      </c>
      <c r="KJ467" s="4">
        <v>36.950000000000003</v>
      </c>
      <c r="KK467" s="4">
        <v>14237</v>
      </c>
      <c r="KL467" s="4">
        <v>8173</v>
      </c>
      <c r="KM467" s="4">
        <v>27.3</v>
      </c>
      <c r="KN467" s="4">
        <v>-30.849999999999998</v>
      </c>
      <c r="KO467" s="4">
        <v>29111</v>
      </c>
      <c r="KP467" s="4">
        <v>449</v>
      </c>
      <c r="KQ467" s="4">
        <v>116.65</v>
      </c>
      <c r="KR467" s="4">
        <v>31.200000000000003</v>
      </c>
      <c r="KS467" s="4">
        <v>54576</v>
      </c>
      <c r="KT467" s="4">
        <v>32199</v>
      </c>
      <c r="KU467" s="4">
        <v>38.75</v>
      </c>
      <c r="KV467" s="4">
        <v>-38.549999999999997</v>
      </c>
      <c r="KW467" s="4">
        <v>14487</v>
      </c>
      <c r="KX467" s="4">
        <v>-1728</v>
      </c>
      <c r="KY467" s="4">
        <v>82.9</v>
      </c>
      <c r="KZ467" s="4">
        <v>23.200000000000003</v>
      </c>
      <c r="LA467" s="4">
        <v>22178</v>
      </c>
      <c r="LB467" s="4">
        <v>17738</v>
      </c>
      <c r="LC467" s="4">
        <v>55.8</v>
      </c>
      <c r="LD467" s="4">
        <v>-45.7</v>
      </c>
    </row>
    <row r="468" spans="1:316" x14ac:dyDescent="0.25">
      <c r="A468" s="171">
        <v>44110.531154398152</v>
      </c>
      <c r="B468" s="172">
        <v>0.53055555555555556</v>
      </c>
      <c r="C468" s="4">
        <v>11588.8</v>
      </c>
      <c r="D468" s="4">
        <v>11600</v>
      </c>
      <c r="E468" s="173">
        <v>50.8</v>
      </c>
      <c r="F468" s="173">
        <v>-126.44999999999999</v>
      </c>
      <c r="G468" s="173">
        <v>313.89999999999998</v>
      </c>
      <c r="H468" s="173">
        <v>594.69999999999948</v>
      </c>
      <c r="I468" s="173">
        <v>-885.55</v>
      </c>
      <c r="J468" s="173">
        <v>1480.2499999999995</v>
      </c>
      <c r="K468" s="127">
        <v>16.75</v>
      </c>
      <c r="L468" s="127">
        <v>21.7</v>
      </c>
      <c r="M468" s="127">
        <v>-3.7800000000000011</v>
      </c>
      <c r="N468" s="127">
        <v>3.59</v>
      </c>
      <c r="O468" s="127">
        <v>0.5938955365452544</v>
      </c>
      <c r="P468" s="127">
        <v>0.68541785693464663</v>
      </c>
      <c r="Q468" s="127">
        <v>1.0963915307042715</v>
      </c>
      <c r="R468" s="4">
        <v>64419</v>
      </c>
      <c r="S468" s="4">
        <v>135447</v>
      </c>
      <c r="T468" s="173">
        <v>11540.966666666667</v>
      </c>
      <c r="U468" s="173">
        <v>-2.0500000000010914</v>
      </c>
      <c r="V468" s="4">
        <v>185995</v>
      </c>
      <c r="W468" s="4">
        <v>-31658</v>
      </c>
      <c r="X468" s="173">
        <v>-47.833333333332121</v>
      </c>
      <c r="Y468" s="173">
        <v>30943</v>
      </c>
      <c r="Z468" s="173">
        <v>154417</v>
      </c>
      <c r="AA468" s="173">
        <v>185360</v>
      </c>
      <c r="AB468" s="4">
        <v>71028</v>
      </c>
      <c r="AC468" s="4">
        <v>-11016</v>
      </c>
      <c r="AD468" s="176" t="e">
        <v>#REF!</v>
      </c>
      <c r="AE468" s="177">
        <v>-1.7543632756725264E-3</v>
      </c>
      <c r="AF468" s="177">
        <v>5.957110248385699E-3</v>
      </c>
      <c r="AG468" s="177">
        <v>6.8273854580968019E-2</v>
      </c>
      <c r="AH468" s="177">
        <v>3.8033911577931762E-2</v>
      </c>
      <c r="AI468" s="127">
        <v>0.12912624557927471</v>
      </c>
      <c r="AJ468" s="127">
        <v>2.2026431718061676E-3</v>
      </c>
      <c r="AK468" s="4" t="s">
        <v>21</v>
      </c>
      <c r="AL468" s="178">
        <v>11600</v>
      </c>
      <c r="AM468" s="178">
        <v>11500</v>
      </c>
      <c r="AN468" s="178">
        <v>11800</v>
      </c>
      <c r="AO468" s="178">
        <v>11400</v>
      </c>
      <c r="AS468" s="4">
        <v>1.8747552471574318</v>
      </c>
      <c r="AT468" s="4">
        <v>1.5308897632360048</v>
      </c>
      <c r="AU468" s="4">
        <v>0.65644385075664702</v>
      </c>
      <c r="AV468" s="4">
        <v>0.21369863013698631</v>
      </c>
      <c r="AW468" s="4">
        <v>0.12557037775838426</v>
      </c>
      <c r="AX468" s="4">
        <v>1.0846656042769753E-2</v>
      </c>
      <c r="AY468" s="4">
        <v>17.869852567361463</v>
      </c>
      <c r="AZ468" s="4">
        <v>20.809859154929576</v>
      </c>
      <c r="BA468" s="4">
        <v>16.898319327731091</v>
      </c>
      <c r="BB468" s="4">
        <v>36.065868263473057</v>
      </c>
      <c r="BC468" s="4">
        <v>8.401906274821286</v>
      </c>
      <c r="BD468" s="4">
        <v>18.38294314381271</v>
      </c>
      <c r="BE468" s="4">
        <v>4.457273652085453</v>
      </c>
      <c r="BF468" s="4">
        <v>9.6630094043887151</v>
      </c>
      <c r="BG468" s="4">
        <v>3.8956460248509952</v>
      </c>
      <c r="BH468" s="4">
        <v>4.0700400228702112</v>
      </c>
      <c r="BI468" s="4">
        <v>18</v>
      </c>
      <c r="BJ468" s="4">
        <v>0</v>
      </c>
      <c r="BK468" s="4">
        <v>1585</v>
      </c>
      <c r="BL468" s="4">
        <v>78.950000000000045</v>
      </c>
      <c r="BM468" s="4">
        <v>9784</v>
      </c>
      <c r="BN468" s="4">
        <v>-248</v>
      </c>
      <c r="BO468" s="4">
        <v>0.95</v>
      </c>
      <c r="BP468" s="4">
        <v>-5.0000000000000044E-2</v>
      </c>
      <c r="BQ468" s="4">
        <v>0</v>
      </c>
      <c r="BR468" s="4">
        <v>0</v>
      </c>
      <c r="BS468" s="4">
        <v>0</v>
      </c>
      <c r="BT468" s="4">
        <v>0</v>
      </c>
      <c r="BU468" s="4">
        <v>6</v>
      </c>
      <c r="BV468" s="4">
        <v>0</v>
      </c>
      <c r="BW468" s="4">
        <v>0</v>
      </c>
      <c r="BX468" s="4">
        <v>0</v>
      </c>
      <c r="BY468" s="4">
        <v>21</v>
      </c>
      <c r="BZ468" s="4">
        <v>0</v>
      </c>
      <c r="CA468" s="4">
        <v>0</v>
      </c>
      <c r="CB468" s="4">
        <v>0</v>
      </c>
      <c r="CC468" s="4">
        <v>1039</v>
      </c>
      <c r="CD468" s="4">
        <v>66</v>
      </c>
      <c r="CE468" s="4">
        <v>1</v>
      </c>
      <c r="CF468" s="4">
        <v>-0.10000000000000009</v>
      </c>
      <c r="CG468" s="4">
        <v>1</v>
      </c>
      <c r="CH468" s="4">
        <v>0</v>
      </c>
      <c r="CI468" s="4">
        <v>0</v>
      </c>
      <c r="CJ468" s="4">
        <v>0</v>
      </c>
      <c r="CK468" s="4">
        <v>26</v>
      </c>
      <c r="CL468" s="4">
        <v>-1</v>
      </c>
      <c r="CM468" s="4">
        <v>1</v>
      </c>
      <c r="CN468" s="4">
        <v>-0.10000000000000009</v>
      </c>
      <c r="CO468" s="4">
        <v>11</v>
      </c>
      <c r="CP468" s="4">
        <v>0</v>
      </c>
      <c r="CQ468" s="4">
        <v>0</v>
      </c>
      <c r="CR468" s="4">
        <v>0</v>
      </c>
      <c r="CS468" s="4">
        <v>3318</v>
      </c>
      <c r="CT468" s="4">
        <v>155</v>
      </c>
      <c r="CU468" s="4">
        <v>1.1000000000000001</v>
      </c>
      <c r="CV468" s="4">
        <v>-4.9999999999999822E-2</v>
      </c>
      <c r="CW468" s="4">
        <v>1</v>
      </c>
      <c r="CX468" s="4">
        <v>0</v>
      </c>
      <c r="CY468" s="4">
        <v>0</v>
      </c>
      <c r="CZ468" s="4">
        <v>0</v>
      </c>
      <c r="DA468" s="4">
        <v>52</v>
      </c>
      <c r="DB468" s="4">
        <v>0</v>
      </c>
      <c r="DC468" s="4">
        <v>0.9</v>
      </c>
      <c r="DD468" s="4">
        <v>-0.29999999999999993</v>
      </c>
      <c r="DE468" s="4">
        <v>29</v>
      </c>
      <c r="DF468" s="4">
        <v>0</v>
      </c>
      <c r="DG468" s="4">
        <v>0</v>
      </c>
      <c r="DH468" s="4">
        <v>0</v>
      </c>
      <c r="DI468" s="4">
        <v>4496</v>
      </c>
      <c r="DJ468" s="4">
        <v>-67</v>
      </c>
      <c r="DK468" s="4">
        <v>1.25</v>
      </c>
      <c r="DL468" s="4">
        <v>5.0000000000000044E-2</v>
      </c>
      <c r="DM468" s="4">
        <v>0</v>
      </c>
      <c r="DN468" s="4">
        <v>0</v>
      </c>
      <c r="DO468" s="4">
        <v>0</v>
      </c>
      <c r="DP468" s="4">
        <v>0</v>
      </c>
      <c r="DQ468" s="4">
        <v>141</v>
      </c>
      <c r="DR468" s="4">
        <v>-4</v>
      </c>
      <c r="DS468" s="4">
        <v>1.5</v>
      </c>
      <c r="DT468" s="4">
        <v>0.14999999999999991</v>
      </c>
      <c r="DU468" s="4">
        <v>4</v>
      </c>
      <c r="DV468" s="4">
        <v>0</v>
      </c>
      <c r="DW468" s="4">
        <v>0</v>
      </c>
      <c r="DX468" s="4">
        <v>0</v>
      </c>
      <c r="DY468" s="4">
        <v>3313</v>
      </c>
      <c r="DZ468" s="4">
        <v>415</v>
      </c>
      <c r="EA468" s="4">
        <v>1.4</v>
      </c>
      <c r="EB468" s="4">
        <v>0</v>
      </c>
      <c r="EC468" s="4">
        <v>1</v>
      </c>
      <c r="ED468" s="4">
        <v>0</v>
      </c>
      <c r="EE468" s="4">
        <v>0</v>
      </c>
      <c r="EF468" s="4">
        <v>0</v>
      </c>
      <c r="EG468" s="4">
        <v>180</v>
      </c>
      <c r="EH468" s="4">
        <v>26</v>
      </c>
      <c r="EI468" s="4">
        <v>1.5</v>
      </c>
      <c r="EJ468" s="4">
        <v>0</v>
      </c>
      <c r="EK468" s="4">
        <v>101</v>
      </c>
      <c r="EL468" s="4">
        <v>-21</v>
      </c>
      <c r="EM468" s="4">
        <v>1084</v>
      </c>
      <c r="EN468" s="4">
        <v>69.649999999999977</v>
      </c>
      <c r="EO468" s="4">
        <v>31272</v>
      </c>
      <c r="EP468" s="4">
        <v>11615</v>
      </c>
      <c r="EQ468" s="4">
        <v>1.55</v>
      </c>
      <c r="ER468" s="4">
        <v>-5.0000000000000044E-2</v>
      </c>
      <c r="ES468" s="4">
        <v>1</v>
      </c>
      <c r="ET468" s="4">
        <v>0</v>
      </c>
      <c r="EU468" s="4">
        <v>0</v>
      </c>
      <c r="EV468" s="4">
        <v>0</v>
      </c>
      <c r="EW468" s="4">
        <v>190</v>
      </c>
      <c r="EX468" s="4">
        <v>37</v>
      </c>
      <c r="EY468" s="4">
        <v>1.7</v>
      </c>
      <c r="EZ468" s="4">
        <v>5.0000000000000044E-2</v>
      </c>
      <c r="FA468" s="4">
        <v>12</v>
      </c>
      <c r="FB468" s="4">
        <v>1</v>
      </c>
      <c r="FC468" s="4">
        <v>970.2</v>
      </c>
      <c r="FD468" s="4">
        <v>105.20000000000005</v>
      </c>
      <c r="FE468" s="4">
        <v>5313</v>
      </c>
      <c r="FF468" s="4">
        <v>109</v>
      </c>
      <c r="FG468" s="4">
        <v>1.6</v>
      </c>
      <c r="FH468" s="4">
        <v>-9.9999999999999867E-2</v>
      </c>
      <c r="FI468" s="4">
        <v>2</v>
      </c>
      <c r="FJ468" s="4">
        <v>0</v>
      </c>
      <c r="FK468" s="4">
        <v>0</v>
      </c>
      <c r="FL468" s="4">
        <v>0</v>
      </c>
      <c r="FM468" s="4">
        <v>797</v>
      </c>
      <c r="FN468" s="4">
        <v>18</v>
      </c>
      <c r="FO468" s="4">
        <v>1.7</v>
      </c>
      <c r="FP468" s="4">
        <v>-5.0000000000000044E-2</v>
      </c>
      <c r="FQ468" s="4">
        <v>109</v>
      </c>
      <c r="FR468" s="4">
        <v>0</v>
      </c>
      <c r="FS468" s="4">
        <v>885</v>
      </c>
      <c r="FT468" s="4">
        <v>69.350000000000023</v>
      </c>
      <c r="FU468" s="4">
        <v>10998</v>
      </c>
      <c r="FV468" s="4">
        <v>905</v>
      </c>
      <c r="FW468" s="4">
        <v>1.85</v>
      </c>
      <c r="FX468" s="4">
        <v>-0.19999999999999973</v>
      </c>
      <c r="FY468" s="4">
        <v>1</v>
      </c>
      <c r="FZ468" s="4">
        <v>0</v>
      </c>
      <c r="GA468" s="4">
        <v>0</v>
      </c>
      <c r="GB468" s="4">
        <v>0</v>
      </c>
      <c r="GC468" s="4">
        <v>566</v>
      </c>
      <c r="GD468" s="4">
        <v>-287</v>
      </c>
      <c r="GE468" s="4">
        <v>2.0499999999999998</v>
      </c>
      <c r="GF468" s="4">
        <v>-0.25</v>
      </c>
      <c r="GG468" s="4">
        <v>547</v>
      </c>
      <c r="GH468" s="4">
        <v>-3</v>
      </c>
      <c r="GI468" s="4">
        <v>792</v>
      </c>
      <c r="GJ468" s="4">
        <v>79.649999999999977</v>
      </c>
      <c r="GK468" s="4">
        <v>14048</v>
      </c>
      <c r="GL468" s="4">
        <v>-4</v>
      </c>
      <c r="GM468" s="4">
        <v>2.1</v>
      </c>
      <c r="GN468" s="4">
        <v>-0.44999999999999973</v>
      </c>
      <c r="GO468" s="4">
        <v>56</v>
      </c>
      <c r="GP468" s="4">
        <v>0</v>
      </c>
      <c r="GQ468" s="4">
        <v>0</v>
      </c>
      <c r="GR468" s="4">
        <v>0</v>
      </c>
      <c r="GS468" s="4">
        <v>903</v>
      </c>
      <c r="GT468" s="4">
        <v>32</v>
      </c>
      <c r="GU468" s="4">
        <v>2.25</v>
      </c>
      <c r="GV468" s="4">
        <v>-0.54999999999999982</v>
      </c>
      <c r="GW468" s="4">
        <v>302</v>
      </c>
      <c r="GX468" s="4">
        <v>-84</v>
      </c>
      <c r="GY468" s="4">
        <v>691.95</v>
      </c>
      <c r="GZ468" s="4">
        <v>79.75</v>
      </c>
      <c r="HA468" s="4">
        <v>13867</v>
      </c>
      <c r="HB468" s="4">
        <v>1826</v>
      </c>
      <c r="HC468" s="4">
        <v>2.5499999999999998</v>
      </c>
      <c r="HD468" s="4">
        <v>-0.70000000000000018</v>
      </c>
      <c r="HE468" s="4">
        <v>59</v>
      </c>
      <c r="HF468" s="4">
        <v>0</v>
      </c>
      <c r="HG468" s="4">
        <v>647.85</v>
      </c>
      <c r="HH468" s="4">
        <v>84.75</v>
      </c>
      <c r="HI468" s="4">
        <v>2627</v>
      </c>
      <c r="HJ468" s="4">
        <v>115</v>
      </c>
      <c r="HK468" s="4">
        <v>2.8</v>
      </c>
      <c r="HL468" s="4">
        <v>-1.0500000000000003</v>
      </c>
      <c r="HM468" s="4">
        <v>1967</v>
      </c>
      <c r="HN468" s="4">
        <v>-5</v>
      </c>
      <c r="HO468" s="4">
        <v>580</v>
      </c>
      <c r="HP468" s="4">
        <v>68</v>
      </c>
      <c r="HQ468" s="4">
        <v>35150</v>
      </c>
      <c r="HR468" s="4">
        <v>4710</v>
      </c>
      <c r="HS468" s="4">
        <v>3.25</v>
      </c>
      <c r="HT468" s="4">
        <v>-1.5499999999999998</v>
      </c>
      <c r="HU468" s="4">
        <v>142</v>
      </c>
      <c r="HV468" s="4">
        <v>-5</v>
      </c>
      <c r="HW468" s="4">
        <v>545.29999999999995</v>
      </c>
      <c r="HX468" s="4">
        <v>80.799999999999955</v>
      </c>
      <c r="HY468" s="4">
        <v>2955</v>
      </c>
      <c r="HZ468" s="4">
        <v>-4198</v>
      </c>
      <c r="IA468" s="4">
        <v>3.5</v>
      </c>
      <c r="IB468" s="4">
        <v>-2.3499999999999996</v>
      </c>
      <c r="IC468" s="4">
        <v>1190</v>
      </c>
      <c r="ID468" s="4">
        <v>-39</v>
      </c>
      <c r="IE468" s="4">
        <v>480.3</v>
      </c>
      <c r="IF468" s="4">
        <v>63.150000000000034</v>
      </c>
      <c r="IG468" s="4">
        <v>20109</v>
      </c>
      <c r="IH468" s="4">
        <v>-3845</v>
      </c>
      <c r="II468" s="4">
        <v>3.9</v>
      </c>
      <c r="IJ468" s="4">
        <v>-3.7500000000000004</v>
      </c>
      <c r="IK468" s="4">
        <v>167</v>
      </c>
      <c r="IL468" s="4">
        <v>9</v>
      </c>
      <c r="IM468" s="4">
        <v>439.55</v>
      </c>
      <c r="IN468" s="4">
        <v>70.5</v>
      </c>
      <c r="IO468" s="4">
        <v>6023</v>
      </c>
      <c r="IP468" s="4">
        <v>-771</v>
      </c>
      <c r="IQ468" s="4">
        <v>4.55</v>
      </c>
      <c r="IR468" s="4">
        <v>-5.55</v>
      </c>
      <c r="IS468" s="4">
        <v>3777</v>
      </c>
      <c r="IT468" s="4">
        <v>-134</v>
      </c>
      <c r="IU468" s="4">
        <v>384.7</v>
      </c>
      <c r="IV468" s="4">
        <v>62.550000000000011</v>
      </c>
      <c r="IW468" s="4">
        <v>31734</v>
      </c>
      <c r="IX468" s="4">
        <v>2151</v>
      </c>
      <c r="IY468" s="4">
        <v>5.5</v>
      </c>
      <c r="IZ468" s="4">
        <v>-8.0500000000000007</v>
      </c>
      <c r="JA468" s="4">
        <v>598</v>
      </c>
      <c r="JB468" s="4">
        <v>-200</v>
      </c>
      <c r="JC468" s="4">
        <v>334.5</v>
      </c>
      <c r="JD468" s="4">
        <v>57.550000000000011</v>
      </c>
      <c r="JE468" s="4">
        <v>10993</v>
      </c>
      <c r="JF468" s="4">
        <v>3615</v>
      </c>
      <c r="JG468" s="4">
        <v>6.95</v>
      </c>
      <c r="JH468" s="4">
        <v>-10.95</v>
      </c>
      <c r="JI468" s="4">
        <v>5898</v>
      </c>
      <c r="JJ468" s="4">
        <v>-123</v>
      </c>
      <c r="JK468" s="4">
        <v>286.45</v>
      </c>
      <c r="JL468" s="4">
        <v>54.299999999999983</v>
      </c>
      <c r="JM468" s="4">
        <v>26289</v>
      </c>
      <c r="JN468" s="4">
        <v>4104</v>
      </c>
      <c r="JO468" s="4">
        <v>9.5</v>
      </c>
      <c r="JP468" s="4">
        <v>-14.600000000000001</v>
      </c>
      <c r="JQ468" s="5">
        <v>1276</v>
      </c>
      <c r="JR468" s="4">
        <v>-124</v>
      </c>
      <c r="JS468" s="4">
        <v>241.4</v>
      </c>
      <c r="JT468" s="4">
        <v>50.050000000000011</v>
      </c>
      <c r="JU468" s="4">
        <v>12330</v>
      </c>
      <c r="JV468" s="4">
        <v>4678</v>
      </c>
      <c r="JW468" s="4">
        <v>13.4</v>
      </c>
      <c r="JX468" s="4">
        <v>-18.950000000000003</v>
      </c>
      <c r="JY468" s="4">
        <v>9899</v>
      </c>
      <c r="JZ468" s="4">
        <v>-1627</v>
      </c>
      <c r="KA468" s="4">
        <v>196</v>
      </c>
      <c r="KB468" s="4">
        <v>44.050000000000011</v>
      </c>
      <c r="KC468" s="4">
        <v>38563</v>
      </c>
      <c r="KD468" s="4">
        <v>11772</v>
      </c>
      <c r="KE468" s="4">
        <v>19</v>
      </c>
      <c r="KF468" s="4">
        <v>-24.549999999999997</v>
      </c>
      <c r="KG468" s="4">
        <v>3498</v>
      </c>
      <c r="KH468" s="4">
        <v>-656</v>
      </c>
      <c r="KI468" s="4">
        <v>154.75</v>
      </c>
      <c r="KJ468" s="4">
        <v>38.049999999999997</v>
      </c>
      <c r="KK468" s="4">
        <v>14237</v>
      </c>
      <c r="KL468" s="4">
        <v>8173</v>
      </c>
      <c r="KM468" s="4">
        <v>27.2</v>
      </c>
      <c r="KN468" s="4">
        <v>-30.95</v>
      </c>
      <c r="KO468" s="4">
        <v>29111</v>
      </c>
      <c r="KP468" s="4">
        <v>449</v>
      </c>
      <c r="KQ468" s="4">
        <v>117.2</v>
      </c>
      <c r="KR468" s="4">
        <v>31.75</v>
      </c>
      <c r="KS468" s="4">
        <v>54576</v>
      </c>
      <c r="KT468" s="4">
        <v>32199</v>
      </c>
      <c r="KU468" s="4">
        <v>38.700000000000003</v>
      </c>
      <c r="KV468" s="4">
        <v>-38.599999999999994</v>
      </c>
      <c r="KW468" s="4">
        <v>14487</v>
      </c>
      <c r="KX468" s="4">
        <v>-1728</v>
      </c>
      <c r="KY468" s="4">
        <v>83.8</v>
      </c>
      <c r="KZ468" s="4">
        <v>24.099999999999994</v>
      </c>
      <c r="LA468" s="4">
        <v>22178</v>
      </c>
      <c r="LB468" s="4">
        <v>17738</v>
      </c>
      <c r="LC468" s="4">
        <v>55.1</v>
      </c>
      <c r="LD468" s="4">
        <v>-46.4</v>
      </c>
    </row>
    <row r="469" spans="1:316" x14ac:dyDescent="0.25">
      <c r="A469" s="171">
        <v>44110.530312499999</v>
      </c>
      <c r="B469" s="172">
        <v>0.52986111111111112</v>
      </c>
      <c r="C469" s="4">
        <v>11598.4</v>
      </c>
      <c r="D469" s="4">
        <v>11600</v>
      </c>
      <c r="E469" s="173">
        <v>55.1</v>
      </c>
      <c r="F469" s="173">
        <v>-132.25</v>
      </c>
      <c r="G469" s="173">
        <v>313.89999999999998</v>
      </c>
      <c r="H469" s="173">
        <v>648.1</v>
      </c>
      <c r="I469" s="173">
        <v>-922.70000000000016</v>
      </c>
      <c r="J469" s="173">
        <v>1570.8000000000002</v>
      </c>
      <c r="K469" s="127">
        <v>16.75</v>
      </c>
      <c r="L469" s="127">
        <v>21.7</v>
      </c>
      <c r="M469" s="127">
        <v>-3.7800000000000011</v>
      </c>
      <c r="N469" s="127">
        <v>3.59</v>
      </c>
      <c r="O469" s="127">
        <v>0.58099163560576039</v>
      </c>
      <c r="P469" s="127">
        <v>0.71344547515008139</v>
      </c>
      <c r="Q469" s="127">
        <v>1.0989063694234844</v>
      </c>
      <c r="R469" s="4">
        <v>64009</v>
      </c>
      <c r="S469" s="4">
        <v>135978</v>
      </c>
      <c r="T469" s="173">
        <v>11540.966666666667</v>
      </c>
      <c r="U469" s="173">
        <v>-2.0500000000010914</v>
      </c>
      <c r="V469" s="4">
        <v>185995</v>
      </c>
      <c r="W469" s="4">
        <v>-31658</v>
      </c>
      <c r="X469" s="173">
        <v>-57.433333333332484</v>
      </c>
      <c r="Y469" s="173">
        <v>30953</v>
      </c>
      <c r="Z469" s="173">
        <v>155044</v>
      </c>
      <c r="AA469" s="173">
        <v>185997</v>
      </c>
      <c r="AB469" s="4">
        <v>71969</v>
      </c>
      <c r="AC469" s="4">
        <v>-10474</v>
      </c>
      <c r="AD469" s="176" t="e">
        <v>#REF!</v>
      </c>
      <c r="AE469" s="177">
        <v>-6.6434298436252974E-3</v>
      </c>
      <c r="AF469" s="177">
        <v>5.0532871414503385E-3</v>
      </c>
      <c r="AG469" s="177">
        <v>7.3706338288419701E-2</v>
      </c>
      <c r="AH469" s="177">
        <v>3.2939600884825282E-2</v>
      </c>
      <c r="AI469" s="127">
        <v>0.1300852458513822</v>
      </c>
      <c r="AJ469" s="127">
        <v>2.2026431718061676E-3</v>
      </c>
      <c r="AK469" s="4" t="s">
        <v>21</v>
      </c>
      <c r="AL469" s="178">
        <v>11600</v>
      </c>
      <c r="AM469" s="178">
        <v>11500</v>
      </c>
      <c r="AN469" s="178">
        <v>11800</v>
      </c>
      <c r="AO469" s="178">
        <v>11400</v>
      </c>
      <c r="AS469" s="4">
        <v>1.8613905124371346</v>
      </c>
      <c r="AT469" s="4">
        <v>1.5693227645668197</v>
      </c>
      <c r="AU469" s="4">
        <v>0.66288240041082824</v>
      </c>
      <c r="AV469" s="4">
        <v>0.21598421312284163</v>
      </c>
      <c r="AW469" s="4">
        <v>0.12168956590999602</v>
      </c>
      <c r="AX469" s="4">
        <v>1.099130072407147E-2</v>
      </c>
      <c r="AY469" s="4">
        <v>17.944585663446873</v>
      </c>
      <c r="AZ469" s="4">
        <v>20.809859154929576</v>
      </c>
      <c r="BA469" s="4">
        <v>16.898319327731091</v>
      </c>
      <c r="BB469" s="4">
        <v>35.934131736526943</v>
      </c>
      <c r="BC469" s="4">
        <v>8.4003177124702137</v>
      </c>
      <c r="BD469" s="4">
        <v>18.265886287625417</v>
      </c>
      <c r="BE469" s="4">
        <v>4.4691420820617163</v>
      </c>
      <c r="BF469" s="4">
        <v>9.3934169278996862</v>
      </c>
      <c r="BG469" s="4">
        <v>3.8849058503675362</v>
      </c>
      <c r="BH469" s="4">
        <v>4.0740846681922198</v>
      </c>
      <c r="BI469" s="4">
        <v>18</v>
      </c>
      <c r="BJ469" s="4">
        <v>0</v>
      </c>
      <c r="BK469" s="4">
        <v>1585</v>
      </c>
      <c r="BL469" s="4">
        <v>78.950000000000045</v>
      </c>
      <c r="BM469" s="4">
        <v>9784</v>
      </c>
      <c r="BN469" s="4">
        <v>-248</v>
      </c>
      <c r="BO469" s="4">
        <v>0.95</v>
      </c>
      <c r="BP469" s="4">
        <v>-5.0000000000000044E-2</v>
      </c>
      <c r="BQ469" s="4">
        <v>0</v>
      </c>
      <c r="BR469" s="4">
        <v>0</v>
      </c>
      <c r="BS469" s="4">
        <v>0</v>
      </c>
      <c r="BT469" s="4">
        <v>0</v>
      </c>
      <c r="BU469" s="4">
        <v>6</v>
      </c>
      <c r="BV469" s="4">
        <v>0</v>
      </c>
      <c r="BW469" s="4">
        <v>0</v>
      </c>
      <c r="BX469" s="4">
        <v>0</v>
      </c>
      <c r="BY469" s="4">
        <v>21</v>
      </c>
      <c r="BZ469" s="4">
        <v>0</v>
      </c>
      <c r="CA469" s="4">
        <v>0</v>
      </c>
      <c r="CB469" s="4">
        <v>0</v>
      </c>
      <c r="CC469" s="4">
        <v>1039</v>
      </c>
      <c r="CD469" s="4">
        <v>66</v>
      </c>
      <c r="CE469" s="4">
        <v>1</v>
      </c>
      <c r="CF469" s="4">
        <v>-0.10000000000000009</v>
      </c>
      <c r="CG469" s="4">
        <v>1</v>
      </c>
      <c r="CH469" s="4">
        <v>0</v>
      </c>
      <c r="CI469" s="4">
        <v>0</v>
      </c>
      <c r="CJ469" s="4">
        <v>0</v>
      </c>
      <c r="CK469" s="4">
        <v>26</v>
      </c>
      <c r="CL469" s="4">
        <v>-1</v>
      </c>
      <c r="CM469" s="4">
        <v>1</v>
      </c>
      <c r="CN469" s="4">
        <v>-0.10000000000000009</v>
      </c>
      <c r="CO469" s="4">
        <v>11</v>
      </c>
      <c r="CP469" s="4">
        <v>0</v>
      </c>
      <c r="CQ469" s="4">
        <v>0</v>
      </c>
      <c r="CR469" s="4">
        <v>0</v>
      </c>
      <c r="CS469" s="4">
        <v>3318</v>
      </c>
      <c r="CT469" s="4">
        <v>155</v>
      </c>
      <c r="CU469" s="4">
        <v>1.1000000000000001</v>
      </c>
      <c r="CV469" s="4">
        <v>-4.9999999999999822E-2</v>
      </c>
      <c r="CW469" s="4">
        <v>1</v>
      </c>
      <c r="CX469" s="4">
        <v>0</v>
      </c>
      <c r="CY469" s="4">
        <v>0</v>
      </c>
      <c r="CZ469" s="4">
        <v>0</v>
      </c>
      <c r="DA469" s="4">
        <v>52</v>
      </c>
      <c r="DB469" s="4">
        <v>0</v>
      </c>
      <c r="DC469" s="4">
        <v>0.9</v>
      </c>
      <c r="DD469" s="4">
        <v>-0.29999999999999993</v>
      </c>
      <c r="DE469" s="4">
        <v>29</v>
      </c>
      <c r="DF469" s="4">
        <v>0</v>
      </c>
      <c r="DG469" s="4">
        <v>0</v>
      </c>
      <c r="DH469" s="4">
        <v>0</v>
      </c>
      <c r="DI469" s="4">
        <v>4496</v>
      </c>
      <c r="DJ469" s="4">
        <v>-67</v>
      </c>
      <c r="DK469" s="4">
        <v>1.25</v>
      </c>
      <c r="DL469" s="4">
        <v>5.0000000000000044E-2</v>
      </c>
      <c r="DM469" s="4">
        <v>0</v>
      </c>
      <c r="DN469" s="4">
        <v>0</v>
      </c>
      <c r="DO469" s="4">
        <v>0</v>
      </c>
      <c r="DP469" s="4">
        <v>0</v>
      </c>
      <c r="DQ469" s="4">
        <v>141</v>
      </c>
      <c r="DR469" s="4">
        <v>-4</v>
      </c>
      <c r="DS469" s="4">
        <v>1.5</v>
      </c>
      <c r="DT469" s="4">
        <v>0.14999999999999991</v>
      </c>
      <c r="DU469" s="4">
        <v>4</v>
      </c>
      <c r="DV469" s="4">
        <v>0</v>
      </c>
      <c r="DW469" s="4">
        <v>0</v>
      </c>
      <c r="DX469" s="4">
        <v>0</v>
      </c>
      <c r="DY469" s="4">
        <v>3313</v>
      </c>
      <c r="DZ469" s="4">
        <v>415</v>
      </c>
      <c r="EA469" s="4">
        <v>1.4</v>
      </c>
      <c r="EB469" s="4">
        <v>0</v>
      </c>
      <c r="EC469" s="4">
        <v>1</v>
      </c>
      <c r="ED469" s="4">
        <v>0</v>
      </c>
      <c r="EE469" s="4">
        <v>0</v>
      </c>
      <c r="EF469" s="4">
        <v>0</v>
      </c>
      <c r="EG469" s="4">
        <v>180</v>
      </c>
      <c r="EH469" s="4">
        <v>26</v>
      </c>
      <c r="EI469" s="4">
        <v>1.5</v>
      </c>
      <c r="EJ469" s="4">
        <v>0</v>
      </c>
      <c r="EK469" s="4">
        <v>101</v>
      </c>
      <c r="EL469" s="4">
        <v>-21</v>
      </c>
      <c r="EM469" s="4">
        <v>1084</v>
      </c>
      <c r="EN469" s="4">
        <v>69.649999999999977</v>
      </c>
      <c r="EO469" s="4">
        <v>31272</v>
      </c>
      <c r="EP469" s="4">
        <v>11615</v>
      </c>
      <c r="EQ469" s="4">
        <v>1.55</v>
      </c>
      <c r="ER469" s="4">
        <v>-5.0000000000000044E-2</v>
      </c>
      <c r="ES469" s="4">
        <v>1</v>
      </c>
      <c r="ET469" s="4">
        <v>0</v>
      </c>
      <c r="EU469" s="4">
        <v>0</v>
      </c>
      <c r="EV469" s="4">
        <v>0</v>
      </c>
      <c r="EW469" s="4">
        <v>190</v>
      </c>
      <c r="EX469" s="4">
        <v>37</v>
      </c>
      <c r="EY469" s="4">
        <v>1.7</v>
      </c>
      <c r="EZ469" s="4">
        <v>5.0000000000000044E-2</v>
      </c>
      <c r="FA469" s="4">
        <v>12</v>
      </c>
      <c r="FB469" s="4">
        <v>1</v>
      </c>
      <c r="FC469" s="4">
        <v>970.2</v>
      </c>
      <c r="FD469" s="4">
        <v>105.20000000000005</v>
      </c>
      <c r="FE469" s="4">
        <v>5313</v>
      </c>
      <c r="FF469" s="4">
        <v>109</v>
      </c>
      <c r="FG469" s="4">
        <v>1.6</v>
      </c>
      <c r="FH469" s="4">
        <v>-9.9999999999999867E-2</v>
      </c>
      <c r="FI469" s="4">
        <v>2</v>
      </c>
      <c r="FJ469" s="4">
        <v>0</v>
      </c>
      <c r="FK469" s="4">
        <v>0</v>
      </c>
      <c r="FL469" s="4">
        <v>0</v>
      </c>
      <c r="FM469" s="4">
        <v>797</v>
      </c>
      <c r="FN469" s="4">
        <v>18</v>
      </c>
      <c r="FO469" s="4">
        <v>1.7</v>
      </c>
      <c r="FP469" s="4">
        <v>-5.0000000000000044E-2</v>
      </c>
      <c r="FQ469" s="4">
        <v>109</v>
      </c>
      <c r="FR469" s="4">
        <v>0</v>
      </c>
      <c r="FS469" s="4">
        <v>885</v>
      </c>
      <c r="FT469" s="4">
        <v>69.350000000000023</v>
      </c>
      <c r="FU469" s="4">
        <v>10998</v>
      </c>
      <c r="FV469" s="4">
        <v>905</v>
      </c>
      <c r="FW469" s="4">
        <v>1.85</v>
      </c>
      <c r="FX469" s="4">
        <v>-0.19999999999999973</v>
      </c>
      <c r="FY469" s="4">
        <v>1</v>
      </c>
      <c r="FZ469" s="4">
        <v>0</v>
      </c>
      <c r="GA469" s="4">
        <v>0</v>
      </c>
      <c r="GB469" s="4">
        <v>0</v>
      </c>
      <c r="GC469" s="4">
        <v>566</v>
      </c>
      <c r="GD469" s="4">
        <v>-287</v>
      </c>
      <c r="GE469" s="4">
        <v>2.0499999999999998</v>
      </c>
      <c r="GF469" s="4">
        <v>-0.25</v>
      </c>
      <c r="GG469" s="4">
        <v>547</v>
      </c>
      <c r="GH469" s="4">
        <v>-3</v>
      </c>
      <c r="GI469" s="4">
        <v>792</v>
      </c>
      <c r="GJ469" s="4">
        <v>79.649999999999977</v>
      </c>
      <c r="GK469" s="4">
        <v>14022</v>
      </c>
      <c r="GL469" s="4">
        <v>-30</v>
      </c>
      <c r="GM469" s="4">
        <v>2.15</v>
      </c>
      <c r="GN469" s="4">
        <v>-0.39999999999999991</v>
      </c>
      <c r="GO469" s="4">
        <v>56</v>
      </c>
      <c r="GP469" s="4">
        <v>0</v>
      </c>
      <c r="GQ469" s="4">
        <v>0</v>
      </c>
      <c r="GR469" s="4">
        <v>0</v>
      </c>
      <c r="GS469" s="4">
        <v>903</v>
      </c>
      <c r="GT469" s="4">
        <v>32</v>
      </c>
      <c r="GU469" s="4">
        <v>2.25</v>
      </c>
      <c r="GV469" s="4">
        <v>-0.54999999999999982</v>
      </c>
      <c r="GW469" s="4">
        <v>302</v>
      </c>
      <c r="GX469" s="4">
        <v>-84</v>
      </c>
      <c r="GY469" s="4">
        <v>691.95</v>
      </c>
      <c r="GZ469" s="4">
        <v>79.75</v>
      </c>
      <c r="HA469" s="4">
        <v>13908</v>
      </c>
      <c r="HB469" s="4">
        <v>1867</v>
      </c>
      <c r="HC469" s="4">
        <v>2.5499999999999998</v>
      </c>
      <c r="HD469" s="4">
        <v>-0.70000000000000018</v>
      </c>
      <c r="HE469" s="4">
        <v>59</v>
      </c>
      <c r="HF469" s="4">
        <v>0</v>
      </c>
      <c r="HG469" s="4">
        <v>647.85</v>
      </c>
      <c r="HH469" s="4">
        <v>84.75</v>
      </c>
      <c r="HI469" s="4">
        <v>2620</v>
      </c>
      <c r="HJ469" s="4">
        <v>108</v>
      </c>
      <c r="HK469" s="4">
        <v>2.8</v>
      </c>
      <c r="HL469" s="4">
        <v>-1.0500000000000003</v>
      </c>
      <c r="HM469" s="4">
        <v>1967</v>
      </c>
      <c r="HN469" s="4">
        <v>-5</v>
      </c>
      <c r="HO469" s="4">
        <v>587</v>
      </c>
      <c r="HP469" s="4">
        <v>75</v>
      </c>
      <c r="HQ469" s="4">
        <v>35297</v>
      </c>
      <c r="HR469" s="4">
        <v>4857</v>
      </c>
      <c r="HS469" s="4">
        <v>3.2</v>
      </c>
      <c r="HT469" s="4">
        <v>-1.5999999999999996</v>
      </c>
      <c r="HU469" s="4">
        <v>142</v>
      </c>
      <c r="HV469" s="4">
        <v>-5</v>
      </c>
      <c r="HW469" s="4">
        <v>545.29999999999995</v>
      </c>
      <c r="HX469" s="4">
        <v>80.799999999999955</v>
      </c>
      <c r="HY469" s="4">
        <v>2955</v>
      </c>
      <c r="HZ469" s="4">
        <v>-4198</v>
      </c>
      <c r="IA469" s="4">
        <v>3.5</v>
      </c>
      <c r="IB469" s="4">
        <v>-2.3499999999999996</v>
      </c>
      <c r="IC469" s="4">
        <v>1190</v>
      </c>
      <c r="ID469" s="4">
        <v>-39</v>
      </c>
      <c r="IE469" s="4">
        <v>491</v>
      </c>
      <c r="IF469" s="4">
        <v>73.850000000000023</v>
      </c>
      <c r="IG469" s="4">
        <v>20109</v>
      </c>
      <c r="IH469" s="4">
        <v>-3845</v>
      </c>
      <c r="II469" s="4">
        <v>3.9</v>
      </c>
      <c r="IJ469" s="4">
        <v>-3.7500000000000004</v>
      </c>
      <c r="IK469" s="4">
        <v>167</v>
      </c>
      <c r="IL469" s="4">
        <v>9</v>
      </c>
      <c r="IM469" s="4">
        <v>439.55</v>
      </c>
      <c r="IN469" s="4">
        <v>70.5</v>
      </c>
      <c r="IO469" s="4">
        <v>6001</v>
      </c>
      <c r="IP469" s="4">
        <v>-793</v>
      </c>
      <c r="IQ469" s="4">
        <v>4.5</v>
      </c>
      <c r="IR469" s="4">
        <v>-5.6</v>
      </c>
      <c r="IS469" s="4">
        <v>3777</v>
      </c>
      <c r="IT469" s="4">
        <v>-134</v>
      </c>
      <c r="IU469" s="4">
        <v>388</v>
      </c>
      <c r="IV469" s="4">
        <v>65.850000000000023</v>
      </c>
      <c r="IW469" s="4">
        <v>31728</v>
      </c>
      <c r="IX469" s="4">
        <v>2145</v>
      </c>
      <c r="IY469" s="4">
        <v>5.4</v>
      </c>
      <c r="IZ469" s="4">
        <v>-8.15</v>
      </c>
      <c r="JA469" s="4">
        <v>598</v>
      </c>
      <c r="JB469" s="4">
        <v>-200</v>
      </c>
      <c r="JC469" s="4">
        <v>340</v>
      </c>
      <c r="JD469" s="4">
        <v>63.050000000000011</v>
      </c>
      <c r="JE469" s="4">
        <v>10923</v>
      </c>
      <c r="JF469" s="4">
        <v>3545</v>
      </c>
      <c r="JG469" s="4">
        <v>6.75</v>
      </c>
      <c r="JH469" s="4">
        <v>-11.149999999999999</v>
      </c>
      <c r="JI469" s="4">
        <v>5898</v>
      </c>
      <c r="JJ469" s="4">
        <v>-123</v>
      </c>
      <c r="JK469" s="4">
        <v>292.35000000000002</v>
      </c>
      <c r="JL469" s="4">
        <v>60.200000000000017</v>
      </c>
      <c r="JM469" s="4">
        <v>26359</v>
      </c>
      <c r="JN469" s="4">
        <v>4174</v>
      </c>
      <c r="JO469" s="4">
        <v>9.1</v>
      </c>
      <c r="JP469" s="4">
        <v>-15.000000000000002</v>
      </c>
      <c r="JQ469" s="5">
        <v>1276</v>
      </c>
      <c r="JR469" s="4">
        <v>-124</v>
      </c>
      <c r="JS469" s="4">
        <v>247</v>
      </c>
      <c r="JT469" s="4">
        <v>55.650000000000006</v>
      </c>
      <c r="JU469" s="4">
        <v>11986</v>
      </c>
      <c r="JV469" s="4">
        <v>4334</v>
      </c>
      <c r="JW469" s="4">
        <v>12.75</v>
      </c>
      <c r="JX469" s="4">
        <v>-19.600000000000001</v>
      </c>
      <c r="JY469" s="4">
        <v>9931</v>
      </c>
      <c r="JZ469" s="4">
        <v>-1595</v>
      </c>
      <c r="KA469" s="4">
        <v>200</v>
      </c>
      <c r="KB469" s="4">
        <v>48.050000000000011</v>
      </c>
      <c r="KC469" s="4">
        <v>38581</v>
      </c>
      <c r="KD469" s="4">
        <v>11790</v>
      </c>
      <c r="KE469" s="4">
        <v>18.2</v>
      </c>
      <c r="KF469" s="4">
        <v>-25.349999999999998</v>
      </c>
      <c r="KG469" s="4">
        <v>3496</v>
      </c>
      <c r="KH469" s="4">
        <v>-658</v>
      </c>
      <c r="KI469" s="4">
        <v>159</v>
      </c>
      <c r="KJ469" s="4">
        <v>42.3</v>
      </c>
      <c r="KK469" s="4">
        <v>14243</v>
      </c>
      <c r="KL469" s="4">
        <v>8179</v>
      </c>
      <c r="KM469" s="4">
        <v>25.9</v>
      </c>
      <c r="KN469" s="4">
        <v>-32.25</v>
      </c>
      <c r="KO469" s="4">
        <v>29428</v>
      </c>
      <c r="KP469" s="4">
        <v>766</v>
      </c>
      <c r="KQ469" s="4">
        <v>119.5</v>
      </c>
      <c r="KR469" s="4">
        <v>34.049999999999997</v>
      </c>
      <c r="KS469" s="4">
        <v>54777</v>
      </c>
      <c r="KT469" s="4">
        <v>32400</v>
      </c>
      <c r="KU469" s="4">
        <v>37.200000000000003</v>
      </c>
      <c r="KV469" s="4">
        <v>-40.099999999999994</v>
      </c>
      <c r="KW469" s="4">
        <v>14382</v>
      </c>
      <c r="KX469" s="4">
        <v>-1833</v>
      </c>
      <c r="KY469" s="4">
        <v>85</v>
      </c>
      <c r="KZ469" s="4">
        <v>25.299999999999997</v>
      </c>
      <c r="LA469" s="4">
        <v>22570</v>
      </c>
      <c r="LB469" s="4">
        <v>18130</v>
      </c>
      <c r="LC469" s="4">
        <v>52.95</v>
      </c>
      <c r="LD469" s="4">
        <v>-48.55</v>
      </c>
    </row>
    <row r="470" spans="1:316" x14ac:dyDescent="0.25">
      <c r="A470" s="171">
        <v>44110.528284490741</v>
      </c>
      <c r="B470" s="172">
        <v>0.52777777777777779</v>
      </c>
      <c r="C470" s="4">
        <v>11599.55</v>
      </c>
      <c r="D470" s="4">
        <v>11600</v>
      </c>
      <c r="E470" s="173">
        <v>66.8</v>
      </c>
      <c r="F470" s="173">
        <v>-136.9</v>
      </c>
      <c r="G470" s="173">
        <v>313.89999999999998</v>
      </c>
      <c r="H470" s="173">
        <v>691.49999999999989</v>
      </c>
      <c r="I470" s="173">
        <v>-943.95000000000016</v>
      </c>
      <c r="J470" s="173">
        <v>1635.45</v>
      </c>
      <c r="K470" s="127">
        <v>16.16</v>
      </c>
      <c r="L470" s="127">
        <v>22.24</v>
      </c>
      <c r="M470" s="127">
        <v>-4.370000000000001</v>
      </c>
      <c r="N470" s="127">
        <v>4.129999999999999</v>
      </c>
      <c r="O470" s="127">
        <v>0.51781099152896359</v>
      </c>
      <c r="P470" s="127">
        <v>0.70470494151157104</v>
      </c>
      <c r="Q470" s="127">
        <v>1.0948507609946363</v>
      </c>
      <c r="R470" s="4">
        <v>64328</v>
      </c>
      <c r="S470" s="4">
        <v>134746</v>
      </c>
      <c r="T470" s="173">
        <v>11540.966666666667</v>
      </c>
      <c r="U470" s="173">
        <v>-2.0500000000010914</v>
      </c>
      <c r="V470" s="4">
        <v>185995</v>
      </c>
      <c r="W470" s="4">
        <v>-31658</v>
      </c>
      <c r="X470" s="173">
        <v>-58.583333333332121</v>
      </c>
      <c r="Y470" s="173">
        <v>37162</v>
      </c>
      <c r="Z470" s="173">
        <v>153860</v>
      </c>
      <c r="AA470" s="173">
        <v>191022</v>
      </c>
      <c r="AB470" s="4">
        <v>70418</v>
      </c>
      <c r="AC470" s="4">
        <v>-10748</v>
      </c>
      <c r="AD470" s="176" t="e">
        <v>#REF!</v>
      </c>
      <c r="AE470" s="177">
        <v>-4.6575241474494525E-3</v>
      </c>
      <c r="AF470" s="177">
        <v>6.7474916557583855E-3</v>
      </c>
      <c r="AG470" s="177">
        <v>8.2350988212034043E-2</v>
      </c>
      <c r="AH470" s="177">
        <v>4.3306253862365786E-2</v>
      </c>
      <c r="AI470" s="127">
        <v>0.16227069419739348</v>
      </c>
      <c r="AJ470" s="127">
        <v>2.2026431718061676E-3</v>
      </c>
      <c r="AK470" s="4" t="s">
        <v>21</v>
      </c>
      <c r="AL470" s="178">
        <v>11600</v>
      </c>
      <c r="AM470" s="178">
        <v>11500</v>
      </c>
      <c r="AN470" s="178">
        <v>11800</v>
      </c>
      <c r="AO470" s="178">
        <v>11400</v>
      </c>
      <c r="AS470" s="4">
        <v>1.861330978020858</v>
      </c>
      <c r="AT470" s="4">
        <v>1.5344230502839729</v>
      </c>
      <c r="AU470" s="4">
        <v>0.65851743655285744</v>
      </c>
      <c r="AV470" s="4">
        <v>0.21672253993295207</v>
      </c>
      <c r="AW470" s="4">
        <v>0.11996694711538461</v>
      </c>
      <c r="AX470" s="4">
        <v>1.0770335419017335E-2</v>
      </c>
      <c r="AY470" s="4">
        <v>17.940010167768175</v>
      </c>
      <c r="AZ470" s="4">
        <v>20.795774647887324</v>
      </c>
      <c r="BA470" s="4">
        <v>16.902521008403362</v>
      </c>
      <c r="BB470" s="4">
        <v>36.125748502994014</v>
      </c>
      <c r="BC470" s="4">
        <v>8.3851440655564371</v>
      </c>
      <c r="BD470" s="4">
        <v>18.169179229480736</v>
      </c>
      <c r="BE470" s="4">
        <v>4.4529451591062967</v>
      </c>
      <c r="BF470" s="4">
        <v>9.2795950155763247</v>
      </c>
      <c r="BG470" s="4">
        <v>3.8459991958182549</v>
      </c>
      <c r="BH470" s="4">
        <v>4.0451686678101773</v>
      </c>
      <c r="BI470" s="4">
        <v>18</v>
      </c>
      <c r="BJ470" s="4">
        <v>0</v>
      </c>
      <c r="BK470" s="4">
        <v>1585</v>
      </c>
      <c r="BL470" s="4">
        <v>78.950000000000045</v>
      </c>
      <c r="BM470" s="4">
        <v>9772</v>
      </c>
      <c r="BN470" s="4">
        <v>-260</v>
      </c>
      <c r="BO470" s="4">
        <v>0.95</v>
      </c>
      <c r="BP470" s="4">
        <v>-5.0000000000000044E-2</v>
      </c>
      <c r="BQ470" s="4">
        <v>0</v>
      </c>
      <c r="BR470" s="4">
        <v>0</v>
      </c>
      <c r="BS470" s="4">
        <v>0</v>
      </c>
      <c r="BT470" s="4">
        <v>0</v>
      </c>
      <c r="BU470" s="4">
        <v>6</v>
      </c>
      <c r="BV470" s="4">
        <v>0</v>
      </c>
      <c r="BW470" s="4">
        <v>0</v>
      </c>
      <c r="BX470" s="4">
        <v>0</v>
      </c>
      <c r="BY470" s="4">
        <v>21</v>
      </c>
      <c r="BZ470" s="4">
        <v>0</v>
      </c>
      <c r="CA470" s="4">
        <v>0</v>
      </c>
      <c r="CB470" s="4">
        <v>0</v>
      </c>
      <c r="CC470" s="4">
        <v>1039</v>
      </c>
      <c r="CD470" s="4">
        <v>66</v>
      </c>
      <c r="CE470" s="4">
        <v>1</v>
      </c>
      <c r="CF470" s="4">
        <v>-0.10000000000000009</v>
      </c>
      <c r="CG470" s="4">
        <v>1</v>
      </c>
      <c r="CH470" s="4">
        <v>0</v>
      </c>
      <c r="CI470" s="4">
        <v>0</v>
      </c>
      <c r="CJ470" s="4">
        <v>0</v>
      </c>
      <c r="CK470" s="4">
        <v>26</v>
      </c>
      <c r="CL470" s="4">
        <v>-1</v>
      </c>
      <c r="CM470" s="4">
        <v>1</v>
      </c>
      <c r="CN470" s="4">
        <v>-0.10000000000000009</v>
      </c>
      <c r="CO470" s="4">
        <v>11</v>
      </c>
      <c r="CP470" s="4">
        <v>0</v>
      </c>
      <c r="CQ470" s="4">
        <v>0</v>
      </c>
      <c r="CR470" s="4">
        <v>0</v>
      </c>
      <c r="CS470" s="4">
        <v>3239</v>
      </c>
      <c r="CT470" s="4">
        <v>76</v>
      </c>
      <c r="CU470" s="4">
        <v>1</v>
      </c>
      <c r="CV470" s="4">
        <v>-0.14999999999999991</v>
      </c>
      <c r="CW470" s="4">
        <v>1</v>
      </c>
      <c r="CX470" s="4">
        <v>0</v>
      </c>
      <c r="CY470" s="4">
        <v>0</v>
      </c>
      <c r="CZ470" s="4">
        <v>0</v>
      </c>
      <c r="DA470" s="4">
        <v>52</v>
      </c>
      <c r="DB470" s="4">
        <v>0</v>
      </c>
      <c r="DC470" s="4">
        <v>0.9</v>
      </c>
      <c r="DD470" s="4">
        <v>-0.29999999999999993</v>
      </c>
      <c r="DE470" s="4">
        <v>29</v>
      </c>
      <c r="DF470" s="4">
        <v>0</v>
      </c>
      <c r="DG470" s="4">
        <v>0</v>
      </c>
      <c r="DH470" s="4">
        <v>0</v>
      </c>
      <c r="DI470" s="4">
        <v>4504</v>
      </c>
      <c r="DJ470" s="4">
        <v>-59</v>
      </c>
      <c r="DK470" s="4">
        <v>1.25</v>
      </c>
      <c r="DL470" s="4">
        <v>5.0000000000000044E-2</v>
      </c>
      <c r="DM470" s="4">
        <v>0</v>
      </c>
      <c r="DN470" s="4">
        <v>0</v>
      </c>
      <c r="DO470" s="4">
        <v>0</v>
      </c>
      <c r="DP470" s="4">
        <v>0</v>
      </c>
      <c r="DQ470" s="4">
        <v>141</v>
      </c>
      <c r="DR470" s="4">
        <v>-4</v>
      </c>
      <c r="DS470" s="4">
        <v>1.5</v>
      </c>
      <c r="DT470" s="4">
        <v>0.14999999999999991</v>
      </c>
      <c r="DU470" s="4">
        <v>4</v>
      </c>
      <c r="DV470" s="4">
        <v>0</v>
      </c>
      <c r="DW470" s="4">
        <v>0</v>
      </c>
      <c r="DX470" s="4">
        <v>0</v>
      </c>
      <c r="DY470" s="4">
        <v>3293</v>
      </c>
      <c r="DZ470" s="4">
        <v>395</v>
      </c>
      <c r="EA470" s="4">
        <v>1.4</v>
      </c>
      <c r="EB470" s="4">
        <v>0</v>
      </c>
      <c r="EC470" s="4">
        <v>1</v>
      </c>
      <c r="ED470" s="4">
        <v>0</v>
      </c>
      <c r="EE470" s="4">
        <v>0</v>
      </c>
      <c r="EF470" s="4">
        <v>0</v>
      </c>
      <c r="EG470" s="4">
        <v>180</v>
      </c>
      <c r="EH470" s="4">
        <v>26</v>
      </c>
      <c r="EI470" s="4">
        <v>1.5</v>
      </c>
      <c r="EJ470" s="4">
        <v>0</v>
      </c>
      <c r="EK470" s="4">
        <v>101</v>
      </c>
      <c r="EL470" s="4">
        <v>-21</v>
      </c>
      <c r="EM470" s="4">
        <v>1084</v>
      </c>
      <c r="EN470" s="4">
        <v>69.649999999999977</v>
      </c>
      <c r="EO470" s="4">
        <v>31353</v>
      </c>
      <c r="EP470" s="4">
        <v>11696</v>
      </c>
      <c r="EQ470" s="4">
        <v>1.55</v>
      </c>
      <c r="ER470" s="4">
        <v>-5.0000000000000044E-2</v>
      </c>
      <c r="ES470" s="4">
        <v>1</v>
      </c>
      <c r="ET470" s="4">
        <v>0</v>
      </c>
      <c r="EU470" s="4">
        <v>0</v>
      </c>
      <c r="EV470" s="4">
        <v>0</v>
      </c>
      <c r="EW470" s="4">
        <v>190</v>
      </c>
      <c r="EX470" s="4">
        <v>37</v>
      </c>
      <c r="EY470" s="4">
        <v>1.7</v>
      </c>
      <c r="EZ470" s="4">
        <v>5.0000000000000044E-2</v>
      </c>
      <c r="FA470" s="4">
        <v>12</v>
      </c>
      <c r="FB470" s="4">
        <v>1</v>
      </c>
      <c r="FC470" s="4">
        <v>970.2</v>
      </c>
      <c r="FD470" s="4">
        <v>105.20000000000005</v>
      </c>
      <c r="FE470" s="4">
        <v>5313</v>
      </c>
      <c r="FF470" s="4">
        <v>109</v>
      </c>
      <c r="FG470" s="4">
        <v>1.65</v>
      </c>
      <c r="FH470" s="4">
        <v>-5.0000000000000044E-2</v>
      </c>
      <c r="FI470" s="4">
        <v>2</v>
      </c>
      <c r="FJ470" s="4">
        <v>0</v>
      </c>
      <c r="FK470" s="4">
        <v>0</v>
      </c>
      <c r="FL470" s="4">
        <v>0</v>
      </c>
      <c r="FM470" s="4">
        <v>797</v>
      </c>
      <c r="FN470" s="4">
        <v>18</v>
      </c>
      <c r="FO470" s="4">
        <v>1.7</v>
      </c>
      <c r="FP470" s="4">
        <v>-5.0000000000000044E-2</v>
      </c>
      <c r="FQ470" s="4">
        <v>109</v>
      </c>
      <c r="FR470" s="4">
        <v>0</v>
      </c>
      <c r="FS470" s="4">
        <v>885</v>
      </c>
      <c r="FT470" s="4">
        <v>69.350000000000023</v>
      </c>
      <c r="FU470" s="4">
        <v>10998</v>
      </c>
      <c r="FV470" s="4">
        <v>905</v>
      </c>
      <c r="FW470" s="4">
        <v>1.85</v>
      </c>
      <c r="FX470" s="4">
        <v>-0.19999999999999973</v>
      </c>
      <c r="FY470" s="4">
        <v>1</v>
      </c>
      <c r="FZ470" s="4">
        <v>0</v>
      </c>
      <c r="GA470" s="4">
        <v>0</v>
      </c>
      <c r="GB470" s="4">
        <v>0</v>
      </c>
      <c r="GC470" s="4">
        <v>566</v>
      </c>
      <c r="GD470" s="4">
        <v>-287</v>
      </c>
      <c r="GE470" s="4">
        <v>2.0499999999999998</v>
      </c>
      <c r="GF470" s="4">
        <v>-0.25</v>
      </c>
      <c r="GG470" s="4">
        <v>547</v>
      </c>
      <c r="GH470" s="4">
        <v>-3</v>
      </c>
      <c r="GI470" s="4">
        <v>792</v>
      </c>
      <c r="GJ470" s="4">
        <v>79.649999999999977</v>
      </c>
      <c r="GK470" s="4">
        <v>13976</v>
      </c>
      <c r="GL470" s="4">
        <v>-76</v>
      </c>
      <c r="GM470" s="4">
        <v>2.1</v>
      </c>
      <c r="GN470" s="4">
        <v>-0.44999999999999973</v>
      </c>
      <c r="GO470" s="4">
        <v>56</v>
      </c>
      <c r="GP470" s="4">
        <v>0</v>
      </c>
      <c r="GQ470" s="4">
        <v>0</v>
      </c>
      <c r="GR470" s="4">
        <v>0</v>
      </c>
      <c r="GS470" s="4">
        <v>903</v>
      </c>
      <c r="GT470" s="4">
        <v>32</v>
      </c>
      <c r="GU470" s="4">
        <v>2.25</v>
      </c>
      <c r="GV470" s="4">
        <v>-0.54999999999999982</v>
      </c>
      <c r="GW470" s="4">
        <v>302</v>
      </c>
      <c r="GX470" s="4">
        <v>-84</v>
      </c>
      <c r="GY470" s="4">
        <v>691.95</v>
      </c>
      <c r="GZ470" s="4">
        <v>79.75</v>
      </c>
      <c r="HA470" s="4">
        <v>13897</v>
      </c>
      <c r="HB470" s="4">
        <v>1856</v>
      </c>
      <c r="HC470" s="4">
        <v>2.5499999999999998</v>
      </c>
      <c r="HD470" s="4">
        <v>-0.70000000000000018</v>
      </c>
      <c r="HE470" s="4">
        <v>59</v>
      </c>
      <c r="HF470" s="4">
        <v>0</v>
      </c>
      <c r="HG470" s="4">
        <v>647.85</v>
      </c>
      <c r="HH470" s="4">
        <v>84.75</v>
      </c>
      <c r="HI470" s="4">
        <v>2620</v>
      </c>
      <c r="HJ470" s="4">
        <v>108</v>
      </c>
      <c r="HK470" s="4">
        <v>2.85</v>
      </c>
      <c r="HL470" s="4">
        <v>-1</v>
      </c>
      <c r="HM470" s="4">
        <v>1967</v>
      </c>
      <c r="HN470" s="4">
        <v>-5</v>
      </c>
      <c r="HO470" s="4">
        <v>590.4</v>
      </c>
      <c r="HP470" s="4">
        <v>78.399999999999977</v>
      </c>
      <c r="HQ470" s="4">
        <v>35288</v>
      </c>
      <c r="HR470" s="4">
        <v>4848</v>
      </c>
      <c r="HS470" s="4">
        <v>3.2</v>
      </c>
      <c r="HT470" s="4">
        <v>-1.5999999999999996</v>
      </c>
      <c r="HU470" s="4">
        <v>142</v>
      </c>
      <c r="HV470" s="4">
        <v>-5</v>
      </c>
      <c r="HW470" s="4">
        <v>545.29999999999995</v>
      </c>
      <c r="HX470" s="4">
        <v>80.799999999999955</v>
      </c>
      <c r="HY470" s="4">
        <v>2953</v>
      </c>
      <c r="HZ470" s="4">
        <v>-4200</v>
      </c>
      <c r="IA470" s="4">
        <v>3.5</v>
      </c>
      <c r="IB470" s="4">
        <v>-2.3499999999999996</v>
      </c>
      <c r="IC470" s="4">
        <v>1190</v>
      </c>
      <c r="ID470" s="4">
        <v>-39</v>
      </c>
      <c r="IE470" s="4">
        <v>491</v>
      </c>
      <c r="IF470" s="4">
        <v>73.850000000000023</v>
      </c>
      <c r="IG470" s="4">
        <v>20114</v>
      </c>
      <c r="IH470" s="4">
        <v>-3840</v>
      </c>
      <c r="II470" s="4">
        <v>3.9</v>
      </c>
      <c r="IJ470" s="4">
        <v>-3.7500000000000004</v>
      </c>
      <c r="IK470" s="4">
        <v>167</v>
      </c>
      <c r="IL470" s="4">
        <v>9</v>
      </c>
      <c r="IM470" s="4">
        <v>439.55</v>
      </c>
      <c r="IN470" s="4">
        <v>70.5</v>
      </c>
      <c r="IO470" s="4">
        <v>6033</v>
      </c>
      <c r="IP470" s="4">
        <v>-761</v>
      </c>
      <c r="IQ470" s="4">
        <v>4.55</v>
      </c>
      <c r="IR470" s="4">
        <v>-5.55</v>
      </c>
      <c r="IS470" s="4">
        <v>3783</v>
      </c>
      <c r="IT470" s="4">
        <v>-128</v>
      </c>
      <c r="IU470" s="4">
        <v>392.1</v>
      </c>
      <c r="IV470" s="4">
        <v>69.950000000000045</v>
      </c>
      <c r="IW470" s="4">
        <v>31721</v>
      </c>
      <c r="IX470" s="4">
        <v>2138</v>
      </c>
      <c r="IY470" s="4">
        <v>5.35</v>
      </c>
      <c r="IZ470" s="4">
        <v>-8.2000000000000011</v>
      </c>
      <c r="JA470" s="4">
        <v>597</v>
      </c>
      <c r="JB470" s="4">
        <v>-201</v>
      </c>
      <c r="JC470" s="4">
        <v>341.1</v>
      </c>
      <c r="JD470" s="4">
        <v>64.150000000000034</v>
      </c>
      <c r="JE470" s="4">
        <v>10847</v>
      </c>
      <c r="JF470" s="4">
        <v>3469</v>
      </c>
      <c r="JG470" s="4">
        <v>6.65</v>
      </c>
      <c r="JH470" s="4">
        <v>-11.249999999999998</v>
      </c>
      <c r="JI470" s="4">
        <v>5908</v>
      </c>
      <c r="JJ470" s="4">
        <v>-113</v>
      </c>
      <c r="JK470" s="4">
        <v>295.45</v>
      </c>
      <c r="JL470" s="4">
        <v>63.299999999999983</v>
      </c>
      <c r="JM470" s="4">
        <v>26308</v>
      </c>
      <c r="JN470" s="4">
        <v>4123</v>
      </c>
      <c r="JO470" s="4">
        <v>9.0500000000000007</v>
      </c>
      <c r="JP470" s="4">
        <v>-15.05</v>
      </c>
      <c r="JQ470" s="5">
        <v>1284</v>
      </c>
      <c r="JR470" s="4">
        <v>-116</v>
      </c>
      <c r="JS470" s="4">
        <v>249.7</v>
      </c>
      <c r="JT470" s="4">
        <v>58.349999999999994</v>
      </c>
      <c r="JU470" s="4">
        <v>11915</v>
      </c>
      <c r="JV470" s="4">
        <v>4263</v>
      </c>
      <c r="JW470" s="4">
        <v>12.6</v>
      </c>
      <c r="JX470" s="4">
        <v>-19.75</v>
      </c>
      <c r="JY470" s="4">
        <v>9948</v>
      </c>
      <c r="JZ470" s="4">
        <v>-1578</v>
      </c>
      <c r="KA470" s="4">
        <v>206.5</v>
      </c>
      <c r="KB470" s="4">
        <v>54.550000000000011</v>
      </c>
      <c r="KC470" s="4">
        <v>38260</v>
      </c>
      <c r="KD470" s="4">
        <v>11469</v>
      </c>
      <c r="KE470" s="4">
        <v>17.8</v>
      </c>
      <c r="KF470" s="4">
        <v>-25.749999999999996</v>
      </c>
      <c r="KG470" s="4">
        <v>3498</v>
      </c>
      <c r="KH470" s="4">
        <v>-656</v>
      </c>
      <c r="KI470" s="4">
        <v>162.25</v>
      </c>
      <c r="KJ470" s="4">
        <v>45.55</v>
      </c>
      <c r="KK470" s="4">
        <v>14150</v>
      </c>
      <c r="KL470" s="4">
        <v>8086</v>
      </c>
      <c r="KM470" s="4">
        <v>25.2</v>
      </c>
      <c r="KN470" s="4">
        <v>-32.950000000000003</v>
      </c>
      <c r="KO470" s="4">
        <v>29437</v>
      </c>
      <c r="KP470" s="4">
        <v>775</v>
      </c>
      <c r="KQ470" s="4">
        <v>124.9</v>
      </c>
      <c r="KR470" s="4">
        <v>39.450000000000003</v>
      </c>
      <c r="KS470" s="4">
        <v>54792</v>
      </c>
      <c r="KT470" s="4">
        <v>32415</v>
      </c>
      <c r="KU470" s="4">
        <v>35.75</v>
      </c>
      <c r="KV470" s="4">
        <v>-41.55</v>
      </c>
      <c r="KW470" s="4">
        <v>14438</v>
      </c>
      <c r="KX470" s="4">
        <v>-1777</v>
      </c>
      <c r="KY470" s="4">
        <v>89.45</v>
      </c>
      <c r="KZ470" s="4">
        <v>29.75</v>
      </c>
      <c r="LA470" s="4">
        <v>22154</v>
      </c>
      <c r="LB470" s="4">
        <v>17714</v>
      </c>
      <c r="LC470" s="4">
        <v>51.25</v>
      </c>
      <c r="LD470" s="4">
        <v>-50.25</v>
      </c>
    </row>
    <row r="471" spans="1:316" x14ac:dyDescent="0.25">
      <c r="A471" s="171">
        <v>44110.527445023145</v>
      </c>
      <c r="B471" s="172">
        <v>0.52569444444444446</v>
      </c>
      <c r="C471" s="4">
        <v>11596.95</v>
      </c>
      <c r="D471" s="4">
        <v>11600</v>
      </c>
      <c r="E471" s="173">
        <v>63.25</v>
      </c>
      <c r="F471" s="173">
        <v>-134.6</v>
      </c>
      <c r="G471" s="173">
        <v>313.89999999999998</v>
      </c>
      <c r="H471" s="173">
        <v>682.80000000000007</v>
      </c>
      <c r="I471" s="173">
        <v>-935.1500000000002</v>
      </c>
      <c r="J471" s="173">
        <v>1617.9500000000003</v>
      </c>
      <c r="K471" s="127">
        <v>16.16</v>
      </c>
      <c r="L471" s="127">
        <v>22.24</v>
      </c>
      <c r="M471" s="127">
        <v>-4.370000000000001</v>
      </c>
      <c r="N471" s="127">
        <v>4.129999999999999</v>
      </c>
      <c r="O471" s="127">
        <v>0.52226238644788758</v>
      </c>
      <c r="P471" s="127">
        <v>0.69728668329527321</v>
      </c>
      <c r="Q471" s="127">
        <v>1.0949310975703501</v>
      </c>
      <c r="R471" s="4">
        <v>64377</v>
      </c>
      <c r="S471" s="4">
        <v>134831</v>
      </c>
      <c r="T471" s="173">
        <v>11540.966666666667</v>
      </c>
      <c r="U471" s="173">
        <v>-2.0500000000010914</v>
      </c>
      <c r="V471" s="4">
        <v>185995</v>
      </c>
      <c r="W471" s="4">
        <v>-31658</v>
      </c>
      <c r="X471" s="173">
        <v>-55.983333333333576</v>
      </c>
      <c r="Y471" s="173">
        <v>31593</v>
      </c>
      <c r="Z471" s="173">
        <v>153767</v>
      </c>
      <c r="AA471" s="173">
        <v>185360</v>
      </c>
      <c r="AB471" s="4">
        <v>70454</v>
      </c>
      <c r="AC471" s="4">
        <v>-10748</v>
      </c>
      <c r="AD471" s="176" t="e">
        <v>#REF!</v>
      </c>
      <c r="AE471" s="177">
        <v>-1.5494053278669262E-2</v>
      </c>
      <c r="AF471" s="177">
        <v>7.1073008139786462E-3</v>
      </c>
      <c r="AG471" s="177">
        <v>0.10559338783596364</v>
      </c>
      <c r="AH471" s="177">
        <v>4.5873300257061753E-2</v>
      </c>
      <c r="AI471" s="127">
        <v>0.15328451646085273</v>
      </c>
      <c r="AJ471" s="127">
        <v>2.2026431718061676E-3</v>
      </c>
      <c r="AK471" s="4" t="s">
        <v>21</v>
      </c>
      <c r="AL471" s="178">
        <v>11600</v>
      </c>
      <c r="AM471" s="178">
        <v>11500</v>
      </c>
      <c r="AN471" s="178">
        <v>11800</v>
      </c>
      <c r="AO471" s="178">
        <v>11400</v>
      </c>
      <c r="AS471" s="4">
        <v>1.861330978020858</v>
      </c>
      <c r="AT471" s="4">
        <v>1.5344230502839729</v>
      </c>
      <c r="AU471" s="4">
        <v>0.65851743655285744</v>
      </c>
      <c r="AV471" s="4">
        <v>0.21672253993295207</v>
      </c>
      <c r="AW471" s="4">
        <v>0.11996694711538461</v>
      </c>
      <c r="AX471" s="4">
        <v>1.0770335419017335E-2</v>
      </c>
      <c r="AY471" s="4">
        <v>17.547488811536549</v>
      </c>
      <c r="AZ471" s="4">
        <v>20.795774647887324</v>
      </c>
      <c r="BA471" s="4">
        <v>16.977310924369746</v>
      </c>
      <c r="BB471" s="4">
        <v>36.125748502994014</v>
      </c>
      <c r="BC471" s="4">
        <v>8.3851440655564371</v>
      </c>
      <c r="BD471" s="4">
        <v>18.169179229480736</v>
      </c>
      <c r="BE471" s="4">
        <v>4.4529451591062967</v>
      </c>
      <c r="BF471" s="4">
        <v>9.2435996896819237</v>
      </c>
      <c r="BG471" s="4">
        <v>3.8459991958182549</v>
      </c>
      <c r="BH471" s="4">
        <v>4.0451686678101773</v>
      </c>
      <c r="BI471" s="4">
        <v>18</v>
      </c>
      <c r="BJ471" s="4">
        <v>0</v>
      </c>
      <c r="BK471" s="4">
        <v>1585</v>
      </c>
      <c r="BL471" s="4">
        <v>78.950000000000045</v>
      </c>
      <c r="BM471" s="4">
        <v>9772</v>
      </c>
      <c r="BN471" s="4">
        <v>-260</v>
      </c>
      <c r="BO471" s="4">
        <v>1</v>
      </c>
      <c r="BP471" s="4">
        <v>0</v>
      </c>
      <c r="BQ471" s="4">
        <v>0</v>
      </c>
      <c r="BR471" s="4">
        <v>0</v>
      </c>
      <c r="BS471" s="4">
        <v>0</v>
      </c>
      <c r="BT471" s="4">
        <v>0</v>
      </c>
      <c r="BU471" s="4">
        <v>6</v>
      </c>
      <c r="BV471" s="4">
        <v>0</v>
      </c>
      <c r="BW471" s="4">
        <v>0</v>
      </c>
      <c r="BX471" s="4">
        <v>0</v>
      </c>
      <c r="BY471" s="4">
        <v>21</v>
      </c>
      <c r="BZ471" s="4">
        <v>0</v>
      </c>
      <c r="CA471" s="4">
        <v>0</v>
      </c>
      <c r="CB471" s="4">
        <v>0</v>
      </c>
      <c r="CC471" s="4">
        <v>1040</v>
      </c>
      <c r="CD471" s="4">
        <v>67</v>
      </c>
      <c r="CE471" s="4">
        <v>1</v>
      </c>
      <c r="CF471" s="4">
        <v>-0.10000000000000009</v>
      </c>
      <c r="CG471" s="4">
        <v>1</v>
      </c>
      <c r="CH471" s="4">
        <v>0</v>
      </c>
      <c r="CI471" s="4">
        <v>0</v>
      </c>
      <c r="CJ471" s="4">
        <v>0</v>
      </c>
      <c r="CK471" s="4">
        <v>26</v>
      </c>
      <c r="CL471" s="4">
        <v>-1</v>
      </c>
      <c r="CM471" s="4">
        <v>1</v>
      </c>
      <c r="CN471" s="4">
        <v>-0.10000000000000009</v>
      </c>
      <c r="CO471" s="4">
        <v>11</v>
      </c>
      <c r="CP471" s="4">
        <v>0</v>
      </c>
      <c r="CQ471" s="4">
        <v>0</v>
      </c>
      <c r="CR471" s="4">
        <v>0</v>
      </c>
      <c r="CS471" s="4">
        <v>3239</v>
      </c>
      <c r="CT471" s="4">
        <v>76</v>
      </c>
      <c r="CU471" s="4">
        <v>1.05</v>
      </c>
      <c r="CV471" s="4">
        <v>-9.9999999999999867E-2</v>
      </c>
      <c r="CW471" s="4">
        <v>1</v>
      </c>
      <c r="CX471" s="4">
        <v>0</v>
      </c>
      <c r="CY471" s="4">
        <v>0</v>
      </c>
      <c r="CZ471" s="4">
        <v>0</v>
      </c>
      <c r="DA471" s="4">
        <v>52</v>
      </c>
      <c r="DB471" s="4">
        <v>0</v>
      </c>
      <c r="DC471" s="4">
        <v>0.9</v>
      </c>
      <c r="DD471" s="4">
        <v>-0.29999999999999993</v>
      </c>
      <c r="DE471" s="4">
        <v>29</v>
      </c>
      <c r="DF471" s="4">
        <v>0</v>
      </c>
      <c r="DG471" s="4">
        <v>0</v>
      </c>
      <c r="DH471" s="4">
        <v>0</v>
      </c>
      <c r="DI471" s="4">
        <v>4507</v>
      </c>
      <c r="DJ471" s="4">
        <v>-56</v>
      </c>
      <c r="DK471" s="4">
        <v>1.25</v>
      </c>
      <c r="DL471" s="4">
        <v>5.0000000000000044E-2</v>
      </c>
      <c r="DM471" s="4">
        <v>0</v>
      </c>
      <c r="DN471" s="4">
        <v>0</v>
      </c>
      <c r="DO471" s="4">
        <v>0</v>
      </c>
      <c r="DP471" s="4">
        <v>0</v>
      </c>
      <c r="DQ471" s="4">
        <v>141</v>
      </c>
      <c r="DR471" s="4">
        <v>-4</v>
      </c>
      <c r="DS471" s="4">
        <v>1.5</v>
      </c>
      <c r="DT471" s="4">
        <v>0.14999999999999991</v>
      </c>
      <c r="DU471" s="4">
        <v>4</v>
      </c>
      <c r="DV471" s="4">
        <v>0</v>
      </c>
      <c r="DW471" s="4">
        <v>0</v>
      </c>
      <c r="DX471" s="4">
        <v>0</v>
      </c>
      <c r="DY471" s="4">
        <v>3293</v>
      </c>
      <c r="DZ471" s="4">
        <v>395</v>
      </c>
      <c r="EA471" s="4">
        <v>1.4</v>
      </c>
      <c r="EB471" s="4">
        <v>0</v>
      </c>
      <c r="EC471" s="4">
        <v>1</v>
      </c>
      <c r="ED471" s="4">
        <v>0</v>
      </c>
      <c r="EE471" s="4">
        <v>0</v>
      </c>
      <c r="EF471" s="4">
        <v>0</v>
      </c>
      <c r="EG471" s="4">
        <v>177</v>
      </c>
      <c r="EH471" s="4">
        <v>23</v>
      </c>
      <c r="EI471" s="4">
        <v>1.5</v>
      </c>
      <c r="EJ471" s="4">
        <v>0</v>
      </c>
      <c r="EK471" s="4">
        <v>101</v>
      </c>
      <c r="EL471" s="4">
        <v>-21</v>
      </c>
      <c r="EM471" s="4">
        <v>1084</v>
      </c>
      <c r="EN471" s="4">
        <v>69.649999999999977</v>
      </c>
      <c r="EO471" s="4">
        <v>31353</v>
      </c>
      <c r="EP471" s="4">
        <v>11696</v>
      </c>
      <c r="EQ471" s="4">
        <v>1.55</v>
      </c>
      <c r="ER471" s="4">
        <v>-5.0000000000000044E-2</v>
      </c>
      <c r="ES471" s="4">
        <v>1</v>
      </c>
      <c r="ET471" s="4">
        <v>0</v>
      </c>
      <c r="EU471" s="4">
        <v>0</v>
      </c>
      <c r="EV471" s="4">
        <v>0</v>
      </c>
      <c r="EW471" s="4">
        <v>190</v>
      </c>
      <c r="EX471" s="4">
        <v>37</v>
      </c>
      <c r="EY471" s="4">
        <v>1.7</v>
      </c>
      <c r="EZ471" s="4">
        <v>5.0000000000000044E-2</v>
      </c>
      <c r="FA471" s="4">
        <v>12</v>
      </c>
      <c r="FB471" s="4">
        <v>1</v>
      </c>
      <c r="FC471" s="4">
        <v>970.2</v>
      </c>
      <c r="FD471" s="4">
        <v>105.20000000000005</v>
      </c>
      <c r="FE471" s="4">
        <v>5313</v>
      </c>
      <c r="FF471" s="4">
        <v>109</v>
      </c>
      <c r="FG471" s="4">
        <v>1.65</v>
      </c>
      <c r="FH471" s="4">
        <v>-5.0000000000000044E-2</v>
      </c>
      <c r="FI471" s="4">
        <v>2</v>
      </c>
      <c r="FJ471" s="4">
        <v>0</v>
      </c>
      <c r="FK471" s="4">
        <v>0</v>
      </c>
      <c r="FL471" s="4">
        <v>0</v>
      </c>
      <c r="FM471" s="4">
        <v>797</v>
      </c>
      <c r="FN471" s="4">
        <v>18</v>
      </c>
      <c r="FO471" s="4">
        <v>1.7</v>
      </c>
      <c r="FP471" s="4">
        <v>-5.0000000000000044E-2</v>
      </c>
      <c r="FQ471" s="4">
        <v>109</v>
      </c>
      <c r="FR471" s="4">
        <v>0</v>
      </c>
      <c r="FS471" s="4">
        <v>885</v>
      </c>
      <c r="FT471" s="4">
        <v>69.350000000000023</v>
      </c>
      <c r="FU471" s="4">
        <v>10993</v>
      </c>
      <c r="FV471" s="4">
        <v>900</v>
      </c>
      <c r="FW471" s="4">
        <v>1.85</v>
      </c>
      <c r="FX471" s="4">
        <v>-0.19999999999999973</v>
      </c>
      <c r="FY471" s="4">
        <v>1</v>
      </c>
      <c r="FZ471" s="4">
        <v>0</v>
      </c>
      <c r="GA471" s="4">
        <v>0</v>
      </c>
      <c r="GB471" s="4">
        <v>0</v>
      </c>
      <c r="GC471" s="4">
        <v>566</v>
      </c>
      <c r="GD471" s="4">
        <v>-287</v>
      </c>
      <c r="GE471" s="4">
        <v>2.0499999999999998</v>
      </c>
      <c r="GF471" s="4">
        <v>-0.25</v>
      </c>
      <c r="GG471" s="4">
        <v>547</v>
      </c>
      <c r="GH471" s="4">
        <v>-3</v>
      </c>
      <c r="GI471" s="4">
        <v>792</v>
      </c>
      <c r="GJ471" s="4">
        <v>79.649999999999977</v>
      </c>
      <c r="GK471" s="4">
        <v>13976</v>
      </c>
      <c r="GL471" s="4">
        <v>-76</v>
      </c>
      <c r="GM471" s="4">
        <v>2.0499999999999998</v>
      </c>
      <c r="GN471" s="4">
        <v>-0.5</v>
      </c>
      <c r="GO471" s="4">
        <v>56</v>
      </c>
      <c r="GP471" s="4">
        <v>0</v>
      </c>
      <c r="GQ471" s="4">
        <v>0</v>
      </c>
      <c r="GR471" s="4">
        <v>0</v>
      </c>
      <c r="GS471" s="4">
        <v>903</v>
      </c>
      <c r="GT471" s="4">
        <v>32</v>
      </c>
      <c r="GU471" s="4">
        <v>2.25</v>
      </c>
      <c r="GV471" s="4">
        <v>-0.54999999999999982</v>
      </c>
      <c r="GW471" s="4">
        <v>302</v>
      </c>
      <c r="GX471" s="4">
        <v>-84</v>
      </c>
      <c r="GY471" s="4">
        <v>691.95</v>
      </c>
      <c r="GZ471" s="4">
        <v>79.75</v>
      </c>
      <c r="HA471" s="4">
        <v>13897</v>
      </c>
      <c r="HB471" s="4">
        <v>1856</v>
      </c>
      <c r="HC471" s="4">
        <v>2.5499999999999998</v>
      </c>
      <c r="HD471" s="4">
        <v>-0.70000000000000018</v>
      </c>
      <c r="HE471" s="4">
        <v>59</v>
      </c>
      <c r="HF471" s="4">
        <v>0</v>
      </c>
      <c r="HG471" s="4">
        <v>647.85</v>
      </c>
      <c r="HH471" s="4">
        <v>84.75</v>
      </c>
      <c r="HI471" s="4">
        <v>2620</v>
      </c>
      <c r="HJ471" s="4">
        <v>108</v>
      </c>
      <c r="HK471" s="4">
        <v>2.85</v>
      </c>
      <c r="HL471" s="4">
        <v>-1</v>
      </c>
      <c r="HM471" s="4">
        <v>2011</v>
      </c>
      <c r="HN471" s="4">
        <v>39</v>
      </c>
      <c r="HO471" s="4">
        <v>590.4</v>
      </c>
      <c r="HP471" s="4">
        <v>78.399999999999977</v>
      </c>
      <c r="HQ471" s="4">
        <v>35288</v>
      </c>
      <c r="HR471" s="4">
        <v>4848</v>
      </c>
      <c r="HS471" s="4">
        <v>3.2</v>
      </c>
      <c r="HT471" s="4">
        <v>-1.5999999999999996</v>
      </c>
      <c r="HU471" s="4">
        <v>142</v>
      </c>
      <c r="HV471" s="4">
        <v>-5</v>
      </c>
      <c r="HW471" s="4">
        <v>545.29999999999995</v>
      </c>
      <c r="HX471" s="4">
        <v>80.799999999999955</v>
      </c>
      <c r="HY471" s="4">
        <v>2953</v>
      </c>
      <c r="HZ471" s="4">
        <v>-4200</v>
      </c>
      <c r="IA471" s="4">
        <v>3.55</v>
      </c>
      <c r="IB471" s="4">
        <v>-2.2999999999999998</v>
      </c>
      <c r="IC471" s="4">
        <v>1190</v>
      </c>
      <c r="ID471" s="4">
        <v>-39</v>
      </c>
      <c r="IE471" s="4">
        <v>492</v>
      </c>
      <c r="IF471" s="4">
        <v>74.850000000000023</v>
      </c>
      <c r="IG471" s="4">
        <v>20203</v>
      </c>
      <c r="IH471" s="4">
        <v>-3751</v>
      </c>
      <c r="II471" s="4">
        <v>3.9</v>
      </c>
      <c r="IJ471" s="4">
        <v>-3.7500000000000004</v>
      </c>
      <c r="IK471" s="4">
        <v>167</v>
      </c>
      <c r="IL471" s="4">
        <v>9</v>
      </c>
      <c r="IM471" s="4">
        <v>439.55</v>
      </c>
      <c r="IN471" s="4">
        <v>70.5</v>
      </c>
      <c r="IO471" s="4">
        <v>6033</v>
      </c>
      <c r="IP471" s="4">
        <v>-761</v>
      </c>
      <c r="IQ471" s="4">
        <v>4.5</v>
      </c>
      <c r="IR471" s="4">
        <v>-5.6</v>
      </c>
      <c r="IS471" s="4">
        <v>3783</v>
      </c>
      <c r="IT471" s="4">
        <v>-128</v>
      </c>
      <c r="IU471" s="4">
        <v>392.1</v>
      </c>
      <c r="IV471" s="4">
        <v>69.950000000000045</v>
      </c>
      <c r="IW471" s="4">
        <v>31721</v>
      </c>
      <c r="IX471" s="4">
        <v>2138</v>
      </c>
      <c r="IY471" s="4">
        <v>5.35</v>
      </c>
      <c r="IZ471" s="4">
        <v>-8.2000000000000011</v>
      </c>
      <c r="JA471" s="4">
        <v>597</v>
      </c>
      <c r="JB471" s="4">
        <v>-201</v>
      </c>
      <c r="JC471" s="4">
        <v>341.1</v>
      </c>
      <c r="JD471" s="4">
        <v>64.150000000000034</v>
      </c>
      <c r="JE471" s="4">
        <v>10847</v>
      </c>
      <c r="JF471" s="4">
        <v>3469</v>
      </c>
      <c r="JG471" s="4">
        <v>6.7</v>
      </c>
      <c r="JH471" s="4">
        <v>-11.2</v>
      </c>
      <c r="JI471" s="4">
        <v>5908</v>
      </c>
      <c r="JJ471" s="4">
        <v>-113</v>
      </c>
      <c r="JK471" s="4">
        <v>294.35000000000002</v>
      </c>
      <c r="JL471" s="4">
        <v>62.200000000000017</v>
      </c>
      <c r="JM471" s="4">
        <v>26308</v>
      </c>
      <c r="JN471" s="4">
        <v>4123</v>
      </c>
      <c r="JO471" s="4">
        <v>9.1</v>
      </c>
      <c r="JP471" s="4">
        <v>-15.000000000000002</v>
      </c>
      <c r="JQ471" s="5">
        <v>1289</v>
      </c>
      <c r="JR471" s="4">
        <v>-111</v>
      </c>
      <c r="JS471" s="4">
        <v>249.7</v>
      </c>
      <c r="JT471" s="4">
        <v>58.349999999999994</v>
      </c>
      <c r="JU471" s="4">
        <v>11915</v>
      </c>
      <c r="JV471" s="4">
        <v>4263</v>
      </c>
      <c r="JW471" s="4">
        <v>12.75</v>
      </c>
      <c r="JX471" s="4">
        <v>-19.600000000000001</v>
      </c>
      <c r="JY471" s="4">
        <v>9948</v>
      </c>
      <c r="JZ471" s="4">
        <v>-1578</v>
      </c>
      <c r="KA471" s="4">
        <v>204.9</v>
      </c>
      <c r="KB471" s="4">
        <v>52.950000000000017</v>
      </c>
      <c r="KC471" s="4">
        <v>38260</v>
      </c>
      <c r="KD471" s="4">
        <v>11469</v>
      </c>
      <c r="KE471" s="4">
        <v>18</v>
      </c>
      <c r="KF471" s="4">
        <v>-25.549999999999997</v>
      </c>
      <c r="KG471" s="4">
        <v>3498</v>
      </c>
      <c r="KH471" s="4">
        <v>-656</v>
      </c>
      <c r="KI471" s="4">
        <v>160.94999999999999</v>
      </c>
      <c r="KJ471" s="4">
        <v>44.249999999999986</v>
      </c>
      <c r="KK471" s="4">
        <v>14150</v>
      </c>
      <c r="KL471" s="4">
        <v>8086</v>
      </c>
      <c r="KM471" s="4">
        <v>25.55</v>
      </c>
      <c r="KN471" s="4">
        <v>-32.599999999999994</v>
      </c>
      <c r="KO471" s="4">
        <v>29437</v>
      </c>
      <c r="KP471" s="4">
        <v>775</v>
      </c>
      <c r="KQ471" s="4">
        <v>123.1</v>
      </c>
      <c r="KR471" s="4">
        <v>37.649999999999991</v>
      </c>
      <c r="KS471" s="4">
        <v>54792</v>
      </c>
      <c r="KT471" s="4">
        <v>32415</v>
      </c>
      <c r="KU471" s="4">
        <v>36.5</v>
      </c>
      <c r="KV471" s="4">
        <v>-40.799999999999997</v>
      </c>
      <c r="KW471" s="4">
        <v>14438</v>
      </c>
      <c r="KX471" s="4">
        <v>-1777</v>
      </c>
      <c r="KY471" s="4">
        <v>88.05</v>
      </c>
      <c r="KZ471" s="4">
        <v>28.349999999999994</v>
      </c>
      <c r="LA471" s="4">
        <v>22154</v>
      </c>
      <c r="LB471" s="4">
        <v>17714</v>
      </c>
      <c r="LC471" s="4">
        <v>51.95</v>
      </c>
      <c r="LD471" s="4">
        <v>-49.55</v>
      </c>
    </row>
    <row r="472" spans="1:316" x14ac:dyDescent="0.25">
      <c r="A472" s="171">
        <v>44110.525803240744</v>
      </c>
      <c r="B472" s="172">
        <v>0.52500000000000002</v>
      </c>
      <c r="C472" s="4">
        <v>11602.45</v>
      </c>
      <c r="D472" s="4">
        <v>11600</v>
      </c>
      <c r="E472" s="173">
        <v>63.899999999999991</v>
      </c>
      <c r="F472" s="173">
        <v>-136.29999999999998</v>
      </c>
      <c r="G472" s="173">
        <v>313.89999999999998</v>
      </c>
      <c r="H472" s="173">
        <v>712.8000000000003</v>
      </c>
      <c r="I472" s="173">
        <v>-944.05000000000007</v>
      </c>
      <c r="J472" s="173">
        <v>1656.8500000000004</v>
      </c>
      <c r="K472" s="127">
        <v>16.16</v>
      </c>
      <c r="L472" s="127">
        <v>22.24</v>
      </c>
      <c r="M472" s="127">
        <v>-4.370000000000001</v>
      </c>
      <c r="N472" s="127">
        <v>4.129999999999999</v>
      </c>
      <c r="O472" s="127">
        <v>0.51285853294830908</v>
      </c>
      <c r="P472" s="127">
        <v>0.71275340403489729</v>
      </c>
      <c r="Q472" s="127">
        <v>1.0976054252045104</v>
      </c>
      <c r="R472" s="4">
        <v>63704</v>
      </c>
      <c r="S472" s="4">
        <v>135136</v>
      </c>
      <c r="T472" s="173">
        <v>11540.966666666667</v>
      </c>
      <c r="U472" s="173">
        <v>-2.0500000000010914</v>
      </c>
      <c r="V472" s="4">
        <v>185995</v>
      </c>
      <c r="W472" s="4">
        <v>-31658</v>
      </c>
      <c r="X472" s="173">
        <v>-61.483333333333576</v>
      </c>
      <c r="Y472" s="173">
        <v>36826</v>
      </c>
      <c r="Z472" s="173">
        <v>152930</v>
      </c>
      <c r="AA472" s="173">
        <v>189756</v>
      </c>
      <c r="AB472" s="4">
        <v>71432</v>
      </c>
      <c r="AC472" s="4">
        <v>-10256</v>
      </c>
      <c r="AD472" s="176" t="e">
        <v>#REF!</v>
      </c>
      <c r="AE472" s="177">
        <v>-2.5027847064008589E-2</v>
      </c>
      <c r="AF472" s="177">
        <v>6.7024150422937568E-3</v>
      </c>
      <c r="AG472" s="177">
        <v>6.0593466395172685E-2</v>
      </c>
      <c r="AH472" s="177">
        <v>4.3840204761929215E-2</v>
      </c>
      <c r="AI472" s="127">
        <v>0.11650736432094681</v>
      </c>
      <c r="AJ472" s="127">
        <v>2.2026431718061676E-3</v>
      </c>
      <c r="AK472" s="4" t="s">
        <v>21</v>
      </c>
      <c r="AL472" s="178">
        <v>11600</v>
      </c>
      <c r="AM472" s="178">
        <v>11500</v>
      </c>
      <c r="AN472" s="178">
        <v>11800</v>
      </c>
      <c r="AO472" s="178">
        <v>11400</v>
      </c>
      <c r="AS472" s="4">
        <v>1.8543364327979712</v>
      </c>
      <c r="AT472" s="4">
        <v>1.5496900898391253</v>
      </c>
      <c r="AU472" s="4">
        <v>0.66233908919448459</v>
      </c>
      <c r="AV472" s="4">
        <v>0.21986451484359434</v>
      </c>
      <c r="AW472" s="4">
        <v>0.11973398004850364</v>
      </c>
      <c r="AX472" s="4">
        <v>1.0752688172043012E-2</v>
      </c>
      <c r="AY472" s="4">
        <v>17.587270014917951</v>
      </c>
      <c r="AZ472" s="4">
        <v>21.098591549295776</v>
      </c>
      <c r="BA472" s="4">
        <v>16.948825503355703</v>
      </c>
      <c r="BB472" s="4">
        <v>36.49700598802395</v>
      </c>
      <c r="BC472" s="4">
        <v>8.3792557403008701</v>
      </c>
      <c r="BD472" s="4">
        <v>18.010033444816052</v>
      </c>
      <c r="BE472" s="4">
        <v>4.4441809249534137</v>
      </c>
      <c r="BF472" s="4">
        <v>9.2785104732350661</v>
      </c>
      <c r="BG472" s="4">
        <v>3.8444221105527636</v>
      </c>
      <c r="BH472" s="4">
        <v>4.0231098430813121</v>
      </c>
      <c r="BI472" s="4">
        <v>18</v>
      </c>
      <c r="BJ472" s="4">
        <v>0</v>
      </c>
      <c r="BK472" s="4">
        <v>1585</v>
      </c>
      <c r="BL472" s="4">
        <v>78.950000000000045</v>
      </c>
      <c r="BM472" s="4">
        <v>9772</v>
      </c>
      <c r="BN472" s="4">
        <v>-260</v>
      </c>
      <c r="BO472" s="4">
        <v>1</v>
      </c>
      <c r="BP472" s="4">
        <v>0</v>
      </c>
      <c r="BQ472" s="4">
        <v>0</v>
      </c>
      <c r="BR472" s="4">
        <v>0</v>
      </c>
      <c r="BS472" s="4">
        <v>0</v>
      </c>
      <c r="BT472" s="4">
        <v>0</v>
      </c>
      <c r="BU472" s="4">
        <v>6</v>
      </c>
      <c r="BV472" s="4">
        <v>0</v>
      </c>
      <c r="BW472" s="4">
        <v>0</v>
      </c>
      <c r="BX472" s="4">
        <v>0</v>
      </c>
      <c r="BY472" s="4">
        <v>21</v>
      </c>
      <c r="BZ472" s="4">
        <v>0</v>
      </c>
      <c r="CA472" s="4">
        <v>0</v>
      </c>
      <c r="CB472" s="4">
        <v>0</v>
      </c>
      <c r="CC472" s="4">
        <v>1040</v>
      </c>
      <c r="CD472" s="4">
        <v>67</v>
      </c>
      <c r="CE472" s="4">
        <v>1.05</v>
      </c>
      <c r="CF472" s="4">
        <v>-5.0000000000000044E-2</v>
      </c>
      <c r="CG472" s="4">
        <v>1</v>
      </c>
      <c r="CH472" s="4">
        <v>0</v>
      </c>
      <c r="CI472" s="4">
        <v>0</v>
      </c>
      <c r="CJ472" s="4">
        <v>0</v>
      </c>
      <c r="CK472" s="4">
        <v>26</v>
      </c>
      <c r="CL472" s="4">
        <v>-1</v>
      </c>
      <c r="CM472" s="4">
        <v>1</v>
      </c>
      <c r="CN472" s="4">
        <v>-0.10000000000000009</v>
      </c>
      <c r="CO472" s="4">
        <v>11</v>
      </c>
      <c r="CP472" s="4">
        <v>0</v>
      </c>
      <c r="CQ472" s="4">
        <v>0</v>
      </c>
      <c r="CR472" s="4">
        <v>0</v>
      </c>
      <c r="CS472" s="4">
        <v>3239</v>
      </c>
      <c r="CT472" s="4">
        <v>76</v>
      </c>
      <c r="CU472" s="4">
        <v>1.2</v>
      </c>
      <c r="CV472" s="4">
        <v>5.0000000000000044E-2</v>
      </c>
      <c r="CW472" s="4">
        <v>1</v>
      </c>
      <c r="CX472" s="4">
        <v>0</v>
      </c>
      <c r="CY472" s="4">
        <v>0</v>
      </c>
      <c r="CZ472" s="4">
        <v>0</v>
      </c>
      <c r="DA472" s="4">
        <v>52</v>
      </c>
      <c r="DB472" s="4">
        <v>0</v>
      </c>
      <c r="DC472" s="4">
        <v>0.9</v>
      </c>
      <c r="DD472" s="4">
        <v>-0.29999999999999993</v>
      </c>
      <c r="DE472" s="4">
        <v>29</v>
      </c>
      <c r="DF472" s="4">
        <v>0</v>
      </c>
      <c r="DG472" s="4">
        <v>0</v>
      </c>
      <c r="DH472" s="4">
        <v>0</v>
      </c>
      <c r="DI472" s="4">
        <v>4509</v>
      </c>
      <c r="DJ472" s="4">
        <v>-54</v>
      </c>
      <c r="DK472" s="4">
        <v>1.3</v>
      </c>
      <c r="DL472" s="4">
        <v>0.10000000000000009</v>
      </c>
      <c r="DM472" s="4">
        <v>0</v>
      </c>
      <c r="DN472" s="4">
        <v>0</v>
      </c>
      <c r="DO472" s="4">
        <v>0</v>
      </c>
      <c r="DP472" s="4">
        <v>0</v>
      </c>
      <c r="DQ472" s="4">
        <v>141</v>
      </c>
      <c r="DR472" s="4">
        <v>-4</v>
      </c>
      <c r="DS472" s="4">
        <v>1.5</v>
      </c>
      <c r="DT472" s="4">
        <v>0.14999999999999991</v>
      </c>
      <c r="DU472" s="4">
        <v>4</v>
      </c>
      <c r="DV472" s="4">
        <v>0</v>
      </c>
      <c r="DW472" s="4">
        <v>0</v>
      </c>
      <c r="DX472" s="4">
        <v>0</v>
      </c>
      <c r="DY472" s="4">
        <v>3293</v>
      </c>
      <c r="DZ472" s="4">
        <v>395</v>
      </c>
      <c r="EA472" s="4">
        <v>1.45</v>
      </c>
      <c r="EB472" s="4">
        <v>5.0000000000000044E-2</v>
      </c>
      <c r="EC472" s="4">
        <v>1</v>
      </c>
      <c r="ED472" s="4">
        <v>0</v>
      </c>
      <c r="EE472" s="4">
        <v>0</v>
      </c>
      <c r="EF472" s="4">
        <v>0</v>
      </c>
      <c r="EG472" s="4">
        <v>177</v>
      </c>
      <c r="EH472" s="4">
        <v>23</v>
      </c>
      <c r="EI472" s="4">
        <v>1.5</v>
      </c>
      <c r="EJ472" s="4">
        <v>0</v>
      </c>
      <c r="EK472" s="4">
        <v>101</v>
      </c>
      <c r="EL472" s="4">
        <v>-21</v>
      </c>
      <c r="EM472" s="4">
        <v>1084</v>
      </c>
      <c r="EN472" s="4">
        <v>69.649999999999977</v>
      </c>
      <c r="EO472" s="4">
        <v>31341</v>
      </c>
      <c r="EP472" s="4">
        <v>11684</v>
      </c>
      <c r="EQ472" s="4">
        <v>1.6</v>
      </c>
      <c r="ER472" s="4">
        <v>0</v>
      </c>
      <c r="ES472" s="4">
        <v>1</v>
      </c>
      <c r="ET472" s="4">
        <v>0</v>
      </c>
      <c r="EU472" s="4">
        <v>0</v>
      </c>
      <c r="EV472" s="4">
        <v>0</v>
      </c>
      <c r="EW472" s="4">
        <v>190</v>
      </c>
      <c r="EX472" s="4">
        <v>37</v>
      </c>
      <c r="EY472" s="4">
        <v>1.7</v>
      </c>
      <c r="EZ472" s="4">
        <v>5.0000000000000044E-2</v>
      </c>
      <c r="FA472" s="4">
        <v>12</v>
      </c>
      <c r="FB472" s="4">
        <v>1</v>
      </c>
      <c r="FC472" s="4">
        <v>970.2</v>
      </c>
      <c r="FD472" s="4">
        <v>105.20000000000005</v>
      </c>
      <c r="FE472" s="4">
        <v>5309</v>
      </c>
      <c r="FF472" s="4">
        <v>105</v>
      </c>
      <c r="FG472" s="4">
        <v>1.65</v>
      </c>
      <c r="FH472" s="4">
        <v>-5.0000000000000044E-2</v>
      </c>
      <c r="FI472" s="4">
        <v>2</v>
      </c>
      <c r="FJ472" s="4">
        <v>0</v>
      </c>
      <c r="FK472" s="4">
        <v>0</v>
      </c>
      <c r="FL472" s="4">
        <v>0</v>
      </c>
      <c r="FM472" s="4">
        <v>797</v>
      </c>
      <c r="FN472" s="4">
        <v>18</v>
      </c>
      <c r="FO472" s="4">
        <v>1.7</v>
      </c>
      <c r="FP472" s="4">
        <v>-5.0000000000000044E-2</v>
      </c>
      <c r="FQ472" s="4">
        <v>109</v>
      </c>
      <c r="FR472" s="4">
        <v>0</v>
      </c>
      <c r="FS472" s="4">
        <v>885</v>
      </c>
      <c r="FT472" s="4">
        <v>69.350000000000023</v>
      </c>
      <c r="FU472" s="4">
        <v>10993</v>
      </c>
      <c r="FV472" s="4">
        <v>900</v>
      </c>
      <c r="FW472" s="4">
        <v>1.9</v>
      </c>
      <c r="FX472" s="4">
        <v>-0.14999999999999991</v>
      </c>
      <c r="FY472" s="4">
        <v>1</v>
      </c>
      <c r="FZ472" s="4">
        <v>0</v>
      </c>
      <c r="GA472" s="4">
        <v>0</v>
      </c>
      <c r="GB472" s="4">
        <v>0</v>
      </c>
      <c r="GC472" s="4">
        <v>566</v>
      </c>
      <c r="GD472" s="4">
        <v>-287</v>
      </c>
      <c r="GE472" s="4">
        <v>2.0499999999999998</v>
      </c>
      <c r="GF472" s="4">
        <v>-0.25</v>
      </c>
      <c r="GG472" s="4">
        <v>547</v>
      </c>
      <c r="GH472" s="4">
        <v>-3</v>
      </c>
      <c r="GI472" s="4">
        <v>792</v>
      </c>
      <c r="GJ472" s="4">
        <v>79.649999999999977</v>
      </c>
      <c r="GK472" s="4">
        <v>13971</v>
      </c>
      <c r="GL472" s="4">
        <v>-81</v>
      </c>
      <c r="GM472" s="4">
        <v>2.15</v>
      </c>
      <c r="GN472" s="4">
        <v>-0.39999999999999991</v>
      </c>
      <c r="GO472" s="4">
        <v>56</v>
      </c>
      <c r="GP472" s="4">
        <v>0</v>
      </c>
      <c r="GQ472" s="4">
        <v>0</v>
      </c>
      <c r="GR472" s="4">
        <v>0</v>
      </c>
      <c r="GS472" s="4">
        <v>903</v>
      </c>
      <c r="GT472" s="4">
        <v>32</v>
      </c>
      <c r="GU472" s="4">
        <v>2.25</v>
      </c>
      <c r="GV472" s="4">
        <v>-0.54999999999999982</v>
      </c>
      <c r="GW472" s="4">
        <v>302</v>
      </c>
      <c r="GX472" s="4">
        <v>-84</v>
      </c>
      <c r="GY472" s="4">
        <v>691.95</v>
      </c>
      <c r="GZ472" s="4">
        <v>79.75</v>
      </c>
      <c r="HA472" s="4">
        <v>13904</v>
      </c>
      <c r="HB472" s="4">
        <v>1863</v>
      </c>
      <c r="HC472" s="4">
        <v>2.6</v>
      </c>
      <c r="HD472" s="4">
        <v>-0.64999999999999991</v>
      </c>
      <c r="HE472" s="4">
        <v>59</v>
      </c>
      <c r="HF472" s="4">
        <v>0</v>
      </c>
      <c r="HG472" s="4">
        <v>647.85</v>
      </c>
      <c r="HH472" s="4">
        <v>84.75</v>
      </c>
      <c r="HI472" s="4">
        <v>2632</v>
      </c>
      <c r="HJ472" s="4">
        <v>120</v>
      </c>
      <c r="HK472" s="4">
        <v>2.85</v>
      </c>
      <c r="HL472" s="4">
        <v>-1</v>
      </c>
      <c r="HM472" s="4">
        <v>2011</v>
      </c>
      <c r="HN472" s="4">
        <v>39</v>
      </c>
      <c r="HO472" s="4">
        <v>592</v>
      </c>
      <c r="HP472" s="4">
        <v>80</v>
      </c>
      <c r="HQ472" s="4">
        <v>35368</v>
      </c>
      <c r="HR472" s="4">
        <v>4928</v>
      </c>
      <c r="HS472" s="4">
        <v>3.2</v>
      </c>
      <c r="HT472" s="4">
        <v>-1.5999999999999996</v>
      </c>
      <c r="HU472" s="4">
        <v>142</v>
      </c>
      <c r="HV472" s="4">
        <v>-5</v>
      </c>
      <c r="HW472" s="4">
        <v>545.29999999999995</v>
      </c>
      <c r="HX472" s="4">
        <v>80.799999999999955</v>
      </c>
      <c r="HY472" s="4">
        <v>2996</v>
      </c>
      <c r="HZ472" s="4">
        <v>-4157</v>
      </c>
      <c r="IA472" s="4">
        <v>3.5</v>
      </c>
      <c r="IB472" s="4">
        <v>-2.3499999999999996</v>
      </c>
      <c r="IC472" s="4">
        <v>1192</v>
      </c>
      <c r="ID472" s="4">
        <v>-37</v>
      </c>
      <c r="IE472" s="4">
        <v>497</v>
      </c>
      <c r="IF472" s="4">
        <v>79.850000000000023</v>
      </c>
      <c r="IG472" s="4">
        <v>20203</v>
      </c>
      <c r="IH472" s="4">
        <v>-3751</v>
      </c>
      <c r="II472" s="4">
        <v>3.95</v>
      </c>
      <c r="IJ472" s="4">
        <v>-3.7</v>
      </c>
      <c r="IK472" s="4">
        <v>167</v>
      </c>
      <c r="IL472" s="4">
        <v>9</v>
      </c>
      <c r="IM472" s="4">
        <v>444.55</v>
      </c>
      <c r="IN472" s="4">
        <v>75.5</v>
      </c>
      <c r="IO472" s="4">
        <v>6095</v>
      </c>
      <c r="IP472" s="4">
        <v>-699</v>
      </c>
      <c r="IQ472" s="4">
        <v>4.55</v>
      </c>
      <c r="IR472" s="4">
        <v>-5.55</v>
      </c>
      <c r="IS472" s="4">
        <v>3789</v>
      </c>
      <c r="IT472" s="4">
        <v>-122</v>
      </c>
      <c r="IU472" s="4">
        <v>397</v>
      </c>
      <c r="IV472" s="4">
        <v>74.850000000000023</v>
      </c>
      <c r="IW472" s="4">
        <v>31749</v>
      </c>
      <c r="IX472" s="4">
        <v>2166</v>
      </c>
      <c r="IY472" s="4">
        <v>5.35</v>
      </c>
      <c r="IZ472" s="4">
        <v>-8.2000000000000011</v>
      </c>
      <c r="JA472" s="4">
        <v>598</v>
      </c>
      <c r="JB472" s="4">
        <v>-200</v>
      </c>
      <c r="JC472" s="4">
        <v>349.45</v>
      </c>
      <c r="JD472" s="4">
        <v>72.5</v>
      </c>
      <c r="JE472" s="4">
        <v>10770</v>
      </c>
      <c r="JF472" s="4">
        <v>3392</v>
      </c>
      <c r="JG472" s="4">
        <v>6.65</v>
      </c>
      <c r="JH472" s="4">
        <v>-11.249999999999998</v>
      </c>
      <c r="JI472" s="4">
        <v>5903</v>
      </c>
      <c r="JJ472" s="4">
        <v>-118</v>
      </c>
      <c r="JK472" s="4">
        <v>295.45</v>
      </c>
      <c r="JL472" s="4">
        <v>63.299999999999983</v>
      </c>
      <c r="JM472" s="4">
        <v>26234</v>
      </c>
      <c r="JN472" s="4">
        <v>4049</v>
      </c>
      <c r="JO472" s="4">
        <v>8.9499999999999993</v>
      </c>
      <c r="JP472" s="4">
        <v>-15.150000000000002</v>
      </c>
      <c r="JQ472" s="5">
        <v>1289</v>
      </c>
      <c r="JR472" s="4">
        <v>-111</v>
      </c>
      <c r="JS472" s="4">
        <v>250</v>
      </c>
      <c r="JT472" s="4">
        <v>58.650000000000006</v>
      </c>
      <c r="JU472" s="4">
        <v>11960</v>
      </c>
      <c r="JV472" s="4">
        <v>4308</v>
      </c>
      <c r="JW472" s="4">
        <v>12.45</v>
      </c>
      <c r="JX472" s="4">
        <v>-19.900000000000002</v>
      </c>
      <c r="JY472" s="4">
        <v>9950</v>
      </c>
      <c r="JZ472" s="4">
        <v>-1576</v>
      </c>
      <c r="KA472" s="4">
        <v>205.25</v>
      </c>
      <c r="KB472" s="4">
        <v>53.300000000000011</v>
      </c>
      <c r="KC472" s="4">
        <v>38252</v>
      </c>
      <c r="KD472" s="4">
        <v>11461</v>
      </c>
      <c r="KE472" s="4">
        <v>17.649999999999999</v>
      </c>
      <c r="KF472" s="4">
        <v>-25.9</v>
      </c>
      <c r="KG472" s="4">
        <v>3505</v>
      </c>
      <c r="KH472" s="4">
        <v>-649</v>
      </c>
      <c r="KI472" s="4">
        <v>162.9</v>
      </c>
      <c r="KJ472" s="4">
        <v>46.2</v>
      </c>
      <c r="KK472" s="4">
        <v>14101</v>
      </c>
      <c r="KL472" s="4">
        <v>8037</v>
      </c>
      <c r="KM472" s="4">
        <v>25</v>
      </c>
      <c r="KN472" s="4">
        <v>-33.15</v>
      </c>
      <c r="KO472" s="4">
        <v>29575</v>
      </c>
      <c r="KP472" s="4">
        <v>913</v>
      </c>
      <c r="KQ472" s="4">
        <v>123.2</v>
      </c>
      <c r="KR472" s="4">
        <v>37.75</v>
      </c>
      <c r="KS472" s="4">
        <v>54842</v>
      </c>
      <c r="KT472" s="4">
        <v>32465</v>
      </c>
      <c r="KU472" s="4">
        <v>35.950000000000003</v>
      </c>
      <c r="KV472" s="4">
        <v>-41.349999999999994</v>
      </c>
      <c r="KW472" s="4">
        <v>14359</v>
      </c>
      <c r="KX472" s="4">
        <v>-1856</v>
      </c>
      <c r="KY472" s="4">
        <v>88.6</v>
      </c>
      <c r="KZ472" s="4">
        <v>28.899999999999991</v>
      </c>
      <c r="LA472" s="4">
        <v>22252</v>
      </c>
      <c r="LB472" s="4">
        <v>17812</v>
      </c>
      <c r="LC472" s="4">
        <v>51.4</v>
      </c>
      <c r="LD472" s="4">
        <v>-50.1</v>
      </c>
    </row>
    <row r="473" spans="1:316" x14ac:dyDescent="0.25">
      <c r="A473" s="171">
        <v>44110.524964467593</v>
      </c>
      <c r="B473" s="172">
        <v>0.52430555555555558</v>
      </c>
      <c r="C473" s="4">
        <v>11603.4</v>
      </c>
      <c r="D473" s="4">
        <v>11600</v>
      </c>
      <c r="E473" s="173">
        <v>69.149999999999991</v>
      </c>
      <c r="F473" s="173">
        <v>-138.44999999999999</v>
      </c>
      <c r="G473" s="173">
        <v>313.89999999999998</v>
      </c>
      <c r="H473" s="173">
        <v>731.89999999999975</v>
      </c>
      <c r="I473" s="173">
        <v>-960.70000000000016</v>
      </c>
      <c r="J473" s="173">
        <v>1692.6</v>
      </c>
      <c r="K473" s="127">
        <v>16.16</v>
      </c>
      <c r="L473" s="127">
        <v>22.24</v>
      </c>
      <c r="M473" s="127">
        <v>-4.370000000000001</v>
      </c>
      <c r="N473" s="127">
        <v>4.129999999999999</v>
      </c>
      <c r="O473" s="127">
        <v>0.51123962020801872</v>
      </c>
      <c r="P473" s="127">
        <v>0.71533905440962808</v>
      </c>
      <c r="Q473" s="127">
        <v>1.0940547632103561</v>
      </c>
      <c r="R473" s="4">
        <v>64377</v>
      </c>
      <c r="S473" s="4">
        <v>134489</v>
      </c>
      <c r="T473" s="173">
        <v>11540.966666666667</v>
      </c>
      <c r="U473" s="173">
        <v>-2.0500000000010914</v>
      </c>
      <c r="V473" s="4">
        <v>185995</v>
      </c>
      <c r="W473" s="4">
        <v>-31658</v>
      </c>
      <c r="X473" s="173">
        <v>-62.433333333332484</v>
      </c>
      <c r="Y473" s="173">
        <v>37199</v>
      </c>
      <c r="Z473" s="173">
        <v>152377</v>
      </c>
      <c r="AA473" s="173">
        <v>189576</v>
      </c>
      <c r="AB473" s="4">
        <v>70112</v>
      </c>
      <c r="AC473" s="4">
        <v>-11477</v>
      </c>
      <c r="AD473" s="176" t="e">
        <v>#REF!</v>
      </c>
      <c r="AE473" s="177">
        <v>-2.857369387761392E-2</v>
      </c>
      <c r="AF473" s="177">
        <v>8.1189456131843182E-3</v>
      </c>
      <c r="AG473" s="177">
        <v>9.1536656366424697E-3</v>
      </c>
      <c r="AH473" s="177">
        <v>5.2767377968044753E-2</v>
      </c>
      <c r="AI473" s="127">
        <v>0.12679146345411985</v>
      </c>
      <c r="AJ473" s="127">
        <v>2.2026431718061676E-3</v>
      </c>
      <c r="AK473" s="4" t="s">
        <v>21</v>
      </c>
      <c r="AL473" s="178">
        <v>11600</v>
      </c>
      <c r="AM473" s="178">
        <v>11500</v>
      </c>
      <c r="AN473" s="178">
        <v>11800</v>
      </c>
      <c r="AO473" s="178">
        <v>11400</v>
      </c>
      <c r="AS473" s="4">
        <v>1.8518106413109447</v>
      </c>
      <c r="AT473" s="4">
        <v>1.5514787946428572</v>
      </c>
      <c r="AU473" s="4">
        <v>0.65265978780034273</v>
      </c>
      <c r="AV473" s="4">
        <v>0.21144019447338394</v>
      </c>
      <c r="AW473" s="4">
        <v>0.11755815970071601</v>
      </c>
      <c r="AX473" s="4">
        <v>1.0815264973991863E-2</v>
      </c>
      <c r="AY473" s="4">
        <v>17.559860904123198</v>
      </c>
      <c r="AZ473" s="4">
        <v>21.098591549295776</v>
      </c>
      <c r="BA473" s="4">
        <v>16.970637583892618</v>
      </c>
      <c r="BB473" s="4">
        <v>36.455089820359284</v>
      </c>
      <c r="BC473" s="4">
        <v>8.3913961467405649</v>
      </c>
      <c r="BD473" s="4">
        <v>17.73076923076923</v>
      </c>
      <c r="BE473" s="4">
        <v>4.4260545485346432</v>
      </c>
      <c r="BF473" s="4">
        <v>9.3173374613003102</v>
      </c>
      <c r="BG473" s="4">
        <v>3.8315419387242593</v>
      </c>
      <c r="BH473" s="4">
        <v>4.0594594594594593</v>
      </c>
      <c r="BI473" s="4">
        <v>18</v>
      </c>
      <c r="BJ473" s="4">
        <v>0</v>
      </c>
      <c r="BK473" s="4">
        <v>1585</v>
      </c>
      <c r="BL473" s="4">
        <v>78.950000000000045</v>
      </c>
      <c r="BM473" s="4">
        <v>9772</v>
      </c>
      <c r="BN473" s="4">
        <v>-260</v>
      </c>
      <c r="BO473" s="4">
        <v>1</v>
      </c>
      <c r="BP473" s="4">
        <v>0</v>
      </c>
      <c r="BQ473" s="4">
        <v>0</v>
      </c>
      <c r="BR473" s="4">
        <v>0</v>
      </c>
      <c r="BS473" s="4">
        <v>0</v>
      </c>
      <c r="BT473" s="4">
        <v>0</v>
      </c>
      <c r="BU473" s="4">
        <v>6</v>
      </c>
      <c r="BV473" s="4">
        <v>0</v>
      </c>
      <c r="BW473" s="4">
        <v>0</v>
      </c>
      <c r="BX473" s="4">
        <v>0</v>
      </c>
      <c r="BY473" s="4">
        <v>21</v>
      </c>
      <c r="BZ473" s="4">
        <v>0</v>
      </c>
      <c r="CA473" s="4">
        <v>0</v>
      </c>
      <c r="CB473" s="4">
        <v>0</v>
      </c>
      <c r="CC473" s="4">
        <v>1040</v>
      </c>
      <c r="CD473" s="4">
        <v>67</v>
      </c>
      <c r="CE473" s="4">
        <v>1.05</v>
      </c>
      <c r="CF473" s="4">
        <v>-5.0000000000000044E-2</v>
      </c>
      <c r="CG473" s="4">
        <v>1</v>
      </c>
      <c r="CH473" s="4">
        <v>0</v>
      </c>
      <c r="CI473" s="4">
        <v>0</v>
      </c>
      <c r="CJ473" s="4">
        <v>0</v>
      </c>
      <c r="CK473" s="4">
        <v>26</v>
      </c>
      <c r="CL473" s="4">
        <v>-1</v>
      </c>
      <c r="CM473" s="4">
        <v>1</v>
      </c>
      <c r="CN473" s="4">
        <v>-0.10000000000000009</v>
      </c>
      <c r="CO473" s="4">
        <v>11</v>
      </c>
      <c r="CP473" s="4">
        <v>0</v>
      </c>
      <c r="CQ473" s="4">
        <v>0</v>
      </c>
      <c r="CR473" s="4">
        <v>0</v>
      </c>
      <c r="CS473" s="4">
        <v>3240</v>
      </c>
      <c r="CT473" s="4">
        <v>77</v>
      </c>
      <c r="CU473" s="4">
        <v>1.2</v>
      </c>
      <c r="CV473" s="4">
        <v>5.0000000000000044E-2</v>
      </c>
      <c r="CW473" s="4">
        <v>1</v>
      </c>
      <c r="CX473" s="4">
        <v>0</v>
      </c>
      <c r="CY473" s="4">
        <v>0</v>
      </c>
      <c r="CZ473" s="4">
        <v>0</v>
      </c>
      <c r="DA473" s="4">
        <v>52</v>
      </c>
      <c r="DB473" s="4">
        <v>0</v>
      </c>
      <c r="DC473" s="4">
        <v>0.9</v>
      </c>
      <c r="DD473" s="4">
        <v>-0.29999999999999993</v>
      </c>
      <c r="DE473" s="4">
        <v>29</v>
      </c>
      <c r="DF473" s="4">
        <v>0</v>
      </c>
      <c r="DG473" s="4">
        <v>0</v>
      </c>
      <c r="DH473" s="4">
        <v>0</v>
      </c>
      <c r="DI473" s="4">
        <v>4509</v>
      </c>
      <c r="DJ473" s="4">
        <v>-54</v>
      </c>
      <c r="DK473" s="4">
        <v>1.3</v>
      </c>
      <c r="DL473" s="4">
        <v>0.10000000000000009</v>
      </c>
      <c r="DM473" s="4">
        <v>0</v>
      </c>
      <c r="DN473" s="4">
        <v>0</v>
      </c>
      <c r="DO473" s="4">
        <v>0</v>
      </c>
      <c r="DP473" s="4">
        <v>0</v>
      </c>
      <c r="DQ473" s="4">
        <v>141</v>
      </c>
      <c r="DR473" s="4">
        <v>-4</v>
      </c>
      <c r="DS473" s="4">
        <v>1.5</v>
      </c>
      <c r="DT473" s="4">
        <v>0.14999999999999991</v>
      </c>
      <c r="DU473" s="4">
        <v>4</v>
      </c>
      <c r="DV473" s="4">
        <v>0</v>
      </c>
      <c r="DW473" s="4">
        <v>0</v>
      </c>
      <c r="DX473" s="4">
        <v>0</v>
      </c>
      <c r="DY473" s="4">
        <v>3293</v>
      </c>
      <c r="DZ473" s="4">
        <v>395</v>
      </c>
      <c r="EA473" s="4">
        <v>1.45</v>
      </c>
      <c r="EB473" s="4">
        <v>5.0000000000000044E-2</v>
      </c>
      <c r="EC473" s="4">
        <v>1</v>
      </c>
      <c r="ED473" s="4">
        <v>0</v>
      </c>
      <c r="EE473" s="4">
        <v>0</v>
      </c>
      <c r="EF473" s="4">
        <v>0</v>
      </c>
      <c r="EG473" s="4">
        <v>177</v>
      </c>
      <c r="EH473" s="4">
        <v>23</v>
      </c>
      <c r="EI473" s="4">
        <v>1.5</v>
      </c>
      <c r="EJ473" s="4">
        <v>0</v>
      </c>
      <c r="EK473" s="4">
        <v>101</v>
      </c>
      <c r="EL473" s="4">
        <v>-21</v>
      </c>
      <c r="EM473" s="4">
        <v>1084</v>
      </c>
      <c r="EN473" s="4">
        <v>69.649999999999977</v>
      </c>
      <c r="EO473" s="4">
        <v>31299</v>
      </c>
      <c r="EP473" s="4">
        <v>11642</v>
      </c>
      <c r="EQ473" s="4">
        <v>1.6</v>
      </c>
      <c r="ER473" s="4">
        <v>0</v>
      </c>
      <c r="ES473" s="4">
        <v>1</v>
      </c>
      <c r="ET473" s="4">
        <v>0</v>
      </c>
      <c r="EU473" s="4">
        <v>0</v>
      </c>
      <c r="EV473" s="4">
        <v>0</v>
      </c>
      <c r="EW473" s="4">
        <v>190</v>
      </c>
      <c r="EX473" s="4">
        <v>37</v>
      </c>
      <c r="EY473" s="4">
        <v>1.7</v>
      </c>
      <c r="EZ473" s="4">
        <v>5.0000000000000044E-2</v>
      </c>
      <c r="FA473" s="4">
        <v>12</v>
      </c>
      <c r="FB473" s="4">
        <v>1</v>
      </c>
      <c r="FC473" s="4">
        <v>970.2</v>
      </c>
      <c r="FD473" s="4">
        <v>105.20000000000005</v>
      </c>
      <c r="FE473" s="4">
        <v>5309</v>
      </c>
      <c r="FF473" s="4">
        <v>105</v>
      </c>
      <c r="FG473" s="4">
        <v>1.65</v>
      </c>
      <c r="FH473" s="4">
        <v>-5.0000000000000044E-2</v>
      </c>
      <c r="FI473" s="4">
        <v>2</v>
      </c>
      <c r="FJ473" s="4">
        <v>0</v>
      </c>
      <c r="FK473" s="4">
        <v>0</v>
      </c>
      <c r="FL473" s="4">
        <v>0</v>
      </c>
      <c r="FM473" s="4">
        <v>797</v>
      </c>
      <c r="FN473" s="4">
        <v>18</v>
      </c>
      <c r="FO473" s="4">
        <v>1.7</v>
      </c>
      <c r="FP473" s="4">
        <v>-5.0000000000000044E-2</v>
      </c>
      <c r="FQ473" s="4">
        <v>109</v>
      </c>
      <c r="FR473" s="4">
        <v>0</v>
      </c>
      <c r="FS473" s="4">
        <v>885</v>
      </c>
      <c r="FT473" s="4">
        <v>69.350000000000023</v>
      </c>
      <c r="FU473" s="4">
        <v>11007</v>
      </c>
      <c r="FV473" s="4">
        <v>914</v>
      </c>
      <c r="FW473" s="4">
        <v>1.9</v>
      </c>
      <c r="FX473" s="4">
        <v>-0.14999999999999991</v>
      </c>
      <c r="FY473" s="4">
        <v>1</v>
      </c>
      <c r="FZ473" s="4">
        <v>0</v>
      </c>
      <c r="GA473" s="4">
        <v>0</v>
      </c>
      <c r="GB473" s="4">
        <v>0</v>
      </c>
      <c r="GC473" s="4">
        <v>566</v>
      </c>
      <c r="GD473" s="4">
        <v>-287</v>
      </c>
      <c r="GE473" s="4">
        <v>2.0499999999999998</v>
      </c>
      <c r="GF473" s="4">
        <v>-0.25</v>
      </c>
      <c r="GG473" s="4">
        <v>547</v>
      </c>
      <c r="GH473" s="4">
        <v>-3</v>
      </c>
      <c r="GI473" s="4">
        <v>792</v>
      </c>
      <c r="GJ473" s="4">
        <v>79.649999999999977</v>
      </c>
      <c r="GK473" s="4">
        <v>13904</v>
      </c>
      <c r="GL473" s="4">
        <v>-148</v>
      </c>
      <c r="GM473" s="4">
        <v>2.1</v>
      </c>
      <c r="GN473" s="4">
        <v>-0.44999999999999973</v>
      </c>
      <c r="GO473" s="4">
        <v>56</v>
      </c>
      <c r="GP473" s="4">
        <v>0</v>
      </c>
      <c r="GQ473" s="4">
        <v>0</v>
      </c>
      <c r="GR473" s="4">
        <v>0</v>
      </c>
      <c r="GS473" s="4">
        <v>906</v>
      </c>
      <c r="GT473" s="4">
        <v>35</v>
      </c>
      <c r="GU473" s="4">
        <v>2.2999999999999998</v>
      </c>
      <c r="GV473" s="4">
        <v>-0.5</v>
      </c>
      <c r="GW473" s="4">
        <v>302</v>
      </c>
      <c r="GX473" s="4">
        <v>-84</v>
      </c>
      <c r="GY473" s="4">
        <v>691.95</v>
      </c>
      <c r="GZ473" s="4">
        <v>79.75</v>
      </c>
      <c r="HA473" s="4">
        <v>13937</v>
      </c>
      <c r="HB473" s="4">
        <v>1896</v>
      </c>
      <c r="HC473" s="4">
        <v>2.5499999999999998</v>
      </c>
      <c r="HD473" s="4">
        <v>-0.70000000000000018</v>
      </c>
      <c r="HE473" s="4">
        <v>59</v>
      </c>
      <c r="HF473" s="4">
        <v>0</v>
      </c>
      <c r="HG473" s="4">
        <v>647.85</v>
      </c>
      <c r="HH473" s="4">
        <v>84.75</v>
      </c>
      <c r="HI473" s="4">
        <v>2632</v>
      </c>
      <c r="HJ473" s="4">
        <v>120</v>
      </c>
      <c r="HK473" s="4">
        <v>2.8</v>
      </c>
      <c r="HL473" s="4">
        <v>-1.0500000000000003</v>
      </c>
      <c r="HM473" s="4">
        <v>2013</v>
      </c>
      <c r="HN473" s="4">
        <v>41</v>
      </c>
      <c r="HO473" s="4">
        <v>593</v>
      </c>
      <c r="HP473" s="4">
        <v>81</v>
      </c>
      <c r="HQ473" s="4">
        <v>35348</v>
      </c>
      <c r="HR473" s="4">
        <v>4908</v>
      </c>
      <c r="HS473" s="4">
        <v>3.25</v>
      </c>
      <c r="HT473" s="4">
        <v>-1.5499999999999998</v>
      </c>
      <c r="HU473" s="4">
        <v>142</v>
      </c>
      <c r="HV473" s="4">
        <v>-5</v>
      </c>
      <c r="HW473" s="4">
        <v>545.29999999999995</v>
      </c>
      <c r="HX473" s="4">
        <v>80.799999999999955</v>
      </c>
      <c r="HY473" s="4">
        <v>2996</v>
      </c>
      <c r="HZ473" s="4">
        <v>-4157</v>
      </c>
      <c r="IA473" s="4">
        <v>3.5</v>
      </c>
      <c r="IB473" s="4">
        <v>-2.3499999999999996</v>
      </c>
      <c r="IC473" s="4">
        <v>1192</v>
      </c>
      <c r="ID473" s="4">
        <v>-37</v>
      </c>
      <c r="IE473" s="4">
        <v>497</v>
      </c>
      <c r="IF473" s="4">
        <v>79.850000000000023</v>
      </c>
      <c r="IG473" s="4">
        <v>20229</v>
      </c>
      <c r="IH473" s="4">
        <v>-3725</v>
      </c>
      <c r="II473" s="4">
        <v>3.95</v>
      </c>
      <c r="IJ473" s="4">
        <v>-3.7</v>
      </c>
      <c r="IK473" s="4">
        <v>167</v>
      </c>
      <c r="IL473" s="4">
        <v>9</v>
      </c>
      <c r="IM473" s="4">
        <v>444.55</v>
      </c>
      <c r="IN473" s="4">
        <v>75.5</v>
      </c>
      <c r="IO473" s="4">
        <v>6088</v>
      </c>
      <c r="IP473" s="4">
        <v>-706</v>
      </c>
      <c r="IQ473" s="4">
        <v>4.5999999999999996</v>
      </c>
      <c r="IR473" s="4">
        <v>-5.5</v>
      </c>
      <c r="IS473" s="4">
        <v>3789</v>
      </c>
      <c r="IT473" s="4">
        <v>-122</v>
      </c>
      <c r="IU473" s="4">
        <v>397</v>
      </c>
      <c r="IV473" s="4">
        <v>74.850000000000023</v>
      </c>
      <c r="IW473" s="4">
        <v>31795</v>
      </c>
      <c r="IX473" s="4">
        <v>2212</v>
      </c>
      <c r="IY473" s="4">
        <v>5.35</v>
      </c>
      <c r="IZ473" s="4">
        <v>-8.2000000000000011</v>
      </c>
      <c r="JA473" s="4">
        <v>598</v>
      </c>
      <c r="JB473" s="4">
        <v>-200</v>
      </c>
      <c r="JC473" s="4">
        <v>349.45</v>
      </c>
      <c r="JD473" s="4">
        <v>72.5</v>
      </c>
      <c r="JE473" s="4">
        <v>10603</v>
      </c>
      <c r="JF473" s="4">
        <v>3225</v>
      </c>
      <c r="JG473" s="4">
        <v>6.7</v>
      </c>
      <c r="JH473" s="4">
        <v>-11.2</v>
      </c>
      <c r="JI473" s="4">
        <v>5903</v>
      </c>
      <c r="JJ473" s="4">
        <v>-118</v>
      </c>
      <c r="JK473" s="4">
        <v>298.39999999999998</v>
      </c>
      <c r="JL473" s="4">
        <v>66.249999999999972</v>
      </c>
      <c r="JM473" s="4">
        <v>26127</v>
      </c>
      <c r="JN473" s="4">
        <v>3942</v>
      </c>
      <c r="JO473" s="4">
        <v>8.9</v>
      </c>
      <c r="JP473" s="4">
        <v>-15.200000000000001</v>
      </c>
      <c r="JQ473" s="5">
        <v>1292</v>
      </c>
      <c r="JR473" s="4">
        <v>-108</v>
      </c>
      <c r="JS473" s="4">
        <v>252.8</v>
      </c>
      <c r="JT473" s="4">
        <v>61.450000000000017</v>
      </c>
      <c r="JU473" s="4">
        <v>12038</v>
      </c>
      <c r="JV473" s="4">
        <v>4386</v>
      </c>
      <c r="JW473" s="4">
        <v>12.35</v>
      </c>
      <c r="JX473" s="4">
        <v>-20</v>
      </c>
      <c r="JY473" s="4">
        <v>9955</v>
      </c>
      <c r="JZ473" s="4">
        <v>-1571</v>
      </c>
      <c r="KA473" s="4">
        <v>206.6</v>
      </c>
      <c r="KB473" s="4">
        <v>54.650000000000006</v>
      </c>
      <c r="KC473" s="4">
        <v>38143</v>
      </c>
      <c r="KD473" s="4">
        <v>11352</v>
      </c>
      <c r="KE473" s="4">
        <v>17.5</v>
      </c>
      <c r="KF473" s="4">
        <v>-26.049999999999997</v>
      </c>
      <c r="KG473" s="4">
        <v>3515</v>
      </c>
      <c r="KH473" s="4">
        <v>-639</v>
      </c>
      <c r="KI473" s="4">
        <v>164.75</v>
      </c>
      <c r="KJ473" s="4">
        <v>48.05</v>
      </c>
      <c r="KK473" s="4">
        <v>14269</v>
      </c>
      <c r="KL473" s="4">
        <v>8205</v>
      </c>
      <c r="KM473" s="4">
        <v>24.9</v>
      </c>
      <c r="KN473" s="4">
        <v>-33.25</v>
      </c>
      <c r="KO473" s="4">
        <v>29658</v>
      </c>
      <c r="KP473" s="4">
        <v>996</v>
      </c>
      <c r="KQ473" s="4">
        <v>126</v>
      </c>
      <c r="KR473" s="4">
        <v>40.549999999999997</v>
      </c>
      <c r="KS473" s="4">
        <v>54921</v>
      </c>
      <c r="KT473" s="4">
        <v>32544</v>
      </c>
      <c r="KU473" s="4">
        <v>35.5</v>
      </c>
      <c r="KV473" s="4">
        <v>-41.8</v>
      </c>
      <c r="KW473" s="4">
        <v>14336</v>
      </c>
      <c r="KX473" s="4">
        <v>-1879</v>
      </c>
      <c r="KY473" s="4">
        <v>91.25</v>
      </c>
      <c r="KZ473" s="4">
        <v>31.549999999999997</v>
      </c>
      <c r="LA473" s="4">
        <v>22242</v>
      </c>
      <c r="LB473" s="4">
        <v>17802</v>
      </c>
      <c r="LC473" s="4">
        <v>50.7</v>
      </c>
      <c r="LD473" s="4">
        <v>-50.8</v>
      </c>
    </row>
    <row r="474" spans="1:316" x14ac:dyDescent="0.25">
      <c r="A474" s="171">
        <v>44110.522935185189</v>
      </c>
      <c r="B474" s="172">
        <v>0.52222222222222225</v>
      </c>
      <c r="C474" s="4">
        <v>11604.35</v>
      </c>
      <c r="D474" s="4">
        <v>11600</v>
      </c>
      <c r="E474" s="173">
        <v>70.25</v>
      </c>
      <c r="F474" s="173">
        <v>-139.09999999999997</v>
      </c>
      <c r="G474" s="173">
        <v>313.89999999999998</v>
      </c>
      <c r="H474" s="173">
        <v>735.69999999999948</v>
      </c>
      <c r="I474" s="173">
        <v>-963.6500000000002</v>
      </c>
      <c r="J474" s="173">
        <v>1699.3499999999997</v>
      </c>
      <c r="K474" s="127">
        <v>16.16</v>
      </c>
      <c r="L474" s="127">
        <v>22.24</v>
      </c>
      <c r="M474" s="127">
        <v>-4.370000000000001</v>
      </c>
      <c r="N474" s="127">
        <v>4.129999999999999</v>
      </c>
      <c r="O474" s="127">
        <v>0.5096226057449238</v>
      </c>
      <c r="P474" s="127">
        <v>0.71789989352013661</v>
      </c>
      <c r="Q474" s="127">
        <v>1.0943452365684621</v>
      </c>
      <c r="R474" s="4">
        <v>63981</v>
      </c>
      <c r="S474" s="4">
        <v>134169</v>
      </c>
      <c r="T474" s="173">
        <v>11540.966666666667</v>
      </c>
      <c r="U474" s="173">
        <v>-2.0500000000010914</v>
      </c>
      <c r="V474" s="4">
        <v>185995</v>
      </c>
      <c r="W474" s="4">
        <v>-31658</v>
      </c>
      <c r="X474" s="173">
        <v>-63.383333333333212</v>
      </c>
      <c r="Y474" s="173">
        <v>36931</v>
      </c>
      <c r="Z474" s="173">
        <v>128153</v>
      </c>
      <c r="AA474" s="173">
        <v>165084</v>
      </c>
      <c r="AB474" s="4">
        <v>70188</v>
      </c>
      <c r="AC474" s="4">
        <v>-11888</v>
      </c>
      <c r="AD474" s="176" t="e">
        <v>#REF!</v>
      </c>
      <c r="AE474" s="177">
        <v>-3.2420429313916123E-2</v>
      </c>
      <c r="AF474" s="177">
        <v>7.7183443463844179E-3</v>
      </c>
      <c r="AG474" s="177">
        <v>6.7987163259490821E-2</v>
      </c>
      <c r="AH474" s="177">
        <v>5.0531598304816031E-2</v>
      </c>
      <c r="AI474" s="127">
        <v>0.1317870948255013</v>
      </c>
      <c r="AJ474" s="127">
        <v>2.2026431718061676E-3</v>
      </c>
      <c r="AK474" s="4" t="s">
        <v>21</v>
      </c>
      <c r="AL474" s="178">
        <v>11600</v>
      </c>
      <c r="AM474" s="178">
        <v>11500</v>
      </c>
      <c r="AN474" s="178">
        <v>11800</v>
      </c>
      <c r="AO474" s="178">
        <v>11400</v>
      </c>
      <c r="AS474" s="4">
        <v>1.8382798304058146</v>
      </c>
      <c r="AT474" s="4">
        <v>1.5568920903559689</v>
      </c>
      <c r="AU474" s="4">
        <v>0.6468781609195402</v>
      </c>
      <c r="AV474" s="4">
        <v>0.21354984301412872</v>
      </c>
      <c r="AW474" s="4">
        <v>0.11874410991518278</v>
      </c>
      <c r="AX474" s="4">
        <v>1.0926438904278239E-2</v>
      </c>
      <c r="AY474" s="4">
        <v>17.589756340129288</v>
      </c>
      <c r="AZ474" s="4">
        <v>22.007042253521128</v>
      </c>
      <c r="BA474" s="4">
        <v>17.101510067114095</v>
      </c>
      <c r="BB474" s="4">
        <v>34.173184357541899</v>
      </c>
      <c r="BC474" s="4">
        <v>8.3929324894514767</v>
      </c>
      <c r="BD474" s="4">
        <v>17.854515050167223</v>
      </c>
      <c r="BE474" s="4">
        <v>4.4459482321096262</v>
      </c>
      <c r="BF474" s="4">
        <v>9.1664133738601823</v>
      </c>
      <c r="BG474" s="4">
        <v>3.7939290723301942</v>
      </c>
      <c r="BH474" s="4">
        <v>4.0703546099290779</v>
      </c>
      <c r="BI474" s="4">
        <v>18</v>
      </c>
      <c r="BJ474" s="4">
        <v>0</v>
      </c>
      <c r="BK474" s="4">
        <v>1585</v>
      </c>
      <c r="BL474" s="4">
        <v>78.950000000000045</v>
      </c>
      <c r="BM474" s="4">
        <v>9765</v>
      </c>
      <c r="BN474" s="4">
        <v>-267</v>
      </c>
      <c r="BO474" s="4">
        <v>1</v>
      </c>
      <c r="BP474" s="4">
        <v>0</v>
      </c>
      <c r="BQ474" s="4">
        <v>0</v>
      </c>
      <c r="BR474" s="4">
        <v>0</v>
      </c>
      <c r="BS474" s="4">
        <v>0</v>
      </c>
      <c r="BT474" s="4">
        <v>0</v>
      </c>
      <c r="BU474" s="4">
        <v>6</v>
      </c>
      <c r="BV474" s="4">
        <v>0</v>
      </c>
      <c r="BW474" s="4">
        <v>0</v>
      </c>
      <c r="BX474" s="4">
        <v>0</v>
      </c>
      <c r="BY474" s="4">
        <v>21</v>
      </c>
      <c r="BZ474" s="4">
        <v>0</v>
      </c>
      <c r="CA474" s="4">
        <v>0</v>
      </c>
      <c r="CB474" s="4">
        <v>0</v>
      </c>
      <c r="CC474" s="4">
        <v>1040</v>
      </c>
      <c r="CD474" s="4">
        <v>67</v>
      </c>
      <c r="CE474" s="4">
        <v>1.05</v>
      </c>
      <c r="CF474" s="4">
        <v>-5.0000000000000044E-2</v>
      </c>
      <c r="CG474" s="4">
        <v>1</v>
      </c>
      <c r="CH474" s="4">
        <v>0</v>
      </c>
      <c r="CI474" s="4">
        <v>0</v>
      </c>
      <c r="CJ474" s="4">
        <v>0</v>
      </c>
      <c r="CK474" s="4">
        <v>26</v>
      </c>
      <c r="CL474" s="4">
        <v>-1</v>
      </c>
      <c r="CM474" s="4">
        <v>1</v>
      </c>
      <c r="CN474" s="4">
        <v>-0.10000000000000009</v>
      </c>
      <c r="CO474" s="4">
        <v>11</v>
      </c>
      <c r="CP474" s="4">
        <v>0</v>
      </c>
      <c r="CQ474" s="4">
        <v>0</v>
      </c>
      <c r="CR474" s="4">
        <v>0</v>
      </c>
      <c r="CS474" s="4">
        <v>3240</v>
      </c>
      <c r="CT474" s="4">
        <v>77</v>
      </c>
      <c r="CU474" s="4">
        <v>1.2</v>
      </c>
      <c r="CV474" s="4">
        <v>5.0000000000000044E-2</v>
      </c>
      <c r="CW474" s="4">
        <v>1</v>
      </c>
      <c r="CX474" s="4">
        <v>0</v>
      </c>
      <c r="CY474" s="4">
        <v>0</v>
      </c>
      <c r="CZ474" s="4">
        <v>0</v>
      </c>
      <c r="DA474" s="4">
        <v>52</v>
      </c>
      <c r="DB474" s="4">
        <v>0</v>
      </c>
      <c r="DC474" s="4">
        <v>0.9</v>
      </c>
      <c r="DD474" s="4">
        <v>-0.29999999999999993</v>
      </c>
      <c r="DE474" s="4">
        <v>29</v>
      </c>
      <c r="DF474" s="4">
        <v>0</v>
      </c>
      <c r="DG474" s="4">
        <v>0</v>
      </c>
      <c r="DH474" s="4">
        <v>0</v>
      </c>
      <c r="DI474" s="4">
        <v>4542</v>
      </c>
      <c r="DJ474" s="4">
        <v>-21</v>
      </c>
      <c r="DK474" s="4">
        <v>1.25</v>
      </c>
      <c r="DL474" s="4">
        <v>5.0000000000000044E-2</v>
      </c>
      <c r="DM474" s="4">
        <v>0</v>
      </c>
      <c r="DN474" s="4">
        <v>0</v>
      </c>
      <c r="DO474" s="4">
        <v>0</v>
      </c>
      <c r="DP474" s="4">
        <v>0</v>
      </c>
      <c r="DQ474" s="4">
        <v>141</v>
      </c>
      <c r="DR474" s="4">
        <v>-4</v>
      </c>
      <c r="DS474" s="4">
        <v>1.5</v>
      </c>
      <c r="DT474" s="4">
        <v>0.14999999999999991</v>
      </c>
      <c r="DU474" s="4">
        <v>4</v>
      </c>
      <c r="DV474" s="4">
        <v>0</v>
      </c>
      <c r="DW474" s="4">
        <v>0</v>
      </c>
      <c r="DX474" s="4">
        <v>0</v>
      </c>
      <c r="DY474" s="4">
        <v>3293</v>
      </c>
      <c r="DZ474" s="4">
        <v>395</v>
      </c>
      <c r="EA474" s="4">
        <v>1.45</v>
      </c>
      <c r="EB474" s="4">
        <v>5.0000000000000044E-2</v>
      </c>
      <c r="EC474" s="4">
        <v>1</v>
      </c>
      <c r="ED474" s="4">
        <v>0</v>
      </c>
      <c r="EE474" s="4">
        <v>0</v>
      </c>
      <c r="EF474" s="4">
        <v>0</v>
      </c>
      <c r="EG474" s="4">
        <v>177</v>
      </c>
      <c r="EH474" s="4">
        <v>23</v>
      </c>
      <c r="EI474" s="4">
        <v>1.5</v>
      </c>
      <c r="EJ474" s="4">
        <v>0</v>
      </c>
      <c r="EK474" s="4">
        <v>101</v>
      </c>
      <c r="EL474" s="4">
        <v>-21</v>
      </c>
      <c r="EM474" s="4">
        <v>1084</v>
      </c>
      <c r="EN474" s="4">
        <v>69.649999999999977</v>
      </c>
      <c r="EO474" s="4">
        <v>31301</v>
      </c>
      <c r="EP474" s="4">
        <v>11644</v>
      </c>
      <c r="EQ474" s="4">
        <v>1.65</v>
      </c>
      <c r="ER474" s="4">
        <v>4.9999999999999822E-2</v>
      </c>
      <c r="ES474" s="4">
        <v>1</v>
      </c>
      <c r="ET474" s="4">
        <v>0</v>
      </c>
      <c r="EU474" s="4">
        <v>0</v>
      </c>
      <c r="EV474" s="4">
        <v>0</v>
      </c>
      <c r="EW474" s="4">
        <v>186</v>
      </c>
      <c r="EX474" s="4">
        <v>33</v>
      </c>
      <c r="EY474" s="4">
        <v>1.7</v>
      </c>
      <c r="EZ474" s="4">
        <v>5.0000000000000044E-2</v>
      </c>
      <c r="FA474" s="4">
        <v>12</v>
      </c>
      <c r="FB474" s="4">
        <v>1</v>
      </c>
      <c r="FC474" s="4">
        <v>970.2</v>
      </c>
      <c r="FD474" s="4">
        <v>105.20000000000005</v>
      </c>
      <c r="FE474" s="4">
        <v>5309</v>
      </c>
      <c r="FF474" s="4">
        <v>105</v>
      </c>
      <c r="FG474" s="4">
        <v>1.65</v>
      </c>
      <c r="FH474" s="4">
        <v>-5.0000000000000044E-2</v>
      </c>
      <c r="FI474" s="4">
        <v>2</v>
      </c>
      <c r="FJ474" s="4">
        <v>0</v>
      </c>
      <c r="FK474" s="4">
        <v>0</v>
      </c>
      <c r="FL474" s="4">
        <v>0</v>
      </c>
      <c r="FM474" s="4">
        <v>797</v>
      </c>
      <c r="FN474" s="4">
        <v>18</v>
      </c>
      <c r="FO474" s="4">
        <v>1.7</v>
      </c>
      <c r="FP474" s="4">
        <v>-5.0000000000000044E-2</v>
      </c>
      <c r="FQ474" s="4">
        <v>109</v>
      </c>
      <c r="FR474" s="4">
        <v>0</v>
      </c>
      <c r="FS474" s="4">
        <v>885</v>
      </c>
      <c r="FT474" s="4">
        <v>69.350000000000023</v>
      </c>
      <c r="FU474" s="4">
        <v>11010</v>
      </c>
      <c r="FV474" s="4">
        <v>917</v>
      </c>
      <c r="FW474" s="4">
        <v>1.85</v>
      </c>
      <c r="FX474" s="4">
        <v>-0.19999999999999973</v>
      </c>
      <c r="FY474" s="4">
        <v>1</v>
      </c>
      <c r="FZ474" s="4">
        <v>0</v>
      </c>
      <c r="GA474" s="4">
        <v>0</v>
      </c>
      <c r="GB474" s="4">
        <v>0</v>
      </c>
      <c r="GC474" s="4">
        <v>566</v>
      </c>
      <c r="GD474" s="4">
        <v>-287</v>
      </c>
      <c r="GE474" s="4">
        <v>2.0499999999999998</v>
      </c>
      <c r="GF474" s="4">
        <v>-0.25</v>
      </c>
      <c r="GG474" s="4">
        <v>547</v>
      </c>
      <c r="GH474" s="4">
        <v>-3</v>
      </c>
      <c r="GI474" s="4">
        <v>792</v>
      </c>
      <c r="GJ474" s="4">
        <v>79.649999999999977</v>
      </c>
      <c r="GK474" s="4">
        <v>13909</v>
      </c>
      <c r="GL474" s="4">
        <v>-143</v>
      </c>
      <c r="GM474" s="4">
        <v>2.15</v>
      </c>
      <c r="GN474" s="4">
        <v>-0.39999999999999991</v>
      </c>
      <c r="GO474" s="4">
        <v>56</v>
      </c>
      <c r="GP474" s="4">
        <v>0</v>
      </c>
      <c r="GQ474" s="4">
        <v>0</v>
      </c>
      <c r="GR474" s="4">
        <v>0</v>
      </c>
      <c r="GS474" s="4">
        <v>907</v>
      </c>
      <c r="GT474" s="4">
        <v>36</v>
      </c>
      <c r="GU474" s="4">
        <v>2.2999999999999998</v>
      </c>
      <c r="GV474" s="4">
        <v>-0.5</v>
      </c>
      <c r="GW474" s="4">
        <v>302</v>
      </c>
      <c r="GX474" s="4">
        <v>-84</v>
      </c>
      <c r="GY474" s="4">
        <v>691.95</v>
      </c>
      <c r="GZ474" s="4">
        <v>79.75</v>
      </c>
      <c r="HA474" s="4">
        <v>13941</v>
      </c>
      <c r="HB474" s="4">
        <v>1900</v>
      </c>
      <c r="HC474" s="4">
        <v>2.5499999999999998</v>
      </c>
      <c r="HD474" s="4">
        <v>-0.70000000000000018</v>
      </c>
      <c r="HE474" s="4">
        <v>59</v>
      </c>
      <c r="HF474" s="4">
        <v>0</v>
      </c>
      <c r="HG474" s="4">
        <v>647.85</v>
      </c>
      <c r="HH474" s="4">
        <v>84.75</v>
      </c>
      <c r="HI474" s="4">
        <v>2629</v>
      </c>
      <c r="HJ474" s="4">
        <v>117</v>
      </c>
      <c r="HK474" s="4">
        <v>2.8</v>
      </c>
      <c r="HL474" s="4">
        <v>-1.0500000000000003</v>
      </c>
      <c r="HM474" s="4">
        <v>2011</v>
      </c>
      <c r="HN474" s="4">
        <v>39</v>
      </c>
      <c r="HO474" s="4">
        <v>594.79999999999995</v>
      </c>
      <c r="HP474" s="4">
        <v>82.799999999999955</v>
      </c>
      <c r="HQ474" s="4">
        <v>35373</v>
      </c>
      <c r="HR474" s="4">
        <v>4933</v>
      </c>
      <c r="HS474" s="4">
        <v>3.2</v>
      </c>
      <c r="HT474" s="4">
        <v>-1.5999999999999996</v>
      </c>
      <c r="HU474" s="4">
        <v>142</v>
      </c>
      <c r="HV474" s="4">
        <v>-5</v>
      </c>
      <c r="HW474" s="4">
        <v>545.29999999999995</v>
      </c>
      <c r="HX474" s="4">
        <v>80.799999999999955</v>
      </c>
      <c r="HY474" s="4">
        <v>3125</v>
      </c>
      <c r="HZ474" s="4">
        <v>-4028</v>
      </c>
      <c r="IA474" s="4">
        <v>3.5</v>
      </c>
      <c r="IB474" s="4">
        <v>-2.3499999999999996</v>
      </c>
      <c r="IC474" s="4">
        <v>1192</v>
      </c>
      <c r="ID474" s="4">
        <v>-37</v>
      </c>
      <c r="IE474" s="4">
        <v>498</v>
      </c>
      <c r="IF474" s="4">
        <v>80.850000000000023</v>
      </c>
      <c r="IG474" s="4">
        <v>20385</v>
      </c>
      <c r="IH474" s="4">
        <v>-3569</v>
      </c>
      <c r="II474" s="4">
        <v>3.95</v>
      </c>
      <c r="IJ474" s="4">
        <v>-3.7</v>
      </c>
      <c r="IK474" s="4">
        <v>179</v>
      </c>
      <c r="IL474" s="4">
        <v>21</v>
      </c>
      <c r="IM474" s="4">
        <v>444.55</v>
      </c>
      <c r="IN474" s="4">
        <v>75.5</v>
      </c>
      <c r="IO474" s="4">
        <v>6117</v>
      </c>
      <c r="IP474" s="4">
        <v>-677</v>
      </c>
      <c r="IQ474" s="4">
        <v>4.5</v>
      </c>
      <c r="IR474" s="4">
        <v>-5.6</v>
      </c>
      <c r="IS474" s="4">
        <v>3792</v>
      </c>
      <c r="IT474" s="4">
        <v>-119</v>
      </c>
      <c r="IU474" s="4">
        <v>397</v>
      </c>
      <c r="IV474" s="4">
        <v>74.850000000000023</v>
      </c>
      <c r="IW474" s="4">
        <v>31826</v>
      </c>
      <c r="IX474" s="4">
        <v>2243</v>
      </c>
      <c r="IY474" s="4">
        <v>5.35</v>
      </c>
      <c r="IZ474" s="4">
        <v>-8.2000000000000011</v>
      </c>
      <c r="JA474" s="4">
        <v>598</v>
      </c>
      <c r="JB474" s="4">
        <v>-200</v>
      </c>
      <c r="JC474" s="4">
        <v>349.45</v>
      </c>
      <c r="JD474" s="4">
        <v>72.5</v>
      </c>
      <c r="JE474" s="4">
        <v>10677</v>
      </c>
      <c r="JF474" s="4">
        <v>3299</v>
      </c>
      <c r="JG474" s="4">
        <v>6.7</v>
      </c>
      <c r="JH474" s="4">
        <v>-11.2</v>
      </c>
      <c r="JI474" s="4">
        <v>5911</v>
      </c>
      <c r="JJ474" s="4">
        <v>-110</v>
      </c>
      <c r="JK474" s="4">
        <v>298.25</v>
      </c>
      <c r="JL474" s="4">
        <v>66.099999999999994</v>
      </c>
      <c r="JM474" s="4">
        <v>26280</v>
      </c>
      <c r="JN474" s="4">
        <v>4095</v>
      </c>
      <c r="JO474" s="4">
        <v>8.9499999999999993</v>
      </c>
      <c r="JP474" s="4">
        <v>-15.150000000000002</v>
      </c>
      <c r="JQ474" s="5">
        <v>1316</v>
      </c>
      <c r="JR474" s="4">
        <v>-84</v>
      </c>
      <c r="JS474" s="4">
        <v>252</v>
      </c>
      <c r="JT474" s="4">
        <v>60.650000000000006</v>
      </c>
      <c r="JU474" s="4">
        <v>12063</v>
      </c>
      <c r="JV474" s="4">
        <v>4411</v>
      </c>
      <c r="JW474" s="4">
        <v>12.3</v>
      </c>
      <c r="JX474" s="4">
        <v>-20.05</v>
      </c>
      <c r="JY474" s="4">
        <v>9982</v>
      </c>
      <c r="JZ474" s="4">
        <v>-1544</v>
      </c>
      <c r="KA474" s="4">
        <v>208.5</v>
      </c>
      <c r="KB474" s="4">
        <v>56.550000000000011</v>
      </c>
      <c r="KC474" s="4">
        <v>37871</v>
      </c>
      <c r="KD474" s="4">
        <v>11080</v>
      </c>
      <c r="KE474" s="4">
        <v>17.45</v>
      </c>
      <c r="KF474" s="4">
        <v>-26.099999999999998</v>
      </c>
      <c r="KG474" s="4">
        <v>3525</v>
      </c>
      <c r="KH474" s="4">
        <v>-629</v>
      </c>
      <c r="KI474" s="4">
        <v>163.80000000000001</v>
      </c>
      <c r="KJ474" s="4">
        <v>47.100000000000009</v>
      </c>
      <c r="KK474" s="4">
        <v>14348</v>
      </c>
      <c r="KL474" s="4">
        <v>8284</v>
      </c>
      <c r="KM474" s="4">
        <v>24.65</v>
      </c>
      <c r="KN474" s="4">
        <v>-33.5</v>
      </c>
      <c r="KO474" s="4">
        <v>29718</v>
      </c>
      <c r="KP474" s="4">
        <v>1056</v>
      </c>
      <c r="KQ474" s="4">
        <v>126.55</v>
      </c>
      <c r="KR474" s="4">
        <v>41.099999999999994</v>
      </c>
      <c r="KS474" s="4">
        <v>54630</v>
      </c>
      <c r="KT474" s="4">
        <v>32253</v>
      </c>
      <c r="KU474" s="4">
        <v>35.049999999999997</v>
      </c>
      <c r="KV474" s="4">
        <v>-42.25</v>
      </c>
      <c r="KW474" s="4">
        <v>14299</v>
      </c>
      <c r="KX474" s="4">
        <v>-1916</v>
      </c>
      <c r="KY474" s="4">
        <v>90.85</v>
      </c>
      <c r="KZ474" s="4">
        <v>31.149999999999991</v>
      </c>
      <c r="LA474" s="4">
        <v>22262</v>
      </c>
      <c r="LB474" s="4">
        <v>17822</v>
      </c>
      <c r="LC474" s="4">
        <v>50.05</v>
      </c>
      <c r="LD474" s="4">
        <v>-51.45</v>
      </c>
    </row>
    <row r="475" spans="1:316" x14ac:dyDescent="0.25">
      <c r="A475" s="171">
        <v>44110.521674305557</v>
      </c>
      <c r="B475" s="172">
        <v>0.52083333333333337</v>
      </c>
      <c r="C475" s="4">
        <v>11606.9</v>
      </c>
      <c r="D475" s="4">
        <v>11600</v>
      </c>
      <c r="E475" s="173">
        <v>71.550000000000011</v>
      </c>
      <c r="F475" s="173">
        <v>-138.85</v>
      </c>
      <c r="G475" s="173">
        <v>313.89999999999998</v>
      </c>
      <c r="H475" s="173">
        <v>740.4</v>
      </c>
      <c r="I475" s="173">
        <v>-971.50000000000011</v>
      </c>
      <c r="J475" s="173">
        <v>1711.9</v>
      </c>
      <c r="K475" s="127">
        <v>16.53</v>
      </c>
      <c r="L475" s="127">
        <v>21.92</v>
      </c>
      <c r="M475" s="127">
        <v>-4</v>
      </c>
      <c r="N475" s="127">
        <v>3.8100000000000023</v>
      </c>
      <c r="O475" s="127">
        <v>0.54626478985093951</v>
      </c>
      <c r="P475" s="127">
        <v>0.73117325633138153</v>
      </c>
      <c r="Q475" s="127">
        <v>1.0949851144646341</v>
      </c>
      <c r="R475" s="4">
        <v>63755</v>
      </c>
      <c r="S475" s="4">
        <v>134171</v>
      </c>
      <c r="T475" s="173">
        <v>11540.966666666667</v>
      </c>
      <c r="U475" s="173">
        <v>-2.0500000000010914</v>
      </c>
      <c r="V475" s="4">
        <v>185995</v>
      </c>
      <c r="W475" s="4">
        <v>-31658</v>
      </c>
      <c r="X475" s="173">
        <v>-65.933333333332484</v>
      </c>
      <c r="Y475" s="173">
        <v>37157</v>
      </c>
      <c r="Z475" s="173">
        <v>128155</v>
      </c>
      <c r="AA475" s="173">
        <v>165312</v>
      </c>
      <c r="AB475" s="4">
        <v>70416</v>
      </c>
      <c r="AC475" s="4">
        <v>-11663</v>
      </c>
      <c r="AD475" s="176" t="e">
        <v>#REF!</v>
      </c>
      <c r="AE475" s="177">
        <v>-3.4222532942964561E-2</v>
      </c>
      <c r="AF475" s="177">
        <v>7.6264121456581027E-3</v>
      </c>
      <c r="AG475" s="177">
        <v>6.8692137611050724E-2</v>
      </c>
      <c r="AH475" s="177">
        <v>5.0305790746183909E-2</v>
      </c>
      <c r="AI475" s="127">
        <v>0.13731807942726929</v>
      </c>
      <c r="AJ475" s="127">
        <v>2.2026431718061676E-3</v>
      </c>
      <c r="AK475" s="4" t="s">
        <v>21</v>
      </c>
      <c r="AL475" s="178">
        <v>11600</v>
      </c>
      <c r="AM475" s="178">
        <v>11500</v>
      </c>
      <c r="AN475" s="178">
        <v>11800</v>
      </c>
      <c r="AO475" s="178">
        <v>11400</v>
      </c>
      <c r="AS475" s="4">
        <v>1.8382798304058146</v>
      </c>
      <c r="AT475" s="4">
        <v>1.5568920903559689</v>
      </c>
      <c r="AU475" s="4">
        <v>0.6468781609195402</v>
      </c>
      <c r="AV475" s="4">
        <v>0.21354984301412872</v>
      </c>
      <c r="AW475" s="4">
        <v>0.11874410991518278</v>
      </c>
      <c r="AX475" s="4">
        <v>1.0926438904278239E-2</v>
      </c>
      <c r="AY475" s="4">
        <v>17.589756340129288</v>
      </c>
      <c r="AZ475" s="4">
        <v>22.007042253521128</v>
      </c>
      <c r="BA475" s="4">
        <v>17.101510067114095</v>
      </c>
      <c r="BB475" s="4">
        <v>34.173184357541899</v>
      </c>
      <c r="BC475" s="4">
        <v>8.4040137311856355</v>
      </c>
      <c r="BD475" s="4">
        <v>17.854515050167223</v>
      </c>
      <c r="BE475" s="4">
        <v>4.4429416737109042</v>
      </c>
      <c r="BF475" s="4">
        <v>9.1664133738601823</v>
      </c>
      <c r="BG475" s="4">
        <v>3.7939290723301942</v>
      </c>
      <c r="BH475" s="4">
        <v>4.0703546099290779</v>
      </c>
      <c r="BI475" s="4">
        <v>18</v>
      </c>
      <c r="BJ475" s="4">
        <v>0</v>
      </c>
      <c r="BK475" s="4">
        <v>1585</v>
      </c>
      <c r="BL475" s="4">
        <v>78.950000000000045</v>
      </c>
      <c r="BM475" s="4">
        <v>9765</v>
      </c>
      <c r="BN475" s="4">
        <v>-267</v>
      </c>
      <c r="BO475" s="4">
        <v>1</v>
      </c>
      <c r="BP475" s="4">
        <v>0</v>
      </c>
      <c r="BQ475" s="4">
        <v>0</v>
      </c>
      <c r="BR475" s="4">
        <v>0</v>
      </c>
      <c r="BS475" s="4">
        <v>0</v>
      </c>
      <c r="BT475" s="4">
        <v>0</v>
      </c>
      <c r="BU475" s="4">
        <v>6</v>
      </c>
      <c r="BV475" s="4">
        <v>0</v>
      </c>
      <c r="BW475" s="4">
        <v>0</v>
      </c>
      <c r="BX475" s="4">
        <v>0</v>
      </c>
      <c r="BY475" s="4">
        <v>21</v>
      </c>
      <c r="BZ475" s="4">
        <v>0</v>
      </c>
      <c r="CA475" s="4">
        <v>0</v>
      </c>
      <c r="CB475" s="4">
        <v>0</v>
      </c>
      <c r="CC475" s="4">
        <v>1040</v>
      </c>
      <c r="CD475" s="4">
        <v>67</v>
      </c>
      <c r="CE475" s="4">
        <v>1.05</v>
      </c>
      <c r="CF475" s="4">
        <v>-5.0000000000000044E-2</v>
      </c>
      <c r="CG475" s="4">
        <v>1</v>
      </c>
      <c r="CH475" s="4">
        <v>0</v>
      </c>
      <c r="CI475" s="4">
        <v>0</v>
      </c>
      <c r="CJ475" s="4">
        <v>0</v>
      </c>
      <c r="CK475" s="4">
        <v>26</v>
      </c>
      <c r="CL475" s="4">
        <v>-1</v>
      </c>
      <c r="CM475" s="4">
        <v>1</v>
      </c>
      <c r="CN475" s="4">
        <v>-0.10000000000000009</v>
      </c>
      <c r="CO475" s="4">
        <v>11</v>
      </c>
      <c r="CP475" s="4">
        <v>0</v>
      </c>
      <c r="CQ475" s="4">
        <v>0</v>
      </c>
      <c r="CR475" s="4">
        <v>0</v>
      </c>
      <c r="CS475" s="4">
        <v>3240</v>
      </c>
      <c r="CT475" s="4">
        <v>77</v>
      </c>
      <c r="CU475" s="4">
        <v>1.2</v>
      </c>
      <c r="CV475" s="4">
        <v>5.0000000000000044E-2</v>
      </c>
      <c r="CW475" s="4">
        <v>1</v>
      </c>
      <c r="CX475" s="4">
        <v>0</v>
      </c>
      <c r="CY475" s="4">
        <v>0</v>
      </c>
      <c r="CZ475" s="4">
        <v>0</v>
      </c>
      <c r="DA475" s="4">
        <v>52</v>
      </c>
      <c r="DB475" s="4">
        <v>0</v>
      </c>
      <c r="DC475" s="4">
        <v>1.2</v>
      </c>
      <c r="DD475" s="4">
        <v>0</v>
      </c>
      <c r="DE475" s="4">
        <v>29</v>
      </c>
      <c r="DF475" s="4">
        <v>0</v>
      </c>
      <c r="DG475" s="4">
        <v>0</v>
      </c>
      <c r="DH475" s="4">
        <v>0</v>
      </c>
      <c r="DI475" s="4">
        <v>4542</v>
      </c>
      <c r="DJ475" s="4">
        <v>-21</v>
      </c>
      <c r="DK475" s="4">
        <v>1.25</v>
      </c>
      <c r="DL475" s="4">
        <v>5.0000000000000044E-2</v>
      </c>
      <c r="DM475" s="4">
        <v>0</v>
      </c>
      <c r="DN475" s="4">
        <v>0</v>
      </c>
      <c r="DO475" s="4">
        <v>0</v>
      </c>
      <c r="DP475" s="4">
        <v>0</v>
      </c>
      <c r="DQ475" s="4">
        <v>141</v>
      </c>
      <c r="DR475" s="4">
        <v>-4</v>
      </c>
      <c r="DS475" s="4">
        <v>1.5</v>
      </c>
      <c r="DT475" s="4">
        <v>0.14999999999999991</v>
      </c>
      <c r="DU475" s="4">
        <v>4</v>
      </c>
      <c r="DV475" s="4">
        <v>0</v>
      </c>
      <c r="DW475" s="4">
        <v>0</v>
      </c>
      <c r="DX475" s="4">
        <v>0</v>
      </c>
      <c r="DY475" s="4">
        <v>3293</v>
      </c>
      <c r="DZ475" s="4">
        <v>395</v>
      </c>
      <c r="EA475" s="4">
        <v>1.45</v>
      </c>
      <c r="EB475" s="4">
        <v>5.0000000000000044E-2</v>
      </c>
      <c r="EC475" s="4">
        <v>1</v>
      </c>
      <c r="ED475" s="4">
        <v>0</v>
      </c>
      <c r="EE475" s="4">
        <v>0</v>
      </c>
      <c r="EF475" s="4">
        <v>0</v>
      </c>
      <c r="EG475" s="4">
        <v>177</v>
      </c>
      <c r="EH475" s="4">
        <v>23</v>
      </c>
      <c r="EI475" s="4">
        <v>1.5</v>
      </c>
      <c r="EJ475" s="4">
        <v>0</v>
      </c>
      <c r="EK475" s="4">
        <v>101</v>
      </c>
      <c r="EL475" s="4">
        <v>-21</v>
      </c>
      <c r="EM475" s="4">
        <v>1084</v>
      </c>
      <c r="EN475" s="4">
        <v>69.649999999999977</v>
      </c>
      <c r="EO475" s="4">
        <v>31301</v>
      </c>
      <c r="EP475" s="4">
        <v>11644</v>
      </c>
      <c r="EQ475" s="4">
        <v>1.65</v>
      </c>
      <c r="ER475" s="4">
        <v>4.9999999999999822E-2</v>
      </c>
      <c r="ES475" s="4">
        <v>1</v>
      </c>
      <c r="ET475" s="4">
        <v>0</v>
      </c>
      <c r="EU475" s="4">
        <v>0</v>
      </c>
      <c r="EV475" s="4">
        <v>0</v>
      </c>
      <c r="EW475" s="4">
        <v>186</v>
      </c>
      <c r="EX475" s="4">
        <v>33</v>
      </c>
      <c r="EY475" s="4">
        <v>1.7</v>
      </c>
      <c r="EZ475" s="4">
        <v>5.0000000000000044E-2</v>
      </c>
      <c r="FA475" s="4">
        <v>12</v>
      </c>
      <c r="FB475" s="4">
        <v>1</v>
      </c>
      <c r="FC475" s="4">
        <v>970.2</v>
      </c>
      <c r="FD475" s="4">
        <v>105.20000000000005</v>
      </c>
      <c r="FE475" s="4">
        <v>5309</v>
      </c>
      <c r="FF475" s="4">
        <v>105</v>
      </c>
      <c r="FG475" s="4">
        <v>1.65</v>
      </c>
      <c r="FH475" s="4">
        <v>-5.0000000000000044E-2</v>
      </c>
      <c r="FI475" s="4">
        <v>2</v>
      </c>
      <c r="FJ475" s="4">
        <v>0</v>
      </c>
      <c r="FK475" s="4">
        <v>0</v>
      </c>
      <c r="FL475" s="4">
        <v>0</v>
      </c>
      <c r="FM475" s="4">
        <v>797</v>
      </c>
      <c r="FN475" s="4">
        <v>18</v>
      </c>
      <c r="FO475" s="4">
        <v>1.7</v>
      </c>
      <c r="FP475" s="4">
        <v>-5.0000000000000044E-2</v>
      </c>
      <c r="FQ475" s="4">
        <v>109</v>
      </c>
      <c r="FR475" s="4">
        <v>0</v>
      </c>
      <c r="FS475" s="4">
        <v>885</v>
      </c>
      <c r="FT475" s="4">
        <v>69.350000000000023</v>
      </c>
      <c r="FU475" s="4">
        <v>11010</v>
      </c>
      <c r="FV475" s="4">
        <v>917</v>
      </c>
      <c r="FW475" s="4">
        <v>1.9</v>
      </c>
      <c r="FX475" s="4">
        <v>-0.14999999999999991</v>
      </c>
      <c r="FY475" s="4">
        <v>1</v>
      </c>
      <c r="FZ475" s="4">
        <v>0</v>
      </c>
      <c r="GA475" s="4">
        <v>0</v>
      </c>
      <c r="GB475" s="4">
        <v>0</v>
      </c>
      <c r="GC475" s="4">
        <v>566</v>
      </c>
      <c r="GD475" s="4">
        <v>-287</v>
      </c>
      <c r="GE475" s="4">
        <v>2.0499999999999998</v>
      </c>
      <c r="GF475" s="4">
        <v>-0.25</v>
      </c>
      <c r="GG475" s="4">
        <v>547</v>
      </c>
      <c r="GH475" s="4">
        <v>-3</v>
      </c>
      <c r="GI475" s="4">
        <v>793</v>
      </c>
      <c r="GJ475" s="4">
        <v>80.649999999999977</v>
      </c>
      <c r="GK475" s="4">
        <v>13909</v>
      </c>
      <c r="GL475" s="4">
        <v>-143</v>
      </c>
      <c r="GM475" s="4">
        <v>2.1</v>
      </c>
      <c r="GN475" s="4">
        <v>-0.44999999999999973</v>
      </c>
      <c r="GO475" s="4">
        <v>56</v>
      </c>
      <c r="GP475" s="4">
        <v>0</v>
      </c>
      <c r="GQ475" s="4">
        <v>0</v>
      </c>
      <c r="GR475" s="4">
        <v>0</v>
      </c>
      <c r="GS475" s="4">
        <v>907</v>
      </c>
      <c r="GT475" s="4">
        <v>36</v>
      </c>
      <c r="GU475" s="4">
        <v>2.25</v>
      </c>
      <c r="GV475" s="4">
        <v>-0.54999999999999982</v>
      </c>
      <c r="GW475" s="4">
        <v>302</v>
      </c>
      <c r="GX475" s="4">
        <v>-84</v>
      </c>
      <c r="GY475" s="4">
        <v>691.95</v>
      </c>
      <c r="GZ475" s="4">
        <v>79.75</v>
      </c>
      <c r="HA475" s="4">
        <v>13941</v>
      </c>
      <c r="HB475" s="4">
        <v>1900</v>
      </c>
      <c r="HC475" s="4">
        <v>2.5499999999999998</v>
      </c>
      <c r="HD475" s="4">
        <v>-0.70000000000000018</v>
      </c>
      <c r="HE475" s="4">
        <v>59</v>
      </c>
      <c r="HF475" s="4">
        <v>0</v>
      </c>
      <c r="HG475" s="4">
        <v>647.85</v>
      </c>
      <c r="HH475" s="4">
        <v>84.75</v>
      </c>
      <c r="HI475" s="4">
        <v>2629</v>
      </c>
      <c r="HJ475" s="4">
        <v>117</v>
      </c>
      <c r="HK475" s="4">
        <v>2.9</v>
      </c>
      <c r="HL475" s="4">
        <v>-0.95000000000000018</v>
      </c>
      <c r="HM475" s="4">
        <v>2011</v>
      </c>
      <c r="HN475" s="4">
        <v>39</v>
      </c>
      <c r="HO475" s="4">
        <v>597</v>
      </c>
      <c r="HP475" s="4">
        <v>85</v>
      </c>
      <c r="HQ475" s="4">
        <v>35373</v>
      </c>
      <c r="HR475" s="4">
        <v>4933</v>
      </c>
      <c r="HS475" s="4">
        <v>3.25</v>
      </c>
      <c r="HT475" s="4">
        <v>-1.5499999999999998</v>
      </c>
      <c r="HU475" s="4">
        <v>142</v>
      </c>
      <c r="HV475" s="4">
        <v>-5</v>
      </c>
      <c r="HW475" s="4">
        <v>546.25</v>
      </c>
      <c r="HX475" s="4">
        <v>81.75</v>
      </c>
      <c r="HY475" s="4">
        <v>3125</v>
      </c>
      <c r="HZ475" s="4">
        <v>-4028</v>
      </c>
      <c r="IA475" s="4">
        <v>3.5</v>
      </c>
      <c r="IB475" s="4">
        <v>-2.3499999999999996</v>
      </c>
      <c r="IC475" s="4">
        <v>1192</v>
      </c>
      <c r="ID475" s="4">
        <v>-37</v>
      </c>
      <c r="IE475" s="4">
        <v>498</v>
      </c>
      <c r="IF475" s="4">
        <v>80.850000000000023</v>
      </c>
      <c r="IG475" s="4">
        <v>20385</v>
      </c>
      <c r="IH475" s="4">
        <v>-3569</v>
      </c>
      <c r="II475" s="4">
        <v>3.95</v>
      </c>
      <c r="IJ475" s="4">
        <v>-3.7</v>
      </c>
      <c r="IK475" s="4">
        <v>179</v>
      </c>
      <c r="IL475" s="4">
        <v>21</v>
      </c>
      <c r="IM475" s="4">
        <v>435</v>
      </c>
      <c r="IN475" s="4">
        <v>65.949999999999989</v>
      </c>
      <c r="IO475" s="4">
        <v>6117</v>
      </c>
      <c r="IP475" s="4">
        <v>-677</v>
      </c>
      <c r="IQ475" s="4">
        <v>4.55</v>
      </c>
      <c r="IR475" s="4">
        <v>-5.55</v>
      </c>
      <c r="IS475" s="4">
        <v>3787</v>
      </c>
      <c r="IT475" s="4">
        <v>-124</v>
      </c>
      <c r="IU475" s="4">
        <v>397</v>
      </c>
      <c r="IV475" s="4">
        <v>74.850000000000023</v>
      </c>
      <c r="IW475" s="4">
        <v>31826</v>
      </c>
      <c r="IX475" s="4">
        <v>2243</v>
      </c>
      <c r="IY475" s="4">
        <v>5.4</v>
      </c>
      <c r="IZ475" s="4">
        <v>-8.15</v>
      </c>
      <c r="JA475" s="4">
        <v>598</v>
      </c>
      <c r="JB475" s="4">
        <v>-200</v>
      </c>
      <c r="JC475" s="4">
        <v>350</v>
      </c>
      <c r="JD475" s="4">
        <v>73.050000000000011</v>
      </c>
      <c r="JE475" s="4">
        <v>10677</v>
      </c>
      <c r="JF475" s="4">
        <v>3299</v>
      </c>
      <c r="JG475" s="4">
        <v>6.7</v>
      </c>
      <c r="JH475" s="4">
        <v>-11.2</v>
      </c>
      <c r="JI475" s="4">
        <v>5915</v>
      </c>
      <c r="JJ475" s="4">
        <v>-106</v>
      </c>
      <c r="JK475" s="4">
        <v>299.75</v>
      </c>
      <c r="JL475" s="4">
        <v>67.599999999999994</v>
      </c>
      <c r="JM475" s="4">
        <v>26280</v>
      </c>
      <c r="JN475" s="4">
        <v>4095</v>
      </c>
      <c r="JO475" s="4">
        <v>9</v>
      </c>
      <c r="JP475" s="4">
        <v>-15.100000000000001</v>
      </c>
      <c r="JQ475" s="5">
        <v>1316</v>
      </c>
      <c r="JR475" s="4">
        <v>-84</v>
      </c>
      <c r="JS475" s="4">
        <v>254.2</v>
      </c>
      <c r="JT475" s="4">
        <v>62.849999999999994</v>
      </c>
      <c r="JU475" s="4">
        <v>12063</v>
      </c>
      <c r="JV475" s="4">
        <v>4411</v>
      </c>
      <c r="JW475" s="4">
        <v>12.3</v>
      </c>
      <c r="JX475" s="4">
        <v>-20.05</v>
      </c>
      <c r="JY475" s="4">
        <v>9982</v>
      </c>
      <c r="JZ475" s="4">
        <v>-1544</v>
      </c>
      <c r="KA475" s="4">
        <v>208.95</v>
      </c>
      <c r="KB475" s="4">
        <v>57</v>
      </c>
      <c r="KC475" s="4">
        <v>37871</v>
      </c>
      <c r="KD475" s="4">
        <v>11080</v>
      </c>
      <c r="KE475" s="4">
        <v>17.45</v>
      </c>
      <c r="KF475" s="4">
        <v>-26.099999999999998</v>
      </c>
      <c r="KG475" s="4">
        <v>3525</v>
      </c>
      <c r="KH475" s="4">
        <v>-629</v>
      </c>
      <c r="KI475" s="4">
        <v>166.05</v>
      </c>
      <c r="KJ475" s="4">
        <v>49.350000000000009</v>
      </c>
      <c r="KK475" s="4">
        <v>14348</v>
      </c>
      <c r="KL475" s="4">
        <v>8284</v>
      </c>
      <c r="KM475" s="4">
        <v>24.8</v>
      </c>
      <c r="KN475" s="4">
        <v>-33.349999999999994</v>
      </c>
      <c r="KO475" s="4">
        <v>29718</v>
      </c>
      <c r="KP475" s="4">
        <v>1056</v>
      </c>
      <c r="KQ475" s="4">
        <v>126.45</v>
      </c>
      <c r="KR475" s="4">
        <v>41</v>
      </c>
      <c r="KS475" s="4">
        <v>54630</v>
      </c>
      <c r="KT475" s="4">
        <v>32253</v>
      </c>
      <c r="KU475" s="4">
        <v>34.950000000000003</v>
      </c>
      <c r="KV475" s="4">
        <v>-42.349999999999994</v>
      </c>
      <c r="KW475" s="4">
        <v>14299</v>
      </c>
      <c r="KX475" s="4">
        <v>-1916</v>
      </c>
      <c r="KY475" s="4">
        <v>91.6</v>
      </c>
      <c r="KZ475" s="4">
        <v>31.899999999999991</v>
      </c>
      <c r="LA475" s="4">
        <v>22262</v>
      </c>
      <c r="LB475" s="4">
        <v>17822</v>
      </c>
      <c r="LC475" s="4">
        <v>50.25</v>
      </c>
      <c r="LD475" s="4">
        <v>-51.25</v>
      </c>
    </row>
    <row r="476" spans="1:316" x14ac:dyDescent="0.25">
      <c r="A476" s="171">
        <v>44110.520446875002</v>
      </c>
      <c r="B476" s="172">
        <v>0.51944444444444449</v>
      </c>
      <c r="C476" s="4">
        <v>11605.95</v>
      </c>
      <c r="D476" s="4">
        <v>11600</v>
      </c>
      <c r="E476" s="173">
        <v>70.599999999999994</v>
      </c>
      <c r="F476" s="173">
        <v>-139.14999999999998</v>
      </c>
      <c r="G476" s="173">
        <v>313.89999999999998</v>
      </c>
      <c r="H476" s="173">
        <v>738.55000000000007</v>
      </c>
      <c r="I476" s="173">
        <v>-968.55000000000007</v>
      </c>
      <c r="J476" s="173">
        <v>1707.1000000000001</v>
      </c>
      <c r="K476" s="127">
        <v>16.53</v>
      </c>
      <c r="L476" s="127">
        <v>21.92</v>
      </c>
      <c r="M476" s="127">
        <v>-4</v>
      </c>
      <c r="N476" s="127">
        <v>3.8100000000000023</v>
      </c>
      <c r="O476" s="127">
        <v>0.54767999400100242</v>
      </c>
      <c r="P476" s="127">
        <v>0.72871380417438003</v>
      </c>
      <c r="Q476" s="127">
        <v>1.0905336697268899</v>
      </c>
      <c r="R476" s="4">
        <v>63738</v>
      </c>
      <c r="S476" s="4">
        <v>132418</v>
      </c>
      <c r="T476" s="173">
        <v>11540.966666666667</v>
      </c>
      <c r="U476" s="173">
        <v>-2.0500000000010914</v>
      </c>
      <c r="V476" s="4">
        <v>185995</v>
      </c>
      <c r="W476" s="4">
        <v>-31658</v>
      </c>
      <c r="X476" s="173">
        <v>-64.983333333333576</v>
      </c>
      <c r="Y476" s="173">
        <v>37142</v>
      </c>
      <c r="Z476" s="173">
        <v>149794</v>
      </c>
      <c r="AA476" s="173">
        <v>186936</v>
      </c>
      <c r="AB476" s="4">
        <v>68680</v>
      </c>
      <c r="AC476" s="4">
        <v>-12174</v>
      </c>
      <c r="AD476" s="176" t="e">
        <v>#REF!</v>
      </c>
      <c r="AE476" s="177">
        <v>-3.5373094653495835E-2</v>
      </c>
      <c r="AF476" s="177">
        <v>4.7470077784469615E-3</v>
      </c>
      <c r="AG476" s="177">
        <v>2.7253318377325569E-2</v>
      </c>
      <c r="AH476" s="177">
        <v>3.3410114559503601E-2</v>
      </c>
      <c r="AI476" s="127">
        <v>8.8619980937988188E-2</v>
      </c>
      <c r="AJ476" s="127">
        <v>2.2026431718061676E-3</v>
      </c>
      <c r="AK476" s="4" t="s">
        <v>21</v>
      </c>
      <c r="AL476" s="178">
        <v>11600</v>
      </c>
      <c r="AM476" s="178">
        <v>11500</v>
      </c>
      <c r="AN476" s="178">
        <v>11800</v>
      </c>
      <c r="AO476" s="178">
        <v>11400</v>
      </c>
      <c r="AS476" s="4">
        <v>1.8384955006572075</v>
      </c>
      <c r="AT476" s="4">
        <v>1.5232029117379435</v>
      </c>
      <c r="AU476" s="4">
        <v>0.63887457677020465</v>
      </c>
      <c r="AV476" s="4">
        <v>0.20541091898193123</v>
      </c>
      <c r="AW476" s="4">
        <v>0.1135421805624075</v>
      </c>
      <c r="AX476" s="4">
        <v>1.0443998559448475E-2</v>
      </c>
      <c r="AY476" s="4">
        <v>17.5758329189458</v>
      </c>
      <c r="AZ476" s="4">
        <v>22.014084507042252</v>
      </c>
      <c r="BA476" s="4">
        <v>17.104865771812079</v>
      </c>
      <c r="BB476" s="4">
        <v>34.206703910614522</v>
      </c>
      <c r="BC476" s="4">
        <v>8.3971481383681006</v>
      </c>
      <c r="BD476" s="4">
        <v>17.903010033444815</v>
      </c>
      <c r="BE476" s="4">
        <v>4.4147083685545221</v>
      </c>
      <c r="BF476" s="4">
        <v>9.2310030395136771</v>
      </c>
      <c r="BG476" s="4">
        <v>3.7657012043396039</v>
      </c>
      <c r="BH476" s="4">
        <v>4.0121092649957761</v>
      </c>
      <c r="BI476" s="4">
        <v>18</v>
      </c>
      <c r="BJ476" s="4">
        <v>0</v>
      </c>
      <c r="BK476" s="4">
        <v>1585</v>
      </c>
      <c r="BL476" s="4">
        <v>78.950000000000045</v>
      </c>
      <c r="BM476" s="4">
        <v>9766</v>
      </c>
      <c r="BN476" s="4">
        <v>-266</v>
      </c>
      <c r="BO476" s="4">
        <v>1</v>
      </c>
      <c r="BP476" s="4">
        <v>0</v>
      </c>
      <c r="BQ476" s="4">
        <v>0</v>
      </c>
      <c r="BR476" s="4">
        <v>0</v>
      </c>
      <c r="BS476" s="4">
        <v>0</v>
      </c>
      <c r="BT476" s="4">
        <v>0</v>
      </c>
      <c r="BU476" s="4">
        <v>6</v>
      </c>
      <c r="BV476" s="4">
        <v>0</v>
      </c>
      <c r="BW476" s="4">
        <v>0</v>
      </c>
      <c r="BX476" s="4">
        <v>0</v>
      </c>
      <c r="BY476" s="4">
        <v>21</v>
      </c>
      <c r="BZ476" s="4">
        <v>0</v>
      </c>
      <c r="CA476" s="4">
        <v>0</v>
      </c>
      <c r="CB476" s="4">
        <v>0</v>
      </c>
      <c r="CC476" s="4">
        <v>1040</v>
      </c>
      <c r="CD476" s="4">
        <v>67</v>
      </c>
      <c r="CE476" s="4">
        <v>1.05</v>
      </c>
      <c r="CF476" s="4">
        <v>-5.0000000000000044E-2</v>
      </c>
      <c r="CG476" s="4">
        <v>1</v>
      </c>
      <c r="CH476" s="4">
        <v>0</v>
      </c>
      <c r="CI476" s="4">
        <v>0</v>
      </c>
      <c r="CJ476" s="4">
        <v>0</v>
      </c>
      <c r="CK476" s="4">
        <v>26</v>
      </c>
      <c r="CL476" s="4">
        <v>-1</v>
      </c>
      <c r="CM476" s="4">
        <v>1</v>
      </c>
      <c r="CN476" s="4">
        <v>-0.10000000000000009</v>
      </c>
      <c r="CO476" s="4">
        <v>11</v>
      </c>
      <c r="CP476" s="4">
        <v>0</v>
      </c>
      <c r="CQ476" s="4">
        <v>0</v>
      </c>
      <c r="CR476" s="4">
        <v>0</v>
      </c>
      <c r="CS476" s="4">
        <v>3240</v>
      </c>
      <c r="CT476" s="4">
        <v>77</v>
      </c>
      <c r="CU476" s="4">
        <v>1.2</v>
      </c>
      <c r="CV476" s="4">
        <v>5.0000000000000044E-2</v>
      </c>
      <c r="CW476" s="4">
        <v>1</v>
      </c>
      <c r="CX476" s="4">
        <v>0</v>
      </c>
      <c r="CY476" s="4">
        <v>0</v>
      </c>
      <c r="CZ476" s="4">
        <v>0</v>
      </c>
      <c r="DA476" s="4">
        <v>52</v>
      </c>
      <c r="DB476" s="4">
        <v>0</v>
      </c>
      <c r="DC476" s="4">
        <v>1.2</v>
      </c>
      <c r="DD476" s="4">
        <v>0</v>
      </c>
      <c r="DE476" s="4">
        <v>29</v>
      </c>
      <c r="DF476" s="4">
        <v>0</v>
      </c>
      <c r="DG476" s="4">
        <v>0</v>
      </c>
      <c r="DH476" s="4">
        <v>0</v>
      </c>
      <c r="DI476" s="4">
        <v>4542</v>
      </c>
      <c r="DJ476" s="4">
        <v>-21</v>
      </c>
      <c r="DK476" s="4">
        <v>1.25</v>
      </c>
      <c r="DL476" s="4">
        <v>5.0000000000000044E-2</v>
      </c>
      <c r="DM476" s="4">
        <v>0</v>
      </c>
      <c r="DN476" s="4">
        <v>0</v>
      </c>
      <c r="DO476" s="4">
        <v>0</v>
      </c>
      <c r="DP476" s="4">
        <v>0</v>
      </c>
      <c r="DQ476" s="4">
        <v>141</v>
      </c>
      <c r="DR476" s="4">
        <v>-4</v>
      </c>
      <c r="DS476" s="4">
        <v>1.5</v>
      </c>
      <c r="DT476" s="4">
        <v>0.14999999999999991</v>
      </c>
      <c r="DU476" s="4">
        <v>4</v>
      </c>
      <c r="DV476" s="4">
        <v>0</v>
      </c>
      <c r="DW476" s="4">
        <v>0</v>
      </c>
      <c r="DX476" s="4">
        <v>0</v>
      </c>
      <c r="DY476" s="4">
        <v>3301</v>
      </c>
      <c r="DZ476" s="4">
        <v>403</v>
      </c>
      <c r="EA476" s="4">
        <v>1.45</v>
      </c>
      <c r="EB476" s="4">
        <v>5.0000000000000044E-2</v>
      </c>
      <c r="EC476" s="4">
        <v>1</v>
      </c>
      <c r="ED476" s="4">
        <v>0</v>
      </c>
      <c r="EE476" s="4">
        <v>0</v>
      </c>
      <c r="EF476" s="4">
        <v>0</v>
      </c>
      <c r="EG476" s="4">
        <v>177</v>
      </c>
      <c r="EH476" s="4">
        <v>23</v>
      </c>
      <c r="EI476" s="4">
        <v>1.5</v>
      </c>
      <c r="EJ476" s="4">
        <v>0</v>
      </c>
      <c r="EK476" s="4">
        <v>101</v>
      </c>
      <c r="EL476" s="4">
        <v>-21</v>
      </c>
      <c r="EM476" s="4">
        <v>1084</v>
      </c>
      <c r="EN476" s="4">
        <v>69.649999999999977</v>
      </c>
      <c r="EO476" s="4">
        <v>31281</v>
      </c>
      <c r="EP476" s="4">
        <v>11624</v>
      </c>
      <c r="EQ476" s="4">
        <v>1.6</v>
      </c>
      <c r="ER476" s="4">
        <v>0</v>
      </c>
      <c r="ES476" s="4">
        <v>1</v>
      </c>
      <c r="ET476" s="4">
        <v>0</v>
      </c>
      <c r="EU476" s="4">
        <v>0</v>
      </c>
      <c r="EV476" s="4">
        <v>0</v>
      </c>
      <c r="EW476" s="4">
        <v>186</v>
      </c>
      <c r="EX476" s="4">
        <v>33</v>
      </c>
      <c r="EY476" s="4">
        <v>1.7</v>
      </c>
      <c r="EZ476" s="4">
        <v>5.0000000000000044E-2</v>
      </c>
      <c r="FA476" s="4">
        <v>12</v>
      </c>
      <c r="FB476" s="4">
        <v>1</v>
      </c>
      <c r="FC476" s="4">
        <v>970.2</v>
      </c>
      <c r="FD476" s="4">
        <v>105.20000000000005</v>
      </c>
      <c r="FE476" s="4">
        <v>5310</v>
      </c>
      <c r="FF476" s="4">
        <v>106</v>
      </c>
      <c r="FG476" s="4">
        <v>1.65</v>
      </c>
      <c r="FH476" s="4">
        <v>-5.0000000000000044E-2</v>
      </c>
      <c r="FI476" s="4">
        <v>2</v>
      </c>
      <c r="FJ476" s="4">
        <v>0</v>
      </c>
      <c r="FK476" s="4">
        <v>0</v>
      </c>
      <c r="FL476" s="4">
        <v>0</v>
      </c>
      <c r="FM476" s="4">
        <v>797</v>
      </c>
      <c r="FN476" s="4">
        <v>18</v>
      </c>
      <c r="FO476" s="4">
        <v>1.7</v>
      </c>
      <c r="FP476" s="4">
        <v>-5.0000000000000044E-2</v>
      </c>
      <c r="FQ476" s="4">
        <v>109</v>
      </c>
      <c r="FR476" s="4">
        <v>0</v>
      </c>
      <c r="FS476" s="4">
        <v>885</v>
      </c>
      <c r="FT476" s="4">
        <v>69.350000000000023</v>
      </c>
      <c r="FU476" s="4">
        <v>11012</v>
      </c>
      <c r="FV476" s="4">
        <v>919</v>
      </c>
      <c r="FW476" s="4">
        <v>1.9</v>
      </c>
      <c r="FX476" s="4">
        <v>-0.14999999999999991</v>
      </c>
      <c r="FY476" s="4">
        <v>1</v>
      </c>
      <c r="FZ476" s="4">
        <v>0</v>
      </c>
      <c r="GA476" s="4">
        <v>0</v>
      </c>
      <c r="GB476" s="4">
        <v>0</v>
      </c>
      <c r="GC476" s="4">
        <v>566</v>
      </c>
      <c r="GD476" s="4">
        <v>-287</v>
      </c>
      <c r="GE476" s="4">
        <v>2.0499999999999998</v>
      </c>
      <c r="GF476" s="4">
        <v>-0.25</v>
      </c>
      <c r="GG476" s="4">
        <v>547</v>
      </c>
      <c r="GH476" s="4">
        <v>-3</v>
      </c>
      <c r="GI476" s="4">
        <v>793</v>
      </c>
      <c r="GJ476" s="4">
        <v>80.649999999999977</v>
      </c>
      <c r="GK476" s="4">
        <v>13836</v>
      </c>
      <c r="GL476" s="4">
        <v>-216</v>
      </c>
      <c r="GM476" s="4">
        <v>2.15</v>
      </c>
      <c r="GN476" s="4">
        <v>-0.39999999999999991</v>
      </c>
      <c r="GO476" s="4">
        <v>56</v>
      </c>
      <c r="GP476" s="4">
        <v>0</v>
      </c>
      <c r="GQ476" s="4">
        <v>0</v>
      </c>
      <c r="GR476" s="4">
        <v>0</v>
      </c>
      <c r="GS476" s="4">
        <v>907</v>
      </c>
      <c r="GT476" s="4">
        <v>36</v>
      </c>
      <c r="GU476" s="4">
        <v>2.25</v>
      </c>
      <c r="GV476" s="4">
        <v>-0.54999999999999982</v>
      </c>
      <c r="GW476" s="4">
        <v>302</v>
      </c>
      <c r="GX476" s="4">
        <v>-84</v>
      </c>
      <c r="GY476" s="4">
        <v>691.95</v>
      </c>
      <c r="GZ476" s="4">
        <v>79.75</v>
      </c>
      <c r="HA476" s="4">
        <v>13833</v>
      </c>
      <c r="HB476" s="4">
        <v>1792</v>
      </c>
      <c r="HC476" s="4">
        <v>2.6</v>
      </c>
      <c r="HD476" s="4">
        <v>-0.64999999999999991</v>
      </c>
      <c r="HE476" s="4">
        <v>59</v>
      </c>
      <c r="HF476" s="4">
        <v>0</v>
      </c>
      <c r="HG476" s="4">
        <v>647.85</v>
      </c>
      <c r="HH476" s="4">
        <v>84.75</v>
      </c>
      <c r="HI476" s="4">
        <v>2636</v>
      </c>
      <c r="HJ476" s="4">
        <v>124</v>
      </c>
      <c r="HK476" s="4">
        <v>2.85</v>
      </c>
      <c r="HL476" s="4">
        <v>-1</v>
      </c>
      <c r="HM476" s="4">
        <v>2011</v>
      </c>
      <c r="HN476" s="4">
        <v>39</v>
      </c>
      <c r="HO476" s="4">
        <v>597</v>
      </c>
      <c r="HP476" s="4">
        <v>85</v>
      </c>
      <c r="HQ476" s="4">
        <v>35345</v>
      </c>
      <c r="HR476" s="4">
        <v>4905</v>
      </c>
      <c r="HS476" s="4">
        <v>3.25</v>
      </c>
      <c r="HT476" s="4">
        <v>-1.5499999999999998</v>
      </c>
      <c r="HU476" s="4">
        <v>142</v>
      </c>
      <c r="HV476" s="4">
        <v>-5</v>
      </c>
      <c r="HW476" s="4">
        <v>546.25</v>
      </c>
      <c r="HX476" s="4">
        <v>81.75</v>
      </c>
      <c r="HY476" s="4">
        <v>3126</v>
      </c>
      <c r="HZ476" s="4">
        <v>-4027</v>
      </c>
      <c r="IA476" s="4">
        <v>3.5</v>
      </c>
      <c r="IB476" s="4">
        <v>-2.3499999999999996</v>
      </c>
      <c r="IC476" s="4">
        <v>1192</v>
      </c>
      <c r="ID476" s="4">
        <v>-37</v>
      </c>
      <c r="IE476" s="4">
        <v>497</v>
      </c>
      <c r="IF476" s="4">
        <v>79.850000000000023</v>
      </c>
      <c r="IG476" s="4">
        <v>20389</v>
      </c>
      <c r="IH476" s="4">
        <v>-3565</v>
      </c>
      <c r="II476" s="4">
        <v>3.95</v>
      </c>
      <c r="IJ476" s="4">
        <v>-3.7</v>
      </c>
      <c r="IK476" s="4">
        <v>179</v>
      </c>
      <c r="IL476" s="4">
        <v>21</v>
      </c>
      <c r="IM476" s="4">
        <v>435</v>
      </c>
      <c r="IN476" s="4">
        <v>65.949999999999989</v>
      </c>
      <c r="IO476" s="4">
        <v>6123</v>
      </c>
      <c r="IP476" s="4">
        <v>-671</v>
      </c>
      <c r="IQ476" s="4">
        <v>4.55</v>
      </c>
      <c r="IR476" s="4">
        <v>-5.55</v>
      </c>
      <c r="IS476" s="4">
        <v>3787</v>
      </c>
      <c r="IT476" s="4">
        <v>-124</v>
      </c>
      <c r="IU476" s="4">
        <v>399</v>
      </c>
      <c r="IV476" s="4">
        <v>76.850000000000023</v>
      </c>
      <c r="IW476" s="4">
        <v>31800</v>
      </c>
      <c r="IX476" s="4">
        <v>2217</v>
      </c>
      <c r="IY476" s="4">
        <v>5.35</v>
      </c>
      <c r="IZ476" s="4">
        <v>-8.2000000000000011</v>
      </c>
      <c r="JA476" s="4">
        <v>598</v>
      </c>
      <c r="JB476" s="4">
        <v>-200</v>
      </c>
      <c r="JC476" s="4">
        <v>350</v>
      </c>
      <c r="JD476" s="4">
        <v>73.050000000000011</v>
      </c>
      <c r="JE476" s="4">
        <v>10706</v>
      </c>
      <c r="JF476" s="4">
        <v>3328</v>
      </c>
      <c r="JG476" s="4">
        <v>6.7</v>
      </c>
      <c r="JH476" s="4">
        <v>-11.2</v>
      </c>
      <c r="JI476" s="4">
        <v>5915</v>
      </c>
      <c r="JJ476" s="4">
        <v>-106</v>
      </c>
      <c r="JK476" s="4">
        <v>300</v>
      </c>
      <c r="JL476" s="4">
        <v>67.849999999999994</v>
      </c>
      <c r="JM476" s="4">
        <v>26113</v>
      </c>
      <c r="JN476" s="4">
        <v>3928</v>
      </c>
      <c r="JO476" s="4">
        <v>8.9499999999999993</v>
      </c>
      <c r="JP476" s="4">
        <v>-15.150000000000002</v>
      </c>
      <c r="JQ476" s="5">
        <v>1316</v>
      </c>
      <c r="JR476" s="4">
        <v>-84</v>
      </c>
      <c r="JS476" s="4">
        <v>254.2</v>
      </c>
      <c r="JT476" s="4">
        <v>62.849999999999994</v>
      </c>
      <c r="JU476" s="4">
        <v>12148</v>
      </c>
      <c r="JV476" s="4">
        <v>4496</v>
      </c>
      <c r="JW476" s="4">
        <v>12.35</v>
      </c>
      <c r="JX476" s="4">
        <v>-20</v>
      </c>
      <c r="JY476" s="4">
        <v>10047</v>
      </c>
      <c r="JZ476" s="4">
        <v>-1479</v>
      </c>
      <c r="KA476" s="4">
        <v>208.8</v>
      </c>
      <c r="KB476" s="4">
        <v>56.850000000000023</v>
      </c>
      <c r="KC476" s="4">
        <v>37834</v>
      </c>
      <c r="KD476" s="4">
        <v>11043</v>
      </c>
      <c r="KE476" s="4">
        <v>17.25</v>
      </c>
      <c r="KF476" s="4">
        <v>-26.299999999999997</v>
      </c>
      <c r="KG476" s="4">
        <v>3551</v>
      </c>
      <c r="KH476" s="4">
        <v>-603</v>
      </c>
      <c r="KI476" s="4">
        <v>164.9</v>
      </c>
      <c r="KJ476" s="4">
        <v>48.2</v>
      </c>
      <c r="KK476" s="4">
        <v>14247</v>
      </c>
      <c r="KL476" s="4">
        <v>8183</v>
      </c>
      <c r="KM476" s="4">
        <v>24.25</v>
      </c>
      <c r="KN476" s="4">
        <v>-33.9</v>
      </c>
      <c r="KO476" s="4">
        <v>29671</v>
      </c>
      <c r="KP476" s="4">
        <v>1009</v>
      </c>
      <c r="KQ476" s="4">
        <v>126.35</v>
      </c>
      <c r="KR476" s="4">
        <v>40.899999999999991</v>
      </c>
      <c r="KS476" s="4">
        <v>54550</v>
      </c>
      <c r="KT476" s="4">
        <v>32173</v>
      </c>
      <c r="KU476" s="4">
        <v>35.200000000000003</v>
      </c>
      <c r="KV476" s="4">
        <v>-42.099999999999994</v>
      </c>
      <c r="KW476" s="4">
        <v>14287</v>
      </c>
      <c r="KX476" s="4">
        <v>-1928</v>
      </c>
      <c r="KY476" s="4">
        <v>90.9</v>
      </c>
      <c r="KZ476" s="4">
        <v>31.200000000000003</v>
      </c>
      <c r="LA476" s="4">
        <v>21762</v>
      </c>
      <c r="LB476" s="4">
        <v>17322</v>
      </c>
      <c r="LC476" s="4">
        <v>50</v>
      </c>
      <c r="LD476" s="4">
        <v>-51.5</v>
      </c>
    </row>
    <row r="477" spans="1:316" x14ac:dyDescent="0.25">
      <c r="A477" s="171">
        <v>44110.518722685185</v>
      </c>
      <c r="B477" s="172">
        <v>0.5180555555555556</v>
      </c>
      <c r="C477" s="4">
        <v>11603.3</v>
      </c>
      <c r="D477" s="4">
        <v>11600</v>
      </c>
      <c r="E477" s="173">
        <v>70.3</v>
      </c>
      <c r="F477" s="173">
        <v>-138.15</v>
      </c>
      <c r="G477" s="173">
        <v>313.89999999999998</v>
      </c>
      <c r="H477" s="173">
        <v>727.40000000000066</v>
      </c>
      <c r="I477" s="173">
        <v>-964.44999999999993</v>
      </c>
      <c r="J477" s="173">
        <v>1691.8500000000006</v>
      </c>
      <c r="K477" s="127">
        <v>16.53</v>
      </c>
      <c r="L477" s="127">
        <v>21.92</v>
      </c>
      <c r="M477" s="127">
        <v>-4</v>
      </c>
      <c r="N477" s="127">
        <v>3.8100000000000023</v>
      </c>
      <c r="O477" s="127">
        <v>0.55162997760489885</v>
      </c>
      <c r="P477" s="127">
        <v>0.72172477203200447</v>
      </c>
      <c r="Q477" s="127">
        <v>1.0908061733719425</v>
      </c>
      <c r="R477" s="4">
        <v>63659</v>
      </c>
      <c r="S477" s="4">
        <v>132438</v>
      </c>
      <c r="T477" s="173">
        <v>11540.966666666667</v>
      </c>
      <c r="U477" s="173">
        <v>-2.0500000000010914</v>
      </c>
      <c r="V477" s="4">
        <v>185995</v>
      </c>
      <c r="W477" s="4">
        <v>-31658</v>
      </c>
      <c r="X477" s="173">
        <v>-62.333333333332121</v>
      </c>
      <c r="Y477" s="173">
        <v>37219</v>
      </c>
      <c r="Z477" s="173">
        <v>126566</v>
      </c>
      <c r="AA477" s="173">
        <v>163785</v>
      </c>
      <c r="AB477" s="4">
        <v>68779</v>
      </c>
      <c r="AC477" s="4">
        <v>-12174</v>
      </c>
      <c r="AD477" s="176" t="e">
        <v>#REF!</v>
      </c>
      <c r="AE477" s="177">
        <v>-3.3729434750475996E-2</v>
      </c>
      <c r="AF477" s="177">
        <v>1.4920386834791251E-3</v>
      </c>
      <c r="AG477" s="177">
        <v>1.0408735431383168E-2</v>
      </c>
      <c r="AH477" s="177">
        <v>1.363663305843678E-2</v>
      </c>
      <c r="AI477" s="127">
        <v>3.2004606488205564E-2</v>
      </c>
      <c r="AJ477" s="127">
        <v>2.2026431718061676E-3</v>
      </c>
      <c r="AK477" s="4" t="s">
        <v>21</v>
      </c>
      <c r="AL477" s="178">
        <v>11600</v>
      </c>
      <c r="AM477" s="178">
        <v>11500</v>
      </c>
      <c r="AN477" s="178">
        <v>11800</v>
      </c>
      <c r="AO477" s="178">
        <v>11400</v>
      </c>
      <c r="AS477" s="4">
        <v>1.8384955006572075</v>
      </c>
      <c r="AT477" s="4">
        <v>1.5232029117379435</v>
      </c>
      <c r="AU477" s="4">
        <v>0.63887457677020465</v>
      </c>
      <c r="AV477" s="4">
        <v>0.20541091898193123</v>
      </c>
      <c r="AW477" s="4">
        <v>0.1135421805624075</v>
      </c>
      <c r="AX477" s="4">
        <v>1.0186757215619695E-2</v>
      </c>
      <c r="AY477" s="4">
        <v>17.584577114427862</v>
      </c>
      <c r="AZ477" s="4">
        <v>22.014084507042252</v>
      </c>
      <c r="BA477" s="4">
        <v>17.119227539882452</v>
      </c>
      <c r="BB477" s="4">
        <v>34.206703910614522</v>
      </c>
      <c r="BC477" s="4">
        <v>8.3971481383681006</v>
      </c>
      <c r="BD477" s="4">
        <v>17.903010033444815</v>
      </c>
      <c r="BE477" s="4">
        <v>4.4154548528914441</v>
      </c>
      <c r="BF477" s="4">
        <v>9.2239939255884593</v>
      </c>
      <c r="BG477" s="4">
        <v>3.7657012043396039</v>
      </c>
      <c r="BH477" s="4">
        <v>4.0121092649957761</v>
      </c>
      <c r="BI477" s="4">
        <v>18</v>
      </c>
      <c r="BJ477" s="4">
        <v>0</v>
      </c>
      <c r="BK477" s="4">
        <v>1585</v>
      </c>
      <c r="BL477" s="4">
        <v>78.950000000000045</v>
      </c>
      <c r="BM477" s="4">
        <v>9766</v>
      </c>
      <c r="BN477" s="4">
        <v>-266</v>
      </c>
      <c r="BO477" s="4">
        <v>1</v>
      </c>
      <c r="BP477" s="4">
        <v>0</v>
      </c>
      <c r="BQ477" s="4">
        <v>0</v>
      </c>
      <c r="BR477" s="4">
        <v>0</v>
      </c>
      <c r="BS477" s="4">
        <v>0</v>
      </c>
      <c r="BT477" s="4">
        <v>0</v>
      </c>
      <c r="BU477" s="4">
        <v>6</v>
      </c>
      <c r="BV477" s="4">
        <v>0</v>
      </c>
      <c r="BW477" s="4">
        <v>0</v>
      </c>
      <c r="BX477" s="4">
        <v>0</v>
      </c>
      <c r="BY477" s="4">
        <v>21</v>
      </c>
      <c r="BZ477" s="4">
        <v>0</v>
      </c>
      <c r="CA477" s="4">
        <v>0</v>
      </c>
      <c r="CB477" s="4">
        <v>0</v>
      </c>
      <c r="CC477" s="4">
        <v>1040</v>
      </c>
      <c r="CD477" s="4">
        <v>67</v>
      </c>
      <c r="CE477" s="4">
        <v>1.05</v>
      </c>
      <c r="CF477" s="4">
        <v>-5.0000000000000044E-2</v>
      </c>
      <c r="CG477" s="4">
        <v>1</v>
      </c>
      <c r="CH477" s="4">
        <v>0</v>
      </c>
      <c r="CI477" s="4">
        <v>0</v>
      </c>
      <c r="CJ477" s="4">
        <v>0</v>
      </c>
      <c r="CK477" s="4">
        <v>26</v>
      </c>
      <c r="CL477" s="4">
        <v>-1</v>
      </c>
      <c r="CM477" s="4">
        <v>1</v>
      </c>
      <c r="CN477" s="4">
        <v>-0.10000000000000009</v>
      </c>
      <c r="CO477" s="4">
        <v>11</v>
      </c>
      <c r="CP477" s="4">
        <v>0</v>
      </c>
      <c r="CQ477" s="4">
        <v>0</v>
      </c>
      <c r="CR477" s="4">
        <v>0</v>
      </c>
      <c r="CS477" s="4">
        <v>3240</v>
      </c>
      <c r="CT477" s="4">
        <v>77</v>
      </c>
      <c r="CU477" s="4">
        <v>1.2</v>
      </c>
      <c r="CV477" s="4">
        <v>5.0000000000000044E-2</v>
      </c>
      <c r="CW477" s="4">
        <v>1</v>
      </c>
      <c r="CX477" s="4">
        <v>0</v>
      </c>
      <c r="CY477" s="4">
        <v>0</v>
      </c>
      <c r="CZ477" s="4">
        <v>0</v>
      </c>
      <c r="DA477" s="4">
        <v>52</v>
      </c>
      <c r="DB477" s="4">
        <v>0</v>
      </c>
      <c r="DC477" s="4">
        <v>1.2</v>
      </c>
      <c r="DD477" s="4">
        <v>0</v>
      </c>
      <c r="DE477" s="4">
        <v>29</v>
      </c>
      <c r="DF477" s="4">
        <v>0</v>
      </c>
      <c r="DG477" s="4">
        <v>0</v>
      </c>
      <c r="DH477" s="4">
        <v>0</v>
      </c>
      <c r="DI477" s="4">
        <v>4547</v>
      </c>
      <c r="DJ477" s="4">
        <v>-16</v>
      </c>
      <c r="DK477" s="4">
        <v>1.25</v>
      </c>
      <c r="DL477" s="4">
        <v>5.0000000000000044E-2</v>
      </c>
      <c r="DM477" s="4">
        <v>0</v>
      </c>
      <c r="DN477" s="4">
        <v>0</v>
      </c>
      <c r="DO477" s="4">
        <v>0</v>
      </c>
      <c r="DP477" s="4">
        <v>0</v>
      </c>
      <c r="DQ477" s="4">
        <v>141</v>
      </c>
      <c r="DR477" s="4">
        <v>-4</v>
      </c>
      <c r="DS477" s="4">
        <v>1.5</v>
      </c>
      <c r="DT477" s="4">
        <v>0.14999999999999991</v>
      </c>
      <c r="DU477" s="4">
        <v>4</v>
      </c>
      <c r="DV477" s="4">
        <v>0</v>
      </c>
      <c r="DW477" s="4">
        <v>0</v>
      </c>
      <c r="DX477" s="4">
        <v>0</v>
      </c>
      <c r="DY477" s="4">
        <v>3301</v>
      </c>
      <c r="DZ477" s="4">
        <v>403</v>
      </c>
      <c r="EA477" s="4">
        <v>1.45</v>
      </c>
      <c r="EB477" s="4">
        <v>5.0000000000000044E-2</v>
      </c>
      <c r="EC477" s="4">
        <v>1</v>
      </c>
      <c r="ED477" s="4">
        <v>0</v>
      </c>
      <c r="EE477" s="4">
        <v>0</v>
      </c>
      <c r="EF477" s="4">
        <v>0</v>
      </c>
      <c r="EG477" s="4">
        <v>177</v>
      </c>
      <c r="EH477" s="4">
        <v>23</v>
      </c>
      <c r="EI477" s="4">
        <v>1.5</v>
      </c>
      <c r="EJ477" s="4">
        <v>0</v>
      </c>
      <c r="EK477" s="4">
        <v>101</v>
      </c>
      <c r="EL477" s="4">
        <v>-21</v>
      </c>
      <c r="EM477" s="4">
        <v>1084</v>
      </c>
      <c r="EN477" s="4">
        <v>69.649999999999977</v>
      </c>
      <c r="EO477" s="4">
        <v>31281</v>
      </c>
      <c r="EP477" s="4">
        <v>11624</v>
      </c>
      <c r="EQ477" s="4">
        <v>1.7</v>
      </c>
      <c r="ER477" s="4">
        <v>9.9999999999999867E-2</v>
      </c>
      <c r="ES477" s="4">
        <v>1</v>
      </c>
      <c r="ET477" s="4">
        <v>0</v>
      </c>
      <c r="EU477" s="4">
        <v>0</v>
      </c>
      <c r="EV477" s="4">
        <v>0</v>
      </c>
      <c r="EW477" s="4">
        <v>186</v>
      </c>
      <c r="EX477" s="4">
        <v>33</v>
      </c>
      <c r="EY477" s="4">
        <v>1.7</v>
      </c>
      <c r="EZ477" s="4">
        <v>5.0000000000000044E-2</v>
      </c>
      <c r="FA477" s="4">
        <v>12</v>
      </c>
      <c r="FB477" s="4">
        <v>1</v>
      </c>
      <c r="FC477" s="4">
        <v>970.2</v>
      </c>
      <c r="FD477" s="4">
        <v>105.20000000000005</v>
      </c>
      <c r="FE477" s="4">
        <v>5310</v>
      </c>
      <c r="FF477" s="4">
        <v>106</v>
      </c>
      <c r="FG477" s="4">
        <v>1.65</v>
      </c>
      <c r="FH477" s="4">
        <v>-5.0000000000000044E-2</v>
      </c>
      <c r="FI477" s="4">
        <v>2</v>
      </c>
      <c r="FJ477" s="4">
        <v>0</v>
      </c>
      <c r="FK477" s="4">
        <v>0</v>
      </c>
      <c r="FL477" s="4">
        <v>0</v>
      </c>
      <c r="FM477" s="4">
        <v>797</v>
      </c>
      <c r="FN477" s="4">
        <v>18</v>
      </c>
      <c r="FO477" s="4">
        <v>1.7</v>
      </c>
      <c r="FP477" s="4">
        <v>-5.0000000000000044E-2</v>
      </c>
      <c r="FQ477" s="4">
        <v>109</v>
      </c>
      <c r="FR477" s="4">
        <v>0</v>
      </c>
      <c r="FS477" s="4">
        <v>885</v>
      </c>
      <c r="FT477" s="4">
        <v>69.350000000000023</v>
      </c>
      <c r="FU477" s="4">
        <v>11012</v>
      </c>
      <c r="FV477" s="4">
        <v>919</v>
      </c>
      <c r="FW477" s="4">
        <v>1.85</v>
      </c>
      <c r="FX477" s="4">
        <v>-0.19999999999999973</v>
      </c>
      <c r="FY477" s="4">
        <v>1</v>
      </c>
      <c r="FZ477" s="4">
        <v>0</v>
      </c>
      <c r="GA477" s="4">
        <v>0</v>
      </c>
      <c r="GB477" s="4">
        <v>0</v>
      </c>
      <c r="GC477" s="4">
        <v>566</v>
      </c>
      <c r="GD477" s="4">
        <v>-287</v>
      </c>
      <c r="GE477" s="4">
        <v>2.0499999999999998</v>
      </c>
      <c r="GF477" s="4">
        <v>-0.25</v>
      </c>
      <c r="GG477" s="4">
        <v>547</v>
      </c>
      <c r="GH477" s="4">
        <v>-3</v>
      </c>
      <c r="GI477" s="4">
        <v>793</v>
      </c>
      <c r="GJ477" s="4">
        <v>80.649999999999977</v>
      </c>
      <c r="GK477" s="4">
        <v>13836</v>
      </c>
      <c r="GL477" s="4">
        <v>-216</v>
      </c>
      <c r="GM477" s="4">
        <v>2.15</v>
      </c>
      <c r="GN477" s="4">
        <v>-0.39999999999999991</v>
      </c>
      <c r="GO477" s="4">
        <v>56</v>
      </c>
      <c r="GP477" s="4">
        <v>0</v>
      </c>
      <c r="GQ477" s="4">
        <v>0</v>
      </c>
      <c r="GR477" s="4">
        <v>0</v>
      </c>
      <c r="GS477" s="4">
        <v>903</v>
      </c>
      <c r="GT477" s="4">
        <v>32</v>
      </c>
      <c r="GU477" s="4">
        <v>2.4</v>
      </c>
      <c r="GV477" s="4">
        <v>-0.39999999999999991</v>
      </c>
      <c r="GW477" s="4">
        <v>302</v>
      </c>
      <c r="GX477" s="4">
        <v>-84</v>
      </c>
      <c r="GY477" s="4">
        <v>691.95</v>
      </c>
      <c r="GZ477" s="4">
        <v>79.75</v>
      </c>
      <c r="HA477" s="4">
        <v>13857</v>
      </c>
      <c r="HB477" s="4">
        <v>1816</v>
      </c>
      <c r="HC477" s="4">
        <v>2.6</v>
      </c>
      <c r="HD477" s="4">
        <v>-0.64999999999999991</v>
      </c>
      <c r="HE477" s="4">
        <v>59</v>
      </c>
      <c r="HF477" s="4">
        <v>0</v>
      </c>
      <c r="HG477" s="4">
        <v>647.85</v>
      </c>
      <c r="HH477" s="4">
        <v>84.75</v>
      </c>
      <c r="HI477" s="4">
        <v>2636</v>
      </c>
      <c r="HJ477" s="4">
        <v>124</v>
      </c>
      <c r="HK477" s="4">
        <v>2.85</v>
      </c>
      <c r="HL477" s="4">
        <v>-1</v>
      </c>
      <c r="HM477" s="4">
        <v>2010</v>
      </c>
      <c r="HN477" s="4">
        <v>38</v>
      </c>
      <c r="HO477" s="4">
        <v>595</v>
      </c>
      <c r="HP477" s="4">
        <v>83</v>
      </c>
      <c r="HQ477" s="4">
        <v>35345</v>
      </c>
      <c r="HR477" s="4">
        <v>4905</v>
      </c>
      <c r="HS477" s="4">
        <v>3.25</v>
      </c>
      <c r="HT477" s="4">
        <v>-1.5499999999999998</v>
      </c>
      <c r="HU477" s="4">
        <v>142</v>
      </c>
      <c r="HV477" s="4">
        <v>-5</v>
      </c>
      <c r="HW477" s="4">
        <v>546.25</v>
      </c>
      <c r="HX477" s="4">
        <v>81.75</v>
      </c>
      <c r="HY477" s="4">
        <v>3126</v>
      </c>
      <c r="HZ477" s="4">
        <v>-4027</v>
      </c>
      <c r="IA477" s="4">
        <v>3.55</v>
      </c>
      <c r="IB477" s="4">
        <v>-2.2999999999999998</v>
      </c>
      <c r="IC477" s="4">
        <v>1191</v>
      </c>
      <c r="ID477" s="4">
        <v>-38</v>
      </c>
      <c r="IE477" s="4">
        <v>497</v>
      </c>
      <c r="IF477" s="4">
        <v>79.850000000000023</v>
      </c>
      <c r="IG477" s="4">
        <v>20389</v>
      </c>
      <c r="IH477" s="4">
        <v>-3565</v>
      </c>
      <c r="II477" s="4">
        <v>3.95</v>
      </c>
      <c r="IJ477" s="4">
        <v>-3.7</v>
      </c>
      <c r="IK477" s="4">
        <v>179</v>
      </c>
      <c r="IL477" s="4">
        <v>21</v>
      </c>
      <c r="IM477" s="4">
        <v>435</v>
      </c>
      <c r="IN477" s="4">
        <v>65.949999999999989</v>
      </c>
      <c r="IO477" s="4">
        <v>6123</v>
      </c>
      <c r="IP477" s="4">
        <v>-671</v>
      </c>
      <c r="IQ477" s="4">
        <v>4.5999999999999996</v>
      </c>
      <c r="IR477" s="4">
        <v>-5.5</v>
      </c>
      <c r="IS477" s="4">
        <v>3787</v>
      </c>
      <c r="IT477" s="4">
        <v>-124</v>
      </c>
      <c r="IU477" s="4">
        <v>393.7</v>
      </c>
      <c r="IV477" s="4">
        <v>71.550000000000011</v>
      </c>
      <c r="IW477" s="4">
        <v>31800</v>
      </c>
      <c r="IX477" s="4">
        <v>2217</v>
      </c>
      <c r="IY477" s="4">
        <v>5.55</v>
      </c>
      <c r="IZ477" s="4">
        <v>-8</v>
      </c>
      <c r="JA477" s="4">
        <v>598</v>
      </c>
      <c r="JB477" s="4">
        <v>-200</v>
      </c>
      <c r="JC477" s="4">
        <v>349.95</v>
      </c>
      <c r="JD477" s="4">
        <v>73</v>
      </c>
      <c r="JE477" s="4">
        <v>10706</v>
      </c>
      <c r="JF477" s="4">
        <v>3328</v>
      </c>
      <c r="JG477" s="4">
        <v>6.75</v>
      </c>
      <c r="JH477" s="4">
        <v>-11.149999999999999</v>
      </c>
      <c r="JI477" s="4">
        <v>5914</v>
      </c>
      <c r="JJ477" s="4">
        <v>-107</v>
      </c>
      <c r="JK477" s="4">
        <v>298.35000000000002</v>
      </c>
      <c r="JL477" s="4">
        <v>66.200000000000017</v>
      </c>
      <c r="JM477" s="4">
        <v>26113</v>
      </c>
      <c r="JN477" s="4">
        <v>3928</v>
      </c>
      <c r="JO477" s="4">
        <v>8.9499999999999993</v>
      </c>
      <c r="JP477" s="4">
        <v>-15.150000000000002</v>
      </c>
      <c r="JQ477" s="5">
        <v>1317</v>
      </c>
      <c r="JR477" s="4">
        <v>-83</v>
      </c>
      <c r="JS477" s="4">
        <v>253</v>
      </c>
      <c r="JT477" s="4">
        <v>61.650000000000006</v>
      </c>
      <c r="JU477" s="4">
        <v>12148</v>
      </c>
      <c r="JV477" s="4">
        <v>4496</v>
      </c>
      <c r="JW477" s="4">
        <v>12.2</v>
      </c>
      <c r="JX477" s="4">
        <v>-20.150000000000002</v>
      </c>
      <c r="JY477" s="4">
        <v>10047</v>
      </c>
      <c r="JZ477" s="4">
        <v>-1479</v>
      </c>
      <c r="KA477" s="4">
        <v>208.5</v>
      </c>
      <c r="KB477" s="4">
        <v>56.550000000000011</v>
      </c>
      <c r="KC477" s="4">
        <v>37834</v>
      </c>
      <c r="KD477" s="4">
        <v>11043</v>
      </c>
      <c r="KE477" s="4">
        <v>17.350000000000001</v>
      </c>
      <c r="KF477" s="4">
        <v>-26.199999999999996</v>
      </c>
      <c r="KG477" s="4">
        <v>3551</v>
      </c>
      <c r="KH477" s="4">
        <v>-603</v>
      </c>
      <c r="KI477" s="4">
        <v>164.9</v>
      </c>
      <c r="KJ477" s="4">
        <v>48.2</v>
      </c>
      <c r="KK477" s="4">
        <v>14247</v>
      </c>
      <c r="KL477" s="4">
        <v>8183</v>
      </c>
      <c r="KM477" s="4">
        <v>24.65</v>
      </c>
      <c r="KN477" s="4">
        <v>-33.5</v>
      </c>
      <c r="KO477" s="4">
        <v>29671</v>
      </c>
      <c r="KP477" s="4">
        <v>1009</v>
      </c>
      <c r="KQ477" s="4">
        <v>126.45</v>
      </c>
      <c r="KR477" s="4">
        <v>41</v>
      </c>
      <c r="KS477" s="4">
        <v>54550</v>
      </c>
      <c r="KT477" s="4">
        <v>32173</v>
      </c>
      <c r="KU477" s="4">
        <v>35.15</v>
      </c>
      <c r="KV477" s="4">
        <v>-42.15</v>
      </c>
      <c r="KW477" s="4">
        <v>14287</v>
      </c>
      <c r="KX477" s="4">
        <v>-1928</v>
      </c>
      <c r="KY477" s="4">
        <v>91</v>
      </c>
      <c r="KZ477" s="4">
        <v>31.299999999999997</v>
      </c>
      <c r="LA477" s="4">
        <v>21762</v>
      </c>
      <c r="LB477" s="4">
        <v>17322</v>
      </c>
      <c r="LC477" s="4">
        <v>50.15</v>
      </c>
      <c r="LD477" s="4">
        <v>-51.35</v>
      </c>
    </row>
    <row r="478" spans="1:316" x14ac:dyDescent="0.25">
      <c r="A478" s="171">
        <v>44110.517459374998</v>
      </c>
      <c r="B478" s="172">
        <v>0.51597222222222217</v>
      </c>
      <c r="C478" s="4">
        <v>11602.3</v>
      </c>
      <c r="D478" s="4">
        <v>11600</v>
      </c>
      <c r="E478" s="173">
        <v>67.25</v>
      </c>
      <c r="F478" s="173">
        <v>-138</v>
      </c>
      <c r="G478" s="173">
        <v>313.89999999999998</v>
      </c>
      <c r="H478" s="173">
        <v>800.94999999999959</v>
      </c>
      <c r="I478" s="173">
        <v>-957.95000000000016</v>
      </c>
      <c r="J478" s="173">
        <v>1758.8999999999996</v>
      </c>
      <c r="K478" s="127">
        <v>16.53</v>
      </c>
      <c r="L478" s="127">
        <v>21.92</v>
      </c>
      <c r="M478" s="127">
        <v>-4</v>
      </c>
      <c r="N478" s="127">
        <v>3.8100000000000023</v>
      </c>
      <c r="O478" s="127">
        <v>0.55312102007499719</v>
      </c>
      <c r="P478" s="127">
        <v>0.71903763351727346</v>
      </c>
      <c r="Q478" s="127">
        <v>1.0804003314846689</v>
      </c>
      <c r="R478" s="4">
        <v>66290</v>
      </c>
      <c r="S478" s="4">
        <v>131227</v>
      </c>
      <c r="T478" s="173">
        <v>11540.966666666667</v>
      </c>
      <c r="U478" s="173">
        <v>-2.0500000000010914</v>
      </c>
      <c r="V478" s="4">
        <v>185995</v>
      </c>
      <c r="W478" s="4">
        <v>-31658</v>
      </c>
      <c r="X478" s="173">
        <v>-61.333333333332121</v>
      </c>
      <c r="Y478" s="173">
        <v>38864</v>
      </c>
      <c r="Z478" s="173">
        <v>124977</v>
      </c>
      <c r="AA478" s="173">
        <v>163841</v>
      </c>
      <c r="AB478" s="4">
        <v>64937</v>
      </c>
      <c r="AC478" s="4">
        <v>-14377</v>
      </c>
      <c r="AD478" s="176" t="e">
        <v>#REF!</v>
      </c>
      <c r="AE478" s="177">
        <v>-2.1069682385051722E-2</v>
      </c>
      <c r="AF478" s="177">
        <v>1.9915788977484007E-3</v>
      </c>
      <c r="AG478" s="177">
        <v>-1.1015854582451111E-3</v>
      </c>
      <c r="AH478" s="177">
        <v>1.7008358054367137E-2</v>
      </c>
      <c r="AI478" s="127">
        <v>3.2316698770754194E-2</v>
      </c>
      <c r="AJ478" s="127">
        <v>2.2026431718061676E-3</v>
      </c>
      <c r="AK478" s="4" t="s">
        <v>21</v>
      </c>
      <c r="AL478" s="178">
        <v>11600</v>
      </c>
      <c r="AM478" s="178">
        <v>11500</v>
      </c>
      <c r="AN478" s="178">
        <v>11800</v>
      </c>
      <c r="AO478" s="178">
        <v>11400</v>
      </c>
      <c r="AS478" s="4">
        <v>1.809868597479217</v>
      </c>
      <c r="AT478" s="4">
        <v>1.4576606035833504</v>
      </c>
      <c r="AU478" s="4">
        <v>0.61730674319556911</v>
      </c>
      <c r="AV478" s="4">
        <v>0.20129745314752523</v>
      </c>
      <c r="AW478" s="4">
        <v>0.10826500253972861</v>
      </c>
      <c r="AX478" s="4">
        <v>1.000050507601394E-2</v>
      </c>
      <c r="AY478" s="4">
        <v>17.542516161113873</v>
      </c>
      <c r="AZ478" s="4">
        <v>21.471830985915492</v>
      </c>
      <c r="BA478" s="4">
        <v>17.054575986565911</v>
      </c>
      <c r="BB478" s="4">
        <v>34.513966480446925</v>
      </c>
      <c r="BC478" s="4">
        <v>8.3921309743860579</v>
      </c>
      <c r="BD478" s="4">
        <v>17.887959866220736</v>
      </c>
      <c r="BE478" s="4">
        <v>4.4085221508285422</v>
      </c>
      <c r="BF478" s="4">
        <v>9.2118451025056949</v>
      </c>
      <c r="BG478" s="4">
        <v>3.8698636951547112</v>
      </c>
      <c r="BH478" s="4">
        <v>3.953255425709516</v>
      </c>
      <c r="BI478" s="4">
        <v>18</v>
      </c>
      <c r="BJ478" s="4">
        <v>0</v>
      </c>
      <c r="BK478" s="4">
        <v>1585</v>
      </c>
      <c r="BL478" s="4">
        <v>78.950000000000045</v>
      </c>
      <c r="BM478" s="4">
        <v>9772</v>
      </c>
      <c r="BN478" s="4">
        <v>-260</v>
      </c>
      <c r="BO478" s="4">
        <v>1.05</v>
      </c>
      <c r="BP478" s="4">
        <v>5.0000000000000044E-2</v>
      </c>
      <c r="BQ478" s="4">
        <v>0</v>
      </c>
      <c r="BR478" s="4">
        <v>0</v>
      </c>
      <c r="BS478" s="4">
        <v>0</v>
      </c>
      <c r="BT478" s="4">
        <v>0</v>
      </c>
      <c r="BU478" s="4">
        <v>6</v>
      </c>
      <c r="BV478" s="4">
        <v>0</v>
      </c>
      <c r="BW478" s="4">
        <v>0</v>
      </c>
      <c r="BX478" s="4">
        <v>0</v>
      </c>
      <c r="BY478" s="4">
        <v>21</v>
      </c>
      <c r="BZ478" s="4">
        <v>0</v>
      </c>
      <c r="CA478" s="4">
        <v>0</v>
      </c>
      <c r="CB478" s="4">
        <v>0</v>
      </c>
      <c r="CC478" s="4">
        <v>1040</v>
      </c>
      <c r="CD478" s="4">
        <v>67</v>
      </c>
      <c r="CE478" s="4">
        <v>1.05</v>
      </c>
      <c r="CF478" s="4">
        <v>-5.0000000000000044E-2</v>
      </c>
      <c r="CG478" s="4">
        <v>1</v>
      </c>
      <c r="CH478" s="4">
        <v>0</v>
      </c>
      <c r="CI478" s="4">
        <v>0</v>
      </c>
      <c r="CJ478" s="4">
        <v>0</v>
      </c>
      <c r="CK478" s="4">
        <v>26</v>
      </c>
      <c r="CL478" s="4">
        <v>-1</v>
      </c>
      <c r="CM478" s="4">
        <v>1</v>
      </c>
      <c r="CN478" s="4">
        <v>-0.10000000000000009</v>
      </c>
      <c r="CO478" s="4">
        <v>11</v>
      </c>
      <c r="CP478" s="4">
        <v>0</v>
      </c>
      <c r="CQ478" s="4">
        <v>0</v>
      </c>
      <c r="CR478" s="4">
        <v>0</v>
      </c>
      <c r="CS478" s="4">
        <v>3240</v>
      </c>
      <c r="CT478" s="4">
        <v>77</v>
      </c>
      <c r="CU478" s="4">
        <v>1.2</v>
      </c>
      <c r="CV478" s="4">
        <v>5.0000000000000044E-2</v>
      </c>
      <c r="CW478" s="4">
        <v>1</v>
      </c>
      <c r="CX478" s="4">
        <v>0</v>
      </c>
      <c r="CY478" s="4">
        <v>0</v>
      </c>
      <c r="CZ478" s="4">
        <v>0</v>
      </c>
      <c r="DA478" s="4">
        <v>52</v>
      </c>
      <c r="DB478" s="4">
        <v>0</v>
      </c>
      <c r="DC478" s="4">
        <v>1.2</v>
      </c>
      <c r="DD478" s="4">
        <v>0</v>
      </c>
      <c r="DE478" s="4">
        <v>29</v>
      </c>
      <c r="DF478" s="4">
        <v>0</v>
      </c>
      <c r="DG478" s="4">
        <v>0</v>
      </c>
      <c r="DH478" s="4">
        <v>0</v>
      </c>
      <c r="DI478" s="4">
        <v>4547</v>
      </c>
      <c r="DJ478" s="4">
        <v>-16</v>
      </c>
      <c r="DK478" s="4">
        <v>1.35</v>
      </c>
      <c r="DL478" s="4">
        <v>0.15000000000000013</v>
      </c>
      <c r="DM478" s="4">
        <v>0</v>
      </c>
      <c r="DN478" s="4">
        <v>0</v>
      </c>
      <c r="DO478" s="4">
        <v>0</v>
      </c>
      <c r="DP478" s="4">
        <v>0</v>
      </c>
      <c r="DQ478" s="4">
        <v>141</v>
      </c>
      <c r="DR478" s="4">
        <v>-4</v>
      </c>
      <c r="DS478" s="4">
        <v>1.5</v>
      </c>
      <c r="DT478" s="4">
        <v>0.14999999999999991</v>
      </c>
      <c r="DU478" s="4">
        <v>4</v>
      </c>
      <c r="DV478" s="4">
        <v>0</v>
      </c>
      <c r="DW478" s="4">
        <v>0</v>
      </c>
      <c r="DX478" s="4">
        <v>0</v>
      </c>
      <c r="DY478" s="4">
        <v>3301</v>
      </c>
      <c r="DZ478" s="4">
        <v>403</v>
      </c>
      <c r="EA478" s="4">
        <v>1.45</v>
      </c>
      <c r="EB478" s="4">
        <v>5.0000000000000044E-2</v>
      </c>
      <c r="EC478" s="4">
        <v>1</v>
      </c>
      <c r="ED478" s="4">
        <v>0</v>
      </c>
      <c r="EE478" s="4">
        <v>0</v>
      </c>
      <c r="EF478" s="4">
        <v>0</v>
      </c>
      <c r="EG478" s="4">
        <v>177</v>
      </c>
      <c r="EH478" s="4">
        <v>23</v>
      </c>
      <c r="EI478" s="4">
        <v>1.5</v>
      </c>
      <c r="EJ478" s="4">
        <v>0</v>
      </c>
      <c r="EK478" s="4">
        <v>101</v>
      </c>
      <c r="EL478" s="4">
        <v>-21</v>
      </c>
      <c r="EM478" s="4">
        <v>1084</v>
      </c>
      <c r="EN478" s="4">
        <v>69.649999999999977</v>
      </c>
      <c r="EO478" s="4">
        <v>31280</v>
      </c>
      <c r="EP478" s="4">
        <v>11623</v>
      </c>
      <c r="EQ478" s="4">
        <v>1.65</v>
      </c>
      <c r="ER478" s="4">
        <v>4.9999999999999822E-2</v>
      </c>
      <c r="ES478" s="4">
        <v>1</v>
      </c>
      <c r="ET478" s="4">
        <v>0</v>
      </c>
      <c r="EU478" s="4">
        <v>0</v>
      </c>
      <c r="EV478" s="4">
        <v>0</v>
      </c>
      <c r="EW478" s="4">
        <v>186</v>
      </c>
      <c r="EX478" s="4">
        <v>33</v>
      </c>
      <c r="EY478" s="4">
        <v>1.7</v>
      </c>
      <c r="EZ478" s="4">
        <v>5.0000000000000044E-2</v>
      </c>
      <c r="FA478" s="4">
        <v>12</v>
      </c>
      <c r="FB478" s="4">
        <v>1</v>
      </c>
      <c r="FC478" s="4">
        <v>970.2</v>
      </c>
      <c r="FD478" s="4">
        <v>105.20000000000005</v>
      </c>
      <c r="FE478" s="4">
        <v>5310</v>
      </c>
      <c r="FF478" s="4">
        <v>106</v>
      </c>
      <c r="FG478" s="4">
        <v>1.7</v>
      </c>
      <c r="FH478" s="4">
        <v>0</v>
      </c>
      <c r="FI478" s="4">
        <v>2</v>
      </c>
      <c r="FJ478" s="4">
        <v>0</v>
      </c>
      <c r="FK478" s="4">
        <v>0</v>
      </c>
      <c r="FL478" s="4">
        <v>0</v>
      </c>
      <c r="FM478" s="4">
        <v>797</v>
      </c>
      <c r="FN478" s="4">
        <v>18</v>
      </c>
      <c r="FO478" s="4">
        <v>1.7</v>
      </c>
      <c r="FP478" s="4">
        <v>-5.0000000000000044E-2</v>
      </c>
      <c r="FQ478" s="4">
        <v>109</v>
      </c>
      <c r="FR478" s="4">
        <v>0</v>
      </c>
      <c r="FS478" s="4">
        <v>885</v>
      </c>
      <c r="FT478" s="4">
        <v>69.350000000000023</v>
      </c>
      <c r="FU478" s="4">
        <v>11058</v>
      </c>
      <c r="FV478" s="4">
        <v>965</v>
      </c>
      <c r="FW478" s="4">
        <v>1.9</v>
      </c>
      <c r="FX478" s="4">
        <v>-0.14999999999999991</v>
      </c>
      <c r="FY478" s="4">
        <v>1</v>
      </c>
      <c r="FZ478" s="4">
        <v>0</v>
      </c>
      <c r="GA478" s="4">
        <v>0</v>
      </c>
      <c r="GB478" s="4">
        <v>0</v>
      </c>
      <c r="GC478" s="4">
        <v>566</v>
      </c>
      <c r="GD478" s="4">
        <v>-287</v>
      </c>
      <c r="GE478" s="4">
        <v>1.95</v>
      </c>
      <c r="GF478" s="4">
        <v>-0.34999999999999987</v>
      </c>
      <c r="GG478" s="4">
        <v>547</v>
      </c>
      <c r="GH478" s="4">
        <v>-3</v>
      </c>
      <c r="GI478" s="4">
        <v>782.7</v>
      </c>
      <c r="GJ478" s="4">
        <v>70.350000000000023</v>
      </c>
      <c r="GK478" s="4">
        <v>13859</v>
      </c>
      <c r="GL478" s="4">
        <v>-193</v>
      </c>
      <c r="GM478" s="4">
        <v>2.2000000000000002</v>
      </c>
      <c r="GN478" s="4">
        <v>-0.34999999999999964</v>
      </c>
      <c r="GO478" s="4">
        <v>56</v>
      </c>
      <c r="GP478" s="4">
        <v>0</v>
      </c>
      <c r="GQ478" s="4">
        <v>0</v>
      </c>
      <c r="GR478" s="4">
        <v>0</v>
      </c>
      <c r="GS478" s="4">
        <v>903</v>
      </c>
      <c r="GT478" s="4">
        <v>32</v>
      </c>
      <c r="GU478" s="4">
        <v>2.35</v>
      </c>
      <c r="GV478" s="4">
        <v>-0.44999999999999973</v>
      </c>
      <c r="GW478" s="4">
        <v>302</v>
      </c>
      <c r="GX478" s="4">
        <v>-84</v>
      </c>
      <c r="GY478" s="4">
        <v>691.95</v>
      </c>
      <c r="GZ478" s="4">
        <v>79.75</v>
      </c>
      <c r="HA478" s="4">
        <v>13857</v>
      </c>
      <c r="HB478" s="4">
        <v>1816</v>
      </c>
      <c r="HC478" s="4">
        <v>2.6</v>
      </c>
      <c r="HD478" s="4">
        <v>-0.64999999999999991</v>
      </c>
      <c r="HE478" s="4">
        <v>59</v>
      </c>
      <c r="HF478" s="4">
        <v>0</v>
      </c>
      <c r="HG478" s="4">
        <v>647.85</v>
      </c>
      <c r="HH478" s="4">
        <v>84.75</v>
      </c>
      <c r="HI478" s="4">
        <v>2649</v>
      </c>
      <c r="HJ478" s="4">
        <v>137</v>
      </c>
      <c r="HK478" s="4">
        <v>2.95</v>
      </c>
      <c r="HL478" s="4">
        <v>-0.89999999999999991</v>
      </c>
      <c r="HM478" s="4">
        <v>2011</v>
      </c>
      <c r="HN478" s="4">
        <v>39</v>
      </c>
      <c r="HO478" s="4">
        <v>586.54999999999995</v>
      </c>
      <c r="HP478" s="4">
        <v>74.549999999999955</v>
      </c>
      <c r="HQ478" s="4">
        <v>35278</v>
      </c>
      <c r="HR478" s="4">
        <v>4838</v>
      </c>
      <c r="HS478" s="4">
        <v>3.25</v>
      </c>
      <c r="HT478" s="4">
        <v>-1.5499999999999998</v>
      </c>
      <c r="HU478" s="4">
        <v>142</v>
      </c>
      <c r="HV478" s="4">
        <v>-5</v>
      </c>
      <c r="HW478" s="4">
        <v>546.25</v>
      </c>
      <c r="HX478" s="4">
        <v>81.75</v>
      </c>
      <c r="HY478" s="4">
        <v>3049</v>
      </c>
      <c r="HZ478" s="4">
        <v>-4104</v>
      </c>
      <c r="IA478" s="4">
        <v>3.6</v>
      </c>
      <c r="IB478" s="4">
        <v>-2.2499999999999996</v>
      </c>
      <c r="IC478" s="4">
        <v>1191</v>
      </c>
      <c r="ID478" s="4">
        <v>-38</v>
      </c>
      <c r="IE478" s="4">
        <v>497</v>
      </c>
      <c r="IF478" s="4">
        <v>79.850000000000023</v>
      </c>
      <c r="IG478" s="4">
        <v>20312</v>
      </c>
      <c r="IH478" s="4">
        <v>-3642</v>
      </c>
      <c r="II478" s="4">
        <v>4</v>
      </c>
      <c r="IJ478" s="4">
        <v>-3.6500000000000004</v>
      </c>
      <c r="IK478" s="4">
        <v>179</v>
      </c>
      <c r="IL478" s="4">
        <v>21</v>
      </c>
      <c r="IM478" s="4">
        <v>435</v>
      </c>
      <c r="IN478" s="4">
        <v>65.949999999999989</v>
      </c>
      <c r="IO478" s="4">
        <v>6178</v>
      </c>
      <c r="IP478" s="4">
        <v>-616</v>
      </c>
      <c r="IQ478" s="4">
        <v>4.6500000000000004</v>
      </c>
      <c r="IR478" s="4">
        <v>-5.4499999999999993</v>
      </c>
      <c r="IS478" s="4">
        <v>3787</v>
      </c>
      <c r="IT478" s="4">
        <v>-124</v>
      </c>
      <c r="IU478" s="4">
        <v>397.9</v>
      </c>
      <c r="IV478" s="4">
        <v>75.75</v>
      </c>
      <c r="IW478" s="4">
        <v>31781</v>
      </c>
      <c r="IX478" s="4">
        <v>2198</v>
      </c>
      <c r="IY478" s="4">
        <v>5.5</v>
      </c>
      <c r="IZ478" s="4">
        <v>-8.0500000000000007</v>
      </c>
      <c r="JA478" s="4">
        <v>598</v>
      </c>
      <c r="JB478" s="4">
        <v>-200</v>
      </c>
      <c r="JC478" s="4">
        <v>349.95</v>
      </c>
      <c r="JD478" s="4">
        <v>73</v>
      </c>
      <c r="JE478" s="4">
        <v>10697</v>
      </c>
      <c r="JF478" s="4">
        <v>3319</v>
      </c>
      <c r="JG478" s="4">
        <v>6.85</v>
      </c>
      <c r="JH478" s="4">
        <v>-11.049999999999999</v>
      </c>
      <c r="JI478" s="4">
        <v>5914</v>
      </c>
      <c r="JJ478" s="4">
        <v>-107</v>
      </c>
      <c r="JK478" s="4">
        <v>299.5</v>
      </c>
      <c r="JL478" s="4">
        <v>67.349999999999994</v>
      </c>
      <c r="JM478" s="4">
        <v>26072</v>
      </c>
      <c r="JN478" s="4">
        <v>3887</v>
      </c>
      <c r="JO478" s="4">
        <v>9.1</v>
      </c>
      <c r="JP478" s="4">
        <v>-15.000000000000002</v>
      </c>
      <c r="JQ478" s="5">
        <v>1317</v>
      </c>
      <c r="JR478" s="4">
        <v>-83</v>
      </c>
      <c r="JS478" s="4">
        <v>252.65</v>
      </c>
      <c r="JT478" s="4">
        <v>61.300000000000011</v>
      </c>
      <c r="JU478" s="4">
        <v>12132</v>
      </c>
      <c r="JV478" s="4">
        <v>4480</v>
      </c>
      <c r="JW478" s="4">
        <v>12.4</v>
      </c>
      <c r="JX478" s="4">
        <v>-19.950000000000003</v>
      </c>
      <c r="JY478" s="4">
        <v>10051</v>
      </c>
      <c r="JZ478" s="4">
        <v>-1475</v>
      </c>
      <c r="KA478" s="4">
        <v>207</v>
      </c>
      <c r="KB478" s="4">
        <v>55.050000000000011</v>
      </c>
      <c r="KC478" s="4">
        <v>38896</v>
      </c>
      <c r="KD478" s="4">
        <v>12105</v>
      </c>
      <c r="KE478" s="4">
        <v>17.3</v>
      </c>
      <c r="KF478" s="4">
        <v>-26.249999999999996</v>
      </c>
      <c r="KG478" s="4">
        <v>3594</v>
      </c>
      <c r="KH478" s="4">
        <v>-560</v>
      </c>
      <c r="KI478" s="4">
        <v>162.44999999999999</v>
      </c>
      <c r="KJ478" s="4">
        <v>45.749999999999986</v>
      </c>
      <c r="KK478" s="4">
        <v>14208</v>
      </c>
      <c r="KL478" s="4">
        <v>8144</v>
      </c>
      <c r="KM478" s="4">
        <v>24.65</v>
      </c>
      <c r="KN478" s="4">
        <v>-33.5</v>
      </c>
      <c r="KO478" s="4">
        <v>29832</v>
      </c>
      <c r="KP478" s="4">
        <v>1170</v>
      </c>
      <c r="KQ478" s="4">
        <v>124.95</v>
      </c>
      <c r="KR478" s="4">
        <v>39.5</v>
      </c>
      <c r="KS478" s="4">
        <v>53992</v>
      </c>
      <c r="KT478" s="4">
        <v>31615</v>
      </c>
      <c r="KU478" s="4">
        <v>35.25</v>
      </c>
      <c r="KV478" s="4">
        <v>-42.05</v>
      </c>
      <c r="KW478" s="4">
        <v>14679</v>
      </c>
      <c r="KX478" s="4">
        <v>-1536</v>
      </c>
      <c r="KY478" s="4">
        <v>89.05</v>
      </c>
      <c r="KZ478" s="4">
        <v>29.349999999999994</v>
      </c>
      <c r="LA478" s="4">
        <v>21397</v>
      </c>
      <c r="LB478" s="4">
        <v>16957</v>
      </c>
      <c r="LC478" s="4">
        <v>50.55</v>
      </c>
      <c r="LD478" s="4">
        <v>-50.95</v>
      </c>
    </row>
    <row r="479" spans="1:316" x14ac:dyDescent="0.25">
      <c r="A479" s="171">
        <v>44110.516219675927</v>
      </c>
      <c r="B479" s="172">
        <v>0.51527777777777783</v>
      </c>
      <c r="C479" s="4">
        <v>11595.65</v>
      </c>
      <c r="D479" s="4">
        <v>11600</v>
      </c>
      <c r="E479" s="173">
        <v>62.5</v>
      </c>
      <c r="F479" s="173">
        <v>-135.80000000000001</v>
      </c>
      <c r="G479" s="173">
        <v>313.89999999999998</v>
      </c>
      <c r="H479" s="173">
        <v>741.25</v>
      </c>
      <c r="I479" s="173">
        <v>-924.10000000000014</v>
      </c>
      <c r="J479" s="173">
        <v>1665.3500000000001</v>
      </c>
      <c r="K479" s="127">
        <v>16.53</v>
      </c>
      <c r="L479" s="127">
        <v>21.92</v>
      </c>
      <c r="M479" s="127">
        <v>-4</v>
      </c>
      <c r="N479" s="127">
        <v>3.8100000000000023</v>
      </c>
      <c r="O479" s="127">
        <v>0.56302989722227526</v>
      </c>
      <c r="P479" s="127">
        <v>0.70045534039774215</v>
      </c>
      <c r="Q479" s="127">
        <v>1.0795726253633118</v>
      </c>
      <c r="R479" s="4">
        <v>65996</v>
      </c>
      <c r="S479" s="4">
        <v>130585</v>
      </c>
      <c r="T479" s="173">
        <v>11540.966666666667</v>
      </c>
      <c r="U479" s="173">
        <v>-2.0500000000010914</v>
      </c>
      <c r="V479" s="4">
        <v>185995</v>
      </c>
      <c r="W479" s="4">
        <v>-31658</v>
      </c>
      <c r="X479" s="173">
        <v>-54.683333333332484</v>
      </c>
      <c r="Y479" s="173">
        <v>32516</v>
      </c>
      <c r="Z479" s="173">
        <v>124395</v>
      </c>
      <c r="AA479" s="173">
        <v>156911</v>
      </c>
      <c r="AB479" s="4">
        <v>64589</v>
      </c>
      <c r="AC479" s="4">
        <v>-14781</v>
      </c>
      <c r="AD479" s="176" t="e">
        <v>#REF!</v>
      </c>
      <c r="AE479" s="177">
        <v>-1.1651415804166768E-2</v>
      </c>
      <c r="AF479" s="177">
        <v>2.4539319924169922E-3</v>
      </c>
      <c r="AG479" s="177">
        <v>-5.122424717942135E-3</v>
      </c>
      <c r="AH479" s="177">
        <v>2.0240076320418066E-2</v>
      </c>
      <c r="AI479" s="127">
        <v>3.7779395033024785E-2</v>
      </c>
      <c r="AJ479" s="127">
        <v>2.2026431718061676E-3</v>
      </c>
      <c r="AK479" s="4" t="s">
        <v>21</v>
      </c>
      <c r="AL479" s="178">
        <v>11600</v>
      </c>
      <c r="AM479" s="178">
        <v>11500</v>
      </c>
      <c r="AN479" s="178">
        <v>11800</v>
      </c>
      <c r="AO479" s="178">
        <v>11400</v>
      </c>
      <c r="AS479" s="4">
        <v>1.8052531073067775</v>
      </c>
      <c r="AT479" s="4">
        <v>1.4443467081669936</v>
      </c>
      <c r="AU479" s="4">
        <v>0.61697445396027806</v>
      </c>
      <c r="AV479" s="4">
        <v>0.20651960784313725</v>
      </c>
      <c r="AW479" s="4">
        <v>0.10912818039310261</v>
      </c>
      <c r="AX479" s="4">
        <v>1.0071359886633938E-2</v>
      </c>
      <c r="AY479" s="4">
        <v>17.329189457981105</v>
      </c>
      <c r="AZ479" s="4">
        <v>21.612676056338028</v>
      </c>
      <c r="BA479" s="4">
        <v>17.035264483627206</v>
      </c>
      <c r="BB479" s="4">
        <v>34.52513966480447</v>
      </c>
      <c r="BC479" s="4">
        <v>8.3908227848101262</v>
      </c>
      <c r="BD479" s="4">
        <v>17.847826086956523</v>
      </c>
      <c r="BE479" s="4">
        <v>4.4212039228948257</v>
      </c>
      <c r="BF479" s="4">
        <v>9.2925531914893611</v>
      </c>
      <c r="BG479" s="4">
        <v>3.8668853762799484</v>
      </c>
      <c r="BH479" s="4">
        <v>3.9201890989988875</v>
      </c>
      <c r="BI479" s="4">
        <v>18</v>
      </c>
      <c r="BJ479" s="4">
        <v>0</v>
      </c>
      <c r="BK479" s="4">
        <v>1585</v>
      </c>
      <c r="BL479" s="4">
        <v>78.950000000000045</v>
      </c>
      <c r="BM479" s="4">
        <v>9772</v>
      </c>
      <c r="BN479" s="4">
        <v>-260</v>
      </c>
      <c r="BO479" s="4">
        <v>1.05</v>
      </c>
      <c r="BP479" s="4">
        <v>5.0000000000000044E-2</v>
      </c>
      <c r="BQ479" s="4">
        <v>0</v>
      </c>
      <c r="BR479" s="4">
        <v>0</v>
      </c>
      <c r="BS479" s="4">
        <v>0</v>
      </c>
      <c r="BT479" s="4">
        <v>0</v>
      </c>
      <c r="BU479" s="4">
        <v>6</v>
      </c>
      <c r="BV479" s="4">
        <v>0</v>
      </c>
      <c r="BW479" s="4">
        <v>0</v>
      </c>
      <c r="BX479" s="4">
        <v>0</v>
      </c>
      <c r="BY479" s="4">
        <v>21</v>
      </c>
      <c r="BZ479" s="4">
        <v>0</v>
      </c>
      <c r="CA479" s="4">
        <v>0</v>
      </c>
      <c r="CB479" s="4">
        <v>0</v>
      </c>
      <c r="CC479" s="4">
        <v>1040</v>
      </c>
      <c r="CD479" s="4">
        <v>67</v>
      </c>
      <c r="CE479" s="4">
        <v>1.05</v>
      </c>
      <c r="CF479" s="4">
        <v>-5.0000000000000044E-2</v>
      </c>
      <c r="CG479" s="4">
        <v>1</v>
      </c>
      <c r="CH479" s="4">
        <v>0</v>
      </c>
      <c r="CI479" s="4">
        <v>0</v>
      </c>
      <c r="CJ479" s="4">
        <v>0</v>
      </c>
      <c r="CK479" s="4">
        <v>26</v>
      </c>
      <c r="CL479" s="4">
        <v>-1</v>
      </c>
      <c r="CM479" s="4">
        <v>1</v>
      </c>
      <c r="CN479" s="4">
        <v>-0.10000000000000009</v>
      </c>
      <c r="CO479" s="4">
        <v>11</v>
      </c>
      <c r="CP479" s="4">
        <v>0</v>
      </c>
      <c r="CQ479" s="4">
        <v>0</v>
      </c>
      <c r="CR479" s="4">
        <v>0</v>
      </c>
      <c r="CS479" s="4">
        <v>3240</v>
      </c>
      <c r="CT479" s="4">
        <v>77</v>
      </c>
      <c r="CU479" s="4">
        <v>1.2</v>
      </c>
      <c r="CV479" s="4">
        <v>5.0000000000000044E-2</v>
      </c>
      <c r="CW479" s="4">
        <v>1</v>
      </c>
      <c r="CX479" s="4">
        <v>0</v>
      </c>
      <c r="CY479" s="4">
        <v>0</v>
      </c>
      <c r="CZ479" s="4">
        <v>0</v>
      </c>
      <c r="DA479" s="4">
        <v>52</v>
      </c>
      <c r="DB479" s="4">
        <v>0</v>
      </c>
      <c r="DC479" s="4">
        <v>1.2</v>
      </c>
      <c r="DD479" s="4">
        <v>0</v>
      </c>
      <c r="DE479" s="4">
        <v>29</v>
      </c>
      <c r="DF479" s="4">
        <v>0</v>
      </c>
      <c r="DG479" s="4">
        <v>0</v>
      </c>
      <c r="DH479" s="4">
        <v>0</v>
      </c>
      <c r="DI479" s="4">
        <v>4549</v>
      </c>
      <c r="DJ479" s="4">
        <v>-14</v>
      </c>
      <c r="DK479" s="4">
        <v>1.35</v>
      </c>
      <c r="DL479" s="4">
        <v>0.15000000000000013</v>
      </c>
      <c r="DM479" s="4">
        <v>0</v>
      </c>
      <c r="DN479" s="4">
        <v>0</v>
      </c>
      <c r="DO479" s="4">
        <v>0</v>
      </c>
      <c r="DP479" s="4">
        <v>0</v>
      </c>
      <c r="DQ479" s="4">
        <v>141</v>
      </c>
      <c r="DR479" s="4">
        <v>-4</v>
      </c>
      <c r="DS479" s="4">
        <v>1.5</v>
      </c>
      <c r="DT479" s="4">
        <v>0.14999999999999991</v>
      </c>
      <c r="DU479" s="4">
        <v>4</v>
      </c>
      <c r="DV479" s="4">
        <v>0</v>
      </c>
      <c r="DW479" s="4">
        <v>0</v>
      </c>
      <c r="DX479" s="4">
        <v>0</v>
      </c>
      <c r="DY479" s="4">
        <v>3301</v>
      </c>
      <c r="DZ479" s="4">
        <v>403</v>
      </c>
      <c r="EA479" s="4">
        <v>1.45</v>
      </c>
      <c r="EB479" s="4">
        <v>5.0000000000000044E-2</v>
      </c>
      <c r="EC479" s="4">
        <v>1</v>
      </c>
      <c r="ED479" s="4">
        <v>0</v>
      </c>
      <c r="EE479" s="4">
        <v>0</v>
      </c>
      <c r="EF479" s="4">
        <v>0</v>
      </c>
      <c r="EG479" s="4">
        <v>177</v>
      </c>
      <c r="EH479" s="4">
        <v>23</v>
      </c>
      <c r="EI479" s="4">
        <v>1.5</v>
      </c>
      <c r="EJ479" s="4">
        <v>0</v>
      </c>
      <c r="EK479" s="4">
        <v>101</v>
      </c>
      <c r="EL479" s="4">
        <v>-21</v>
      </c>
      <c r="EM479" s="4">
        <v>1084</v>
      </c>
      <c r="EN479" s="4">
        <v>69.649999999999977</v>
      </c>
      <c r="EO479" s="4">
        <v>31278</v>
      </c>
      <c r="EP479" s="4">
        <v>11621</v>
      </c>
      <c r="EQ479" s="4">
        <v>1.7</v>
      </c>
      <c r="ER479" s="4">
        <v>9.9999999999999867E-2</v>
      </c>
      <c r="ES479" s="4">
        <v>1</v>
      </c>
      <c r="ET479" s="4">
        <v>0</v>
      </c>
      <c r="EU479" s="4">
        <v>0</v>
      </c>
      <c r="EV479" s="4">
        <v>0</v>
      </c>
      <c r="EW479" s="4">
        <v>186</v>
      </c>
      <c r="EX479" s="4">
        <v>33</v>
      </c>
      <c r="EY479" s="4">
        <v>1.7</v>
      </c>
      <c r="EZ479" s="4">
        <v>5.0000000000000044E-2</v>
      </c>
      <c r="FA479" s="4">
        <v>12</v>
      </c>
      <c r="FB479" s="4">
        <v>1</v>
      </c>
      <c r="FC479" s="4">
        <v>970.2</v>
      </c>
      <c r="FD479" s="4">
        <v>105.20000000000005</v>
      </c>
      <c r="FE479" s="4">
        <v>5310</v>
      </c>
      <c r="FF479" s="4">
        <v>106</v>
      </c>
      <c r="FG479" s="4">
        <v>1.7</v>
      </c>
      <c r="FH479" s="4">
        <v>0</v>
      </c>
      <c r="FI479" s="4">
        <v>2</v>
      </c>
      <c r="FJ479" s="4">
        <v>0</v>
      </c>
      <c r="FK479" s="4">
        <v>0</v>
      </c>
      <c r="FL479" s="4">
        <v>0</v>
      </c>
      <c r="FM479" s="4">
        <v>797</v>
      </c>
      <c r="FN479" s="4">
        <v>18</v>
      </c>
      <c r="FO479" s="4">
        <v>1.7</v>
      </c>
      <c r="FP479" s="4">
        <v>-5.0000000000000044E-2</v>
      </c>
      <c r="FQ479" s="4">
        <v>109</v>
      </c>
      <c r="FR479" s="4">
        <v>0</v>
      </c>
      <c r="FS479" s="4">
        <v>885</v>
      </c>
      <c r="FT479" s="4">
        <v>69.350000000000023</v>
      </c>
      <c r="FU479" s="4">
        <v>11048</v>
      </c>
      <c r="FV479" s="4">
        <v>955</v>
      </c>
      <c r="FW479" s="4">
        <v>1.9</v>
      </c>
      <c r="FX479" s="4">
        <v>-0.14999999999999991</v>
      </c>
      <c r="FY479" s="4">
        <v>1</v>
      </c>
      <c r="FZ479" s="4">
        <v>0</v>
      </c>
      <c r="GA479" s="4">
        <v>0</v>
      </c>
      <c r="GB479" s="4">
        <v>0</v>
      </c>
      <c r="GC479" s="4">
        <v>566</v>
      </c>
      <c r="GD479" s="4">
        <v>-287</v>
      </c>
      <c r="GE479" s="4">
        <v>1.95</v>
      </c>
      <c r="GF479" s="4">
        <v>-0.34999999999999987</v>
      </c>
      <c r="GG479" s="4">
        <v>549</v>
      </c>
      <c r="GH479" s="4">
        <v>-1</v>
      </c>
      <c r="GI479" s="4">
        <v>782.7</v>
      </c>
      <c r="GJ479" s="4">
        <v>70.350000000000023</v>
      </c>
      <c r="GK479" s="4">
        <v>13832</v>
      </c>
      <c r="GL479" s="4">
        <v>-220</v>
      </c>
      <c r="GM479" s="4">
        <v>2.2000000000000002</v>
      </c>
      <c r="GN479" s="4">
        <v>-0.34999999999999964</v>
      </c>
      <c r="GO479" s="4">
        <v>56</v>
      </c>
      <c r="GP479" s="4">
        <v>0</v>
      </c>
      <c r="GQ479" s="4">
        <v>0</v>
      </c>
      <c r="GR479" s="4">
        <v>0</v>
      </c>
      <c r="GS479" s="4">
        <v>903</v>
      </c>
      <c r="GT479" s="4">
        <v>32</v>
      </c>
      <c r="GU479" s="4">
        <v>2.35</v>
      </c>
      <c r="GV479" s="4">
        <v>-0.44999999999999973</v>
      </c>
      <c r="GW479" s="4">
        <v>301</v>
      </c>
      <c r="GX479" s="4">
        <v>-85</v>
      </c>
      <c r="GY479" s="4">
        <v>681</v>
      </c>
      <c r="GZ479" s="4">
        <v>68.799999999999955</v>
      </c>
      <c r="HA479" s="4">
        <v>13845</v>
      </c>
      <c r="HB479" s="4">
        <v>1804</v>
      </c>
      <c r="HC479" s="4">
        <v>2.65</v>
      </c>
      <c r="HD479" s="4">
        <v>-0.60000000000000009</v>
      </c>
      <c r="HE479" s="4">
        <v>59</v>
      </c>
      <c r="HF479" s="4">
        <v>0</v>
      </c>
      <c r="HG479" s="4">
        <v>647.85</v>
      </c>
      <c r="HH479" s="4">
        <v>84.75</v>
      </c>
      <c r="HI479" s="4">
        <v>2624</v>
      </c>
      <c r="HJ479" s="4">
        <v>112</v>
      </c>
      <c r="HK479" s="4">
        <v>2.95</v>
      </c>
      <c r="HL479" s="4">
        <v>-0.89999999999999991</v>
      </c>
      <c r="HM479" s="4">
        <v>2011</v>
      </c>
      <c r="HN479" s="4">
        <v>39</v>
      </c>
      <c r="HO479" s="4">
        <v>586.54999999999995</v>
      </c>
      <c r="HP479" s="4">
        <v>74.549999999999955</v>
      </c>
      <c r="HQ479" s="4">
        <v>34849</v>
      </c>
      <c r="HR479" s="4">
        <v>4409</v>
      </c>
      <c r="HS479" s="4">
        <v>3.35</v>
      </c>
      <c r="HT479" s="4">
        <v>-1.4499999999999997</v>
      </c>
      <c r="HU479" s="4">
        <v>142</v>
      </c>
      <c r="HV479" s="4">
        <v>-5</v>
      </c>
      <c r="HW479" s="4">
        <v>546.25</v>
      </c>
      <c r="HX479" s="4">
        <v>81.75</v>
      </c>
      <c r="HY479" s="4">
        <v>3069</v>
      </c>
      <c r="HZ479" s="4">
        <v>-4084</v>
      </c>
      <c r="IA479" s="4">
        <v>3.65</v>
      </c>
      <c r="IB479" s="4">
        <v>-2.1999999999999997</v>
      </c>
      <c r="IC479" s="4">
        <v>1191</v>
      </c>
      <c r="ID479" s="4">
        <v>-38</v>
      </c>
      <c r="IE479" s="4">
        <v>489.7</v>
      </c>
      <c r="IF479" s="4">
        <v>72.550000000000011</v>
      </c>
      <c r="IG479" s="4">
        <v>20289</v>
      </c>
      <c r="IH479" s="4">
        <v>-3665</v>
      </c>
      <c r="II479" s="4">
        <v>4.05</v>
      </c>
      <c r="IJ479" s="4">
        <v>-3.6000000000000005</v>
      </c>
      <c r="IK479" s="4">
        <v>179</v>
      </c>
      <c r="IL479" s="4">
        <v>21</v>
      </c>
      <c r="IM479" s="4">
        <v>435</v>
      </c>
      <c r="IN479" s="4">
        <v>65.949999999999989</v>
      </c>
      <c r="IO479" s="4">
        <v>6180</v>
      </c>
      <c r="IP479" s="4">
        <v>-614</v>
      </c>
      <c r="IQ479" s="4">
        <v>4.75</v>
      </c>
      <c r="IR479" s="4">
        <v>-5.35</v>
      </c>
      <c r="IS479" s="4">
        <v>3792</v>
      </c>
      <c r="IT479" s="4">
        <v>-119</v>
      </c>
      <c r="IU479" s="4">
        <v>389.4</v>
      </c>
      <c r="IV479" s="4">
        <v>67.25</v>
      </c>
      <c r="IW479" s="4">
        <v>31818</v>
      </c>
      <c r="IX479" s="4">
        <v>2235</v>
      </c>
      <c r="IY479" s="4">
        <v>5.65</v>
      </c>
      <c r="IZ479" s="4">
        <v>-7.9</v>
      </c>
      <c r="JA479" s="4">
        <v>598</v>
      </c>
      <c r="JB479" s="4">
        <v>-200</v>
      </c>
      <c r="JC479" s="4">
        <v>340.45</v>
      </c>
      <c r="JD479" s="4">
        <v>63.5</v>
      </c>
      <c r="JE479" s="4">
        <v>10673</v>
      </c>
      <c r="JF479" s="4">
        <v>3295</v>
      </c>
      <c r="JG479" s="4">
        <v>7.1</v>
      </c>
      <c r="JH479" s="4">
        <v>-10.799999999999999</v>
      </c>
      <c r="JI479" s="4">
        <v>5914</v>
      </c>
      <c r="JJ479" s="4">
        <v>-107</v>
      </c>
      <c r="JK479" s="4">
        <v>294</v>
      </c>
      <c r="JL479" s="4">
        <v>61.849999999999994</v>
      </c>
      <c r="JM479" s="4">
        <v>26147</v>
      </c>
      <c r="JN479" s="4">
        <v>3962</v>
      </c>
      <c r="JO479" s="4">
        <v>9.25</v>
      </c>
      <c r="JP479" s="4">
        <v>-14.850000000000001</v>
      </c>
      <c r="JQ479" s="5">
        <v>1316</v>
      </c>
      <c r="JR479" s="4">
        <v>-84</v>
      </c>
      <c r="JS479" s="4">
        <v>245</v>
      </c>
      <c r="JT479" s="4">
        <v>53.650000000000006</v>
      </c>
      <c r="JU479" s="4">
        <v>12229</v>
      </c>
      <c r="JV479" s="4">
        <v>4577</v>
      </c>
      <c r="JW479" s="4">
        <v>12.8</v>
      </c>
      <c r="JX479" s="4">
        <v>-19.55</v>
      </c>
      <c r="JY479" s="4">
        <v>10059</v>
      </c>
      <c r="JZ479" s="4">
        <v>-1467</v>
      </c>
      <c r="KA479" s="4">
        <v>204.75</v>
      </c>
      <c r="KB479" s="4">
        <v>52.800000000000011</v>
      </c>
      <c r="KC479" s="4">
        <v>38897</v>
      </c>
      <c r="KD479" s="4">
        <v>12106</v>
      </c>
      <c r="KE479" s="4">
        <v>17.850000000000001</v>
      </c>
      <c r="KF479" s="4">
        <v>-25.699999999999996</v>
      </c>
      <c r="KG479" s="4">
        <v>3596</v>
      </c>
      <c r="KH479" s="4">
        <v>-558</v>
      </c>
      <c r="KI479" s="4">
        <v>162.35</v>
      </c>
      <c r="KJ479" s="4">
        <v>45.649999999999991</v>
      </c>
      <c r="KK479" s="4">
        <v>14097</v>
      </c>
      <c r="KL479" s="4">
        <v>8033</v>
      </c>
      <c r="KM479" s="4">
        <v>25.4</v>
      </c>
      <c r="KN479" s="4">
        <v>-32.75</v>
      </c>
      <c r="KO479" s="4">
        <v>29849</v>
      </c>
      <c r="KP479" s="4">
        <v>1187</v>
      </c>
      <c r="KQ479" s="4">
        <v>123</v>
      </c>
      <c r="KR479" s="4">
        <v>37.549999999999997</v>
      </c>
      <c r="KS479" s="4">
        <v>53885</v>
      </c>
      <c r="KT479" s="4">
        <v>31508</v>
      </c>
      <c r="KU479" s="4">
        <v>35.9</v>
      </c>
      <c r="KV479" s="4">
        <v>-41.4</v>
      </c>
      <c r="KW479" s="4">
        <v>14779</v>
      </c>
      <c r="KX479" s="4">
        <v>-1436</v>
      </c>
      <c r="KY479" s="4">
        <v>87.95</v>
      </c>
      <c r="KZ479" s="4">
        <v>28.25</v>
      </c>
      <c r="LA479" s="4">
        <v>21346</v>
      </c>
      <c r="LB479" s="4">
        <v>16906</v>
      </c>
      <c r="LC479" s="4">
        <v>51.2</v>
      </c>
      <c r="LD479" s="4">
        <v>-50.3</v>
      </c>
    </row>
    <row r="480" spans="1:316" x14ac:dyDescent="0.25">
      <c r="A480" s="171">
        <v>44110.514653240738</v>
      </c>
      <c r="B480" s="172">
        <v>0.51388888888888895</v>
      </c>
      <c r="C480" s="4">
        <v>11596.1</v>
      </c>
      <c r="D480" s="4">
        <v>11600</v>
      </c>
      <c r="E480" s="173">
        <v>59.600000000000009</v>
      </c>
      <c r="F480" s="173">
        <v>-132.5</v>
      </c>
      <c r="G480" s="173">
        <v>313.89999999999998</v>
      </c>
      <c r="H480" s="173">
        <v>725.4</v>
      </c>
      <c r="I480" s="173">
        <v>-912.3</v>
      </c>
      <c r="J480" s="173">
        <v>1637.6999999999998</v>
      </c>
      <c r="K480" s="127">
        <v>16.73</v>
      </c>
      <c r="L480" s="127">
        <v>21.94</v>
      </c>
      <c r="M480" s="127">
        <v>-3.8000000000000007</v>
      </c>
      <c r="N480" s="127">
        <v>3.8300000000000018</v>
      </c>
      <c r="O480" s="127">
        <v>0.58216849524007985</v>
      </c>
      <c r="P480" s="127">
        <v>0.70129705953253108</v>
      </c>
      <c r="Q480" s="127">
        <v>1.0805628263895095</v>
      </c>
      <c r="R480" s="4">
        <v>65710</v>
      </c>
      <c r="S480" s="4">
        <v>130664</v>
      </c>
      <c r="T480" s="173">
        <v>11540.966666666667</v>
      </c>
      <c r="U480" s="173">
        <v>-2.0500000000010914</v>
      </c>
      <c r="V480" s="4">
        <v>185995</v>
      </c>
      <c r="W480" s="4">
        <v>-31658</v>
      </c>
      <c r="X480" s="173">
        <v>-55.133333333333212</v>
      </c>
      <c r="Y480" s="173">
        <v>32816</v>
      </c>
      <c r="Z480" s="173">
        <v>124932</v>
      </c>
      <c r="AA480" s="173">
        <v>157748</v>
      </c>
      <c r="AB480" s="4">
        <v>64954</v>
      </c>
      <c r="AC480" s="4">
        <v>-14681</v>
      </c>
      <c r="AD480" s="176" t="e">
        <v>#REF!</v>
      </c>
      <c r="AE480" s="177">
        <v>-2.8992817739116584E-3</v>
      </c>
      <c r="AF480" s="177">
        <v>6.1773352414471838E-4</v>
      </c>
      <c r="AG480" s="177">
        <v>5.5089149938900579E-2</v>
      </c>
      <c r="AH480" s="177">
        <v>8.2601272721611121E-3</v>
      </c>
      <c r="AI480" s="127">
        <v>1.4290196766331554E-2</v>
      </c>
      <c r="AJ480" s="127">
        <v>2.2026431718061676E-3</v>
      </c>
      <c r="AK480" s="4" t="s">
        <v>21</v>
      </c>
      <c r="AL480" s="178">
        <v>11600</v>
      </c>
      <c r="AM480" s="178">
        <v>11500</v>
      </c>
      <c r="AN480" s="178">
        <v>11800</v>
      </c>
      <c r="AO480" s="178">
        <v>11400</v>
      </c>
      <c r="AS480" s="4">
        <v>1.8052531073067775</v>
      </c>
      <c r="AT480" s="4">
        <v>1.4443467081669936</v>
      </c>
      <c r="AU480" s="4">
        <v>0.61697445396027806</v>
      </c>
      <c r="AV480" s="4">
        <v>0.20651960784313725</v>
      </c>
      <c r="AW480" s="4">
        <v>0.10912818039310261</v>
      </c>
      <c r="AX480" s="4">
        <v>1.0071359886633938E-2</v>
      </c>
      <c r="AY480" s="4">
        <v>17.329189457981105</v>
      </c>
      <c r="AZ480" s="4">
        <v>21.612676056338028</v>
      </c>
      <c r="BA480" s="4">
        <v>17.035264483627206</v>
      </c>
      <c r="BB480" s="4">
        <v>34.52513966480447</v>
      </c>
      <c r="BC480" s="4">
        <v>8.3908227848101262</v>
      </c>
      <c r="BD480" s="4">
        <v>17.847826086956523</v>
      </c>
      <c r="BE480" s="4">
        <v>4.4212039228948257</v>
      </c>
      <c r="BF480" s="4">
        <v>9.2925531914893611</v>
      </c>
      <c r="BG480" s="4">
        <v>3.8668853762799484</v>
      </c>
      <c r="BH480" s="4">
        <v>3.9201890989988875</v>
      </c>
      <c r="BI480" s="4">
        <v>18</v>
      </c>
      <c r="BJ480" s="4">
        <v>0</v>
      </c>
      <c r="BK480" s="4">
        <v>1585</v>
      </c>
      <c r="BL480" s="4">
        <v>78.950000000000045</v>
      </c>
      <c r="BM480" s="4">
        <v>9780</v>
      </c>
      <c r="BN480" s="4">
        <v>-252</v>
      </c>
      <c r="BO480" s="4">
        <v>1</v>
      </c>
      <c r="BP480" s="4">
        <v>0</v>
      </c>
      <c r="BQ480" s="4">
        <v>0</v>
      </c>
      <c r="BR480" s="4">
        <v>0</v>
      </c>
      <c r="BS480" s="4">
        <v>0</v>
      </c>
      <c r="BT480" s="4">
        <v>0</v>
      </c>
      <c r="BU480" s="4">
        <v>6</v>
      </c>
      <c r="BV480" s="4">
        <v>0</v>
      </c>
      <c r="BW480" s="4">
        <v>0</v>
      </c>
      <c r="BX480" s="4">
        <v>0</v>
      </c>
      <c r="BY480" s="4">
        <v>21</v>
      </c>
      <c r="BZ480" s="4">
        <v>0</v>
      </c>
      <c r="CA480" s="4">
        <v>0</v>
      </c>
      <c r="CB480" s="4">
        <v>0</v>
      </c>
      <c r="CC480" s="4">
        <v>1040</v>
      </c>
      <c r="CD480" s="4">
        <v>67</v>
      </c>
      <c r="CE480" s="4">
        <v>1.05</v>
      </c>
      <c r="CF480" s="4">
        <v>-5.0000000000000044E-2</v>
      </c>
      <c r="CG480" s="4">
        <v>1</v>
      </c>
      <c r="CH480" s="4">
        <v>0</v>
      </c>
      <c r="CI480" s="4">
        <v>0</v>
      </c>
      <c r="CJ480" s="4">
        <v>0</v>
      </c>
      <c r="CK480" s="4">
        <v>26</v>
      </c>
      <c r="CL480" s="4">
        <v>-1</v>
      </c>
      <c r="CM480" s="4">
        <v>1</v>
      </c>
      <c r="CN480" s="4">
        <v>-0.10000000000000009</v>
      </c>
      <c r="CO480" s="4">
        <v>11</v>
      </c>
      <c r="CP480" s="4">
        <v>0</v>
      </c>
      <c r="CQ480" s="4">
        <v>0</v>
      </c>
      <c r="CR480" s="4">
        <v>0</v>
      </c>
      <c r="CS480" s="4">
        <v>3240</v>
      </c>
      <c r="CT480" s="4">
        <v>77</v>
      </c>
      <c r="CU480" s="4">
        <v>1.2</v>
      </c>
      <c r="CV480" s="4">
        <v>5.0000000000000044E-2</v>
      </c>
      <c r="CW480" s="4">
        <v>1</v>
      </c>
      <c r="CX480" s="4">
        <v>0</v>
      </c>
      <c r="CY480" s="4">
        <v>0</v>
      </c>
      <c r="CZ480" s="4">
        <v>0</v>
      </c>
      <c r="DA480" s="4">
        <v>52</v>
      </c>
      <c r="DB480" s="4">
        <v>0</v>
      </c>
      <c r="DC480" s="4">
        <v>1.1000000000000001</v>
      </c>
      <c r="DD480" s="4">
        <v>-9.9999999999999867E-2</v>
      </c>
      <c r="DE480" s="4">
        <v>29</v>
      </c>
      <c r="DF480" s="4">
        <v>0</v>
      </c>
      <c r="DG480" s="4">
        <v>0</v>
      </c>
      <c r="DH480" s="4">
        <v>0</v>
      </c>
      <c r="DI480" s="4">
        <v>4549</v>
      </c>
      <c r="DJ480" s="4">
        <v>-14</v>
      </c>
      <c r="DK480" s="4">
        <v>1.4</v>
      </c>
      <c r="DL480" s="4">
        <v>0.19999999999999996</v>
      </c>
      <c r="DM480" s="4">
        <v>0</v>
      </c>
      <c r="DN480" s="4">
        <v>0</v>
      </c>
      <c r="DO480" s="4">
        <v>0</v>
      </c>
      <c r="DP480" s="4">
        <v>0</v>
      </c>
      <c r="DQ480" s="4">
        <v>141</v>
      </c>
      <c r="DR480" s="4">
        <v>-4</v>
      </c>
      <c r="DS480" s="4">
        <v>1.45</v>
      </c>
      <c r="DT480" s="4">
        <v>9.9999999999999867E-2</v>
      </c>
      <c r="DU480" s="4">
        <v>4</v>
      </c>
      <c r="DV480" s="4">
        <v>0</v>
      </c>
      <c r="DW480" s="4">
        <v>0</v>
      </c>
      <c r="DX480" s="4">
        <v>0</v>
      </c>
      <c r="DY480" s="4">
        <v>3301</v>
      </c>
      <c r="DZ480" s="4">
        <v>403</v>
      </c>
      <c r="EA480" s="4">
        <v>1.45</v>
      </c>
      <c r="EB480" s="4">
        <v>5.0000000000000044E-2</v>
      </c>
      <c r="EC480" s="4">
        <v>1</v>
      </c>
      <c r="ED480" s="4">
        <v>0</v>
      </c>
      <c r="EE480" s="4">
        <v>0</v>
      </c>
      <c r="EF480" s="4">
        <v>0</v>
      </c>
      <c r="EG480" s="4">
        <v>177</v>
      </c>
      <c r="EH480" s="4">
        <v>23</v>
      </c>
      <c r="EI480" s="4">
        <v>1.55</v>
      </c>
      <c r="EJ480" s="4">
        <v>5.0000000000000044E-2</v>
      </c>
      <c r="EK480" s="4">
        <v>101</v>
      </c>
      <c r="EL480" s="4">
        <v>-21</v>
      </c>
      <c r="EM480" s="4">
        <v>1084</v>
      </c>
      <c r="EN480" s="4">
        <v>69.649999999999977</v>
      </c>
      <c r="EO480" s="4">
        <v>31278</v>
      </c>
      <c r="EP480" s="4">
        <v>11621</v>
      </c>
      <c r="EQ480" s="4">
        <v>1.7</v>
      </c>
      <c r="ER480" s="4">
        <v>9.9999999999999867E-2</v>
      </c>
      <c r="ES480" s="4">
        <v>1</v>
      </c>
      <c r="ET480" s="4">
        <v>0</v>
      </c>
      <c r="EU480" s="4">
        <v>0</v>
      </c>
      <c r="EV480" s="4">
        <v>0</v>
      </c>
      <c r="EW480" s="4">
        <v>186</v>
      </c>
      <c r="EX480" s="4">
        <v>33</v>
      </c>
      <c r="EY480" s="4">
        <v>1.7</v>
      </c>
      <c r="EZ480" s="4">
        <v>5.0000000000000044E-2</v>
      </c>
      <c r="FA480" s="4">
        <v>12</v>
      </c>
      <c r="FB480" s="4">
        <v>1</v>
      </c>
      <c r="FC480" s="4">
        <v>970.2</v>
      </c>
      <c r="FD480" s="4">
        <v>105.20000000000005</v>
      </c>
      <c r="FE480" s="4">
        <v>5310</v>
      </c>
      <c r="FF480" s="4">
        <v>106</v>
      </c>
      <c r="FG480" s="4">
        <v>1.65</v>
      </c>
      <c r="FH480" s="4">
        <v>-5.0000000000000044E-2</v>
      </c>
      <c r="FI480" s="4">
        <v>2</v>
      </c>
      <c r="FJ480" s="4">
        <v>0</v>
      </c>
      <c r="FK480" s="4">
        <v>0</v>
      </c>
      <c r="FL480" s="4">
        <v>0</v>
      </c>
      <c r="FM480" s="4">
        <v>797</v>
      </c>
      <c r="FN480" s="4">
        <v>18</v>
      </c>
      <c r="FO480" s="4">
        <v>1.7</v>
      </c>
      <c r="FP480" s="4">
        <v>-5.0000000000000044E-2</v>
      </c>
      <c r="FQ480" s="4">
        <v>109</v>
      </c>
      <c r="FR480" s="4">
        <v>0</v>
      </c>
      <c r="FS480" s="4">
        <v>885</v>
      </c>
      <c r="FT480" s="4">
        <v>69.350000000000023</v>
      </c>
      <c r="FU480" s="4">
        <v>11092</v>
      </c>
      <c r="FV480" s="4">
        <v>999</v>
      </c>
      <c r="FW480" s="4">
        <v>1.85</v>
      </c>
      <c r="FX480" s="4">
        <v>-0.19999999999999973</v>
      </c>
      <c r="FY480" s="4">
        <v>1</v>
      </c>
      <c r="FZ480" s="4">
        <v>0</v>
      </c>
      <c r="GA480" s="4">
        <v>0</v>
      </c>
      <c r="GB480" s="4">
        <v>0</v>
      </c>
      <c r="GC480" s="4">
        <v>566</v>
      </c>
      <c r="GD480" s="4">
        <v>-287</v>
      </c>
      <c r="GE480" s="4">
        <v>1.95</v>
      </c>
      <c r="GF480" s="4">
        <v>-0.34999999999999987</v>
      </c>
      <c r="GG480" s="4">
        <v>549</v>
      </c>
      <c r="GH480" s="4">
        <v>-1</v>
      </c>
      <c r="GI480" s="4">
        <v>782.7</v>
      </c>
      <c r="GJ480" s="4">
        <v>70.350000000000023</v>
      </c>
      <c r="GK480" s="4">
        <v>13832</v>
      </c>
      <c r="GL480" s="4">
        <v>-220</v>
      </c>
      <c r="GM480" s="4">
        <v>2.1</v>
      </c>
      <c r="GN480" s="4">
        <v>-0.44999999999999973</v>
      </c>
      <c r="GO480" s="4">
        <v>56</v>
      </c>
      <c r="GP480" s="4">
        <v>0</v>
      </c>
      <c r="GQ480" s="4">
        <v>0</v>
      </c>
      <c r="GR480" s="4">
        <v>0</v>
      </c>
      <c r="GS480" s="4">
        <v>914</v>
      </c>
      <c r="GT480" s="4">
        <v>43</v>
      </c>
      <c r="GU480" s="4">
        <v>2.25</v>
      </c>
      <c r="GV480" s="4">
        <v>-0.54999999999999982</v>
      </c>
      <c r="GW480" s="4">
        <v>301</v>
      </c>
      <c r="GX480" s="4">
        <v>-85</v>
      </c>
      <c r="GY480" s="4">
        <v>681</v>
      </c>
      <c r="GZ480" s="4">
        <v>68.799999999999955</v>
      </c>
      <c r="HA480" s="4">
        <v>13845</v>
      </c>
      <c r="HB480" s="4">
        <v>1804</v>
      </c>
      <c r="HC480" s="4">
        <v>2.5499999999999998</v>
      </c>
      <c r="HD480" s="4">
        <v>-0.70000000000000018</v>
      </c>
      <c r="HE480" s="4">
        <v>59</v>
      </c>
      <c r="HF480" s="4">
        <v>0</v>
      </c>
      <c r="HG480" s="4">
        <v>647.85</v>
      </c>
      <c r="HH480" s="4">
        <v>84.75</v>
      </c>
      <c r="HI480" s="4">
        <v>2642</v>
      </c>
      <c r="HJ480" s="4">
        <v>130</v>
      </c>
      <c r="HK480" s="4">
        <v>2.85</v>
      </c>
      <c r="HL480" s="4">
        <v>-1</v>
      </c>
      <c r="HM480" s="4">
        <v>2011</v>
      </c>
      <c r="HN480" s="4">
        <v>39</v>
      </c>
      <c r="HO480" s="4">
        <v>585.5</v>
      </c>
      <c r="HP480" s="4">
        <v>73.5</v>
      </c>
      <c r="HQ480" s="4">
        <v>34849</v>
      </c>
      <c r="HR480" s="4">
        <v>4409</v>
      </c>
      <c r="HS480" s="4">
        <v>3.3</v>
      </c>
      <c r="HT480" s="4">
        <v>-1.5</v>
      </c>
      <c r="HU480" s="4">
        <v>142</v>
      </c>
      <c r="HV480" s="4">
        <v>-5</v>
      </c>
      <c r="HW480" s="4">
        <v>546.25</v>
      </c>
      <c r="HX480" s="4">
        <v>81.75</v>
      </c>
      <c r="HY480" s="4">
        <v>3069</v>
      </c>
      <c r="HZ480" s="4">
        <v>-4084</v>
      </c>
      <c r="IA480" s="4">
        <v>3.55</v>
      </c>
      <c r="IB480" s="4">
        <v>-2.2999999999999998</v>
      </c>
      <c r="IC480" s="4">
        <v>1191</v>
      </c>
      <c r="ID480" s="4">
        <v>-38</v>
      </c>
      <c r="IE480" s="4">
        <v>484.25</v>
      </c>
      <c r="IF480" s="4">
        <v>67.100000000000023</v>
      </c>
      <c r="IG480" s="4">
        <v>20289</v>
      </c>
      <c r="IH480" s="4">
        <v>-3665</v>
      </c>
      <c r="II480" s="4">
        <v>3.95</v>
      </c>
      <c r="IJ480" s="4">
        <v>-3.7</v>
      </c>
      <c r="IK480" s="4">
        <v>179</v>
      </c>
      <c r="IL480" s="4">
        <v>21</v>
      </c>
      <c r="IM480" s="4">
        <v>435</v>
      </c>
      <c r="IN480" s="4">
        <v>65.949999999999989</v>
      </c>
      <c r="IO480" s="4">
        <v>6180</v>
      </c>
      <c r="IP480" s="4">
        <v>-614</v>
      </c>
      <c r="IQ480" s="4">
        <v>4.6500000000000004</v>
      </c>
      <c r="IR480" s="4">
        <v>-5.4499999999999993</v>
      </c>
      <c r="IS480" s="4">
        <v>3792</v>
      </c>
      <c r="IT480" s="4">
        <v>-119</v>
      </c>
      <c r="IU480" s="4">
        <v>390</v>
      </c>
      <c r="IV480" s="4">
        <v>67.850000000000023</v>
      </c>
      <c r="IW480" s="4">
        <v>31818</v>
      </c>
      <c r="IX480" s="4">
        <v>2235</v>
      </c>
      <c r="IY480" s="4">
        <v>5.6</v>
      </c>
      <c r="IZ480" s="4">
        <v>-7.9500000000000011</v>
      </c>
      <c r="JA480" s="4">
        <v>598</v>
      </c>
      <c r="JB480" s="4">
        <v>-200</v>
      </c>
      <c r="JC480" s="4">
        <v>340.45</v>
      </c>
      <c r="JD480" s="4">
        <v>63.5</v>
      </c>
      <c r="JE480" s="4">
        <v>10673</v>
      </c>
      <c r="JF480" s="4">
        <v>3295</v>
      </c>
      <c r="JG480" s="4">
        <v>7.05</v>
      </c>
      <c r="JH480" s="4">
        <v>-10.849999999999998</v>
      </c>
      <c r="JI480" s="4">
        <v>5914</v>
      </c>
      <c r="JJ480" s="4">
        <v>-107</v>
      </c>
      <c r="JK480" s="4">
        <v>293</v>
      </c>
      <c r="JL480" s="4">
        <v>60.849999999999994</v>
      </c>
      <c r="JM480" s="4">
        <v>26147</v>
      </c>
      <c r="JN480" s="4">
        <v>3962</v>
      </c>
      <c r="JO480" s="4">
        <v>9.5</v>
      </c>
      <c r="JP480" s="4">
        <v>-14.600000000000001</v>
      </c>
      <c r="JQ480" s="5">
        <v>1316</v>
      </c>
      <c r="JR480" s="4">
        <v>-84</v>
      </c>
      <c r="JS480" s="4">
        <v>245</v>
      </c>
      <c r="JT480" s="4">
        <v>53.650000000000006</v>
      </c>
      <c r="JU480" s="4">
        <v>12229</v>
      </c>
      <c r="JV480" s="4">
        <v>4577</v>
      </c>
      <c r="JW480" s="4">
        <v>13</v>
      </c>
      <c r="JX480" s="4">
        <v>-19.350000000000001</v>
      </c>
      <c r="JY480" s="4">
        <v>10059</v>
      </c>
      <c r="JZ480" s="4">
        <v>-1467</v>
      </c>
      <c r="KA480" s="4">
        <v>202.45</v>
      </c>
      <c r="KB480" s="4">
        <v>50.5</v>
      </c>
      <c r="KC480" s="4">
        <v>38897</v>
      </c>
      <c r="KD480" s="4">
        <v>12106</v>
      </c>
      <c r="KE480" s="4">
        <v>18.3</v>
      </c>
      <c r="KF480" s="4">
        <v>-25.249999999999996</v>
      </c>
      <c r="KG480" s="4">
        <v>3596</v>
      </c>
      <c r="KH480" s="4">
        <v>-558</v>
      </c>
      <c r="KI480" s="4">
        <v>159.55000000000001</v>
      </c>
      <c r="KJ480" s="4">
        <v>42.850000000000009</v>
      </c>
      <c r="KK480" s="4">
        <v>14097</v>
      </c>
      <c r="KL480" s="4">
        <v>8033</v>
      </c>
      <c r="KM480" s="4">
        <v>25.8</v>
      </c>
      <c r="KN480" s="4">
        <v>-32.349999999999994</v>
      </c>
      <c r="KO480" s="4">
        <v>29849</v>
      </c>
      <c r="KP480" s="4">
        <v>1187</v>
      </c>
      <c r="KQ480" s="4">
        <v>121.4</v>
      </c>
      <c r="KR480" s="4">
        <v>35.950000000000003</v>
      </c>
      <c r="KS480" s="4">
        <v>53885</v>
      </c>
      <c r="KT480" s="4">
        <v>31508</v>
      </c>
      <c r="KU480" s="4">
        <v>36.799999999999997</v>
      </c>
      <c r="KV480" s="4">
        <v>-40.5</v>
      </c>
      <c r="KW480" s="4">
        <v>14779</v>
      </c>
      <c r="KX480" s="4">
        <v>-1436</v>
      </c>
      <c r="KY480" s="4">
        <v>86.55</v>
      </c>
      <c r="KZ480" s="4">
        <v>26.849999999999994</v>
      </c>
      <c r="LA480" s="4">
        <v>21346</v>
      </c>
      <c r="LB480" s="4">
        <v>16906</v>
      </c>
      <c r="LC480" s="4">
        <v>52.6</v>
      </c>
      <c r="LD480" s="4">
        <v>-48.9</v>
      </c>
    </row>
    <row r="481" spans="1:316" x14ac:dyDescent="0.25">
      <c r="A481" s="171">
        <v>44110.513014351855</v>
      </c>
      <c r="B481" s="172">
        <v>0.51180555555555551</v>
      </c>
      <c r="C481" s="4">
        <v>11592.6</v>
      </c>
      <c r="D481" s="4">
        <v>11600</v>
      </c>
      <c r="E481" s="173">
        <v>58.3</v>
      </c>
      <c r="F481" s="173">
        <v>-131.5</v>
      </c>
      <c r="G481" s="173">
        <v>313.89999999999998</v>
      </c>
      <c r="H481" s="173">
        <v>725.19999999999948</v>
      </c>
      <c r="I481" s="173">
        <v>-908.55000000000018</v>
      </c>
      <c r="J481" s="173">
        <v>1633.7499999999995</v>
      </c>
      <c r="K481" s="127">
        <v>16.73</v>
      </c>
      <c r="L481" s="127">
        <v>21.94</v>
      </c>
      <c r="M481" s="127">
        <v>-3.8000000000000007</v>
      </c>
      <c r="N481" s="127">
        <v>3.8300000000000018</v>
      </c>
      <c r="O481" s="127">
        <v>0.58692646997606412</v>
      </c>
      <c r="P481" s="127">
        <v>0.69104201049032687</v>
      </c>
      <c r="Q481" s="127">
        <v>1.0794794697621901</v>
      </c>
      <c r="R481" s="4">
        <v>65562</v>
      </c>
      <c r="S481" s="4">
        <v>130080</v>
      </c>
      <c r="T481" s="173">
        <v>11540.966666666667</v>
      </c>
      <c r="U481" s="173">
        <v>-2.0500000000010914</v>
      </c>
      <c r="V481" s="4">
        <v>185995</v>
      </c>
      <c r="W481" s="4">
        <v>-31658</v>
      </c>
      <c r="X481" s="173">
        <v>-51.633333333333212</v>
      </c>
      <c r="Y481" s="173">
        <v>32762</v>
      </c>
      <c r="Z481" s="173">
        <v>124424</v>
      </c>
      <c r="AA481" s="173">
        <v>157186</v>
      </c>
      <c r="AB481" s="4">
        <v>64518</v>
      </c>
      <c r="AC481" s="4">
        <v>-14855</v>
      </c>
      <c r="AD481" s="176" t="e">
        <v>#REF!</v>
      </c>
      <c r="AE481" s="177">
        <v>6.2972905832270234E-4</v>
      </c>
      <c r="AF481" s="177">
        <v>-1.293554109386224E-3</v>
      </c>
      <c r="AG481" s="177">
        <v>5.2130509604171205E-2</v>
      </c>
      <c r="AH481" s="177">
        <v>-4.4006439196466662E-3</v>
      </c>
      <c r="AI481" s="127">
        <v>-2.3215157422670198E-2</v>
      </c>
      <c r="AJ481" s="127">
        <v>2.2026431718061676E-3</v>
      </c>
      <c r="AK481" s="4" t="s">
        <v>21</v>
      </c>
      <c r="AL481" s="178">
        <v>11600</v>
      </c>
      <c r="AM481" s="178">
        <v>11500</v>
      </c>
      <c r="AN481" s="178">
        <v>11800</v>
      </c>
      <c r="AO481" s="178">
        <v>11400</v>
      </c>
      <c r="AS481" s="4">
        <v>1.8030678545113537</v>
      </c>
      <c r="AT481" s="4">
        <v>1.434036226007029</v>
      </c>
      <c r="AU481" s="4">
        <v>0.61691396291473322</v>
      </c>
      <c r="AV481" s="4">
        <v>0.20706307009414174</v>
      </c>
      <c r="AW481" s="4">
        <v>0.10882196291095725</v>
      </c>
      <c r="AX481" s="4">
        <v>1.0079521855847642E-2</v>
      </c>
      <c r="AY481" s="4">
        <v>17.25310790651417</v>
      </c>
      <c r="AZ481" s="4">
        <v>21.62676056338028</v>
      </c>
      <c r="BA481" s="4">
        <v>17.014273719563391</v>
      </c>
      <c r="BB481" s="4">
        <v>34.41340782122905</v>
      </c>
      <c r="BC481" s="4">
        <v>8.388449367088608</v>
      </c>
      <c r="BD481" s="4">
        <v>17.889632107023413</v>
      </c>
      <c r="BE481" s="4">
        <v>4.4205544286680185</v>
      </c>
      <c r="BF481" s="4">
        <v>9.2356495468277942</v>
      </c>
      <c r="BG481" s="4">
        <v>3.8574125596184419</v>
      </c>
      <c r="BH481" s="4">
        <v>3.9147869674185465</v>
      </c>
      <c r="BI481" s="4">
        <v>18</v>
      </c>
      <c r="BJ481" s="4">
        <v>0</v>
      </c>
      <c r="BK481" s="4">
        <v>1585</v>
      </c>
      <c r="BL481" s="4">
        <v>78.950000000000045</v>
      </c>
      <c r="BM481" s="4">
        <v>9780</v>
      </c>
      <c r="BN481" s="4">
        <v>-252</v>
      </c>
      <c r="BO481" s="4">
        <v>1</v>
      </c>
      <c r="BP481" s="4">
        <v>0</v>
      </c>
      <c r="BQ481" s="4">
        <v>0</v>
      </c>
      <c r="BR481" s="4">
        <v>0</v>
      </c>
      <c r="BS481" s="4">
        <v>0</v>
      </c>
      <c r="BT481" s="4">
        <v>0</v>
      </c>
      <c r="BU481" s="4">
        <v>6</v>
      </c>
      <c r="BV481" s="4">
        <v>0</v>
      </c>
      <c r="BW481" s="4">
        <v>0</v>
      </c>
      <c r="BX481" s="4">
        <v>0</v>
      </c>
      <c r="BY481" s="4">
        <v>21</v>
      </c>
      <c r="BZ481" s="4">
        <v>0</v>
      </c>
      <c r="CA481" s="4">
        <v>0</v>
      </c>
      <c r="CB481" s="4">
        <v>0</v>
      </c>
      <c r="CC481" s="4">
        <v>1040</v>
      </c>
      <c r="CD481" s="4">
        <v>67</v>
      </c>
      <c r="CE481" s="4">
        <v>1.05</v>
      </c>
      <c r="CF481" s="4">
        <v>-5.0000000000000044E-2</v>
      </c>
      <c r="CG481" s="4">
        <v>1</v>
      </c>
      <c r="CH481" s="4">
        <v>0</v>
      </c>
      <c r="CI481" s="4">
        <v>0</v>
      </c>
      <c r="CJ481" s="4">
        <v>0</v>
      </c>
      <c r="CK481" s="4">
        <v>26</v>
      </c>
      <c r="CL481" s="4">
        <v>-1</v>
      </c>
      <c r="CM481" s="4">
        <v>1</v>
      </c>
      <c r="CN481" s="4">
        <v>-0.10000000000000009</v>
      </c>
      <c r="CO481" s="4">
        <v>11</v>
      </c>
      <c r="CP481" s="4">
        <v>0</v>
      </c>
      <c r="CQ481" s="4">
        <v>0</v>
      </c>
      <c r="CR481" s="4">
        <v>0</v>
      </c>
      <c r="CS481" s="4">
        <v>3240</v>
      </c>
      <c r="CT481" s="4">
        <v>77</v>
      </c>
      <c r="CU481" s="4">
        <v>1.2</v>
      </c>
      <c r="CV481" s="4">
        <v>5.0000000000000044E-2</v>
      </c>
      <c r="CW481" s="4">
        <v>1</v>
      </c>
      <c r="CX481" s="4">
        <v>0</v>
      </c>
      <c r="CY481" s="4">
        <v>0</v>
      </c>
      <c r="CZ481" s="4">
        <v>0</v>
      </c>
      <c r="DA481" s="4">
        <v>52</v>
      </c>
      <c r="DB481" s="4">
        <v>0</v>
      </c>
      <c r="DC481" s="4">
        <v>1.1000000000000001</v>
      </c>
      <c r="DD481" s="4">
        <v>-9.9999999999999867E-2</v>
      </c>
      <c r="DE481" s="4">
        <v>29</v>
      </c>
      <c r="DF481" s="4">
        <v>0</v>
      </c>
      <c r="DG481" s="4">
        <v>0</v>
      </c>
      <c r="DH481" s="4">
        <v>0</v>
      </c>
      <c r="DI481" s="4">
        <v>4543</v>
      </c>
      <c r="DJ481" s="4">
        <v>-20</v>
      </c>
      <c r="DK481" s="4">
        <v>1.3</v>
      </c>
      <c r="DL481" s="4">
        <v>0.10000000000000009</v>
      </c>
      <c r="DM481" s="4">
        <v>0</v>
      </c>
      <c r="DN481" s="4">
        <v>0</v>
      </c>
      <c r="DO481" s="4">
        <v>0</v>
      </c>
      <c r="DP481" s="4">
        <v>0</v>
      </c>
      <c r="DQ481" s="4">
        <v>141</v>
      </c>
      <c r="DR481" s="4">
        <v>-4</v>
      </c>
      <c r="DS481" s="4">
        <v>1.45</v>
      </c>
      <c r="DT481" s="4">
        <v>9.9999999999999867E-2</v>
      </c>
      <c r="DU481" s="4">
        <v>4</v>
      </c>
      <c r="DV481" s="4">
        <v>0</v>
      </c>
      <c r="DW481" s="4">
        <v>0</v>
      </c>
      <c r="DX481" s="4">
        <v>0</v>
      </c>
      <c r="DY481" s="4">
        <v>3295</v>
      </c>
      <c r="DZ481" s="4">
        <v>397</v>
      </c>
      <c r="EA481" s="4">
        <v>1.45</v>
      </c>
      <c r="EB481" s="4">
        <v>5.0000000000000044E-2</v>
      </c>
      <c r="EC481" s="4">
        <v>1</v>
      </c>
      <c r="ED481" s="4">
        <v>0</v>
      </c>
      <c r="EE481" s="4">
        <v>0</v>
      </c>
      <c r="EF481" s="4">
        <v>0</v>
      </c>
      <c r="EG481" s="4">
        <v>177</v>
      </c>
      <c r="EH481" s="4">
        <v>23</v>
      </c>
      <c r="EI481" s="4">
        <v>1.55</v>
      </c>
      <c r="EJ481" s="4">
        <v>5.0000000000000044E-2</v>
      </c>
      <c r="EK481" s="4">
        <v>101</v>
      </c>
      <c r="EL481" s="4">
        <v>-21</v>
      </c>
      <c r="EM481" s="4">
        <v>1084</v>
      </c>
      <c r="EN481" s="4">
        <v>69.649999999999977</v>
      </c>
      <c r="EO481" s="4">
        <v>31269</v>
      </c>
      <c r="EP481" s="4">
        <v>11612</v>
      </c>
      <c r="EQ481" s="4">
        <v>1.7</v>
      </c>
      <c r="ER481" s="4">
        <v>9.9999999999999867E-2</v>
      </c>
      <c r="ES481" s="4">
        <v>1</v>
      </c>
      <c r="ET481" s="4">
        <v>0</v>
      </c>
      <c r="EU481" s="4">
        <v>0</v>
      </c>
      <c r="EV481" s="4">
        <v>0</v>
      </c>
      <c r="EW481" s="4">
        <v>186</v>
      </c>
      <c r="EX481" s="4">
        <v>33</v>
      </c>
      <c r="EY481" s="4">
        <v>1.7</v>
      </c>
      <c r="EZ481" s="4">
        <v>5.0000000000000044E-2</v>
      </c>
      <c r="FA481" s="4">
        <v>12</v>
      </c>
      <c r="FB481" s="4">
        <v>1</v>
      </c>
      <c r="FC481" s="4">
        <v>970.2</v>
      </c>
      <c r="FD481" s="4">
        <v>105.20000000000005</v>
      </c>
      <c r="FE481" s="4">
        <v>5310</v>
      </c>
      <c r="FF481" s="4">
        <v>106</v>
      </c>
      <c r="FG481" s="4">
        <v>1.7</v>
      </c>
      <c r="FH481" s="4">
        <v>0</v>
      </c>
      <c r="FI481" s="4">
        <v>2</v>
      </c>
      <c r="FJ481" s="4">
        <v>0</v>
      </c>
      <c r="FK481" s="4">
        <v>0</v>
      </c>
      <c r="FL481" s="4">
        <v>0</v>
      </c>
      <c r="FM481" s="4">
        <v>797</v>
      </c>
      <c r="FN481" s="4">
        <v>18</v>
      </c>
      <c r="FO481" s="4">
        <v>1.7</v>
      </c>
      <c r="FP481" s="4">
        <v>-5.0000000000000044E-2</v>
      </c>
      <c r="FQ481" s="4">
        <v>109</v>
      </c>
      <c r="FR481" s="4">
        <v>0</v>
      </c>
      <c r="FS481" s="4">
        <v>885</v>
      </c>
      <c r="FT481" s="4">
        <v>69.350000000000023</v>
      </c>
      <c r="FU481" s="4">
        <v>11092</v>
      </c>
      <c r="FV481" s="4">
        <v>999</v>
      </c>
      <c r="FW481" s="4">
        <v>1.85</v>
      </c>
      <c r="FX481" s="4">
        <v>-0.19999999999999973</v>
      </c>
      <c r="FY481" s="4">
        <v>1</v>
      </c>
      <c r="FZ481" s="4">
        <v>0</v>
      </c>
      <c r="GA481" s="4">
        <v>0</v>
      </c>
      <c r="GB481" s="4">
        <v>0</v>
      </c>
      <c r="GC481" s="4">
        <v>566</v>
      </c>
      <c r="GD481" s="4">
        <v>-287</v>
      </c>
      <c r="GE481" s="4">
        <v>1.9</v>
      </c>
      <c r="GF481" s="4">
        <v>-0.39999999999999991</v>
      </c>
      <c r="GG481" s="4">
        <v>549</v>
      </c>
      <c r="GH481" s="4">
        <v>-1</v>
      </c>
      <c r="GI481" s="4">
        <v>782.7</v>
      </c>
      <c r="GJ481" s="4">
        <v>70.350000000000023</v>
      </c>
      <c r="GK481" s="4">
        <v>13852</v>
      </c>
      <c r="GL481" s="4">
        <v>-200</v>
      </c>
      <c r="GM481" s="4">
        <v>2.1</v>
      </c>
      <c r="GN481" s="4">
        <v>-0.44999999999999973</v>
      </c>
      <c r="GO481" s="4">
        <v>56</v>
      </c>
      <c r="GP481" s="4">
        <v>0</v>
      </c>
      <c r="GQ481" s="4">
        <v>0</v>
      </c>
      <c r="GR481" s="4">
        <v>0</v>
      </c>
      <c r="GS481" s="4">
        <v>914</v>
      </c>
      <c r="GT481" s="4">
        <v>43</v>
      </c>
      <c r="GU481" s="4">
        <v>2.25</v>
      </c>
      <c r="GV481" s="4">
        <v>-0.54999999999999982</v>
      </c>
      <c r="GW481" s="4">
        <v>301</v>
      </c>
      <c r="GX481" s="4">
        <v>-85</v>
      </c>
      <c r="GY481" s="4">
        <v>681</v>
      </c>
      <c r="GZ481" s="4">
        <v>68.799999999999955</v>
      </c>
      <c r="HA481" s="4">
        <v>13735</v>
      </c>
      <c r="HB481" s="4">
        <v>1694</v>
      </c>
      <c r="HC481" s="4">
        <v>2.6</v>
      </c>
      <c r="HD481" s="4">
        <v>-0.64999999999999991</v>
      </c>
      <c r="HE481" s="4">
        <v>59</v>
      </c>
      <c r="HF481" s="4">
        <v>0</v>
      </c>
      <c r="HG481" s="4">
        <v>647.85</v>
      </c>
      <c r="HH481" s="4">
        <v>84.75</v>
      </c>
      <c r="HI481" s="4">
        <v>2642</v>
      </c>
      <c r="HJ481" s="4">
        <v>130</v>
      </c>
      <c r="HK481" s="4">
        <v>2.85</v>
      </c>
      <c r="HL481" s="4">
        <v>-1</v>
      </c>
      <c r="HM481" s="4">
        <v>2011</v>
      </c>
      <c r="HN481" s="4">
        <v>39</v>
      </c>
      <c r="HO481" s="4">
        <v>585.5</v>
      </c>
      <c r="HP481" s="4">
        <v>73.5</v>
      </c>
      <c r="HQ481" s="4">
        <v>34696</v>
      </c>
      <c r="HR481" s="4">
        <v>4256</v>
      </c>
      <c r="HS481" s="4">
        <v>3.25</v>
      </c>
      <c r="HT481" s="4">
        <v>-1.5499999999999998</v>
      </c>
      <c r="HU481" s="4">
        <v>142</v>
      </c>
      <c r="HV481" s="4">
        <v>-5</v>
      </c>
      <c r="HW481" s="4">
        <v>546.25</v>
      </c>
      <c r="HX481" s="4">
        <v>81.75</v>
      </c>
      <c r="HY481" s="4">
        <v>3071</v>
      </c>
      <c r="HZ481" s="4">
        <v>-4082</v>
      </c>
      <c r="IA481" s="4">
        <v>3.55</v>
      </c>
      <c r="IB481" s="4">
        <v>-2.2999999999999998</v>
      </c>
      <c r="IC481" s="4">
        <v>1191</v>
      </c>
      <c r="ID481" s="4">
        <v>-38</v>
      </c>
      <c r="IE481" s="4">
        <v>484.25</v>
      </c>
      <c r="IF481" s="4">
        <v>67.100000000000023</v>
      </c>
      <c r="IG481" s="4">
        <v>20264</v>
      </c>
      <c r="IH481" s="4">
        <v>-3690</v>
      </c>
      <c r="II481" s="4">
        <v>3.95</v>
      </c>
      <c r="IJ481" s="4">
        <v>-3.7</v>
      </c>
      <c r="IK481" s="4">
        <v>179</v>
      </c>
      <c r="IL481" s="4">
        <v>21</v>
      </c>
      <c r="IM481" s="4">
        <v>435</v>
      </c>
      <c r="IN481" s="4">
        <v>65.949999999999989</v>
      </c>
      <c r="IO481" s="4">
        <v>6160</v>
      </c>
      <c r="IP481" s="4">
        <v>-634</v>
      </c>
      <c r="IQ481" s="4">
        <v>4.5999999999999996</v>
      </c>
      <c r="IR481" s="4">
        <v>-5.5</v>
      </c>
      <c r="IS481" s="4">
        <v>3792</v>
      </c>
      <c r="IT481" s="4">
        <v>-119</v>
      </c>
      <c r="IU481" s="4">
        <v>391.1</v>
      </c>
      <c r="IV481" s="4">
        <v>68.950000000000045</v>
      </c>
      <c r="IW481" s="4">
        <v>31809</v>
      </c>
      <c r="IX481" s="4">
        <v>2226</v>
      </c>
      <c r="IY481" s="4">
        <v>5.6</v>
      </c>
      <c r="IZ481" s="4">
        <v>-7.9500000000000011</v>
      </c>
      <c r="JA481" s="4">
        <v>598</v>
      </c>
      <c r="JB481" s="4">
        <v>-200</v>
      </c>
      <c r="JC481" s="4">
        <v>340.45</v>
      </c>
      <c r="JD481" s="4">
        <v>63.5</v>
      </c>
      <c r="JE481" s="4">
        <v>10698</v>
      </c>
      <c r="JF481" s="4">
        <v>3320</v>
      </c>
      <c r="JG481" s="4">
        <v>7</v>
      </c>
      <c r="JH481" s="4">
        <v>-10.899999999999999</v>
      </c>
      <c r="JI481" s="4">
        <v>5916</v>
      </c>
      <c r="JJ481" s="4">
        <v>-105</v>
      </c>
      <c r="JK481" s="4">
        <v>293</v>
      </c>
      <c r="JL481" s="4">
        <v>60.849999999999994</v>
      </c>
      <c r="JM481" s="4">
        <v>26152</v>
      </c>
      <c r="JN481" s="4">
        <v>3967</v>
      </c>
      <c r="JO481" s="4">
        <v>9.4499999999999993</v>
      </c>
      <c r="JP481" s="4">
        <v>-14.650000000000002</v>
      </c>
      <c r="JQ481" s="5">
        <v>1324</v>
      </c>
      <c r="JR481" s="4">
        <v>-76</v>
      </c>
      <c r="JS481" s="4">
        <v>245.9</v>
      </c>
      <c r="JT481" s="4">
        <v>54.550000000000011</v>
      </c>
      <c r="JU481" s="4">
        <v>12228</v>
      </c>
      <c r="JV481" s="4">
        <v>4576</v>
      </c>
      <c r="JW481" s="4">
        <v>13.1</v>
      </c>
      <c r="JX481" s="4">
        <v>-19.25</v>
      </c>
      <c r="JY481" s="4">
        <v>10064</v>
      </c>
      <c r="JZ481" s="4">
        <v>-1462</v>
      </c>
      <c r="KA481" s="4">
        <v>202</v>
      </c>
      <c r="KB481" s="4">
        <v>50.050000000000011</v>
      </c>
      <c r="KC481" s="4">
        <v>38821</v>
      </c>
      <c r="KD481" s="4">
        <v>12030</v>
      </c>
      <c r="KE481" s="4">
        <v>18.3</v>
      </c>
      <c r="KF481" s="4">
        <v>-25.249999999999996</v>
      </c>
      <c r="KG481" s="4">
        <v>3591</v>
      </c>
      <c r="KH481" s="4">
        <v>-563</v>
      </c>
      <c r="KI481" s="4">
        <v>159.5</v>
      </c>
      <c r="KJ481" s="4">
        <v>42.8</v>
      </c>
      <c r="KK481" s="4">
        <v>14058</v>
      </c>
      <c r="KL481" s="4">
        <v>7994</v>
      </c>
      <c r="KM481" s="4">
        <v>26.05</v>
      </c>
      <c r="KN481" s="4">
        <v>-32.099999999999994</v>
      </c>
      <c r="KO481" s="4">
        <v>29858</v>
      </c>
      <c r="KP481" s="4">
        <v>1196</v>
      </c>
      <c r="KQ481" s="4">
        <v>120.5</v>
      </c>
      <c r="KR481" s="4">
        <v>35.049999999999997</v>
      </c>
      <c r="KS481" s="4">
        <v>53836</v>
      </c>
      <c r="KT481" s="4">
        <v>31459</v>
      </c>
      <c r="KU481" s="4">
        <v>37.15</v>
      </c>
      <c r="KV481" s="4">
        <v>-40.15</v>
      </c>
      <c r="KW481" s="4">
        <v>14796</v>
      </c>
      <c r="KX481" s="4">
        <v>-1419</v>
      </c>
      <c r="KY481" s="4">
        <v>86.35</v>
      </c>
      <c r="KZ481" s="4">
        <v>26.649999999999991</v>
      </c>
      <c r="LA481" s="4">
        <v>21218</v>
      </c>
      <c r="LB481" s="4">
        <v>16778</v>
      </c>
      <c r="LC481" s="4">
        <v>53</v>
      </c>
      <c r="LD481" s="4">
        <v>-48.5</v>
      </c>
    </row>
    <row r="482" spans="1:316" x14ac:dyDescent="0.25">
      <c r="A482" s="171">
        <v>44110.510676041667</v>
      </c>
      <c r="B482" s="172">
        <v>0.50972222222222219</v>
      </c>
      <c r="C482" s="4">
        <v>11588.45</v>
      </c>
      <c r="D482" s="4">
        <v>11600</v>
      </c>
      <c r="E482" s="173">
        <v>54.650000000000006</v>
      </c>
      <c r="F482" s="173">
        <v>-129</v>
      </c>
      <c r="G482" s="173">
        <v>313.89999999999998</v>
      </c>
      <c r="H482" s="173">
        <v>840.89999999999975</v>
      </c>
      <c r="I482" s="173">
        <v>-886.35000000000014</v>
      </c>
      <c r="J482" s="173">
        <v>1727.25</v>
      </c>
      <c r="K482" s="127">
        <v>16.73</v>
      </c>
      <c r="L482" s="127">
        <v>21.94</v>
      </c>
      <c r="M482" s="127">
        <v>-3.8000000000000007</v>
      </c>
      <c r="N482" s="127">
        <v>3.8300000000000018</v>
      </c>
      <c r="O482" s="127">
        <v>0.592524970514273</v>
      </c>
      <c r="P482" s="127">
        <v>0.67841040907467942</v>
      </c>
      <c r="Q482" s="127">
        <v>1.0744994313898366</v>
      </c>
      <c r="R482" s="4">
        <v>65420</v>
      </c>
      <c r="S482" s="4">
        <v>127978</v>
      </c>
      <c r="T482" s="173">
        <v>11540.966666666667</v>
      </c>
      <c r="U482" s="173">
        <v>-2.0500000000010914</v>
      </c>
      <c r="V482" s="4">
        <v>185995</v>
      </c>
      <c r="W482" s="4">
        <v>-31658</v>
      </c>
      <c r="X482" s="173">
        <v>-47.483333333333576</v>
      </c>
      <c r="Y482" s="173">
        <v>32694</v>
      </c>
      <c r="Z482" s="173">
        <v>146690</v>
      </c>
      <c r="AA482" s="173">
        <v>179384</v>
      </c>
      <c r="AB482" s="4">
        <v>62558</v>
      </c>
      <c r="AC482" s="4">
        <v>-15859</v>
      </c>
      <c r="AD482" s="176" t="e">
        <v>#REF!</v>
      </c>
      <c r="AE482" s="177">
        <v>-3.311422759845398E-3</v>
      </c>
      <c r="AF482" s="177">
        <v>-9.3331748732885915E-4</v>
      </c>
      <c r="AG482" s="177">
        <v>-1.0918353088888817E-3</v>
      </c>
      <c r="AH482" s="177">
        <v>-2.1455463368245048E-3</v>
      </c>
      <c r="AI482" s="127">
        <v>-2.3828985625572341E-2</v>
      </c>
      <c r="AJ482" s="127">
        <v>2.2026431718061676E-3</v>
      </c>
      <c r="AK482" s="4" t="s">
        <v>21</v>
      </c>
      <c r="AL482" s="178">
        <v>11600</v>
      </c>
      <c r="AM482" s="178">
        <v>11500</v>
      </c>
      <c r="AN482" s="178">
        <v>11800</v>
      </c>
      <c r="AO482" s="178">
        <v>11400</v>
      </c>
      <c r="AS482" s="4">
        <v>1.7997589474036626</v>
      </c>
      <c r="AT482" s="4">
        <v>1.4029281989570799</v>
      </c>
      <c r="AU482" s="4">
        <v>0.61087043576395206</v>
      </c>
      <c r="AV482" s="4">
        <v>0.21100737100737102</v>
      </c>
      <c r="AW482" s="4">
        <v>0.10964944334819363</v>
      </c>
      <c r="AX482" s="4">
        <v>1.0161875095746311E-2</v>
      </c>
      <c r="AY482" s="4">
        <v>17.129786176031825</v>
      </c>
      <c r="AZ482" s="4">
        <v>20.669014084507044</v>
      </c>
      <c r="BA482" s="4">
        <v>16.907640638119229</v>
      </c>
      <c r="BB482" s="4">
        <v>33.966480446927378</v>
      </c>
      <c r="BC482" s="4">
        <v>8.3855485232067508</v>
      </c>
      <c r="BD482" s="4">
        <v>17.936348408710217</v>
      </c>
      <c r="BE482" s="4">
        <v>4.4246112237998645</v>
      </c>
      <c r="BF482" s="4">
        <v>9.0586025544703226</v>
      </c>
      <c r="BG482" s="4">
        <v>3.8175037294878171</v>
      </c>
      <c r="BH482" s="4">
        <v>3.8702986725663715</v>
      </c>
      <c r="BI482" s="4">
        <v>18</v>
      </c>
      <c r="BJ482" s="4">
        <v>0</v>
      </c>
      <c r="BK482" s="4">
        <v>1585</v>
      </c>
      <c r="BL482" s="4">
        <v>78.950000000000045</v>
      </c>
      <c r="BM482" s="4">
        <v>9780</v>
      </c>
      <c r="BN482" s="4">
        <v>-252</v>
      </c>
      <c r="BO482" s="4">
        <v>1.05</v>
      </c>
      <c r="BP482" s="4">
        <v>5.0000000000000044E-2</v>
      </c>
      <c r="BQ482" s="4">
        <v>0</v>
      </c>
      <c r="BR482" s="4">
        <v>0</v>
      </c>
      <c r="BS482" s="4">
        <v>0</v>
      </c>
      <c r="BT482" s="4">
        <v>0</v>
      </c>
      <c r="BU482" s="4">
        <v>6</v>
      </c>
      <c r="BV482" s="4">
        <v>0</v>
      </c>
      <c r="BW482" s="4">
        <v>0</v>
      </c>
      <c r="BX482" s="4">
        <v>0</v>
      </c>
      <c r="BY482" s="4">
        <v>21</v>
      </c>
      <c r="BZ482" s="4">
        <v>0</v>
      </c>
      <c r="CA482" s="4">
        <v>0</v>
      </c>
      <c r="CB482" s="4">
        <v>0</v>
      </c>
      <c r="CC482" s="4">
        <v>1040</v>
      </c>
      <c r="CD482" s="4">
        <v>67</v>
      </c>
      <c r="CE482" s="4">
        <v>1.05</v>
      </c>
      <c r="CF482" s="4">
        <v>-5.0000000000000044E-2</v>
      </c>
      <c r="CG482" s="4">
        <v>1</v>
      </c>
      <c r="CH482" s="4">
        <v>0</v>
      </c>
      <c r="CI482" s="4">
        <v>0</v>
      </c>
      <c r="CJ482" s="4">
        <v>0</v>
      </c>
      <c r="CK482" s="4">
        <v>26</v>
      </c>
      <c r="CL482" s="4">
        <v>-1</v>
      </c>
      <c r="CM482" s="4">
        <v>1</v>
      </c>
      <c r="CN482" s="4">
        <v>-0.10000000000000009</v>
      </c>
      <c r="CO482" s="4">
        <v>11</v>
      </c>
      <c r="CP482" s="4">
        <v>0</v>
      </c>
      <c r="CQ482" s="4">
        <v>0</v>
      </c>
      <c r="CR482" s="4">
        <v>0</v>
      </c>
      <c r="CS482" s="4">
        <v>3233</v>
      </c>
      <c r="CT482" s="4">
        <v>70</v>
      </c>
      <c r="CU482" s="4">
        <v>1.2</v>
      </c>
      <c r="CV482" s="4">
        <v>5.0000000000000044E-2</v>
      </c>
      <c r="CW482" s="4">
        <v>1</v>
      </c>
      <c r="CX482" s="4">
        <v>0</v>
      </c>
      <c r="CY482" s="4">
        <v>0</v>
      </c>
      <c r="CZ482" s="4">
        <v>0</v>
      </c>
      <c r="DA482" s="4">
        <v>52</v>
      </c>
      <c r="DB482" s="4">
        <v>0</v>
      </c>
      <c r="DC482" s="4">
        <v>1.1000000000000001</v>
      </c>
      <c r="DD482" s="4">
        <v>-9.9999999999999867E-2</v>
      </c>
      <c r="DE482" s="4">
        <v>29</v>
      </c>
      <c r="DF482" s="4">
        <v>0</v>
      </c>
      <c r="DG482" s="4">
        <v>0</v>
      </c>
      <c r="DH482" s="4">
        <v>0</v>
      </c>
      <c r="DI482" s="4">
        <v>4513</v>
      </c>
      <c r="DJ482" s="4">
        <v>-50</v>
      </c>
      <c r="DK482" s="4">
        <v>1.3</v>
      </c>
      <c r="DL482" s="4">
        <v>0.10000000000000009</v>
      </c>
      <c r="DM482" s="4">
        <v>0</v>
      </c>
      <c r="DN482" s="4">
        <v>0</v>
      </c>
      <c r="DO482" s="4">
        <v>0</v>
      </c>
      <c r="DP482" s="4">
        <v>0</v>
      </c>
      <c r="DQ482" s="4">
        <v>141</v>
      </c>
      <c r="DR482" s="4">
        <v>-4</v>
      </c>
      <c r="DS482" s="4">
        <v>1.45</v>
      </c>
      <c r="DT482" s="4">
        <v>9.9999999999999867E-2</v>
      </c>
      <c r="DU482" s="4">
        <v>4</v>
      </c>
      <c r="DV482" s="4">
        <v>0</v>
      </c>
      <c r="DW482" s="4">
        <v>0</v>
      </c>
      <c r="DX482" s="4">
        <v>0</v>
      </c>
      <c r="DY482" s="4">
        <v>3282</v>
      </c>
      <c r="DZ482" s="4">
        <v>384</v>
      </c>
      <c r="EA482" s="4">
        <v>1.4</v>
      </c>
      <c r="EB482" s="4">
        <v>0</v>
      </c>
      <c r="EC482" s="4">
        <v>1</v>
      </c>
      <c r="ED482" s="4">
        <v>0</v>
      </c>
      <c r="EE482" s="4">
        <v>0</v>
      </c>
      <c r="EF482" s="4">
        <v>0</v>
      </c>
      <c r="EG482" s="4">
        <v>156</v>
      </c>
      <c r="EH482" s="4">
        <v>2</v>
      </c>
      <c r="EI482" s="4">
        <v>1.7</v>
      </c>
      <c r="EJ482" s="4">
        <v>0.19999999999999996</v>
      </c>
      <c r="EK482" s="4">
        <v>101</v>
      </c>
      <c r="EL482" s="4">
        <v>-21</v>
      </c>
      <c r="EM482" s="4">
        <v>1084</v>
      </c>
      <c r="EN482" s="4">
        <v>69.649999999999977</v>
      </c>
      <c r="EO482" s="4">
        <v>30971</v>
      </c>
      <c r="EP482" s="4">
        <v>11314</v>
      </c>
      <c r="EQ482" s="4">
        <v>1.6</v>
      </c>
      <c r="ER482" s="4">
        <v>0</v>
      </c>
      <c r="ES482" s="4">
        <v>1</v>
      </c>
      <c r="ET482" s="4">
        <v>0</v>
      </c>
      <c r="EU482" s="4">
        <v>0</v>
      </c>
      <c r="EV482" s="4">
        <v>0</v>
      </c>
      <c r="EW482" s="4">
        <v>165</v>
      </c>
      <c r="EX482" s="4">
        <v>12</v>
      </c>
      <c r="EY482" s="4">
        <v>1.6</v>
      </c>
      <c r="EZ482" s="4">
        <v>-4.9999999999999822E-2</v>
      </c>
      <c r="FA482" s="4">
        <v>12</v>
      </c>
      <c r="FB482" s="4">
        <v>1</v>
      </c>
      <c r="FC482" s="4">
        <v>970.2</v>
      </c>
      <c r="FD482" s="4">
        <v>105.20000000000005</v>
      </c>
      <c r="FE482" s="4">
        <v>5310</v>
      </c>
      <c r="FF482" s="4">
        <v>106</v>
      </c>
      <c r="FG482" s="4">
        <v>1.65</v>
      </c>
      <c r="FH482" s="4">
        <v>-5.0000000000000044E-2</v>
      </c>
      <c r="FI482" s="4">
        <v>2</v>
      </c>
      <c r="FJ482" s="4">
        <v>0</v>
      </c>
      <c r="FK482" s="4">
        <v>0</v>
      </c>
      <c r="FL482" s="4">
        <v>0</v>
      </c>
      <c r="FM482" s="4">
        <v>797</v>
      </c>
      <c r="FN482" s="4">
        <v>18</v>
      </c>
      <c r="FO482" s="4">
        <v>1.7</v>
      </c>
      <c r="FP482" s="4">
        <v>-5.0000000000000044E-2</v>
      </c>
      <c r="FQ482" s="4">
        <v>109</v>
      </c>
      <c r="FR482" s="4">
        <v>0</v>
      </c>
      <c r="FS482" s="4">
        <v>885</v>
      </c>
      <c r="FT482" s="4">
        <v>69.350000000000023</v>
      </c>
      <c r="FU482" s="4">
        <v>11170</v>
      </c>
      <c r="FV482" s="4">
        <v>1077</v>
      </c>
      <c r="FW482" s="4">
        <v>1.85</v>
      </c>
      <c r="FX482" s="4">
        <v>-0.19999999999999973</v>
      </c>
      <c r="FY482" s="4">
        <v>1</v>
      </c>
      <c r="FZ482" s="4">
        <v>0</v>
      </c>
      <c r="GA482" s="4">
        <v>0</v>
      </c>
      <c r="GB482" s="4">
        <v>0</v>
      </c>
      <c r="GC482" s="4">
        <v>566</v>
      </c>
      <c r="GD482" s="4">
        <v>-287</v>
      </c>
      <c r="GE482" s="4">
        <v>1.9</v>
      </c>
      <c r="GF482" s="4">
        <v>-0.39999999999999991</v>
      </c>
      <c r="GG482" s="4">
        <v>549</v>
      </c>
      <c r="GH482" s="4">
        <v>-1</v>
      </c>
      <c r="GI482" s="4">
        <v>782.7</v>
      </c>
      <c r="GJ482" s="4">
        <v>70.350000000000023</v>
      </c>
      <c r="GK482" s="4">
        <v>13829</v>
      </c>
      <c r="GL482" s="4">
        <v>-223</v>
      </c>
      <c r="GM482" s="4">
        <v>2.15</v>
      </c>
      <c r="GN482" s="4">
        <v>-0.39999999999999991</v>
      </c>
      <c r="GO482" s="4">
        <v>56</v>
      </c>
      <c r="GP482" s="4">
        <v>0</v>
      </c>
      <c r="GQ482" s="4">
        <v>0</v>
      </c>
      <c r="GR482" s="4">
        <v>0</v>
      </c>
      <c r="GS482" s="4">
        <v>916</v>
      </c>
      <c r="GT482" s="4">
        <v>45</v>
      </c>
      <c r="GU482" s="4">
        <v>2.2999999999999998</v>
      </c>
      <c r="GV482" s="4">
        <v>-0.5</v>
      </c>
      <c r="GW482" s="4">
        <v>301</v>
      </c>
      <c r="GX482" s="4">
        <v>-85</v>
      </c>
      <c r="GY482" s="4">
        <v>681</v>
      </c>
      <c r="GZ482" s="4">
        <v>68.799999999999955</v>
      </c>
      <c r="HA482" s="4">
        <v>13614</v>
      </c>
      <c r="HB482" s="4">
        <v>1573</v>
      </c>
      <c r="HC482" s="4">
        <v>2.6</v>
      </c>
      <c r="HD482" s="4">
        <v>-0.64999999999999991</v>
      </c>
      <c r="HE482" s="4">
        <v>59</v>
      </c>
      <c r="HF482" s="4">
        <v>0</v>
      </c>
      <c r="HG482" s="4">
        <v>647.85</v>
      </c>
      <c r="HH482" s="4">
        <v>84.75</v>
      </c>
      <c r="HI482" s="4">
        <v>2580</v>
      </c>
      <c r="HJ482" s="4">
        <v>68</v>
      </c>
      <c r="HK482" s="4">
        <v>2.85</v>
      </c>
      <c r="HL482" s="4">
        <v>-1</v>
      </c>
      <c r="HM482" s="4">
        <v>2011</v>
      </c>
      <c r="HN482" s="4">
        <v>39</v>
      </c>
      <c r="HO482" s="4">
        <v>584.15</v>
      </c>
      <c r="HP482" s="4">
        <v>72.149999999999977</v>
      </c>
      <c r="HQ482" s="4">
        <v>34448</v>
      </c>
      <c r="HR482" s="4">
        <v>4008</v>
      </c>
      <c r="HS482" s="4">
        <v>3.25</v>
      </c>
      <c r="HT482" s="4">
        <v>-1.5499999999999998</v>
      </c>
      <c r="HU482" s="4">
        <v>142</v>
      </c>
      <c r="HV482" s="4">
        <v>-5</v>
      </c>
      <c r="HW482" s="4">
        <v>546.25</v>
      </c>
      <c r="HX482" s="4">
        <v>81.75</v>
      </c>
      <c r="HY482" s="4">
        <v>2935</v>
      </c>
      <c r="HZ482" s="4">
        <v>-4218</v>
      </c>
      <c r="IA482" s="4">
        <v>3.55</v>
      </c>
      <c r="IB482" s="4">
        <v>-2.2999999999999998</v>
      </c>
      <c r="IC482" s="4">
        <v>1191</v>
      </c>
      <c r="ID482" s="4">
        <v>-38</v>
      </c>
      <c r="IE482" s="4">
        <v>484.25</v>
      </c>
      <c r="IF482" s="4">
        <v>67.100000000000023</v>
      </c>
      <c r="IG482" s="4">
        <v>20137</v>
      </c>
      <c r="IH482" s="4">
        <v>-3817</v>
      </c>
      <c r="II482" s="4">
        <v>3.9</v>
      </c>
      <c r="IJ482" s="4">
        <v>-3.7500000000000004</v>
      </c>
      <c r="IK482" s="4">
        <v>179</v>
      </c>
      <c r="IL482" s="4">
        <v>21</v>
      </c>
      <c r="IM482" s="4">
        <v>435</v>
      </c>
      <c r="IN482" s="4">
        <v>65.949999999999989</v>
      </c>
      <c r="IO482" s="4">
        <v>6080</v>
      </c>
      <c r="IP482" s="4">
        <v>-714</v>
      </c>
      <c r="IQ482" s="4">
        <v>4.5</v>
      </c>
      <c r="IR482" s="4">
        <v>-5.6</v>
      </c>
      <c r="IS482" s="4">
        <v>3792</v>
      </c>
      <c r="IT482" s="4">
        <v>-119</v>
      </c>
      <c r="IU482" s="4">
        <v>383.1</v>
      </c>
      <c r="IV482" s="4">
        <v>60.950000000000045</v>
      </c>
      <c r="IW482" s="4">
        <v>31798</v>
      </c>
      <c r="IX482" s="4">
        <v>2215</v>
      </c>
      <c r="IY482" s="4">
        <v>5.5</v>
      </c>
      <c r="IZ482" s="4">
        <v>-8.0500000000000007</v>
      </c>
      <c r="JA482" s="4">
        <v>597</v>
      </c>
      <c r="JB482" s="4">
        <v>-201</v>
      </c>
      <c r="JC482" s="4">
        <v>335.8</v>
      </c>
      <c r="JD482" s="4">
        <v>58.850000000000023</v>
      </c>
      <c r="JE482" s="4">
        <v>10708</v>
      </c>
      <c r="JF482" s="4">
        <v>3330</v>
      </c>
      <c r="JG482" s="4">
        <v>7</v>
      </c>
      <c r="JH482" s="4">
        <v>-10.899999999999999</v>
      </c>
      <c r="JI482" s="4">
        <v>5916</v>
      </c>
      <c r="JJ482" s="4">
        <v>-105</v>
      </c>
      <c r="JK482" s="4">
        <v>288</v>
      </c>
      <c r="JL482" s="4">
        <v>55.849999999999994</v>
      </c>
      <c r="JM482" s="4">
        <v>26176</v>
      </c>
      <c r="JN482" s="4">
        <v>3991</v>
      </c>
      <c r="JO482" s="4">
        <v>9.5</v>
      </c>
      <c r="JP482" s="4">
        <v>-14.600000000000001</v>
      </c>
      <c r="JQ482" s="5">
        <v>1331</v>
      </c>
      <c r="JR482" s="4">
        <v>-69</v>
      </c>
      <c r="JS482" s="4">
        <v>243</v>
      </c>
      <c r="JT482" s="4">
        <v>51.650000000000006</v>
      </c>
      <c r="JU482" s="4">
        <v>12057</v>
      </c>
      <c r="JV482" s="4">
        <v>4405</v>
      </c>
      <c r="JW482" s="4">
        <v>13.2</v>
      </c>
      <c r="JX482" s="4">
        <v>-19.150000000000002</v>
      </c>
      <c r="JY482" s="4">
        <v>10055</v>
      </c>
      <c r="JZ482" s="4">
        <v>-1471</v>
      </c>
      <c r="KA482" s="4">
        <v>197.2</v>
      </c>
      <c r="KB482" s="4">
        <v>45.25</v>
      </c>
      <c r="KC482" s="4">
        <v>38385</v>
      </c>
      <c r="KD482" s="4">
        <v>11594</v>
      </c>
      <c r="KE482" s="4">
        <v>18.75</v>
      </c>
      <c r="KF482" s="4">
        <v>-24.799999999999997</v>
      </c>
      <c r="KG482" s="4">
        <v>3616</v>
      </c>
      <c r="KH482" s="4">
        <v>-538</v>
      </c>
      <c r="KI482" s="4">
        <v>157</v>
      </c>
      <c r="KJ482" s="4">
        <v>40.299999999999997</v>
      </c>
      <c r="KK482" s="4">
        <v>13995</v>
      </c>
      <c r="KL482" s="4">
        <v>7931</v>
      </c>
      <c r="KM482" s="4">
        <v>26.65</v>
      </c>
      <c r="KN482" s="4">
        <v>-31.5</v>
      </c>
      <c r="KO482" s="4">
        <v>29869</v>
      </c>
      <c r="KP482" s="4">
        <v>1207</v>
      </c>
      <c r="KQ482" s="4">
        <v>118.7</v>
      </c>
      <c r="KR482" s="4">
        <v>33.25</v>
      </c>
      <c r="KS482" s="4">
        <v>53757</v>
      </c>
      <c r="KT482" s="4">
        <v>31380</v>
      </c>
      <c r="KU482" s="4">
        <v>37.9</v>
      </c>
      <c r="KV482" s="4">
        <v>-39.4</v>
      </c>
      <c r="KW482" s="4">
        <v>14958</v>
      </c>
      <c r="KX482" s="4">
        <v>-1257</v>
      </c>
      <c r="KY482" s="4">
        <v>84.4</v>
      </c>
      <c r="KZ482" s="4">
        <v>24.700000000000003</v>
      </c>
      <c r="LA482" s="4">
        <v>20985</v>
      </c>
      <c r="LB482" s="4">
        <v>16545</v>
      </c>
      <c r="LC482" s="4">
        <v>54.4</v>
      </c>
      <c r="LD482" s="4">
        <v>-47.1</v>
      </c>
    </row>
    <row r="483" spans="1:316" x14ac:dyDescent="0.25">
      <c r="A483" s="171">
        <v>44110.508635648148</v>
      </c>
      <c r="B483" s="172">
        <v>0.50763888888888886</v>
      </c>
      <c r="C483" s="4">
        <v>11591.9</v>
      </c>
      <c r="D483" s="4">
        <v>11600</v>
      </c>
      <c r="E483" s="173">
        <v>56.29999999999999</v>
      </c>
      <c r="F483" s="173">
        <v>-129.85</v>
      </c>
      <c r="G483" s="173">
        <v>313.89999999999998</v>
      </c>
      <c r="H483" s="173">
        <v>852.79999999999961</v>
      </c>
      <c r="I483" s="173">
        <v>-892.8</v>
      </c>
      <c r="J483" s="173">
        <v>1745.5999999999995</v>
      </c>
      <c r="K483" s="127">
        <v>16.73</v>
      </c>
      <c r="L483" s="127">
        <v>21.94</v>
      </c>
      <c r="M483" s="127">
        <v>-3.8000000000000007</v>
      </c>
      <c r="N483" s="127">
        <v>3.8300000000000018</v>
      </c>
      <c r="O483" s="127">
        <v>0.58787439315573498</v>
      </c>
      <c r="P483" s="127">
        <v>0.68894763328857223</v>
      </c>
      <c r="Q483" s="127">
        <v>1.0732593051030377</v>
      </c>
      <c r="R483" s="4">
        <v>65137</v>
      </c>
      <c r="S483" s="4">
        <v>127189</v>
      </c>
      <c r="T483" s="173">
        <v>11540.966666666667</v>
      </c>
      <c r="U483" s="173">
        <v>-2.0500000000010914</v>
      </c>
      <c r="V483" s="4">
        <v>185995</v>
      </c>
      <c r="W483" s="4">
        <v>-31658</v>
      </c>
      <c r="X483" s="173">
        <v>-50.933333333332484</v>
      </c>
      <c r="Y483" s="173">
        <v>32457</v>
      </c>
      <c r="Z483" s="173">
        <v>122957</v>
      </c>
      <c r="AA483" s="173">
        <v>155414</v>
      </c>
      <c r="AB483" s="4">
        <v>62052</v>
      </c>
      <c r="AC483" s="4">
        <v>-16577</v>
      </c>
      <c r="AD483" s="176" t="e">
        <v>#REF!</v>
      </c>
      <c r="AE483" s="177">
        <v>-3.0991294134399792E-3</v>
      </c>
      <c r="AF483" s="177">
        <v>3.4357879168904888E-4</v>
      </c>
      <c r="AG483" s="177">
        <v>-3.9678565453537217E-4</v>
      </c>
      <c r="AH483" s="177">
        <v>6.1915245467043835E-3</v>
      </c>
      <c r="AI483" s="127">
        <v>-4.3866940253281207E-3</v>
      </c>
      <c r="AJ483" s="127">
        <v>2.2026431718061676E-3</v>
      </c>
      <c r="AK483" s="4" t="s">
        <v>21</v>
      </c>
      <c r="AL483" s="178">
        <v>11600</v>
      </c>
      <c r="AM483" s="178">
        <v>11500</v>
      </c>
      <c r="AN483" s="178">
        <v>11800</v>
      </c>
      <c r="AO483" s="178">
        <v>11400</v>
      </c>
      <c r="AS483" s="4">
        <v>1.8000468587876963</v>
      </c>
      <c r="AT483" s="4">
        <v>1.4052878179384203</v>
      </c>
      <c r="AU483" s="4">
        <v>0.60860931977993948</v>
      </c>
      <c r="AV483" s="4">
        <v>0.21115596691610872</v>
      </c>
      <c r="AW483" s="4">
        <v>0.11126554498902706</v>
      </c>
      <c r="AX483" s="4">
        <v>1.0212460227855897E-2</v>
      </c>
      <c r="AY483" s="4">
        <v>16.969169567379414</v>
      </c>
      <c r="AZ483" s="4">
        <v>20.471830985915492</v>
      </c>
      <c r="BA483" s="4">
        <v>16.986565910999161</v>
      </c>
      <c r="BB483" s="4">
        <v>34.324022346368714</v>
      </c>
      <c r="BC483" s="4">
        <v>8.2848216610257737</v>
      </c>
      <c r="BD483" s="4">
        <v>17.865996649916248</v>
      </c>
      <c r="BE483" s="4">
        <v>4.4323867478025694</v>
      </c>
      <c r="BF483" s="4">
        <v>9.0495867768595044</v>
      </c>
      <c r="BG483" s="4">
        <v>3.7756136341051376</v>
      </c>
      <c r="BH483" s="4">
        <v>3.8342083448466426</v>
      </c>
      <c r="BI483" s="4">
        <v>18</v>
      </c>
      <c r="BJ483" s="4">
        <v>0</v>
      </c>
      <c r="BK483" s="4">
        <v>1585</v>
      </c>
      <c r="BL483" s="4">
        <v>78.950000000000045</v>
      </c>
      <c r="BM483" s="4">
        <v>9781</v>
      </c>
      <c r="BN483" s="4">
        <v>-251</v>
      </c>
      <c r="BO483" s="4">
        <v>1</v>
      </c>
      <c r="BP483" s="4">
        <v>0</v>
      </c>
      <c r="BQ483" s="4">
        <v>0</v>
      </c>
      <c r="BR483" s="4">
        <v>0</v>
      </c>
      <c r="BS483" s="4">
        <v>0</v>
      </c>
      <c r="BT483" s="4">
        <v>0</v>
      </c>
      <c r="BU483" s="4">
        <v>6</v>
      </c>
      <c r="BV483" s="4">
        <v>0</v>
      </c>
      <c r="BW483" s="4">
        <v>0</v>
      </c>
      <c r="BX483" s="4">
        <v>0</v>
      </c>
      <c r="BY483" s="4">
        <v>21</v>
      </c>
      <c r="BZ483" s="4">
        <v>0</v>
      </c>
      <c r="CA483" s="4">
        <v>0</v>
      </c>
      <c r="CB483" s="4">
        <v>0</v>
      </c>
      <c r="CC483" s="4">
        <v>1040</v>
      </c>
      <c r="CD483" s="4">
        <v>67</v>
      </c>
      <c r="CE483" s="4">
        <v>1.05</v>
      </c>
      <c r="CF483" s="4">
        <v>-5.0000000000000044E-2</v>
      </c>
      <c r="CG483" s="4">
        <v>1</v>
      </c>
      <c r="CH483" s="4">
        <v>0</v>
      </c>
      <c r="CI483" s="4">
        <v>0</v>
      </c>
      <c r="CJ483" s="4">
        <v>0</v>
      </c>
      <c r="CK483" s="4">
        <v>26</v>
      </c>
      <c r="CL483" s="4">
        <v>-1</v>
      </c>
      <c r="CM483" s="4">
        <v>1</v>
      </c>
      <c r="CN483" s="4">
        <v>-0.10000000000000009</v>
      </c>
      <c r="CO483" s="4">
        <v>11</v>
      </c>
      <c r="CP483" s="4">
        <v>0</v>
      </c>
      <c r="CQ483" s="4">
        <v>0</v>
      </c>
      <c r="CR483" s="4">
        <v>0</v>
      </c>
      <c r="CS483" s="4">
        <v>3244</v>
      </c>
      <c r="CT483" s="4">
        <v>81</v>
      </c>
      <c r="CU483" s="4">
        <v>1.2</v>
      </c>
      <c r="CV483" s="4">
        <v>5.0000000000000044E-2</v>
      </c>
      <c r="CW483" s="4">
        <v>1</v>
      </c>
      <c r="CX483" s="4">
        <v>0</v>
      </c>
      <c r="CY483" s="4">
        <v>0</v>
      </c>
      <c r="CZ483" s="4">
        <v>0</v>
      </c>
      <c r="DA483" s="4">
        <v>52</v>
      </c>
      <c r="DB483" s="4">
        <v>0</v>
      </c>
      <c r="DC483" s="4">
        <v>1.1000000000000001</v>
      </c>
      <c r="DD483" s="4">
        <v>-9.9999999999999867E-2</v>
      </c>
      <c r="DE483" s="4">
        <v>29</v>
      </c>
      <c r="DF483" s="4">
        <v>0</v>
      </c>
      <c r="DG483" s="4">
        <v>0</v>
      </c>
      <c r="DH483" s="4">
        <v>0</v>
      </c>
      <c r="DI483" s="4">
        <v>4503</v>
      </c>
      <c r="DJ483" s="4">
        <v>-60</v>
      </c>
      <c r="DK483" s="4">
        <v>1.3</v>
      </c>
      <c r="DL483" s="4">
        <v>0.10000000000000009</v>
      </c>
      <c r="DM483" s="4">
        <v>0</v>
      </c>
      <c r="DN483" s="4">
        <v>0</v>
      </c>
      <c r="DO483" s="4">
        <v>0</v>
      </c>
      <c r="DP483" s="4">
        <v>0</v>
      </c>
      <c r="DQ483" s="4">
        <v>141</v>
      </c>
      <c r="DR483" s="4">
        <v>-4</v>
      </c>
      <c r="DS483" s="4">
        <v>1.45</v>
      </c>
      <c r="DT483" s="4">
        <v>9.9999999999999867E-2</v>
      </c>
      <c r="DU483" s="4">
        <v>4</v>
      </c>
      <c r="DV483" s="4">
        <v>0</v>
      </c>
      <c r="DW483" s="4">
        <v>0</v>
      </c>
      <c r="DX483" s="4">
        <v>0</v>
      </c>
      <c r="DY483" s="4">
        <v>3259</v>
      </c>
      <c r="DZ483" s="4">
        <v>361</v>
      </c>
      <c r="EA483" s="4">
        <v>1.45</v>
      </c>
      <c r="EB483" s="4">
        <v>5.0000000000000044E-2</v>
      </c>
      <c r="EC483" s="4">
        <v>1</v>
      </c>
      <c r="ED483" s="4">
        <v>0</v>
      </c>
      <c r="EE483" s="4">
        <v>0</v>
      </c>
      <c r="EF483" s="4">
        <v>0</v>
      </c>
      <c r="EG483" s="4">
        <v>156</v>
      </c>
      <c r="EH483" s="4">
        <v>2</v>
      </c>
      <c r="EI483" s="4">
        <v>1.7</v>
      </c>
      <c r="EJ483" s="4">
        <v>0.19999999999999996</v>
      </c>
      <c r="EK483" s="4">
        <v>101</v>
      </c>
      <c r="EL483" s="4">
        <v>-21</v>
      </c>
      <c r="EM483" s="4">
        <v>1084</v>
      </c>
      <c r="EN483" s="4">
        <v>69.649999999999977</v>
      </c>
      <c r="EO483" s="4">
        <v>30935</v>
      </c>
      <c r="EP483" s="4">
        <v>11278</v>
      </c>
      <c r="EQ483" s="4">
        <v>1.65</v>
      </c>
      <c r="ER483" s="4">
        <v>4.9999999999999822E-2</v>
      </c>
      <c r="ES483" s="4">
        <v>1</v>
      </c>
      <c r="ET483" s="4">
        <v>0</v>
      </c>
      <c r="EU483" s="4">
        <v>0</v>
      </c>
      <c r="EV483" s="4">
        <v>0</v>
      </c>
      <c r="EW483" s="4">
        <v>165</v>
      </c>
      <c r="EX483" s="4">
        <v>12</v>
      </c>
      <c r="EY483" s="4">
        <v>1.6</v>
      </c>
      <c r="EZ483" s="4">
        <v>-4.9999999999999822E-2</v>
      </c>
      <c r="FA483" s="4">
        <v>12</v>
      </c>
      <c r="FB483" s="4">
        <v>1</v>
      </c>
      <c r="FC483" s="4">
        <v>970.2</v>
      </c>
      <c r="FD483" s="4">
        <v>105.20000000000005</v>
      </c>
      <c r="FE483" s="4">
        <v>5310</v>
      </c>
      <c r="FF483" s="4">
        <v>106</v>
      </c>
      <c r="FG483" s="4">
        <v>1.65</v>
      </c>
      <c r="FH483" s="4">
        <v>-5.0000000000000044E-2</v>
      </c>
      <c r="FI483" s="4">
        <v>2</v>
      </c>
      <c r="FJ483" s="4">
        <v>0</v>
      </c>
      <c r="FK483" s="4">
        <v>0</v>
      </c>
      <c r="FL483" s="4">
        <v>0</v>
      </c>
      <c r="FM483" s="4">
        <v>797</v>
      </c>
      <c r="FN483" s="4">
        <v>18</v>
      </c>
      <c r="FO483" s="4">
        <v>1.7</v>
      </c>
      <c r="FP483" s="4">
        <v>-5.0000000000000044E-2</v>
      </c>
      <c r="FQ483" s="4">
        <v>109</v>
      </c>
      <c r="FR483" s="4">
        <v>0</v>
      </c>
      <c r="FS483" s="4">
        <v>885</v>
      </c>
      <c r="FT483" s="4">
        <v>69.350000000000023</v>
      </c>
      <c r="FU483" s="4">
        <v>11176</v>
      </c>
      <c r="FV483" s="4">
        <v>1083</v>
      </c>
      <c r="FW483" s="4">
        <v>1.85</v>
      </c>
      <c r="FX483" s="4">
        <v>-0.19999999999999973</v>
      </c>
      <c r="FY483" s="4">
        <v>1</v>
      </c>
      <c r="FZ483" s="4">
        <v>0</v>
      </c>
      <c r="GA483" s="4">
        <v>0</v>
      </c>
      <c r="GB483" s="4">
        <v>0</v>
      </c>
      <c r="GC483" s="4">
        <v>566</v>
      </c>
      <c r="GD483" s="4">
        <v>-287</v>
      </c>
      <c r="GE483" s="4">
        <v>1.9</v>
      </c>
      <c r="GF483" s="4">
        <v>-0.39999999999999991</v>
      </c>
      <c r="GG483" s="4">
        <v>549</v>
      </c>
      <c r="GH483" s="4">
        <v>-1</v>
      </c>
      <c r="GI483" s="4">
        <v>782.7</v>
      </c>
      <c r="GJ483" s="4">
        <v>70.350000000000023</v>
      </c>
      <c r="GK483" s="4">
        <v>13772</v>
      </c>
      <c r="GL483" s="4">
        <v>-280</v>
      </c>
      <c r="GM483" s="4">
        <v>2.15</v>
      </c>
      <c r="GN483" s="4">
        <v>-0.39999999999999991</v>
      </c>
      <c r="GO483" s="4">
        <v>56</v>
      </c>
      <c r="GP483" s="4">
        <v>0</v>
      </c>
      <c r="GQ483" s="4">
        <v>0</v>
      </c>
      <c r="GR483" s="4">
        <v>0</v>
      </c>
      <c r="GS483" s="4">
        <v>916</v>
      </c>
      <c r="GT483" s="4">
        <v>45</v>
      </c>
      <c r="GU483" s="4">
        <v>2.35</v>
      </c>
      <c r="GV483" s="4">
        <v>-0.44999999999999973</v>
      </c>
      <c r="GW483" s="4">
        <v>301</v>
      </c>
      <c r="GX483" s="4">
        <v>-85</v>
      </c>
      <c r="GY483" s="4">
        <v>681</v>
      </c>
      <c r="GZ483" s="4">
        <v>68.799999999999955</v>
      </c>
      <c r="HA483" s="4">
        <v>13596</v>
      </c>
      <c r="HB483" s="4">
        <v>1555</v>
      </c>
      <c r="HC483" s="4">
        <v>2.5499999999999998</v>
      </c>
      <c r="HD483" s="4">
        <v>-0.70000000000000018</v>
      </c>
      <c r="HE483" s="4">
        <v>59</v>
      </c>
      <c r="HF483" s="4">
        <v>0</v>
      </c>
      <c r="HG483" s="4">
        <v>647.85</v>
      </c>
      <c r="HH483" s="4">
        <v>84.75</v>
      </c>
      <c r="HI483" s="4">
        <v>2642</v>
      </c>
      <c r="HJ483" s="4">
        <v>130</v>
      </c>
      <c r="HK483" s="4">
        <v>2.8</v>
      </c>
      <c r="HL483" s="4">
        <v>-1.0500000000000003</v>
      </c>
      <c r="HM483" s="4">
        <v>2011</v>
      </c>
      <c r="HN483" s="4">
        <v>39</v>
      </c>
      <c r="HO483" s="4">
        <v>584.15</v>
      </c>
      <c r="HP483" s="4">
        <v>72.149999999999977</v>
      </c>
      <c r="HQ483" s="4">
        <v>34125</v>
      </c>
      <c r="HR483" s="4">
        <v>3685</v>
      </c>
      <c r="HS483" s="4">
        <v>3.2</v>
      </c>
      <c r="HT483" s="4">
        <v>-1.5999999999999996</v>
      </c>
      <c r="HU483" s="4">
        <v>142</v>
      </c>
      <c r="HV483" s="4">
        <v>-5</v>
      </c>
      <c r="HW483" s="4">
        <v>546.25</v>
      </c>
      <c r="HX483" s="4">
        <v>81.75</v>
      </c>
      <c r="HY483" s="4">
        <v>2907</v>
      </c>
      <c r="HZ483" s="4">
        <v>-4246</v>
      </c>
      <c r="IA483" s="4">
        <v>3.45</v>
      </c>
      <c r="IB483" s="4">
        <v>-2.3999999999999995</v>
      </c>
      <c r="IC483" s="4">
        <v>1191</v>
      </c>
      <c r="ID483" s="4">
        <v>-38</v>
      </c>
      <c r="IE483" s="4">
        <v>484.25</v>
      </c>
      <c r="IF483" s="4">
        <v>67.100000000000023</v>
      </c>
      <c r="IG483" s="4">
        <v>20231</v>
      </c>
      <c r="IH483" s="4">
        <v>-3723</v>
      </c>
      <c r="II483" s="4">
        <v>3.85</v>
      </c>
      <c r="IJ483" s="4">
        <v>-3.8000000000000003</v>
      </c>
      <c r="IK483" s="4">
        <v>179</v>
      </c>
      <c r="IL483" s="4">
        <v>21</v>
      </c>
      <c r="IM483" s="4">
        <v>435</v>
      </c>
      <c r="IN483" s="4">
        <v>65.949999999999989</v>
      </c>
      <c r="IO483" s="4">
        <v>6144</v>
      </c>
      <c r="IP483" s="4">
        <v>-650</v>
      </c>
      <c r="IQ483" s="4">
        <v>4.45</v>
      </c>
      <c r="IR483" s="4">
        <v>-5.6499999999999995</v>
      </c>
      <c r="IS483" s="4">
        <v>3841</v>
      </c>
      <c r="IT483" s="4">
        <v>-70</v>
      </c>
      <c r="IU483" s="4">
        <v>387.95</v>
      </c>
      <c r="IV483" s="4">
        <v>65.800000000000011</v>
      </c>
      <c r="IW483" s="4">
        <v>31822</v>
      </c>
      <c r="IX483" s="4">
        <v>2239</v>
      </c>
      <c r="IY483" s="4">
        <v>5.45</v>
      </c>
      <c r="IZ483" s="4">
        <v>-8.1000000000000014</v>
      </c>
      <c r="JA483" s="4">
        <v>597</v>
      </c>
      <c r="JB483" s="4">
        <v>-201</v>
      </c>
      <c r="JC483" s="4">
        <v>335.8</v>
      </c>
      <c r="JD483" s="4">
        <v>58.850000000000023</v>
      </c>
      <c r="JE483" s="4">
        <v>10666</v>
      </c>
      <c r="JF483" s="4">
        <v>3288</v>
      </c>
      <c r="JG483" s="4">
        <v>7.1</v>
      </c>
      <c r="JH483" s="4">
        <v>-10.799999999999999</v>
      </c>
      <c r="JI483" s="4">
        <v>5916</v>
      </c>
      <c r="JJ483" s="4">
        <v>-105</v>
      </c>
      <c r="JK483" s="4">
        <v>288</v>
      </c>
      <c r="JL483" s="4">
        <v>55.849999999999994</v>
      </c>
      <c r="JM483" s="4">
        <v>26222</v>
      </c>
      <c r="JN483" s="4">
        <v>4037</v>
      </c>
      <c r="JO483" s="4">
        <v>9.5</v>
      </c>
      <c r="JP483" s="4">
        <v>-14.600000000000001</v>
      </c>
      <c r="JQ483" s="5">
        <v>1331</v>
      </c>
      <c r="JR483" s="4">
        <v>-69</v>
      </c>
      <c r="JS483" s="4">
        <v>245.95</v>
      </c>
      <c r="JT483" s="4">
        <v>54.599999999999994</v>
      </c>
      <c r="JU483" s="4">
        <v>12045</v>
      </c>
      <c r="JV483" s="4">
        <v>4393</v>
      </c>
      <c r="JW483" s="4">
        <v>13.15</v>
      </c>
      <c r="JX483" s="4">
        <v>-19.200000000000003</v>
      </c>
      <c r="JY483" s="4">
        <v>10063</v>
      </c>
      <c r="JZ483" s="4">
        <v>-1463</v>
      </c>
      <c r="KA483" s="4">
        <v>200</v>
      </c>
      <c r="KB483" s="4">
        <v>48.050000000000011</v>
      </c>
      <c r="KC483" s="4">
        <v>37994</v>
      </c>
      <c r="KD483" s="4">
        <v>11203</v>
      </c>
      <c r="KE483" s="4">
        <v>18.8</v>
      </c>
      <c r="KF483" s="4">
        <v>-24.749999999999996</v>
      </c>
      <c r="KG483" s="4">
        <v>3619</v>
      </c>
      <c r="KH483" s="4">
        <v>-535</v>
      </c>
      <c r="KI483" s="4">
        <v>155.6</v>
      </c>
      <c r="KJ483" s="4">
        <v>38.899999999999991</v>
      </c>
      <c r="KK483" s="4">
        <v>13876</v>
      </c>
      <c r="KL483" s="4">
        <v>7812</v>
      </c>
      <c r="KM483" s="4">
        <v>26.4</v>
      </c>
      <c r="KN483" s="4">
        <v>-31.75</v>
      </c>
      <c r="KO483" s="4">
        <v>29877</v>
      </c>
      <c r="KP483" s="4">
        <v>1215</v>
      </c>
      <c r="KQ483" s="4">
        <v>119.55</v>
      </c>
      <c r="KR483" s="4">
        <v>34.099999999999994</v>
      </c>
      <c r="KS483" s="4">
        <v>53780</v>
      </c>
      <c r="KT483" s="4">
        <v>31403</v>
      </c>
      <c r="KU483" s="4">
        <v>37.549999999999997</v>
      </c>
      <c r="KV483" s="4">
        <v>-39.75</v>
      </c>
      <c r="KW483" s="4">
        <v>14940</v>
      </c>
      <c r="KX483" s="4">
        <v>-1275</v>
      </c>
      <c r="KY483" s="4">
        <v>85.15</v>
      </c>
      <c r="KZ483" s="4">
        <v>25.450000000000003</v>
      </c>
      <c r="LA483" s="4">
        <v>20995</v>
      </c>
      <c r="LB483" s="4">
        <v>16555</v>
      </c>
      <c r="LC483" s="4">
        <v>53.85</v>
      </c>
      <c r="LD483" s="4">
        <v>-47.65</v>
      </c>
    </row>
    <row r="484" spans="1:316" x14ac:dyDescent="0.25">
      <c r="A484" s="171">
        <v>44110.507801736108</v>
      </c>
      <c r="B484" s="172">
        <v>0.50694444444444442</v>
      </c>
      <c r="C484" s="4">
        <v>11592</v>
      </c>
      <c r="D484" s="4">
        <v>11600</v>
      </c>
      <c r="E484" s="173">
        <v>55.850000000000009</v>
      </c>
      <c r="F484" s="173">
        <v>-129.9</v>
      </c>
      <c r="G484" s="173">
        <v>313.89999999999998</v>
      </c>
      <c r="H484" s="173">
        <v>859.89999999999975</v>
      </c>
      <c r="I484" s="173">
        <v>-890.85000000000014</v>
      </c>
      <c r="J484" s="173">
        <v>1750.75</v>
      </c>
      <c r="K484" s="127">
        <v>16.36</v>
      </c>
      <c r="L484" s="127">
        <v>21.95</v>
      </c>
      <c r="M484" s="127">
        <v>-4.1700000000000017</v>
      </c>
      <c r="N484" s="127">
        <v>3.84</v>
      </c>
      <c r="O484" s="127">
        <v>0.55143759218645927</v>
      </c>
      <c r="P484" s="127">
        <v>0.68901578234189098</v>
      </c>
      <c r="Q484" s="127">
        <v>1.0753366906290445</v>
      </c>
      <c r="R484" s="4">
        <v>64310</v>
      </c>
      <c r="S484" s="4">
        <v>127112</v>
      </c>
      <c r="T484" s="173">
        <v>11540.966666666667</v>
      </c>
      <c r="U484" s="173">
        <v>-2.0500000000010914</v>
      </c>
      <c r="V484" s="4">
        <v>185995</v>
      </c>
      <c r="W484" s="4">
        <v>-31658</v>
      </c>
      <c r="X484" s="173">
        <v>-51.033333333332848</v>
      </c>
      <c r="Y484" s="173">
        <v>31972</v>
      </c>
      <c r="Z484" s="173">
        <v>122344</v>
      </c>
      <c r="AA484" s="173">
        <v>154316</v>
      </c>
      <c r="AB484" s="4">
        <v>62802</v>
      </c>
      <c r="AC484" s="4">
        <v>-15926</v>
      </c>
      <c r="AD484" s="176" t="e">
        <v>#REF!</v>
      </c>
      <c r="AE484" s="177">
        <v>-1.1985467732416571E-2</v>
      </c>
      <c r="AF484" s="177">
        <v>-8.8664742985480134E-4</v>
      </c>
      <c r="AG484" s="177">
        <v>-7.8055009146363688E-4</v>
      </c>
      <c r="AH484" s="177">
        <v>-1.7651034983383893E-3</v>
      </c>
      <c r="AI484" s="127">
        <v>-2.9166498732029023E-2</v>
      </c>
      <c r="AJ484" s="127">
        <v>2.2026431718061676E-3</v>
      </c>
      <c r="AK484" s="4" t="s">
        <v>21</v>
      </c>
      <c r="AL484" s="178">
        <v>11600</v>
      </c>
      <c r="AM484" s="178">
        <v>11500</v>
      </c>
      <c r="AN484" s="178">
        <v>11800</v>
      </c>
      <c r="AO484" s="178">
        <v>11400</v>
      </c>
      <c r="AS484" s="4">
        <v>1.8135301269927047</v>
      </c>
      <c r="AT484" s="4">
        <v>1.4024512758689973</v>
      </c>
      <c r="AU484" s="4">
        <v>0.6147750511247444</v>
      </c>
      <c r="AV484" s="4">
        <v>0.20774231678486998</v>
      </c>
      <c r="AW484" s="4">
        <v>0.11097846213819317</v>
      </c>
      <c r="AX484" s="4">
        <v>1.0218753209407416E-2</v>
      </c>
      <c r="AY484" s="4">
        <v>16.987045341305432</v>
      </c>
      <c r="AZ484" s="4">
        <v>20.464788732394368</v>
      </c>
      <c r="BA484" s="4">
        <v>17.015926236378878</v>
      </c>
      <c r="BB484" s="4">
        <v>34.167597765363126</v>
      </c>
      <c r="BC484" s="4">
        <v>8.2665972403020049</v>
      </c>
      <c r="BD484" s="4">
        <v>17.792294807370183</v>
      </c>
      <c r="BE484" s="4">
        <v>4.4416312659303312</v>
      </c>
      <c r="BF484" s="4">
        <v>9.0656108597285066</v>
      </c>
      <c r="BG484" s="4">
        <v>3.7801249628086877</v>
      </c>
      <c r="BH484" s="4">
        <v>3.8886090120347045</v>
      </c>
      <c r="BI484" s="4">
        <v>18</v>
      </c>
      <c r="BJ484" s="4">
        <v>0</v>
      </c>
      <c r="BK484" s="4">
        <v>1585</v>
      </c>
      <c r="BL484" s="4">
        <v>78.950000000000045</v>
      </c>
      <c r="BM484" s="4">
        <v>9806</v>
      </c>
      <c r="BN484" s="4">
        <v>-226</v>
      </c>
      <c r="BO484" s="4">
        <v>1.05</v>
      </c>
      <c r="BP484" s="4">
        <v>5.0000000000000044E-2</v>
      </c>
      <c r="BQ484" s="4">
        <v>0</v>
      </c>
      <c r="BR484" s="4">
        <v>0</v>
      </c>
      <c r="BS484" s="4">
        <v>0</v>
      </c>
      <c r="BT484" s="4">
        <v>0</v>
      </c>
      <c r="BU484" s="4">
        <v>6</v>
      </c>
      <c r="BV484" s="4">
        <v>0</v>
      </c>
      <c r="BW484" s="4">
        <v>0</v>
      </c>
      <c r="BX484" s="4">
        <v>0</v>
      </c>
      <c r="BY484" s="4">
        <v>21</v>
      </c>
      <c r="BZ484" s="4">
        <v>0</v>
      </c>
      <c r="CA484" s="4">
        <v>0</v>
      </c>
      <c r="CB484" s="4">
        <v>0</v>
      </c>
      <c r="CC484" s="4">
        <v>1040</v>
      </c>
      <c r="CD484" s="4">
        <v>67</v>
      </c>
      <c r="CE484" s="4">
        <v>1.05</v>
      </c>
      <c r="CF484" s="4">
        <v>-5.0000000000000044E-2</v>
      </c>
      <c r="CG484" s="4">
        <v>1</v>
      </c>
      <c r="CH484" s="4">
        <v>0</v>
      </c>
      <c r="CI484" s="4">
        <v>0</v>
      </c>
      <c r="CJ484" s="4">
        <v>0</v>
      </c>
      <c r="CK484" s="4">
        <v>26</v>
      </c>
      <c r="CL484" s="4">
        <v>-1</v>
      </c>
      <c r="CM484" s="4">
        <v>1</v>
      </c>
      <c r="CN484" s="4">
        <v>-0.10000000000000009</v>
      </c>
      <c r="CO484" s="4">
        <v>11</v>
      </c>
      <c r="CP484" s="4">
        <v>0</v>
      </c>
      <c r="CQ484" s="4">
        <v>0</v>
      </c>
      <c r="CR484" s="4">
        <v>0</v>
      </c>
      <c r="CS484" s="4">
        <v>3244</v>
      </c>
      <c r="CT484" s="4">
        <v>81</v>
      </c>
      <c r="CU484" s="4">
        <v>1.2</v>
      </c>
      <c r="CV484" s="4">
        <v>5.0000000000000044E-2</v>
      </c>
      <c r="CW484" s="4">
        <v>1</v>
      </c>
      <c r="CX484" s="4">
        <v>0</v>
      </c>
      <c r="CY484" s="4">
        <v>0</v>
      </c>
      <c r="CZ484" s="4">
        <v>0</v>
      </c>
      <c r="DA484" s="4">
        <v>52</v>
      </c>
      <c r="DB484" s="4">
        <v>0</v>
      </c>
      <c r="DC484" s="4">
        <v>1.1000000000000001</v>
      </c>
      <c r="DD484" s="4">
        <v>-9.9999999999999867E-2</v>
      </c>
      <c r="DE484" s="4">
        <v>29</v>
      </c>
      <c r="DF484" s="4">
        <v>0</v>
      </c>
      <c r="DG484" s="4">
        <v>0</v>
      </c>
      <c r="DH484" s="4">
        <v>0</v>
      </c>
      <c r="DI484" s="4">
        <v>4503</v>
      </c>
      <c r="DJ484" s="4">
        <v>-60</v>
      </c>
      <c r="DK484" s="4">
        <v>1.3</v>
      </c>
      <c r="DL484" s="4">
        <v>0.10000000000000009</v>
      </c>
      <c r="DM484" s="4">
        <v>0</v>
      </c>
      <c r="DN484" s="4">
        <v>0</v>
      </c>
      <c r="DO484" s="4">
        <v>0</v>
      </c>
      <c r="DP484" s="4">
        <v>0</v>
      </c>
      <c r="DQ484" s="4">
        <v>141</v>
      </c>
      <c r="DR484" s="4">
        <v>-4</v>
      </c>
      <c r="DS484" s="4">
        <v>1.45</v>
      </c>
      <c r="DT484" s="4">
        <v>9.9999999999999867E-2</v>
      </c>
      <c r="DU484" s="4">
        <v>4</v>
      </c>
      <c r="DV484" s="4">
        <v>0</v>
      </c>
      <c r="DW484" s="4">
        <v>0</v>
      </c>
      <c r="DX484" s="4">
        <v>0</v>
      </c>
      <c r="DY484" s="4">
        <v>3259</v>
      </c>
      <c r="DZ484" s="4">
        <v>361</v>
      </c>
      <c r="EA484" s="4">
        <v>1.45</v>
      </c>
      <c r="EB484" s="4">
        <v>5.0000000000000044E-2</v>
      </c>
      <c r="EC484" s="4">
        <v>1</v>
      </c>
      <c r="ED484" s="4">
        <v>0</v>
      </c>
      <c r="EE484" s="4">
        <v>0</v>
      </c>
      <c r="EF484" s="4">
        <v>0</v>
      </c>
      <c r="EG484" s="4">
        <v>156</v>
      </c>
      <c r="EH484" s="4">
        <v>2</v>
      </c>
      <c r="EI484" s="4">
        <v>1.7</v>
      </c>
      <c r="EJ484" s="4">
        <v>0.19999999999999996</v>
      </c>
      <c r="EK484" s="4">
        <v>101</v>
      </c>
      <c r="EL484" s="4">
        <v>-21</v>
      </c>
      <c r="EM484" s="4">
        <v>1084</v>
      </c>
      <c r="EN484" s="4">
        <v>69.649999999999977</v>
      </c>
      <c r="EO484" s="4">
        <v>30892</v>
      </c>
      <c r="EP484" s="4">
        <v>11235</v>
      </c>
      <c r="EQ484" s="4">
        <v>1.65</v>
      </c>
      <c r="ER484" s="4">
        <v>4.9999999999999822E-2</v>
      </c>
      <c r="ES484" s="4">
        <v>1</v>
      </c>
      <c r="ET484" s="4">
        <v>0</v>
      </c>
      <c r="EU484" s="4">
        <v>0</v>
      </c>
      <c r="EV484" s="4">
        <v>0</v>
      </c>
      <c r="EW484" s="4">
        <v>165</v>
      </c>
      <c r="EX484" s="4">
        <v>12</v>
      </c>
      <c r="EY484" s="4">
        <v>1.6</v>
      </c>
      <c r="EZ484" s="4">
        <v>-4.9999999999999822E-2</v>
      </c>
      <c r="FA484" s="4">
        <v>12</v>
      </c>
      <c r="FB484" s="4">
        <v>1</v>
      </c>
      <c r="FC484" s="4">
        <v>970.2</v>
      </c>
      <c r="FD484" s="4">
        <v>105.20000000000005</v>
      </c>
      <c r="FE484" s="4">
        <v>5310</v>
      </c>
      <c r="FF484" s="4">
        <v>106</v>
      </c>
      <c r="FG484" s="4">
        <v>1.7</v>
      </c>
      <c r="FH484" s="4">
        <v>0</v>
      </c>
      <c r="FI484" s="4">
        <v>2</v>
      </c>
      <c r="FJ484" s="4">
        <v>0</v>
      </c>
      <c r="FK484" s="4">
        <v>0</v>
      </c>
      <c r="FL484" s="4">
        <v>0</v>
      </c>
      <c r="FM484" s="4">
        <v>797</v>
      </c>
      <c r="FN484" s="4">
        <v>18</v>
      </c>
      <c r="FO484" s="4">
        <v>1.7</v>
      </c>
      <c r="FP484" s="4">
        <v>-5.0000000000000044E-2</v>
      </c>
      <c r="FQ484" s="4">
        <v>109</v>
      </c>
      <c r="FR484" s="4">
        <v>0</v>
      </c>
      <c r="FS484" s="4">
        <v>885</v>
      </c>
      <c r="FT484" s="4">
        <v>69.350000000000023</v>
      </c>
      <c r="FU484" s="4">
        <v>11176</v>
      </c>
      <c r="FV484" s="4">
        <v>1083</v>
      </c>
      <c r="FW484" s="4">
        <v>1.85</v>
      </c>
      <c r="FX484" s="4">
        <v>-0.19999999999999973</v>
      </c>
      <c r="FY484" s="4">
        <v>1</v>
      </c>
      <c r="FZ484" s="4">
        <v>0</v>
      </c>
      <c r="GA484" s="4">
        <v>0</v>
      </c>
      <c r="GB484" s="4">
        <v>0</v>
      </c>
      <c r="GC484" s="4">
        <v>566</v>
      </c>
      <c r="GD484" s="4">
        <v>-287</v>
      </c>
      <c r="GE484" s="4">
        <v>1.9</v>
      </c>
      <c r="GF484" s="4">
        <v>-0.39999999999999991</v>
      </c>
      <c r="GG484" s="4">
        <v>549</v>
      </c>
      <c r="GH484" s="4">
        <v>-1</v>
      </c>
      <c r="GI484" s="4">
        <v>782.7</v>
      </c>
      <c r="GJ484" s="4">
        <v>70.350000000000023</v>
      </c>
      <c r="GK484" s="4">
        <v>13792</v>
      </c>
      <c r="GL484" s="4">
        <v>-260</v>
      </c>
      <c r="GM484" s="4">
        <v>2.1</v>
      </c>
      <c r="GN484" s="4">
        <v>-0.44999999999999973</v>
      </c>
      <c r="GO484" s="4">
        <v>56</v>
      </c>
      <c r="GP484" s="4">
        <v>0</v>
      </c>
      <c r="GQ484" s="4">
        <v>0</v>
      </c>
      <c r="GR484" s="4">
        <v>0</v>
      </c>
      <c r="GS484" s="4">
        <v>914</v>
      </c>
      <c r="GT484" s="4">
        <v>43</v>
      </c>
      <c r="GU484" s="4">
        <v>2.35</v>
      </c>
      <c r="GV484" s="4">
        <v>-0.44999999999999973</v>
      </c>
      <c r="GW484" s="4">
        <v>301</v>
      </c>
      <c r="GX484" s="4">
        <v>-85</v>
      </c>
      <c r="GY484" s="4">
        <v>681</v>
      </c>
      <c r="GZ484" s="4">
        <v>68.799999999999955</v>
      </c>
      <c r="HA484" s="4">
        <v>13597</v>
      </c>
      <c r="HB484" s="4">
        <v>1556</v>
      </c>
      <c r="HC484" s="4">
        <v>2.5</v>
      </c>
      <c r="HD484" s="4">
        <v>-0.75</v>
      </c>
      <c r="HE484" s="4">
        <v>59</v>
      </c>
      <c r="HF484" s="4">
        <v>0</v>
      </c>
      <c r="HG484" s="4">
        <v>647.85</v>
      </c>
      <c r="HH484" s="4">
        <v>84.75</v>
      </c>
      <c r="HI484" s="4">
        <v>2634</v>
      </c>
      <c r="HJ484" s="4">
        <v>122</v>
      </c>
      <c r="HK484" s="4">
        <v>2.75</v>
      </c>
      <c r="HL484" s="4">
        <v>-1.1000000000000001</v>
      </c>
      <c r="HM484" s="4">
        <v>2007</v>
      </c>
      <c r="HN484" s="4">
        <v>35</v>
      </c>
      <c r="HO484" s="4">
        <v>582</v>
      </c>
      <c r="HP484" s="4">
        <v>70</v>
      </c>
      <c r="HQ484" s="4">
        <v>34093</v>
      </c>
      <c r="HR484" s="4">
        <v>3653</v>
      </c>
      <c r="HS484" s="4">
        <v>3.15</v>
      </c>
      <c r="HT484" s="4">
        <v>-1.65</v>
      </c>
      <c r="HU484" s="4">
        <v>142</v>
      </c>
      <c r="HV484" s="4">
        <v>-5</v>
      </c>
      <c r="HW484" s="4">
        <v>546.25</v>
      </c>
      <c r="HX484" s="4">
        <v>81.75</v>
      </c>
      <c r="HY484" s="4">
        <v>2906</v>
      </c>
      <c r="HZ484" s="4">
        <v>-4247</v>
      </c>
      <c r="IA484" s="4">
        <v>3.35</v>
      </c>
      <c r="IB484" s="4">
        <v>-2.4999999999999996</v>
      </c>
      <c r="IC484" s="4">
        <v>1193</v>
      </c>
      <c r="ID484" s="4">
        <v>-36</v>
      </c>
      <c r="IE484" s="4">
        <v>488</v>
      </c>
      <c r="IF484" s="4">
        <v>70.850000000000023</v>
      </c>
      <c r="IG484" s="4">
        <v>20300</v>
      </c>
      <c r="IH484" s="4">
        <v>-3654</v>
      </c>
      <c r="II484" s="4">
        <v>3.8</v>
      </c>
      <c r="IJ484" s="4">
        <v>-3.8500000000000005</v>
      </c>
      <c r="IK484" s="4">
        <v>179</v>
      </c>
      <c r="IL484" s="4">
        <v>21</v>
      </c>
      <c r="IM484" s="4">
        <v>435</v>
      </c>
      <c r="IN484" s="4">
        <v>65.949999999999989</v>
      </c>
      <c r="IO484" s="4">
        <v>6116</v>
      </c>
      <c r="IP484" s="4">
        <v>-678</v>
      </c>
      <c r="IQ484" s="4">
        <v>4.45</v>
      </c>
      <c r="IR484" s="4">
        <v>-5.6499999999999995</v>
      </c>
      <c r="IS484" s="4">
        <v>3841</v>
      </c>
      <c r="IT484" s="4">
        <v>-70</v>
      </c>
      <c r="IU484" s="4">
        <v>388.1</v>
      </c>
      <c r="IV484" s="4">
        <v>65.950000000000045</v>
      </c>
      <c r="IW484" s="4">
        <v>31752</v>
      </c>
      <c r="IX484" s="4">
        <v>2169</v>
      </c>
      <c r="IY484" s="4">
        <v>5.4</v>
      </c>
      <c r="IZ484" s="4">
        <v>-8.15</v>
      </c>
      <c r="JA484" s="4">
        <v>597</v>
      </c>
      <c r="JB484" s="4">
        <v>-201</v>
      </c>
      <c r="JC484" s="4">
        <v>335.8</v>
      </c>
      <c r="JD484" s="4">
        <v>58.850000000000023</v>
      </c>
      <c r="JE484" s="4">
        <v>10622</v>
      </c>
      <c r="JF484" s="4">
        <v>3244</v>
      </c>
      <c r="JG484" s="4">
        <v>7</v>
      </c>
      <c r="JH484" s="4">
        <v>-10.899999999999999</v>
      </c>
      <c r="JI484" s="4">
        <v>5885</v>
      </c>
      <c r="JJ484" s="4">
        <v>-136</v>
      </c>
      <c r="JK484" s="4">
        <v>291</v>
      </c>
      <c r="JL484" s="4">
        <v>58.849999999999994</v>
      </c>
      <c r="JM484" s="4">
        <v>26139</v>
      </c>
      <c r="JN484" s="4">
        <v>3954</v>
      </c>
      <c r="JO484" s="4">
        <v>9.5500000000000007</v>
      </c>
      <c r="JP484" s="4">
        <v>-14.55</v>
      </c>
      <c r="JQ484" s="5">
        <v>1326</v>
      </c>
      <c r="JR484" s="4">
        <v>-74</v>
      </c>
      <c r="JS484" s="4">
        <v>245.95</v>
      </c>
      <c r="JT484" s="4">
        <v>54.599999999999994</v>
      </c>
      <c r="JU484" s="4">
        <v>12021</v>
      </c>
      <c r="JV484" s="4">
        <v>4369</v>
      </c>
      <c r="JW484" s="4">
        <v>13.3</v>
      </c>
      <c r="JX484" s="4">
        <v>-19.05</v>
      </c>
      <c r="JY484" s="4">
        <v>10083</v>
      </c>
      <c r="JZ484" s="4">
        <v>-1443</v>
      </c>
      <c r="KA484" s="4">
        <v>201.3</v>
      </c>
      <c r="KB484" s="4">
        <v>49.350000000000023</v>
      </c>
      <c r="KC484" s="4">
        <v>38115</v>
      </c>
      <c r="KD484" s="4">
        <v>11324</v>
      </c>
      <c r="KE484" s="4">
        <v>18.7</v>
      </c>
      <c r="KF484" s="4">
        <v>-24.849999999999998</v>
      </c>
      <c r="KG484" s="4">
        <v>3573</v>
      </c>
      <c r="KH484" s="4">
        <v>-581</v>
      </c>
      <c r="KI484" s="4">
        <v>156.85</v>
      </c>
      <c r="KJ484" s="4">
        <v>40.149999999999991</v>
      </c>
      <c r="KK484" s="4">
        <v>13894</v>
      </c>
      <c r="KL484" s="4">
        <v>7830</v>
      </c>
      <c r="KM484" s="4">
        <v>26.55</v>
      </c>
      <c r="KN484" s="4">
        <v>-31.599999999999998</v>
      </c>
      <c r="KO484" s="4">
        <v>29608</v>
      </c>
      <c r="KP484" s="4">
        <v>946</v>
      </c>
      <c r="KQ484" s="4">
        <v>119.45</v>
      </c>
      <c r="KR484" s="4">
        <v>34</v>
      </c>
      <c r="KS484" s="4">
        <v>53695</v>
      </c>
      <c r="KT484" s="4">
        <v>31318</v>
      </c>
      <c r="KU484" s="4">
        <v>37.799999999999997</v>
      </c>
      <c r="KV484" s="4">
        <v>-39.5</v>
      </c>
      <c r="KW484" s="4">
        <v>14931</v>
      </c>
      <c r="KX484" s="4">
        <v>-1284</v>
      </c>
      <c r="KY484" s="4">
        <v>85.45</v>
      </c>
      <c r="KZ484" s="4">
        <v>25.75</v>
      </c>
      <c r="LA484" s="4">
        <v>20940</v>
      </c>
      <c r="LB484" s="4">
        <v>16500</v>
      </c>
      <c r="LC484" s="4">
        <v>53.75</v>
      </c>
      <c r="LD484" s="4">
        <v>-47.75</v>
      </c>
    </row>
    <row r="485" spans="1:316" x14ac:dyDescent="0.25">
      <c r="A485" s="171">
        <v>44110.506208564817</v>
      </c>
      <c r="B485" s="172">
        <v>0.50486111111111109</v>
      </c>
      <c r="C485" s="4">
        <v>11593.4</v>
      </c>
      <c r="D485" s="4">
        <v>11600</v>
      </c>
      <c r="E485" s="173">
        <v>55.95000000000001</v>
      </c>
      <c r="F485" s="173">
        <v>-129.79999999999998</v>
      </c>
      <c r="G485" s="173">
        <v>313.89999999999998</v>
      </c>
      <c r="H485" s="173">
        <v>864.09999999999911</v>
      </c>
      <c r="I485" s="173">
        <v>-887.59999999999991</v>
      </c>
      <c r="J485" s="173">
        <v>1751.6999999999989</v>
      </c>
      <c r="K485" s="127">
        <v>16.36</v>
      </c>
      <c r="L485" s="127">
        <v>21.95</v>
      </c>
      <c r="M485" s="127">
        <v>-4.1700000000000017</v>
      </c>
      <c r="N485" s="127">
        <v>3.84</v>
      </c>
      <c r="O485" s="127">
        <v>0.54920869307965348</v>
      </c>
      <c r="P485" s="127">
        <v>0.69318765577157349</v>
      </c>
      <c r="Q485" s="127">
        <v>1.0762796424311603</v>
      </c>
      <c r="R485" s="4">
        <v>63970</v>
      </c>
      <c r="S485" s="4">
        <v>127114</v>
      </c>
      <c r="T485" s="173">
        <v>11540.966666666667</v>
      </c>
      <c r="U485" s="173">
        <v>-2.0500000000010914</v>
      </c>
      <c r="V485" s="4">
        <v>185995</v>
      </c>
      <c r="W485" s="4">
        <v>-31658</v>
      </c>
      <c r="X485" s="173">
        <v>-52.433333333332484</v>
      </c>
      <c r="Y485" s="173">
        <v>32314</v>
      </c>
      <c r="Z485" s="173">
        <v>122772</v>
      </c>
      <c r="AA485" s="173">
        <v>155086</v>
      </c>
      <c r="AB485" s="4">
        <v>63144</v>
      </c>
      <c r="AC485" s="4">
        <v>-15846</v>
      </c>
      <c r="AD485" s="176" t="e">
        <v>#REF!</v>
      </c>
      <c r="AE485" s="177">
        <v>-1.7468890298301416E-2</v>
      </c>
      <c r="AF485" s="177">
        <v>-2.1790561343666406E-3</v>
      </c>
      <c r="AG485" s="177">
        <v>-8.2493391677566676E-3</v>
      </c>
      <c r="AH485" s="177">
        <v>-1.0199857091956687E-2</v>
      </c>
      <c r="AI485" s="127">
        <v>-4.3138753707457247E-2</v>
      </c>
      <c r="AJ485" s="127">
        <v>2.2026431718061676E-3</v>
      </c>
      <c r="AK485" s="4" t="s">
        <v>21</v>
      </c>
      <c r="AL485" s="178">
        <v>11600</v>
      </c>
      <c r="AM485" s="178">
        <v>11500</v>
      </c>
      <c r="AN485" s="178">
        <v>11800</v>
      </c>
      <c r="AO485" s="178">
        <v>11400</v>
      </c>
      <c r="AS485" s="4">
        <v>1.8135301269927047</v>
      </c>
      <c r="AT485" s="4">
        <v>1.4024512758689973</v>
      </c>
      <c r="AU485" s="4">
        <v>0.6147750511247444</v>
      </c>
      <c r="AV485" s="4">
        <v>0.20774231678486998</v>
      </c>
      <c r="AW485" s="4">
        <v>0.11097846213819317</v>
      </c>
      <c r="AX485" s="4">
        <v>1.0116052172126938E-2</v>
      </c>
      <c r="AY485" s="4">
        <v>16.97858565737052</v>
      </c>
      <c r="AZ485" s="4">
        <v>20.464788732394368</v>
      </c>
      <c r="BA485" s="4">
        <v>17.015926236378878</v>
      </c>
      <c r="BB485" s="4">
        <v>34.167597765363126</v>
      </c>
      <c r="BC485" s="4">
        <v>8.2687500000000007</v>
      </c>
      <c r="BD485" s="4">
        <v>17.557024793388429</v>
      </c>
      <c r="BE485" s="4">
        <v>4.4469207213337869</v>
      </c>
      <c r="BF485" s="4">
        <v>9.0587792012057271</v>
      </c>
      <c r="BG485" s="4">
        <v>3.7596172815150917</v>
      </c>
      <c r="BH485" s="4">
        <v>3.8886090120347045</v>
      </c>
      <c r="BI485" s="4">
        <v>18</v>
      </c>
      <c r="BJ485" s="4">
        <v>0</v>
      </c>
      <c r="BK485" s="4">
        <v>1585</v>
      </c>
      <c r="BL485" s="4">
        <v>78.950000000000045</v>
      </c>
      <c r="BM485" s="4">
        <v>9806</v>
      </c>
      <c r="BN485" s="4">
        <v>-226</v>
      </c>
      <c r="BO485" s="4">
        <v>1</v>
      </c>
      <c r="BP485" s="4">
        <v>0</v>
      </c>
      <c r="BQ485" s="4">
        <v>0</v>
      </c>
      <c r="BR485" s="4">
        <v>0</v>
      </c>
      <c r="BS485" s="4">
        <v>0</v>
      </c>
      <c r="BT485" s="4">
        <v>0</v>
      </c>
      <c r="BU485" s="4">
        <v>6</v>
      </c>
      <c r="BV485" s="4">
        <v>0</v>
      </c>
      <c r="BW485" s="4">
        <v>0</v>
      </c>
      <c r="BX485" s="4">
        <v>0</v>
      </c>
      <c r="BY485" s="4">
        <v>21</v>
      </c>
      <c r="BZ485" s="4">
        <v>0</v>
      </c>
      <c r="CA485" s="4">
        <v>0</v>
      </c>
      <c r="CB485" s="4">
        <v>0</v>
      </c>
      <c r="CC485" s="4">
        <v>1040</v>
      </c>
      <c r="CD485" s="4">
        <v>67</v>
      </c>
      <c r="CE485" s="4">
        <v>1.05</v>
      </c>
      <c r="CF485" s="4">
        <v>-5.0000000000000044E-2</v>
      </c>
      <c r="CG485" s="4">
        <v>1</v>
      </c>
      <c r="CH485" s="4">
        <v>0</v>
      </c>
      <c r="CI485" s="4">
        <v>0</v>
      </c>
      <c r="CJ485" s="4">
        <v>0</v>
      </c>
      <c r="CK485" s="4">
        <v>26</v>
      </c>
      <c r="CL485" s="4">
        <v>-1</v>
      </c>
      <c r="CM485" s="4">
        <v>1</v>
      </c>
      <c r="CN485" s="4">
        <v>-0.10000000000000009</v>
      </c>
      <c r="CO485" s="4">
        <v>11</v>
      </c>
      <c r="CP485" s="4">
        <v>0</v>
      </c>
      <c r="CQ485" s="4">
        <v>0</v>
      </c>
      <c r="CR485" s="4">
        <v>0</v>
      </c>
      <c r="CS485" s="4">
        <v>3244</v>
      </c>
      <c r="CT485" s="4">
        <v>81</v>
      </c>
      <c r="CU485" s="4">
        <v>1.2</v>
      </c>
      <c r="CV485" s="4">
        <v>5.0000000000000044E-2</v>
      </c>
      <c r="CW485" s="4">
        <v>1</v>
      </c>
      <c r="CX485" s="4">
        <v>0</v>
      </c>
      <c r="CY485" s="4">
        <v>0</v>
      </c>
      <c r="CZ485" s="4">
        <v>0</v>
      </c>
      <c r="DA485" s="4">
        <v>52</v>
      </c>
      <c r="DB485" s="4">
        <v>0</v>
      </c>
      <c r="DC485" s="4">
        <v>1.1000000000000001</v>
      </c>
      <c r="DD485" s="4">
        <v>-9.9999999999999867E-2</v>
      </c>
      <c r="DE485" s="4">
        <v>29</v>
      </c>
      <c r="DF485" s="4">
        <v>0</v>
      </c>
      <c r="DG485" s="4">
        <v>0</v>
      </c>
      <c r="DH485" s="4">
        <v>0</v>
      </c>
      <c r="DI485" s="4">
        <v>4503</v>
      </c>
      <c r="DJ485" s="4">
        <v>-60</v>
      </c>
      <c r="DK485" s="4">
        <v>1.3</v>
      </c>
      <c r="DL485" s="4">
        <v>0.10000000000000009</v>
      </c>
      <c r="DM485" s="4">
        <v>0</v>
      </c>
      <c r="DN485" s="4">
        <v>0</v>
      </c>
      <c r="DO485" s="4">
        <v>0</v>
      </c>
      <c r="DP485" s="4">
        <v>0</v>
      </c>
      <c r="DQ485" s="4">
        <v>141</v>
      </c>
      <c r="DR485" s="4">
        <v>-4</v>
      </c>
      <c r="DS485" s="4">
        <v>1.45</v>
      </c>
      <c r="DT485" s="4">
        <v>9.9999999999999867E-2</v>
      </c>
      <c r="DU485" s="4">
        <v>4</v>
      </c>
      <c r="DV485" s="4">
        <v>0</v>
      </c>
      <c r="DW485" s="4">
        <v>0</v>
      </c>
      <c r="DX485" s="4">
        <v>0</v>
      </c>
      <c r="DY485" s="4">
        <v>3259</v>
      </c>
      <c r="DZ485" s="4">
        <v>361</v>
      </c>
      <c r="EA485" s="4">
        <v>1.45</v>
      </c>
      <c r="EB485" s="4">
        <v>5.0000000000000044E-2</v>
      </c>
      <c r="EC485" s="4">
        <v>1</v>
      </c>
      <c r="ED485" s="4">
        <v>0</v>
      </c>
      <c r="EE485" s="4">
        <v>0</v>
      </c>
      <c r="EF485" s="4">
        <v>0</v>
      </c>
      <c r="EG485" s="4">
        <v>156</v>
      </c>
      <c r="EH485" s="4">
        <v>2</v>
      </c>
      <c r="EI485" s="4">
        <v>1.7</v>
      </c>
      <c r="EJ485" s="4">
        <v>0.19999999999999996</v>
      </c>
      <c r="EK485" s="4">
        <v>101</v>
      </c>
      <c r="EL485" s="4">
        <v>-21</v>
      </c>
      <c r="EM485" s="4">
        <v>1084</v>
      </c>
      <c r="EN485" s="4">
        <v>69.649999999999977</v>
      </c>
      <c r="EO485" s="4">
        <v>30892</v>
      </c>
      <c r="EP485" s="4">
        <v>11235</v>
      </c>
      <c r="EQ485" s="4">
        <v>1.65</v>
      </c>
      <c r="ER485" s="4">
        <v>4.9999999999999822E-2</v>
      </c>
      <c r="ES485" s="4">
        <v>1</v>
      </c>
      <c r="ET485" s="4">
        <v>0</v>
      </c>
      <c r="EU485" s="4">
        <v>0</v>
      </c>
      <c r="EV485" s="4">
        <v>0</v>
      </c>
      <c r="EW485" s="4">
        <v>165</v>
      </c>
      <c r="EX485" s="4">
        <v>12</v>
      </c>
      <c r="EY485" s="4">
        <v>1.6</v>
      </c>
      <c r="EZ485" s="4">
        <v>-4.9999999999999822E-2</v>
      </c>
      <c r="FA485" s="4">
        <v>12</v>
      </c>
      <c r="FB485" s="4">
        <v>1</v>
      </c>
      <c r="FC485" s="4">
        <v>970.2</v>
      </c>
      <c r="FD485" s="4">
        <v>105.20000000000005</v>
      </c>
      <c r="FE485" s="4">
        <v>5316</v>
      </c>
      <c r="FF485" s="4">
        <v>112</v>
      </c>
      <c r="FG485" s="4">
        <v>1.7</v>
      </c>
      <c r="FH485" s="4">
        <v>0</v>
      </c>
      <c r="FI485" s="4">
        <v>2</v>
      </c>
      <c r="FJ485" s="4">
        <v>0</v>
      </c>
      <c r="FK485" s="4">
        <v>0</v>
      </c>
      <c r="FL485" s="4">
        <v>0</v>
      </c>
      <c r="FM485" s="4">
        <v>797</v>
      </c>
      <c r="FN485" s="4">
        <v>18</v>
      </c>
      <c r="FO485" s="4">
        <v>1.7</v>
      </c>
      <c r="FP485" s="4">
        <v>-5.0000000000000044E-2</v>
      </c>
      <c r="FQ485" s="4">
        <v>109</v>
      </c>
      <c r="FR485" s="4">
        <v>0</v>
      </c>
      <c r="FS485" s="4">
        <v>885</v>
      </c>
      <c r="FT485" s="4">
        <v>69.350000000000023</v>
      </c>
      <c r="FU485" s="4">
        <v>11176</v>
      </c>
      <c r="FV485" s="4">
        <v>1083</v>
      </c>
      <c r="FW485" s="4">
        <v>1.85</v>
      </c>
      <c r="FX485" s="4">
        <v>-0.19999999999999973</v>
      </c>
      <c r="FY485" s="4">
        <v>1</v>
      </c>
      <c r="FZ485" s="4">
        <v>0</v>
      </c>
      <c r="GA485" s="4">
        <v>0</v>
      </c>
      <c r="GB485" s="4">
        <v>0</v>
      </c>
      <c r="GC485" s="4">
        <v>566</v>
      </c>
      <c r="GD485" s="4">
        <v>-287</v>
      </c>
      <c r="GE485" s="4">
        <v>1.9</v>
      </c>
      <c r="GF485" s="4">
        <v>-0.39999999999999991</v>
      </c>
      <c r="GG485" s="4">
        <v>549</v>
      </c>
      <c r="GH485" s="4">
        <v>-1</v>
      </c>
      <c r="GI485" s="4">
        <v>782.7</v>
      </c>
      <c r="GJ485" s="4">
        <v>70.350000000000023</v>
      </c>
      <c r="GK485" s="4">
        <v>13805</v>
      </c>
      <c r="GL485" s="4">
        <v>-247</v>
      </c>
      <c r="GM485" s="4">
        <v>2.1</v>
      </c>
      <c r="GN485" s="4">
        <v>-0.44999999999999973</v>
      </c>
      <c r="GO485" s="4">
        <v>56</v>
      </c>
      <c r="GP485" s="4">
        <v>0</v>
      </c>
      <c r="GQ485" s="4">
        <v>0</v>
      </c>
      <c r="GR485" s="4">
        <v>0</v>
      </c>
      <c r="GS485" s="4">
        <v>908</v>
      </c>
      <c r="GT485" s="4">
        <v>37</v>
      </c>
      <c r="GU485" s="4">
        <v>2.35</v>
      </c>
      <c r="GV485" s="4">
        <v>-0.44999999999999973</v>
      </c>
      <c r="GW485" s="4">
        <v>301</v>
      </c>
      <c r="GX485" s="4">
        <v>-85</v>
      </c>
      <c r="GY485" s="4">
        <v>681</v>
      </c>
      <c r="GZ485" s="4">
        <v>68.799999999999955</v>
      </c>
      <c r="HA485" s="4">
        <v>13594</v>
      </c>
      <c r="HB485" s="4">
        <v>1553</v>
      </c>
      <c r="HC485" s="4">
        <v>2.5</v>
      </c>
      <c r="HD485" s="4">
        <v>-0.75</v>
      </c>
      <c r="HE485" s="4">
        <v>59</v>
      </c>
      <c r="HF485" s="4">
        <v>0</v>
      </c>
      <c r="HG485" s="4">
        <v>647.85</v>
      </c>
      <c r="HH485" s="4">
        <v>84.75</v>
      </c>
      <c r="HI485" s="4">
        <v>2634</v>
      </c>
      <c r="HJ485" s="4">
        <v>122</v>
      </c>
      <c r="HK485" s="4">
        <v>2.75</v>
      </c>
      <c r="HL485" s="4">
        <v>-1.1000000000000001</v>
      </c>
      <c r="HM485" s="4">
        <v>2008</v>
      </c>
      <c r="HN485" s="4">
        <v>36</v>
      </c>
      <c r="HO485" s="4">
        <v>587</v>
      </c>
      <c r="HP485" s="4">
        <v>75</v>
      </c>
      <c r="HQ485" s="4">
        <v>34093</v>
      </c>
      <c r="HR485" s="4">
        <v>3653</v>
      </c>
      <c r="HS485" s="4">
        <v>3.15</v>
      </c>
      <c r="HT485" s="4">
        <v>-1.65</v>
      </c>
      <c r="HU485" s="4">
        <v>142</v>
      </c>
      <c r="HV485" s="4">
        <v>-5</v>
      </c>
      <c r="HW485" s="4">
        <v>546.25</v>
      </c>
      <c r="HX485" s="4">
        <v>81.75</v>
      </c>
      <c r="HY485" s="4">
        <v>2906</v>
      </c>
      <c r="HZ485" s="4">
        <v>-4247</v>
      </c>
      <c r="IA485" s="4">
        <v>3.4</v>
      </c>
      <c r="IB485" s="4">
        <v>-2.4499999999999997</v>
      </c>
      <c r="IC485" s="4">
        <v>1193</v>
      </c>
      <c r="ID485" s="4">
        <v>-36</v>
      </c>
      <c r="IE485" s="4">
        <v>488</v>
      </c>
      <c r="IF485" s="4">
        <v>70.850000000000023</v>
      </c>
      <c r="IG485" s="4">
        <v>20300</v>
      </c>
      <c r="IH485" s="4">
        <v>-3654</v>
      </c>
      <c r="II485" s="4">
        <v>3.8</v>
      </c>
      <c r="IJ485" s="4">
        <v>-3.8500000000000005</v>
      </c>
      <c r="IK485" s="4">
        <v>179</v>
      </c>
      <c r="IL485" s="4">
        <v>21</v>
      </c>
      <c r="IM485" s="4">
        <v>435</v>
      </c>
      <c r="IN485" s="4">
        <v>65.949999999999989</v>
      </c>
      <c r="IO485" s="4">
        <v>6116</v>
      </c>
      <c r="IP485" s="4">
        <v>-678</v>
      </c>
      <c r="IQ485" s="4">
        <v>4.45</v>
      </c>
      <c r="IR485" s="4">
        <v>-5.6499999999999995</v>
      </c>
      <c r="IS485" s="4">
        <v>3840</v>
      </c>
      <c r="IT485" s="4">
        <v>-71</v>
      </c>
      <c r="IU485" s="4">
        <v>388.65</v>
      </c>
      <c r="IV485" s="4">
        <v>66.5</v>
      </c>
      <c r="IW485" s="4">
        <v>31752</v>
      </c>
      <c r="IX485" s="4">
        <v>2169</v>
      </c>
      <c r="IY485" s="4">
        <v>5.45</v>
      </c>
      <c r="IZ485" s="4">
        <v>-8.1000000000000014</v>
      </c>
      <c r="JA485" s="4">
        <v>605</v>
      </c>
      <c r="JB485" s="4">
        <v>-193</v>
      </c>
      <c r="JC485" s="4">
        <v>339</v>
      </c>
      <c r="JD485" s="4">
        <v>62.050000000000011</v>
      </c>
      <c r="JE485" s="4">
        <v>10622</v>
      </c>
      <c r="JF485" s="4">
        <v>3244</v>
      </c>
      <c r="JG485" s="4">
        <v>7.05</v>
      </c>
      <c r="JH485" s="4">
        <v>-10.849999999999998</v>
      </c>
      <c r="JI485" s="4">
        <v>5878</v>
      </c>
      <c r="JJ485" s="4">
        <v>-143</v>
      </c>
      <c r="JK485" s="4">
        <v>291.25</v>
      </c>
      <c r="JL485" s="4">
        <v>59.099999999999994</v>
      </c>
      <c r="JM485" s="4">
        <v>26139</v>
      </c>
      <c r="JN485" s="4">
        <v>3954</v>
      </c>
      <c r="JO485" s="4">
        <v>9.6999999999999993</v>
      </c>
      <c r="JP485" s="4">
        <v>-14.400000000000002</v>
      </c>
      <c r="JQ485" s="5">
        <v>1327</v>
      </c>
      <c r="JR485" s="4">
        <v>-73</v>
      </c>
      <c r="JS485" s="4">
        <v>245.15</v>
      </c>
      <c r="JT485" s="4">
        <v>53.800000000000011</v>
      </c>
      <c r="JU485" s="4">
        <v>12021</v>
      </c>
      <c r="JV485" s="4">
        <v>4369</v>
      </c>
      <c r="JW485" s="4">
        <v>13.5</v>
      </c>
      <c r="JX485" s="4">
        <v>-18.850000000000001</v>
      </c>
      <c r="JY485" s="4">
        <v>10138</v>
      </c>
      <c r="JZ485" s="4">
        <v>-1388</v>
      </c>
      <c r="KA485" s="4">
        <v>198.35</v>
      </c>
      <c r="KB485" s="4">
        <v>46.400000000000006</v>
      </c>
      <c r="KC485" s="4">
        <v>38115</v>
      </c>
      <c r="KD485" s="4">
        <v>11324</v>
      </c>
      <c r="KE485" s="4">
        <v>19</v>
      </c>
      <c r="KF485" s="4">
        <v>-24.549999999999997</v>
      </c>
      <c r="KG485" s="4">
        <v>3573</v>
      </c>
      <c r="KH485" s="4">
        <v>-581</v>
      </c>
      <c r="KI485" s="4">
        <v>157</v>
      </c>
      <c r="KJ485" s="4">
        <v>40.299999999999997</v>
      </c>
      <c r="KK485" s="4">
        <v>13894</v>
      </c>
      <c r="KL485" s="4">
        <v>7830</v>
      </c>
      <c r="KM485" s="4">
        <v>27.15</v>
      </c>
      <c r="KN485" s="4">
        <v>-31</v>
      </c>
      <c r="KO485" s="4">
        <v>29608</v>
      </c>
      <c r="KP485" s="4">
        <v>946</v>
      </c>
      <c r="KQ485" s="4">
        <v>119.4</v>
      </c>
      <c r="KR485" s="4">
        <v>33.950000000000003</v>
      </c>
      <c r="KS485" s="4">
        <v>53695</v>
      </c>
      <c r="KT485" s="4">
        <v>31318</v>
      </c>
      <c r="KU485" s="4">
        <v>38.25</v>
      </c>
      <c r="KV485" s="4">
        <v>-39.049999999999997</v>
      </c>
      <c r="KW485" s="4">
        <v>14931</v>
      </c>
      <c r="KX485" s="4">
        <v>-1284</v>
      </c>
      <c r="KY485" s="4">
        <v>84.7</v>
      </c>
      <c r="KZ485" s="4">
        <v>25</v>
      </c>
      <c r="LA485" s="4">
        <v>20940</v>
      </c>
      <c r="LB485" s="4">
        <v>16500</v>
      </c>
      <c r="LC485" s="4">
        <v>54.3</v>
      </c>
      <c r="LD485" s="4">
        <v>-47.2</v>
      </c>
    </row>
    <row r="486" spans="1:316" x14ac:dyDescent="0.25">
      <c r="A486" s="171">
        <v>44110.504633796299</v>
      </c>
      <c r="B486" s="172">
        <v>0.50416666666666665</v>
      </c>
      <c r="C486" s="4">
        <v>11594.25</v>
      </c>
      <c r="D486" s="4">
        <v>11600</v>
      </c>
      <c r="E486" s="173">
        <v>58.050000000000004</v>
      </c>
      <c r="F486" s="173">
        <v>-132.44999999999999</v>
      </c>
      <c r="G486" s="173">
        <v>313.89999999999998</v>
      </c>
      <c r="H486" s="173">
        <v>879.1</v>
      </c>
      <c r="I486" s="173">
        <v>-909.05</v>
      </c>
      <c r="J486" s="173">
        <v>1788.15</v>
      </c>
      <c r="K486" s="127">
        <v>16.36</v>
      </c>
      <c r="L486" s="127">
        <v>21.95</v>
      </c>
      <c r="M486" s="127">
        <v>-4.1700000000000017</v>
      </c>
      <c r="N486" s="127">
        <v>3.84</v>
      </c>
      <c r="O486" s="127">
        <v>0.54785492235148237</v>
      </c>
      <c r="P486" s="127">
        <v>0.69569230131026238</v>
      </c>
      <c r="Q486" s="127">
        <v>1.0715473911115554</v>
      </c>
      <c r="R486" s="4">
        <v>64262</v>
      </c>
      <c r="S486" s="4">
        <v>125582</v>
      </c>
      <c r="T486" s="173">
        <v>11540.966666666667</v>
      </c>
      <c r="U486" s="173">
        <v>-2.0500000000010914</v>
      </c>
      <c r="V486" s="4">
        <v>185995</v>
      </c>
      <c r="W486" s="4">
        <v>-31658</v>
      </c>
      <c r="X486" s="173">
        <v>-53.283333333332848</v>
      </c>
      <c r="Y486" s="173">
        <v>32444</v>
      </c>
      <c r="Z486" s="173">
        <v>121348</v>
      </c>
      <c r="AA486" s="173">
        <v>153792</v>
      </c>
      <c r="AB486" s="4">
        <v>61320</v>
      </c>
      <c r="AC486" s="4">
        <v>-16973</v>
      </c>
      <c r="AD486" s="176" t="e">
        <v>#REF!</v>
      </c>
      <c r="AE486" s="177">
        <v>-1.7947532407046437E-2</v>
      </c>
      <c r="AF486" s="177">
        <v>-1.7832200994113158E-3</v>
      </c>
      <c r="AG486" s="177">
        <v>-1.2030384217628611E-2</v>
      </c>
      <c r="AH486" s="177">
        <v>-7.3408594084240792E-3</v>
      </c>
      <c r="AI486" s="127">
        <v>-3.1474651025234036E-2</v>
      </c>
      <c r="AJ486" s="127">
        <v>2.2026431718061676E-3</v>
      </c>
      <c r="AK486" s="4" t="s">
        <v>21</v>
      </c>
      <c r="AL486" s="178">
        <v>11600</v>
      </c>
      <c r="AM486" s="178">
        <v>11500</v>
      </c>
      <c r="AN486" s="178">
        <v>11800</v>
      </c>
      <c r="AO486" s="178">
        <v>11400</v>
      </c>
      <c r="AS486" s="4">
        <v>1.8015109424757776</v>
      </c>
      <c r="AT486" s="4">
        <v>1.3779732160703577</v>
      </c>
      <c r="AU486" s="4">
        <v>0.60700175592625105</v>
      </c>
      <c r="AV486" s="4">
        <v>0.20960290937684292</v>
      </c>
      <c r="AW486" s="4">
        <v>0.11089726411187176</v>
      </c>
      <c r="AX486" s="4">
        <v>1.0017798118484618E-2</v>
      </c>
      <c r="AY486" s="4">
        <v>16.995019920318725</v>
      </c>
      <c r="AZ486" s="4">
        <v>20.429577464788732</v>
      </c>
      <c r="BA486" s="4">
        <v>17.0360435875943</v>
      </c>
      <c r="BB486" s="4">
        <v>34.027932960893857</v>
      </c>
      <c r="BC486" s="4">
        <v>8.2535797969278839</v>
      </c>
      <c r="BD486" s="4">
        <v>17.550413223140495</v>
      </c>
      <c r="BE486" s="4">
        <v>4.4397754338210271</v>
      </c>
      <c r="BF486" s="4">
        <v>9.0572720422004522</v>
      </c>
      <c r="BG486" s="4">
        <v>3.7409745511935295</v>
      </c>
      <c r="BH486" s="4">
        <v>3.8284762697751873</v>
      </c>
      <c r="BI486" s="4">
        <v>18</v>
      </c>
      <c r="BJ486" s="4">
        <v>0</v>
      </c>
      <c r="BK486" s="4">
        <v>1585</v>
      </c>
      <c r="BL486" s="4">
        <v>78.950000000000045</v>
      </c>
      <c r="BM486" s="4">
        <v>9829</v>
      </c>
      <c r="BN486" s="4">
        <v>-203</v>
      </c>
      <c r="BO486" s="4">
        <v>1</v>
      </c>
      <c r="BP486" s="4">
        <v>0</v>
      </c>
      <c r="BQ486" s="4">
        <v>0</v>
      </c>
      <c r="BR486" s="4">
        <v>0</v>
      </c>
      <c r="BS486" s="4">
        <v>0</v>
      </c>
      <c r="BT486" s="4">
        <v>0</v>
      </c>
      <c r="BU486" s="4">
        <v>6</v>
      </c>
      <c r="BV486" s="4">
        <v>0</v>
      </c>
      <c r="BW486" s="4">
        <v>0</v>
      </c>
      <c r="BX486" s="4">
        <v>0</v>
      </c>
      <c r="BY486" s="4">
        <v>21</v>
      </c>
      <c r="BZ486" s="4">
        <v>0</v>
      </c>
      <c r="CA486" s="4">
        <v>0</v>
      </c>
      <c r="CB486" s="4">
        <v>0</v>
      </c>
      <c r="CC486" s="4">
        <v>1040</v>
      </c>
      <c r="CD486" s="4">
        <v>67</v>
      </c>
      <c r="CE486" s="4">
        <v>1.05</v>
      </c>
      <c r="CF486" s="4">
        <v>-5.0000000000000044E-2</v>
      </c>
      <c r="CG486" s="4">
        <v>1</v>
      </c>
      <c r="CH486" s="4">
        <v>0</v>
      </c>
      <c r="CI486" s="4">
        <v>0</v>
      </c>
      <c r="CJ486" s="4">
        <v>0</v>
      </c>
      <c r="CK486" s="4">
        <v>26</v>
      </c>
      <c r="CL486" s="4">
        <v>-1</v>
      </c>
      <c r="CM486" s="4">
        <v>1</v>
      </c>
      <c r="CN486" s="4">
        <v>-0.10000000000000009</v>
      </c>
      <c r="CO486" s="4">
        <v>11</v>
      </c>
      <c r="CP486" s="4">
        <v>0</v>
      </c>
      <c r="CQ486" s="4">
        <v>0</v>
      </c>
      <c r="CR486" s="4">
        <v>0</v>
      </c>
      <c r="CS486" s="4">
        <v>3244</v>
      </c>
      <c r="CT486" s="4">
        <v>81</v>
      </c>
      <c r="CU486" s="4">
        <v>1.1499999999999999</v>
      </c>
      <c r="CV486" s="4">
        <v>0</v>
      </c>
      <c r="CW486" s="4">
        <v>1</v>
      </c>
      <c r="CX486" s="4">
        <v>0</v>
      </c>
      <c r="CY486" s="4">
        <v>0</v>
      </c>
      <c r="CZ486" s="4">
        <v>0</v>
      </c>
      <c r="DA486" s="4">
        <v>52</v>
      </c>
      <c r="DB486" s="4">
        <v>0</v>
      </c>
      <c r="DC486" s="4">
        <v>1.1000000000000001</v>
      </c>
      <c r="DD486" s="4">
        <v>-9.9999999999999867E-2</v>
      </c>
      <c r="DE486" s="4">
        <v>29</v>
      </c>
      <c r="DF486" s="4">
        <v>0</v>
      </c>
      <c r="DG486" s="4">
        <v>0</v>
      </c>
      <c r="DH486" s="4">
        <v>0</v>
      </c>
      <c r="DI486" s="4">
        <v>4503</v>
      </c>
      <c r="DJ486" s="4">
        <v>-60</v>
      </c>
      <c r="DK486" s="4">
        <v>1.3</v>
      </c>
      <c r="DL486" s="4">
        <v>0.10000000000000009</v>
      </c>
      <c r="DM486" s="4">
        <v>0</v>
      </c>
      <c r="DN486" s="4">
        <v>0</v>
      </c>
      <c r="DO486" s="4">
        <v>0</v>
      </c>
      <c r="DP486" s="4">
        <v>0</v>
      </c>
      <c r="DQ486" s="4">
        <v>141</v>
      </c>
      <c r="DR486" s="4">
        <v>-4</v>
      </c>
      <c r="DS486" s="4">
        <v>1.45</v>
      </c>
      <c r="DT486" s="4">
        <v>9.9999999999999867E-2</v>
      </c>
      <c r="DU486" s="4">
        <v>4</v>
      </c>
      <c r="DV486" s="4">
        <v>0</v>
      </c>
      <c r="DW486" s="4">
        <v>0</v>
      </c>
      <c r="DX486" s="4">
        <v>0</v>
      </c>
      <c r="DY486" s="4">
        <v>3273</v>
      </c>
      <c r="DZ486" s="4">
        <v>375</v>
      </c>
      <c r="EA486" s="4">
        <v>1.45</v>
      </c>
      <c r="EB486" s="4">
        <v>5.0000000000000044E-2</v>
      </c>
      <c r="EC486" s="4">
        <v>1</v>
      </c>
      <c r="ED486" s="4">
        <v>0</v>
      </c>
      <c r="EE486" s="4">
        <v>0</v>
      </c>
      <c r="EF486" s="4">
        <v>0</v>
      </c>
      <c r="EG486" s="4">
        <v>156</v>
      </c>
      <c r="EH486" s="4">
        <v>2</v>
      </c>
      <c r="EI486" s="4">
        <v>1.7</v>
      </c>
      <c r="EJ486" s="4">
        <v>0.19999999999999996</v>
      </c>
      <c r="EK486" s="4">
        <v>101</v>
      </c>
      <c r="EL486" s="4">
        <v>-21</v>
      </c>
      <c r="EM486" s="4">
        <v>1084</v>
      </c>
      <c r="EN486" s="4">
        <v>69.649999999999977</v>
      </c>
      <c r="EO486" s="4">
        <v>30888</v>
      </c>
      <c r="EP486" s="4">
        <v>11231</v>
      </c>
      <c r="EQ486" s="4">
        <v>1.65</v>
      </c>
      <c r="ER486" s="4">
        <v>4.9999999999999822E-2</v>
      </c>
      <c r="ES486" s="4">
        <v>1</v>
      </c>
      <c r="ET486" s="4">
        <v>0</v>
      </c>
      <c r="EU486" s="4">
        <v>0</v>
      </c>
      <c r="EV486" s="4">
        <v>0</v>
      </c>
      <c r="EW486" s="4">
        <v>165</v>
      </c>
      <c r="EX486" s="4">
        <v>12</v>
      </c>
      <c r="EY486" s="4">
        <v>1.6</v>
      </c>
      <c r="EZ486" s="4">
        <v>-4.9999999999999822E-2</v>
      </c>
      <c r="FA486" s="4">
        <v>12</v>
      </c>
      <c r="FB486" s="4">
        <v>1</v>
      </c>
      <c r="FC486" s="4">
        <v>970.2</v>
      </c>
      <c r="FD486" s="4">
        <v>105.20000000000005</v>
      </c>
      <c r="FE486" s="4">
        <v>5316</v>
      </c>
      <c r="FF486" s="4">
        <v>112</v>
      </c>
      <c r="FG486" s="4">
        <v>1.7</v>
      </c>
      <c r="FH486" s="4">
        <v>0</v>
      </c>
      <c r="FI486" s="4">
        <v>2</v>
      </c>
      <c r="FJ486" s="4">
        <v>0</v>
      </c>
      <c r="FK486" s="4">
        <v>0</v>
      </c>
      <c r="FL486" s="4">
        <v>0</v>
      </c>
      <c r="FM486" s="4">
        <v>797</v>
      </c>
      <c r="FN486" s="4">
        <v>18</v>
      </c>
      <c r="FO486" s="4">
        <v>1.7</v>
      </c>
      <c r="FP486" s="4">
        <v>-5.0000000000000044E-2</v>
      </c>
      <c r="FQ486" s="4">
        <v>109</v>
      </c>
      <c r="FR486" s="4">
        <v>0</v>
      </c>
      <c r="FS486" s="4">
        <v>885</v>
      </c>
      <c r="FT486" s="4">
        <v>69.350000000000023</v>
      </c>
      <c r="FU486" s="4">
        <v>11176</v>
      </c>
      <c r="FV486" s="4">
        <v>1083</v>
      </c>
      <c r="FW486" s="4">
        <v>1.85</v>
      </c>
      <c r="FX486" s="4">
        <v>-0.19999999999999973</v>
      </c>
      <c r="FY486" s="4">
        <v>1</v>
      </c>
      <c r="FZ486" s="4">
        <v>0</v>
      </c>
      <c r="GA486" s="4">
        <v>0</v>
      </c>
      <c r="GB486" s="4">
        <v>0</v>
      </c>
      <c r="GC486" s="4">
        <v>566</v>
      </c>
      <c r="GD486" s="4">
        <v>-287</v>
      </c>
      <c r="GE486" s="4">
        <v>1.9</v>
      </c>
      <c r="GF486" s="4">
        <v>-0.39999999999999991</v>
      </c>
      <c r="GG486" s="4">
        <v>549</v>
      </c>
      <c r="GH486" s="4">
        <v>-1</v>
      </c>
      <c r="GI486" s="4">
        <v>782.7</v>
      </c>
      <c r="GJ486" s="4">
        <v>70.350000000000023</v>
      </c>
      <c r="GK486" s="4">
        <v>13805</v>
      </c>
      <c r="GL486" s="4">
        <v>-247</v>
      </c>
      <c r="GM486" s="4">
        <v>2.15</v>
      </c>
      <c r="GN486" s="4">
        <v>-0.39999999999999991</v>
      </c>
      <c r="GO486" s="4">
        <v>56</v>
      </c>
      <c r="GP486" s="4">
        <v>0</v>
      </c>
      <c r="GQ486" s="4">
        <v>0</v>
      </c>
      <c r="GR486" s="4">
        <v>0</v>
      </c>
      <c r="GS486" s="4">
        <v>908</v>
      </c>
      <c r="GT486" s="4">
        <v>37</v>
      </c>
      <c r="GU486" s="4">
        <v>2.35</v>
      </c>
      <c r="GV486" s="4">
        <v>-0.44999999999999973</v>
      </c>
      <c r="GW486" s="4">
        <v>301</v>
      </c>
      <c r="GX486" s="4">
        <v>-85</v>
      </c>
      <c r="GY486" s="4">
        <v>681</v>
      </c>
      <c r="GZ486" s="4">
        <v>68.799999999999955</v>
      </c>
      <c r="HA486" s="4">
        <v>13594</v>
      </c>
      <c r="HB486" s="4">
        <v>1553</v>
      </c>
      <c r="HC486" s="4">
        <v>2.5499999999999998</v>
      </c>
      <c r="HD486" s="4">
        <v>-0.70000000000000018</v>
      </c>
      <c r="HE486" s="4">
        <v>59</v>
      </c>
      <c r="HF486" s="4">
        <v>0</v>
      </c>
      <c r="HG486" s="4">
        <v>647.85</v>
      </c>
      <c r="HH486" s="4">
        <v>84.75</v>
      </c>
      <c r="HI486" s="4">
        <v>2645</v>
      </c>
      <c r="HJ486" s="4">
        <v>133</v>
      </c>
      <c r="HK486" s="4">
        <v>2.8</v>
      </c>
      <c r="HL486" s="4">
        <v>-1.0500000000000003</v>
      </c>
      <c r="HM486" s="4">
        <v>2008</v>
      </c>
      <c r="HN486" s="4">
        <v>36</v>
      </c>
      <c r="HO486" s="4">
        <v>587</v>
      </c>
      <c r="HP486" s="4">
        <v>75</v>
      </c>
      <c r="HQ486" s="4">
        <v>34126</v>
      </c>
      <c r="HR486" s="4">
        <v>3686</v>
      </c>
      <c r="HS486" s="4">
        <v>3.15</v>
      </c>
      <c r="HT486" s="4">
        <v>-1.65</v>
      </c>
      <c r="HU486" s="4">
        <v>142</v>
      </c>
      <c r="HV486" s="4">
        <v>-5</v>
      </c>
      <c r="HW486" s="4">
        <v>546.25</v>
      </c>
      <c r="HX486" s="4">
        <v>81.75</v>
      </c>
      <c r="HY486" s="4">
        <v>2901</v>
      </c>
      <c r="HZ486" s="4">
        <v>-4252</v>
      </c>
      <c r="IA486" s="4">
        <v>3.4</v>
      </c>
      <c r="IB486" s="4">
        <v>-2.4499999999999997</v>
      </c>
      <c r="IC486" s="4">
        <v>1193</v>
      </c>
      <c r="ID486" s="4">
        <v>-36</v>
      </c>
      <c r="IE486" s="4">
        <v>488</v>
      </c>
      <c r="IF486" s="4">
        <v>70.850000000000023</v>
      </c>
      <c r="IG486" s="4">
        <v>20324</v>
      </c>
      <c r="IH486" s="4">
        <v>-3630</v>
      </c>
      <c r="II486" s="4">
        <v>3.8</v>
      </c>
      <c r="IJ486" s="4">
        <v>-3.8500000000000005</v>
      </c>
      <c r="IK486" s="4">
        <v>179</v>
      </c>
      <c r="IL486" s="4">
        <v>21</v>
      </c>
      <c r="IM486" s="4">
        <v>435</v>
      </c>
      <c r="IN486" s="4">
        <v>65.949999999999989</v>
      </c>
      <c r="IO486" s="4">
        <v>6091</v>
      </c>
      <c r="IP486" s="4">
        <v>-703</v>
      </c>
      <c r="IQ486" s="4">
        <v>4.5</v>
      </c>
      <c r="IR486" s="4">
        <v>-5.6</v>
      </c>
      <c r="IS486" s="4">
        <v>3841</v>
      </c>
      <c r="IT486" s="4">
        <v>-70</v>
      </c>
      <c r="IU486" s="4">
        <v>387</v>
      </c>
      <c r="IV486" s="4">
        <v>64.850000000000023</v>
      </c>
      <c r="IW486" s="4">
        <v>31702</v>
      </c>
      <c r="IX486" s="4">
        <v>2119</v>
      </c>
      <c r="IY486" s="4">
        <v>5.4</v>
      </c>
      <c r="IZ486" s="4">
        <v>-8.15</v>
      </c>
      <c r="JA486" s="4">
        <v>605</v>
      </c>
      <c r="JB486" s="4">
        <v>-193</v>
      </c>
      <c r="JC486" s="4">
        <v>341.95</v>
      </c>
      <c r="JD486" s="4">
        <v>65</v>
      </c>
      <c r="JE486" s="4">
        <v>10618</v>
      </c>
      <c r="JF486" s="4">
        <v>3240</v>
      </c>
      <c r="JG486" s="4">
        <v>6.9</v>
      </c>
      <c r="JH486" s="4">
        <v>-10.999999999999998</v>
      </c>
      <c r="JI486" s="4">
        <v>5878</v>
      </c>
      <c r="JJ486" s="4">
        <v>-143</v>
      </c>
      <c r="JK486" s="4">
        <v>291.14999999999998</v>
      </c>
      <c r="JL486" s="4">
        <v>58.999999999999972</v>
      </c>
      <c r="JM486" s="4">
        <v>26097</v>
      </c>
      <c r="JN486" s="4">
        <v>3912</v>
      </c>
      <c r="JO486" s="4">
        <v>9.4</v>
      </c>
      <c r="JP486" s="4">
        <v>-14.700000000000001</v>
      </c>
      <c r="JQ486" s="5">
        <v>1327</v>
      </c>
      <c r="JR486" s="4">
        <v>-73</v>
      </c>
      <c r="JS486" s="4">
        <v>246.85</v>
      </c>
      <c r="JT486" s="4">
        <v>55.5</v>
      </c>
      <c r="JU486" s="4">
        <v>12019</v>
      </c>
      <c r="JV486" s="4">
        <v>4367</v>
      </c>
      <c r="JW486" s="4">
        <v>13.2</v>
      </c>
      <c r="JX486" s="4">
        <v>-19.150000000000002</v>
      </c>
      <c r="JY486" s="4">
        <v>10138</v>
      </c>
      <c r="JZ486" s="4">
        <v>-1388</v>
      </c>
      <c r="KA486" s="4">
        <v>203.35</v>
      </c>
      <c r="KB486" s="4">
        <v>51.400000000000006</v>
      </c>
      <c r="KC486" s="4">
        <v>37926</v>
      </c>
      <c r="KD486" s="4">
        <v>11135</v>
      </c>
      <c r="KE486" s="4">
        <v>18.55</v>
      </c>
      <c r="KF486" s="4">
        <v>-24.999999999999996</v>
      </c>
      <c r="KG486" s="4">
        <v>3603</v>
      </c>
      <c r="KH486" s="4">
        <v>-551</v>
      </c>
      <c r="KI486" s="4">
        <v>160.25</v>
      </c>
      <c r="KJ486" s="4">
        <v>43.55</v>
      </c>
      <c r="KK486" s="4">
        <v>13794</v>
      </c>
      <c r="KL486" s="4">
        <v>7730</v>
      </c>
      <c r="KM486" s="4">
        <v>26.35</v>
      </c>
      <c r="KN486" s="4">
        <v>-31.799999999999997</v>
      </c>
      <c r="KO486" s="4">
        <v>29518</v>
      </c>
      <c r="KP486" s="4">
        <v>856</v>
      </c>
      <c r="KQ486" s="4">
        <v>119.95</v>
      </c>
      <c r="KR486" s="4">
        <v>34.5</v>
      </c>
      <c r="KS486" s="4">
        <v>53177</v>
      </c>
      <c r="KT486" s="4">
        <v>30800</v>
      </c>
      <c r="KU486" s="4">
        <v>37.700000000000003</v>
      </c>
      <c r="KV486" s="4">
        <v>-39.599999999999994</v>
      </c>
      <c r="KW486" s="4">
        <v>15009</v>
      </c>
      <c r="KX486" s="4">
        <v>-1206</v>
      </c>
      <c r="KY486" s="4">
        <v>85.4</v>
      </c>
      <c r="KZ486" s="4">
        <v>25.700000000000003</v>
      </c>
      <c r="LA486" s="4">
        <v>20682</v>
      </c>
      <c r="LB486" s="4">
        <v>16242</v>
      </c>
      <c r="LC486" s="4">
        <v>53.1</v>
      </c>
      <c r="LD486" s="4">
        <v>-48.4</v>
      </c>
    </row>
    <row r="487" spans="1:316" x14ac:dyDescent="0.25">
      <c r="A487" s="171">
        <v>44110.504219675924</v>
      </c>
      <c r="B487" s="172">
        <v>0.50347222222222221</v>
      </c>
      <c r="C487" s="4">
        <v>11596.55</v>
      </c>
      <c r="D487" s="4">
        <v>11600</v>
      </c>
      <c r="E487" s="173">
        <v>57.54999999999999</v>
      </c>
      <c r="F487" s="173">
        <v>-131.14999999999998</v>
      </c>
      <c r="G487" s="173">
        <v>313.89999999999998</v>
      </c>
      <c r="H487" s="173">
        <v>879.90000000000009</v>
      </c>
      <c r="I487" s="173">
        <v>-907.84999999999991</v>
      </c>
      <c r="J487" s="173">
        <v>1787.75</v>
      </c>
      <c r="K487" s="127">
        <v>16.36</v>
      </c>
      <c r="L487" s="127">
        <v>21.95</v>
      </c>
      <c r="M487" s="127">
        <v>-4.1700000000000017</v>
      </c>
      <c r="N487" s="127">
        <v>3.84</v>
      </c>
      <c r="O487" s="127">
        <v>0.54419079032650286</v>
      </c>
      <c r="P487" s="127">
        <v>0.70236360109372997</v>
      </c>
      <c r="Q487" s="127">
        <v>1.072320871914471</v>
      </c>
      <c r="R487" s="4">
        <v>63878</v>
      </c>
      <c r="S487" s="4">
        <v>125472</v>
      </c>
      <c r="T487" s="173">
        <v>11540.966666666667</v>
      </c>
      <c r="U487" s="173">
        <v>-2.0500000000010914</v>
      </c>
      <c r="V487" s="4">
        <v>185995</v>
      </c>
      <c r="W487" s="4">
        <v>-31658</v>
      </c>
      <c r="X487" s="173">
        <v>-55.583333333332121</v>
      </c>
      <c r="Y487" s="173">
        <v>32054</v>
      </c>
      <c r="Z487" s="173">
        <v>120486</v>
      </c>
      <c r="AA487" s="173">
        <v>152540</v>
      </c>
      <c r="AB487" s="4">
        <v>61594</v>
      </c>
      <c r="AC487" s="4">
        <v>-16444</v>
      </c>
      <c r="AD487" s="176" t="e">
        <v>#REF!</v>
      </c>
      <c r="AE487" s="177">
        <v>-2.8684070085099364E-2</v>
      </c>
      <c r="AF487" s="177">
        <v>-3.9241168032538611E-3</v>
      </c>
      <c r="AG487" s="177">
        <v>-1.8690521670503973E-2</v>
      </c>
      <c r="AH487" s="177">
        <v>-2.1313408246929701E-2</v>
      </c>
      <c r="AI487" s="127">
        <v>-7.0332188518859473E-2</v>
      </c>
      <c r="AJ487" s="127">
        <v>2.2026431718061676E-3</v>
      </c>
      <c r="AK487" s="4" t="s">
        <v>21</v>
      </c>
      <c r="AL487" s="178">
        <v>11600</v>
      </c>
      <c r="AM487" s="178">
        <v>11500</v>
      </c>
      <c r="AN487" s="178">
        <v>11800</v>
      </c>
      <c r="AO487" s="178">
        <v>11400</v>
      </c>
      <c r="AS487" s="4">
        <v>1.8120257256610066</v>
      </c>
      <c r="AT487" s="4">
        <v>1.3733885511989847</v>
      </c>
      <c r="AU487" s="4">
        <v>0.60516105417276722</v>
      </c>
      <c r="AV487" s="4">
        <v>0.20615744349181606</v>
      </c>
      <c r="AW487" s="4">
        <v>0.10918781477678353</v>
      </c>
      <c r="AX487" s="4">
        <v>1.0038216560509555E-2</v>
      </c>
      <c r="AY487" s="4">
        <v>17.000498007968126</v>
      </c>
      <c r="AZ487" s="4">
        <v>20.492957746478872</v>
      </c>
      <c r="BA487" s="4">
        <v>16.968985750209555</v>
      </c>
      <c r="BB487" s="4">
        <v>34.050279329608941</v>
      </c>
      <c r="BC487" s="4">
        <v>8.2689403801093473</v>
      </c>
      <c r="BD487" s="4">
        <v>17.646280991735537</v>
      </c>
      <c r="BE487" s="4">
        <v>4.4424974481116024</v>
      </c>
      <c r="BF487" s="4">
        <v>9.0293896006028636</v>
      </c>
      <c r="BG487" s="4">
        <v>3.7427021696252467</v>
      </c>
      <c r="BH487" s="4">
        <v>3.8267037552155774</v>
      </c>
      <c r="BI487" s="4">
        <v>18</v>
      </c>
      <c r="BJ487" s="4">
        <v>0</v>
      </c>
      <c r="BK487" s="4">
        <v>1585</v>
      </c>
      <c r="BL487" s="4">
        <v>78.950000000000045</v>
      </c>
      <c r="BM487" s="4">
        <v>9829</v>
      </c>
      <c r="BN487" s="4">
        <v>-203</v>
      </c>
      <c r="BO487" s="4">
        <v>1.05</v>
      </c>
      <c r="BP487" s="4">
        <v>5.0000000000000044E-2</v>
      </c>
      <c r="BQ487" s="4">
        <v>0</v>
      </c>
      <c r="BR487" s="4">
        <v>0</v>
      </c>
      <c r="BS487" s="4">
        <v>0</v>
      </c>
      <c r="BT487" s="4">
        <v>0</v>
      </c>
      <c r="BU487" s="4">
        <v>6</v>
      </c>
      <c r="BV487" s="4">
        <v>0</v>
      </c>
      <c r="BW487" s="4">
        <v>0</v>
      </c>
      <c r="BX487" s="4">
        <v>0</v>
      </c>
      <c r="BY487" s="4">
        <v>21</v>
      </c>
      <c r="BZ487" s="4">
        <v>0</v>
      </c>
      <c r="CA487" s="4">
        <v>0</v>
      </c>
      <c r="CB487" s="4">
        <v>0</v>
      </c>
      <c r="CC487" s="4">
        <v>1040</v>
      </c>
      <c r="CD487" s="4">
        <v>67</v>
      </c>
      <c r="CE487" s="4">
        <v>1.05</v>
      </c>
      <c r="CF487" s="4">
        <v>-5.0000000000000044E-2</v>
      </c>
      <c r="CG487" s="4">
        <v>1</v>
      </c>
      <c r="CH487" s="4">
        <v>0</v>
      </c>
      <c r="CI487" s="4">
        <v>0</v>
      </c>
      <c r="CJ487" s="4">
        <v>0</v>
      </c>
      <c r="CK487" s="4">
        <v>26</v>
      </c>
      <c r="CL487" s="4">
        <v>-1</v>
      </c>
      <c r="CM487" s="4">
        <v>1</v>
      </c>
      <c r="CN487" s="4">
        <v>-0.10000000000000009</v>
      </c>
      <c r="CO487" s="4">
        <v>11</v>
      </c>
      <c r="CP487" s="4">
        <v>0</v>
      </c>
      <c r="CQ487" s="4">
        <v>0</v>
      </c>
      <c r="CR487" s="4">
        <v>0</v>
      </c>
      <c r="CS487" s="4">
        <v>3244</v>
      </c>
      <c r="CT487" s="4">
        <v>81</v>
      </c>
      <c r="CU487" s="4">
        <v>1.1499999999999999</v>
      </c>
      <c r="CV487" s="4">
        <v>0</v>
      </c>
      <c r="CW487" s="4">
        <v>1</v>
      </c>
      <c r="CX487" s="4">
        <v>0</v>
      </c>
      <c r="CY487" s="4">
        <v>0</v>
      </c>
      <c r="CZ487" s="4">
        <v>0</v>
      </c>
      <c r="DA487" s="4">
        <v>52</v>
      </c>
      <c r="DB487" s="4">
        <v>0</v>
      </c>
      <c r="DC487" s="4">
        <v>1.1000000000000001</v>
      </c>
      <c r="DD487" s="4">
        <v>-9.9999999999999867E-2</v>
      </c>
      <c r="DE487" s="4">
        <v>29</v>
      </c>
      <c r="DF487" s="4">
        <v>0</v>
      </c>
      <c r="DG487" s="4">
        <v>0</v>
      </c>
      <c r="DH487" s="4">
        <v>0</v>
      </c>
      <c r="DI487" s="4">
        <v>4503</v>
      </c>
      <c r="DJ487" s="4">
        <v>-60</v>
      </c>
      <c r="DK487" s="4">
        <v>1.3</v>
      </c>
      <c r="DL487" s="4">
        <v>0.10000000000000009</v>
      </c>
      <c r="DM487" s="4">
        <v>0</v>
      </c>
      <c r="DN487" s="4">
        <v>0</v>
      </c>
      <c r="DO487" s="4">
        <v>0</v>
      </c>
      <c r="DP487" s="4">
        <v>0</v>
      </c>
      <c r="DQ487" s="4">
        <v>141</v>
      </c>
      <c r="DR487" s="4">
        <v>-4</v>
      </c>
      <c r="DS487" s="4">
        <v>1.45</v>
      </c>
      <c r="DT487" s="4">
        <v>9.9999999999999867E-2</v>
      </c>
      <c r="DU487" s="4">
        <v>4</v>
      </c>
      <c r="DV487" s="4">
        <v>0</v>
      </c>
      <c r="DW487" s="4">
        <v>0</v>
      </c>
      <c r="DX487" s="4">
        <v>0</v>
      </c>
      <c r="DY487" s="4">
        <v>3274</v>
      </c>
      <c r="DZ487" s="4">
        <v>376</v>
      </c>
      <c r="EA487" s="4">
        <v>1.45</v>
      </c>
      <c r="EB487" s="4">
        <v>5.0000000000000044E-2</v>
      </c>
      <c r="EC487" s="4">
        <v>1</v>
      </c>
      <c r="ED487" s="4">
        <v>0</v>
      </c>
      <c r="EE487" s="4">
        <v>0</v>
      </c>
      <c r="EF487" s="4">
        <v>0</v>
      </c>
      <c r="EG487" s="4">
        <v>156</v>
      </c>
      <c r="EH487" s="4">
        <v>2</v>
      </c>
      <c r="EI487" s="4">
        <v>1.7</v>
      </c>
      <c r="EJ487" s="4">
        <v>0.19999999999999996</v>
      </c>
      <c r="EK487" s="4">
        <v>101</v>
      </c>
      <c r="EL487" s="4">
        <v>-21</v>
      </c>
      <c r="EM487" s="4">
        <v>1084</v>
      </c>
      <c r="EN487" s="4">
        <v>69.649999999999977</v>
      </c>
      <c r="EO487" s="4">
        <v>30900</v>
      </c>
      <c r="EP487" s="4">
        <v>11243</v>
      </c>
      <c r="EQ487" s="4">
        <v>1.65</v>
      </c>
      <c r="ER487" s="4">
        <v>4.9999999999999822E-2</v>
      </c>
      <c r="ES487" s="4">
        <v>1</v>
      </c>
      <c r="ET487" s="4">
        <v>0</v>
      </c>
      <c r="EU487" s="4">
        <v>0</v>
      </c>
      <c r="EV487" s="4">
        <v>0</v>
      </c>
      <c r="EW487" s="4">
        <v>165</v>
      </c>
      <c r="EX487" s="4">
        <v>12</v>
      </c>
      <c r="EY487" s="4">
        <v>1.6</v>
      </c>
      <c r="EZ487" s="4">
        <v>-4.9999999999999822E-2</v>
      </c>
      <c r="FA487" s="4">
        <v>12</v>
      </c>
      <c r="FB487" s="4">
        <v>1</v>
      </c>
      <c r="FC487" s="4">
        <v>970.2</v>
      </c>
      <c r="FD487" s="4">
        <v>105.20000000000005</v>
      </c>
      <c r="FE487" s="4">
        <v>5348</v>
      </c>
      <c r="FF487" s="4">
        <v>144</v>
      </c>
      <c r="FG487" s="4">
        <v>1.75</v>
      </c>
      <c r="FH487" s="4">
        <v>5.0000000000000044E-2</v>
      </c>
      <c r="FI487" s="4">
        <v>2</v>
      </c>
      <c r="FJ487" s="4">
        <v>0</v>
      </c>
      <c r="FK487" s="4">
        <v>0</v>
      </c>
      <c r="FL487" s="4">
        <v>0</v>
      </c>
      <c r="FM487" s="4">
        <v>797</v>
      </c>
      <c r="FN487" s="4">
        <v>18</v>
      </c>
      <c r="FO487" s="4">
        <v>1.7</v>
      </c>
      <c r="FP487" s="4">
        <v>-5.0000000000000044E-2</v>
      </c>
      <c r="FQ487" s="4">
        <v>109</v>
      </c>
      <c r="FR487" s="4">
        <v>0</v>
      </c>
      <c r="FS487" s="4">
        <v>885</v>
      </c>
      <c r="FT487" s="4">
        <v>69.350000000000023</v>
      </c>
      <c r="FU487" s="4">
        <v>11202</v>
      </c>
      <c r="FV487" s="4">
        <v>1109</v>
      </c>
      <c r="FW487" s="4">
        <v>1.9</v>
      </c>
      <c r="FX487" s="4">
        <v>-0.14999999999999991</v>
      </c>
      <c r="FY487" s="4">
        <v>1</v>
      </c>
      <c r="FZ487" s="4">
        <v>0</v>
      </c>
      <c r="GA487" s="4">
        <v>0</v>
      </c>
      <c r="GB487" s="4">
        <v>0</v>
      </c>
      <c r="GC487" s="4">
        <v>566</v>
      </c>
      <c r="GD487" s="4">
        <v>-287</v>
      </c>
      <c r="GE487" s="4">
        <v>1.9</v>
      </c>
      <c r="GF487" s="4">
        <v>-0.39999999999999991</v>
      </c>
      <c r="GG487" s="4">
        <v>549</v>
      </c>
      <c r="GH487" s="4">
        <v>-1</v>
      </c>
      <c r="GI487" s="4">
        <v>782.7</v>
      </c>
      <c r="GJ487" s="4">
        <v>70.350000000000023</v>
      </c>
      <c r="GK487" s="4">
        <v>13888</v>
      </c>
      <c r="GL487" s="4">
        <v>-164</v>
      </c>
      <c r="GM487" s="4">
        <v>2.1</v>
      </c>
      <c r="GN487" s="4">
        <v>-0.44999999999999973</v>
      </c>
      <c r="GO487" s="4">
        <v>56</v>
      </c>
      <c r="GP487" s="4">
        <v>0</v>
      </c>
      <c r="GQ487" s="4">
        <v>0</v>
      </c>
      <c r="GR487" s="4">
        <v>0</v>
      </c>
      <c r="GS487" s="4">
        <v>908</v>
      </c>
      <c r="GT487" s="4">
        <v>37</v>
      </c>
      <c r="GU487" s="4">
        <v>2.35</v>
      </c>
      <c r="GV487" s="4">
        <v>-0.44999999999999973</v>
      </c>
      <c r="GW487" s="4">
        <v>301</v>
      </c>
      <c r="GX487" s="4">
        <v>-85</v>
      </c>
      <c r="GY487" s="4">
        <v>681</v>
      </c>
      <c r="GZ487" s="4">
        <v>68.799999999999955</v>
      </c>
      <c r="HA487" s="4">
        <v>13571</v>
      </c>
      <c r="HB487" s="4">
        <v>1530</v>
      </c>
      <c r="HC487" s="4">
        <v>2.5499999999999998</v>
      </c>
      <c r="HD487" s="4">
        <v>-0.70000000000000018</v>
      </c>
      <c r="HE487" s="4">
        <v>59</v>
      </c>
      <c r="HF487" s="4">
        <v>0</v>
      </c>
      <c r="HG487" s="4">
        <v>647.85</v>
      </c>
      <c r="HH487" s="4">
        <v>84.75</v>
      </c>
      <c r="HI487" s="4">
        <v>2645</v>
      </c>
      <c r="HJ487" s="4">
        <v>133</v>
      </c>
      <c r="HK487" s="4">
        <v>2.8</v>
      </c>
      <c r="HL487" s="4">
        <v>-1.0500000000000003</v>
      </c>
      <c r="HM487" s="4">
        <v>2008</v>
      </c>
      <c r="HN487" s="4">
        <v>36</v>
      </c>
      <c r="HO487" s="4">
        <v>587</v>
      </c>
      <c r="HP487" s="4">
        <v>75</v>
      </c>
      <c r="HQ487" s="4">
        <v>34137</v>
      </c>
      <c r="HR487" s="4">
        <v>3697</v>
      </c>
      <c r="HS487" s="4">
        <v>3.15</v>
      </c>
      <c r="HT487" s="4">
        <v>-1.65</v>
      </c>
      <c r="HU487" s="4">
        <v>142</v>
      </c>
      <c r="HV487" s="4">
        <v>-5</v>
      </c>
      <c r="HW487" s="4">
        <v>546.25</v>
      </c>
      <c r="HX487" s="4">
        <v>81.75</v>
      </c>
      <c r="HY487" s="4">
        <v>2910</v>
      </c>
      <c r="HZ487" s="4">
        <v>-4243</v>
      </c>
      <c r="IA487" s="4">
        <v>3.4</v>
      </c>
      <c r="IB487" s="4">
        <v>-2.4499999999999997</v>
      </c>
      <c r="IC487" s="4">
        <v>1193</v>
      </c>
      <c r="ID487" s="4">
        <v>-36</v>
      </c>
      <c r="IE487" s="4">
        <v>488</v>
      </c>
      <c r="IF487" s="4">
        <v>70.850000000000023</v>
      </c>
      <c r="IG487" s="4">
        <v>20244</v>
      </c>
      <c r="IH487" s="4">
        <v>-3710</v>
      </c>
      <c r="II487" s="4">
        <v>3.8</v>
      </c>
      <c r="IJ487" s="4">
        <v>-3.8500000000000005</v>
      </c>
      <c r="IK487" s="4">
        <v>179</v>
      </c>
      <c r="IL487" s="4">
        <v>21</v>
      </c>
      <c r="IM487" s="4">
        <v>435</v>
      </c>
      <c r="IN487" s="4">
        <v>65.949999999999989</v>
      </c>
      <c r="IO487" s="4">
        <v>6095</v>
      </c>
      <c r="IP487" s="4">
        <v>-699</v>
      </c>
      <c r="IQ487" s="4">
        <v>4.5</v>
      </c>
      <c r="IR487" s="4">
        <v>-5.6</v>
      </c>
      <c r="IS487" s="4">
        <v>3841</v>
      </c>
      <c r="IT487" s="4">
        <v>-70</v>
      </c>
      <c r="IU487" s="4">
        <v>391.1</v>
      </c>
      <c r="IV487" s="4">
        <v>68.950000000000045</v>
      </c>
      <c r="IW487" s="4">
        <v>31761</v>
      </c>
      <c r="IX487" s="4">
        <v>2178</v>
      </c>
      <c r="IY487" s="4">
        <v>5.4</v>
      </c>
      <c r="IZ487" s="4">
        <v>-8.15</v>
      </c>
      <c r="JA487" s="4">
        <v>605</v>
      </c>
      <c r="JB487" s="4">
        <v>-193</v>
      </c>
      <c r="JC487" s="4">
        <v>341.95</v>
      </c>
      <c r="JD487" s="4">
        <v>65</v>
      </c>
      <c r="JE487" s="4">
        <v>10676</v>
      </c>
      <c r="JF487" s="4">
        <v>3298</v>
      </c>
      <c r="JG487" s="4">
        <v>6.95</v>
      </c>
      <c r="JH487" s="4">
        <v>-10.95</v>
      </c>
      <c r="JI487" s="4">
        <v>5878</v>
      </c>
      <c r="JJ487" s="4">
        <v>-143</v>
      </c>
      <c r="JK487" s="4">
        <v>291.14999999999998</v>
      </c>
      <c r="JL487" s="4">
        <v>58.999999999999972</v>
      </c>
      <c r="JM487" s="4">
        <v>26113</v>
      </c>
      <c r="JN487" s="4">
        <v>3928</v>
      </c>
      <c r="JO487" s="4">
        <v>9.5</v>
      </c>
      <c r="JP487" s="4">
        <v>-14.600000000000001</v>
      </c>
      <c r="JQ487" s="5">
        <v>1327</v>
      </c>
      <c r="JR487" s="4">
        <v>-73</v>
      </c>
      <c r="JS487" s="4">
        <v>246.85</v>
      </c>
      <c r="JT487" s="4">
        <v>55.5</v>
      </c>
      <c r="JU487" s="4">
        <v>11982</v>
      </c>
      <c r="JV487" s="4">
        <v>4330</v>
      </c>
      <c r="JW487" s="4">
        <v>13.25</v>
      </c>
      <c r="JX487" s="4">
        <v>-19.100000000000001</v>
      </c>
      <c r="JY487" s="4">
        <v>10140</v>
      </c>
      <c r="JZ487" s="4">
        <v>-1386</v>
      </c>
      <c r="KA487" s="4">
        <v>202</v>
      </c>
      <c r="KB487" s="4">
        <v>50.050000000000011</v>
      </c>
      <c r="KC487" s="4">
        <v>37951</v>
      </c>
      <c r="KD487" s="4">
        <v>11160</v>
      </c>
      <c r="KE487" s="4">
        <v>18.75</v>
      </c>
      <c r="KF487" s="4">
        <v>-24.799999999999997</v>
      </c>
      <c r="KG487" s="4">
        <v>3595</v>
      </c>
      <c r="KH487" s="4">
        <v>-559</v>
      </c>
      <c r="KI487" s="4">
        <v>158.94999999999999</v>
      </c>
      <c r="KJ487" s="4">
        <v>42.249999999999986</v>
      </c>
      <c r="KK487" s="4">
        <v>13757</v>
      </c>
      <c r="KL487" s="4">
        <v>7693</v>
      </c>
      <c r="KM487" s="4">
        <v>26.3</v>
      </c>
      <c r="KN487" s="4">
        <v>-31.849999999999998</v>
      </c>
      <c r="KO487" s="4">
        <v>29387</v>
      </c>
      <c r="KP487" s="4">
        <v>725</v>
      </c>
      <c r="KQ487" s="4">
        <v>120.5</v>
      </c>
      <c r="KR487" s="4">
        <v>35.049999999999997</v>
      </c>
      <c r="KS487" s="4">
        <v>53250</v>
      </c>
      <c r="KT487" s="4">
        <v>30873</v>
      </c>
      <c r="KU487" s="4">
        <v>37.4</v>
      </c>
      <c r="KV487" s="4">
        <v>-39.9</v>
      </c>
      <c r="KW487" s="4">
        <v>14971</v>
      </c>
      <c r="KX487" s="4">
        <v>-1244</v>
      </c>
      <c r="KY487" s="4">
        <v>85.6</v>
      </c>
      <c r="KZ487" s="4">
        <v>25.899999999999991</v>
      </c>
      <c r="LA487" s="4">
        <v>20561</v>
      </c>
      <c r="LB487" s="4">
        <v>16121</v>
      </c>
      <c r="LC487" s="4">
        <v>53.2</v>
      </c>
      <c r="LD487" s="4">
        <v>-48.3</v>
      </c>
    </row>
    <row r="488" spans="1:316" x14ac:dyDescent="0.25">
      <c r="A488" s="171">
        <v>44110.502965624997</v>
      </c>
      <c r="B488" s="172">
        <v>0.50138888888888888</v>
      </c>
      <c r="C488" s="4">
        <v>11596.7</v>
      </c>
      <c r="D488" s="4">
        <v>11600</v>
      </c>
      <c r="E488" s="173">
        <v>58</v>
      </c>
      <c r="F488" s="173">
        <v>-131.89999999999998</v>
      </c>
      <c r="G488" s="173">
        <v>313.89999999999998</v>
      </c>
      <c r="H488" s="173">
        <v>877.49999999999966</v>
      </c>
      <c r="I488" s="173">
        <v>-911</v>
      </c>
      <c r="J488" s="173">
        <v>1788.4999999999995</v>
      </c>
      <c r="K488" s="127">
        <v>16.36</v>
      </c>
      <c r="L488" s="127">
        <v>21.95</v>
      </c>
      <c r="M488" s="127">
        <v>-4.1700000000000017</v>
      </c>
      <c r="N488" s="127">
        <v>3.84</v>
      </c>
      <c r="O488" s="127">
        <v>0.54395180910067786</v>
      </c>
      <c r="P488" s="127">
        <v>0.70279335283825173</v>
      </c>
      <c r="Q488" s="127">
        <v>1.0723899590521444</v>
      </c>
      <c r="R488" s="4">
        <v>63879</v>
      </c>
      <c r="S488" s="4">
        <v>125500</v>
      </c>
      <c r="T488" s="173">
        <v>11540.966666666667</v>
      </c>
      <c r="U488" s="173">
        <v>-2.0500000000010914</v>
      </c>
      <c r="V488" s="4">
        <v>185995</v>
      </c>
      <c r="W488" s="4">
        <v>-31658</v>
      </c>
      <c r="X488" s="173">
        <v>-55.733333333333576</v>
      </c>
      <c r="Y488" s="173">
        <v>32053</v>
      </c>
      <c r="Z488" s="173">
        <v>120802</v>
      </c>
      <c r="AA488" s="173">
        <v>152855</v>
      </c>
      <c r="AB488" s="4">
        <v>61621</v>
      </c>
      <c r="AC488" s="4">
        <v>-16444</v>
      </c>
      <c r="AD488" s="176" t="e">
        <v>#REF!</v>
      </c>
      <c r="AE488" s="177">
        <v>-1.6818005193827101E-2</v>
      </c>
      <c r="AF488" s="177">
        <v>-5.5512525572963883E-3</v>
      </c>
      <c r="AG488" s="177">
        <v>-2.537560804705102E-2</v>
      </c>
      <c r="AH488" s="177">
        <v>-3.2195673507278602E-2</v>
      </c>
      <c r="AI488" s="127">
        <v>-8.9149697909880046E-2</v>
      </c>
      <c r="AJ488" s="127">
        <v>2.2026431718061676E-3</v>
      </c>
      <c r="AK488" s="4" t="s">
        <v>21</v>
      </c>
      <c r="AL488" s="178">
        <v>11600</v>
      </c>
      <c r="AM488" s="178">
        <v>11500</v>
      </c>
      <c r="AN488" s="178">
        <v>11800</v>
      </c>
      <c r="AO488" s="178">
        <v>11400</v>
      </c>
      <c r="AS488" s="4">
        <v>1.8120257256610066</v>
      </c>
      <c r="AT488" s="4">
        <v>1.3733885511989847</v>
      </c>
      <c r="AU488" s="4">
        <v>0.60516105417276722</v>
      </c>
      <c r="AV488" s="4">
        <v>0.20615744349181606</v>
      </c>
      <c r="AW488" s="4">
        <v>0.10918781477678353</v>
      </c>
      <c r="AX488" s="4">
        <v>1.0038216560509555E-2</v>
      </c>
      <c r="AY488" s="4">
        <v>17.000498007968126</v>
      </c>
      <c r="AZ488" s="4">
        <v>20.492957746478872</v>
      </c>
      <c r="BA488" s="4">
        <v>16.968985750209555</v>
      </c>
      <c r="BB488" s="4">
        <v>34.050279329608941</v>
      </c>
      <c r="BC488" s="4">
        <v>8.2689403801093473</v>
      </c>
      <c r="BD488" s="4">
        <v>17.646280991735537</v>
      </c>
      <c r="BE488" s="4">
        <v>4.4424974481116024</v>
      </c>
      <c r="BF488" s="4">
        <v>9.0293896006028636</v>
      </c>
      <c r="BG488" s="4">
        <v>3.7427021696252467</v>
      </c>
      <c r="BH488" s="4">
        <v>3.8267037552155774</v>
      </c>
      <c r="BI488" s="4">
        <v>18</v>
      </c>
      <c r="BJ488" s="4">
        <v>0</v>
      </c>
      <c r="BK488" s="4">
        <v>1585</v>
      </c>
      <c r="BL488" s="4">
        <v>78.950000000000045</v>
      </c>
      <c r="BM488" s="4">
        <v>9829</v>
      </c>
      <c r="BN488" s="4">
        <v>-203</v>
      </c>
      <c r="BO488" s="4">
        <v>1.05</v>
      </c>
      <c r="BP488" s="4">
        <v>5.0000000000000044E-2</v>
      </c>
      <c r="BQ488" s="4">
        <v>0</v>
      </c>
      <c r="BR488" s="4">
        <v>0</v>
      </c>
      <c r="BS488" s="4">
        <v>0</v>
      </c>
      <c r="BT488" s="4">
        <v>0</v>
      </c>
      <c r="BU488" s="4">
        <v>6</v>
      </c>
      <c r="BV488" s="4">
        <v>0</v>
      </c>
      <c r="BW488" s="4">
        <v>0</v>
      </c>
      <c r="BX488" s="4">
        <v>0</v>
      </c>
      <c r="BY488" s="4">
        <v>21</v>
      </c>
      <c r="BZ488" s="4">
        <v>0</v>
      </c>
      <c r="CA488" s="4">
        <v>0</v>
      </c>
      <c r="CB488" s="4">
        <v>0</v>
      </c>
      <c r="CC488" s="4">
        <v>1058</v>
      </c>
      <c r="CD488" s="4">
        <v>85</v>
      </c>
      <c r="CE488" s="4">
        <v>1.05</v>
      </c>
      <c r="CF488" s="4">
        <v>-5.0000000000000044E-2</v>
      </c>
      <c r="CG488" s="4">
        <v>1</v>
      </c>
      <c r="CH488" s="4">
        <v>0</v>
      </c>
      <c r="CI488" s="4">
        <v>0</v>
      </c>
      <c r="CJ488" s="4">
        <v>0</v>
      </c>
      <c r="CK488" s="4">
        <v>26</v>
      </c>
      <c r="CL488" s="4">
        <v>-1</v>
      </c>
      <c r="CM488" s="4">
        <v>1</v>
      </c>
      <c r="CN488" s="4">
        <v>-0.10000000000000009</v>
      </c>
      <c r="CO488" s="4">
        <v>11</v>
      </c>
      <c r="CP488" s="4">
        <v>0</v>
      </c>
      <c r="CQ488" s="4">
        <v>0</v>
      </c>
      <c r="CR488" s="4">
        <v>0</v>
      </c>
      <c r="CS488" s="4">
        <v>3244</v>
      </c>
      <c r="CT488" s="4">
        <v>81</v>
      </c>
      <c r="CU488" s="4">
        <v>1.1499999999999999</v>
      </c>
      <c r="CV488" s="4">
        <v>0</v>
      </c>
      <c r="CW488" s="4">
        <v>1</v>
      </c>
      <c r="CX488" s="4">
        <v>0</v>
      </c>
      <c r="CY488" s="4">
        <v>0</v>
      </c>
      <c r="CZ488" s="4">
        <v>0</v>
      </c>
      <c r="DA488" s="4">
        <v>52</v>
      </c>
      <c r="DB488" s="4">
        <v>0</v>
      </c>
      <c r="DC488" s="4">
        <v>1.1000000000000001</v>
      </c>
      <c r="DD488" s="4">
        <v>-9.9999999999999867E-2</v>
      </c>
      <c r="DE488" s="4">
        <v>29</v>
      </c>
      <c r="DF488" s="4">
        <v>0</v>
      </c>
      <c r="DG488" s="4">
        <v>0</v>
      </c>
      <c r="DH488" s="4">
        <v>0</v>
      </c>
      <c r="DI488" s="4">
        <v>4513</v>
      </c>
      <c r="DJ488" s="4">
        <v>-50</v>
      </c>
      <c r="DK488" s="4">
        <v>1.3</v>
      </c>
      <c r="DL488" s="4">
        <v>0.10000000000000009</v>
      </c>
      <c r="DM488" s="4">
        <v>0</v>
      </c>
      <c r="DN488" s="4">
        <v>0</v>
      </c>
      <c r="DO488" s="4">
        <v>0</v>
      </c>
      <c r="DP488" s="4">
        <v>0</v>
      </c>
      <c r="DQ488" s="4">
        <v>141</v>
      </c>
      <c r="DR488" s="4">
        <v>-4</v>
      </c>
      <c r="DS488" s="4">
        <v>1.45</v>
      </c>
      <c r="DT488" s="4">
        <v>9.9999999999999867E-2</v>
      </c>
      <c r="DU488" s="4">
        <v>4</v>
      </c>
      <c r="DV488" s="4">
        <v>0</v>
      </c>
      <c r="DW488" s="4">
        <v>0</v>
      </c>
      <c r="DX488" s="4">
        <v>0</v>
      </c>
      <c r="DY488" s="4">
        <v>3274</v>
      </c>
      <c r="DZ488" s="4">
        <v>376</v>
      </c>
      <c r="EA488" s="4">
        <v>1.45</v>
      </c>
      <c r="EB488" s="4">
        <v>5.0000000000000044E-2</v>
      </c>
      <c r="EC488" s="4">
        <v>1</v>
      </c>
      <c r="ED488" s="4">
        <v>0</v>
      </c>
      <c r="EE488" s="4">
        <v>0</v>
      </c>
      <c r="EF488" s="4">
        <v>0</v>
      </c>
      <c r="EG488" s="4">
        <v>156</v>
      </c>
      <c r="EH488" s="4">
        <v>2</v>
      </c>
      <c r="EI488" s="4">
        <v>1.7</v>
      </c>
      <c r="EJ488" s="4">
        <v>0.19999999999999996</v>
      </c>
      <c r="EK488" s="4">
        <v>101</v>
      </c>
      <c r="EL488" s="4">
        <v>-21</v>
      </c>
      <c r="EM488" s="4">
        <v>1084</v>
      </c>
      <c r="EN488" s="4">
        <v>69.649999999999977</v>
      </c>
      <c r="EO488" s="4">
        <v>30900</v>
      </c>
      <c r="EP488" s="4">
        <v>11243</v>
      </c>
      <c r="EQ488" s="4">
        <v>1.65</v>
      </c>
      <c r="ER488" s="4">
        <v>4.9999999999999822E-2</v>
      </c>
      <c r="ES488" s="4">
        <v>1</v>
      </c>
      <c r="ET488" s="4">
        <v>0</v>
      </c>
      <c r="EU488" s="4">
        <v>0</v>
      </c>
      <c r="EV488" s="4">
        <v>0</v>
      </c>
      <c r="EW488" s="4">
        <v>165</v>
      </c>
      <c r="EX488" s="4">
        <v>12</v>
      </c>
      <c r="EY488" s="4">
        <v>1.6</v>
      </c>
      <c r="EZ488" s="4">
        <v>-4.9999999999999822E-2</v>
      </c>
      <c r="FA488" s="4">
        <v>12</v>
      </c>
      <c r="FB488" s="4">
        <v>1</v>
      </c>
      <c r="FC488" s="4">
        <v>970.2</v>
      </c>
      <c r="FD488" s="4">
        <v>105.20000000000005</v>
      </c>
      <c r="FE488" s="4">
        <v>5348</v>
      </c>
      <c r="FF488" s="4">
        <v>144</v>
      </c>
      <c r="FG488" s="4">
        <v>1.7</v>
      </c>
      <c r="FH488" s="4">
        <v>0</v>
      </c>
      <c r="FI488" s="4">
        <v>2</v>
      </c>
      <c r="FJ488" s="4">
        <v>0</v>
      </c>
      <c r="FK488" s="4">
        <v>0</v>
      </c>
      <c r="FL488" s="4">
        <v>0</v>
      </c>
      <c r="FM488" s="4">
        <v>797</v>
      </c>
      <c r="FN488" s="4">
        <v>18</v>
      </c>
      <c r="FO488" s="4">
        <v>1.7</v>
      </c>
      <c r="FP488" s="4">
        <v>-5.0000000000000044E-2</v>
      </c>
      <c r="FQ488" s="4">
        <v>109</v>
      </c>
      <c r="FR488" s="4">
        <v>0</v>
      </c>
      <c r="FS488" s="4">
        <v>885</v>
      </c>
      <c r="FT488" s="4">
        <v>69.350000000000023</v>
      </c>
      <c r="FU488" s="4">
        <v>11202</v>
      </c>
      <c r="FV488" s="4">
        <v>1109</v>
      </c>
      <c r="FW488" s="4">
        <v>1.9</v>
      </c>
      <c r="FX488" s="4">
        <v>-0.14999999999999991</v>
      </c>
      <c r="FY488" s="4">
        <v>1</v>
      </c>
      <c r="FZ488" s="4">
        <v>0</v>
      </c>
      <c r="GA488" s="4">
        <v>0</v>
      </c>
      <c r="GB488" s="4">
        <v>0</v>
      </c>
      <c r="GC488" s="4">
        <v>566</v>
      </c>
      <c r="GD488" s="4">
        <v>-287</v>
      </c>
      <c r="GE488" s="4">
        <v>1.9</v>
      </c>
      <c r="GF488" s="4">
        <v>-0.39999999999999991</v>
      </c>
      <c r="GG488" s="4">
        <v>549</v>
      </c>
      <c r="GH488" s="4">
        <v>-1</v>
      </c>
      <c r="GI488" s="4">
        <v>782.7</v>
      </c>
      <c r="GJ488" s="4">
        <v>70.350000000000023</v>
      </c>
      <c r="GK488" s="4">
        <v>13888</v>
      </c>
      <c r="GL488" s="4">
        <v>-164</v>
      </c>
      <c r="GM488" s="4">
        <v>2.15</v>
      </c>
      <c r="GN488" s="4">
        <v>-0.39999999999999991</v>
      </c>
      <c r="GO488" s="4">
        <v>56</v>
      </c>
      <c r="GP488" s="4">
        <v>0</v>
      </c>
      <c r="GQ488" s="4">
        <v>0</v>
      </c>
      <c r="GR488" s="4">
        <v>0</v>
      </c>
      <c r="GS488" s="4">
        <v>908</v>
      </c>
      <c r="GT488" s="4">
        <v>37</v>
      </c>
      <c r="GU488" s="4">
        <v>2.2999999999999998</v>
      </c>
      <c r="GV488" s="4">
        <v>-0.5</v>
      </c>
      <c r="GW488" s="4">
        <v>301</v>
      </c>
      <c r="GX488" s="4">
        <v>-85</v>
      </c>
      <c r="GY488" s="4">
        <v>681</v>
      </c>
      <c r="GZ488" s="4">
        <v>68.799999999999955</v>
      </c>
      <c r="HA488" s="4">
        <v>13571</v>
      </c>
      <c r="HB488" s="4">
        <v>1530</v>
      </c>
      <c r="HC488" s="4">
        <v>2.5</v>
      </c>
      <c r="HD488" s="4">
        <v>-0.75</v>
      </c>
      <c r="HE488" s="4">
        <v>59</v>
      </c>
      <c r="HF488" s="4">
        <v>0</v>
      </c>
      <c r="HG488" s="4">
        <v>647.85</v>
      </c>
      <c r="HH488" s="4">
        <v>84.75</v>
      </c>
      <c r="HI488" s="4">
        <v>2645</v>
      </c>
      <c r="HJ488" s="4">
        <v>133</v>
      </c>
      <c r="HK488" s="4">
        <v>2.8</v>
      </c>
      <c r="HL488" s="4">
        <v>-1.0500000000000003</v>
      </c>
      <c r="HM488" s="4">
        <v>2008</v>
      </c>
      <c r="HN488" s="4">
        <v>36</v>
      </c>
      <c r="HO488" s="4">
        <v>575.5</v>
      </c>
      <c r="HP488" s="4">
        <v>63.5</v>
      </c>
      <c r="HQ488" s="4">
        <v>34137</v>
      </c>
      <c r="HR488" s="4">
        <v>3697</v>
      </c>
      <c r="HS488" s="4">
        <v>3.1</v>
      </c>
      <c r="HT488" s="4">
        <v>-1.6999999999999997</v>
      </c>
      <c r="HU488" s="4">
        <v>142</v>
      </c>
      <c r="HV488" s="4">
        <v>-5</v>
      </c>
      <c r="HW488" s="4">
        <v>546.25</v>
      </c>
      <c r="HX488" s="4">
        <v>81.75</v>
      </c>
      <c r="HY488" s="4">
        <v>2910</v>
      </c>
      <c r="HZ488" s="4">
        <v>-4243</v>
      </c>
      <c r="IA488" s="4">
        <v>3.4</v>
      </c>
      <c r="IB488" s="4">
        <v>-2.4499999999999997</v>
      </c>
      <c r="IC488" s="4">
        <v>1193</v>
      </c>
      <c r="ID488" s="4">
        <v>-36</v>
      </c>
      <c r="IE488" s="4">
        <v>488</v>
      </c>
      <c r="IF488" s="4">
        <v>70.850000000000023</v>
      </c>
      <c r="IG488" s="4">
        <v>20244</v>
      </c>
      <c r="IH488" s="4">
        <v>-3710</v>
      </c>
      <c r="II488" s="4">
        <v>3.8</v>
      </c>
      <c r="IJ488" s="4">
        <v>-3.8500000000000005</v>
      </c>
      <c r="IK488" s="4">
        <v>179</v>
      </c>
      <c r="IL488" s="4">
        <v>21</v>
      </c>
      <c r="IM488" s="4">
        <v>435</v>
      </c>
      <c r="IN488" s="4">
        <v>65.949999999999989</v>
      </c>
      <c r="IO488" s="4">
        <v>6095</v>
      </c>
      <c r="IP488" s="4">
        <v>-699</v>
      </c>
      <c r="IQ488" s="4">
        <v>4.5</v>
      </c>
      <c r="IR488" s="4">
        <v>-5.6</v>
      </c>
      <c r="IS488" s="4">
        <v>3841</v>
      </c>
      <c r="IT488" s="4">
        <v>-70</v>
      </c>
      <c r="IU488" s="4">
        <v>391.1</v>
      </c>
      <c r="IV488" s="4">
        <v>68.950000000000045</v>
      </c>
      <c r="IW488" s="4">
        <v>31761</v>
      </c>
      <c r="IX488" s="4">
        <v>2178</v>
      </c>
      <c r="IY488" s="4">
        <v>5.4</v>
      </c>
      <c r="IZ488" s="4">
        <v>-8.15</v>
      </c>
      <c r="JA488" s="4">
        <v>605</v>
      </c>
      <c r="JB488" s="4">
        <v>-193</v>
      </c>
      <c r="JC488" s="4">
        <v>341.95</v>
      </c>
      <c r="JD488" s="4">
        <v>65</v>
      </c>
      <c r="JE488" s="4">
        <v>10676</v>
      </c>
      <c r="JF488" s="4">
        <v>3298</v>
      </c>
      <c r="JG488" s="4">
        <v>6.95</v>
      </c>
      <c r="JH488" s="4">
        <v>-10.95</v>
      </c>
      <c r="JI488" s="4">
        <v>5878</v>
      </c>
      <c r="JJ488" s="4">
        <v>-143</v>
      </c>
      <c r="JK488" s="4">
        <v>294.75</v>
      </c>
      <c r="JL488" s="4">
        <v>62.599999999999994</v>
      </c>
      <c r="JM488" s="4">
        <v>26113</v>
      </c>
      <c r="JN488" s="4">
        <v>3928</v>
      </c>
      <c r="JO488" s="4">
        <v>9.5</v>
      </c>
      <c r="JP488" s="4">
        <v>-14.600000000000001</v>
      </c>
      <c r="JQ488" s="5">
        <v>1327</v>
      </c>
      <c r="JR488" s="4">
        <v>-73</v>
      </c>
      <c r="JS488" s="4">
        <v>248.05</v>
      </c>
      <c r="JT488" s="4">
        <v>56.700000000000017</v>
      </c>
      <c r="JU488" s="4">
        <v>11982</v>
      </c>
      <c r="JV488" s="4">
        <v>4330</v>
      </c>
      <c r="JW488" s="4">
        <v>13.2</v>
      </c>
      <c r="JX488" s="4">
        <v>-19.150000000000002</v>
      </c>
      <c r="JY488" s="4">
        <v>10140</v>
      </c>
      <c r="JZ488" s="4">
        <v>-1386</v>
      </c>
      <c r="KA488" s="4">
        <v>203.45</v>
      </c>
      <c r="KB488" s="4">
        <v>51.5</v>
      </c>
      <c r="KC488" s="4">
        <v>37951</v>
      </c>
      <c r="KD488" s="4">
        <v>11160</v>
      </c>
      <c r="KE488" s="4">
        <v>18.649999999999999</v>
      </c>
      <c r="KF488" s="4">
        <v>-24.9</v>
      </c>
      <c r="KG488" s="4">
        <v>3595</v>
      </c>
      <c r="KH488" s="4">
        <v>-559</v>
      </c>
      <c r="KI488" s="4">
        <v>160.25</v>
      </c>
      <c r="KJ488" s="4">
        <v>43.55</v>
      </c>
      <c r="KK488" s="4">
        <v>13757</v>
      </c>
      <c r="KL488" s="4">
        <v>7693</v>
      </c>
      <c r="KM488" s="4">
        <v>26.3</v>
      </c>
      <c r="KN488" s="4">
        <v>-31.849999999999998</v>
      </c>
      <c r="KO488" s="4">
        <v>29387</v>
      </c>
      <c r="KP488" s="4">
        <v>725</v>
      </c>
      <c r="KQ488" s="4">
        <v>120.5</v>
      </c>
      <c r="KR488" s="4">
        <v>35.049999999999997</v>
      </c>
      <c r="KS488" s="4">
        <v>53250</v>
      </c>
      <c r="KT488" s="4">
        <v>30873</v>
      </c>
      <c r="KU488" s="4">
        <v>37.25</v>
      </c>
      <c r="KV488" s="4">
        <v>-40.049999999999997</v>
      </c>
      <c r="KW488" s="4">
        <v>14971</v>
      </c>
      <c r="KX488" s="4">
        <v>-1244</v>
      </c>
      <c r="KY488" s="4">
        <v>86.3</v>
      </c>
      <c r="KZ488" s="4">
        <v>26.599999999999994</v>
      </c>
      <c r="LA488" s="4">
        <v>20561</v>
      </c>
      <c r="LB488" s="4">
        <v>16121</v>
      </c>
      <c r="LC488" s="4">
        <v>52.5</v>
      </c>
      <c r="LD488" s="4">
        <v>-49</v>
      </c>
    </row>
    <row r="489" spans="1:316" x14ac:dyDescent="0.25">
      <c r="A489" s="171">
        <v>44110.501387152777</v>
      </c>
      <c r="B489" s="172">
        <v>0.50069444444444444</v>
      </c>
      <c r="C489" s="4">
        <v>11597</v>
      </c>
      <c r="D489" s="4">
        <v>11600</v>
      </c>
      <c r="E489" s="173">
        <v>58.55</v>
      </c>
      <c r="F489" s="173">
        <v>-133.44999999999999</v>
      </c>
      <c r="G489" s="173">
        <v>313.89999999999998</v>
      </c>
      <c r="H489" s="173">
        <v>863.64999999999975</v>
      </c>
      <c r="I489" s="173">
        <v>-915.75</v>
      </c>
      <c r="J489" s="173">
        <v>1779.3999999999996</v>
      </c>
      <c r="K489" s="127">
        <v>17.239999999999998</v>
      </c>
      <c r="L489" s="127">
        <v>21.77</v>
      </c>
      <c r="M489" s="127">
        <v>-3.2900000000000027</v>
      </c>
      <c r="N489" s="127">
        <v>3.66</v>
      </c>
      <c r="O489" s="127">
        <v>0.62777136680566059</v>
      </c>
      <c r="P489" s="127">
        <v>0.70782925682350151</v>
      </c>
      <c r="Q489" s="127">
        <v>1.0668753717719934</v>
      </c>
      <c r="R489" s="4">
        <v>64139</v>
      </c>
      <c r="S489" s="4">
        <v>123628</v>
      </c>
      <c r="T489" s="173">
        <v>11540.966666666667</v>
      </c>
      <c r="U489" s="173">
        <v>-2.0500000000010914</v>
      </c>
      <c r="V489" s="4">
        <v>185995</v>
      </c>
      <c r="W489" s="4">
        <v>-31658</v>
      </c>
      <c r="X489" s="173">
        <v>-56.033333333332848</v>
      </c>
      <c r="Y489" s="173">
        <v>31881</v>
      </c>
      <c r="Z489" s="173">
        <v>119200</v>
      </c>
      <c r="AA489" s="173">
        <v>151081</v>
      </c>
      <c r="AB489" s="4">
        <v>59489</v>
      </c>
      <c r="AC489" s="4">
        <v>-17810</v>
      </c>
      <c r="AD489" s="176" t="e">
        <v>#REF!</v>
      </c>
      <c r="AE489" s="177">
        <v>-1.6601783896882532E-2</v>
      </c>
      <c r="AF489" s="177">
        <v>-5.5438244674496095E-3</v>
      </c>
      <c r="AG489" s="177">
        <v>-2.909017897004584E-2</v>
      </c>
      <c r="AH489" s="177">
        <v>-3.1910747616515342E-2</v>
      </c>
      <c r="AI489" s="127">
        <v>-8.0905267753274016E-2</v>
      </c>
      <c r="AJ489" s="127">
        <v>2.2026431718061676E-3</v>
      </c>
      <c r="AK489" s="4" t="s">
        <v>21</v>
      </c>
      <c r="AL489" s="178">
        <v>11600</v>
      </c>
      <c r="AM489" s="178">
        <v>11500</v>
      </c>
      <c r="AN489" s="178">
        <v>11800</v>
      </c>
      <c r="AO489" s="178">
        <v>11400</v>
      </c>
      <c r="AS489" s="4">
        <v>1.8055716773070227</v>
      </c>
      <c r="AT489" s="4">
        <v>1.3483739032917739</v>
      </c>
      <c r="AU489" s="4">
        <v>0.59618360918410085</v>
      </c>
      <c r="AV489" s="4">
        <v>0.20511566488971486</v>
      </c>
      <c r="AW489" s="4">
        <v>0.10851631539007613</v>
      </c>
      <c r="AX489" s="4">
        <v>1.0289224468901971E-2</v>
      </c>
      <c r="AY489" s="4">
        <v>16.987051792828684</v>
      </c>
      <c r="AZ489" s="4">
        <v>20.535211267605632</v>
      </c>
      <c r="BA489" s="4">
        <v>16.864207879295893</v>
      </c>
      <c r="BB489" s="4">
        <v>34.240223463687151</v>
      </c>
      <c r="BC489" s="4">
        <v>8.2559229367352245</v>
      </c>
      <c r="BD489" s="4">
        <v>17.676033057851239</v>
      </c>
      <c r="BE489" s="4">
        <v>4.4757098871022922</v>
      </c>
      <c r="BF489" s="4">
        <v>8.876795162509449</v>
      </c>
      <c r="BG489" s="4">
        <v>3.7123666534966415</v>
      </c>
      <c r="BH489" s="4">
        <v>3.8201901565995526</v>
      </c>
      <c r="BI489" s="4">
        <v>18</v>
      </c>
      <c r="BJ489" s="4">
        <v>0</v>
      </c>
      <c r="BK489" s="4">
        <v>1585</v>
      </c>
      <c r="BL489" s="4">
        <v>78.950000000000045</v>
      </c>
      <c r="BM489" s="4">
        <v>9832</v>
      </c>
      <c r="BN489" s="4">
        <v>-200</v>
      </c>
      <c r="BO489" s="4">
        <v>1.05</v>
      </c>
      <c r="BP489" s="4">
        <v>5.0000000000000044E-2</v>
      </c>
      <c r="BQ489" s="4">
        <v>0</v>
      </c>
      <c r="BR489" s="4">
        <v>0</v>
      </c>
      <c r="BS489" s="4">
        <v>0</v>
      </c>
      <c r="BT489" s="4">
        <v>0</v>
      </c>
      <c r="BU489" s="4">
        <v>6</v>
      </c>
      <c r="BV489" s="4">
        <v>0</v>
      </c>
      <c r="BW489" s="4">
        <v>0</v>
      </c>
      <c r="BX489" s="4">
        <v>0</v>
      </c>
      <c r="BY489" s="4">
        <v>21</v>
      </c>
      <c r="BZ489" s="4">
        <v>0</v>
      </c>
      <c r="CA489" s="4">
        <v>0</v>
      </c>
      <c r="CB489" s="4">
        <v>0</v>
      </c>
      <c r="CC489" s="4">
        <v>1058</v>
      </c>
      <c r="CD489" s="4">
        <v>85</v>
      </c>
      <c r="CE489" s="4">
        <v>1.05</v>
      </c>
      <c r="CF489" s="4">
        <v>-5.0000000000000044E-2</v>
      </c>
      <c r="CG489" s="4">
        <v>1</v>
      </c>
      <c r="CH489" s="4">
        <v>0</v>
      </c>
      <c r="CI489" s="4">
        <v>0</v>
      </c>
      <c r="CJ489" s="4">
        <v>0</v>
      </c>
      <c r="CK489" s="4">
        <v>26</v>
      </c>
      <c r="CL489" s="4">
        <v>-1</v>
      </c>
      <c r="CM489" s="4">
        <v>1</v>
      </c>
      <c r="CN489" s="4">
        <v>-0.10000000000000009</v>
      </c>
      <c r="CO489" s="4">
        <v>11</v>
      </c>
      <c r="CP489" s="4">
        <v>0</v>
      </c>
      <c r="CQ489" s="4">
        <v>0</v>
      </c>
      <c r="CR489" s="4">
        <v>0</v>
      </c>
      <c r="CS489" s="4">
        <v>3244</v>
      </c>
      <c r="CT489" s="4">
        <v>81</v>
      </c>
      <c r="CU489" s="4">
        <v>1.1499999999999999</v>
      </c>
      <c r="CV489" s="4">
        <v>0</v>
      </c>
      <c r="CW489" s="4">
        <v>1</v>
      </c>
      <c r="CX489" s="4">
        <v>0</v>
      </c>
      <c r="CY489" s="4">
        <v>0</v>
      </c>
      <c r="CZ489" s="4">
        <v>0</v>
      </c>
      <c r="DA489" s="4">
        <v>52</v>
      </c>
      <c r="DB489" s="4">
        <v>0</v>
      </c>
      <c r="DC489" s="4">
        <v>1.1000000000000001</v>
      </c>
      <c r="DD489" s="4">
        <v>-9.9999999999999867E-2</v>
      </c>
      <c r="DE489" s="4">
        <v>29</v>
      </c>
      <c r="DF489" s="4">
        <v>0</v>
      </c>
      <c r="DG489" s="4">
        <v>0</v>
      </c>
      <c r="DH489" s="4">
        <v>0</v>
      </c>
      <c r="DI489" s="4">
        <v>4513</v>
      </c>
      <c r="DJ489" s="4">
        <v>-50</v>
      </c>
      <c r="DK489" s="4">
        <v>1.3</v>
      </c>
      <c r="DL489" s="4">
        <v>0.10000000000000009</v>
      </c>
      <c r="DM489" s="4">
        <v>0</v>
      </c>
      <c r="DN489" s="4">
        <v>0</v>
      </c>
      <c r="DO489" s="4">
        <v>0</v>
      </c>
      <c r="DP489" s="4">
        <v>0</v>
      </c>
      <c r="DQ489" s="4">
        <v>143</v>
      </c>
      <c r="DR489" s="4">
        <v>-2</v>
      </c>
      <c r="DS489" s="4">
        <v>1.45</v>
      </c>
      <c r="DT489" s="4">
        <v>9.9999999999999867E-2</v>
      </c>
      <c r="DU489" s="4">
        <v>4</v>
      </c>
      <c r="DV489" s="4">
        <v>0</v>
      </c>
      <c r="DW489" s="4">
        <v>0</v>
      </c>
      <c r="DX489" s="4">
        <v>0</v>
      </c>
      <c r="DY489" s="4">
        <v>3274</v>
      </c>
      <c r="DZ489" s="4">
        <v>376</v>
      </c>
      <c r="EA489" s="4">
        <v>1.45</v>
      </c>
      <c r="EB489" s="4">
        <v>5.0000000000000044E-2</v>
      </c>
      <c r="EC489" s="4">
        <v>1</v>
      </c>
      <c r="ED489" s="4">
        <v>0</v>
      </c>
      <c r="EE489" s="4">
        <v>0</v>
      </c>
      <c r="EF489" s="4">
        <v>0</v>
      </c>
      <c r="EG489" s="4">
        <v>156</v>
      </c>
      <c r="EH489" s="4">
        <v>2</v>
      </c>
      <c r="EI489" s="4">
        <v>1.7</v>
      </c>
      <c r="EJ489" s="4">
        <v>0.19999999999999996</v>
      </c>
      <c r="EK489" s="4">
        <v>101</v>
      </c>
      <c r="EL489" s="4">
        <v>-21</v>
      </c>
      <c r="EM489" s="4">
        <v>1084</v>
      </c>
      <c r="EN489" s="4">
        <v>69.649999999999977</v>
      </c>
      <c r="EO489" s="4">
        <v>30882</v>
      </c>
      <c r="EP489" s="4">
        <v>11225</v>
      </c>
      <c r="EQ489" s="4">
        <v>1.65</v>
      </c>
      <c r="ER489" s="4">
        <v>4.9999999999999822E-2</v>
      </c>
      <c r="ES489" s="4">
        <v>1</v>
      </c>
      <c r="ET489" s="4">
        <v>0</v>
      </c>
      <c r="EU489" s="4">
        <v>0</v>
      </c>
      <c r="EV489" s="4">
        <v>0</v>
      </c>
      <c r="EW489" s="4">
        <v>165</v>
      </c>
      <c r="EX489" s="4">
        <v>12</v>
      </c>
      <c r="EY489" s="4">
        <v>1.6</v>
      </c>
      <c r="EZ489" s="4">
        <v>-4.9999999999999822E-2</v>
      </c>
      <c r="FA489" s="4">
        <v>12</v>
      </c>
      <c r="FB489" s="4">
        <v>1</v>
      </c>
      <c r="FC489" s="4">
        <v>970.2</v>
      </c>
      <c r="FD489" s="4">
        <v>105.20000000000005</v>
      </c>
      <c r="FE489" s="4">
        <v>5348</v>
      </c>
      <c r="FF489" s="4">
        <v>144</v>
      </c>
      <c r="FG489" s="4">
        <v>1.7</v>
      </c>
      <c r="FH489" s="4">
        <v>0</v>
      </c>
      <c r="FI489" s="4">
        <v>2</v>
      </c>
      <c r="FJ489" s="4">
        <v>0</v>
      </c>
      <c r="FK489" s="4">
        <v>0</v>
      </c>
      <c r="FL489" s="4">
        <v>0</v>
      </c>
      <c r="FM489" s="4">
        <v>797</v>
      </c>
      <c r="FN489" s="4">
        <v>18</v>
      </c>
      <c r="FO489" s="4">
        <v>1.7</v>
      </c>
      <c r="FP489" s="4">
        <v>-5.0000000000000044E-2</v>
      </c>
      <c r="FQ489" s="4">
        <v>109</v>
      </c>
      <c r="FR489" s="4">
        <v>0</v>
      </c>
      <c r="FS489" s="4">
        <v>885</v>
      </c>
      <c r="FT489" s="4">
        <v>69.350000000000023</v>
      </c>
      <c r="FU489" s="4">
        <v>11112</v>
      </c>
      <c r="FV489" s="4">
        <v>1019</v>
      </c>
      <c r="FW489" s="4">
        <v>1.9</v>
      </c>
      <c r="FX489" s="4">
        <v>-0.14999999999999991</v>
      </c>
      <c r="FY489" s="4">
        <v>1</v>
      </c>
      <c r="FZ489" s="4">
        <v>0</v>
      </c>
      <c r="GA489" s="4">
        <v>0</v>
      </c>
      <c r="GB489" s="4">
        <v>0</v>
      </c>
      <c r="GC489" s="4">
        <v>574</v>
      </c>
      <c r="GD489" s="4">
        <v>-279</v>
      </c>
      <c r="GE489" s="4">
        <v>1.95</v>
      </c>
      <c r="GF489" s="4">
        <v>-0.34999999999999987</v>
      </c>
      <c r="GG489" s="4">
        <v>549</v>
      </c>
      <c r="GH489" s="4">
        <v>-1</v>
      </c>
      <c r="GI489" s="4">
        <v>782.7</v>
      </c>
      <c r="GJ489" s="4">
        <v>70.350000000000023</v>
      </c>
      <c r="GK489" s="4">
        <v>13864</v>
      </c>
      <c r="GL489" s="4">
        <v>-188</v>
      </c>
      <c r="GM489" s="4">
        <v>2.15</v>
      </c>
      <c r="GN489" s="4">
        <v>-0.39999999999999991</v>
      </c>
      <c r="GO489" s="4">
        <v>56</v>
      </c>
      <c r="GP489" s="4">
        <v>0</v>
      </c>
      <c r="GQ489" s="4">
        <v>0</v>
      </c>
      <c r="GR489" s="4">
        <v>0</v>
      </c>
      <c r="GS489" s="4">
        <v>908</v>
      </c>
      <c r="GT489" s="4">
        <v>37</v>
      </c>
      <c r="GU489" s="4">
        <v>2.2999999999999998</v>
      </c>
      <c r="GV489" s="4">
        <v>-0.5</v>
      </c>
      <c r="GW489" s="4">
        <v>301</v>
      </c>
      <c r="GX489" s="4">
        <v>-85</v>
      </c>
      <c r="GY489" s="4">
        <v>681</v>
      </c>
      <c r="GZ489" s="4">
        <v>68.799999999999955</v>
      </c>
      <c r="HA489" s="4">
        <v>13568</v>
      </c>
      <c r="HB489" s="4">
        <v>1527</v>
      </c>
      <c r="HC489" s="4">
        <v>2.6</v>
      </c>
      <c r="HD489" s="4">
        <v>-0.64999999999999991</v>
      </c>
      <c r="HE489" s="4">
        <v>59</v>
      </c>
      <c r="HF489" s="4">
        <v>0</v>
      </c>
      <c r="HG489" s="4">
        <v>647.85</v>
      </c>
      <c r="HH489" s="4">
        <v>84.75</v>
      </c>
      <c r="HI489" s="4">
        <v>2630</v>
      </c>
      <c r="HJ489" s="4">
        <v>118</v>
      </c>
      <c r="HK489" s="4">
        <v>2.8</v>
      </c>
      <c r="HL489" s="4">
        <v>-1.0500000000000003</v>
      </c>
      <c r="HM489" s="4">
        <v>2008</v>
      </c>
      <c r="HN489" s="4">
        <v>36</v>
      </c>
      <c r="HO489" s="4">
        <v>575.5</v>
      </c>
      <c r="HP489" s="4">
        <v>63.5</v>
      </c>
      <c r="HQ489" s="4">
        <v>34110</v>
      </c>
      <c r="HR489" s="4">
        <v>3670</v>
      </c>
      <c r="HS489" s="4">
        <v>3.1</v>
      </c>
      <c r="HT489" s="4">
        <v>-1.6999999999999997</v>
      </c>
      <c r="HU489" s="4">
        <v>142</v>
      </c>
      <c r="HV489" s="4">
        <v>-5</v>
      </c>
      <c r="HW489" s="4">
        <v>546.25</v>
      </c>
      <c r="HX489" s="4">
        <v>81.75</v>
      </c>
      <c r="HY489" s="4">
        <v>2916</v>
      </c>
      <c r="HZ489" s="4">
        <v>-4237</v>
      </c>
      <c r="IA489" s="4">
        <v>3.45</v>
      </c>
      <c r="IB489" s="4">
        <v>-2.3999999999999995</v>
      </c>
      <c r="IC489" s="4">
        <v>1193</v>
      </c>
      <c r="ID489" s="4">
        <v>-36</v>
      </c>
      <c r="IE489" s="4">
        <v>479.4</v>
      </c>
      <c r="IF489" s="4">
        <v>62.25</v>
      </c>
      <c r="IG489" s="4">
        <v>20119</v>
      </c>
      <c r="IH489" s="4">
        <v>-3835</v>
      </c>
      <c r="II489" s="4">
        <v>3.8</v>
      </c>
      <c r="IJ489" s="4">
        <v>-3.8500000000000005</v>
      </c>
      <c r="IK489" s="4">
        <v>179</v>
      </c>
      <c r="IL489" s="4">
        <v>21</v>
      </c>
      <c r="IM489" s="4">
        <v>435</v>
      </c>
      <c r="IN489" s="4">
        <v>65.949999999999989</v>
      </c>
      <c r="IO489" s="4">
        <v>6129</v>
      </c>
      <c r="IP489" s="4">
        <v>-665</v>
      </c>
      <c r="IQ489" s="4">
        <v>4.45</v>
      </c>
      <c r="IR489" s="4">
        <v>-5.6499999999999995</v>
      </c>
      <c r="IS489" s="4">
        <v>3841</v>
      </c>
      <c r="IT489" s="4">
        <v>-70</v>
      </c>
      <c r="IU489" s="4">
        <v>385</v>
      </c>
      <c r="IV489" s="4">
        <v>62.850000000000023</v>
      </c>
      <c r="IW489" s="4">
        <v>31711</v>
      </c>
      <c r="IX489" s="4">
        <v>2128</v>
      </c>
      <c r="IY489" s="4">
        <v>5.4</v>
      </c>
      <c r="IZ489" s="4">
        <v>-8.15</v>
      </c>
      <c r="JA489" s="4">
        <v>605</v>
      </c>
      <c r="JB489" s="4">
        <v>-193</v>
      </c>
      <c r="JC489" s="4">
        <v>341.95</v>
      </c>
      <c r="JD489" s="4">
        <v>65</v>
      </c>
      <c r="JE489" s="4">
        <v>10694</v>
      </c>
      <c r="JF489" s="4">
        <v>3316</v>
      </c>
      <c r="JG489" s="4">
        <v>7</v>
      </c>
      <c r="JH489" s="4">
        <v>-10.899999999999999</v>
      </c>
      <c r="JI489" s="4">
        <v>5846</v>
      </c>
      <c r="JJ489" s="4">
        <v>-175</v>
      </c>
      <c r="JK489" s="4">
        <v>295.5</v>
      </c>
      <c r="JL489" s="4">
        <v>63.349999999999994</v>
      </c>
      <c r="JM489" s="4">
        <v>26165</v>
      </c>
      <c r="JN489" s="4">
        <v>3980</v>
      </c>
      <c r="JO489" s="4">
        <v>9.4</v>
      </c>
      <c r="JP489" s="4">
        <v>-14.700000000000001</v>
      </c>
      <c r="JQ489" s="5">
        <v>1323</v>
      </c>
      <c r="JR489" s="4">
        <v>-77</v>
      </c>
      <c r="JS489" s="4">
        <v>248.55</v>
      </c>
      <c r="JT489" s="4">
        <v>57.200000000000017</v>
      </c>
      <c r="JU489" s="4">
        <v>11744</v>
      </c>
      <c r="JV489" s="4">
        <v>4092</v>
      </c>
      <c r="JW489" s="4">
        <v>13.05</v>
      </c>
      <c r="JX489" s="4">
        <v>-19.3</v>
      </c>
      <c r="JY489" s="4">
        <v>10124</v>
      </c>
      <c r="JZ489" s="4">
        <v>-1402</v>
      </c>
      <c r="KA489" s="4">
        <v>202.85</v>
      </c>
      <c r="KB489" s="4">
        <v>50.900000000000006</v>
      </c>
      <c r="KC489" s="4">
        <v>37584</v>
      </c>
      <c r="KD489" s="4">
        <v>10793</v>
      </c>
      <c r="KE489" s="4">
        <v>18.5</v>
      </c>
      <c r="KF489" s="4">
        <v>-25.049999999999997</v>
      </c>
      <c r="KG489" s="4">
        <v>3576</v>
      </c>
      <c r="KH489" s="4">
        <v>-578</v>
      </c>
      <c r="KI489" s="4">
        <v>160</v>
      </c>
      <c r="KJ489" s="4">
        <v>43.3</v>
      </c>
      <c r="KK489" s="4">
        <v>13661</v>
      </c>
      <c r="KL489" s="4">
        <v>7597</v>
      </c>
      <c r="KM489" s="4">
        <v>26.1</v>
      </c>
      <c r="KN489" s="4">
        <v>-32.049999999999997</v>
      </c>
      <c r="KO489" s="4">
        <v>29291</v>
      </c>
      <c r="KP489" s="4">
        <v>629</v>
      </c>
      <c r="KQ489" s="4">
        <v>121</v>
      </c>
      <c r="KR489" s="4">
        <v>35.549999999999997</v>
      </c>
      <c r="KS489" s="4">
        <v>52887</v>
      </c>
      <c r="KT489" s="4">
        <v>30510</v>
      </c>
      <c r="KU489" s="4">
        <v>36.799999999999997</v>
      </c>
      <c r="KV489" s="4">
        <v>-40.5</v>
      </c>
      <c r="KW489" s="4">
        <v>15159</v>
      </c>
      <c r="KX489" s="4">
        <v>-1056</v>
      </c>
      <c r="KY489" s="4">
        <v>86.3</v>
      </c>
      <c r="KZ489" s="4">
        <v>26.599999999999994</v>
      </c>
      <c r="LA489" s="4">
        <v>20440</v>
      </c>
      <c r="LB489" s="4">
        <v>16000</v>
      </c>
      <c r="LC489" s="4">
        <v>52.3</v>
      </c>
      <c r="LD489" s="4">
        <v>-49.2</v>
      </c>
    </row>
    <row r="490" spans="1:316" x14ac:dyDescent="0.25">
      <c r="A490" s="171">
        <v>44110.499727083334</v>
      </c>
      <c r="B490" s="172">
        <v>0.49861111111111112</v>
      </c>
      <c r="C490" s="4">
        <v>11591.5</v>
      </c>
      <c r="D490" s="4">
        <v>11600</v>
      </c>
      <c r="E490" s="173">
        <v>53.649999999999991</v>
      </c>
      <c r="F490" s="173">
        <v>-127.55000000000001</v>
      </c>
      <c r="G490" s="173">
        <v>313.89999999999998</v>
      </c>
      <c r="H490" s="173">
        <v>834.49999999999989</v>
      </c>
      <c r="I490" s="173">
        <v>-881.8</v>
      </c>
      <c r="J490" s="173">
        <v>1716.2999999999997</v>
      </c>
      <c r="K490" s="127">
        <v>17.239999999999998</v>
      </c>
      <c r="L490" s="127">
        <v>21.77</v>
      </c>
      <c r="M490" s="127">
        <v>-3.2900000000000027</v>
      </c>
      <c r="N490" s="127">
        <v>3.66</v>
      </c>
      <c r="O490" s="127">
        <v>0.63344401937539296</v>
      </c>
      <c r="P490" s="127">
        <v>0.69182410584559295</v>
      </c>
      <c r="Q490" s="127">
        <v>1.0684157924891386</v>
      </c>
      <c r="R490" s="4">
        <v>63338</v>
      </c>
      <c r="S490" s="4">
        <v>123373</v>
      </c>
      <c r="T490" s="173">
        <v>11540.966666666667</v>
      </c>
      <c r="U490" s="173">
        <v>-2.0500000000010914</v>
      </c>
      <c r="V490" s="4">
        <v>185995</v>
      </c>
      <c r="W490" s="4">
        <v>-31658</v>
      </c>
      <c r="X490" s="173">
        <v>-50.533333333332848</v>
      </c>
      <c r="Y490" s="173">
        <v>31938</v>
      </c>
      <c r="Z490" s="173">
        <v>119557</v>
      </c>
      <c r="AA490" s="173">
        <v>151495</v>
      </c>
      <c r="AB490" s="4">
        <v>60035</v>
      </c>
      <c r="AC490" s="4">
        <v>-17025</v>
      </c>
      <c r="AD490" s="176" t="e">
        <v>#REF!</v>
      </c>
      <c r="AE490" s="177">
        <v>-2.38610556447637E-2</v>
      </c>
      <c r="AF490" s="177">
        <v>-6.5215676730327925E-3</v>
      </c>
      <c r="AG490" s="177">
        <v>-3.7347627665697096E-2</v>
      </c>
      <c r="AH490" s="177">
        <v>-3.7768501737650992E-2</v>
      </c>
      <c r="AI490" s="127">
        <v>-9.6081105306638298E-2</v>
      </c>
      <c r="AJ490" s="127">
        <v>2.2026431718061676E-3</v>
      </c>
      <c r="AK490" s="4" t="s">
        <v>21</v>
      </c>
      <c r="AL490" s="178">
        <v>11600</v>
      </c>
      <c r="AM490" s="178">
        <v>11500</v>
      </c>
      <c r="AN490" s="178">
        <v>11800</v>
      </c>
      <c r="AO490" s="178">
        <v>11400</v>
      </c>
      <c r="AS490" s="4">
        <v>1.8148402139624193</v>
      </c>
      <c r="AT490" s="4">
        <v>1.326883708644258</v>
      </c>
      <c r="AU490" s="4">
        <v>0.6018476173054057</v>
      </c>
      <c r="AV490" s="4">
        <v>0.2051769523252413</v>
      </c>
      <c r="AW490" s="4">
        <v>0.1077420460946876</v>
      </c>
      <c r="AX490" s="4">
        <v>1.0292385682830663E-2</v>
      </c>
      <c r="AY490" s="4">
        <v>16.980079681274901</v>
      </c>
      <c r="AZ490" s="4">
        <v>20.56338028169014</v>
      </c>
      <c r="BA490" s="4">
        <v>16.854149203688181</v>
      </c>
      <c r="BB490" s="4">
        <v>34.519553072625698</v>
      </c>
      <c r="BC490" s="4">
        <v>8.2561832856027078</v>
      </c>
      <c r="BD490" s="4">
        <v>17.663920922570018</v>
      </c>
      <c r="BE490" s="4">
        <v>4.4816843546730576</v>
      </c>
      <c r="BF490" s="4">
        <v>8.8533635676492821</v>
      </c>
      <c r="BG490" s="4">
        <v>3.7289793498666142</v>
      </c>
      <c r="BH490" s="4">
        <v>3.7870499581356407</v>
      </c>
      <c r="BI490" s="4">
        <v>18</v>
      </c>
      <c r="BJ490" s="4">
        <v>0</v>
      </c>
      <c r="BK490" s="4">
        <v>1585</v>
      </c>
      <c r="BL490" s="4">
        <v>78.950000000000045</v>
      </c>
      <c r="BM490" s="4">
        <v>9832</v>
      </c>
      <c r="BN490" s="4">
        <v>-200</v>
      </c>
      <c r="BO490" s="4">
        <v>1</v>
      </c>
      <c r="BP490" s="4">
        <v>0</v>
      </c>
      <c r="BQ490" s="4">
        <v>0</v>
      </c>
      <c r="BR490" s="4">
        <v>0</v>
      </c>
      <c r="BS490" s="4">
        <v>0</v>
      </c>
      <c r="BT490" s="4">
        <v>0</v>
      </c>
      <c r="BU490" s="4">
        <v>6</v>
      </c>
      <c r="BV490" s="4">
        <v>0</v>
      </c>
      <c r="BW490" s="4">
        <v>0</v>
      </c>
      <c r="BX490" s="4">
        <v>0</v>
      </c>
      <c r="BY490" s="4">
        <v>21</v>
      </c>
      <c r="BZ490" s="4">
        <v>0</v>
      </c>
      <c r="CA490" s="4">
        <v>0</v>
      </c>
      <c r="CB490" s="4">
        <v>0</v>
      </c>
      <c r="CC490" s="4">
        <v>1057</v>
      </c>
      <c r="CD490" s="4">
        <v>84</v>
      </c>
      <c r="CE490" s="4">
        <v>1</v>
      </c>
      <c r="CF490" s="4">
        <v>-0.10000000000000009</v>
      </c>
      <c r="CG490" s="4">
        <v>1</v>
      </c>
      <c r="CH490" s="4">
        <v>0</v>
      </c>
      <c r="CI490" s="4">
        <v>0</v>
      </c>
      <c r="CJ490" s="4">
        <v>0</v>
      </c>
      <c r="CK490" s="4">
        <v>26</v>
      </c>
      <c r="CL490" s="4">
        <v>-1</v>
      </c>
      <c r="CM490" s="4">
        <v>1</v>
      </c>
      <c r="CN490" s="4">
        <v>-0.10000000000000009</v>
      </c>
      <c r="CO490" s="4">
        <v>11</v>
      </c>
      <c r="CP490" s="4">
        <v>0</v>
      </c>
      <c r="CQ490" s="4">
        <v>0</v>
      </c>
      <c r="CR490" s="4">
        <v>0</v>
      </c>
      <c r="CS490" s="4">
        <v>3244</v>
      </c>
      <c r="CT490" s="4">
        <v>81</v>
      </c>
      <c r="CU490" s="4">
        <v>1.1499999999999999</v>
      </c>
      <c r="CV490" s="4">
        <v>0</v>
      </c>
      <c r="CW490" s="4">
        <v>1</v>
      </c>
      <c r="CX490" s="4">
        <v>0</v>
      </c>
      <c r="CY490" s="4">
        <v>0</v>
      </c>
      <c r="CZ490" s="4">
        <v>0</v>
      </c>
      <c r="DA490" s="4">
        <v>52</v>
      </c>
      <c r="DB490" s="4">
        <v>0</v>
      </c>
      <c r="DC490" s="4">
        <v>1.1000000000000001</v>
      </c>
      <c r="DD490" s="4">
        <v>-9.9999999999999867E-2</v>
      </c>
      <c r="DE490" s="4">
        <v>29</v>
      </c>
      <c r="DF490" s="4">
        <v>0</v>
      </c>
      <c r="DG490" s="4">
        <v>0</v>
      </c>
      <c r="DH490" s="4">
        <v>0</v>
      </c>
      <c r="DI490" s="4">
        <v>4513</v>
      </c>
      <c r="DJ490" s="4">
        <v>-50</v>
      </c>
      <c r="DK490" s="4">
        <v>1.3</v>
      </c>
      <c r="DL490" s="4">
        <v>0.10000000000000009</v>
      </c>
      <c r="DM490" s="4">
        <v>0</v>
      </c>
      <c r="DN490" s="4">
        <v>0</v>
      </c>
      <c r="DO490" s="4">
        <v>0</v>
      </c>
      <c r="DP490" s="4">
        <v>0</v>
      </c>
      <c r="DQ490" s="4">
        <v>143</v>
      </c>
      <c r="DR490" s="4">
        <v>-2</v>
      </c>
      <c r="DS490" s="4">
        <v>1.45</v>
      </c>
      <c r="DT490" s="4">
        <v>9.9999999999999867E-2</v>
      </c>
      <c r="DU490" s="4">
        <v>4</v>
      </c>
      <c r="DV490" s="4">
        <v>0</v>
      </c>
      <c r="DW490" s="4">
        <v>0</v>
      </c>
      <c r="DX490" s="4">
        <v>0</v>
      </c>
      <c r="DY490" s="4">
        <v>3255</v>
      </c>
      <c r="DZ490" s="4">
        <v>357</v>
      </c>
      <c r="EA490" s="4">
        <v>1.45</v>
      </c>
      <c r="EB490" s="4">
        <v>5.0000000000000044E-2</v>
      </c>
      <c r="EC490" s="4">
        <v>1</v>
      </c>
      <c r="ED490" s="4">
        <v>0</v>
      </c>
      <c r="EE490" s="4">
        <v>0</v>
      </c>
      <c r="EF490" s="4">
        <v>0</v>
      </c>
      <c r="EG490" s="4">
        <v>156</v>
      </c>
      <c r="EH490" s="4">
        <v>2</v>
      </c>
      <c r="EI490" s="4">
        <v>1.7</v>
      </c>
      <c r="EJ490" s="4">
        <v>0.19999999999999996</v>
      </c>
      <c r="EK490" s="4">
        <v>101</v>
      </c>
      <c r="EL490" s="4">
        <v>-21</v>
      </c>
      <c r="EM490" s="4">
        <v>1084</v>
      </c>
      <c r="EN490" s="4">
        <v>69.649999999999977</v>
      </c>
      <c r="EO490" s="4">
        <v>30766</v>
      </c>
      <c r="EP490" s="4">
        <v>11109</v>
      </c>
      <c r="EQ490" s="4">
        <v>1.7</v>
      </c>
      <c r="ER490" s="4">
        <v>9.9999999999999867E-2</v>
      </c>
      <c r="ES490" s="4">
        <v>1</v>
      </c>
      <c r="ET490" s="4">
        <v>0</v>
      </c>
      <c r="EU490" s="4">
        <v>0</v>
      </c>
      <c r="EV490" s="4">
        <v>0</v>
      </c>
      <c r="EW490" s="4">
        <v>165</v>
      </c>
      <c r="EX490" s="4">
        <v>12</v>
      </c>
      <c r="EY490" s="4">
        <v>1.6</v>
      </c>
      <c r="EZ490" s="4">
        <v>-4.9999999999999822E-2</v>
      </c>
      <c r="FA490" s="4">
        <v>12</v>
      </c>
      <c r="FB490" s="4">
        <v>1</v>
      </c>
      <c r="FC490" s="4">
        <v>970.2</v>
      </c>
      <c r="FD490" s="4">
        <v>105.20000000000005</v>
      </c>
      <c r="FE490" s="4">
        <v>5327</v>
      </c>
      <c r="FF490" s="4">
        <v>123</v>
      </c>
      <c r="FG490" s="4">
        <v>1.7</v>
      </c>
      <c r="FH490" s="4">
        <v>0</v>
      </c>
      <c r="FI490" s="4">
        <v>2</v>
      </c>
      <c r="FJ490" s="4">
        <v>0</v>
      </c>
      <c r="FK490" s="4">
        <v>0</v>
      </c>
      <c r="FL490" s="4">
        <v>0</v>
      </c>
      <c r="FM490" s="4">
        <v>797</v>
      </c>
      <c r="FN490" s="4">
        <v>18</v>
      </c>
      <c r="FO490" s="4">
        <v>1.7</v>
      </c>
      <c r="FP490" s="4">
        <v>-5.0000000000000044E-2</v>
      </c>
      <c r="FQ490" s="4">
        <v>109</v>
      </c>
      <c r="FR490" s="4">
        <v>0</v>
      </c>
      <c r="FS490" s="4">
        <v>885</v>
      </c>
      <c r="FT490" s="4">
        <v>69.350000000000023</v>
      </c>
      <c r="FU490" s="4">
        <v>11080</v>
      </c>
      <c r="FV490" s="4">
        <v>987</v>
      </c>
      <c r="FW490" s="4">
        <v>1.85</v>
      </c>
      <c r="FX490" s="4">
        <v>-0.19999999999999973</v>
      </c>
      <c r="FY490" s="4">
        <v>1</v>
      </c>
      <c r="FZ490" s="4">
        <v>0</v>
      </c>
      <c r="GA490" s="4">
        <v>0</v>
      </c>
      <c r="GB490" s="4">
        <v>0</v>
      </c>
      <c r="GC490" s="4">
        <v>574</v>
      </c>
      <c r="GD490" s="4">
        <v>-279</v>
      </c>
      <c r="GE490" s="4">
        <v>1.95</v>
      </c>
      <c r="GF490" s="4">
        <v>-0.34999999999999987</v>
      </c>
      <c r="GG490" s="4">
        <v>549</v>
      </c>
      <c r="GH490" s="4">
        <v>-1</v>
      </c>
      <c r="GI490" s="4">
        <v>782.7</v>
      </c>
      <c r="GJ490" s="4">
        <v>70.350000000000023</v>
      </c>
      <c r="GK490" s="4">
        <v>13851</v>
      </c>
      <c r="GL490" s="4">
        <v>-201</v>
      </c>
      <c r="GM490" s="4">
        <v>2.15</v>
      </c>
      <c r="GN490" s="4">
        <v>-0.39999999999999991</v>
      </c>
      <c r="GO490" s="4">
        <v>56</v>
      </c>
      <c r="GP490" s="4">
        <v>0</v>
      </c>
      <c r="GQ490" s="4">
        <v>0</v>
      </c>
      <c r="GR490" s="4">
        <v>0</v>
      </c>
      <c r="GS490" s="4">
        <v>908</v>
      </c>
      <c r="GT490" s="4">
        <v>37</v>
      </c>
      <c r="GU490" s="4">
        <v>2.2999999999999998</v>
      </c>
      <c r="GV490" s="4">
        <v>-0.5</v>
      </c>
      <c r="GW490" s="4">
        <v>301</v>
      </c>
      <c r="GX490" s="4">
        <v>-85</v>
      </c>
      <c r="GY490" s="4">
        <v>681</v>
      </c>
      <c r="GZ490" s="4">
        <v>68.799999999999955</v>
      </c>
      <c r="HA490" s="4">
        <v>13570</v>
      </c>
      <c r="HB490" s="4">
        <v>1529</v>
      </c>
      <c r="HC490" s="4">
        <v>2.5499999999999998</v>
      </c>
      <c r="HD490" s="4">
        <v>-0.70000000000000018</v>
      </c>
      <c r="HE490" s="4">
        <v>59</v>
      </c>
      <c r="HF490" s="4">
        <v>0</v>
      </c>
      <c r="HG490" s="4">
        <v>647.85</v>
      </c>
      <c r="HH490" s="4">
        <v>84.75</v>
      </c>
      <c r="HI490" s="4">
        <v>2628</v>
      </c>
      <c r="HJ490" s="4">
        <v>116</v>
      </c>
      <c r="HK490" s="4">
        <v>2.7</v>
      </c>
      <c r="HL490" s="4">
        <v>-1.1499999999999999</v>
      </c>
      <c r="HM490" s="4">
        <v>2008</v>
      </c>
      <c r="HN490" s="4">
        <v>36</v>
      </c>
      <c r="HO490" s="4">
        <v>575.5</v>
      </c>
      <c r="HP490" s="4">
        <v>63.5</v>
      </c>
      <c r="HQ490" s="4">
        <v>34096</v>
      </c>
      <c r="HR490" s="4">
        <v>3656</v>
      </c>
      <c r="HS490" s="4">
        <v>3.1</v>
      </c>
      <c r="HT490" s="4">
        <v>-1.6999999999999997</v>
      </c>
      <c r="HU490" s="4">
        <v>142</v>
      </c>
      <c r="HV490" s="4">
        <v>-5</v>
      </c>
      <c r="HW490" s="4">
        <v>546.25</v>
      </c>
      <c r="HX490" s="4">
        <v>81.75</v>
      </c>
      <c r="HY490" s="4">
        <v>2920</v>
      </c>
      <c r="HZ490" s="4">
        <v>-4233</v>
      </c>
      <c r="IA490" s="4">
        <v>3.45</v>
      </c>
      <c r="IB490" s="4">
        <v>-2.3999999999999995</v>
      </c>
      <c r="IC490" s="4">
        <v>1193</v>
      </c>
      <c r="ID490" s="4">
        <v>-36</v>
      </c>
      <c r="IE490" s="4">
        <v>479.4</v>
      </c>
      <c r="IF490" s="4">
        <v>62.25</v>
      </c>
      <c r="IG490" s="4">
        <v>20107</v>
      </c>
      <c r="IH490" s="4">
        <v>-3847</v>
      </c>
      <c r="II490" s="4">
        <v>3.85</v>
      </c>
      <c r="IJ490" s="4">
        <v>-3.8000000000000003</v>
      </c>
      <c r="IK490" s="4">
        <v>179</v>
      </c>
      <c r="IL490" s="4">
        <v>21</v>
      </c>
      <c r="IM490" s="4">
        <v>435</v>
      </c>
      <c r="IN490" s="4">
        <v>65.949999999999989</v>
      </c>
      <c r="IO490" s="4">
        <v>6179</v>
      </c>
      <c r="IP490" s="4">
        <v>-615</v>
      </c>
      <c r="IQ490" s="4">
        <v>4.55</v>
      </c>
      <c r="IR490" s="4">
        <v>-5.55</v>
      </c>
      <c r="IS490" s="4">
        <v>3841</v>
      </c>
      <c r="IT490" s="4">
        <v>-70</v>
      </c>
      <c r="IU490" s="4">
        <v>385</v>
      </c>
      <c r="IV490" s="4">
        <v>62.850000000000023</v>
      </c>
      <c r="IW490" s="4">
        <v>31712</v>
      </c>
      <c r="IX490" s="4">
        <v>2129</v>
      </c>
      <c r="IY490" s="4">
        <v>5.6</v>
      </c>
      <c r="IZ490" s="4">
        <v>-7.9500000000000011</v>
      </c>
      <c r="JA490" s="4">
        <v>607</v>
      </c>
      <c r="JB490" s="4">
        <v>-191</v>
      </c>
      <c r="JC490" s="4">
        <v>338</v>
      </c>
      <c r="JD490" s="4">
        <v>61.050000000000011</v>
      </c>
      <c r="JE490" s="4">
        <v>10722</v>
      </c>
      <c r="JF490" s="4">
        <v>3344</v>
      </c>
      <c r="JG490" s="4">
        <v>7.1</v>
      </c>
      <c r="JH490" s="4">
        <v>-10.799999999999999</v>
      </c>
      <c r="JI490" s="4">
        <v>5842</v>
      </c>
      <c r="JJ490" s="4">
        <v>-179</v>
      </c>
      <c r="JK490" s="4">
        <v>290.60000000000002</v>
      </c>
      <c r="JL490" s="4">
        <v>58.450000000000017</v>
      </c>
      <c r="JM490" s="4">
        <v>26182</v>
      </c>
      <c r="JN490" s="4">
        <v>3997</v>
      </c>
      <c r="JO490" s="4">
        <v>9.6999999999999993</v>
      </c>
      <c r="JP490" s="4">
        <v>-14.400000000000002</v>
      </c>
      <c r="JQ490" s="5">
        <v>1323</v>
      </c>
      <c r="JR490" s="4">
        <v>-77</v>
      </c>
      <c r="JS490" s="4">
        <v>242.6</v>
      </c>
      <c r="JT490" s="4">
        <v>51.25</v>
      </c>
      <c r="JU490" s="4">
        <v>11713</v>
      </c>
      <c r="JV490" s="4">
        <v>4061</v>
      </c>
      <c r="JW490" s="4">
        <v>13.7</v>
      </c>
      <c r="JX490" s="4">
        <v>-18.650000000000002</v>
      </c>
      <c r="JY490" s="4">
        <v>10121</v>
      </c>
      <c r="JZ490" s="4">
        <v>-1405</v>
      </c>
      <c r="KA490" s="4">
        <v>199.5</v>
      </c>
      <c r="KB490" s="4">
        <v>47.550000000000011</v>
      </c>
      <c r="KC490" s="4">
        <v>37741</v>
      </c>
      <c r="KD490" s="4">
        <v>10950</v>
      </c>
      <c r="KE490" s="4">
        <v>19.05</v>
      </c>
      <c r="KF490" s="4">
        <v>-24.499999999999996</v>
      </c>
      <c r="KG490" s="4">
        <v>3583</v>
      </c>
      <c r="KH490" s="4">
        <v>-571</v>
      </c>
      <c r="KI490" s="4">
        <v>157.5</v>
      </c>
      <c r="KJ490" s="4">
        <v>40.799999999999997</v>
      </c>
      <c r="KK490" s="4">
        <v>13569</v>
      </c>
      <c r="KL490" s="4">
        <v>7505</v>
      </c>
      <c r="KM490" s="4">
        <v>27.25</v>
      </c>
      <c r="KN490" s="4">
        <v>-30.9</v>
      </c>
      <c r="KO490" s="4">
        <v>29164</v>
      </c>
      <c r="KP490" s="4">
        <v>502</v>
      </c>
      <c r="KQ490" s="4">
        <v>118.3</v>
      </c>
      <c r="KR490" s="4">
        <v>32.849999999999994</v>
      </c>
      <c r="KS490" s="4">
        <v>52928</v>
      </c>
      <c r="KT490" s="4">
        <v>30551</v>
      </c>
      <c r="KU490" s="4">
        <v>38.65</v>
      </c>
      <c r="KV490" s="4">
        <v>-38.65</v>
      </c>
      <c r="KW490" s="4">
        <v>15143</v>
      </c>
      <c r="KX490" s="4">
        <v>-1072</v>
      </c>
      <c r="KY490" s="4">
        <v>84.15</v>
      </c>
      <c r="KZ490" s="4">
        <v>24.450000000000003</v>
      </c>
      <c r="LA490" s="4">
        <v>20093</v>
      </c>
      <c r="LB490" s="4">
        <v>15653</v>
      </c>
      <c r="LC490" s="4">
        <v>54.45</v>
      </c>
      <c r="LD490" s="4">
        <v>-47.05</v>
      </c>
    </row>
    <row r="491" spans="1:316" x14ac:dyDescent="0.25">
      <c r="A491" s="171">
        <v>44110.498065740743</v>
      </c>
      <c r="B491" s="172">
        <v>0.49722222222222223</v>
      </c>
      <c r="C491" s="4">
        <v>11593.6</v>
      </c>
      <c r="D491" s="4">
        <v>11600</v>
      </c>
      <c r="E491" s="173">
        <v>57.8</v>
      </c>
      <c r="F491" s="173">
        <v>-131.80000000000001</v>
      </c>
      <c r="G491" s="173">
        <v>313.89999999999998</v>
      </c>
      <c r="H491" s="173">
        <v>857.05000000000007</v>
      </c>
      <c r="I491" s="173">
        <v>-903.3</v>
      </c>
      <c r="J491" s="173">
        <v>1760.35</v>
      </c>
      <c r="K491" s="127">
        <v>17.239999999999998</v>
      </c>
      <c r="L491" s="127">
        <v>21.77</v>
      </c>
      <c r="M491" s="127">
        <v>-3.2900000000000027</v>
      </c>
      <c r="N491" s="127">
        <v>3.66</v>
      </c>
      <c r="O491" s="127">
        <v>0.63129640655225561</v>
      </c>
      <c r="P491" s="127">
        <v>0.69803988430518427</v>
      </c>
      <c r="Q491" s="127">
        <v>1.0683107420690789</v>
      </c>
      <c r="R491" s="4">
        <v>63351</v>
      </c>
      <c r="S491" s="4">
        <v>123346</v>
      </c>
      <c r="T491" s="173">
        <v>11540.966666666667</v>
      </c>
      <c r="U491" s="173">
        <v>-2.0500000000010914</v>
      </c>
      <c r="V491" s="4">
        <v>185995</v>
      </c>
      <c r="W491" s="4">
        <v>-31658</v>
      </c>
      <c r="X491" s="173">
        <v>-52.633333333333212</v>
      </c>
      <c r="Y491" s="173">
        <v>31923</v>
      </c>
      <c r="Z491" s="173">
        <v>119546</v>
      </c>
      <c r="AA491" s="173">
        <v>151469</v>
      </c>
      <c r="AB491" s="4">
        <v>59995</v>
      </c>
      <c r="AC491" s="4">
        <v>-17025</v>
      </c>
      <c r="AD491" s="176" t="e">
        <v>#REF!</v>
      </c>
      <c r="AE491" s="177">
        <v>-1.0752162083298291E-2</v>
      </c>
      <c r="AF491" s="177">
        <v>-6.5639356511255423E-3</v>
      </c>
      <c r="AG491" s="177">
        <v>1.6159564544469974E-2</v>
      </c>
      <c r="AH491" s="177">
        <v>-3.7721868728008874E-2</v>
      </c>
      <c r="AI491" s="127">
        <v>-9.3901590664629372E-2</v>
      </c>
      <c r="AJ491" s="127">
        <v>2.2026431718061676E-3</v>
      </c>
      <c r="AK491" s="4" t="s">
        <v>21</v>
      </c>
      <c r="AL491" s="178">
        <v>11600</v>
      </c>
      <c r="AM491" s="178">
        <v>11500</v>
      </c>
      <c r="AN491" s="178">
        <v>11800</v>
      </c>
      <c r="AO491" s="178">
        <v>11400</v>
      </c>
      <c r="AS491" s="4">
        <v>1.8148402139624193</v>
      </c>
      <c r="AT491" s="4">
        <v>1.326883708644258</v>
      </c>
      <c r="AU491" s="4">
        <v>0.6018476173054057</v>
      </c>
      <c r="AV491" s="4">
        <v>0.2051769523252413</v>
      </c>
      <c r="AW491" s="4">
        <v>0.1077420460946876</v>
      </c>
      <c r="AX491" s="4">
        <v>1.0292385682830663E-2</v>
      </c>
      <c r="AY491" s="4">
        <v>16.980079681274901</v>
      </c>
      <c r="AZ491" s="4">
        <v>20.598591549295776</v>
      </c>
      <c r="BA491" s="4">
        <v>16.854149203688181</v>
      </c>
      <c r="BB491" s="4">
        <v>34.519553072625698</v>
      </c>
      <c r="BC491" s="4">
        <v>8.2540343571056738</v>
      </c>
      <c r="BD491" s="4">
        <v>17.663920922570018</v>
      </c>
      <c r="BE491" s="4">
        <v>4.4816843546730576</v>
      </c>
      <c r="BF491" s="4">
        <v>8.84</v>
      </c>
      <c r="BG491" s="4">
        <v>3.7289793498666142</v>
      </c>
      <c r="BH491" s="4">
        <v>3.7870499581356407</v>
      </c>
      <c r="BI491" s="4">
        <v>18</v>
      </c>
      <c r="BJ491" s="4">
        <v>0</v>
      </c>
      <c r="BK491" s="4">
        <v>1585</v>
      </c>
      <c r="BL491" s="4">
        <v>78.950000000000045</v>
      </c>
      <c r="BM491" s="4">
        <v>9834</v>
      </c>
      <c r="BN491" s="4">
        <v>-198</v>
      </c>
      <c r="BO491" s="4">
        <v>0.95</v>
      </c>
      <c r="BP491" s="4">
        <v>-5.0000000000000044E-2</v>
      </c>
      <c r="BQ491" s="4">
        <v>0</v>
      </c>
      <c r="BR491" s="4">
        <v>0</v>
      </c>
      <c r="BS491" s="4">
        <v>0</v>
      </c>
      <c r="BT491" s="4">
        <v>0</v>
      </c>
      <c r="BU491" s="4">
        <v>6</v>
      </c>
      <c r="BV491" s="4">
        <v>0</v>
      </c>
      <c r="BW491" s="4">
        <v>0</v>
      </c>
      <c r="BX491" s="4">
        <v>0</v>
      </c>
      <c r="BY491" s="4">
        <v>21</v>
      </c>
      <c r="BZ491" s="4">
        <v>0</v>
      </c>
      <c r="CA491" s="4">
        <v>0</v>
      </c>
      <c r="CB491" s="4">
        <v>0</v>
      </c>
      <c r="CC491" s="4">
        <v>1058</v>
      </c>
      <c r="CD491" s="4">
        <v>85</v>
      </c>
      <c r="CE491" s="4">
        <v>1.05</v>
      </c>
      <c r="CF491" s="4">
        <v>-5.0000000000000044E-2</v>
      </c>
      <c r="CG491" s="4">
        <v>1</v>
      </c>
      <c r="CH491" s="4">
        <v>0</v>
      </c>
      <c r="CI491" s="4">
        <v>0</v>
      </c>
      <c r="CJ491" s="4">
        <v>0</v>
      </c>
      <c r="CK491" s="4">
        <v>26</v>
      </c>
      <c r="CL491" s="4">
        <v>-1</v>
      </c>
      <c r="CM491" s="4">
        <v>1</v>
      </c>
      <c r="CN491" s="4">
        <v>-0.10000000000000009</v>
      </c>
      <c r="CO491" s="4">
        <v>11</v>
      </c>
      <c r="CP491" s="4">
        <v>0</v>
      </c>
      <c r="CQ491" s="4">
        <v>0</v>
      </c>
      <c r="CR491" s="4">
        <v>0</v>
      </c>
      <c r="CS491" s="4">
        <v>3244</v>
      </c>
      <c r="CT491" s="4">
        <v>81</v>
      </c>
      <c r="CU491" s="4">
        <v>1.1499999999999999</v>
      </c>
      <c r="CV491" s="4">
        <v>0</v>
      </c>
      <c r="CW491" s="4">
        <v>1</v>
      </c>
      <c r="CX491" s="4">
        <v>0</v>
      </c>
      <c r="CY491" s="4">
        <v>0</v>
      </c>
      <c r="CZ491" s="4">
        <v>0</v>
      </c>
      <c r="DA491" s="4">
        <v>52</v>
      </c>
      <c r="DB491" s="4">
        <v>0</v>
      </c>
      <c r="DC491" s="4">
        <v>1.1000000000000001</v>
      </c>
      <c r="DD491" s="4">
        <v>-9.9999999999999867E-2</v>
      </c>
      <c r="DE491" s="4">
        <v>29</v>
      </c>
      <c r="DF491" s="4">
        <v>0</v>
      </c>
      <c r="DG491" s="4">
        <v>0</v>
      </c>
      <c r="DH491" s="4">
        <v>0</v>
      </c>
      <c r="DI491" s="4">
        <v>4507</v>
      </c>
      <c r="DJ491" s="4">
        <v>-56</v>
      </c>
      <c r="DK491" s="4">
        <v>1.3</v>
      </c>
      <c r="DL491" s="4">
        <v>0.10000000000000009</v>
      </c>
      <c r="DM491" s="4">
        <v>0</v>
      </c>
      <c r="DN491" s="4">
        <v>0</v>
      </c>
      <c r="DO491" s="4">
        <v>0</v>
      </c>
      <c r="DP491" s="4">
        <v>0</v>
      </c>
      <c r="DQ491" s="4">
        <v>143</v>
      </c>
      <c r="DR491" s="4">
        <v>-2</v>
      </c>
      <c r="DS491" s="4">
        <v>1.45</v>
      </c>
      <c r="DT491" s="4">
        <v>9.9999999999999867E-2</v>
      </c>
      <c r="DU491" s="4">
        <v>4</v>
      </c>
      <c r="DV491" s="4">
        <v>0</v>
      </c>
      <c r="DW491" s="4">
        <v>0</v>
      </c>
      <c r="DX491" s="4">
        <v>0</v>
      </c>
      <c r="DY491" s="4">
        <v>3240</v>
      </c>
      <c r="DZ491" s="4">
        <v>342</v>
      </c>
      <c r="EA491" s="4">
        <v>1.45</v>
      </c>
      <c r="EB491" s="4">
        <v>5.0000000000000044E-2</v>
      </c>
      <c r="EC491" s="4">
        <v>1</v>
      </c>
      <c r="ED491" s="4">
        <v>0</v>
      </c>
      <c r="EE491" s="4">
        <v>0</v>
      </c>
      <c r="EF491" s="4">
        <v>0</v>
      </c>
      <c r="EG491" s="4">
        <v>156</v>
      </c>
      <c r="EH491" s="4">
        <v>2</v>
      </c>
      <c r="EI491" s="4">
        <v>1.7</v>
      </c>
      <c r="EJ491" s="4">
        <v>0.19999999999999996</v>
      </c>
      <c r="EK491" s="4">
        <v>101</v>
      </c>
      <c r="EL491" s="4">
        <v>-21</v>
      </c>
      <c r="EM491" s="4">
        <v>1084</v>
      </c>
      <c r="EN491" s="4">
        <v>69.649999999999977</v>
      </c>
      <c r="EO491" s="4">
        <v>30766</v>
      </c>
      <c r="EP491" s="4">
        <v>11109</v>
      </c>
      <c r="EQ491" s="4">
        <v>1.7</v>
      </c>
      <c r="ER491" s="4">
        <v>9.9999999999999867E-2</v>
      </c>
      <c r="ES491" s="4">
        <v>1</v>
      </c>
      <c r="ET491" s="4">
        <v>0</v>
      </c>
      <c r="EU491" s="4">
        <v>0</v>
      </c>
      <c r="EV491" s="4">
        <v>0</v>
      </c>
      <c r="EW491" s="4">
        <v>165</v>
      </c>
      <c r="EX491" s="4">
        <v>12</v>
      </c>
      <c r="EY491" s="4">
        <v>1.6</v>
      </c>
      <c r="EZ491" s="4">
        <v>-4.9999999999999822E-2</v>
      </c>
      <c r="FA491" s="4">
        <v>12</v>
      </c>
      <c r="FB491" s="4">
        <v>1</v>
      </c>
      <c r="FC491" s="4">
        <v>970.2</v>
      </c>
      <c r="FD491" s="4">
        <v>105.20000000000005</v>
      </c>
      <c r="FE491" s="4">
        <v>5314</v>
      </c>
      <c r="FF491" s="4">
        <v>110</v>
      </c>
      <c r="FG491" s="4">
        <v>1.7</v>
      </c>
      <c r="FH491" s="4">
        <v>0</v>
      </c>
      <c r="FI491" s="4">
        <v>2</v>
      </c>
      <c r="FJ491" s="4">
        <v>0</v>
      </c>
      <c r="FK491" s="4">
        <v>0</v>
      </c>
      <c r="FL491" s="4">
        <v>0</v>
      </c>
      <c r="FM491" s="4">
        <v>797</v>
      </c>
      <c r="FN491" s="4">
        <v>18</v>
      </c>
      <c r="FO491" s="4">
        <v>1.7</v>
      </c>
      <c r="FP491" s="4">
        <v>-5.0000000000000044E-2</v>
      </c>
      <c r="FQ491" s="4">
        <v>109</v>
      </c>
      <c r="FR491" s="4">
        <v>0</v>
      </c>
      <c r="FS491" s="4">
        <v>885</v>
      </c>
      <c r="FT491" s="4">
        <v>69.350000000000023</v>
      </c>
      <c r="FU491" s="4">
        <v>11080</v>
      </c>
      <c r="FV491" s="4">
        <v>987</v>
      </c>
      <c r="FW491" s="4">
        <v>1.85</v>
      </c>
      <c r="FX491" s="4">
        <v>-0.19999999999999973</v>
      </c>
      <c r="FY491" s="4">
        <v>1</v>
      </c>
      <c r="FZ491" s="4">
        <v>0</v>
      </c>
      <c r="GA491" s="4">
        <v>0</v>
      </c>
      <c r="GB491" s="4">
        <v>0</v>
      </c>
      <c r="GC491" s="4">
        <v>574</v>
      </c>
      <c r="GD491" s="4">
        <v>-279</v>
      </c>
      <c r="GE491" s="4">
        <v>1.95</v>
      </c>
      <c r="GF491" s="4">
        <v>-0.34999999999999987</v>
      </c>
      <c r="GG491" s="4">
        <v>549</v>
      </c>
      <c r="GH491" s="4">
        <v>-1</v>
      </c>
      <c r="GI491" s="4">
        <v>782.7</v>
      </c>
      <c r="GJ491" s="4">
        <v>70.350000000000023</v>
      </c>
      <c r="GK491" s="4">
        <v>13851</v>
      </c>
      <c r="GL491" s="4">
        <v>-201</v>
      </c>
      <c r="GM491" s="4">
        <v>2.1</v>
      </c>
      <c r="GN491" s="4">
        <v>-0.44999999999999973</v>
      </c>
      <c r="GO491" s="4">
        <v>56</v>
      </c>
      <c r="GP491" s="4">
        <v>0</v>
      </c>
      <c r="GQ491" s="4">
        <v>0</v>
      </c>
      <c r="GR491" s="4">
        <v>0</v>
      </c>
      <c r="GS491" s="4">
        <v>908</v>
      </c>
      <c r="GT491" s="4">
        <v>37</v>
      </c>
      <c r="GU491" s="4">
        <v>2.2999999999999998</v>
      </c>
      <c r="GV491" s="4">
        <v>-0.5</v>
      </c>
      <c r="GW491" s="4">
        <v>301</v>
      </c>
      <c r="GX491" s="4">
        <v>-85</v>
      </c>
      <c r="GY491" s="4">
        <v>681</v>
      </c>
      <c r="GZ491" s="4">
        <v>68.799999999999955</v>
      </c>
      <c r="HA491" s="4">
        <v>13569</v>
      </c>
      <c r="HB491" s="4">
        <v>1528</v>
      </c>
      <c r="HC491" s="4">
        <v>2.5499999999999998</v>
      </c>
      <c r="HD491" s="4">
        <v>-0.70000000000000018</v>
      </c>
      <c r="HE491" s="4">
        <v>59</v>
      </c>
      <c r="HF491" s="4">
        <v>0</v>
      </c>
      <c r="HG491" s="4">
        <v>647.85</v>
      </c>
      <c r="HH491" s="4">
        <v>84.75</v>
      </c>
      <c r="HI491" s="4">
        <v>2628</v>
      </c>
      <c r="HJ491" s="4">
        <v>116</v>
      </c>
      <c r="HK491" s="4">
        <v>2.75</v>
      </c>
      <c r="HL491" s="4">
        <v>-1.1000000000000001</v>
      </c>
      <c r="HM491" s="4">
        <v>2008</v>
      </c>
      <c r="HN491" s="4">
        <v>36</v>
      </c>
      <c r="HO491" s="4">
        <v>575.5</v>
      </c>
      <c r="HP491" s="4">
        <v>63.5</v>
      </c>
      <c r="HQ491" s="4">
        <v>34096</v>
      </c>
      <c r="HR491" s="4">
        <v>3656</v>
      </c>
      <c r="HS491" s="4">
        <v>3.15</v>
      </c>
      <c r="HT491" s="4">
        <v>-1.65</v>
      </c>
      <c r="HU491" s="4">
        <v>142</v>
      </c>
      <c r="HV491" s="4">
        <v>-5</v>
      </c>
      <c r="HW491" s="4">
        <v>546.25</v>
      </c>
      <c r="HX491" s="4">
        <v>81.75</v>
      </c>
      <c r="HY491" s="4">
        <v>2925</v>
      </c>
      <c r="HZ491" s="4">
        <v>-4228</v>
      </c>
      <c r="IA491" s="4">
        <v>3.45</v>
      </c>
      <c r="IB491" s="4">
        <v>-2.3999999999999995</v>
      </c>
      <c r="IC491" s="4">
        <v>1193</v>
      </c>
      <c r="ID491" s="4">
        <v>-36</v>
      </c>
      <c r="IE491" s="4">
        <v>479.4</v>
      </c>
      <c r="IF491" s="4">
        <v>62.25</v>
      </c>
      <c r="IG491" s="4">
        <v>20107</v>
      </c>
      <c r="IH491" s="4">
        <v>-3847</v>
      </c>
      <c r="II491" s="4">
        <v>3.8</v>
      </c>
      <c r="IJ491" s="4">
        <v>-3.8500000000000005</v>
      </c>
      <c r="IK491" s="4">
        <v>179</v>
      </c>
      <c r="IL491" s="4">
        <v>21</v>
      </c>
      <c r="IM491" s="4">
        <v>435</v>
      </c>
      <c r="IN491" s="4">
        <v>65.949999999999989</v>
      </c>
      <c r="IO491" s="4">
        <v>6179</v>
      </c>
      <c r="IP491" s="4">
        <v>-615</v>
      </c>
      <c r="IQ491" s="4">
        <v>4.5</v>
      </c>
      <c r="IR491" s="4">
        <v>-5.6</v>
      </c>
      <c r="IS491" s="4">
        <v>3842</v>
      </c>
      <c r="IT491" s="4">
        <v>-69</v>
      </c>
      <c r="IU491" s="4">
        <v>389.5</v>
      </c>
      <c r="IV491" s="4">
        <v>67.350000000000023</v>
      </c>
      <c r="IW491" s="4">
        <v>31712</v>
      </c>
      <c r="IX491" s="4">
        <v>2129</v>
      </c>
      <c r="IY491" s="4">
        <v>5.5</v>
      </c>
      <c r="IZ491" s="4">
        <v>-8.0500000000000007</v>
      </c>
      <c r="JA491" s="4">
        <v>607</v>
      </c>
      <c r="JB491" s="4">
        <v>-191</v>
      </c>
      <c r="JC491" s="4">
        <v>338</v>
      </c>
      <c r="JD491" s="4">
        <v>61.050000000000011</v>
      </c>
      <c r="JE491" s="4">
        <v>10722</v>
      </c>
      <c r="JF491" s="4">
        <v>3344</v>
      </c>
      <c r="JG491" s="4">
        <v>6.95</v>
      </c>
      <c r="JH491" s="4">
        <v>-10.95</v>
      </c>
      <c r="JI491" s="4">
        <v>5842</v>
      </c>
      <c r="JJ491" s="4">
        <v>-179</v>
      </c>
      <c r="JK491" s="4">
        <v>294.14999999999998</v>
      </c>
      <c r="JL491" s="4">
        <v>61.999999999999972</v>
      </c>
      <c r="JM491" s="4">
        <v>26182</v>
      </c>
      <c r="JN491" s="4">
        <v>3997</v>
      </c>
      <c r="JO491" s="4">
        <v>9.5500000000000007</v>
      </c>
      <c r="JP491" s="4">
        <v>-14.55</v>
      </c>
      <c r="JQ491" s="5">
        <v>1325</v>
      </c>
      <c r="JR491" s="4">
        <v>-75</v>
      </c>
      <c r="JS491" s="4">
        <v>245</v>
      </c>
      <c r="JT491" s="4">
        <v>53.650000000000006</v>
      </c>
      <c r="JU491" s="4">
        <v>11713</v>
      </c>
      <c r="JV491" s="4">
        <v>4061</v>
      </c>
      <c r="JW491" s="4">
        <v>13.25</v>
      </c>
      <c r="JX491" s="4">
        <v>-19.100000000000001</v>
      </c>
      <c r="JY491" s="4">
        <v>10121</v>
      </c>
      <c r="JZ491" s="4">
        <v>-1405</v>
      </c>
      <c r="KA491" s="4">
        <v>201.7</v>
      </c>
      <c r="KB491" s="4">
        <v>49.75</v>
      </c>
      <c r="KC491" s="4">
        <v>37741</v>
      </c>
      <c r="KD491" s="4">
        <v>10950</v>
      </c>
      <c r="KE491" s="4">
        <v>18.600000000000001</v>
      </c>
      <c r="KF491" s="4">
        <v>-24.949999999999996</v>
      </c>
      <c r="KG491" s="4">
        <v>3583</v>
      </c>
      <c r="KH491" s="4">
        <v>-571</v>
      </c>
      <c r="KI491" s="4">
        <v>159.94999999999999</v>
      </c>
      <c r="KJ491" s="4">
        <v>43.249999999999986</v>
      </c>
      <c r="KK491" s="4">
        <v>13569</v>
      </c>
      <c r="KL491" s="4">
        <v>7505</v>
      </c>
      <c r="KM491" s="4">
        <v>26.3</v>
      </c>
      <c r="KN491" s="4">
        <v>-31.849999999999998</v>
      </c>
      <c r="KO491" s="4">
        <v>29164</v>
      </c>
      <c r="KP491" s="4">
        <v>502</v>
      </c>
      <c r="KQ491" s="4">
        <v>120.4</v>
      </c>
      <c r="KR491" s="4">
        <v>34.950000000000003</v>
      </c>
      <c r="KS491" s="4">
        <v>52928</v>
      </c>
      <c r="KT491" s="4">
        <v>30551</v>
      </c>
      <c r="KU491" s="4">
        <v>37.450000000000003</v>
      </c>
      <c r="KV491" s="4">
        <v>-39.849999999999994</v>
      </c>
      <c r="KW491" s="4">
        <v>15143</v>
      </c>
      <c r="KX491" s="4">
        <v>-1072</v>
      </c>
      <c r="KY491" s="4">
        <v>85.95</v>
      </c>
      <c r="KZ491" s="4">
        <v>26.25</v>
      </c>
      <c r="LA491" s="4">
        <v>20093</v>
      </c>
      <c r="LB491" s="4">
        <v>15653</v>
      </c>
      <c r="LC491" s="4">
        <v>53.1</v>
      </c>
      <c r="LD491" s="4">
        <v>-48.4</v>
      </c>
    </row>
    <row r="492" spans="1:316" x14ac:dyDescent="0.25">
      <c r="A492" s="171">
        <v>44110.496419097224</v>
      </c>
      <c r="B492" s="172">
        <v>0.49513888888888885</v>
      </c>
      <c r="C492" s="4">
        <v>11591</v>
      </c>
      <c r="D492" s="4">
        <v>11600</v>
      </c>
      <c r="E492" s="173">
        <v>55.650000000000006</v>
      </c>
      <c r="F492" s="173">
        <v>-129.55000000000001</v>
      </c>
      <c r="G492" s="173">
        <v>313.89999999999998</v>
      </c>
      <c r="H492" s="173">
        <v>836.89999999999907</v>
      </c>
      <c r="I492" s="173">
        <v>-893</v>
      </c>
      <c r="J492" s="173">
        <v>1729.8999999999992</v>
      </c>
      <c r="K492" s="127">
        <v>17.239999999999998</v>
      </c>
      <c r="L492" s="127">
        <v>21.77</v>
      </c>
      <c r="M492" s="127">
        <v>-3.2900000000000027</v>
      </c>
      <c r="N492" s="127">
        <v>3.66</v>
      </c>
      <c r="O492" s="127">
        <v>0.63395176360262484</v>
      </c>
      <c r="P492" s="127">
        <v>0.69032482084576252</v>
      </c>
      <c r="Q492" s="127">
        <v>1.0673430147634535</v>
      </c>
      <c r="R492" s="4">
        <v>63658</v>
      </c>
      <c r="S492" s="4">
        <v>123297</v>
      </c>
      <c r="T492" s="173">
        <v>11540.966666666667</v>
      </c>
      <c r="U492" s="173">
        <v>-2.0500000000010914</v>
      </c>
      <c r="V492" s="4">
        <v>185995</v>
      </c>
      <c r="W492" s="4">
        <v>-31658</v>
      </c>
      <c r="X492" s="173">
        <v>-50.033333333332848</v>
      </c>
      <c r="Y492" s="173">
        <v>32324</v>
      </c>
      <c r="Z492" s="173">
        <v>119365</v>
      </c>
      <c r="AA492" s="173">
        <v>151689</v>
      </c>
      <c r="AB492" s="4">
        <v>59639</v>
      </c>
      <c r="AC492" s="4">
        <v>-17212</v>
      </c>
      <c r="AD492" s="176" t="e">
        <v>#REF!</v>
      </c>
      <c r="AE492" s="177">
        <v>1.4907527952552665E-2</v>
      </c>
      <c r="AF492" s="177">
        <v>-6.4905657925146904E-3</v>
      </c>
      <c r="AG492" s="177">
        <v>6.7750881275533748E-2</v>
      </c>
      <c r="AH492" s="177">
        <v>-3.6845964062332238E-2</v>
      </c>
      <c r="AI492" s="127">
        <v>-8.9995798939084409E-2</v>
      </c>
      <c r="AJ492" s="127">
        <v>2.2026431718061676E-3</v>
      </c>
      <c r="AK492" s="4" t="s">
        <v>21</v>
      </c>
      <c r="AL492" s="178">
        <v>11600</v>
      </c>
      <c r="AM492" s="178">
        <v>11500</v>
      </c>
      <c r="AN492" s="178">
        <v>11800</v>
      </c>
      <c r="AO492" s="178">
        <v>11400</v>
      </c>
      <c r="AS492" s="4">
        <v>1.8078928534914631</v>
      </c>
      <c r="AT492" s="4">
        <v>1.3171131049839544</v>
      </c>
      <c r="AU492" s="4">
        <v>0.60075594346857542</v>
      </c>
      <c r="AV492" s="4">
        <v>0.2073637702503682</v>
      </c>
      <c r="AW492" s="4">
        <v>0.1094535907942194</v>
      </c>
      <c r="AX492" s="4">
        <v>1.0124650216229967E-2</v>
      </c>
      <c r="AY492" s="4">
        <v>16.961155378486055</v>
      </c>
      <c r="AZ492" s="4">
        <v>20.598591549295776</v>
      </c>
      <c r="BA492" s="4">
        <v>16.919530595138308</v>
      </c>
      <c r="BB492" s="4">
        <v>34.351955307262571</v>
      </c>
      <c r="BC492" s="4">
        <v>8.2401769450949782</v>
      </c>
      <c r="BD492" s="4">
        <v>17.642504118616145</v>
      </c>
      <c r="BE492" s="4">
        <v>4.4782386072708658</v>
      </c>
      <c r="BF492" s="4">
        <v>8.9116981132075477</v>
      </c>
      <c r="BG492" s="4">
        <v>3.707922743397714</v>
      </c>
      <c r="BH492" s="4">
        <v>3.7621035058430716</v>
      </c>
      <c r="BI492" s="4">
        <v>18</v>
      </c>
      <c r="BJ492" s="4">
        <v>0</v>
      </c>
      <c r="BK492" s="4">
        <v>1585</v>
      </c>
      <c r="BL492" s="4">
        <v>78.950000000000045</v>
      </c>
      <c r="BM492" s="4">
        <v>9834</v>
      </c>
      <c r="BN492" s="4">
        <v>-198</v>
      </c>
      <c r="BO492" s="4">
        <v>1.05</v>
      </c>
      <c r="BP492" s="4">
        <v>5.0000000000000044E-2</v>
      </c>
      <c r="BQ492" s="4">
        <v>0</v>
      </c>
      <c r="BR492" s="4">
        <v>0</v>
      </c>
      <c r="BS492" s="4">
        <v>0</v>
      </c>
      <c r="BT492" s="4">
        <v>0</v>
      </c>
      <c r="BU492" s="4">
        <v>6</v>
      </c>
      <c r="BV492" s="4">
        <v>0</v>
      </c>
      <c r="BW492" s="4">
        <v>0</v>
      </c>
      <c r="BX492" s="4">
        <v>0</v>
      </c>
      <c r="BY492" s="4">
        <v>21</v>
      </c>
      <c r="BZ492" s="4">
        <v>0</v>
      </c>
      <c r="CA492" s="4">
        <v>0</v>
      </c>
      <c r="CB492" s="4">
        <v>0</v>
      </c>
      <c r="CC492" s="4">
        <v>1058</v>
      </c>
      <c r="CD492" s="4">
        <v>85</v>
      </c>
      <c r="CE492" s="4">
        <v>1.05</v>
      </c>
      <c r="CF492" s="4">
        <v>-5.0000000000000044E-2</v>
      </c>
      <c r="CG492" s="4">
        <v>1</v>
      </c>
      <c r="CH492" s="4">
        <v>0</v>
      </c>
      <c r="CI492" s="4">
        <v>0</v>
      </c>
      <c r="CJ492" s="4">
        <v>0</v>
      </c>
      <c r="CK492" s="4">
        <v>26</v>
      </c>
      <c r="CL492" s="4">
        <v>-1</v>
      </c>
      <c r="CM492" s="4">
        <v>1</v>
      </c>
      <c r="CN492" s="4">
        <v>-0.10000000000000009</v>
      </c>
      <c r="CO492" s="4">
        <v>11</v>
      </c>
      <c r="CP492" s="4">
        <v>0</v>
      </c>
      <c r="CQ492" s="4">
        <v>0</v>
      </c>
      <c r="CR492" s="4">
        <v>0</v>
      </c>
      <c r="CS492" s="4">
        <v>3244</v>
      </c>
      <c r="CT492" s="4">
        <v>81</v>
      </c>
      <c r="CU492" s="4">
        <v>1.1499999999999999</v>
      </c>
      <c r="CV492" s="4">
        <v>0</v>
      </c>
      <c r="CW492" s="4">
        <v>1</v>
      </c>
      <c r="CX492" s="4">
        <v>0</v>
      </c>
      <c r="CY492" s="4">
        <v>0</v>
      </c>
      <c r="CZ492" s="4">
        <v>0</v>
      </c>
      <c r="DA492" s="4">
        <v>52</v>
      </c>
      <c r="DB492" s="4">
        <v>0</v>
      </c>
      <c r="DC492" s="4">
        <v>1.1000000000000001</v>
      </c>
      <c r="DD492" s="4">
        <v>-9.9999999999999867E-2</v>
      </c>
      <c r="DE492" s="4">
        <v>29</v>
      </c>
      <c r="DF492" s="4">
        <v>0</v>
      </c>
      <c r="DG492" s="4">
        <v>0</v>
      </c>
      <c r="DH492" s="4">
        <v>0</v>
      </c>
      <c r="DI492" s="4">
        <v>4507</v>
      </c>
      <c r="DJ492" s="4">
        <v>-56</v>
      </c>
      <c r="DK492" s="4">
        <v>1.3</v>
      </c>
      <c r="DL492" s="4">
        <v>0.10000000000000009</v>
      </c>
      <c r="DM492" s="4">
        <v>0</v>
      </c>
      <c r="DN492" s="4">
        <v>0</v>
      </c>
      <c r="DO492" s="4">
        <v>0</v>
      </c>
      <c r="DP492" s="4">
        <v>0</v>
      </c>
      <c r="DQ492" s="4">
        <v>143</v>
      </c>
      <c r="DR492" s="4">
        <v>-2</v>
      </c>
      <c r="DS492" s="4">
        <v>1.45</v>
      </c>
      <c r="DT492" s="4">
        <v>9.9999999999999867E-2</v>
      </c>
      <c r="DU492" s="4">
        <v>4</v>
      </c>
      <c r="DV492" s="4">
        <v>0</v>
      </c>
      <c r="DW492" s="4">
        <v>0</v>
      </c>
      <c r="DX492" s="4">
        <v>0</v>
      </c>
      <c r="DY492" s="4">
        <v>3236</v>
      </c>
      <c r="DZ492" s="4">
        <v>338</v>
      </c>
      <c r="EA492" s="4">
        <v>1.45</v>
      </c>
      <c r="EB492" s="4">
        <v>5.0000000000000044E-2</v>
      </c>
      <c r="EC492" s="4">
        <v>1</v>
      </c>
      <c r="ED492" s="4">
        <v>0</v>
      </c>
      <c r="EE492" s="4">
        <v>0</v>
      </c>
      <c r="EF492" s="4">
        <v>0</v>
      </c>
      <c r="EG492" s="4">
        <v>156</v>
      </c>
      <c r="EH492" s="4">
        <v>2</v>
      </c>
      <c r="EI492" s="4">
        <v>1.7</v>
      </c>
      <c r="EJ492" s="4">
        <v>0.19999999999999996</v>
      </c>
      <c r="EK492" s="4">
        <v>101</v>
      </c>
      <c r="EL492" s="4">
        <v>-21</v>
      </c>
      <c r="EM492" s="4">
        <v>1084</v>
      </c>
      <c r="EN492" s="4">
        <v>69.649999999999977</v>
      </c>
      <c r="EO492" s="4">
        <v>30614</v>
      </c>
      <c r="EP492" s="4">
        <v>10957</v>
      </c>
      <c r="EQ492" s="4">
        <v>1.65</v>
      </c>
      <c r="ER492" s="4">
        <v>4.9999999999999822E-2</v>
      </c>
      <c r="ES492" s="4">
        <v>1</v>
      </c>
      <c r="ET492" s="4">
        <v>0</v>
      </c>
      <c r="EU492" s="4">
        <v>0</v>
      </c>
      <c r="EV492" s="4">
        <v>0</v>
      </c>
      <c r="EW492" s="4">
        <v>165</v>
      </c>
      <c r="EX492" s="4">
        <v>12</v>
      </c>
      <c r="EY492" s="4">
        <v>1.6</v>
      </c>
      <c r="EZ492" s="4">
        <v>-4.9999999999999822E-2</v>
      </c>
      <c r="FA492" s="4">
        <v>12</v>
      </c>
      <c r="FB492" s="4">
        <v>1</v>
      </c>
      <c r="FC492" s="4">
        <v>970.2</v>
      </c>
      <c r="FD492" s="4">
        <v>105.20000000000005</v>
      </c>
      <c r="FE492" s="4">
        <v>5310</v>
      </c>
      <c r="FF492" s="4">
        <v>106</v>
      </c>
      <c r="FG492" s="4">
        <v>1.7</v>
      </c>
      <c r="FH492" s="4">
        <v>0</v>
      </c>
      <c r="FI492" s="4">
        <v>2</v>
      </c>
      <c r="FJ492" s="4">
        <v>0</v>
      </c>
      <c r="FK492" s="4">
        <v>0</v>
      </c>
      <c r="FL492" s="4">
        <v>0</v>
      </c>
      <c r="FM492" s="4">
        <v>797</v>
      </c>
      <c r="FN492" s="4">
        <v>18</v>
      </c>
      <c r="FO492" s="4">
        <v>1.7</v>
      </c>
      <c r="FP492" s="4">
        <v>-5.0000000000000044E-2</v>
      </c>
      <c r="FQ492" s="4">
        <v>109</v>
      </c>
      <c r="FR492" s="4">
        <v>0</v>
      </c>
      <c r="FS492" s="4">
        <v>885</v>
      </c>
      <c r="FT492" s="4">
        <v>69.350000000000023</v>
      </c>
      <c r="FU492" s="4">
        <v>11080</v>
      </c>
      <c r="FV492" s="4">
        <v>987</v>
      </c>
      <c r="FW492" s="4">
        <v>1.9</v>
      </c>
      <c r="FX492" s="4">
        <v>-0.14999999999999991</v>
      </c>
      <c r="FY492" s="4">
        <v>1</v>
      </c>
      <c r="FZ492" s="4">
        <v>0</v>
      </c>
      <c r="GA492" s="4">
        <v>0</v>
      </c>
      <c r="GB492" s="4">
        <v>0</v>
      </c>
      <c r="GC492" s="4">
        <v>574</v>
      </c>
      <c r="GD492" s="4">
        <v>-279</v>
      </c>
      <c r="GE492" s="4">
        <v>1.95</v>
      </c>
      <c r="GF492" s="4">
        <v>-0.34999999999999987</v>
      </c>
      <c r="GG492" s="4">
        <v>549</v>
      </c>
      <c r="GH492" s="4">
        <v>-1</v>
      </c>
      <c r="GI492" s="4">
        <v>782.7</v>
      </c>
      <c r="GJ492" s="4">
        <v>70.350000000000023</v>
      </c>
      <c r="GK492" s="4">
        <v>13827</v>
      </c>
      <c r="GL492" s="4">
        <v>-225</v>
      </c>
      <c r="GM492" s="4">
        <v>2.15</v>
      </c>
      <c r="GN492" s="4">
        <v>-0.39999999999999991</v>
      </c>
      <c r="GO492" s="4">
        <v>56</v>
      </c>
      <c r="GP492" s="4">
        <v>0</v>
      </c>
      <c r="GQ492" s="4">
        <v>0</v>
      </c>
      <c r="GR492" s="4">
        <v>0</v>
      </c>
      <c r="GS492" s="4">
        <v>892</v>
      </c>
      <c r="GT492" s="4">
        <v>21</v>
      </c>
      <c r="GU492" s="4">
        <v>2.35</v>
      </c>
      <c r="GV492" s="4">
        <v>-0.44999999999999973</v>
      </c>
      <c r="GW492" s="4">
        <v>301</v>
      </c>
      <c r="GX492" s="4">
        <v>-85</v>
      </c>
      <c r="GY492" s="4">
        <v>681</v>
      </c>
      <c r="GZ492" s="4">
        <v>68.799999999999955</v>
      </c>
      <c r="HA492" s="4">
        <v>13569</v>
      </c>
      <c r="HB492" s="4">
        <v>1528</v>
      </c>
      <c r="HC492" s="4">
        <v>2.5499999999999998</v>
      </c>
      <c r="HD492" s="4">
        <v>-0.70000000000000018</v>
      </c>
      <c r="HE492" s="4">
        <v>59</v>
      </c>
      <c r="HF492" s="4">
        <v>0</v>
      </c>
      <c r="HG492" s="4">
        <v>647.85</v>
      </c>
      <c r="HH492" s="4">
        <v>84.75</v>
      </c>
      <c r="HI492" s="4">
        <v>2624</v>
      </c>
      <c r="HJ492" s="4">
        <v>112</v>
      </c>
      <c r="HK492" s="4">
        <v>2.8</v>
      </c>
      <c r="HL492" s="4">
        <v>-1.0500000000000003</v>
      </c>
      <c r="HM492" s="4">
        <v>2008</v>
      </c>
      <c r="HN492" s="4">
        <v>36</v>
      </c>
      <c r="HO492" s="4">
        <v>575.5</v>
      </c>
      <c r="HP492" s="4">
        <v>63.5</v>
      </c>
      <c r="HQ492" s="4">
        <v>34058</v>
      </c>
      <c r="HR492" s="4">
        <v>3618</v>
      </c>
      <c r="HS492" s="4">
        <v>3.1</v>
      </c>
      <c r="HT492" s="4">
        <v>-1.6999999999999997</v>
      </c>
      <c r="HU492" s="4">
        <v>142</v>
      </c>
      <c r="HV492" s="4">
        <v>-5</v>
      </c>
      <c r="HW492" s="4">
        <v>546.25</v>
      </c>
      <c r="HX492" s="4">
        <v>81.75</v>
      </c>
      <c r="HY492" s="4">
        <v>2925</v>
      </c>
      <c r="HZ492" s="4">
        <v>-4228</v>
      </c>
      <c r="IA492" s="4">
        <v>3.45</v>
      </c>
      <c r="IB492" s="4">
        <v>-2.3999999999999995</v>
      </c>
      <c r="IC492" s="4">
        <v>1193</v>
      </c>
      <c r="ID492" s="4">
        <v>-36</v>
      </c>
      <c r="IE492" s="4">
        <v>479.4</v>
      </c>
      <c r="IF492" s="4">
        <v>62.25</v>
      </c>
      <c r="IG492" s="4">
        <v>20185</v>
      </c>
      <c r="IH492" s="4">
        <v>-3769</v>
      </c>
      <c r="II492" s="4">
        <v>3.8</v>
      </c>
      <c r="IJ492" s="4">
        <v>-3.8500000000000005</v>
      </c>
      <c r="IK492" s="4">
        <v>179</v>
      </c>
      <c r="IL492" s="4">
        <v>21</v>
      </c>
      <c r="IM492" s="4">
        <v>435</v>
      </c>
      <c r="IN492" s="4">
        <v>65.949999999999989</v>
      </c>
      <c r="IO492" s="4">
        <v>6149</v>
      </c>
      <c r="IP492" s="4">
        <v>-645</v>
      </c>
      <c r="IQ492" s="4">
        <v>4.55</v>
      </c>
      <c r="IR492" s="4">
        <v>-5.55</v>
      </c>
      <c r="IS492" s="4">
        <v>3843</v>
      </c>
      <c r="IT492" s="4">
        <v>-68</v>
      </c>
      <c r="IU492" s="4">
        <v>379.85</v>
      </c>
      <c r="IV492" s="4">
        <v>57.700000000000045</v>
      </c>
      <c r="IW492" s="4">
        <v>31667</v>
      </c>
      <c r="IX492" s="4">
        <v>2084</v>
      </c>
      <c r="IY492" s="4">
        <v>5.55</v>
      </c>
      <c r="IZ492" s="4">
        <v>-8</v>
      </c>
      <c r="JA492" s="4">
        <v>607</v>
      </c>
      <c r="JB492" s="4">
        <v>-191</v>
      </c>
      <c r="JC492" s="4">
        <v>338</v>
      </c>
      <c r="JD492" s="4">
        <v>61.050000000000011</v>
      </c>
      <c r="JE492" s="4">
        <v>10709</v>
      </c>
      <c r="JF492" s="4">
        <v>3331</v>
      </c>
      <c r="JG492" s="4">
        <v>7.1</v>
      </c>
      <c r="JH492" s="4">
        <v>-10.799999999999999</v>
      </c>
      <c r="JI492" s="4">
        <v>5859</v>
      </c>
      <c r="JJ492" s="4">
        <v>-162</v>
      </c>
      <c r="JK492" s="4">
        <v>289.8</v>
      </c>
      <c r="JL492" s="4">
        <v>57.650000000000006</v>
      </c>
      <c r="JM492" s="4">
        <v>26238</v>
      </c>
      <c r="JN492" s="4">
        <v>4053</v>
      </c>
      <c r="JO492" s="4">
        <v>9.6999999999999993</v>
      </c>
      <c r="JP492" s="4">
        <v>-14.400000000000002</v>
      </c>
      <c r="JQ492" s="5">
        <v>1325</v>
      </c>
      <c r="JR492" s="4">
        <v>-75</v>
      </c>
      <c r="JS492" s="4">
        <v>245</v>
      </c>
      <c r="JT492" s="4">
        <v>53.650000000000006</v>
      </c>
      <c r="JU492" s="4">
        <v>11808</v>
      </c>
      <c r="JV492" s="4">
        <v>4156</v>
      </c>
      <c r="JW492" s="4">
        <v>13.5</v>
      </c>
      <c r="JX492" s="4">
        <v>-18.850000000000001</v>
      </c>
      <c r="JY492" s="4">
        <v>10148</v>
      </c>
      <c r="JZ492" s="4">
        <v>-1378</v>
      </c>
      <c r="KA492" s="4">
        <v>201</v>
      </c>
      <c r="KB492" s="4">
        <v>49.050000000000011</v>
      </c>
      <c r="KC492" s="4">
        <v>37628</v>
      </c>
      <c r="KD492" s="4">
        <v>10837</v>
      </c>
      <c r="KE492" s="4">
        <v>19.100000000000001</v>
      </c>
      <c r="KF492" s="4">
        <v>-24.449999999999996</v>
      </c>
      <c r="KG492" s="4">
        <v>3594</v>
      </c>
      <c r="KH492" s="4">
        <v>-560</v>
      </c>
      <c r="KI492" s="4">
        <v>158.19999999999999</v>
      </c>
      <c r="KJ492" s="4">
        <v>41.499999999999986</v>
      </c>
      <c r="KK492" s="4">
        <v>13521</v>
      </c>
      <c r="KL492" s="4">
        <v>7457</v>
      </c>
      <c r="KM492" s="4">
        <v>26.75</v>
      </c>
      <c r="KN492" s="4">
        <v>-31.4</v>
      </c>
      <c r="KO492" s="4">
        <v>29343</v>
      </c>
      <c r="KP492" s="4">
        <v>681</v>
      </c>
      <c r="KQ492" s="4">
        <v>119.2</v>
      </c>
      <c r="KR492" s="4">
        <v>33.75</v>
      </c>
      <c r="KS492" s="4">
        <v>53049</v>
      </c>
      <c r="KT492" s="4">
        <v>30672</v>
      </c>
      <c r="KU492" s="4">
        <v>37.9</v>
      </c>
      <c r="KV492" s="4">
        <v>-39.4</v>
      </c>
      <c r="KW492" s="4">
        <v>15269</v>
      </c>
      <c r="KX492" s="4">
        <v>-946</v>
      </c>
      <c r="KY492" s="4">
        <v>85.3</v>
      </c>
      <c r="KZ492" s="4">
        <v>25.599999999999994</v>
      </c>
      <c r="LA492" s="4">
        <v>20111</v>
      </c>
      <c r="LB492" s="4">
        <v>15671</v>
      </c>
      <c r="LC492" s="4">
        <v>53.8</v>
      </c>
      <c r="LD492" s="4">
        <v>-47.7</v>
      </c>
    </row>
    <row r="493" spans="1:316" x14ac:dyDescent="0.25">
      <c r="A493" s="171">
        <v>44110.495631018515</v>
      </c>
      <c r="B493" s="172">
        <v>0.49513888888888885</v>
      </c>
      <c r="C493" s="4">
        <v>11587.65</v>
      </c>
      <c r="D493" s="4">
        <v>11600</v>
      </c>
      <c r="E493" s="173">
        <v>54.149999999999991</v>
      </c>
      <c r="F493" s="173">
        <v>-126.4</v>
      </c>
      <c r="G493" s="173">
        <v>313.89999999999998</v>
      </c>
      <c r="H493" s="173">
        <v>821.4</v>
      </c>
      <c r="I493" s="173">
        <v>-874.45</v>
      </c>
      <c r="J493" s="173">
        <v>1695.85</v>
      </c>
      <c r="K493" s="127">
        <v>17.239999999999998</v>
      </c>
      <c r="L493" s="127">
        <v>21.77</v>
      </c>
      <c r="M493" s="127">
        <v>-3.2900000000000027</v>
      </c>
      <c r="N493" s="127">
        <v>3.66</v>
      </c>
      <c r="O493" s="127">
        <v>0.63731538039021163</v>
      </c>
      <c r="P493" s="127">
        <v>0.68008515613216469</v>
      </c>
      <c r="Q493" s="127">
        <v>1.0697296156558351</v>
      </c>
      <c r="R493" s="4">
        <v>62673</v>
      </c>
      <c r="S493" s="4">
        <v>123173</v>
      </c>
      <c r="T493" s="173">
        <v>11540.966666666667</v>
      </c>
      <c r="U493" s="173">
        <v>-2.0500000000010914</v>
      </c>
      <c r="V493" s="4">
        <v>185995</v>
      </c>
      <c r="W493" s="4">
        <v>-31658</v>
      </c>
      <c r="X493" s="173">
        <v>-46.683333333332484</v>
      </c>
      <c r="Y493" s="173">
        <v>32243</v>
      </c>
      <c r="Z493" s="173">
        <v>141429</v>
      </c>
      <c r="AA493" s="173">
        <v>173672</v>
      </c>
      <c r="AB493" s="4">
        <v>60500</v>
      </c>
      <c r="AC493" s="4">
        <v>-16525</v>
      </c>
      <c r="AD493" s="176" t="e">
        <v>#REF!</v>
      </c>
      <c r="AE493" s="177">
        <v>1.6394811847295993E-2</v>
      </c>
      <c r="AF493" s="177">
        <v>-6.5214651389609562E-3</v>
      </c>
      <c r="AG493" s="177">
        <v>7.7827694286566121E-2</v>
      </c>
      <c r="AH493" s="177">
        <v>-3.6993755169203189E-2</v>
      </c>
      <c r="AI493" s="127">
        <v>-8.5598702529397372E-2</v>
      </c>
      <c r="AJ493" s="127">
        <v>2.2026431718061676E-3</v>
      </c>
      <c r="AK493" s="4" t="s">
        <v>21</v>
      </c>
      <c r="AL493" s="178">
        <v>11600</v>
      </c>
      <c r="AM493" s="178">
        <v>11500</v>
      </c>
      <c r="AN493" s="178">
        <v>11800</v>
      </c>
      <c r="AO493" s="178">
        <v>11400</v>
      </c>
      <c r="AS493" s="4">
        <v>1.8345353531867905</v>
      </c>
      <c r="AT493" s="4">
        <v>1.3329591230271411</v>
      </c>
      <c r="AU493" s="4">
        <v>0.59921651900124473</v>
      </c>
      <c r="AV493" s="4">
        <v>0.20786933927245732</v>
      </c>
      <c r="AW493" s="4">
        <v>0.11289846517119244</v>
      </c>
      <c r="AX493" s="4">
        <v>1.0007040128733782E-2</v>
      </c>
      <c r="AY493" s="4">
        <v>16.97808764940239</v>
      </c>
      <c r="AZ493" s="4">
        <v>20.591549295774648</v>
      </c>
      <c r="BA493" s="4">
        <v>16.97485331098072</v>
      </c>
      <c r="BB493" s="4">
        <v>36.337278106508876</v>
      </c>
      <c r="BC493" s="4">
        <v>8.2604735883424407</v>
      </c>
      <c r="BD493" s="4">
        <v>17.650662251655628</v>
      </c>
      <c r="BE493" s="4">
        <v>4.4540642076502737</v>
      </c>
      <c r="BF493" s="4">
        <v>8.8923192771084345</v>
      </c>
      <c r="BG493" s="4">
        <v>3.6965694006309149</v>
      </c>
      <c r="BH493" s="4">
        <v>3.7634889572267265</v>
      </c>
      <c r="BI493" s="4">
        <v>18</v>
      </c>
      <c r="BJ493" s="4">
        <v>0</v>
      </c>
      <c r="BK493" s="4">
        <v>1585</v>
      </c>
      <c r="BL493" s="4">
        <v>78.950000000000045</v>
      </c>
      <c r="BM493" s="4">
        <v>9835</v>
      </c>
      <c r="BN493" s="4">
        <v>-197</v>
      </c>
      <c r="BO493" s="4">
        <v>1</v>
      </c>
      <c r="BP493" s="4">
        <v>0</v>
      </c>
      <c r="BQ493" s="4">
        <v>0</v>
      </c>
      <c r="BR493" s="4">
        <v>0</v>
      </c>
      <c r="BS493" s="4">
        <v>0</v>
      </c>
      <c r="BT493" s="4">
        <v>0</v>
      </c>
      <c r="BU493" s="4">
        <v>6</v>
      </c>
      <c r="BV493" s="4">
        <v>0</v>
      </c>
      <c r="BW493" s="4">
        <v>0</v>
      </c>
      <c r="BX493" s="4">
        <v>0</v>
      </c>
      <c r="BY493" s="4">
        <v>21</v>
      </c>
      <c r="BZ493" s="4">
        <v>0</v>
      </c>
      <c r="CA493" s="4">
        <v>0</v>
      </c>
      <c r="CB493" s="4">
        <v>0</v>
      </c>
      <c r="CC493" s="4">
        <v>1049</v>
      </c>
      <c r="CD493" s="4">
        <v>76</v>
      </c>
      <c r="CE493" s="4">
        <v>1.05</v>
      </c>
      <c r="CF493" s="4">
        <v>-5.0000000000000044E-2</v>
      </c>
      <c r="CG493" s="4">
        <v>1</v>
      </c>
      <c r="CH493" s="4">
        <v>0</v>
      </c>
      <c r="CI493" s="4">
        <v>0</v>
      </c>
      <c r="CJ493" s="4">
        <v>0</v>
      </c>
      <c r="CK493" s="4">
        <v>26</v>
      </c>
      <c r="CL493" s="4">
        <v>-1</v>
      </c>
      <c r="CM493" s="4">
        <v>1</v>
      </c>
      <c r="CN493" s="4">
        <v>-0.10000000000000009</v>
      </c>
      <c r="CO493" s="4">
        <v>11</v>
      </c>
      <c r="CP493" s="4">
        <v>0</v>
      </c>
      <c r="CQ493" s="4">
        <v>0</v>
      </c>
      <c r="CR493" s="4">
        <v>0</v>
      </c>
      <c r="CS493" s="4">
        <v>3244</v>
      </c>
      <c r="CT493" s="4">
        <v>81</v>
      </c>
      <c r="CU493" s="4">
        <v>1.1499999999999999</v>
      </c>
      <c r="CV493" s="4">
        <v>0</v>
      </c>
      <c r="CW493" s="4">
        <v>1</v>
      </c>
      <c r="CX493" s="4">
        <v>0</v>
      </c>
      <c r="CY493" s="4">
        <v>0</v>
      </c>
      <c r="CZ493" s="4">
        <v>0</v>
      </c>
      <c r="DA493" s="4">
        <v>52</v>
      </c>
      <c r="DB493" s="4">
        <v>0</v>
      </c>
      <c r="DC493" s="4">
        <v>1.1000000000000001</v>
      </c>
      <c r="DD493" s="4">
        <v>-9.9999999999999867E-2</v>
      </c>
      <c r="DE493" s="4">
        <v>29</v>
      </c>
      <c r="DF493" s="4">
        <v>0</v>
      </c>
      <c r="DG493" s="4">
        <v>0</v>
      </c>
      <c r="DH493" s="4">
        <v>0</v>
      </c>
      <c r="DI493" s="4">
        <v>4507</v>
      </c>
      <c r="DJ493" s="4">
        <v>-56</v>
      </c>
      <c r="DK493" s="4">
        <v>1.3</v>
      </c>
      <c r="DL493" s="4">
        <v>0.10000000000000009</v>
      </c>
      <c r="DM493" s="4">
        <v>0</v>
      </c>
      <c r="DN493" s="4">
        <v>0</v>
      </c>
      <c r="DO493" s="4">
        <v>0</v>
      </c>
      <c r="DP493" s="4">
        <v>0</v>
      </c>
      <c r="DQ493" s="4">
        <v>143</v>
      </c>
      <c r="DR493" s="4">
        <v>-2</v>
      </c>
      <c r="DS493" s="4">
        <v>1.45</v>
      </c>
      <c r="DT493" s="4">
        <v>9.9999999999999867E-2</v>
      </c>
      <c r="DU493" s="4">
        <v>4</v>
      </c>
      <c r="DV493" s="4">
        <v>0</v>
      </c>
      <c r="DW493" s="4">
        <v>0</v>
      </c>
      <c r="DX493" s="4">
        <v>0</v>
      </c>
      <c r="DY493" s="4">
        <v>3236</v>
      </c>
      <c r="DZ493" s="4">
        <v>338</v>
      </c>
      <c r="EA493" s="4">
        <v>1.5</v>
      </c>
      <c r="EB493" s="4">
        <v>0.10000000000000009</v>
      </c>
      <c r="EC493" s="4">
        <v>1</v>
      </c>
      <c r="ED493" s="4">
        <v>0</v>
      </c>
      <c r="EE493" s="4">
        <v>0</v>
      </c>
      <c r="EF493" s="4">
        <v>0</v>
      </c>
      <c r="EG493" s="4">
        <v>156</v>
      </c>
      <c r="EH493" s="4">
        <v>2</v>
      </c>
      <c r="EI493" s="4">
        <v>1.7</v>
      </c>
      <c r="EJ493" s="4">
        <v>0.19999999999999996</v>
      </c>
      <c r="EK493" s="4">
        <v>101</v>
      </c>
      <c r="EL493" s="4">
        <v>-21</v>
      </c>
      <c r="EM493" s="4">
        <v>1084</v>
      </c>
      <c r="EN493" s="4">
        <v>69.649999999999977</v>
      </c>
      <c r="EO493" s="4">
        <v>30560</v>
      </c>
      <c r="EP493" s="4">
        <v>10903</v>
      </c>
      <c r="EQ493" s="4">
        <v>1.6</v>
      </c>
      <c r="ER493" s="4">
        <v>0</v>
      </c>
      <c r="ES493" s="4">
        <v>1</v>
      </c>
      <c r="ET493" s="4">
        <v>0</v>
      </c>
      <c r="EU493" s="4">
        <v>0</v>
      </c>
      <c r="EV493" s="4">
        <v>0</v>
      </c>
      <c r="EW493" s="4">
        <v>165</v>
      </c>
      <c r="EX493" s="4">
        <v>12</v>
      </c>
      <c r="EY493" s="4">
        <v>1.6</v>
      </c>
      <c r="EZ493" s="4">
        <v>-4.9999999999999822E-2</v>
      </c>
      <c r="FA493" s="4">
        <v>12</v>
      </c>
      <c r="FB493" s="4">
        <v>1</v>
      </c>
      <c r="FC493" s="4">
        <v>970.2</v>
      </c>
      <c r="FD493" s="4">
        <v>105.20000000000005</v>
      </c>
      <c r="FE493" s="4">
        <v>5310</v>
      </c>
      <c r="FF493" s="4">
        <v>106</v>
      </c>
      <c r="FG493" s="4">
        <v>1.65</v>
      </c>
      <c r="FH493" s="4">
        <v>-5.0000000000000044E-2</v>
      </c>
      <c r="FI493" s="4">
        <v>2</v>
      </c>
      <c r="FJ493" s="4">
        <v>0</v>
      </c>
      <c r="FK493" s="4">
        <v>0</v>
      </c>
      <c r="FL493" s="4">
        <v>0</v>
      </c>
      <c r="FM493" s="4">
        <v>797</v>
      </c>
      <c r="FN493" s="4">
        <v>18</v>
      </c>
      <c r="FO493" s="4">
        <v>1.7</v>
      </c>
      <c r="FP493" s="4">
        <v>-5.0000000000000044E-2</v>
      </c>
      <c r="FQ493" s="4">
        <v>109</v>
      </c>
      <c r="FR493" s="4">
        <v>0</v>
      </c>
      <c r="FS493" s="4">
        <v>885</v>
      </c>
      <c r="FT493" s="4">
        <v>69.350000000000023</v>
      </c>
      <c r="FU493" s="4">
        <v>11080</v>
      </c>
      <c r="FV493" s="4">
        <v>987</v>
      </c>
      <c r="FW493" s="4">
        <v>1.85</v>
      </c>
      <c r="FX493" s="4">
        <v>-0.19999999999999973</v>
      </c>
      <c r="FY493" s="4">
        <v>1</v>
      </c>
      <c r="FZ493" s="4">
        <v>0</v>
      </c>
      <c r="GA493" s="4">
        <v>0</v>
      </c>
      <c r="GB493" s="4">
        <v>0</v>
      </c>
      <c r="GC493" s="4">
        <v>574</v>
      </c>
      <c r="GD493" s="4">
        <v>-279</v>
      </c>
      <c r="GE493" s="4">
        <v>1.95</v>
      </c>
      <c r="GF493" s="4">
        <v>-0.34999999999999987</v>
      </c>
      <c r="GG493" s="4">
        <v>549</v>
      </c>
      <c r="GH493" s="4">
        <v>-1</v>
      </c>
      <c r="GI493" s="4">
        <v>782.7</v>
      </c>
      <c r="GJ493" s="4">
        <v>70.350000000000023</v>
      </c>
      <c r="GK493" s="4">
        <v>13830</v>
      </c>
      <c r="GL493" s="4">
        <v>-222</v>
      </c>
      <c r="GM493" s="4">
        <v>2.1</v>
      </c>
      <c r="GN493" s="4">
        <v>-0.44999999999999973</v>
      </c>
      <c r="GO493" s="4">
        <v>56</v>
      </c>
      <c r="GP493" s="4">
        <v>0</v>
      </c>
      <c r="GQ493" s="4">
        <v>0</v>
      </c>
      <c r="GR493" s="4">
        <v>0</v>
      </c>
      <c r="GS493" s="4">
        <v>890</v>
      </c>
      <c r="GT493" s="4">
        <v>19</v>
      </c>
      <c r="GU493" s="4">
        <v>2.25</v>
      </c>
      <c r="GV493" s="4">
        <v>-0.54999999999999982</v>
      </c>
      <c r="GW493" s="4">
        <v>301</v>
      </c>
      <c r="GX493" s="4">
        <v>-85</v>
      </c>
      <c r="GY493" s="4">
        <v>681</v>
      </c>
      <c r="GZ493" s="4">
        <v>68.799999999999955</v>
      </c>
      <c r="HA493" s="4">
        <v>13607</v>
      </c>
      <c r="HB493" s="4">
        <v>1566</v>
      </c>
      <c r="HC493" s="4">
        <v>2.5499999999999998</v>
      </c>
      <c r="HD493" s="4">
        <v>-0.70000000000000018</v>
      </c>
      <c r="HE493" s="4">
        <v>59</v>
      </c>
      <c r="HF493" s="4">
        <v>0</v>
      </c>
      <c r="HG493" s="4">
        <v>647.85</v>
      </c>
      <c r="HH493" s="4">
        <v>84.75</v>
      </c>
      <c r="HI493" s="4">
        <v>2621</v>
      </c>
      <c r="HJ493" s="4">
        <v>109</v>
      </c>
      <c r="HK493" s="4">
        <v>2.8</v>
      </c>
      <c r="HL493" s="4">
        <v>-1.0500000000000003</v>
      </c>
      <c r="HM493" s="4">
        <v>2008</v>
      </c>
      <c r="HN493" s="4">
        <v>36</v>
      </c>
      <c r="HO493" s="4">
        <v>575.5</v>
      </c>
      <c r="HP493" s="4">
        <v>63.5</v>
      </c>
      <c r="HQ493" s="4">
        <v>34092</v>
      </c>
      <c r="HR493" s="4">
        <v>3652</v>
      </c>
      <c r="HS493" s="4">
        <v>3.15</v>
      </c>
      <c r="HT493" s="4">
        <v>-1.65</v>
      </c>
      <c r="HU493" s="4">
        <v>142</v>
      </c>
      <c r="HV493" s="4">
        <v>-5</v>
      </c>
      <c r="HW493" s="4">
        <v>546.25</v>
      </c>
      <c r="HX493" s="4">
        <v>81.75</v>
      </c>
      <c r="HY493" s="4">
        <v>2924</v>
      </c>
      <c r="HZ493" s="4">
        <v>-4229</v>
      </c>
      <c r="IA493" s="4">
        <v>3.5</v>
      </c>
      <c r="IB493" s="4">
        <v>-2.3499999999999996</v>
      </c>
      <c r="IC493" s="4">
        <v>1193</v>
      </c>
      <c r="ID493" s="4">
        <v>-36</v>
      </c>
      <c r="IE493" s="4">
        <v>479.4</v>
      </c>
      <c r="IF493" s="4">
        <v>62.25</v>
      </c>
      <c r="IG493" s="4">
        <v>20251</v>
      </c>
      <c r="IH493" s="4">
        <v>-3703</v>
      </c>
      <c r="II493" s="4">
        <v>3.8</v>
      </c>
      <c r="IJ493" s="4">
        <v>-3.8500000000000005</v>
      </c>
      <c r="IK493" s="4">
        <v>169</v>
      </c>
      <c r="IL493" s="4">
        <v>11</v>
      </c>
      <c r="IM493" s="4">
        <v>433</v>
      </c>
      <c r="IN493" s="4">
        <v>63.949999999999989</v>
      </c>
      <c r="IO493" s="4">
        <v>6141</v>
      </c>
      <c r="IP493" s="4">
        <v>-653</v>
      </c>
      <c r="IQ493" s="4">
        <v>4.5</v>
      </c>
      <c r="IR493" s="4">
        <v>-5.6</v>
      </c>
      <c r="IS493" s="4">
        <v>3843</v>
      </c>
      <c r="IT493" s="4">
        <v>-68</v>
      </c>
      <c r="IU493" s="4">
        <v>379.85</v>
      </c>
      <c r="IV493" s="4">
        <v>57.700000000000045</v>
      </c>
      <c r="IW493" s="4">
        <v>31745</v>
      </c>
      <c r="IX493" s="4">
        <v>2162</v>
      </c>
      <c r="IY493" s="4">
        <v>5.55</v>
      </c>
      <c r="IZ493" s="4">
        <v>-8</v>
      </c>
      <c r="JA493" s="4">
        <v>604</v>
      </c>
      <c r="JB493" s="4">
        <v>-194</v>
      </c>
      <c r="JC493" s="4">
        <v>333</v>
      </c>
      <c r="JD493" s="4">
        <v>56.050000000000011</v>
      </c>
      <c r="JE493" s="4">
        <v>10661</v>
      </c>
      <c r="JF493" s="4">
        <v>3283</v>
      </c>
      <c r="JG493" s="4">
        <v>7.1</v>
      </c>
      <c r="JH493" s="4">
        <v>-10.799999999999999</v>
      </c>
      <c r="JI493" s="4">
        <v>5856</v>
      </c>
      <c r="JJ493" s="4">
        <v>-165</v>
      </c>
      <c r="JK493" s="4">
        <v>288.25</v>
      </c>
      <c r="JL493" s="4">
        <v>56.099999999999994</v>
      </c>
      <c r="JM493" s="4">
        <v>26083</v>
      </c>
      <c r="JN493" s="4">
        <v>3898</v>
      </c>
      <c r="JO493" s="4">
        <v>9.9</v>
      </c>
      <c r="JP493" s="4">
        <v>-14.200000000000001</v>
      </c>
      <c r="JQ493" s="5">
        <v>1328</v>
      </c>
      <c r="JR493" s="4">
        <v>-72</v>
      </c>
      <c r="JS493" s="4">
        <v>243.45</v>
      </c>
      <c r="JT493" s="4">
        <v>52.099999999999994</v>
      </c>
      <c r="JU493" s="4">
        <v>11809</v>
      </c>
      <c r="JV493" s="4">
        <v>4157</v>
      </c>
      <c r="JW493" s="4">
        <v>13.85</v>
      </c>
      <c r="JX493" s="4">
        <v>-18.5</v>
      </c>
      <c r="JY493" s="4">
        <v>10144</v>
      </c>
      <c r="JZ493" s="4">
        <v>-1382</v>
      </c>
      <c r="KA493" s="4">
        <v>199.6</v>
      </c>
      <c r="KB493" s="4">
        <v>47.650000000000006</v>
      </c>
      <c r="KC493" s="4">
        <v>37498</v>
      </c>
      <c r="KD493" s="4">
        <v>10707</v>
      </c>
      <c r="KE493" s="4">
        <v>19.5</v>
      </c>
      <c r="KF493" s="4">
        <v>-24.049999999999997</v>
      </c>
      <c r="KG493" s="4">
        <v>3577</v>
      </c>
      <c r="KH493" s="4">
        <v>-577</v>
      </c>
      <c r="KI493" s="4">
        <v>156.75</v>
      </c>
      <c r="KJ493" s="4">
        <v>40.049999999999997</v>
      </c>
      <c r="KK493" s="4">
        <v>13462</v>
      </c>
      <c r="KL493" s="4">
        <v>7398</v>
      </c>
      <c r="KM493" s="4">
        <v>27.55</v>
      </c>
      <c r="KN493" s="4">
        <v>-30.599999999999998</v>
      </c>
      <c r="KO493" s="4">
        <v>28979</v>
      </c>
      <c r="KP493" s="4">
        <v>317</v>
      </c>
      <c r="KQ493" s="4">
        <v>118.1</v>
      </c>
      <c r="KR493" s="4">
        <v>32.649999999999991</v>
      </c>
      <c r="KS493" s="4">
        <v>53163</v>
      </c>
      <c r="KT493" s="4">
        <v>30786</v>
      </c>
      <c r="KU493" s="4">
        <v>38.799999999999997</v>
      </c>
      <c r="KV493" s="4">
        <v>-38.5</v>
      </c>
      <c r="KW493" s="4">
        <v>15143</v>
      </c>
      <c r="KX493" s="4">
        <v>-1072</v>
      </c>
      <c r="KY493" s="4">
        <v>84.5</v>
      </c>
      <c r="KZ493" s="4">
        <v>24.799999999999997</v>
      </c>
      <c r="LA493" s="4">
        <v>20185</v>
      </c>
      <c r="LB493" s="4">
        <v>15745</v>
      </c>
      <c r="LC493" s="4">
        <v>55.15</v>
      </c>
      <c r="LD493" s="4">
        <v>-46.35</v>
      </c>
    </row>
    <row r="494" spans="1:316" x14ac:dyDescent="0.25">
      <c r="A494" s="171">
        <v>44110.493979398147</v>
      </c>
      <c r="B494" s="172">
        <v>0.49305555555555558</v>
      </c>
      <c r="C494" s="4">
        <v>11585.8</v>
      </c>
      <c r="D494" s="4">
        <v>11600</v>
      </c>
      <c r="E494" s="173">
        <v>46.100000000000009</v>
      </c>
      <c r="F494" s="173">
        <v>-121.6</v>
      </c>
      <c r="G494" s="173">
        <v>313.89999999999998</v>
      </c>
      <c r="H494" s="173">
        <v>785.30000000000007</v>
      </c>
      <c r="I494" s="173">
        <v>-850.5</v>
      </c>
      <c r="J494" s="173">
        <v>1635.8000000000002</v>
      </c>
      <c r="K494" s="127">
        <v>17.260000000000002</v>
      </c>
      <c r="L494" s="127">
        <v>21.12</v>
      </c>
      <c r="M494" s="127">
        <v>-3.2699999999999996</v>
      </c>
      <c r="N494" s="127">
        <v>3.0100000000000016</v>
      </c>
      <c r="O494" s="127">
        <v>0.64070676856867537</v>
      </c>
      <c r="P494" s="127">
        <v>0.69301781432033049</v>
      </c>
      <c r="Q494" s="127">
        <v>1.0696112292115978</v>
      </c>
      <c r="R494" s="4">
        <v>62673</v>
      </c>
      <c r="S494" s="4">
        <v>123127</v>
      </c>
      <c r="T494" s="173">
        <v>11540.966666666667</v>
      </c>
      <c r="U494" s="173">
        <v>-2.0500000000010914</v>
      </c>
      <c r="V494" s="4">
        <v>185995</v>
      </c>
      <c r="W494" s="4">
        <v>-31658</v>
      </c>
      <c r="X494" s="173">
        <v>-44.833333333332121</v>
      </c>
      <c r="Y494" s="173">
        <v>32243</v>
      </c>
      <c r="Z494" s="173">
        <v>142059</v>
      </c>
      <c r="AA494" s="173">
        <v>174302</v>
      </c>
      <c r="AB494" s="4">
        <v>60454</v>
      </c>
      <c r="AC494" s="4">
        <v>-16525</v>
      </c>
      <c r="AD494" s="176" t="e">
        <v>#REF!</v>
      </c>
      <c r="AE494" s="177">
        <v>3.0861148852853134E-3</v>
      </c>
      <c r="AF494" s="177">
        <v>-5.1759846271491093E-3</v>
      </c>
      <c r="AG494" s="177">
        <v>2.4096684422782358E-2</v>
      </c>
      <c r="AH494" s="177">
        <v>-2.8203684224274401E-2</v>
      </c>
      <c r="AI494" s="127">
        <v>-7.3957508382952328E-2</v>
      </c>
      <c r="AJ494" s="127">
        <v>2.2026431718061676E-3</v>
      </c>
      <c r="AK494" s="4" t="s">
        <v>21</v>
      </c>
      <c r="AL494" s="178">
        <v>11600</v>
      </c>
      <c r="AM494" s="178">
        <v>11500</v>
      </c>
      <c r="AN494" s="178">
        <v>11800</v>
      </c>
      <c r="AO494" s="178">
        <v>11400</v>
      </c>
      <c r="AS494" s="4">
        <v>1.8345353531867905</v>
      </c>
      <c r="AT494" s="4">
        <v>1.3329591230271411</v>
      </c>
      <c r="AU494" s="4">
        <v>0.59921651900124473</v>
      </c>
      <c r="AV494" s="4">
        <v>0.20786933927245732</v>
      </c>
      <c r="AW494" s="4">
        <v>0.11289846517119244</v>
      </c>
      <c r="AX494" s="4">
        <v>9.9567534949210508E-3</v>
      </c>
      <c r="AY494" s="4">
        <v>16.97808764940239</v>
      </c>
      <c r="AZ494" s="4">
        <v>20.591549295774648</v>
      </c>
      <c r="BA494" s="4">
        <v>16.960636515912899</v>
      </c>
      <c r="BB494" s="4">
        <v>36.337278106508876</v>
      </c>
      <c r="BC494" s="4">
        <v>8.2604735883424407</v>
      </c>
      <c r="BD494" s="4">
        <v>17.650662251655628</v>
      </c>
      <c r="BE494" s="4">
        <v>4.4540642076502737</v>
      </c>
      <c r="BF494" s="4">
        <v>8.8923192771084345</v>
      </c>
      <c r="BG494" s="4">
        <v>3.6965694006309149</v>
      </c>
      <c r="BH494" s="4">
        <v>3.7634889572267265</v>
      </c>
      <c r="BI494" s="4">
        <v>18</v>
      </c>
      <c r="BJ494" s="4">
        <v>0</v>
      </c>
      <c r="BK494" s="4">
        <v>1585</v>
      </c>
      <c r="BL494" s="4">
        <v>78.950000000000045</v>
      </c>
      <c r="BM494" s="4">
        <v>9835</v>
      </c>
      <c r="BN494" s="4">
        <v>-197</v>
      </c>
      <c r="BO494" s="4">
        <v>1</v>
      </c>
      <c r="BP494" s="4">
        <v>0</v>
      </c>
      <c r="BQ494" s="4">
        <v>0</v>
      </c>
      <c r="BR494" s="4">
        <v>0</v>
      </c>
      <c r="BS494" s="4">
        <v>0</v>
      </c>
      <c r="BT494" s="4">
        <v>0</v>
      </c>
      <c r="BU494" s="4">
        <v>6</v>
      </c>
      <c r="BV494" s="4">
        <v>0</v>
      </c>
      <c r="BW494" s="4">
        <v>0</v>
      </c>
      <c r="BX494" s="4">
        <v>0</v>
      </c>
      <c r="BY494" s="4">
        <v>21</v>
      </c>
      <c r="BZ494" s="4">
        <v>0</v>
      </c>
      <c r="CA494" s="4">
        <v>0</v>
      </c>
      <c r="CB494" s="4">
        <v>0</v>
      </c>
      <c r="CC494" s="4">
        <v>1049</v>
      </c>
      <c r="CD494" s="4">
        <v>76</v>
      </c>
      <c r="CE494" s="4">
        <v>1.05</v>
      </c>
      <c r="CF494" s="4">
        <v>-5.0000000000000044E-2</v>
      </c>
      <c r="CG494" s="4">
        <v>1</v>
      </c>
      <c r="CH494" s="4">
        <v>0</v>
      </c>
      <c r="CI494" s="4">
        <v>0</v>
      </c>
      <c r="CJ494" s="4">
        <v>0</v>
      </c>
      <c r="CK494" s="4">
        <v>26</v>
      </c>
      <c r="CL494" s="4">
        <v>-1</v>
      </c>
      <c r="CM494" s="4">
        <v>1</v>
      </c>
      <c r="CN494" s="4">
        <v>-0.10000000000000009</v>
      </c>
      <c r="CO494" s="4">
        <v>11</v>
      </c>
      <c r="CP494" s="4">
        <v>0</v>
      </c>
      <c r="CQ494" s="4">
        <v>0</v>
      </c>
      <c r="CR494" s="4">
        <v>0</v>
      </c>
      <c r="CS494" s="4">
        <v>3244</v>
      </c>
      <c r="CT494" s="4">
        <v>81</v>
      </c>
      <c r="CU494" s="4">
        <v>1.1499999999999999</v>
      </c>
      <c r="CV494" s="4">
        <v>0</v>
      </c>
      <c r="CW494" s="4">
        <v>1</v>
      </c>
      <c r="CX494" s="4">
        <v>0</v>
      </c>
      <c r="CY494" s="4">
        <v>0</v>
      </c>
      <c r="CZ494" s="4">
        <v>0</v>
      </c>
      <c r="DA494" s="4">
        <v>52</v>
      </c>
      <c r="DB494" s="4">
        <v>0</v>
      </c>
      <c r="DC494" s="4">
        <v>1.1000000000000001</v>
      </c>
      <c r="DD494" s="4">
        <v>-9.9999999999999867E-2</v>
      </c>
      <c r="DE494" s="4">
        <v>29</v>
      </c>
      <c r="DF494" s="4">
        <v>0</v>
      </c>
      <c r="DG494" s="4">
        <v>0</v>
      </c>
      <c r="DH494" s="4">
        <v>0</v>
      </c>
      <c r="DI494" s="4">
        <v>4513</v>
      </c>
      <c r="DJ494" s="4">
        <v>-50</v>
      </c>
      <c r="DK494" s="4">
        <v>1.35</v>
      </c>
      <c r="DL494" s="4">
        <v>0.15000000000000013</v>
      </c>
      <c r="DM494" s="4">
        <v>0</v>
      </c>
      <c r="DN494" s="4">
        <v>0</v>
      </c>
      <c r="DO494" s="4">
        <v>0</v>
      </c>
      <c r="DP494" s="4">
        <v>0</v>
      </c>
      <c r="DQ494" s="4">
        <v>143</v>
      </c>
      <c r="DR494" s="4">
        <v>-2</v>
      </c>
      <c r="DS494" s="4">
        <v>1.45</v>
      </c>
      <c r="DT494" s="4">
        <v>9.9999999999999867E-2</v>
      </c>
      <c r="DU494" s="4">
        <v>4</v>
      </c>
      <c r="DV494" s="4">
        <v>0</v>
      </c>
      <c r="DW494" s="4">
        <v>0</v>
      </c>
      <c r="DX494" s="4">
        <v>0</v>
      </c>
      <c r="DY494" s="4">
        <v>3236</v>
      </c>
      <c r="DZ494" s="4">
        <v>338</v>
      </c>
      <c r="EA494" s="4">
        <v>1.4</v>
      </c>
      <c r="EB494" s="4">
        <v>0</v>
      </c>
      <c r="EC494" s="4">
        <v>1</v>
      </c>
      <c r="ED494" s="4">
        <v>0</v>
      </c>
      <c r="EE494" s="4">
        <v>0</v>
      </c>
      <c r="EF494" s="4">
        <v>0</v>
      </c>
      <c r="EG494" s="4">
        <v>156</v>
      </c>
      <c r="EH494" s="4">
        <v>2</v>
      </c>
      <c r="EI494" s="4">
        <v>1.7</v>
      </c>
      <c r="EJ494" s="4">
        <v>0.19999999999999996</v>
      </c>
      <c r="EK494" s="4">
        <v>101</v>
      </c>
      <c r="EL494" s="4">
        <v>-21</v>
      </c>
      <c r="EM494" s="4">
        <v>1084</v>
      </c>
      <c r="EN494" s="4">
        <v>69.649999999999977</v>
      </c>
      <c r="EO494" s="4">
        <v>30560</v>
      </c>
      <c r="EP494" s="4">
        <v>10903</v>
      </c>
      <c r="EQ494" s="4">
        <v>1.6</v>
      </c>
      <c r="ER494" s="4">
        <v>0</v>
      </c>
      <c r="ES494" s="4">
        <v>1</v>
      </c>
      <c r="ET494" s="4">
        <v>0</v>
      </c>
      <c r="EU494" s="4">
        <v>0</v>
      </c>
      <c r="EV494" s="4">
        <v>0</v>
      </c>
      <c r="EW494" s="4">
        <v>165</v>
      </c>
      <c r="EX494" s="4">
        <v>12</v>
      </c>
      <c r="EY494" s="4">
        <v>1.6</v>
      </c>
      <c r="EZ494" s="4">
        <v>-4.9999999999999822E-2</v>
      </c>
      <c r="FA494" s="4">
        <v>12</v>
      </c>
      <c r="FB494" s="4">
        <v>1</v>
      </c>
      <c r="FC494" s="4">
        <v>970.2</v>
      </c>
      <c r="FD494" s="4">
        <v>105.20000000000005</v>
      </c>
      <c r="FE494" s="4">
        <v>5310</v>
      </c>
      <c r="FF494" s="4">
        <v>106</v>
      </c>
      <c r="FG494" s="4">
        <v>1.65</v>
      </c>
      <c r="FH494" s="4">
        <v>-5.0000000000000044E-2</v>
      </c>
      <c r="FI494" s="4">
        <v>2</v>
      </c>
      <c r="FJ494" s="4">
        <v>0</v>
      </c>
      <c r="FK494" s="4">
        <v>0</v>
      </c>
      <c r="FL494" s="4">
        <v>0</v>
      </c>
      <c r="FM494" s="4">
        <v>797</v>
      </c>
      <c r="FN494" s="4">
        <v>18</v>
      </c>
      <c r="FO494" s="4">
        <v>1.7</v>
      </c>
      <c r="FP494" s="4">
        <v>-5.0000000000000044E-2</v>
      </c>
      <c r="FQ494" s="4">
        <v>109</v>
      </c>
      <c r="FR494" s="4">
        <v>0</v>
      </c>
      <c r="FS494" s="4">
        <v>885</v>
      </c>
      <c r="FT494" s="4">
        <v>69.350000000000023</v>
      </c>
      <c r="FU494" s="4">
        <v>11071</v>
      </c>
      <c r="FV494" s="4">
        <v>978</v>
      </c>
      <c r="FW494" s="4">
        <v>1.9</v>
      </c>
      <c r="FX494" s="4">
        <v>-0.14999999999999991</v>
      </c>
      <c r="FY494" s="4">
        <v>1</v>
      </c>
      <c r="FZ494" s="4">
        <v>0</v>
      </c>
      <c r="GA494" s="4">
        <v>0</v>
      </c>
      <c r="GB494" s="4">
        <v>0</v>
      </c>
      <c r="GC494" s="4">
        <v>574</v>
      </c>
      <c r="GD494" s="4">
        <v>-279</v>
      </c>
      <c r="GE494" s="4">
        <v>2</v>
      </c>
      <c r="GF494" s="4">
        <v>-0.29999999999999982</v>
      </c>
      <c r="GG494" s="4">
        <v>549</v>
      </c>
      <c r="GH494" s="4">
        <v>-1</v>
      </c>
      <c r="GI494" s="4">
        <v>782.7</v>
      </c>
      <c r="GJ494" s="4">
        <v>70.350000000000023</v>
      </c>
      <c r="GK494" s="4">
        <v>13830</v>
      </c>
      <c r="GL494" s="4">
        <v>-222</v>
      </c>
      <c r="GM494" s="4">
        <v>2.15</v>
      </c>
      <c r="GN494" s="4">
        <v>-0.39999999999999991</v>
      </c>
      <c r="GO494" s="4">
        <v>56</v>
      </c>
      <c r="GP494" s="4">
        <v>0</v>
      </c>
      <c r="GQ494" s="4">
        <v>0</v>
      </c>
      <c r="GR494" s="4">
        <v>0</v>
      </c>
      <c r="GS494" s="4">
        <v>890</v>
      </c>
      <c r="GT494" s="4">
        <v>19</v>
      </c>
      <c r="GU494" s="4">
        <v>2.2999999999999998</v>
      </c>
      <c r="GV494" s="4">
        <v>-0.5</v>
      </c>
      <c r="GW494" s="4">
        <v>301</v>
      </c>
      <c r="GX494" s="4">
        <v>-85</v>
      </c>
      <c r="GY494" s="4">
        <v>681</v>
      </c>
      <c r="GZ494" s="4">
        <v>68.799999999999955</v>
      </c>
      <c r="HA494" s="4">
        <v>13522</v>
      </c>
      <c r="HB494" s="4">
        <v>1481</v>
      </c>
      <c r="HC494" s="4">
        <v>2.5499999999999998</v>
      </c>
      <c r="HD494" s="4">
        <v>-0.70000000000000018</v>
      </c>
      <c r="HE494" s="4">
        <v>59</v>
      </c>
      <c r="HF494" s="4">
        <v>0</v>
      </c>
      <c r="HG494" s="4">
        <v>647.85</v>
      </c>
      <c r="HH494" s="4">
        <v>84.75</v>
      </c>
      <c r="HI494" s="4">
        <v>2671</v>
      </c>
      <c r="HJ494" s="4">
        <v>159</v>
      </c>
      <c r="HK494" s="4">
        <v>2.75</v>
      </c>
      <c r="HL494" s="4">
        <v>-1.1000000000000001</v>
      </c>
      <c r="HM494" s="4">
        <v>2008</v>
      </c>
      <c r="HN494" s="4">
        <v>36</v>
      </c>
      <c r="HO494" s="4">
        <v>575.5</v>
      </c>
      <c r="HP494" s="4">
        <v>63.5</v>
      </c>
      <c r="HQ494" s="4">
        <v>34092</v>
      </c>
      <c r="HR494" s="4">
        <v>3652</v>
      </c>
      <c r="HS494" s="4">
        <v>3.15</v>
      </c>
      <c r="HT494" s="4">
        <v>-1.65</v>
      </c>
      <c r="HU494" s="4">
        <v>142</v>
      </c>
      <c r="HV494" s="4">
        <v>-5</v>
      </c>
      <c r="HW494" s="4">
        <v>546.25</v>
      </c>
      <c r="HX494" s="4">
        <v>81.75</v>
      </c>
      <c r="HY494" s="4">
        <v>2924</v>
      </c>
      <c r="HZ494" s="4">
        <v>-4229</v>
      </c>
      <c r="IA494" s="4">
        <v>3.5</v>
      </c>
      <c r="IB494" s="4">
        <v>-2.3499999999999996</v>
      </c>
      <c r="IC494" s="4">
        <v>1194</v>
      </c>
      <c r="ID494" s="4">
        <v>-35</v>
      </c>
      <c r="IE494" s="4">
        <v>478</v>
      </c>
      <c r="IF494" s="4">
        <v>60.850000000000023</v>
      </c>
      <c r="IG494" s="4">
        <v>20251</v>
      </c>
      <c r="IH494" s="4">
        <v>-3703</v>
      </c>
      <c r="II494" s="4">
        <v>3.9</v>
      </c>
      <c r="IJ494" s="4">
        <v>-3.7500000000000004</v>
      </c>
      <c r="IK494" s="4">
        <v>169</v>
      </c>
      <c r="IL494" s="4">
        <v>11</v>
      </c>
      <c r="IM494" s="4">
        <v>430</v>
      </c>
      <c r="IN494" s="4">
        <v>60.949999999999989</v>
      </c>
      <c r="IO494" s="4">
        <v>6141</v>
      </c>
      <c r="IP494" s="4">
        <v>-653</v>
      </c>
      <c r="IQ494" s="4">
        <v>4.55</v>
      </c>
      <c r="IR494" s="4">
        <v>-5.55</v>
      </c>
      <c r="IS494" s="4">
        <v>3843</v>
      </c>
      <c r="IT494" s="4">
        <v>-68</v>
      </c>
      <c r="IU494" s="4">
        <v>379</v>
      </c>
      <c r="IV494" s="4">
        <v>56.850000000000023</v>
      </c>
      <c r="IW494" s="4">
        <v>31745</v>
      </c>
      <c r="IX494" s="4">
        <v>2162</v>
      </c>
      <c r="IY494" s="4">
        <v>5.65</v>
      </c>
      <c r="IZ494" s="4">
        <v>-7.9</v>
      </c>
      <c r="JA494" s="4">
        <v>604</v>
      </c>
      <c r="JB494" s="4">
        <v>-194</v>
      </c>
      <c r="JC494" s="4">
        <v>333</v>
      </c>
      <c r="JD494" s="4">
        <v>56.050000000000011</v>
      </c>
      <c r="JE494" s="4">
        <v>10661</v>
      </c>
      <c r="JF494" s="4">
        <v>3283</v>
      </c>
      <c r="JG494" s="4">
        <v>7.3</v>
      </c>
      <c r="JH494" s="4">
        <v>-10.599999999999998</v>
      </c>
      <c r="JI494" s="4">
        <v>5856</v>
      </c>
      <c r="JJ494" s="4">
        <v>-165</v>
      </c>
      <c r="JK494" s="4">
        <v>282.25</v>
      </c>
      <c r="JL494" s="4">
        <v>50.099999999999994</v>
      </c>
      <c r="JM494" s="4">
        <v>26083</v>
      </c>
      <c r="JN494" s="4">
        <v>3898</v>
      </c>
      <c r="JO494" s="4">
        <v>10.050000000000001</v>
      </c>
      <c r="JP494" s="4">
        <v>-14.05</v>
      </c>
      <c r="JQ494" s="5">
        <v>1328</v>
      </c>
      <c r="JR494" s="4">
        <v>-72</v>
      </c>
      <c r="JS494" s="4">
        <v>240.65</v>
      </c>
      <c r="JT494" s="4">
        <v>49.300000000000011</v>
      </c>
      <c r="JU494" s="4">
        <v>11809</v>
      </c>
      <c r="JV494" s="4">
        <v>4157</v>
      </c>
      <c r="JW494" s="4">
        <v>14.25</v>
      </c>
      <c r="JX494" s="4">
        <v>-18.100000000000001</v>
      </c>
      <c r="JY494" s="4">
        <v>10144</v>
      </c>
      <c r="JZ494" s="4">
        <v>-1382</v>
      </c>
      <c r="KA494" s="4">
        <v>194.6</v>
      </c>
      <c r="KB494" s="4">
        <v>42.650000000000006</v>
      </c>
      <c r="KC494" s="4">
        <v>37498</v>
      </c>
      <c r="KD494" s="4">
        <v>10707</v>
      </c>
      <c r="KE494" s="4">
        <v>20.2</v>
      </c>
      <c r="KF494" s="4">
        <v>-23.349999999999998</v>
      </c>
      <c r="KG494" s="4">
        <v>3577</v>
      </c>
      <c r="KH494" s="4">
        <v>-577</v>
      </c>
      <c r="KI494" s="4">
        <v>152.4</v>
      </c>
      <c r="KJ494" s="4">
        <v>35.700000000000003</v>
      </c>
      <c r="KK494" s="4">
        <v>13462</v>
      </c>
      <c r="KL494" s="4">
        <v>7398</v>
      </c>
      <c r="KM494" s="4">
        <v>28.6</v>
      </c>
      <c r="KN494" s="4">
        <v>-29.549999999999997</v>
      </c>
      <c r="KO494" s="4">
        <v>28979</v>
      </c>
      <c r="KP494" s="4">
        <v>317</v>
      </c>
      <c r="KQ494" s="4">
        <v>113.9</v>
      </c>
      <c r="KR494" s="4">
        <v>28.450000000000003</v>
      </c>
      <c r="KS494" s="4">
        <v>53163</v>
      </c>
      <c r="KT494" s="4">
        <v>30786</v>
      </c>
      <c r="KU494" s="4">
        <v>40.25</v>
      </c>
      <c r="KV494" s="4">
        <v>-37.049999999999997</v>
      </c>
      <c r="KW494" s="4">
        <v>15143</v>
      </c>
      <c r="KX494" s="4">
        <v>-1072</v>
      </c>
      <c r="KY494" s="4">
        <v>81.849999999999994</v>
      </c>
      <c r="KZ494" s="4">
        <v>22.149999999999991</v>
      </c>
      <c r="LA494" s="4">
        <v>20185</v>
      </c>
      <c r="LB494" s="4">
        <v>15745</v>
      </c>
      <c r="LC494" s="4">
        <v>57</v>
      </c>
      <c r="LD494" s="4">
        <v>-44.5</v>
      </c>
    </row>
    <row r="495" spans="1:316" x14ac:dyDescent="0.25">
      <c r="A495" s="171">
        <v>44110.491947916664</v>
      </c>
      <c r="B495" s="172">
        <v>0.49027777777777781</v>
      </c>
      <c r="C495" s="4">
        <v>11589.9</v>
      </c>
      <c r="D495" s="4">
        <v>11600</v>
      </c>
      <c r="E495" s="173">
        <v>54.850000000000009</v>
      </c>
      <c r="F495" s="173">
        <v>-126.45</v>
      </c>
      <c r="G495" s="173">
        <v>313.89999999999998</v>
      </c>
      <c r="H495" s="173">
        <v>839.89999999999986</v>
      </c>
      <c r="I495" s="173">
        <v>-881.59999999999991</v>
      </c>
      <c r="J495" s="173">
        <v>1721.4999999999998</v>
      </c>
      <c r="K495" s="127">
        <v>17.260000000000002</v>
      </c>
      <c r="L495" s="127">
        <v>21.12</v>
      </c>
      <c r="M495" s="127">
        <v>-3.2699999999999996</v>
      </c>
      <c r="N495" s="127">
        <v>3.0100000000000016</v>
      </c>
      <c r="O495" s="127">
        <v>0.63668365877568478</v>
      </c>
      <c r="P495" s="127">
        <v>0.70527588917087036</v>
      </c>
      <c r="Q495" s="127">
        <v>1.0716036943744753</v>
      </c>
      <c r="R495" s="4">
        <v>61190</v>
      </c>
      <c r="S495" s="4">
        <v>122312</v>
      </c>
      <c r="T495" s="173">
        <v>11540.966666666667</v>
      </c>
      <c r="U495" s="173">
        <v>-2.0500000000010914</v>
      </c>
      <c r="V495" s="4">
        <v>185995</v>
      </c>
      <c r="W495" s="4">
        <v>-31658</v>
      </c>
      <c r="X495" s="173">
        <v>-48.933333333332484</v>
      </c>
      <c r="Y495" s="173">
        <v>31606</v>
      </c>
      <c r="Z495" s="173">
        <v>140660</v>
      </c>
      <c r="AA495" s="173">
        <v>172266</v>
      </c>
      <c r="AB495" s="4">
        <v>61122</v>
      </c>
      <c r="AC495" s="4">
        <v>-15952</v>
      </c>
      <c r="AD495" s="176" t="e">
        <v>#REF!</v>
      </c>
      <c r="AE495" s="177">
        <v>-2.5911243424569168E-3</v>
      </c>
      <c r="AF495" s="177">
        <v>-2.430502000845043E-3</v>
      </c>
      <c r="AG495" s="177">
        <v>3.4015700986968336E-2</v>
      </c>
      <c r="AH495" s="177">
        <v>-1.0662287825922464E-2</v>
      </c>
      <c r="AI495" s="127">
        <v>-4.2354648578808565E-2</v>
      </c>
      <c r="AJ495" s="127">
        <v>2.2026431718061676E-3</v>
      </c>
      <c r="AK495" s="4" t="s">
        <v>21</v>
      </c>
      <c r="AL495" s="178">
        <v>11600</v>
      </c>
      <c r="AM495" s="178">
        <v>11500</v>
      </c>
      <c r="AN495" s="178">
        <v>11800</v>
      </c>
      <c r="AO495" s="178">
        <v>11400</v>
      </c>
      <c r="AS495" s="4">
        <v>1.8498886259223166</v>
      </c>
      <c r="AT495" s="4">
        <v>1.3485355088939415</v>
      </c>
      <c r="AU495" s="4">
        <v>0.5935431231108721</v>
      </c>
      <c r="AV495" s="4">
        <v>0.20409068506653524</v>
      </c>
      <c r="AW495" s="4">
        <v>0.11838332460667714</v>
      </c>
      <c r="AX495" s="4">
        <v>9.8620311799571658E-3</v>
      </c>
      <c r="AY495" s="4">
        <v>16.938247011952193</v>
      </c>
      <c r="AZ495" s="4">
        <v>20.767605633802816</v>
      </c>
      <c r="BA495" s="4">
        <v>16.963149078726968</v>
      </c>
      <c r="BB495" s="4">
        <v>36.278106508875737</v>
      </c>
      <c r="BC495" s="4">
        <v>8.229908972691808</v>
      </c>
      <c r="BD495" s="4">
        <v>17.730132450331126</v>
      </c>
      <c r="BE495" s="4">
        <v>4.4613283250810998</v>
      </c>
      <c r="BF495" s="4">
        <v>8.9695585996955867</v>
      </c>
      <c r="BG495" s="4">
        <v>3.7118610617722516</v>
      </c>
      <c r="BH495" s="4">
        <v>3.7898142937535173</v>
      </c>
      <c r="BI495" s="4">
        <v>18</v>
      </c>
      <c r="BJ495" s="4">
        <v>0</v>
      </c>
      <c r="BK495" s="4">
        <v>1585</v>
      </c>
      <c r="BL495" s="4">
        <v>78.950000000000045</v>
      </c>
      <c r="BM495" s="4">
        <v>9836</v>
      </c>
      <c r="BN495" s="4">
        <v>-196</v>
      </c>
      <c r="BO495" s="4">
        <v>1.05</v>
      </c>
      <c r="BP495" s="4">
        <v>5.0000000000000044E-2</v>
      </c>
      <c r="BQ495" s="4">
        <v>0</v>
      </c>
      <c r="BR495" s="4">
        <v>0</v>
      </c>
      <c r="BS495" s="4">
        <v>0</v>
      </c>
      <c r="BT495" s="4">
        <v>0</v>
      </c>
      <c r="BU495" s="4">
        <v>6</v>
      </c>
      <c r="BV495" s="4">
        <v>0</v>
      </c>
      <c r="BW495" s="4">
        <v>0</v>
      </c>
      <c r="BX495" s="4">
        <v>0</v>
      </c>
      <c r="BY495" s="4">
        <v>21</v>
      </c>
      <c r="BZ495" s="4">
        <v>0</v>
      </c>
      <c r="CA495" s="4">
        <v>0</v>
      </c>
      <c r="CB495" s="4">
        <v>0</v>
      </c>
      <c r="CC495" s="4">
        <v>1059</v>
      </c>
      <c r="CD495" s="4">
        <v>86</v>
      </c>
      <c r="CE495" s="4">
        <v>1.1000000000000001</v>
      </c>
      <c r="CF495" s="4">
        <v>0</v>
      </c>
      <c r="CG495" s="4">
        <v>1</v>
      </c>
      <c r="CH495" s="4">
        <v>0</v>
      </c>
      <c r="CI495" s="4">
        <v>0</v>
      </c>
      <c r="CJ495" s="4">
        <v>0</v>
      </c>
      <c r="CK495" s="4">
        <v>26</v>
      </c>
      <c r="CL495" s="4">
        <v>-1</v>
      </c>
      <c r="CM495" s="4">
        <v>1</v>
      </c>
      <c r="CN495" s="4">
        <v>-0.10000000000000009</v>
      </c>
      <c r="CO495" s="4">
        <v>11</v>
      </c>
      <c r="CP495" s="4">
        <v>0</v>
      </c>
      <c r="CQ495" s="4">
        <v>0</v>
      </c>
      <c r="CR495" s="4">
        <v>0</v>
      </c>
      <c r="CS495" s="4">
        <v>3244</v>
      </c>
      <c r="CT495" s="4">
        <v>81</v>
      </c>
      <c r="CU495" s="4">
        <v>1.2</v>
      </c>
      <c r="CV495" s="4">
        <v>5.0000000000000044E-2</v>
      </c>
      <c r="CW495" s="4">
        <v>1</v>
      </c>
      <c r="CX495" s="4">
        <v>0</v>
      </c>
      <c r="CY495" s="4">
        <v>0</v>
      </c>
      <c r="CZ495" s="4">
        <v>0</v>
      </c>
      <c r="DA495" s="4">
        <v>52</v>
      </c>
      <c r="DB495" s="4">
        <v>0</v>
      </c>
      <c r="DC495" s="4">
        <v>1.1000000000000001</v>
      </c>
      <c r="DD495" s="4">
        <v>-9.9999999999999867E-2</v>
      </c>
      <c r="DE495" s="4">
        <v>29</v>
      </c>
      <c r="DF495" s="4">
        <v>0</v>
      </c>
      <c r="DG495" s="4">
        <v>0</v>
      </c>
      <c r="DH495" s="4">
        <v>0</v>
      </c>
      <c r="DI495" s="4">
        <v>4513</v>
      </c>
      <c r="DJ495" s="4">
        <v>-50</v>
      </c>
      <c r="DK495" s="4">
        <v>1.35</v>
      </c>
      <c r="DL495" s="4">
        <v>0.15000000000000013</v>
      </c>
      <c r="DM495" s="4">
        <v>0</v>
      </c>
      <c r="DN495" s="4">
        <v>0</v>
      </c>
      <c r="DO495" s="4">
        <v>0</v>
      </c>
      <c r="DP495" s="4">
        <v>0</v>
      </c>
      <c r="DQ495" s="4">
        <v>143</v>
      </c>
      <c r="DR495" s="4">
        <v>-2</v>
      </c>
      <c r="DS495" s="4">
        <v>1.45</v>
      </c>
      <c r="DT495" s="4">
        <v>9.9999999999999867E-2</v>
      </c>
      <c r="DU495" s="4">
        <v>4</v>
      </c>
      <c r="DV495" s="4">
        <v>0</v>
      </c>
      <c r="DW495" s="4">
        <v>0</v>
      </c>
      <c r="DX495" s="4">
        <v>0</v>
      </c>
      <c r="DY495" s="4">
        <v>3236</v>
      </c>
      <c r="DZ495" s="4">
        <v>338</v>
      </c>
      <c r="EA495" s="4">
        <v>1.4</v>
      </c>
      <c r="EB495" s="4">
        <v>0</v>
      </c>
      <c r="EC495" s="4">
        <v>1</v>
      </c>
      <c r="ED495" s="4">
        <v>0</v>
      </c>
      <c r="EE495" s="4">
        <v>0</v>
      </c>
      <c r="EF495" s="4">
        <v>0</v>
      </c>
      <c r="EG495" s="4">
        <v>156</v>
      </c>
      <c r="EH495" s="4">
        <v>2</v>
      </c>
      <c r="EI495" s="4">
        <v>1.7</v>
      </c>
      <c r="EJ495" s="4">
        <v>0.19999999999999996</v>
      </c>
      <c r="EK495" s="4">
        <v>101</v>
      </c>
      <c r="EL495" s="4">
        <v>-21</v>
      </c>
      <c r="EM495" s="4">
        <v>1084</v>
      </c>
      <c r="EN495" s="4">
        <v>69.649999999999977</v>
      </c>
      <c r="EO495" s="4">
        <v>30370</v>
      </c>
      <c r="EP495" s="4">
        <v>10713</v>
      </c>
      <c r="EQ495" s="4">
        <v>1.6</v>
      </c>
      <c r="ER495" s="4">
        <v>0</v>
      </c>
      <c r="ES495" s="4">
        <v>1</v>
      </c>
      <c r="ET495" s="4">
        <v>0</v>
      </c>
      <c r="EU495" s="4">
        <v>0</v>
      </c>
      <c r="EV495" s="4">
        <v>0</v>
      </c>
      <c r="EW495" s="4">
        <v>150</v>
      </c>
      <c r="EX495" s="4">
        <v>-3</v>
      </c>
      <c r="EY495" s="4">
        <v>1.75</v>
      </c>
      <c r="EZ495" s="4">
        <v>0.10000000000000009</v>
      </c>
      <c r="FA495" s="4">
        <v>12</v>
      </c>
      <c r="FB495" s="4">
        <v>1</v>
      </c>
      <c r="FC495" s="4">
        <v>970.2</v>
      </c>
      <c r="FD495" s="4">
        <v>105.20000000000005</v>
      </c>
      <c r="FE495" s="4">
        <v>5310</v>
      </c>
      <c r="FF495" s="4">
        <v>106</v>
      </c>
      <c r="FG495" s="4">
        <v>1.65</v>
      </c>
      <c r="FH495" s="4">
        <v>-5.0000000000000044E-2</v>
      </c>
      <c r="FI495" s="4">
        <v>2</v>
      </c>
      <c r="FJ495" s="4">
        <v>0</v>
      </c>
      <c r="FK495" s="4">
        <v>0</v>
      </c>
      <c r="FL495" s="4">
        <v>0</v>
      </c>
      <c r="FM495" s="4">
        <v>804</v>
      </c>
      <c r="FN495" s="4">
        <v>25</v>
      </c>
      <c r="FO495" s="4">
        <v>1.45</v>
      </c>
      <c r="FP495" s="4">
        <v>-0.30000000000000004</v>
      </c>
      <c r="FQ495" s="4">
        <v>109</v>
      </c>
      <c r="FR495" s="4">
        <v>0</v>
      </c>
      <c r="FS495" s="4">
        <v>885</v>
      </c>
      <c r="FT495" s="4">
        <v>69.350000000000023</v>
      </c>
      <c r="FU495" s="4">
        <v>11071</v>
      </c>
      <c r="FV495" s="4">
        <v>978</v>
      </c>
      <c r="FW495" s="4">
        <v>1.85</v>
      </c>
      <c r="FX495" s="4">
        <v>-0.19999999999999973</v>
      </c>
      <c r="FY495" s="4">
        <v>1</v>
      </c>
      <c r="FZ495" s="4">
        <v>0</v>
      </c>
      <c r="GA495" s="4">
        <v>0</v>
      </c>
      <c r="GB495" s="4">
        <v>0</v>
      </c>
      <c r="GC495" s="4">
        <v>574</v>
      </c>
      <c r="GD495" s="4">
        <v>-279</v>
      </c>
      <c r="GE495" s="4">
        <v>2</v>
      </c>
      <c r="GF495" s="4">
        <v>-0.29999999999999982</v>
      </c>
      <c r="GG495" s="4">
        <v>549</v>
      </c>
      <c r="GH495" s="4">
        <v>-1</v>
      </c>
      <c r="GI495" s="4">
        <v>782.7</v>
      </c>
      <c r="GJ495" s="4">
        <v>70.350000000000023</v>
      </c>
      <c r="GK495" s="4">
        <v>13826</v>
      </c>
      <c r="GL495" s="4">
        <v>-226</v>
      </c>
      <c r="GM495" s="4">
        <v>2.15</v>
      </c>
      <c r="GN495" s="4">
        <v>-0.39999999999999991</v>
      </c>
      <c r="GO495" s="4">
        <v>56</v>
      </c>
      <c r="GP495" s="4">
        <v>0</v>
      </c>
      <c r="GQ495" s="4">
        <v>0</v>
      </c>
      <c r="GR495" s="4">
        <v>0</v>
      </c>
      <c r="GS495" s="4">
        <v>890</v>
      </c>
      <c r="GT495" s="4">
        <v>19</v>
      </c>
      <c r="GU495" s="4">
        <v>2.2999999999999998</v>
      </c>
      <c r="GV495" s="4">
        <v>-0.5</v>
      </c>
      <c r="GW495" s="4">
        <v>301</v>
      </c>
      <c r="GX495" s="4">
        <v>-85</v>
      </c>
      <c r="GY495" s="4">
        <v>681</v>
      </c>
      <c r="GZ495" s="4">
        <v>68.799999999999955</v>
      </c>
      <c r="HA495" s="4">
        <v>13522</v>
      </c>
      <c r="HB495" s="4">
        <v>1481</v>
      </c>
      <c r="HC495" s="4">
        <v>2.5499999999999998</v>
      </c>
      <c r="HD495" s="4">
        <v>-0.70000000000000018</v>
      </c>
      <c r="HE495" s="4">
        <v>59</v>
      </c>
      <c r="HF495" s="4">
        <v>0</v>
      </c>
      <c r="HG495" s="4">
        <v>647.85</v>
      </c>
      <c r="HH495" s="4">
        <v>84.75</v>
      </c>
      <c r="HI495" s="4">
        <v>2671</v>
      </c>
      <c r="HJ495" s="4">
        <v>159</v>
      </c>
      <c r="HK495" s="4">
        <v>2.75</v>
      </c>
      <c r="HL495" s="4">
        <v>-1.1000000000000001</v>
      </c>
      <c r="HM495" s="4">
        <v>2008</v>
      </c>
      <c r="HN495" s="4">
        <v>36</v>
      </c>
      <c r="HO495" s="4">
        <v>583.54999999999995</v>
      </c>
      <c r="HP495" s="4">
        <v>71.549999999999955</v>
      </c>
      <c r="HQ495" s="4">
        <v>34012</v>
      </c>
      <c r="HR495" s="4">
        <v>3572</v>
      </c>
      <c r="HS495" s="4">
        <v>3.15</v>
      </c>
      <c r="HT495" s="4">
        <v>-1.65</v>
      </c>
      <c r="HU495" s="4">
        <v>142</v>
      </c>
      <c r="HV495" s="4">
        <v>-5</v>
      </c>
      <c r="HW495" s="4">
        <v>546.25</v>
      </c>
      <c r="HX495" s="4">
        <v>81.75</v>
      </c>
      <c r="HY495" s="4">
        <v>2949</v>
      </c>
      <c r="HZ495" s="4">
        <v>-4204</v>
      </c>
      <c r="IA495" s="4">
        <v>3.5</v>
      </c>
      <c r="IB495" s="4">
        <v>-2.3499999999999996</v>
      </c>
      <c r="IC495" s="4">
        <v>1194</v>
      </c>
      <c r="ID495" s="4">
        <v>-35</v>
      </c>
      <c r="IE495" s="4">
        <v>484</v>
      </c>
      <c r="IF495" s="4">
        <v>66.850000000000023</v>
      </c>
      <c r="IG495" s="4">
        <v>20254</v>
      </c>
      <c r="IH495" s="4">
        <v>-3700</v>
      </c>
      <c r="II495" s="4">
        <v>3.9</v>
      </c>
      <c r="IJ495" s="4">
        <v>-3.7500000000000004</v>
      </c>
      <c r="IK495" s="4">
        <v>169</v>
      </c>
      <c r="IL495" s="4">
        <v>11</v>
      </c>
      <c r="IM495" s="4">
        <v>430</v>
      </c>
      <c r="IN495" s="4">
        <v>60.949999999999989</v>
      </c>
      <c r="IO495" s="4">
        <v>6131</v>
      </c>
      <c r="IP495" s="4">
        <v>-663</v>
      </c>
      <c r="IQ495" s="4">
        <v>4.55</v>
      </c>
      <c r="IR495" s="4">
        <v>-5.55</v>
      </c>
      <c r="IS495" s="4">
        <v>3845</v>
      </c>
      <c r="IT495" s="4">
        <v>-66</v>
      </c>
      <c r="IU495" s="4">
        <v>381.45</v>
      </c>
      <c r="IV495" s="4">
        <v>59.300000000000011</v>
      </c>
      <c r="IW495" s="4">
        <v>31644</v>
      </c>
      <c r="IX495" s="4">
        <v>2061</v>
      </c>
      <c r="IY495" s="4">
        <v>5.55</v>
      </c>
      <c r="IZ495" s="4">
        <v>-8</v>
      </c>
      <c r="JA495" s="4">
        <v>604</v>
      </c>
      <c r="JB495" s="4">
        <v>-194</v>
      </c>
      <c r="JC495" s="4">
        <v>340.5</v>
      </c>
      <c r="JD495" s="4">
        <v>63.550000000000011</v>
      </c>
      <c r="JE495" s="4">
        <v>10709</v>
      </c>
      <c r="JF495" s="4">
        <v>3331</v>
      </c>
      <c r="JG495" s="4">
        <v>7.05</v>
      </c>
      <c r="JH495" s="4">
        <v>-10.849999999999998</v>
      </c>
      <c r="JI495" s="4">
        <v>5857</v>
      </c>
      <c r="JJ495" s="4">
        <v>-164</v>
      </c>
      <c r="JK495" s="4">
        <v>288.60000000000002</v>
      </c>
      <c r="JL495" s="4">
        <v>56.450000000000017</v>
      </c>
      <c r="JM495" s="4">
        <v>26130</v>
      </c>
      <c r="JN495" s="4">
        <v>3945</v>
      </c>
      <c r="JO495" s="4">
        <v>9.85</v>
      </c>
      <c r="JP495" s="4">
        <v>-14.250000000000002</v>
      </c>
      <c r="JQ495" s="5">
        <v>1314</v>
      </c>
      <c r="JR495" s="4">
        <v>-86</v>
      </c>
      <c r="JS495" s="4">
        <v>240</v>
      </c>
      <c r="JT495" s="4">
        <v>48.650000000000006</v>
      </c>
      <c r="JU495" s="4">
        <v>11786</v>
      </c>
      <c r="JV495" s="4">
        <v>4134</v>
      </c>
      <c r="JW495" s="4">
        <v>13.7</v>
      </c>
      <c r="JX495" s="4">
        <v>-18.650000000000002</v>
      </c>
      <c r="JY495" s="4">
        <v>10134</v>
      </c>
      <c r="JZ495" s="4">
        <v>-1392</v>
      </c>
      <c r="KA495" s="4">
        <v>200.85</v>
      </c>
      <c r="KB495" s="4">
        <v>48.900000000000006</v>
      </c>
      <c r="KC495" s="4">
        <v>37616</v>
      </c>
      <c r="KD495" s="4">
        <v>10825</v>
      </c>
      <c r="KE495" s="4">
        <v>19.399999999999999</v>
      </c>
      <c r="KF495" s="4">
        <v>-24.15</v>
      </c>
      <c r="KG495" s="4">
        <v>3554</v>
      </c>
      <c r="KH495" s="4">
        <v>-600</v>
      </c>
      <c r="KI495" s="4">
        <v>156.65</v>
      </c>
      <c r="KJ495" s="4">
        <v>39.950000000000003</v>
      </c>
      <c r="KK495" s="4">
        <v>13469</v>
      </c>
      <c r="KL495" s="4">
        <v>7405</v>
      </c>
      <c r="KM495" s="4">
        <v>27.3</v>
      </c>
      <c r="KN495" s="4">
        <v>-30.849999999999998</v>
      </c>
      <c r="KO495" s="4">
        <v>28732</v>
      </c>
      <c r="KP495" s="4">
        <v>70</v>
      </c>
      <c r="KQ495" s="4">
        <v>118.7</v>
      </c>
      <c r="KR495" s="4">
        <v>33.25</v>
      </c>
      <c r="KS495" s="4">
        <v>53151</v>
      </c>
      <c r="KT495" s="4">
        <v>30774</v>
      </c>
      <c r="KU495" s="4">
        <v>38.9</v>
      </c>
      <c r="KV495" s="4">
        <v>-38.4</v>
      </c>
      <c r="KW495" s="4">
        <v>14954</v>
      </c>
      <c r="KX495" s="4">
        <v>-1261</v>
      </c>
      <c r="KY495" s="4">
        <v>85.45</v>
      </c>
      <c r="KZ495" s="4">
        <v>25.75</v>
      </c>
      <c r="LA495" s="4">
        <v>20166</v>
      </c>
      <c r="LB495" s="4">
        <v>15726</v>
      </c>
      <c r="LC495" s="4">
        <v>54.8</v>
      </c>
      <c r="LD495" s="4">
        <v>-46.7</v>
      </c>
    </row>
    <row r="496" spans="1:316" x14ac:dyDescent="0.25">
      <c r="A496" s="171">
        <v>44110.489580092595</v>
      </c>
      <c r="B496" s="172">
        <v>0.48819444444444443</v>
      </c>
      <c r="C496" s="4">
        <v>11587.55</v>
      </c>
      <c r="D496" s="4">
        <v>11600</v>
      </c>
      <c r="E496" s="173">
        <v>53.9</v>
      </c>
      <c r="F496" s="173">
        <v>-127.10000000000001</v>
      </c>
      <c r="G496" s="173">
        <v>313.89999999999998</v>
      </c>
      <c r="H496" s="173">
        <v>856.3</v>
      </c>
      <c r="I496" s="173">
        <v>-891.75</v>
      </c>
      <c r="J496" s="173">
        <v>1748.05</v>
      </c>
      <c r="K496" s="127">
        <v>17.260000000000002</v>
      </c>
      <c r="L496" s="127">
        <v>21.12</v>
      </c>
      <c r="M496" s="127">
        <v>-3.2699999999999996</v>
      </c>
      <c r="N496" s="127">
        <v>3.0100000000000016</v>
      </c>
      <c r="O496" s="127">
        <v>0.63900301208156229</v>
      </c>
      <c r="P496" s="127">
        <v>0.69831227370492255</v>
      </c>
      <c r="Q496" s="127">
        <v>1.0755572003850971</v>
      </c>
      <c r="R496" s="4">
        <v>60511</v>
      </c>
      <c r="S496" s="4">
        <v>123112</v>
      </c>
      <c r="T496" s="173">
        <v>11540.966666666667</v>
      </c>
      <c r="U496" s="173">
        <v>-2.0500000000010914</v>
      </c>
      <c r="V496" s="4">
        <v>185995</v>
      </c>
      <c r="W496" s="4">
        <v>-31658</v>
      </c>
      <c r="X496" s="173">
        <v>-46.583333333332121</v>
      </c>
      <c r="Y496" s="173">
        <v>31361</v>
      </c>
      <c r="Z496" s="173">
        <v>120078</v>
      </c>
      <c r="AA496" s="173">
        <v>151439</v>
      </c>
      <c r="AB496" s="4">
        <v>62601</v>
      </c>
      <c r="AC496" s="4">
        <v>-15510</v>
      </c>
      <c r="AD496" s="176" t="e">
        <v>#REF!</v>
      </c>
      <c r="AE496" s="177">
        <v>-2.6044425389327656E-2</v>
      </c>
      <c r="AF496" s="177">
        <v>-9.5154115237081754E-4</v>
      </c>
      <c r="AG496" s="177">
        <v>2.105901173595327E-2</v>
      </c>
      <c r="AH496" s="177">
        <v>-1.2518038438818512E-3</v>
      </c>
      <c r="AI496" s="127">
        <v>-2.2606409299760922E-2</v>
      </c>
      <c r="AJ496" s="127">
        <v>2.2075055187637969E-3</v>
      </c>
      <c r="AK496" s="4" t="s">
        <v>21</v>
      </c>
      <c r="AL496" s="178">
        <v>11600</v>
      </c>
      <c r="AM496" s="178">
        <v>11500</v>
      </c>
      <c r="AN496" s="178">
        <v>11800</v>
      </c>
      <c r="AO496" s="178">
        <v>11400</v>
      </c>
      <c r="AS496" s="4">
        <v>1.8474552670055002</v>
      </c>
      <c r="AT496" s="4">
        <v>1.3659890330346396</v>
      </c>
      <c r="AU496" s="4">
        <v>0.59767834294509248</v>
      </c>
      <c r="AV496" s="4">
        <v>0.20679260450160772</v>
      </c>
      <c r="AW496" s="4">
        <v>0.11850799112374398</v>
      </c>
      <c r="AX496" s="4">
        <v>9.6239706320071436E-3</v>
      </c>
      <c r="AY496" s="4">
        <v>16.913887506222</v>
      </c>
      <c r="AZ496" s="4">
        <v>20.746478873239436</v>
      </c>
      <c r="BA496" s="4">
        <v>17.087102177554438</v>
      </c>
      <c r="BB496" s="4">
        <v>36.284023668639051</v>
      </c>
      <c r="BC496" s="4">
        <v>8.2266701325708347</v>
      </c>
      <c r="BD496" s="4">
        <v>17.784768211920529</v>
      </c>
      <c r="BE496" s="4">
        <v>4.4877923851801267</v>
      </c>
      <c r="BF496" s="4">
        <v>8.9185692541856927</v>
      </c>
      <c r="BG496" s="4">
        <v>3.7125518058022497</v>
      </c>
      <c r="BH496" s="4">
        <v>3.8370849746764208</v>
      </c>
      <c r="BI496" s="4">
        <v>18</v>
      </c>
      <c r="BJ496" s="4">
        <v>0</v>
      </c>
      <c r="BK496" s="4">
        <v>1585</v>
      </c>
      <c r="BL496" s="4">
        <v>78.950000000000045</v>
      </c>
      <c r="BM496" s="4">
        <v>9837</v>
      </c>
      <c r="BN496" s="4">
        <v>-195</v>
      </c>
      <c r="BO496" s="4">
        <v>1</v>
      </c>
      <c r="BP496" s="4">
        <v>0</v>
      </c>
      <c r="BQ496" s="4">
        <v>0</v>
      </c>
      <c r="BR496" s="4">
        <v>0</v>
      </c>
      <c r="BS496" s="4">
        <v>0</v>
      </c>
      <c r="BT496" s="4">
        <v>0</v>
      </c>
      <c r="BU496" s="4">
        <v>6</v>
      </c>
      <c r="BV496" s="4">
        <v>0</v>
      </c>
      <c r="BW496" s="4">
        <v>0</v>
      </c>
      <c r="BX496" s="4">
        <v>0</v>
      </c>
      <c r="BY496" s="4">
        <v>21</v>
      </c>
      <c r="BZ496" s="4">
        <v>0</v>
      </c>
      <c r="CA496" s="4">
        <v>0</v>
      </c>
      <c r="CB496" s="4">
        <v>0</v>
      </c>
      <c r="CC496" s="4">
        <v>1059</v>
      </c>
      <c r="CD496" s="4">
        <v>86</v>
      </c>
      <c r="CE496" s="4">
        <v>1.1000000000000001</v>
      </c>
      <c r="CF496" s="4">
        <v>0</v>
      </c>
      <c r="CG496" s="4">
        <v>1</v>
      </c>
      <c r="CH496" s="4">
        <v>0</v>
      </c>
      <c r="CI496" s="4">
        <v>0</v>
      </c>
      <c r="CJ496" s="4">
        <v>0</v>
      </c>
      <c r="CK496" s="4">
        <v>26</v>
      </c>
      <c r="CL496" s="4">
        <v>-1</v>
      </c>
      <c r="CM496" s="4">
        <v>1</v>
      </c>
      <c r="CN496" s="4">
        <v>-0.10000000000000009</v>
      </c>
      <c r="CO496" s="4">
        <v>11</v>
      </c>
      <c r="CP496" s="4">
        <v>0</v>
      </c>
      <c r="CQ496" s="4">
        <v>0</v>
      </c>
      <c r="CR496" s="4">
        <v>0</v>
      </c>
      <c r="CS496" s="4">
        <v>3244</v>
      </c>
      <c r="CT496" s="4">
        <v>81</v>
      </c>
      <c r="CU496" s="4">
        <v>1.25</v>
      </c>
      <c r="CV496" s="4">
        <v>0.10000000000000009</v>
      </c>
      <c r="CW496" s="4">
        <v>1</v>
      </c>
      <c r="CX496" s="4">
        <v>0</v>
      </c>
      <c r="CY496" s="4">
        <v>0</v>
      </c>
      <c r="CZ496" s="4">
        <v>0</v>
      </c>
      <c r="DA496" s="4">
        <v>52</v>
      </c>
      <c r="DB496" s="4">
        <v>0</v>
      </c>
      <c r="DC496" s="4">
        <v>1.1000000000000001</v>
      </c>
      <c r="DD496" s="4">
        <v>-9.9999999999999867E-2</v>
      </c>
      <c r="DE496" s="4">
        <v>29</v>
      </c>
      <c r="DF496" s="4">
        <v>0</v>
      </c>
      <c r="DG496" s="4">
        <v>0</v>
      </c>
      <c r="DH496" s="4">
        <v>0</v>
      </c>
      <c r="DI496" s="4">
        <v>4513</v>
      </c>
      <c r="DJ496" s="4">
        <v>-50</v>
      </c>
      <c r="DK496" s="4">
        <v>1.35</v>
      </c>
      <c r="DL496" s="4">
        <v>0.15000000000000013</v>
      </c>
      <c r="DM496" s="4">
        <v>0</v>
      </c>
      <c r="DN496" s="4">
        <v>0</v>
      </c>
      <c r="DO496" s="4">
        <v>0</v>
      </c>
      <c r="DP496" s="4">
        <v>0</v>
      </c>
      <c r="DQ496" s="4">
        <v>143</v>
      </c>
      <c r="DR496" s="4">
        <v>-2</v>
      </c>
      <c r="DS496" s="4">
        <v>1.45</v>
      </c>
      <c r="DT496" s="4">
        <v>9.9999999999999867E-2</v>
      </c>
      <c r="DU496" s="4">
        <v>4</v>
      </c>
      <c r="DV496" s="4">
        <v>0</v>
      </c>
      <c r="DW496" s="4">
        <v>0</v>
      </c>
      <c r="DX496" s="4">
        <v>0</v>
      </c>
      <c r="DY496" s="4">
        <v>3245</v>
      </c>
      <c r="DZ496" s="4">
        <v>347</v>
      </c>
      <c r="EA496" s="4">
        <v>1.4</v>
      </c>
      <c r="EB496" s="4">
        <v>0</v>
      </c>
      <c r="EC496" s="4">
        <v>1</v>
      </c>
      <c r="ED496" s="4">
        <v>0</v>
      </c>
      <c r="EE496" s="4">
        <v>0</v>
      </c>
      <c r="EF496" s="4">
        <v>0</v>
      </c>
      <c r="EG496" s="4">
        <v>156</v>
      </c>
      <c r="EH496" s="4">
        <v>2</v>
      </c>
      <c r="EI496" s="4">
        <v>1.7</v>
      </c>
      <c r="EJ496" s="4">
        <v>0.19999999999999996</v>
      </c>
      <c r="EK496" s="4">
        <v>101</v>
      </c>
      <c r="EL496" s="4">
        <v>-21</v>
      </c>
      <c r="EM496" s="4">
        <v>1084</v>
      </c>
      <c r="EN496" s="4">
        <v>69.649999999999977</v>
      </c>
      <c r="EO496" s="4">
        <v>30374</v>
      </c>
      <c r="EP496" s="4">
        <v>10717</v>
      </c>
      <c r="EQ496" s="4">
        <v>1.65</v>
      </c>
      <c r="ER496" s="4">
        <v>4.9999999999999822E-2</v>
      </c>
      <c r="ES496" s="4">
        <v>1</v>
      </c>
      <c r="ET496" s="4">
        <v>0</v>
      </c>
      <c r="EU496" s="4">
        <v>0</v>
      </c>
      <c r="EV496" s="4">
        <v>0</v>
      </c>
      <c r="EW496" s="4">
        <v>150</v>
      </c>
      <c r="EX496" s="4">
        <v>-3</v>
      </c>
      <c r="EY496" s="4">
        <v>1.75</v>
      </c>
      <c r="EZ496" s="4">
        <v>0.10000000000000009</v>
      </c>
      <c r="FA496" s="4">
        <v>12</v>
      </c>
      <c r="FB496" s="4">
        <v>1</v>
      </c>
      <c r="FC496" s="4">
        <v>970.2</v>
      </c>
      <c r="FD496" s="4">
        <v>105.20000000000005</v>
      </c>
      <c r="FE496" s="4">
        <v>5310</v>
      </c>
      <c r="FF496" s="4">
        <v>106</v>
      </c>
      <c r="FG496" s="4">
        <v>1.7</v>
      </c>
      <c r="FH496" s="4">
        <v>0</v>
      </c>
      <c r="FI496" s="4">
        <v>2</v>
      </c>
      <c r="FJ496" s="4">
        <v>0</v>
      </c>
      <c r="FK496" s="4">
        <v>0</v>
      </c>
      <c r="FL496" s="4">
        <v>0</v>
      </c>
      <c r="FM496" s="4">
        <v>803</v>
      </c>
      <c r="FN496" s="4">
        <v>24</v>
      </c>
      <c r="FO496" s="4">
        <v>1.65</v>
      </c>
      <c r="FP496" s="4">
        <v>-0.10000000000000009</v>
      </c>
      <c r="FQ496" s="4">
        <v>109</v>
      </c>
      <c r="FR496" s="4">
        <v>0</v>
      </c>
      <c r="FS496" s="4">
        <v>885</v>
      </c>
      <c r="FT496" s="4">
        <v>69.350000000000023</v>
      </c>
      <c r="FU496" s="4">
        <v>11060</v>
      </c>
      <c r="FV496" s="4">
        <v>967</v>
      </c>
      <c r="FW496" s="4">
        <v>1.9</v>
      </c>
      <c r="FX496" s="4">
        <v>-0.14999999999999991</v>
      </c>
      <c r="FY496" s="4">
        <v>1</v>
      </c>
      <c r="FZ496" s="4">
        <v>0</v>
      </c>
      <c r="GA496" s="4">
        <v>0</v>
      </c>
      <c r="GB496" s="4">
        <v>0</v>
      </c>
      <c r="GC496" s="4">
        <v>590</v>
      </c>
      <c r="GD496" s="4">
        <v>-263</v>
      </c>
      <c r="GE496" s="4">
        <v>2.0499999999999998</v>
      </c>
      <c r="GF496" s="4">
        <v>-0.25</v>
      </c>
      <c r="GG496" s="4">
        <v>549</v>
      </c>
      <c r="GH496" s="4">
        <v>-1</v>
      </c>
      <c r="GI496" s="4">
        <v>782.7</v>
      </c>
      <c r="GJ496" s="4">
        <v>70.350000000000023</v>
      </c>
      <c r="GK496" s="4">
        <v>13833</v>
      </c>
      <c r="GL496" s="4">
        <v>-219</v>
      </c>
      <c r="GM496" s="4">
        <v>2.1</v>
      </c>
      <c r="GN496" s="4">
        <v>-0.44999999999999973</v>
      </c>
      <c r="GO496" s="4">
        <v>56</v>
      </c>
      <c r="GP496" s="4">
        <v>0</v>
      </c>
      <c r="GQ496" s="4">
        <v>0</v>
      </c>
      <c r="GR496" s="4">
        <v>0</v>
      </c>
      <c r="GS496" s="4">
        <v>887</v>
      </c>
      <c r="GT496" s="4">
        <v>16</v>
      </c>
      <c r="GU496" s="4">
        <v>2.25</v>
      </c>
      <c r="GV496" s="4">
        <v>-0.54999999999999982</v>
      </c>
      <c r="GW496" s="4">
        <v>301</v>
      </c>
      <c r="GX496" s="4">
        <v>-85</v>
      </c>
      <c r="GY496" s="4">
        <v>683</v>
      </c>
      <c r="GZ496" s="4">
        <v>70.799999999999955</v>
      </c>
      <c r="HA496" s="4">
        <v>13527</v>
      </c>
      <c r="HB496" s="4">
        <v>1486</v>
      </c>
      <c r="HC496" s="4">
        <v>2.6</v>
      </c>
      <c r="HD496" s="4">
        <v>-0.64999999999999991</v>
      </c>
      <c r="HE496" s="4">
        <v>59</v>
      </c>
      <c r="HF496" s="4">
        <v>0</v>
      </c>
      <c r="HG496" s="4">
        <v>647.85</v>
      </c>
      <c r="HH496" s="4">
        <v>84.75</v>
      </c>
      <c r="HI496" s="4">
        <v>2654</v>
      </c>
      <c r="HJ496" s="4">
        <v>142</v>
      </c>
      <c r="HK496" s="4">
        <v>2.8</v>
      </c>
      <c r="HL496" s="4">
        <v>-1.0500000000000003</v>
      </c>
      <c r="HM496" s="4">
        <v>2009</v>
      </c>
      <c r="HN496" s="4">
        <v>37</v>
      </c>
      <c r="HO496" s="4">
        <v>585</v>
      </c>
      <c r="HP496" s="4">
        <v>73</v>
      </c>
      <c r="HQ496" s="4">
        <v>33980</v>
      </c>
      <c r="HR496" s="4">
        <v>3540</v>
      </c>
      <c r="HS496" s="4">
        <v>3.15</v>
      </c>
      <c r="HT496" s="4">
        <v>-1.65</v>
      </c>
      <c r="HU496" s="4">
        <v>142</v>
      </c>
      <c r="HV496" s="4">
        <v>-5</v>
      </c>
      <c r="HW496" s="4">
        <v>546.25</v>
      </c>
      <c r="HX496" s="4">
        <v>81.75</v>
      </c>
      <c r="HY496" s="4">
        <v>2946</v>
      </c>
      <c r="HZ496" s="4">
        <v>-4207</v>
      </c>
      <c r="IA496" s="4">
        <v>3.45</v>
      </c>
      <c r="IB496" s="4">
        <v>-2.3999999999999995</v>
      </c>
      <c r="IC496" s="4">
        <v>1194</v>
      </c>
      <c r="ID496" s="4">
        <v>-35</v>
      </c>
      <c r="IE496" s="4">
        <v>485</v>
      </c>
      <c r="IF496" s="4">
        <v>67.850000000000023</v>
      </c>
      <c r="IG496" s="4">
        <v>20402</v>
      </c>
      <c r="IH496" s="4">
        <v>-3552</v>
      </c>
      <c r="II496" s="4">
        <v>3.85</v>
      </c>
      <c r="IJ496" s="4">
        <v>-3.8000000000000003</v>
      </c>
      <c r="IK496" s="4">
        <v>169</v>
      </c>
      <c r="IL496" s="4">
        <v>11</v>
      </c>
      <c r="IM496" s="4">
        <v>437</v>
      </c>
      <c r="IN496" s="4">
        <v>67.949999999999989</v>
      </c>
      <c r="IO496" s="4">
        <v>6132</v>
      </c>
      <c r="IP496" s="4">
        <v>-662</v>
      </c>
      <c r="IQ496" s="4">
        <v>4.5999999999999996</v>
      </c>
      <c r="IR496" s="4">
        <v>-5.5</v>
      </c>
      <c r="IS496" s="4">
        <v>3847</v>
      </c>
      <c r="IT496" s="4">
        <v>-64</v>
      </c>
      <c r="IU496" s="4">
        <v>383.85</v>
      </c>
      <c r="IV496" s="4">
        <v>61.700000000000045</v>
      </c>
      <c r="IW496" s="4">
        <v>31648</v>
      </c>
      <c r="IX496" s="4">
        <v>2065</v>
      </c>
      <c r="IY496" s="4">
        <v>5.55</v>
      </c>
      <c r="IZ496" s="4">
        <v>-8</v>
      </c>
      <c r="JA496" s="4">
        <v>604</v>
      </c>
      <c r="JB496" s="4">
        <v>-194</v>
      </c>
      <c r="JC496" s="4">
        <v>340.5</v>
      </c>
      <c r="JD496" s="4">
        <v>63.550000000000011</v>
      </c>
      <c r="JE496" s="4">
        <v>10742</v>
      </c>
      <c r="JF496" s="4">
        <v>3364</v>
      </c>
      <c r="JG496" s="4">
        <v>7</v>
      </c>
      <c r="JH496" s="4">
        <v>-10.899999999999999</v>
      </c>
      <c r="JI496" s="4">
        <v>5857</v>
      </c>
      <c r="JJ496" s="4">
        <v>-164</v>
      </c>
      <c r="JK496" s="4">
        <v>289.3</v>
      </c>
      <c r="JL496" s="4">
        <v>57.150000000000006</v>
      </c>
      <c r="JM496" s="4">
        <v>26285</v>
      </c>
      <c r="JN496" s="4">
        <v>4100</v>
      </c>
      <c r="JO496" s="4">
        <v>9.8000000000000007</v>
      </c>
      <c r="JP496" s="4">
        <v>-14.3</v>
      </c>
      <c r="JQ496" s="5">
        <v>1314</v>
      </c>
      <c r="JR496" s="4">
        <v>-86</v>
      </c>
      <c r="JS496" s="4">
        <v>244.4</v>
      </c>
      <c r="JT496" s="4">
        <v>53.050000000000011</v>
      </c>
      <c r="JU496" s="4">
        <v>11719</v>
      </c>
      <c r="JV496" s="4">
        <v>4067</v>
      </c>
      <c r="JW496" s="4">
        <v>13.65</v>
      </c>
      <c r="JX496" s="4">
        <v>-18.700000000000003</v>
      </c>
      <c r="JY496" s="4">
        <v>10134</v>
      </c>
      <c r="JZ496" s="4">
        <v>-1392</v>
      </c>
      <c r="KA496" s="4">
        <v>199.65</v>
      </c>
      <c r="KB496" s="4">
        <v>47.700000000000017</v>
      </c>
      <c r="KC496" s="4">
        <v>37623</v>
      </c>
      <c r="KD496" s="4">
        <v>10832</v>
      </c>
      <c r="KE496" s="4">
        <v>19.3</v>
      </c>
      <c r="KF496" s="4">
        <v>-24.249999999999996</v>
      </c>
      <c r="KG496" s="4">
        <v>3554</v>
      </c>
      <c r="KH496" s="4">
        <v>-600</v>
      </c>
      <c r="KI496" s="4">
        <v>157.30000000000001</v>
      </c>
      <c r="KJ496" s="4">
        <v>40.600000000000009</v>
      </c>
      <c r="KK496" s="4">
        <v>13637</v>
      </c>
      <c r="KL496" s="4">
        <v>7573</v>
      </c>
      <c r="KM496" s="4">
        <v>27.35</v>
      </c>
      <c r="KN496" s="4">
        <v>-30.799999999999997</v>
      </c>
      <c r="KO496" s="4">
        <v>28726</v>
      </c>
      <c r="KP496" s="4">
        <v>64</v>
      </c>
      <c r="KQ496" s="4">
        <v>118.5</v>
      </c>
      <c r="KR496" s="4">
        <v>33.049999999999997</v>
      </c>
      <c r="KS496" s="4">
        <v>53070</v>
      </c>
      <c r="KT496" s="4">
        <v>30693</v>
      </c>
      <c r="KU496" s="4">
        <v>38.700000000000003</v>
      </c>
      <c r="KV496" s="4">
        <v>-38.599999999999994</v>
      </c>
      <c r="KW496" s="4">
        <v>14954</v>
      </c>
      <c r="KX496" s="4">
        <v>-1261</v>
      </c>
      <c r="KY496" s="4">
        <v>84.6</v>
      </c>
      <c r="KZ496" s="4">
        <v>24.899999999999991</v>
      </c>
      <c r="LA496" s="4">
        <v>20427</v>
      </c>
      <c r="LB496" s="4">
        <v>15987</v>
      </c>
      <c r="LC496" s="4">
        <v>54.8</v>
      </c>
      <c r="LD496" s="4">
        <v>-46.7</v>
      </c>
    </row>
    <row r="497" spans="1:316" x14ac:dyDescent="0.25">
      <c r="A497" s="171">
        <v>44110.488786458336</v>
      </c>
      <c r="B497" s="172">
        <v>0.48819444444444443</v>
      </c>
      <c r="C497" s="4">
        <v>11590.85</v>
      </c>
      <c r="D497" s="4">
        <v>11600</v>
      </c>
      <c r="E497" s="173">
        <v>56.75</v>
      </c>
      <c r="F497" s="173">
        <v>-129</v>
      </c>
      <c r="G497" s="173">
        <v>313.89999999999998</v>
      </c>
      <c r="H497" s="173">
        <v>869.79999999999984</v>
      </c>
      <c r="I497" s="173">
        <v>-910</v>
      </c>
      <c r="J497" s="173">
        <v>1779.7999999999997</v>
      </c>
      <c r="K497" s="127">
        <v>17.260000000000002</v>
      </c>
      <c r="L497" s="127">
        <v>21.12</v>
      </c>
      <c r="M497" s="127">
        <v>-3.2699999999999996</v>
      </c>
      <c r="N497" s="127">
        <v>3.0100000000000016</v>
      </c>
      <c r="O497" s="127">
        <v>0.63573637652642656</v>
      </c>
      <c r="P497" s="127">
        <v>0.70804397363990368</v>
      </c>
      <c r="Q497" s="127">
        <v>1.0805501288552664</v>
      </c>
      <c r="R497" s="4">
        <v>59043</v>
      </c>
      <c r="S497" s="4">
        <v>123455</v>
      </c>
      <c r="T497" s="173">
        <v>11540.966666666667</v>
      </c>
      <c r="U497" s="173">
        <v>-2.0500000000010914</v>
      </c>
      <c r="V497" s="4">
        <v>185995</v>
      </c>
      <c r="W497" s="4">
        <v>-31658</v>
      </c>
      <c r="X497" s="173">
        <v>-49.883333333333212</v>
      </c>
      <c r="Y497" s="173">
        <v>30483</v>
      </c>
      <c r="Z497" s="173">
        <v>141851</v>
      </c>
      <c r="AA497" s="173">
        <v>172334</v>
      </c>
      <c r="AB497" s="4">
        <v>64412</v>
      </c>
      <c r="AC497" s="4">
        <v>-14428</v>
      </c>
      <c r="AD497" s="176" t="e">
        <v>#REF!</v>
      </c>
      <c r="AE497" s="177">
        <v>-3.782774814070991E-2</v>
      </c>
      <c r="AF497" s="177">
        <v>-5.48267850746693E-4</v>
      </c>
      <c r="AG497" s="177">
        <v>2.8905496521452387E-2</v>
      </c>
      <c r="AH497" s="177">
        <v>1.3011108132945143E-3</v>
      </c>
      <c r="AI497" s="127">
        <v>1.0096914634236983E-2</v>
      </c>
      <c r="AJ497" s="127">
        <v>2.2075055187637969E-3</v>
      </c>
      <c r="AK497" s="4" t="s">
        <v>21</v>
      </c>
      <c r="AL497" s="178">
        <v>11600</v>
      </c>
      <c r="AM497" s="178">
        <v>11500</v>
      </c>
      <c r="AN497" s="178">
        <v>11800</v>
      </c>
      <c r="AO497" s="178">
        <v>11400</v>
      </c>
      <c r="AS497" s="4">
        <v>1.8505743113500681</v>
      </c>
      <c r="AT497" s="4">
        <v>1.380528008576789</v>
      </c>
      <c r="AU497" s="4">
        <v>0.60627960984672546</v>
      </c>
      <c r="AV497" s="4">
        <v>0.20942887657020801</v>
      </c>
      <c r="AW497" s="4">
        <v>0.11837762942436075</v>
      </c>
      <c r="AX497" s="4">
        <v>9.7649368299189618E-3</v>
      </c>
      <c r="AY497" s="4">
        <v>16.903932304629169</v>
      </c>
      <c r="AZ497" s="4">
        <v>20.697183098591548</v>
      </c>
      <c r="BA497" s="4">
        <v>16.980881130507065</v>
      </c>
      <c r="BB497" s="4">
        <v>36.183431952662723</v>
      </c>
      <c r="BC497" s="4">
        <v>8.214025974025974</v>
      </c>
      <c r="BD497" s="4">
        <v>17.668874172185429</v>
      </c>
      <c r="BE497" s="4">
        <v>4.4917221368834275</v>
      </c>
      <c r="BF497" s="4">
        <v>8.8773800456968779</v>
      </c>
      <c r="BG497" s="4">
        <v>3.726171564733916</v>
      </c>
      <c r="BH497" s="4">
        <v>3.8629712999437253</v>
      </c>
      <c r="BI497" s="4">
        <v>18</v>
      </c>
      <c r="BJ497" s="4">
        <v>0</v>
      </c>
      <c r="BK497" s="4">
        <v>1585</v>
      </c>
      <c r="BL497" s="4">
        <v>78.950000000000045</v>
      </c>
      <c r="BM497" s="4">
        <v>9837</v>
      </c>
      <c r="BN497" s="4">
        <v>-195</v>
      </c>
      <c r="BO497" s="4">
        <v>1</v>
      </c>
      <c r="BP497" s="4">
        <v>0</v>
      </c>
      <c r="BQ497" s="4">
        <v>0</v>
      </c>
      <c r="BR497" s="4">
        <v>0</v>
      </c>
      <c r="BS497" s="4">
        <v>0</v>
      </c>
      <c r="BT497" s="4">
        <v>0</v>
      </c>
      <c r="BU497" s="4">
        <v>6</v>
      </c>
      <c r="BV497" s="4">
        <v>0</v>
      </c>
      <c r="BW497" s="4">
        <v>0</v>
      </c>
      <c r="BX497" s="4">
        <v>0</v>
      </c>
      <c r="BY497" s="4">
        <v>21</v>
      </c>
      <c r="BZ497" s="4">
        <v>0</v>
      </c>
      <c r="CA497" s="4">
        <v>0</v>
      </c>
      <c r="CB497" s="4">
        <v>0</v>
      </c>
      <c r="CC497" s="4">
        <v>1059</v>
      </c>
      <c r="CD497" s="4">
        <v>86</v>
      </c>
      <c r="CE497" s="4">
        <v>1.1000000000000001</v>
      </c>
      <c r="CF497" s="4">
        <v>0</v>
      </c>
      <c r="CG497" s="4">
        <v>1</v>
      </c>
      <c r="CH497" s="4">
        <v>0</v>
      </c>
      <c r="CI497" s="4">
        <v>0</v>
      </c>
      <c r="CJ497" s="4">
        <v>0</v>
      </c>
      <c r="CK497" s="4">
        <v>26</v>
      </c>
      <c r="CL497" s="4">
        <v>-1</v>
      </c>
      <c r="CM497" s="4">
        <v>1</v>
      </c>
      <c r="CN497" s="4">
        <v>-0.10000000000000009</v>
      </c>
      <c r="CO497" s="4">
        <v>11</v>
      </c>
      <c r="CP497" s="4">
        <v>0</v>
      </c>
      <c r="CQ497" s="4">
        <v>0</v>
      </c>
      <c r="CR497" s="4">
        <v>0</v>
      </c>
      <c r="CS497" s="4">
        <v>3244</v>
      </c>
      <c r="CT497" s="4">
        <v>81</v>
      </c>
      <c r="CU497" s="4">
        <v>1.25</v>
      </c>
      <c r="CV497" s="4">
        <v>0.10000000000000009</v>
      </c>
      <c r="CW497" s="4">
        <v>1</v>
      </c>
      <c r="CX497" s="4">
        <v>0</v>
      </c>
      <c r="CY497" s="4">
        <v>0</v>
      </c>
      <c r="CZ497" s="4">
        <v>0</v>
      </c>
      <c r="DA497" s="4">
        <v>52</v>
      </c>
      <c r="DB497" s="4">
        <v>0</v>
      </c>
      <c r="DC497" s="4">
        <v>1.1000000000000001</v>
      </c>
      <c r="DD497" s="4">
        <v>-9.9999999999999867E-2</v>
      </c>
      <c r="DE497" s="4">
        <v>29</v>
      </c>
      <c r="DF497" s="4">
        <v>0</v>
      </c>
      <c r="DG497" s="4">
        <v>0</v>
      </c>
      <c r="DH497" s="4">
        <v>0</v>
      </c>
      <c r="DI497" s="4">
        <v>4513</v>
      </c>
      <c r="DJ497" s="4">
        <v>-50</v>
      </c>
      <c r="DK497" s="4">
        <v>1.35</v>
      </c>
      <c r="DL497" s="4">
        <v>0.15000000000000013</v>
      </c>
      <c r="DM497" s="4">
        <v>0</v>
      </c>
      <c r="DN497" s="4">
        <v>0</v>
      </c>
      <c r="DO497" s="4">
        <v>0</v>
      </c>
      <c r="DP497" s="4">
        <v>0</v>
      </c>
      <c r="DQ497" s="4">
        <v>143</v>
      </c>
      <c r="DR497" s="4">
        <v>-2</v>
      </c>
      <c r="DS497" s="4">
        <v>1.45</v>
      </c>
      <c r="DT497" s="4">
        <v>9.9999999999999867E-2</v>
      </c>
      <c r="DU497" s="4">
        <v>4</v>
      </c>
      <c r="DV497" s="4">
        <v>0</v>
      </c>
      <c r="DW497" s="4">
        <v>0</v>
      </c>
      <c r="DX497" s="4">
        <v>0</v>
      </c>
      <c r="DY497" s="4">
        <v>3245</v>
      </c>
      <c r="DZ497" s="4">
        <v>347</v>
      </c>
      <c r="EA497" s="4">
        <v>1.4</v>
      </c>
      <c r="EB497" s="4">
        <v>0</v>
      </c>
      <c r="EC497" s="4">
        <v>1</v>
      </c>
      <c r="ED497" s="4">
        <v>0</v>
      </c>
      <c r="EE497" s="4">
        <v>0</v>
      </c>
      <c r="EF497" s="4">
        <v>0</v>
      </c>
      <c r="EG497" s="4">
        <v>156</v>
      </c>
      <c r="EH497" s="4">
        <v>2</v>
      </c>
      <c r="EI497" s="4">
        <v>1.7</v>
      </c>
      <c r="EJ497" s="4">
        <v>0.19999999999999996</v>
      </c>
      <c r="EK497" s="4">
        <v>110</v>
      </c>
      <c r="EL497" s="4">
        <v>-12</v>
      </c>
      <c r="EM497" s="4">
        <v>1084</v>
      </c>
      <c r="EN497" s="4">
        <v>69.649999999999977</v>
      </c>
      <c r="EO497" s="4">
        <v>30420</v>
      </c>
      <c r="EP497" s="4">
        <v>10763</v>
      </c>
      <c r="EQ497" s="4">
        <v>1.6</v>
      </c>
      <c r="ER497" s="4">
        <v>0</v>
      </c>
      <c r="ES497" s="4">
        <v>1</v>
      </c>
      <c r="ET497" s="4">
        <v>0</v>
      </c>
      <c r="EU497" s="4">
        <v>0</v>
      </c>
      <c r="EV497" s="4">
        <v>0</v>
      </c>
      <c r="EW497" s="4">
        <v>150</v>
      </c>
      <c r="EX497" s="4">
        <v>-3</v>
      </c>
      <c r="EY497" s="4">
        <v>1.75</v>
      </c>
      <c r="EZ497" s="4">
        <v>0.10000000000000009</v>
      </c>
      <c r="FA497" s="4">
        <v>12</v>
      </c>
      <c r="FB497" s="4">
        <v>1</v>
      </c>
      <c r="FC497" s="4">
        <v>970.2</v>
      </c>
      <c r="FD497" s="4">
        <v>105.20000000000005</v>
      </c>
      <c r="FE497" s="4">
        <v>5310</v>
      </c>
      <c r="FF497" s="4">
        <v>106</v>
      </c>
      <c r="FG497" s="4">
        <v>1.7</v>
      </c>
      <c r="FH497" s="4">
        <v>0</v>
      </c>
      <c r="FI497" s="4">
        <v>2</v>
      </c>
      <c r="FJ497" s="4">
        <v>0</v>
      </c>
      <c r="FK497" s="4">
        <v>0</v>
      </c>
      <c r="FL497" s="4">
        <v>0</v>
      </c>
      <c r="FM497" s="4">
        <v>803</v>
      </c>
      <c r="FN497" s="4">
        <v>24</v>
      </c>
      <c r="FO497" s="4">
        <v>1.65</v>
      </c>
      <c r="FP497" s="4">
        <v>-0.10000000000000009</v>
      </c>
      <c r="FQ497" s="4">
        <v>109</v>
      </c>
      <c r="FR497" s="4">
        <v>0</v>
      </c>
      <c r="FS497" s="4">
        <v>885</v>
      </c>
      <c r="FT497" s="4">
        <v>69.350000000000023</v>
      </c>
      <c r="FU497" s="4">
        <v>11060</v>
      </c>
      <c r="FV497" s="4">
        <v>967</v>
      </c>
      <c r="FW497" s="4">
        <v>1.9</v>
      </c>
      <c r="FX497" s="4">
        <v>-0.14999999999999991</v>
      </c>
      <c r="FY497" s="4">
        <v>1</v>
      </c>
      <c r="FZ497" s="4">
        <v>0</v>
      </c>
      <c r="GA497" s="4">
        <v>0</v>
      </c>
      <c r="GB497" s="4">
        <v>0</v>
      </c>
      <c r="GC497" s="4">
        <v>590</v>
      </c>
      <c r="GD497" s="4">
        <v>-263</v>
      </c>
      <c r="GE497" s="4">
        <v>2.0499999999999998</v>
      </c>
      <c r="GF497" s="4">
        <v>-0.25</v>
      </c>
      <c r="GG497" s="4">
        <v>549</v>
      </c>
      <c r="GH497" s="4">
        <v>-1</v>
      </c>
      <c r="GI497" s="4">
        <v>782.7</v>
      </c>
      <c r="GJ497" s="4">
        <v>70.350000000000023</v>
      </c>
      <c r="GK497" s="4">
        <v>13833</v>
      </c>
      <c r="GL497" s="4">
        <v>-219</v>
      </c>
      <c r="GM497" s="4">
        <v>2.1</v>
      </c>
      <c r="GN497" s="4">
        <v>-0.44999999999999973</v>
      </c>
      <c r="GO497" s="4">
        <v>56</v>
      </c>
      <c r="GP497" s="4">
        <v>0</v>
      </c>
      <c r="GQ497" s="4">
        <v>0</v>
      </c>
      <c r="GR497" s="4">
        <v>0</v>
      </c>
      <c r="GS497" s="4">
        <v>886</v>
      </c>
      <c r="GT497" s="4">
        <v>15</v>
      </c>
      <c r="GU497" s="4">
        <v>2.25</v>
      </c>
      <c r="GV497" s="4">
        <v>-0.54999999999999982</v>
      </c>
      <c r="GW497" s="4">
        <v>301</v>
      </c>
      <c r="GX497" s="4">
        <v>-85</v>
      </c>
      <c r="GY497" s="4">
        <v>683</v>
      </c>
      <c r="GZ497" s="4">
        <v>70.799999999999955</v>
      </c>
      <c r="HA497" s="4">
        <v>13530</v>
      </c>
      <c r="HB497" s="4">
        <v>1489</v>
      </c>
      <c r="HC497" s="4">
        <v>2.5499999999999998</v>
      </c>
      <c r="HD497" s="4">
        <v>-0.70000000000000018</v>
      </c>
      <c r="HE497" s="4">
        <v>59</v>
      </c>
      <c r="HF497" s="4">
        <v>0</v>
      </c>
      <c r="HG497" s="4">
        <v>647.85</v>
      </c>
      <c r="HH497" s="4">
        <v>84.75</v>
      </c>
      <c r="HI497" s="4">
        <v>2634</v>
      </c>
      <c r="HJ497" s="4">
        <v>122</v>
      </c>
      <c r="HK497" s="4">
        <v>2.8</v>
      </c>
      <c r="HL497" s="4">
        <v>-1.0500000000000003</v>
      </c>
      <c r="HM497" s="4">
        <v>2009</v>
      </c>
      <c r="HN497" s="4">
        <v>37</v>
      </c>
      <c r="HO497" s="4">
        <v>585</v>
      </c>
      <c r="HP497" s="4">
        <v>73</v>
      </c>
      <c r="HQ497" s="4">
        <v>33960</v>
      </c>
      <c r="HR497" s="4">
        <v>3520</v>
      </c>
      <c r="HS497" s="4">
        <v>3.15</v>
      </c>
      <c r="HT497" s="4">
        <v>-1.65</v>
      </c>
      <c r="HU497" s="4">
        <v>142</v>
      </c>
      <c r="HV497" s="4">
        <v>-5</v>
      </c>
      <c r="HW497" s="4">
        <v>546.25</v>
      </c>
      <c r="HX497" s="4">
        <v>81.75</v>
      </c>
      <c r="HY497" s="4">
        <v>2939</v>
      </c>
      <c r="HZ497" s="4">
        <v>-4214</v>
      </c>
      <c r="IA497" s="4">
        <v>3.45</v>
      </c>
      <c r="IB497" s="4">
        <v>-2.3999999999999995</v>
      </c>
      <c r="IC497" s="4">
        <v>1203</v>
      </c>
      <c r="ID497" s="4">
        <v>-26</v>
      </c>
      <c r="IE497" s="4">
        <v>485</v>
      </c>
      <c r="IF497" s="4">
        <v>67.850000000000023</v>
      </c>
      <c r="IG497" s="4">
        <v>20428</v>
      </c>
      <c r="IH497" s="4">
        <v>-3526</v>
      </c>
      <c r="II497" s="4">
        <v>3.85</v>
      </c>
      <c r="IJ497" s="4">
        <v>-3.8000000000000003</v>
      </c>
      <c r="IK497" s="4">
        <v>169</v>
      </c>
      <c r="IL497" s="4">
        <v>11</v>
      </c>
      <c r="IM497" s="4">
        <v>434.4</v>
      </c>
      <c r="IN497" s="4">
        <v>65.349999999999966</v>
      </c>
      <c r="IO497" s="4">
        <v>6115</v>
      </c>
      <c r="IP497" s="4">
        <v>-679</v>
      </c>
      <c r="IQ497" s="4">
        <v>4.55</v>
      </c>
      <c r="IR497" s="4">
        <v>-5.55</v>
      </c>
      <c r="IS497" s="4">
        <v>3850</v>
      </c>
      <c r="IT497" s="4">
        <v>-61</v>
      </c>
      <c r="IU497" s="4">
        <v>388.05</v>
      </c>
      <c r="IV497" s="4">
        <v>65.900000000000034</v>
      </c>
      <c r="IW497" s="4">
        <v>31624</v>
      </c>
      <c r="IX497" s="4">
        <v>2041</v>
      </c>
      <c r="IY497" s="4">
        <v>5.45</v>
      </c>
      <c r="IZ497" s="4">
        <v>-8.1000000000000014</v>
      </c>
      <c r="JA497" s="4">
        <v>604</v>
      </c>
      <c r="JB497" s="4">
        <v>-194</v>
      </c>
      <c r="JC497" s="4">
        <v>340.5</v>
      </c>
      <c r="JD497" s="4">
        <v>63.550000000000011</v>
      </c>
      <c r="JE497" s="4">
        <v>10672</v>
      </c>
      <c r="JF497" s="4">
        <v>3294</v>
      </c>
      <c r="JG497" s="4">
        <v>7</v>
      </c>
      <c r="JH497" s="4">
        <v>-10.899999999999999</v>
      </c>
      <c r="JI497" s="4">
        <v>5859</v>
      </c>
      <c r="JJ497" s="4">
        <v>-162</v>
      </c>
      <c r="JK497" s="4">
        <v>291</v>
      </c>
      <c r="JL497" s="4">
        <v>58.849999999999994</v>
      </c>
      <c r="JM497" s="4">
        <v>26317</v>
      </c>
      <c r="JN497" s="4">
        <v>4132</v>
      </c>
      <c r="JO497" s="4">
        <v>9.5500000000000007</v>
      </c>
      <c r="JP497" s="4">
        <v>-14.55</v>
      </c>
      <c r="JQ497" s="5">
        <v>1313</v>
      </c>
      <c r="JR497" s="4">
        <v>-87</v>
      </c>
      <c r="JS497" s="4">
        <v>248.2</v>
      </c>
      <c r="JT497" s="4">
        <v>56.849999999999994</v>
      </c>
      <c r="JU497" s="4">
        <v>11656</v>
      </c>
      <c r="JV497" s="4">
        <v>4004</v>
      </c>
      <c r="JW497" s="4">
        <v>13.45</v>
      </c>
      <c r="JX497" s="4">
        <v>-18.900000000000002</v>
      </c>
      <c r="JY497" s="4">
        <v>10072</v>
      </c>
      <c r="JZ497" s="4">
        <v>-1454</v>
      </c>
      <c r="KA497" s="4">
        <v>200.15</v>
      </c>
      <c r="KB497" s="4">
        <v>48.200000000000017</v>
      </c>
      <c r="KC497" s="4">
        <v>37530</v>
      </c>
      <c r="KD497" s="4">
        <v>10739</v>
      </c>
      <c r="KE497" s="4">
        <v>19.2</v>
      </c>
      <c r="KF497" s="4">
        <v>-24.349999999999998</v>
      </c>
      <c r="KG497" s="4">
        <v>3554</v>
      </c>
      <c r="KH497" s="4">
        <v>-600</v>
      </c>
      <c r="KI497" s="4">
        <v>158.44999999999999</v>
      </c>
      <c r="KJ497" s="4">
        <v>41.749999999999986</v>
      </c>
      <c r="KK497" s="4">
        <v>13729</v>
      </c>
      <c r="KL497" s="4">
        <v>7665</v>
      </c>
      <c r="KM497" s="4">
        <v>26.95</v>
      </c>
      <c r="KN497" s="4">
        <v>-31.2</v>
      </c>
      <c r="KO497" s="4">
        <v>28643</v>
      </c>
      <c r="KP497" s="4">
        <v>-19</v>
      </c>
      <c r="KQ497" s="4">
        <v>120</v>
      </c>
      <c r="KR497" s="4">
        <v>34.549999999999997</v>
      </c>
      <c r="KS497" s="4">
        <v>53006</v>
      </c>
      <c r="KT497" s="4">
        <v>30629</v>
      </c>
      <c r="KU497" s="4">
        <v>38.25</v>
      </c>
      <c r="KV497" s="4">
        <v>-39.049999999999997</v>
      </c>
      <c r="KW497" s="4">
        <v>14924</v>
      </c>
      <c r="KX497" s="4">
        <v>-1291</v>
      </c>
      <c r="KY497" s="4">
        <v>85.35</v>
      </c>
      <c r="KZ497" s="4">
        <v>25.649999999999991</v>
      </c>
      <c r="LA497" s="4">
        <v>20603</v>
      </c>
      <c r="LB497" s="4">
        <v>16163</v>
      </c>
      <c r="LC497" s="4">
        <v>54</v>
      </c>
      <c r="LD497" s="4">
        <v>-47.5</v>
      </c>
    </row>
    <row r="498" spans="1:316" x14ac:dyDescent="0.25">
      <c r="A498" s="171">
        <v>44110.487118634257</v>
      </c>
      <c r="B498" s="172">
        <v>0.4861111111111111</v>
      </c>
      <c r="C498" s="4">
        <v>11595.15</v>
      </c>
      <c r="D498" s="4">
        <v>11600</v>
      </c>
      <c r="E498" s="173">
        <v>63.55</v>
      </c>
      <c r="F498" s="173">
        <v>-134.44999999999999</v>
      </c>
      <c r="G498" s="173">
        <v>313.89999999999998</v>
      </c>
      <c r="H498" s="173">
        <v>907.44999999999948</v>
      </c>
      <c r="I498" s="173">
        <v>-933.05</v>
      </c>
      <c r="J498" s="173">
        <v>1840.4999999999995</v>
      </c>
      <c r="K498" s="127">
        <v>17.8</v>
      </c>
      <c r="L498" s="127">
        <v>21.05</v>
      </c>
      <c r="M498" s="127">
        <v>-2.7300000000000004</v>
      </c>
      <c r="N498" s="127">
        <v>2.9400000000000013</v>
      </c>
      <c r="O498" s="127">
        <v>0.67320314790797076</v>
      </c>
      <c r="P498" s="127">
        <v>0.72240807769068827</v>
      </c>
      <c r="Q498" s="127">
        <v>1.0805081773424612</v>
      </c>
      <c r="R498" s="4">
        <v>59020</v>
      </c>
      <c r="S498" s="4">
        <v>123414</v>
      </c>
      <c r="T498" s="173">
        <v>11540.966666666667</v>
      </c>
      <c r="U498" s="173">
        <v>-2.0500000000010914</v>
      </c>
      <c r="V498" s="4">
        <v>185995</v>
      </c>
      <c r="W498" s="4">
        <v>-31658</v>
      </c>
      <c r="X498" s="173">
        <v>-54.183333333332484</v>
      </c>
      <c r="Y498" s="173">
        <v>30506</v>
      </c>
      <c r="Z498" s="173">
        <v>119486</v>
      </c>
      <c r="AA498" s="173">
        <v>149992</v>
      </c>
      <c r="AB498" s="4">
        <v>64394</v>
      </c>
      <c r="AC498" s="4">
        <v>-14428</v>
      </c>
      <c r="AD498" s="176" t="e">
        <v>#REF!</v>
      </c>
      <c r="AE498" s="177">
        <v>-3.634131617867329E-2</v>
      </c>
      <c r="AF498" s="177">
        <v>-7.1877697191440938E-4</v>
      </c>
      <c r="AG498" s="177">
        <v>7.8337077584106546E-2</v>
      </c>
      <c r="AH498" s="177">
        <v>2.0011581796254454E-3</v>
      </c>
      <c r="AI498" s="127">
        <v>3.3786347480326169E-2</v>
      </c>
      <c r="AJ498" s="127">
        <v>2.2075055187637969E-3</v>
      </c>
      <c r="AK498" s="4" t="s">
        <v>21</v>
      </c>
      <c r="AL498" s="178">
        <v>11600</v>
      </c>
      <c r="AM498" s="178">
        <v>11500</v>
      </c>
      <c r="AN498" s="178">
        <v>11800</v>
      </c>
      <c r="AO498" s="178">
        <v>11400</v>
      </c>
      <c r="AS498" s="4">
        <v>1.8505743113500681</v>
      </c>
      <c r="AT498" s="4">
        <v>1.380528008576789</v>
      </c>
      <c r="AU498" s="4">
        <v>0.60627960984672546</v>
      </c>
      <c r="AV498" s="4">
        <v>0.20942887657020801</v>
      </c>
      <c r="AW498" s="4">
        <v>0.11837762942436075</v>
      </c>
      <c r="AX498" s="4">
        <v>9.9662757336286302E-3</v>
      </c>
      <c r="AY498" s="4">
        <v>16.903932304629169</v>
      </c>
      <c r="AZ498" s="4">
        <v>20.697183098591548</v>
      </c>
      <c r="BA498" s="4">
        <v>16.980881130507065</v>
      </c>
      <c r="BB498" s="4">
        <v>36.183431952662723</v>
      </c>
      <c r="BC498" s="4">
        <v>8.214025974025974</v>
      </c>
      <c r="BD498" s="4">
        <v>17.668874172185429</v>
      </c>
      <c r="BE498" s="4">
        <v>4.4909556313993173</v>
      </c>
      <c r="BF498" s="4">
        <v>8.8773800456968779</v>
      </c>
      <c r="BG498" s="4">
        <v>3.726171564733916</v>
      </c>
      <c r="BH498" s="4">
        <v>3.8629712999437253</v>
      </c>
      <c r="BI498" s="4">
        <v>18</v>
      </c>
      <c r="BJ498" s="4">
        <v>0</v>
      </c>
      <c r="BK498" s="4">
        <v>1585</v>
      </c>
      <c r="BL498" s="4">
        <v>78.950000000000045</v>
      </c>
      <c r="BM498" s="4">
        <v>9828</v>
      </c>
      <c r="BN498" s="4">
        <v>-204</v>
      </c>
      <c r="BO498" s="4">
        <v>1</v>
      </c>
      <c r="BP498" s="4">
        <v>0</v>
      </c>
      <c r="BQ498" s="4">
        <v>0</v>
      </c>
      <c r="BR498" s="4">
        <v>0</v>
      </c>
      <c r="BS498" s="4">
        <v>0</v>
      </c>
      <c r="BT498" s="4">
        <v>0</v>
      </c>
      <c r="BU498" s="4">
        <v>6</v>
      </c>
      <c r="BV498" s="4">
        <v>0</v>
      </c>
      <c r="BW498" s="4">
        <v>0</v>
      </c>
      <c r="BX498" s="4">
        <v>0</v>
      </c>
      <c r="BY498" s="4">
        <v>21</v>
      </c>
      <c r="BZ498" s="4">
        <v>0</v>
      </c>
      <c r="CA498" s="4">
        <v>0</v>
      </c>
      <c r="CB498" s="4">
        <v>0</v>
      </c>
      <c r="CC498" s="4">
        <v>1040</v>
      </c>
      <c r="CD498" s="4">
        <v>67</v>
      </c>
      <c r="CE498" s="4">
        <v>1.2</v>
      </c>
      <c r="CF498" s="4">
        <v>9.9999999999999867E-2</v>
      </c>
      <c r="CG498" s="4">
        <v>1</v>
      </c>
      <c r="CH498" s="4">
        <v>0</v>
      </c>
      <c r="CI498" s="4">
        <v>0</v>
      </c>
      <c r="CJ498" s="4">
        <v>0</v>
      </c>
      <c r="CK498" s="4">
        <v>26</v>
      </c>
      <c r="CL498" s="4">
        <v>-1</v>
      </c>
      <c r="CM498" s="4">
        <v>1</v>
      </c>
      <c r="CN498" s="4">
        <v>-0.10000000000000009</v>
      </c>
      <c r="CO498" s="4">
        <v>11</v>
      </c>
      <c r="CP498" s="4">
        <v>0</v>
      </c>
      <c r="CQ498" s="4">
        <v>0</v>
      </c>
      <c r="CR498" s="4">
        <v>0</v>
      </c>
      <c r="CS498" s="4">
        <v>3244</v>
      </c>
      <c r="CT498" s="4">
        <v>81</v>
      </c>
      <c r="CU498" s="4">
        <v>1.25</v>
      </c>
      <c r="CV498" s="4">
        <v>0.10000000000000009</v>
      </c>
      <c r="CW498" s="4">
        <v>1</v>
      </c>
      <c r="CX498" s="4">
        <v>0</v>
      </c>
      <c r="CY498" s="4">
        <v>0</v>
      </c>
      <c r="CZ498" s="4">
        <v>0</v>
      </c>
      <c r="DA498" s="4">
        <v>52</v>
      </c>
      <c r="DB498" s="4">
        <v>0</v>
      </c>
      <c r="DC498" s="4">
        <v>1.1000000000000001</v>
      </c>
      <c r="DD498" s="4">
        <v>-9.9999999999999867E-2</v>
      </c>
      <c r="DE498" s="4">
        <v>29</v>
      </c>
      <c r="DF498" s="4">
        <v>0</v>
      </c>
      <c r="DG498" s="4">
        <v>0</v>
      </c>
      <c r="DH498" s="4">
        <v>0</v>
      </c>
      <c r="DI498" s="4">
        <v>4502</v>
      </c>
      <c r="DJ498" s="4">
        <v>-61</v>
      </c>
      <c r="DK498" s="4">
        <v>1.35</v>
      </c>
      <c r="DL498" s="4">
        <v>0.15000000000000013</v>
      </c>
      <c r="DM498" s="4">
        <v>0</v>
      </c>
      <c r="DN498" s="4">
        <v>0</v>
      </c>
      <c r="DO498" s="4">
        <v>0</v>
      </c>
      <c r="DP498" s="4">
        <v>0</v>
      </c>
      <c r="DQ498" s="4">
        <v>143</v>
      </c>
      <c r="DR498" s="4">
        <v>-2</v>
      </c>
      <c r="DS498" s="4">
        <v>1.45</v>
      </c>
      <c r="DT498" s="4">
        <v>9.9999999999999867E-2</v>
      </c>
      <c r="DU498" s="4">
        <v>4</v>
      </c>
      <c r="DV498" s="4">
        <v>0</v>
      </c>
      <c r="DW498" s="4">
        <v>0</v>
      </c>
      <c r="DX498" s="4">
        <v>0</v>
      </c>
      <c r="DY498" s="4">
        <v>3245</v>
      </c>
      <c r="DZ498" s="4">
        <v>347</v>
      </c>
      <c r="EA498" s="4">
        <v>1.45</v>
      </c>
      <c r="EB498" s="4">
        <v>5.0000000000000044E-2</v>
      </c>
      <c r="EC498" s="4">
        <v>1</v>
      </c>
      <c r="ED498" s="4">
        <v>0</v>
      </c>
      <c r="EE498" s="4">
        <v>0</v>
      </c>
      <c r="EF498" s="4">
        <v>0</v>
      </c>
      <c r="EG498" s="4">
        <v>156</v>
      </c>
      <c r="EH498" s="4">
        <v>2</v>
      </c>
      <c r="EI498" s="4">
        <v>1.7</v>
      </c>
      <c r="EJ498" s="4">
        <v>0.19999999999999996</v>
      </c>
      <c r="EK498" s="4">
        <v>110</v>
      </c>
      <c r="EL498" s="4">
        <v>-12</v>
      </c>
      <c r="EM498" s="4">
        <v>1084</v>
      </c>
      <c r="EN498" s="4">
        <v>69.649999999999977</v>
      </c>
      <c r="EO498" s="4">
        <v>30420</v>
      </c>
      <c r="EP498" s="4">
        <v>10763</v>
      </c>
      <c r="EQ498" s="4">
        <v>1.65</v>
      </c>
      <c r="ER498" s="4">
        <v>4.9999999999999822E-2</v>
      </c>
      <c r="ES498" s="4">
        <v>1</v>
      </c>
      <c r="ET498" s="4">
        <v>0</v>
      </c>
      <c r="EU498" s="4">
        <v>0</v>
      </c>
      <c r="EV498" s="4">
        <v>0</v>
      </c>
      <c r="EW498" s="4">
        <v>150</v>
      </c>
      <c r="EX498" s="4">
        <v>-3</v>
      </c>
      <c r="EY498" s="4">
        <v>1.75</v>
      </c>
      <c r="EZ498" s="4">
        <v>0.10000000000000009</v>
      </c>
      <c r="FA498" s="4">
        <v>12</v>
      </c>
      <c r="FB498" s="4">
        <v>1</v>
      </c>
      <c r="FC498" s="4">
        <v>970.2</v>
      </c>
      <c r="FD498" s="4">
        <v>105.20000000000005</v>
      </c>
      <c r="FE498" s="4">
        <v>5310</v>
      </c>
      <c r="FF498" s="4">
        <v>106</v>
      </c>
      <c r="FG498" s="4">
        <v>1.7</v>
      </c>
      <c r="FH498" s="4">
        <v>0</v>
      </c>
      <c r="FI498" s="4">
        <v>2</v>
      </c>
      <c r="FJ498" s="4">
        <v>0</v>
      </c>
      <c r="FK498" s="4">
        <v>0</v>
      </c>
      <c r="FL498" s="4">
        <v>0</v>
      </c>
      <c r="FM498" s="4">
        <v>803</v>
      </c>
      <c r="FN498" s="4">
        <v>24</v>
      </c>
      <c r="FO498" s="4">
        <v>1.65</v>
      </c>
      <c r="FP498" s="4">
        <v>-0.10000000000000009</v>
      </c>
      <c r="FQ498" s="4">
        <v>109</v>
      </c>
      <c r="FR498" s="4">
        <v>0</v>
      </c>
      <c r="FS498" s="4">
        <v>885</v>
      </c>
      <c r="FT498" s="4">
        <v>69.350000000000023</v>
      </c>
      <c r="FU498" s="4">
        <v>11060</v>
      </c>
      <c r="FV498" s="4">
        <v>967</v>
      </c>
      <c r="FW498" s="4">
        <v>1.9</v>
      </c>
      <c r="FX498" s="4">
        <v>-0.14999999999999991</v>
      </c>
      <c r="FY498" s="4">
        <v>1</v>
      </c>
      <c r="FZ498" s="4">
        <v>0</v>
      </c>
      <c r="GA498" s="4">
        <v>0</v>
      </c>
      <c r="GB498" s="4">
        <v>0</v>
      </c>
      <c r="GC498" s="4">
        <v>590</v>
      </c>
      <c r="GD498" s="4">
        <v>-263</v>
      </c>
      <c r="GE498" s="4">
        <v>2.0499999999999998</v>
      </c>
      <c r="GF498" s="4">
        <v>-0.25</v>
      </c>
      <c r="GG498" s="4">
        <v>549</v>
      </c>
      <c r="GH498" s="4">
        <v>-1</v>
      </c>
      <c r="GI498" s="4">
        <v>782.7</v>
      </c>
      <c r="GJ498" s="4">
        <v>70.350000000000023</v>
      </c>
      <c r="GK498" s="4">
        <v>13827</v>
      </c>
      <c r="GL498" s="4">
        <v>-225</v>
      </c>
      <c r="GM498" s="4">
        <v>2.15</v>
      </c>
      <c r="GN498" s="4">
        <v>-0.39999999999999991</v>
      </c>
      <c r="GO498" s="4">
        <v>56</v>
      </c>
      <c r="GP498" s="4">
        <v>0</v>
      </c>
      <c r="GQ498" s="4">
        <v>0</v>
      </c>
      <c r="GR498" s="4">
        <v>0</v>
      </c>
      <c r="GS498" s="4">
        <v>893</v>
      </c>
      <c r="GT498" s="4">
        <v>22</v>
      </c>
      <c r="GU498" s="4">
        <v>2.2999999999999998</v>
      </c>
      <c r="GV498" s="4">
        <v>-0.5</v>
      </c>
      <c r="GW498" s="4">
        <v>301</v>
      </c>
      <c r="GX498" s="4">
        <v>-85</v>
      </c>
      <c r="GY498" s="4">
        <v>683</v>
      </c>
      <c r="GZ498" s="4">
        <v>70.799999999999955</v>
      </c>
      <c r="HA498" s="4">
        <v>13530</v>
      </c>
      <c r="HB498" s="4">
        <v>1489</v>
      </c>
      <c r="HC498" s="4">
        <v>2.6</v>
      </c>
      <c r="HD498" s="4">
        <v>-0.64999999999999991</v>
      </c>
      <c r="HE498" s="4">
        <v>59</v>
      </c>
      <c r="HF498" s="4">
        <v>0</v>
      </c>
      <c r="HG498" s="4">
        <v>647.85</v>
      </c>
      <c r="HH498" s="4">
        <v>84.75</v>
      </c>
      <c r="HI498" s="4">
        <v>2627</v>
      </c>
      <c r="HJ498" s="4">
        <v>115</v>
      </c>
      <c r="HK498" s="4">
        <v>2.85</v>
      </c>
      <c r="HL498" s="4">
        <v>-1</v>
      </c>
      <c r="HM498" s="4">
        <v>2009</v>
      </c>
      <c r="HN498" s="4">
        <v>37</v>
      </c>
      <c r="HO498" s="4">
        <v>585</v>
      </c>
      <c r="HP498" s="4">
        <v>73</v>
      </c>
      <c r="HQ498" s="4">
        <v>33960</v>
      </c>
      <c r="HR498" s="4">
        <v>3520</v>
      </c>
      <c r="HS498" s="4">
        <v>3.2</v>
      </c>
      <c r="HT498" s="4">
        <v>-1.5999999999999996</v>
      </c>
      <c r="HU498" s="4">
        <v>142</v>
      </c>
      <c r="HV498" s="4">
        <v>-5</v>
      </c>
      <c r="HW498" s="4">
        <v>546.25</v>
      </c>
      <c r="HX498" s="4">
        <v>81.75</v>
      </c>
      <c r="HY498" s="4">
        <v>2939</v>
      </c>
      <c r="HZ498" s="4">
        <v>-4214</v>
      </c>
      <c r="IA498" s="4">
        <v>3.5</v>
      </c>
      <c r="IB498" s="4">
        <v>-2.3499999999999996</v>
      </c>
      <c r="IC498" s="4">
        <v>1203</v>
      </c>
      <c r="ID498" s="4">
        <v>-26</v>
      </c>
      <c r="IE498" s="4">
        <v>486</v>
      </c>
      <c r="IF498" s="4">
        <v>68.850000000000023</v>
      </c>
      <c r="IG498" s="4">
        <v>20428</v>
      </c>
      <c r="IH498" s="4">
        <v>-3526</v>
      </c>
      <c r="II498" s="4">
        <v>3.85</v>
      </c>
      <c r="IJ498" s="4">
        <v>-3.8000000000000003</v>
      </c>
      <c r="IK498" s="4">
        <v>169</v>
      </c>
      <c r="IL498" s="4">
        <v>11</v>
      </c>
      <c r="IM498" s="4">
        <v>434.4</v>
      </c>
      <c r="IN498" s="4">
        <v>65.349999999999966</v>
      </c>
      <c r="IO498" s="4">
        <v>6115</v>
      </c>
      <c r="IP498" s="4">
        <v>-679</v>
      </c>
      <c r="IQ498" s="4">
        <v>4.5999999999999996</v>
      </c>
      <c r="IR498" s="4">
        <v>-5.5</v>
      </c>
      <c r="IS498" s="4">
        <v>3850</v>
      </c>
      <c r="IT498" s="4">
        <v>-61</v>
      </c>
      <c r="IU498" s="4">
        <v>394.1</v>
      </c>
      <c r="IV498" s="4">
        <v>71.950000000000045</v>
      </c>
      <c r="IW498" s="4">
        <v>31624</v>
      </c>
      <c r="IX498" s="4">
        <v>2041</v>
      </c>
      <c r="IY498" s="4">
        <v>5.45</v>
      </c>
      <c r="IZ498" s="4">
        <v>-8.1000000000000014</v>
      </c>
      <c r="JA498" s="4">
        <v>604</v>
      </c>
      <c r="JB498" s="4">
        <v>-194</v>
      </c>
      <c r="JC498" s="4">
        <v>340.5</v>
      </c>
      <c r="JD498" s="4">
        <v>63.550000000000011</v>
      </c>
      <c r="JE498" s="4">
        <v>10672</v>
      </c>
      <c r="JF498" s="4">
        <v>3294</v>
      </c>
      <c r="JG498" s="4">
        <v>6.9</v>
      </c>
      <c r="JH498" s="4">
        <v>-10.999999999999998</v>
      </c>
      <c r="JI498" s="4">
        <v>5860</v>
      </c>
      <c r="JJ498" s="4">
        <v>-161</v>
      </c>
      <c r="JK498" s="4">
        <v>297.39999999999998</v>
      </c>
      <c r="JL498" s="4">
        <v>65.249999999999972</v>
      </c>
      <c r="JM498" s="4">
        <v>26317</v>
      </c>
      <c r="JN498" s="4">
        <v>4132</v>
      </c>
      <c r="JO498" s="4">
        <v>9.4</v>
      </c>
      <c r="JP498" s="4">
        <v>-14.700000000000001</v>
      </c>
      <c r="JQ498" s="5">
        <v>1313</v>
      </c>
      <c r="JR498" s="4">
        <v>-87</v>
      </c>
      <c r="JS498" s="4">
        <v>250.6</v>
      </c>
      <c r="JT498" s="4">
        <v>59.25</v>
      </c>
      <c r="JU498" s="4">
        <v>11656</v>
      </c>
      <c r="JV498" s="4">
        <v>4004</v>
      </c>
      <c r="JW498" s="4">
        <v>13</v>
      </c>
      <c r="JX498" s="4">
        <v>-19.350000000000001</v>
      </c>
      <c r="JY498" s="4">
        <v>10072</v>
      </c>
      <c r="JZ498" s="4">
        <v>-1454</v>
      </c>
      <c r="KA498" s="4">
        <v>205.8</v>
      </c>
      <c r="KB498" s="4">
        <v>53.850000000000023</v>
      </c>
      <c r="KC498" s="4">
        <v>37530</v>
      </c>
      <c r="KD498" s="4">
        <v>10739</v>
      </c>
      <c r="KE498" s="4">
        <v>18.3</v>
      </c>
      <c r="KF498" s="4">
        <v>-25.249999999999996</v>
      </c>
      <c r="KG498" s="4">
        <v>3554</v>
      </c>
      <c r="KH498" s="4">
        <v>-600</v>
      </c>
      <c r="KI498" s="4">
        <v>162.85</v>
      </c>
      <c r="KJ498" s="4">
        <v>46.149999999999991</v>
      </c>
      <c r="KK498" s="4">
        <v>13729</v>
      </c>
      <c r="KL498" s="4">
        <v>7665</v>
      </c>
      <c r="KM498" s="4">
        <v>25.8</v>
      </c>
      <c r="KN498" s="4">
        <v>-32.349999999999994</v>
      </c>
      <c r="KO498" s="4">
        <v>28643</v>
      </c>
      <c r="KP498" s="4">
        <v>-19</v>
      </c>
      <c r="KQ498" s="4">
        <v>123.55</v>
      </c>
      <c r="KR498" s="4">
        <v>38.099999999999994</v>
      </c>
      <c r="KS498" s="4">
        <v>53006</v>
      </c>
      <c r="KT498" s="4">
        <v>30629</v>
      </c>
      <c r="KU498" s="4">
        <v>36.6</v>
      </c>
      <c r="KV498" s="4">
        <v>-40.699999999999996</v>
      </c>
      <c r="KW498" s="4">
        <v>14924</v>
      </c>
      <c r="KX498" s="4">
        <v>-1291</v>
      </c>
      <c r="KY498" s="4">
        <v>88.45</v>
      </c>
      <c r="KZ498" s="4">
        <v>28.75</v>
      </c>
      <c r="LA498" s="4">
        <v>20603</v>
      </c>
      <c r="LB498" s="4">
        <v>16163</v>
      </c>
      <c r="LC498" s="4">
        <v>51.65</v>
      </c>
      <c r="LD498" s="4">
        <v>-49.85</v>
      </c>
    </row>
    <row r="499" spans="1:316" x14ac:dyDescent="0.25">
      <c r="A499" s="171">
        <v>44110.485843402777</v>
      </c>
      <c r="B499" s="172">
        <v>0.48472222222222222</v>
      </c>
      <c r="C499" s="4">
        <v>11593.2</v>
      </c>
      <c r="D499" s="4">
        <v>11600</v>
      </c>
      <c r="E499" s="173">
        <v>61.85</v>
      </c>
      <c r="F499" s="173">
        <v>-132.4</v>
      </c>
      <c r="G499" s="173">
        <v>313.89999999999998</v>
      </c>
      <c r="H499" s="173">
        <v>892.00000000000034</v>
      </c>
      <c r="I499" s="173">
        <v>-914.90000000000009</v>
      </c>
      <c r="J499" s="173">
        <v>1806.9000000000005</v>
      </c>
      <c r="K499" s="127">
        <v>17.8</v>
      </c>
      <c r="L499" s="127">
        <v>21.05</v>
      </c>
      <c r="M499" s="127">
        <v>-2.7300000000000004</v>
      </c>
      <c r="N499" s="127">
        <v>2.9400000000000013</v>
      </c>
      <c r="O499" s="127">
        <v>0.67451501397330982</v>
      </c>
      <c r="P499" s="127">
        <v>0.71697197287529346</v>
      </c>
      <c r="Q499" s="127">
        <v>1.0818228937409329</v>
      </c>
      <c r="R499" s="4">
        <v>58054</v>
      </c>
      <c r="S499" s="4">
        <v>122875</v>
      </c>
      <c r="T499" s="173">
        <v>11540.966666666667</v>
      </c>
      <c r="U499" s="173">
        <v>-2.0500000000010914</v>
      </c>
      <c r="V499" s="4">
        <v>185995</v>
      </c>
      <c r="W499" s="4">
        <v>-31658</v>
      </c>
      <c r="X499" s="173">
        <v>-52.233333333333576</v>
      </c>
      <c r="Y499" s="173">
        <v>30972</v>
      </c>
      <c r="Z499" s="173">
        <v>140201</v>
      </c>
      <c r="AA499" s="173">
        <v>171173</v>
      </c>
      <c r="AB499" s="4">
        <v>64821</v>
      </c>
      <c r="AC499" s="4">
        <v>-13233</v>
      </c>
      <c r="AD499" s="176" t="e">
        <v>#REF!</v>
      </c>
      <c r="AE499" s="177">
        <v>-3.4053409420490573E-2</v>
      </c>
      <c r="AF499" s="177">
        <v>-1.3191146551954215E-3</v>
      </c>
      <c r="AG499" s="177">
        <v>9.3248031387867955E-2</v>
      </c>
      <c r="AH499" s="177">
        <v>3.6853523158294213E-4</v>
      </c>
      <c r="AI499" s="127">
        <v>2.8200367540953161E-2</v>
      </c>
      <c r="AJ499" s="127">
        <v>2.2075055187637969E-3</v>
      </c>
      <c r="AK499" s="4" t="s">
        <v>21</v>
      </c>
      <c r="AL499" s="178">
        <v>11600</v>
      </c>
      <c r="AM499" s="178">
        <v>11500</v>
      </c>
      <c r="AN499" s="178">
        <v>11800</v>
      </c>
      <c r="AO499" s="178">
        <v>11400</v>
      </c>
      <c r="AS499" s="4">
        <v>1.836176051689999</v>
      </c>
      <c r="AT499" s="4">
        <v>1.3535038193291264</v>
      </c>
      <c r="AU499" s="4">
        <v>0.61004098360655734</v>
      </c>
      <c r="AV499" s="4">
        <v>0.20725152129817445</v>
      </c>
      <c r="AW499" s="4">
        <v>0.11489019144172474</v>
      </c>
      <c r="AX499" s="4">
        <v>9.9793357189657782E-3</v>
      </c>
      <c r="AY499" s="4">
        <v>17.063215530114483</v>
      </c>
      <c r="AZ499" s="4">
        <v>20.781690140845072</v>
      </c>
      <c r="BA499" s="4">
        <v>16.948462177888612</v>
      </c>
      <c r="BB499" s="4">
        <v>35.946745562130175</v>
      </c>
      <c r="BC499" s="4">
        <v>8.2274499610085776</v>
      </c>
      <c r="BD499" s="4">
        <v>17.544701986754966</v>
      </c>
      <c r="BE499" s="4">
        <v>4.4952218430034128</v>
      </c>
      <c r="BF499" s="4">
        <v>8.8758568164508755</v>
      </c>
      <c r="BG499" s="4">
        <v>3.7107118038320261</v>
      </c>
      <c r="BH499" s="4">
        <v>3.793895267432092</v>
      </c>
      <c r="BI499" s="4">
        <v>18</v>
      </c>
      <c r="BJ499" s="4">
        <v>0</v>
      </c>
      <c r="BK499" s="4">
        <v>1585</v>
      </c>
      <c r="BL499" s="4">
        <v>78.950000000000045</v>
      </c>
      <c r="BM499" s="4">
        <v>9828</v>
      </c>
      <c r="BN499" s="4">
        <v>-204</v>
      </c>
      <c r="BO499" s="4">
        <v>1.05</v>
      </c>
      <c r="BP499" s="4">
        <v>5.0000000000000044E-2</v>
      </c>
      <c r="BQ499" s="4">
        <v>0</v>
      </c>
      <c r="BR499" s="4">
        <v>0</v>
      </c>
      <c r="BS499" s="4">
        <v>0</v>
      </c>
      <c r="BT499" s="4">
        <v>0</v>
      </c>
      <c r="BU499" s="4">
        <v>6</v>
      </c>
      <c r="BV499" s="4">
        <v>0</v>
      </c>
      <c r="BW499" s="4">
        <v>0</v>
      </c>
      <c r="BX499" s="4">
        <v>0</v>
      </c>
      <c r="BY499" s="4">
        <v>21</v>
      </c>
      <c r="BZ499" s="4">
        <v>0</v>
      </c>
      <c r="CA499" s="4">
        <v>0</v>
      </c>
      <c r="CB499" s="4">
        <v>0</v>
      </c>
      <c r="CC499" s="4">
        <v>1040</v>
      </c>
      <c r="CD499" s="4">
        <v>67</v>
      </c>
      <c r="CE499" s="4">
        <v>1.2</v>
      </c>
      <c r="CF499" s="4">
        <v>9.9999999999999867E-2</v>
      </c>
      <c r="CG499" s="4">
        <v>1</v>
      </c>
      <c r="CH499" s="4">
        <v>0</v>
      </c>
      <c r="CI499" s="4">
        <v>0</v>
      </c>
      <c r="CJ499" s="4">
        <v>0</v>
      </c>
      <c r="CK499" s="4">
        <v>26</v>
      </c>
      <c r="CL499" s="4">
        <v>-1</v>
      </c>
      <c r="CM499" s="4">
        <v>1</v>
      </c>
      <c r="CN499" s="4">
        <v>-0.10000000000000009</v>
      </c>
      <c r="CO499" s="4">
        <v>11</v>
      </c>
      <c r="CP499" s="4">
        <v>0</v>
      </c>
      <c r="CQ499" s="4">
        <v>0</v>
      </c>
      <c r="CR499" s="4">
        <v>0</v>
      </c>
      <c r="CS499" s="4">
        <v>3242</v>
      </c>
      <c r="CT499" s="4">
        <v>79</v>
      </c>
      <c r="CU499" s="4">
        <v>1.25</v>
      </c>
      <c r="CV499" s="4">
        <v>0.10000000000000009</v>
      </c>
      <c r="CW499" s="4">
        <v>1</v>
      </c>
      <c r="CX499" s="4">
        <v>0</v>
      </c>
      <c r="CY499" s="4">
        <v>0</v>
      </c>
      <c r="CZ499" s="4">
        <v>0</v>
      </c>
      <c r="DA499" s="4">
        <v>52</v>
      </c>
      <c r="DB499" s="4">
        <v>0</v>
      </c>
      <c r="DC499" s="4">
        <v>1.1000000000000001</v>
      </c>
      <c r="DD499" s="4">
        <v>-9.9999999999999867E-2</v>
      </c>
      <c r="DE499" s="4">
        <v>29</v>
      </c>
      <c r="DF499" s="4">
        <v>0</v>
      </c>
      <c r="DG499" s="4">
        <v>0</v>
      </c>
      <c r="DH499" s="4">
        <v>0</v>
      </c>
      <c r="DI499" s="4">
        <v>4502</v>
      </c>
      <c r="DJ499" s="4">
        <v>-61</v>
      </c>
      <c r="DK499" s="4">
        <v>1.35</v>
      </c>
      <c r="DL499" s="4">
        <v>0.15000000000000013</v>
      </c>
      <c r="DM499" s="4">
        <v>0</v>
      </c>
      <c r="DN499" s="4">
        <v>0</v>
      </c>
      <c r="DO499" s="4">
        <v>0</v>
      </c>
      <c r="DP499" s="4">
        <v>0</v>
      </c>
      <c r="DQ499" s="4">
        <v>143</v>
      </c>
      <c r="DR499" s="4">
        <v>-2</v>
      </c>
      <c r="DS499" s="4">
        <v>1.45</v>
      </c>
      <c r="DT499" s="4">
        <v>9.9999999999999867E-2</v>
      </c>
      <c r="DU499" s="4">
        <v>4</v>
      </c>
      <c r="DV499" s="4">
        <v>0</v>
      </c>
      <c r="DW499" s="4">
        <v>0</v>
      </c>
      <c r="DX499" s="4">
        <v>0</v>
      </c>
      <c r="DY499" s="4">
        <v>3246</v>
      </c>
      <c r="DZ499" s="4">
        <v>348</v>
      </c>
      <c r="EA499" s="4">
        <v>1.45</v>
      </c>
      <c r="EB499" s="4">
        <v>5.0000000000000044E-2</v>
      </c>
      <c r="EC499" s="4">
        <v>1</v>
      </c>
      <c r="ED499" s="4">
        <v>0</v>
      </c>
      <c r="EE499" s="4">
        <v>0</v>
      </c>
      <c r="EF499" s="4">
        <v>0</v>
      </c>
      <c r="EG499" s="4">
        <v>156</v>
      </c>
      <c r="EH499" s="4">
        <v>2</v>
      </c>
      <c r="EI499" s="4">
        <v>1.7</v>
      </c>
      <c r="EJ499" s="4">
        <v>0.19999999999999996</v>
      </c>
      <c r="EK499" s="4">
        <v>110</v>
      </c>
      <c r="EL499" s="4">
        <v>-12</v>
      </c>
      <c r="EM499" s="4">
        <v>1084</v>
      </c>
      <c r="EN499" s="4">
        <v>69.649999999999977</v>
      </c>
      <c r="EO499" s="4">
        <v>30420</v>
      </c>
      <c r="EP499" s="4">
        <v>10763</v>
      </c>
      <c r="EQ499" s="4">
        <v>1.6</v>
      </c>
      <c r="ER499" s="4">
        <v>0</v>
      </c>
      <c r="ES499" s="4">
        <v>1</v>
      </c>
      <c r="ET499" s="4">
        <v>0</v>
      </c>
      <c r="EU499" s="4">
        <v>0</v>
      </c>
      <c r="EV499" s="4">
        <v>0</v>
      </c>
      <c r="EW499" s="4">
        <v>150</v>
      </c>
      <c r="EX499" s="4">
        <v>-3</v>
      </c>
      <c r="EY499" s="4">
        <v>1.75</v>
      </c>
      <c r="EZ499" s="4">
        <v>0.10000000000000009</v>
      </c>
      <c r="FA499" s="4">
        <v>12</v>
      </c>
      <c r="FB499" s="4">
        <v>1</v>
      </c>
      <c r="FC499" s="4">
        <v>970.2</v>
      </c>
      <c r="FD499" s="4">
        <v>105.20000000000005</v>
      </c>
      <c r="FE499" s="4">
        <v>5320</v>
      </c>
      <c r="FF499" s="4">
        <v>116</v>
      </c>
      <c r="FG499" s="4">
        <v>1.7</v>
      </c>
      <c r="FH499" s="4">
        <v>0</v>
      </c>
      <c r="FI499" s="4">
        <v>2</v>
      </c>
      <c r="FJ499" s="4">
        <v>0</v>
      </c>
      <c r="FK499" s="4">
        <v>0</v>
      </c>
      <c r="FL499" s="4">
        <v>0</v>
      </c>
      <c r="FM499" s="4">
        <v>803</v>
      </c>
      <c r="FN499" s="4">
        <v>24</v>
      </c>
      <c r="FO499" s="4">
        <v>1.65</v>
      </c>
      <c r="FP499" s="4">
        <v>-0.10000000000000009</v>
      </c>
      <c r="FQ499" s="4">
        <v>109</v>
      </c>
      <c r="FR499" s="4">
        <v>0</v>
      </c>
      <c r="FS499" s="4">
        <v>885</v>
      </c>
      <c r="FT499" s="4">
        <v>69.350000000000023</v>
      </c>
      <c r="FU499" s="4">
        <v>11060</v>
      </c>
      <c r="FV499" s="4">
        <v>967</v>
      </c>
      <c r="FW499" s="4">
        <v>1.9</v>
      </c>
      <c r="FX499" s="4">
        <v>-0.14999999999999991</v>
      </c>
      <c r="FY499" s="4">
        <v>1</v>
      </c>
      <c r="FZ499" s="4">
        <v>0</v>
      </c>
      <c r="GA499" s="4">
        <v>0</v>
      </c>
      <c r="GB499" s="4">
        <v>0</v>
      </c>
      <c r="GC499" s="4">
        <v>590</v>
      </c>
      <c r="GD499" s="4">
        <v>-263</v>
      </c>
      <c r="GE499" s="4">
        <v>2.0499999999999998</v>
      </c>
      <c r="GF499" s="4">
        <v>-0.25</v>
      </c>
      <c r="GG499" s="4">
        <v>549</v>
      </c>
      <c r="GH499" s="4">
        <v>-1</v>
      </c>
      <c r="GI499" s="4">
        <v>782.7</v>
      </c>
      <c r="GJ499" s="4">
        <v>70.350000000000023</v>
      </c>
      <c r="GK499" s="4">
        <v>13827</v>
      </c>
      <c r="GL499" s="4">
        <v>-225</v>
      </c>
      <c r="GM499" s="4">
        <v>2.15</v>
      </c>
      <c r="GN499" s="4">
        <v>-0.39999999999999991</v>
      </c>
      <c r="GO499" s="4">
        <v>56</v>
      </c>
      <c r="GP499" s="4">
        <v>0</v>
      </c>
      <c r="GQ499" s="4">
        <v>0</v>
      </c>
      <c r="GR499" s="4">
        <v>0</v>
      </c>
      <c r="GS499" s="4">
        <v>893</v>
      </c>
      <c r="GT499" s="4">
        <v>22</v>
      </c>
      <c r="GU499" s="4">
        <v>2.25</v>
      </c>
      <c r="GV499" s="4">
        <v>-0.54999999999999982</v>
      </c>
      <c r="GW499" s="4">
        <v>301</v>
      </c>
      <c r="GX499" s="4">
        <v>-85</v>
      </c>
      <c r="GY499" s="4">
        <v>683</v>
      </c>
      <c r="GZ499" s="4">
        <v>70.799999999999955</v>
      </c>
      <c r="HA499" s="4">
        <v>13510</v>
      </c>
      <c r="HB499" s="4">
        <v>1469</v>
      </c>
      <c r="HC499" s="4">
        <v>2.65</v>
      </c>
      <c r="HD499" s="4">
        <v>-0.60000000000000009</v>
      </c>
      <c r="HE499" s="4">
        <v>59</v>
      </c>
      <c r="HF499" s="4">
        <v>0</v>
      </c>
      <c r="HG499" s="4">
        <v>647.85</v>
      </c>
      <c r="HH499" s="4">
        <v>84.75</v>
      </c>
      <c r="HI499" s="4">
        <v>2630</v>
      </c>
      <c r="HJ499" s="4">
        <v>118</v>
      </c>
      <c r="HK499" s="4">
        <v>2.85</v>
      </c>
      <c r="HL499" s="4">
        <v>-1</v>
      </c>
      <c r="HM499" s="4">
        <v>2009</v>
      </c>
      <c r="HN499" s="4">
        <v>37</v>
      </c>
      <c r="HO499" s="4">
        <v>585</v>
      </c>
      <c r="HP499" s="4">
        <v>73</v>
      </c>
      <c r="HQ499" s="4">
        <v>34280</v>
      </c>
      <c r="HR499" s="4">
        <v>3840</v>
      </c>
      <c r="HS499" s="4">
        <v>3.25</v>
      </c>
      <c r="HT499" s="4">
        <v>-1.5499999999999998</v>
      </c>
      <c r="HU499" s="4">
        <v>142</v>
      </c>
      <c r="HV499" s="4">
        <v>-5</v>
      </c>
      <c r="HW499" s="4">
        <v>546.25</v>
      </c>
      <c r="HX499" s="4">
        <v>81.75</v>
      </c>
      <c r="HY499" s="4">
        <v>2951</v>
      </c>
      <c r="HZ499" s="4">
        <v>-4202</v>
      </c>
      <c r="IA499" s="4">
        <v>3.6</v>
      </c>
      <c r="IB499" s="4">
        <v>-2.2499999999999996</v>
      </c>
      <c r="IC499" s="4">
        <v>1203</v>
      </c>
      <c r="ID499" s="4">
        <v>-26</v>
      </c>
      <c r="IE499" s="4">
        <v>486</v>
      </c>
      <c r="IF499" s="4">
        <v>68.850000000000023</v>
      </c>
      <c r="IG499" s="4">
        <v>20389</v>
      </c>
      <c r="IH499" s="4">
        <v>-3565</v>
      </c>
      <c r="II499" s="4">
        <v>3.95</v>
      </c>
      <c r="IJ499" s="4">
        <v>-3.7</v>
      </c>
      <c r="IK499" s="4">
        <v>169</v>
      </c>
      <c r="IL499" s="4">
        <v>11</v>
      </c>
      <c r="IM499" s="4">
        <v>434.4</v>
      </c>
      <c r="IN499" s="4">
        <v>65.349999999999966</v>
      </c>
      <c r="IO499" s="4">
        <v>6075</v>
      </c>
      <c r="IP499" s="4">
        <v>-719</v>
      </c>
      <c r="IQ499" s="4">
        <v>4.6500000000000004</v>
      </c>
      <c r="IR499" s="4">
        <v>-5.4499999999999993</v>
      </c>
      <c r="IS499" s="4">
        <v>3847</v>
      </c>
      <c r="IT499" s="4">
        <v>-64</v>
      </c>
      <c r="IU499" s="4">
        <v>390.95</v>
      </c>
      <c r="IV499" s="4">
        <v>68.800000000000011</v>
      </c>
      <c r="IW499" s="4">
        <v>31651</v>
      </c>
      <c r="IX499" s="4">
        <v>2068</v>
      </c>
      <c r="IY499" s="4">
        <v>5.65</v>
      </c>
      <c r="IZ499" s="4">
        <v>-7.9</v>
      </c>
      <c r="JA499" s="4">
        <v>604</v>
      </c>
      <c r="JB499" s="4">
        <v>-194</v>
      </c>
      <c r="JC499" s="4">
        <v>340.5</v>
      </c>
      <c r="JD499" s="4">
        <v>63.550000000000011</v>
      </c>
      <c r="JE499" s="4">
        <v>10597</v>
      </c>
      <c r="JF499" s="4">
        <v>3219</v>
      </c>
      <c r="JG499" s="4">
        <v>7.1</v>
      </c>
      <c r="JH499" s="4">
        <v>-10.799999999999999</v>
      </c>
      <c r="JI499" s="4">
        <v>5860</v>
      </c>
      <c r="JJ499" s="4">
        <v>-161</v>
      </c>
      <c r="JK499" s="4">
        <v>293.10000000000002</v>
      </c>
      <c r="JL499" s="4">
        <v>60.950000000000017</v>
      </c>
      <c r="JM499" s="4">
        <v>26342</v>
      </c>
      <c r="JN499" s="4">
        <v>4157</v>
      </c>
      <c r="JO499" s="4">
        <v>9.6</v>
      </c>
      <c r="JP499" s="4">
        <v>-14.500000000000002</v>
      </c>
      <c r="JQ499" s="5">
        <v>1313</v>
      </c>
      <c r="JR499" s="4">
        <v>-87</v>
      </c>
      <c r="JS499" s="4">
        <v>249.85</v>
      </c>
      <c r="JT499" s="4">
        <v>58.5</v>
      </c>
      <c r="JU499" s="4">
        <v>11654</v>
      </c>
      <c r="JV499" s="4">
        <v>4002</v>
      </c>
      <c r="JW499" s="4">
        <v>13.4</v>
      </c>
      <c r="JX499" s="4">
        <v>-18.950000000000003</v>
      </c>
      <c r="JY499" s="4">
        <v>10073</v>
      </c>
      <c r="JZ499" s="4">
        <v>-1453</v>
      </c>
      <c r="KA499" s="4">
        <v>203.3</v>
      </c>
      <c r="KB499" s="4">
        <v>51.350000000000023</v>
      </c>
      <c r="KC499" s="4">
        <v>37378</v>
      </c>
      <c r="KD499" s="4">
        <v>10587</v>
      </c>
      <c r="KE499" s="4">
        <v>18.75</v>
      </c>
      <c r="KF499" s="4">
        <v>-24.799999999999997</v>
      </c>
      <c r="KG499" s="4">
        <v>3571</v>
      </c>
      <c r="KH499" s="4">
        <v>-583</v>
      </c>
      <c r="KI499" s="4">
        <v>161.4</v>
      </c>
      <c r="KJ499" s="4">
        <v>44.7</v>
      </c>
      <c r="KK499" s="4">
        <v>13548</v>
      </c>
      <c r="KL499" s="4">
        <v>7484</v>
      </c>
      <c r="KM499" s="4">
        <v>26.4</v>
      </c>
      <c r="KN499" s="4">
        <v>-31.75</v>
      </c>
      <c r="KO499" s="4">
        <v>28787</v>
      </c>
      <c r="KP499" s="4">
        <v>125</v>
      </c>
      <c r="KQ499" s="4">
        <v>122.65</v>
      </c>
      <c r="KR499" s="4">
        <v>37.200000000000003</v>
      </c>
      <c r="KS499" s="4">
        <v>52858</v>
      </c>
      <c r="KT499" s="4">
        <v>30481</v>
      </c>
      <c r="KU499" s="4">
        <v>37.1</v>
      </c>
      <c r="KV499" s="4">
        <v>-40.199999999999996</v>
      </c>
      <c r="KW499" s="4">
        <v>15055</v>
      </c>
      <c r="KX499" s="4">
        <v>-1160</v>
      </c>
      <c r="KY499" s="4">
        <v>87.8</v>
      </c>
      <c r="KZ499" s="4">
        <v>28.099999999999994</v>
      </c>
      <c r="LA499" s="4">
        <v>20377</v>
      </c>
      <c r="LB499" s="4">
        <v>15937</v>
      </c>
      <c r="LC499" s="4">
        <v>52.55</v>
      </c>
      <c r="LD499" s="4">
        <v>-48.95</v>
      </c>
    </row>
    <row r="500" spans="1:316" x14ac:dyDescent="0.25">
      <c r="A500" s="171">
        <v>44110.484245601852</v>
      </c>
      <c r="B500" s="172">
        <v>0.48333333333333334</v>
      </c>
      <c r="C500" s="4">
        <v>11594.4</v>
      </c>
      <c r="D500" s="4">
        <v>11600</v>
      </c>
      <c r="E500" s="173">
        <v>59.6</v>
      </c>
      <c r="F500" s="173">
        <v>-132.1</v>
      </c>
      <c r="G500" s="173">
        <v>313.89999999999998</v>
      </c>
      <c r="H500" s="173">
        <v>877.69999999999982</v>
      </c>
      <c r="I500" s="173">
        <v>-906.80000000000018</v>
      </c>
      <c r="J500" s="173">
        <v>1784.5</v>
      </c>
      <c r="K500" s="127">
        <v>17.8</v>
      </c>
      <c r="L500" s="127">
        <v>21.05</v>
      </c>
      <c r="M500" s="127">
        <v>-2.7300000000000004</v>
      </c>
      <c r="N500" s="127">
        <v>2.9400000000000013</v>
      </c>
      <c r="O500" s="127">
        <v>0.67371128197903152</v>
      </c>
      <c r="P500" s="127">
        <v>0.72033028047293446</v>
      </c>
      <c r="Q500" s="127">
        <v>1.080811790816167</v>
      </c>
      <c r="R500" s="4">
        <v>58007</v>
      </c>
      <c r="S500" s="4">
        <v>122436</v>
      </c>
      <c r="T500" s="173">
        <v>11540.966666666667</v>
      </c>
      <c r="U500" s="173">
        <v>-2.0500000000010914</v>
      </c>
      <c r="V500" s="4">
        <v>185995</v>
      </c>
      <c r="W500" s="4">
        <v>-31658</v>
      </c>
      <c r="X500" s="173">
        <v>-53.433333333332484</v>
      </c>
      <c r="Y500" s="173">
        <v>31089</v>
      </c>
      <c r="Z500" s="173">
        <v>139602</v>
      </c>
      <c r="AA500" s="173">
        <v>170691</v>
      </c>
      <c r="AB500" s="4">
        <v>64429</v>
      </c>
      <c r="AC500" s="4">
        <v>-13401</v>
      </c>
      <c r="AD500" s="176" t="e">
        <v>#REF!</v>
      </c>
      <c r="AE500" s="177">
        <v>-2.8900915863668171E-2</v>
      </c>
      <c r="AF500" s="177">
        <v>8.5717656363050343E-5</v>
      </c>
      <c r="AG500" s="177">
        <v>4.4511902633072205E-2</v>
      </c>
      <c r="AH500" s="177">
        <v>1.0425733709945225E-2</v>
      </c>
      <c r="AI500" s="127">
        <v>3.2943280312922527E-2</v>
      </c>
      <c r="AJ500" s="127">
        <v>2.2075055187637969E-3</v>
      </c>
      <c r="AK500" s="4" t="s">
        <v>21</v>
      </c>
      <c r="AL500" s="178">
        <v>11600</v>
      </c>
      <c r="AM500" s="178">
        <v>11500</v>
      </c>
      <c r="AN500" s="178">
        <v>11800</v>
      </c>
      <c r="AO500" s="178">
        <v>11400</v>
      </c>
      <c r="AS500" s="4">
        <v>1.8390924591989422</v>
      </c>
      <c r="AT500" s="4">
        <v>1.3389079851930195</v>
      </c>
      <c r="AU500" s="4">
        <v>0.60871509212511876</v>
      </c>
      <c r="AV500" s="4">
        <v>0.20674977196716326</v>
      </c>
      <c r="AW500" s="4">
        <v>0.11368717188716686</v>
      </c>
      <c r="AX500" s="4">
        <v>1.0157956219208696E-2</v>
      </c>
      <c r="AY500" s="4">
        <v>17.080139372822298</v>
      </c>
      <c r="AZ500" s="4">
        <v>20.91549295774648</v>
      </c>
      <c r="BA500" s="4">
        <v>16.953449709060681</v>
      </c>
      <c r="BB500" s="4">
        <v>36.236686390532547</v>
      </c>
      <c r="BC500" s="4">
        <v>8.2014556797504543</v>
      </c>
      <c r="BD500" s="4">
        <v>17.483552631578949</v>
      </c>
      <c r="BE500" s="4">
        <v>4.5014522467110885</v>
      </c>
      <c r="BF500" s="4">
        <v>8.7551020408163271</v>
      </c>
      <c r="BG500" s="4">
        <v>3.6958201267828845</v>
      </c>
      <c r="BH500" s="4">
        <v>3.7601228707065064</v>
      </c>
      <c r="BI500" s="4">
        <v>18</v>
      </c>
      <c r="BJ500" s="4">
        <v>0</v>
      </c>
      <c r="BK500" s="4">
        <v>1585</v>
      </c>
      <c r="BL500" s="4">
        <v>78.950000000000045</v>
      </c>
      <c r="BM500" s="4">
        <v>9828</v>
      </c>
      <c r="BN500" s="4">
        <v>-204</v>
      </c>
      <c r="BO500" s="4">
        <v>1.05</v>
      </c>
      <c r="BP500" s="4">
        <v>5.0000000000000044E-2</v>
      </c>
      <c r="BQ500" s="4">
        <v>0</v>
      </c>
      <c r="BR500" s="4">
        <v>0</v>
      </c>
      <c r="BS500" s="4">
        <v>0</v>
      </c>
      <c r="BT500" s="4">
        <v>0</v>
      </c>
      <c r="BU500" s="4">
        <v>6</v>
      </c>
      <c r="BV500" s="4">
        <v>0</v>
      </c>
      <c r="BW500" s="4">
        <v>0</v>
      </c>
      <c r="BX500" s="4">
        <v>0</v>
      </c>
      <c r="BY500" s="4">
        <v>21</v>
      </c>
      <c r="BZ500" s="4">
        <v>0</v>
      </c>
      <c r="CA500" s="4">
        <v>0</v>
      </c>
      <c r="CB500" s="4">
        <v>0</v>
      </c>
      <c r="CC500" s="4">
        <v>1040</v>
      </c>
      <c r="CD500" s="4">
        <v>67</v>
      </c>
      <c r="CE500" s="4">
        <v>1.2</v>
      </c>
      <c r="CF500" s="4">
        <v>9.9999999999999867E-2</v>
      </c>
      <c r="CG500" s="4">
        <v>1</v>
      </c>
      <c r="CH500" s="4">
        <v>0</v>
      </c>
      <c r="CI500" s="4">
        <v>0</v>
      </c>
      <c r="CJ500" s="4">
        <v>0</v>
      </c>
      <c r="CK500" s="4">
        <v>26</v>
      </c>
      <c r="CL500" s="4">
        <v>-1</v>
      </c>
      <c r="CM500" s="4">
        <v>1</v>
      </c>
      <c r="CN500" s="4">
        <v>-0.10000000000000009</v>
      </c>
      <c r="CO500" s="4">
        <v>11</v>
      </c>
      <c r="CP500" s="4">
        <v>0</v>
      </c>
      <c r="CQ500" s="4">
        <v>0</v>
      </c>
      <c r="CR500" s="4">
        <v>0</v>
      </c>
      <c r="CS500" s="4">
        <v>3242</v>
      </c>
      <c r="CT500" s="4">
        <v>79</v>
      </c>
      <c r="CU500" s="4">
        <v>1.25</v>
      </c>
      <c r="CV500" s="4">
        <v>0.10000000000000009</v>
      </c>
      <c r="CW500" s="4">
        <v>1</v>
      </c>
      <c r="CX500" s="4">
        <v>0</v>
      </c>
      <c r="CY500" s="4">
        <v>0</v>
      </c>
      <c r="CZ500" s="4">
        <v>0</v>
      </c>
      <c r="DA500" s="4">
        <v>52</v>
      </c>
      <c r="DB500" s="4">
        <v>0</v>
      </c>
      <c r="DC500" s="4">
        <v>1.1000000000000001</v>
      </c>
      <c r="DD500" s="4">
        <v>-9.9999999999999867E-2</v>
      </c>
      <c r="DE500" s="4">
        <v>29</v>
      </c>
      <c r="DF500" s="4">
        <v>0</v>
      </c>
      <c r="DG500" s="4">
        <v>0</v>
      </c>
      <c r="DH500" s="4">
        <v>0</v>
      </c>
      <c r="DI500" s="4">
        <v>4502</v>
      </c>
      <c r="DJ500" s="4">
        <v>-61</v>
      </c>
      <c r="DK500" s="4">
        <v>1.35</v>
      </c>
      <c r="DL500" s="4">
        <v>0.15000000000000013</v>
      </c>
      <c r="DM500" s="4">
        <v>0</v>
      </c>
      <c r="DN500" s="4">
        <v>0</v>
      </c>
      <c r="DO500" s="4">
        <v>0</v>
      </c>
      <c r="DP500" s="4">
        <v>0</v>
      </c>
      <c r="DQ500" s="4">
        <v>143</v>
      </c>
      <c r="DR500" s="4">
        <v>-2</v>
      </c>
      <c r="DS500" s="4">
        <v>1.45</v>
      </c>
      <c r="DT500" s="4">
        <v>9.9999999999999867E-2</v>
      </c>
      <c r="DU500" s="4">
        <v>4</v>
      </c>
      <c r="DV500" s="4">
        <v>0</v>
      </c>
      <c r="DW500" s="4">
        <v>0</v>
      </c>
      <c r="DX500" s="4">
        <v>0</v>
      </c>
      <c r="DY500" s="4">
        <v>3251</v>
      </c>
      <c r="DZ500" s="4">
        <v>353</v>
      </c>
      <c r="EA500" s="4">
        <v>1.45</v>
      </c>
      <c r="EB500" s="4">
        <v>5.0000000000000044E-2</v>
      </c>
      <c r="EC500" s="4">
        <v>1</v>
      </c>
      <c r="ED500" s="4">
        <v>0</v>
      </c>
      <c r="EE500" s="4">
        <v>0</v>
      </c>
      <c r="EF500" s="4">
        <v>0</v>
      </c>
      <c r="EG500" s="4">
        <v>156</v>
      </c>
      <c r="EH500" s="4">
        <v>2</v>
      </c>
      <c r="EI500" s="4">
        <v>1.7</v>
      </c>
      <c r="EJ500" s="4">
        <v>0.19999999999999996</v>
      </c>
      <c r="EK500" s="4">
        <v>110</v>
      </c>
      <c r="EL500" s="4">
        <v>-12</v>
      </c>
      <c r="EM500" s="4">
        <v>1084</v>
      </c>
      <c r="EN500" s="4">
        <v>69.649999999999977</v>
      </c>
      <c r="EO500" s="4">
        <v>30421</v>
      </c>
      <c r="EP500" s="4">
        <v>10764</v>
      </c>
      <c r="EQ500" s="4">
        <v>1.6</v>
      </c>
      <c r="ER500" s="4">
        <v>0</v>
      </c>
      <c r="ES500" s="4">
        <v>1</v>
      </c>
      <c r="ET500" s="4">
        <v>0</v>
      </c>
      <c r="EU500" s="4">
        <v>0</v>
      </c>
      <c r="EV500" s="4">
        <v>0</v>
      </c>
      <c r="EW500" s="4">
        <v>150</v>
      </c>
      <c r="EX500" s="4">
        <v>-3</v>
      </c>
      <c r="EY500" s="4">
        <v>1.75</v>
      </c>
      <c r="EZ500" s="4">
        <v>0.10000000000000009</v>
      </c>
      <c r="FA500" s="4">
        <v>12</v>
      </c>
      <c r="FB500" s="4">
        <v>1</v>
      </c>
      <c r="FC500" s="4">
        <v>970.2</v>
      </c>
      <c r="FD500" s="4">
        <v>105.20000000000005</v>
      </c>
      <c r="FE500" s="4">
        <v>5320</v>
      </c>
      <c r="FF500" s="4">
        <v>116</v>
      </c>
      <c r="FG500" s="4">
        <v>1.7</v>
      </c>
      <c r="FH500" s="4">
        <v>0</v>
      </c>
      <c r="FI500" s="4">
        <v>2</v>
      </c>
      <c r="FJ500" s="4">
        <v>0</v>
      </c>
      <c r="FK500" s="4">
        <v>0</v>
      </c>
      <c r="FL500" s="4">
        <v>0</v>
      </c>
      <c r="FM500" s="4">
        <v>803</v>
      </c>
      <c r="FN500" s="4">
        <v>24</v>
      </c>
      <c r="FO500" s="4">
        <v>1.65</v>
      </c>
      <c r="FP500" s="4">
        <v>-0.10000000000000009</v>
      </c>
      <c r="FQ500" s="4">
        <v>109</v>
      </c>
      <c r="FR500" s="4">
        <v>0</v>
      </c>
      <c r="FS500" s="4">
        <v>885</v>
      </c>
      <c r="FT500" s="4">
        <v>69.350000000000023</v>
      </c>
      <c r="FU500" s="4">
        <v>11063</v>
      </c>
      <c r="FV500" s="4">
        <v>970</v>
      </c>
      <c r="FW500" s="4">
        <v>1.9</v>
      </c>
      <c r="FX500" s="4">
        <v>-0.14999999999999991</v>
      </c>
      <c r="FY500" s="4">
        <v>1</v>
      </c>
      <c r="FZ500" s="4">
        <v>0</v>
      </c>
      <c r="GA500" s="4">
        <v>0</v>
      </c>
      <c r="GB500" s="4">
        <v>0</v>
      </c>
      <c r="GC500" s="4">
        <v>582</v>
      </c>
      <c r="GD500" s="4">
        <v>-271</v>
      </c>
      <c r="GE500" s="4">
        <v>2.0499999999999998</v>
      </c>
      <c r="GF500" s="4">
        <v>-0.25</v>
      </c>
      <c r="GG500" s="4">
        <v>549</v>
      </c>
      <c r="GH500" s="4">
        <v>-1</v>
      </c>
      <c r="GI500" s="4">
        <v>782.7</v>
      </c>
      <c r="GJ500" s="4">
        <v>70.350000000000023</v>
      </c>
      <c r="GK500" s="4">
        <v>13836</v>
      </c>
      <c r="GL500" s="4">
        <v>-216</v>
      </c>
      <c r="GM500" s="4">
        <v>2.15</v>
      </c>
      <c r="GN500" s="4">
        <v>-0.39999999999999991</v>
      </c>
      <c r="GO500" s="4">
        <v>56</v>
      </c>
      <c r="GP500" s="4">
        <v>0</v>
      </c>
      <c r="GQ500" s="4">
        <v>0</v>
      </c>
      <c r="GR500" s="4">
        <v>0</v>
      </c>
      <c r="GS500" s="4">
        <v>893</v>
      </c>
      <c r="GT500" s="4">
        <v>22</v>
      </c>
      <c r="GU500" s="4">
        <v>2.25</v>
      </c>
      <c r="GV500" s="4">
        <v>-0.54999999999999982</v>
      </c>
      <c r="GW500" s="4">
        <v>301</v>
      </c>
      <c r="GX500" s="4">
        <v>-85</v>
      </c>
      <c r="GY500" s="4">
        <v>683</v>
      </c>
      <c r="GZ500" s="4">
        <v>70.799999999999955</v>
      </c>
      <c r="HA500" s="4">
        <v>13516</v>
      </c>
      <c r="HB500" s="4">
        <v>1475</v>
      </c>
      <c r="HC500" s="4">
        <v>2.65</v>
      </c>
      <c r="HD500" s="4">
        <v>-0.60000000000000009</v>
      </c>
      <c r="HE500" s="4">
        <v>59</v>
      </c>
      <c r="HF500" s="4">
        <v>0</v>
      </c>
      <c r="HG500" s="4">
        <v>647.85</v>
      </c>
      <c r="HH500" s="4">
        <v>84.75</v>
      </c>
      <c r="HI500" s="4">
        <v>2630</v>
      </c>
      <c r="HJ500" s="4">
        <v>118</v>
      </c>
      <c r="HK500" s="4">
        <v>2.85</v>
      </c>
      <c r="HL500" s="4">
        <v>-1</v>
      </c>
      <c r="HM500" s="4">
        <v>2009</v>
      </c>
      <c r="HN500" s="4">
        <v>37</v>
      </c>
      <c r="HO500" s="4">
        <v>585</v>
      </c>
      <c r="HP500" s="4">
        <v>73</v>
      </c>
      <c r="HQ500" s="4">
        <v>34314</v>
      </c>
      <c r="HR500" s="4">
        <v>3874</v>
      </c>
      <c r="HS500" s="4">
        <v>3.25</v>
      </c>
      <c r="HT500" s="4">
        <v>-1.5499999999999998</v>
      </c>
      <c r="HU500" s="4">
        <v>142</v>
      </c>
      <c r="HV500" s="4">
        <v>-5</v>
      </c>
      <c r="HW500" s="4">
        <v>546.25</v>
      </c>
      <c r="HX500" s="4">
        <v>81.75</v>
      </c>
      <c r="HY500" s="4">
        <v>2970</v>
      </c>
      <c r="HZ500" s="4">
        <v>-4183</v>
      </c>
      <c r="IA500" s="4">
        <v>3.55</v>
      </c>
      <c r="IB500" s="4">
        <v>-2.2999999999999998</v>
      </c>
      <c r="IC500" s="4">
        <v>1203</v>
      </c>
      <c r="ID500" s="4">
        <v>-26</v>
      </c>
      <c r="IE500" s="4">
        <v>486</v>
      </c>
      <c r="IF500" s="4">
        <v>68.850000000000023</v>
      </c>
      <c r="IG500" s="4">
        <v>20395</v>
      </c>
      <c r="IH500" s="4">
        <v>-3559</v>
      </c>
      <c r="II500" s="4">
        <v>4</v>
      </c>
      <c r="IJ500" s="4">
        <v>-3.6500000000000004</v>
      </c>
      <c r="IK500" s="4">
        <v>169</v>
      </c>
      <c r="IL500" s="4">
        <v>11</v>
      </c>
      <c r="IM500" s="4">
        <v>434.4</v>
      </c>
      <c r="IN500" s="4">
        <v>65.349999999999966</v>
      </c>
      <c r="IO500" s="4">
        <v>6124</v>
      </c>
      <c r="IP500" s="4">
        <v>-670</v>
      </c>
      <c r="IQ500" s="4">
        <v>4.6500000000000004</v>
      </c>
      <c r="IR500" s="4">
        <v>-5.4499999999999993</v>
      </c>
      <c r="IS500" s="4">
        <v>3847</v>
      </c>
      <c r="IT500" s="4">
        <v>-64</v>
      </c>
      <c r="IU500" s="4">
        <v>390.15</v>
      </c>
      <c r="IV500" s="4">
        <v>68</v>
      </c>
      <c r="IW500" s="4">
        <v>31551</v>
      </c>
      <c r="IX500" s="4">
        <v>1968</v>
      </c>
      <c r="IY500" s="4">
        <v>5.6</v>
      </c>
      <c r="IZ500" s="4">
        <v>-7.9500000000000011</v>
      </c>
      <c r="JA500" s="4">
        <v>608</v>
      </c>
      <c r="JB500" s="4">
        <v>-190</v>
      </c>
      <c r="JC500" s="4">
        <v>338</v>
      </c>
      <c r="JD500" s="4">
        <v>61.050000000000011</v>
      </c>
      <c r="JE500" s="4">
        <v>10630</v>
      </c>
      <c r="JF500" s="4">
        <v>3252</v>
      </c>
      <c r="JG500" s="4">
        <v>7.15</v>
      </c>
      <c r="JH500" s="4">
        <v>-10.749999999999998</v>
      </c>
      <c r="JI500" s="4">
        <v>5853</v>
      </c>
      <c r="JJ500" s="4">
        <v>-168</v>
      </c>
      <c r="JK500" s="4">
        <v>293.10000000000002</v>
      </c>
      <c r="JL500" s="4">
        <v>60.950000000000017</v>
      </c>
      <c r="JM500" s="4">
        <v>26347</v>
      </c>
      <c r="JN500" s="4">
        <v>4162</v>
      </c>
      <c r="JO500" s="4">
        <v>9.6999999999999993</v>
      </c>
      <c r="JP500" s="4">
        <v>-14.400000000000002</v>
      </c>
      <c r="JQ500" s="5">
        <v>1323</v>
      </c>
      <c r="JR500" s="4">
        <v>-77</v>
      </c>
      <c r="JS500" s="4">
        <v>243.55</v>
      </c>
      <c r="JT500" s="4">
        <v>52.200000000000017</v>
      </c>
      <c r="JU500" s="4">
        <v>11583</v>
      </c>
      <c r="JV500" s="4">
        <v>3931</v>
      </c>
      <c r="JW500" s="4">
        <v>13.55</v>
      </c>
      <c r="JX500" s="4">
        <v>-18.8</v>
      </c>
      <c r="JY500" s="4">
        <v>10096</v>
      </c>
      <c r="JZ500" s="4">
        <v>-1430</v>
      </c>
      <c r="KA500" s="4">
        <v>202.5</v>
      </c>
      <c r="KB500" s="4">
        <v>50.550000000000011</v>
      </c>
      <c r="KC500" s="4">
        <v>37313</v>
      </c>
      <c r="KD500" s="4">
        <v>10522</v>
      </c>
      <c r="KE500" s="4">
        <v>18.850000000000001</v>
      </c>
      <c r="KF500" s="4">
        <v>-24.699999999999996</v>
      </c>
      <c r="KG500" s="4">
        <v>3581</v>
      </c>
      <c r="KH500" s="4">
        <v>-573</v>
      </c>
      <c r="KI500" s="4">
        <v>160.6</v>
      </c>
      <c r="KJ500" s="4">
        <v>43.899999999999991</v>
      </c>
      <c r="KK500" s="4">
        <v>13465</v>
      </c>
      <c r="KL500" s="4">
        <v>7401</v>
      </c>
      <c r="KM500" s="4">
        <v>26.4</v>
      </c>
      <c r="KN500" s="4">
        <v>-31.75</v>
      </c>
      <c r="KO500" s="4">
        <v>28737</v>
      </c>
      <c r="KP500" s="4">
        <v>75</v>
      </c>
      <c r="KQ500" s="4">
        <v>121</v>
      </c>
      <c r="KR500" s="4">
        <v>35.549999999999997</v>
      </c>
      <c r="KS500" s="4">
        <v>52850</v>
      </c>
      <c r="KT500" s="4">
        <v>30473</v>
      </c>
      <c r="KU500" s="4">
        <v>37.200000000000003</v>
      </c>
      <c r="KV500" s="4">
        <v>-40.099999999999994</v>
      </c>
      <c r="KW500" s="4">
        <v>15128</v>
      </c>
      <c r="KX500" s="4">
        <v>-1087</v>
      </c>
      <c r="KY500" s="4">
        <v>87</v>
      </c>
      <c r="KZ500" s="4">
        <v>27.299999999999997</v>
      </c>
      <c r="LA500" s="4">
        <v>20255</v>
      </c>
      <c r="LB500" s="4">
        <v>15815</v>
      </c>
      <c r="LC500" s="4">
        <v>53.1</v>
      </c>
      <c r="LD500" s="4">
        <v>-48.4</v>
      </c>
    </row>
    <row r="501" spans="1:316" x14ac:dyDescent="0.25">
      <c r="A501" s="171">
        <v>44110.482616550929</v>
      </c>
      <c r="B501" s="172">
        <v>0.48194444444444445</v>
      </c>
      <c r="C501" s="4">
        <v>11591.95</v>
      </c>
      <c r="D501" s="4">
        <v>11600</v>
      </c>
      <c r="E501" s="173">
        <v>59.6</v>
      </c>
      <c r="F501" s="173">
        <v>-130.44999999999999</v>
      </c>
      <c r="G501" s="173">
        <v>313.89999999999998</v>
      </c>
      <c r="H501" s="173">
        <v>876.44999999999925</v>
      </c>
      <c r="I501" s="173">
        <v>-907.90000000000009</v>
      </c>
      <c r="J501" s="173">
        <v>1784.3499999999995</v>
      </c>
      <c r="K501" s="127">
        <v>17.8</v>
      </c>
      <c r="L501" s="127">
        <v>21.05</v>
      </c>
      <c r="M501" s="127">
        <v>-2.7300000000000004</v>
      </c>
      <c r="N501" s="127">
        <v>2.9400000000000013</v>
      </c>
      <c r="O501" s="127">
        <v>0.67533974288658849</v>
      </c>
      <c r="P501" s="127">
        <v>0.71342910537836368</v>
      </c>
      <c r="Q501" s="127">
        <v>1.0811917257769461</v>
      </c>
      <c r="R501" s="4">
        <v>57861</v>
      </c>
      <c r="S501" s="4">
        <v>122424</v>
      </c>
      <c r="T501" s="173">
        <v>11540.966666666667</v>
      </c>
      <c r="U501" s="173">
        <v>-2.0500000000010914</v>
      </c>
      <c r="V501" s="4">
        <v>185995</v>
      </c>
      <c r="W501" s="4">
        <v>-31658</v>
      </c>
      <c r="X501" s="173">
        <v>-50.983333333333576</v>
      </c>
      <c r="Y501" s="173">
        <v>31235</v>
      </c>
      <c r="Z501" s="173">
        <v>139590</v>
      </c>
      <c r="AA501" s="173">
        <v>170825</v>
      </c>
      <c r="AB501" s="4">
        <v>64563</v>
      </c>
      <c r="AC501" s="4">
        <v>-13384</v>
      </c>
      <c r="AD501" s="176" t="e">
        <v>#REF!</v>
      </c>
      <c r="AE501" s="177">
        <v>-1.7649629290148548E-2</v>
      </c>
      <c r="AF501" s="177">
        <v>1.4158551269859571E-3</v>
      </c>
      <c r="AG501" s="177">
        <v>5.5381048393521391E-2</v>
      </c>
      <c r="AH501" s="177">
        <v>2.010001660642112E-2</v>
      </c>
      <c r="AI501" s="127">
        <v>3.5586853635134773E-2</v>
      </c>
      <c r="AJ501" s="127">
        <v>2.4691358024691358E-3</v>
      </c>
      <c r="AK501" s="4" t="s">
        <v>21</v>
      </c>
      <c r="AL501" s="178">
        <v>11600</v>
      </c>
      <c r="AM501" s="178">
        <v>11500</v>
      </c>
      <c r="AN501" s="178">
        <v>11800</v>
      </c>
      <c r="AO501" s="178">
        <v>11400</v>
      </c>
      <c r="AS501" s="4">
        <v>1.8390924591989422</v>
      </c>
      <c r="AT501" s="4">
        <v>1.3389079851930195</v>
      </c>
      <c r="AU501" s="4">
        <v>0.60871509212511876</v>
      </c>
      <c r="AV501" s="4">
        <v>0.20674977196716326</v>
      </c>
      <c r="AW501" s="4">
        <v>0.11368717188716686</v>
      </c>
      <c r="AX501" s="4">
        <v>1.0157956219208696E-2</v>
      </c>
      <c r="AY501" s="4">
        <v>17.080139372822298</v>
      </c>
      <c r="AZ501" s="4">
        <v>20.91549295774648</v>
      </c>
      <c r="BA501" s="4">
        <v>16.953449709060681</v>
      </c>
      <c r="BB501" s="4">
        <v>36.236686390532547</v>
      </c>
      <c r="BC501" s="4">
        <v>8.2014556797504543</v>
      </c>
      <c r="BD501" s="4">
        <v>17.483552631578949</v>
      </c>
      <c r="BE501" s="4">
        <v>4.5014522467110885</v>
      </c>
      <c r="BF501" s="4">
        <v>8.7551020408163271</v>
      </c>
      <c r="BG501" s="4">
        <v>3.6958201267828845</v>
      </c>
      <c r="BH501" s="4">
        <v>3.7601228707065064</v>
      </c>
      <c r="BI501" s="4">
        <v>18</v>
      </c>
      <c r="BJ501" s="4">
        <v>0</v>
      </c>
      <c r="BK501" s="4">
        <v>1585</v>
      </c>
      <c r="BL501" s="4">
        <v>78.950000000000045</v>
      </c>
      <c r="BM501" s="4">
        <v>9828</v>
      </c>
      <c r="BN501" s="4">
        <v>-204</v>
      </c>
      <c r="BO501" s="4">
        <v>1.1000000000000001</v>
      </c>
      <c r="BP501" s="4">
        <v>0.10000000000000009</v>
      </c>
      <c r="BQ501" s="4">
        <v>0</v>
      </c>
      <c r="BR501" s="4">
        <v>0</v>
      </c>
      <c r="BS501" s="4">
        <v>0</v>
      </c>
      <c r="BT501" s="4">
        <v>0</v>
      </c>
      <c r="BU501" s="4">
        <v>6</v>
      </c>
      <c r="BV501" s="4">
        <v>0</v>
      </c>
      <c r="BW501" s="4">
        <v>0</v>
      </c>
      <c r="BX501" s="4">
        <v>0</v>
      </c>
      <c r="BY501" s="4">
        <v>21</v>
      </c>
      <c r="BZ501" s="4">
        <v>0</v>
      </c>
      <c r="CA501" s="4">
        <v>0</v>
      </c>
      <c r="CB501" s="4">
        <v>0</v>
      </c>
      <c r="CC501" s="4">
        <v>1040</v>
      </c>
      <c r="CD501" s="4">
        <v>67</v>
      </c>
      <c r="CE501" s="4">
        <v>1.1499999999999999</v>
      </c>
      <c r="CF501" s="4">
        <v>4.9999999999999822E-2</v>
      </c>
      <c r="CG501" s="4">
        <v>1</v>
      </c>
      <c r="CH501" s="4">
        <v>0</v>
      </c>
      <c r="CI501" s="4">
        <v>0</v>
      </c>
      <c r="CJ501" s="4">
        <v>0</v>
      </c>
      <c r="CK501" s="4">
        <v>26</v>
      </c>
      <c r="CL501" s="4">
        <v>-1</v>
      </c>
      <c r="CM501" s="4">
        <v>1</v>
      </c>
      <c r="CN501" s="4">
        <v>-0.10000000000000009</v>
      </c>
      <c r="CO501" s="4">
        <v>11</v>
      </c>
      <c r="CP501" s="4">
        <v>0</v>
      </c>
      <c r="CQ501" s="4">
        <v>0</v>
      </c>
      <c r="CR501" s="4">
        <v>0</v>
      </c>
      <c r="CS501" s="4">
        <v>3241</v>
      </c>
      <c r="CT501" s="4">
        <v>78</v>
      </c>
      <c r="CU501" s="4">
        <v>1.25</v>
      </c>
      <c r="CV501" s="4">
        <v>0.10000000000000009</v>
      </c>
      <c r="CW501" s="4">
        <v>1</v>
      </c>
      <c r="CX501" s="4">
        <v>0</v>
      </c>
      <c r="CY501" s="4">
        <v>0</v>
      </c>
      <c r="CZ501" s="4">
        <v>0</v>
      </c>
      <c r="DA501" s="4">
        <v>52</v>
      </c>
      <c r="DB501" s="4">
        <v>0</v>
      </c>
      <c r="DC501" s="4">
        <v>1.1000000000000001</v>
      </c>
      <c r="DD501" s="4">
        <v>-9.9999999999999867E-2</v>
      </c>
      <c r="DE501" s="4">
        <v>29</v>
      </c>
      <c r="DF501" s="4">
        <v>0</v>
      </c>
      <c r="DG501" s="4">
        <v>0</v>
      </c>
      <c r="DH501" s="4">
        <v>0</v>
      </c>
      <c r="DI501" s="4">
        <v>4502</v>
      </c>
      <c r="DJ501" s="4">
        <v>-61</v>
      </c>
      <c r="DK501" s="4">
        <v>1.35</v>
      </c>
      <c r="DL501" s="4">
        <v>0.15000000000000013</v>
      </c>
      <c r="DM501" s="4">
        <v>0</v>
      </c>
      <c r="DN501" s="4">
        <v>0</v>
      </c>
      <c r="DO501" s="4">
        <v>0</v>
      </c>
      <c r="DP501" s="4">
        <v>0</v>
      </c>
      <c r="DQ501" s="4">
        <v>143</v>
      </c>
      <c r="DR501" s="4">
        <v>-2</v>
      </c>
      <c r="DS501" s="4">
        <v>1.45</v>
      </c>
      <c r="DT501" s="4">
        <v>9.9999999999999867E-2</v>
      </c>
      <c r="DU501" s="4">
        <v>4</v>
      </c>
      <c r="DV501" s="4">
        <v>0</v>
      </c>
      <c r="DW501" s="4">
        <v>0</v>
      </c>
      <c r="DX501" s="4">
        <v>0</v>
      </c>
      <c r="DY501" s="4">
        <v>3251</v>
      </c>
      <c r="DZ501" s="4">
        <v>353</v>
      </c>
      <c r="EA501" s="4">
        <v>1.45</v>
      </c>
      <c r="EB501" s="4">
        <v>5.0000000000000044E-2</v>
      </c>
      <c r="EC501" s="4">
        <v>1</v>
      </c>
      <c r="ED501" s="4">
        <v>0</v>
      </c>
      <c r="EE501" s="4">
        <v>0</v>
      </c>
      <c r="EF501" s="4">
        <v>0</v>
      </c>
      <c r="EG501" s="4">
        <v>156</v>
      </c>
      <c r="EH501" s="4">
        <v>2</v>
      </c>
      <c r="EI501" s="4">
        <v>1.7</v>
      </c>
      <c r="EJ501" s="4">
        <v>0.19999999999999996</v>
      </c>
      <c r="EK501" s="4">
        <v>110</v>
      </c>
      <c r="EL501" s="4">
        <v>-12</v>
      </c>
      <c r="EM501" s="4">
        <v>1084</v>
      </c>
      <c r="EN501" s="4">
        <v>69.649999999999977</v>
      </c>
      <c r="EO501" s="4">
        <v>30438</v>
      </c>
      <c r="EP501" s="4">
        <v>10781</v>
      </c>
      <c r="EQ501" s="4">
        <v>1.6</v>
      </c>
      <c r="ER501" s="4">
        <v>0</v>
      </c>
      <c r="ES501" s="4">
        <v>1</v>
      </c>
      <c r="ET501" s="4">
        <v>0</v>
      </c>
      <c r="EU501" s="4">
        <v>0</v>
      </c>
      <c r="EV501" s="4">
        <v>0</v>
      </c>
      <c r="EW501" s="4">
        <v>150</v>
      </c>
      <c r="EX501" s="4">
        <v>-3</v>
      </c>
      <c r="EY501" s="4">
        <v>1.75</v>
      </c>
      <c r="EZ501" s="4">
        <v>0.10000000000000009</v>
      </c>
      <c r="FA501" s="4">
        <v>12</v>
      </c>
      <c r="FB501" s="4">
        <v>1</v>
      </c>
      <c r="FC501" s="4">
        <v>970.2</v>
      </c>
      <c r="FD501" s="4">
        <v>105.20000000000005</v>
      </c>
      <c r="FE501" s="4">
        <v>5323</v>
      </c>
      <c r="FF501" s="4">
        <v>119</v>
      </c>
      <c r="FG501" s="4">
        <v>1.65</v>
      </c>
      <c r="FH501" s="4">
        <v>-5.0000000000000044E-2</v>
      </c>
      <c r="FI501" s="4">
        <v>2</v>
      </c>
      <c r="FJ501" s="4">
        <v>0</v>
      </c>
      <c r="FK501" s="4">
        <v>0</v>
      </c>
      <c r="FL501" s="4">
        <v>0</v>
      </c>
      <c r="FM501" s="4">
        <v>803</v>
      </c>
      <c r="FN501" s="4">
        <v>24</v>
      </c>
      <c r="FO501" s="4">
        <v>1.65</v>
      </c>
      <c r="FP501" s="4">
        <v>-0.10000000000000009</v>
      </c>
      <c r="FQ501" s="4">
        <v>109</v>
      </c>
      <c r="FR501" s="4">
        <v>0</v>
      </c>
      <c r="FS501" s="4">
        <v>885</v>
      </c>
      <c r="FT501" s="4">
        <v>69.350000000000023</v>
      </c>
      <c r="FU501" s="4">
        <v>11032</v>
      </c>
      <c r="FV501" s="4">
        <v>939</v>
      </c>
      <c r="FW501" s="4">
        <v>1.9</v>
      </c>
      <c r="FX501" s="4">
        <v>-0.14999999999999991</v>
      </c>
      <c r="FY501" s="4">
        <v>1</v>
      </c>
      <c r="FZ501" s="4">
        <v>0</v>
      </c>
      <c r="GA501" s="4">
        <v>0</v>
      </c>
      <c r="GB501" s="4">
        <v>0</v>
      </c>
      <c r="GC501" s="4">
        <v>582</v>
      </c>
      <c r="GD501" s="4">
        <v>-271</v>
      </c>
      <c r="GE501" s="4">
        <v>2.15</v>
      </c>
      <c r="GF501" s="4">
        <v>-0.14999999999999991</v>
      </c>
      <c r="GG501" s="4">
        <v>549</v>
      </c>
      <c r="GH501" s="4">
        <v>-1</v>
      </c>
      <c r="GI501" s="4">
        <v>782.7</v>
      </c>
      <c r="GJ501" s="4">
        <v>70.350000000000023</v>
      </c>
      <c r="GK501" s="4">
        <v>13836</v>
      </c>
      <c r="GL501" s="4">
        <v>-216</v>
      </c>
      <c r="GM501" s="4">
        <v>2.15</v>
      </c>
      <c r="GN501" s="4">
        <v>-0.39999999999999991</v>
      </c>
      <c r="GO501" s="4">
        <v>56</v>
      </c>
      <c r="GP501" s="4">
        <v>0</v>
      </c>
      <c r="GQ501" s="4">
        <v>0</v>
      </c>
      <c r="GR501" s="4">
        <v>0</v>
      </c>
      <c r="GS501" s="4">
        <v>893</v>
      </c>
      <c r="GT501" s="4">
        <v>22</v>
      </c>
      <c r="GU501" s="4">
        <v>2.35</v>
      </c>
      <c r="GV501" s="4">
        <v>-0.44999999999999973</v>
      </c>
      <c r="GW501" s="4">
        <v>301</v>
      </c>
      <c r="GX501" s="4">
        <v>-85</v>
      </c>
      <c r="GY501" s="4">
        <v>683</v>
      </c>
      <c r="GZ501" s="4">
        <v>70.799999999999955</v>
      </c>
      <c r="HA501" s="4">
        <v>13516</v>
      </c>
      <c r="HB501" s="4">
        <v>1475</v>
      </c>
      <c r="HC501" s="4">
        <v>2.6</v>
      </c>
      <c r="HD501" s="4">
        <v>-0.64999999999999991</v>
      </c>
      <c r="HE501" s="4">
        <v>59</v>
      </c>
      <c r="HF501" s="4">
        <v>0</v>
      </c>
      <c r="HG501" s="4">
        <v>647.85</v>
      </c>
      <c r="HH501" s="4">
        <v>84.75</v>
      </c>
      <c r="HI501" s="4">
        <v>2630</v>
      </c>
      <c r="HJ501" s="4">
        <v>118</v>
      </c>
      <c r="HK501" s="4">
        <v>2.9</v>
      </c>
      <c r="HL501" s="4">
        <v>-0.95000000000000018</v>
      </c>
      <c r="HM501" s="4">
        <v>2009</v>
      </c>
      <c r="HN501" s="4">
        <v>37</v>
      </c>
      <c r="HO501" s="4">
        <v>585</v>
      </c>
      <c r="HP501" s="4">
        <v>73</v>
      </c>
      <c r="HQ501" s="4">
        <v>34314</v>
      </c>
      <c r="HR501" s="4">
        <v>3874</v>
      </c>
      <c r="HS501" s="4">
        <v>3.3</v>
      </c>
      <c r="HT501" s="4">
        <v>-1.5</v>
      </c>
      <c r="HU501" s="4">
        <v>142</v>
      </c>
      <c r="HV501" s="4">
        <v>-5</v>
      </c>
      <c r="HW501" s="4">
        <v>546.25</v>
      </c>
      <c r="HX501" s="4">
        <v>81.75</v>
      </c>
      <c r="HY501" s="4">
        <v>2970</v>
      </c>
      <c r="HZ501" s="4">
        <v>-4183</v>
      </c>
      <c r="IA501" s="4">
        <v>3.6</v>
      </c>
      <c r="IB501" s="4">
        <v>-2.2499999999999996</v>
      </c>
      <c r="IC501" s="4">
        <v>1203</v>
      </c>
      <c r="ID501" s="4">
        <v>-26</v>
      </c>
      <c r="IE501" s="4">
        <v>486</v>
      </c>
      <c r="IF501" s="4">
        <v>68.850000000000023</v>
      </c>
      <c r="IG501" s="4">
        <v>20395</v>
      </c>
      <c r="IH501" s="4">
        <v>-3559</v>
      </c>
      <c r="II501" s="4">
        <v>4</v>
      </c>
      <c r="IJ501" s="4">
        <v>-3.6500000000000004</v>
      </c>
      <c r="IK501" s="4">
        <v>169</v>
      </c>
      <c r="IL501" s="4">
        <v>11</v>
      </c>
      <c r="IM501" s="4">
        <v>434.4</v>
      </c>
      <c r="IN501" s="4">
        <v>65.349999999999966</v>
      </c>
      <c r="IO501" s="4">
        <v>6124</v>
      </c>
      <c r="IP501" s="4">
        <v>-670</v>
      </c>
      <c r="IQ501" s="4">
        <v>4.7</v>
      </c>
      <c r="IR501" s="4">
        <v>-5.3999999999999995</v>
      </c>
      <c r="IS501" s="4">
        <v>3847</v>
      </c>
      <c r="IT501" s="4">
        <v>-64</v>
      </c>
      <c r="IU501" s="4">
        <v>390.15</v>
      </c>
      <c r="IV501" s="4">
        <v>68</v>
      </c>
      <c r="IW501" s="4">
        <v>31551</v>
      </c>
      <c r="IX501" s="4">
        <v>1968</v>
      </c>
      <c r="IY501" s="4">
        <v>5.7</v>
      </c>
      <c r="IZ501" s="4">
        <v>-7.8500000000000005</v>
      </c>
      <c r="JA501" s="4">
        <v>608</v>
      </c>
      <c r="JB501" s="4">
        <v>-190</v>
      </c>
      <c r="JC501" s="4">
        <v>338</v>
      </c>
      <c r="JD501" s="4">
        <v>61.050000000000011</v>
      </c>
      <c r="JE501" s="4">
        <v>10630</v>
      </c>
      <c r="JF501" s="4">
        <v>3252</v>
      </c>
      <c r="JG501" s="4">
        <v>7.2</v>
      </c>
      <c r="JH501" s="4">
        <v>-10.7</v>
      </c>
      <c r="JI501" s="4">
        <v>5853</v>
      </c>
      <c r="JJ501" s="4">
        <v>-168</v>
      </c>
      <c r="JK501" s="4">
        <v>293.3</v>
      </c>
      <c r="JL501" s="4">
        <v>61.150000000000006</v>
      </c>
      <c r="JM501" s="4">
        <v>26347</v>
      </c>
      <c r="JN501" s="4">
        <v>4162</v>
      </c>
      <c r="JO501" s="4">
        <v>9.8000000000000007</v>
      </c>
      <c r="JP501" s="4">
        <v>-14.3</v>
      </c>
      <c r="JQ501" s="5">
        <v>1323</v>
      </c>
      <c r="JR501" s="4">
        <v>-77</v>
      </c>
      <c r="JS501" s="4">
        <v>243.55</v>
      </c>
      <c r="JT501" s="4">
        <v>52.200000000000017</v>
      </c>
      <c r="JU501" s="4">
        <v>11583</v>
      </c>
      <c r="JV501" s="4">
        <v>3931</v>
      </c>
      <c r="JW501" s="4">
        <v>13.5</v>
      </c>
      <c r="JX501" s="4">
        <v>-18.850000000000001</v>
      </c>
      <c r="JY501" s="4">
        <v>10096</v>
      </c>
      <c r="JZ501" s="4">
        <v>-1430</v>
      </c>
      <c r="KA501" s="4">
        <v>202.55</v>
      </c>
      <c r="KB501" s="4">
        <v>50.600000000000023</v>
      </c>
      <c r="KC501" s="4">
        <v>37313</v>
      </c>
      <c r="KD501" s="4">
        <v>10522</v>
      </c>
      <c r="KE501" s="4">
        <v>18.95</v>
      </c>
      <c r="KF501" s="4">
        <v>-24.599999999999998</v>
      </c>
      <c r="KG501" s="4">
        <v>3581</v>
      </c>
      <c r="KH501" s="4">
        <v>-573</v>
      </c>
      <c r="KI501" s="4">
        <v>160</v>
      </c>
      <c r="KJ501" s="4">
        <v>43.3</v>
      </c>
      <c r="KK501" s="4">
        <v>13465</v>
      </c>
      <c r="KL501" s="4">
        <v>7401</v>
      </c>
      <c r="KM501" s="4">
        <v>26.6</v>
      </c>
      <c r="KN501" s="4">
        <v>-31.549999999999997</v>
      </c>
      <c r="KO501" s="4">
        <v>28737</v>
      </c>
      <c r="KP501" s="4">
        <v>75</v>
      </c>
      <c r="KQ501" s="4">
        <v>121.5</v>
      </c>
      <c r="KR501" s="4">
        <v>36.049999999999997</v>
      </c>
      <c r="KS501" s="4">
        <v>52850</v>
      </c>
      <c r="KT501" s="4">
        <v>30473</v>
      </c>
      <c r="KU501" s="4">
        <v>37.700000000000003</v>
      </c>
      <c r="KV501" s="4">
        <v>-39.599999999999994</v>
      </c>
      <c r="KW501" s="4">
        <v>15128</v>
      </c>
      <c r="KX501" s="4">
        <v>-1087</v>
      </c>
      <c r="KY501" s="4">
        <v>86.55</v>
      </c>
      <c r="KZ501" s="4">
        <v>26.849999999999994</v>
      </c>
      <c r="LA501" s="4">
        <v>20255</v>
      </c>
      <c r="LB501" s="4">
        <v>15815</v>
      </c>
      <c r="LC501" s="4">
        <v>53</v>
      </c>
      <c r="LD501" s="4">
        <v>-48.5</v>
      </c>
    </row>
    <row r="502" spans="1:316" x14ac:dyDescent="0.25">
      <c r="A502" s="171">
        <v>44110.481788773148</v>
      </c>
      <c r="B502" s="172">
        <v>0.48055555555555557</v>
      </c>
      <c r="C502" s="4">
        <v>11590.15</v>
      </c>
      <c r="D502" s="4">
        <v>11600</v>
      </c>
      <c r="E502" s="173">
        <v>57.699999999999996</v>
      </c>
      <c r="F502" s="173">
        <v>-129</v>
      </c>
      <c r="G502" s="173">
        <v>313.89999999999998</v>
      </c>
      <c r="H502" s="173">
        <v>869.79999999999961</v>
      </c>
      <c r="I502" s="173">
        <v>-899.85000000000014</v>
      </c>
      <c r="J502" s="173">
        <v>1769.6499999999996</v>
      </c>
      <c r="K502" s="127">
        <v>17.8</v>
      </c>
      <c r="L502" s="127">
        <v>21.05</v>
      </c>
      <c r="M502" s="127">
        <v>-2.7300000000000004</v>
      </c>
      <c r="N502" s="127">
        <v>2.9400000000000013</v>
      </c>
      <c r="O502" s="127">
        <v>0.67650412897044543</v>
      </c>
      <c r="P502" s="127">
        <v>0.7082465390924324</v>
      </c>
      <c r="Q502" s="127">
        <v>1.0854566703001844</v>
      </c>
      <c r="R502" s="4">
        <v>55747</v>
      </c>
      <c r="S502" s="4">
        <v>121766</v>
      </c>
      <c r="T502" s="173">
        <v>11540.966666666667</v>
      </c>
      <c r="U502" s="173">
        <v>-2.0500000000010914</v>
      </c>
      <c r="V502" s="4">
        <v>185995</v>
      </c>
      <c r="W502" s="4">
        <v>-31658</v>
      </c>
      <c r="X502" s="173">
        <v>-49.183333333332484</v>
      </c>
      <c r="Y502" s="173">
        <v>31845</v>
      </c>
      <c r="Z502" s="173">
        <v>117522</v>
      </c>
      <c r="AA502" s="173">
        <v>149367</v>
      </c>
      <c r="AB502" s="4">
        <v>66019</v>
      </c>
      <c r="AC502" s="4">
        <v>-13204</v>
      </c>
      <c r="AD502" s="176" t="e">
        <v>#REF!</v>
      </c>
      <c r="AE502" s="177">
        <v>-1.5688475624584936E-2</v>
      </c>
      <c r="AF502" s="177">
        <v>1.6933871065151424E-3</v>
      </c>
      <c r="AG502" s="177">
        <v>0.11929940857764797</v>
      </c>
      <c r="AH502" s="177">
        <v>2.3632745411903574E-2</v>
      </c>
      <c r="AI502" s="127">
        <v>4.1660300522181823E-2</v>
      </c>
      <c r="AJ502" s="127">
        <v>2.4691358024691358E-3</v>
      </c>
      <c r="AK502" s="4" t="s">
        <v>21</v>
      </c>
      <c r="AL502" s="178">
        <v>11600</v>
      </c>
      <c r="AM502" s="178">
        <v>11500</v>
      </c>
      <c r="AN502" s="178">
        <v>11800</v>
      </c>
      <c r="AO502" s="178">
        <v>11400</v>
      </c>
      <c r="AS502" s="4">
        <v>1.8381193791451091</v>
      </c>
      <c r="AT502" s="4">
        <v>1.3243456012595947</v>
      </c>
      <c r="AU502" s="4">
        <v>0.60303627174074625</v>
      </c>
      <c r="AV502" s="4">
        <v>0.20664526321153748</v>
      </c>
      <c r="AW502" s="4">
        <v>0.11367235614992081</v>
      </c>
      <c r="AX502" s="4">
        <v>1.0163118044616087E-2</v>
      </c>
      <c r="AY502" s="4">
        <v>17.020408163265305</v>
      </c>
      <c r="AZ502" s="4">
        <v>20.528169014084508</v>
      </c>
      <c r="BA502" s="4">
        <v>16.927031509121061</v>
      </c>
      <c r="BB502" s="4">
        <v>36.26627218934911</v>
      </c>
      <c r="BC502" s="4">
        <v>8.1871588250584875</v>
      </c>
      <c r="BD502" s="4">
        <v>17.53125</v>
      </c>
      <c r="BE502" s="4">
        <v>4.5395904436860066</v>
      </c>
      <c r="BF502" s="4">
        <v>8.7339380196523049</v>
      </c>
      <c r="BG502" s="4">
        <v>3.6598612487611497</v>
      </c>
      <c r="BH502" s="4">
        <v>3.7405764966740578</v>
      </c>
      <c r="BI502" s="4">
        <v>18</v>
      </c>
      <c r="BJ502" s="4">
        <v>0</v>
      </c>
      <c r="BK502" s="4">
        <v>1585</v>
      </c>
      <c r="BL502" s="4">
        <v>78.950000000000045</v>
      </c>
      <c r="BM502" s="4">
        <v>9828</v>
      </c>
      <c r="BN502" s="4">
        <v>-204</v>
      </c>
      <c r="BO502" s="4">
        <v>1.1000000000000001</v>
      </c>
      <c r="BP502" s="4">
        <v>0.10000000000000009</v>
      </c>
      <c r="BQ502" s="4">
        <v>0</v>
      </c>
      <c r="BR502" s="4">
        <v>0</v>
      </c>
      <c r="BS502" s="4">
        <v>0</v>
      </c>
      <c r="BT502" s="4">
        <v>0</v>
      </c>
      <c r="BU502" s="4">
        <v>6</v>
      </c>
      <c r="BV502" s="4">
        <v>0</v>
      </c>
      <c r="BW502" s="4">
        <v>0</v>
      </c>
      <c r="BX502" s="4">
        <v>0</v>
      </c>
      <c r="BY502" s="4">
        <v>21</v>
      </c>
      <c r="BZ502" s="4">
        <v>0</v>
      </c>
      <c r="CA502" s="4">
        <v>0</v>
      </c>
      <c r="CB502" s="4">
        <v>0</v>
      </c>
      <c r="CC502" s="4">
        <v>1040</v>
      </c>
      <c r="CD502" s="4">
        <v>67</v>
      </c>
      <c r="CE502" s="4">
        <v>1.1499999999999999</v>
      </c>
      <c r="CF502" s="4">
        <v>4.9999999999999822E-2</v>
      </c>
      <c r="CG502" s="4">
        <v>1</v>
      </c>
      <c r="CH502" s="4">
        <v>0</v>
      </c>
      <c r="CI502" s="4">
        <v>0</v>
      </c>
      <c r="CJ502" s="4">
        <v>0</v>
      </c>
      <c r="CK502" s="4">
        <v>26</v>
      </c>
      <c r="CL502" s="4">
        <v>-1</v>
      </c>
      <c r="CM502" s="4">
        <v>1</v>
      </c>
      <c r="CN502" s="4">
        <v>-0.10000000000000009</v>
      </c>
      <c r="CO502" s="4">
        <v>11</v>
      </c>
      <c r="CP502" s="4">
        <v>0</v>
      </c>
      <c r="CQ502" s="4">
        <v>0</v>
      </c>
      <c r="CR502" s="4">
        <v>0</v>
      </c>
      <c r="CS502" s="4">
        <v>3241</v>
      </c>
      <c r="CT502" s="4">
        <v>78</v>
      </c>
      <c r="CU502" s="4">
        <v>1.25</v>
      </c>
      <c r="CV502" s="4">
        <v>0.10000000000000009</v>
      </c>
      <c r="CW502" s="4">
        <v>1</v>
      </c>
      <c r="CX502" s="4">
        <v>0</v>
      </c>
      <c r="CY502" s="4">
        <v>0</v>
      </c>
      <c r="CZ502" s="4">
        <v>0</v>
      </c>
      <c r="DA502" s="4">
        <v>52</v>
      </c>
      <c r="DB502" s="4">
        <v>0</v>
      </c>
      <c r="DC502" s="4">
        <v>1.1000000000000001</v>
      </c>
      <c r="DD502" s="4">
        <v>-9.9999999999999867E-2</v>
      </c>
      <c r="DE502" s="4">
        <v>29</v>
      </c>
      <c r="DF502" s="4">
        <v>0</v>
      </c>
      <c r="DG502" s="4">
        <v>0</v>
      </c>
      <c r="DH502" s="4">
        <v>0</v>
      </c>
      <c r="DI502" s="4">
        <v>4502</v>
      </c>
      <c r="DJ502" s="4">
        <v>-61</v>
      </c>
      <c r="DK502" s="4">
        <v>1.35</v>
      </c>
      <c r="DL502" s="4">
        <v>0.15000000000000013</v>
      </c>
      <c r="DM502" s="4">
        <v>0</v>
      </c>
      <c r="DN502" s="4">
        <v>0</v>
      </c>
      <c r="DO502" s="4">
        <v>0</v>
      </c>
      <c r="DP502" s="4">
        <v>0</v>
      </c>
      <c r="DQ502" s="4">
        <v>143</v>
      </c>
      <c r="DR502" s="4">
        <v>-2</v>
      </c>
      <c r="DS502" s="4">
        <v>1.45</v>
      </c>
      <c r="DT502" s="4">
        <v>9.9999999999999867E-2</v>
      </c>
      <c r="DU502" s="4">
        <v>4</v>
      </c>
      <c r="DV502" s="4">
        <v>0</v>
      </c>
      <c r="DW502" s="4">
        <v>0</v>
      </c>
      <c r="DX502" s="4">
        <v>0</v>
      </c>
      <c r="DY502" s="4">
        <v>3231</v>
      </c>
      <c r="DZ502" s="4">
        <v>333</v>
      </c>
      <c r="EA502" s="4">
        <v>1.45</v>
      </c>
      <c r="EB502" s="4">
        <v>5.0000000000000044E-2</v>
      </c>
      <c r="EC502" s="4">
        <v>1</v>
      </c>
      <c r="ED502" s="4">
        <v>0</v>
      </c>
      <c r="EE502" s="4">
        <v>0</v>
      </c>
      <c r="EF502" s="4">
        <v>0</v>
      </c>
      <c r="EG502" s="4">
        <v>156</v>
      </c>
      <c r="EH502" s="4">
        <v>2</v>
      </c>
      <c r="EI502" s="4">
        <v>1.7</v>
      </c>
      <c r="EJ502" s="4">
        <v>0.19999999999999996</v>
      </c>
      <c r="EK502" s="4">
        <v>122</v>
      </c>
      <c r="EL502" s="4">
        <v>0</v>
      </c>
      <c r="EM502" s="4">
        <v>1084</v>
      </c>
      <c r="EN502" s="4">
        <v>69.649999999999977</v>
      </c>
      <c r="EO502" s="4">
        <v>30438</v>
      </c>
      <c r="EP502" s="4">
        <v>10781</v>
      </c>
      <c r="EQ502" s="4">
        <v>1.65</v>
      </c>
      <c r="ER502" s="4">
        <v>4.9999999999999822E-2</v>
      </c>
      <c r="ES502" s="4">
        <v>1</v>
      </c>
      <c r="ET502" s="4">
        <v>0</v>
      </c>
      <c r="EU502" s="4">
        <v>0</v>
      </c>
      <c r="EV502" s="4">
        <v>0</v>
      </c>
      <c r="EW502" s="4">
        <v>150</v>
      </c>
      <c r="EX502" s="4">
        <v>-3</v>
      </c>
      <c r="EY502" s="4">
        <v>1.75</v>
      </c>
      <c r="EZ502" s="4">
        <v>0.10000000000000009</v>
      </c>
      <c r="FA502" s="4">
        <v>12</v>
      </c>
      <c r="FB502" s="4">
        <v>1</v>
      </c>
      <c r="FC502" s="4">
        <v>970.2</v>
      </c>
      <c r="FD502" s="4">
        <v>105.20000000000005</v>
      </c>
      <c r="FE502" s="4">
        <v>5323</v>
      </c>
      <c r="FF502" s="4">
        <v>119</v>
      </c>
      <c r="FG502" s="4">
        <v>1.65</v>
      </c>
      <c r="FH502" s="4">
        <v>-5.0000000000000044E-2</v>
      </c>
      <c r="FI502" s="4">
        <v>2</v>
      </c>
      <c r="FJ502" s="4">
        <v>0</v>
      </c>
      <c r="FK502" s="4">
        <v>0</v>
      </c>
      <c r="FL502" s="4">
        <v>0</v>
      </c>
      <c r="FM502" s="4">
        <v>803</v>
      </c>
      <c r="FN502" s="4">
        <v>24</v>
      </c>
      <c r="FO502" s="4">
        <v>1.65</v>
      </c>
      <c r="FP502" s="4">
        <v>-0.10000000000000009</v>
      </c>
      <c r="FQ502" s="4">
        <v>109</v>
      </c>
      <c r="FR502" s="4">
        <v>0</v>
      </c>
      <c r="FS502" s="4">
        <v>885</v>
      </c>
      <c r="FT502" s="4">
        <v>69.350000000000023</v>
      </c>
      <c r="FU502" s="4">
        <v>11032</v>
      </c>
      <c r="FV502" s="4">
        <v>939</v>
      </c>
      <c r="FW502" s="4">
        <v>1.9</v>
      </c>
      <c r="FX502" s="4">
        <v>-0.14999999999999991</v>
      </c>
      <c r="FY502" s="4">
        <v>1</v>
      </c>
      <c r="FZ502" s="4">
        <v>0</v>
      </c>
      <c r="GA502" s="4">
        <v>0</v>
      </c>
      <c r="GB502" s="4">
        <v>0</v>
      </c>
      <c r="GC502" s="4">
        <v>582</v>
      </c>
      <c r="GD502" s="4">
        <v>-271</v>
      </c>
      <c r="GE502" s="4">
        <v>2.15</v>
      </c>
      <c r="GF502" s="4">
        <v>-0.14999999999999991</v>
      </c>
      <c r="GG502" s="4">
        <v>549</v>
      </c>
      <c r="GH502" s="4">
        <v>-1</v>
      </c>
      <c r="GI502" s="4">
        <v>782.7</v>
      </c>
      <c r="GJ502" s="4">
        <v>70.350000000000023</v>
      </c>
      <c r="GK502" s="4">
        <v>13811</v>
      </c>
      <c r="GL502" s="4">
        <v>-241</v>
      </c>
      <c r="GM502" s="4">
        <v>2.1</v>
      </c>
      <c r="GN502" s="4">
        <v>-0.44999999999999973</v>
      </c>
      <c r="GO502" s="4">
        <v>56</v>
      </c>
      <c r="GP502" s="4">
        <v>0</v>
      </c>
      <c r="GQ502" s="4">
        <v>0</v>
      </c>
      <c r="GR502" s="4">
        <v>0</v>
      </c>
      <c r="GS502" s="4">
        <v>893</v>
      </c>
      <c r="GT502" s="4">
        <v>22</v>
      </c>
      <c r="GU502" s="4">
        <v>2.35</v>
      </c>
      <c r="GV502" s="4">
        <v>-0.44999999999999973</v>
      </c>
      <c r="GW502" s="4">
        <v>301</v>
      </c>
      <c r="GX502" s="4">
        <v>-85</v>
      </c>
      <c r="GY502" s="4">
        <v>683</v>
      </c>
      <c r="GZ502" s="4">
        <v>70.799999999999955</v>
      </c>
      <c r="HA502" s="4">
        <v>13508</v>
      </c>
      <c r="HB502" s="4">
        <v>1467</v>
      </c>
      <c r="HC502" s="4">
        <v>2.65</v>
      </c>
      <c r="HD502" s="4">
        <v>-0.60000000000000009</v>
      </c>
      <c r="HE502" s="4">
        <v>59</v>
      </c>
      <c r="HF502" s="4">
        <v>0</v>
      </c>
      <c r="HG502" s="4">
        <v>647.85</v>
      </c>
      <c r="HH502" s="4">
        <v>84.75</v>
      </c>
      <c r="HI502" s="4">
        <v>2612</v>
      </c>
      <c r="HJ502" s="4">
        <v>100</v>
      </c>
      <c r="HK502" s="4">
        <v>2.85</v>
      </c>
      <c r="HL502" s="4">
        <v>-1</v>
      </c>
      <c r="HM502" s="4">
        <v>2009</v>
      </c>
      <c r="HN502" s="4">
        <v>37</v>
      </c>
      <c r="HO502" s="4">
        <v>585</v>
      </c>
      <c r="HP502" s="4">
        <v>73</v>
      </c>
      <c r="HQ502" s="4">
        <v>34194</v>
      </c>
      <c r="HR502" s="4">
        <v>3754</v>
      </c>
      <c r="HS502" s="4">
        <v>3.2</v>
      </c>
      <c r="HT502" s="4">
        <v>-1.5999999999999996</v>
      </c>
      <c r="HU502" s="4">
        <v>142</v>
      </c>
      <c r="HV502" s="4">
        <v>-5</v>
      </c>
      <c r="HW502" s="4">
        <v>546.25</v>
      </c>
      <c r="HX502" s="4">
        <v>81.75</v>
      </c>
      <c r="HY502" s="4">
        <v>2915</v>
      </c>
      <c r="HZ502" s="4">
        <v>-4238</v>
      </c>
      <c r="IA502" s="4">
        <v>3.55</v>
      </c>
      <c r="IB502" s="4">
        <v>-2.2999999999999998</v>
      </c>
      <c r="IC502" s="4">
        <v>1206</v>
      </c>
      <c r="ID502" s="4">
        <v>-23</v>
      </c>
      <c r="IE502" s="4">
        <v>486</v>
      </c>
      <c r="IF502" s="4">
        <v>68.850000000000023</v>
      </c>
      <c r="IG502" s="4">
        <v>20414</v>
      </c>
      <c r="IH502" s="4">
        <v>-3540</v>
      </c>
      <c r="II502" s="4">
        <v>3.95</v>
      </c>
      <c r="IJ502" s="4">
        <v>-3.7</v>
      </c>
      <c r="IK502" s="4">
        <v>169</v>
      </c>
      <c r="IL502" s="4">
        <v>11</v>
      </c>
      <c r="IM502" s="4">
        <v>434.4</v>
      </c>
      <c r="IN502" s="4">
        <v>65.349999999999966</v>
      </c>
      <c r="IO502" s="4">
        <v>6129</v>
      </c>
      <c r="IP502" s="4">
        <v>-665</v>
      </c>
      <c r="IQ502" s="4">
        <v>4.6500000000000004</v>
      </c>
      <c r="IR502" s="4">
        <v>-5.4499999999999993</v>
      </c>
      <c r="IS502" s="4">
        <v>3847</v>
      </c>
      <c r="IT502" s="4">
        <v>-64</v>
      </c>
      <c r="IU502" s="4">
        <v>387.45</v>
      </c>
      <c r="IV502" s="4">
        <v>65.300000000000011</v>
      </c>
      <c r="IW502" s="4">
        <v>31496</v>
      </c>
      <c r="IX502" s="4">
        <v>1913</v>
      </c>
      <c r="IY502" s="4">
        <v>5.65</v>
      </c>
      <c r="IZ502" s="4">
        <v>-7.9</v>
      </c>
      <c r="JA502" s="4">
        <v>608</v>
      </c>
      <c r="JB502" s="4">
        <v>-190</v>
      </c>
      <c r="JC502" s="4">
        <v>338</v>
      </c>
      <c r="JD502" s="4">
        <v>61.050000000000011</v>
      </c>
      <c r="JE502" s="4">
        <v>10659</v>
      </c>
      <c r="JF502" s="4">
        <v>3281</v>
      </c>
      <c r="JG502" s="4">
        <v>7.2</v>
      </c>
      <c r="JH502" s="4">
        <v>-10.7</v>
      </c>
      <c r="JI502" s="4">
        <v>5860</v>
      </c>
      <c r="JJ502" s="4">
        <v>-161</v>
      </c>
      <c r="JK502" s="4">
        <v>292.7</v>
      </c>
      <c r="JL502" s="4">
        <v>60.549999999999983</v>
      </c>
      <c r="JM502" s="4">
        <v>26602</v>
      </c>
      <c r="JN502" s="4">
        <v>4417</v>
      </c>
      <c r="JO502" s="4">
        <v>9.8000000000000007</v>
      </c>
      <c r="JP502" s="4">
        <v>-14.3</v>
      </c>
      <c r="JQ502" s="5">
        <v>1323</v>
      </c>
      <c r="JR502" s="4">
        <v>-77</v>
      </c>
      <c r="JS502" s="4">
        <v>243.55</v>
      </c>
      <c r="JT502" s="4">
        <v>52.200000000000017</v>
      </c>
      <c r="JU502" s="4">
        <v>11555</v>
      </c>
      <c r="JV502" s="4">
        <v>3903</v>
      </c>
      <c r="JW502" s="4">
        <v>13.6</v>
      </c>
      <c r="JX502" s="4">
        <v>-18.75</v>
      </c>
      <c r="JY502" s="4">
        <v>10090</v>
      </c>
      <c r="JZ502" s="4">
        <v>-1436</v>
      </c>
      <c r="KA502" s="4">
        <v>201.95</v>
      </c>
      <c r="KB502" s="4">
        <v>50</v>
      </c>
      <c r="KC502" s="4">
        <v>36928</v>
      </c>
      <c r="KD502" s="4">
        <v>10137</v>
      </c>
      <c r="KE502" s="4">
        <v>19.25</v>
      </c>
      <c r="KF502" s="4">
        <v>-24.299999999999997</v>
      </c>
      <c r="KG502" s="4">
        <v>3608</v>
      </c>
      <c r="KH502" s="4">
        <v>-546</v>
      </c>
      <c r="KI502" s="4">
        <v>159.35</v>
      </c>
      <c r="KJ502" s="4">
        <v>42.649999999999991</v>
      </c>
      <c r="KK502" s="4">
        <v>13496</v>
      </c>
      <c r="KL502" s="4">
        <v>7432</v>
      </c>
      <c r="KM502" s="4">
        <v>27.2</v>
      </c>
      <c r="KN502" s="4">
        <v>-30.95</v>
      </c>
      <c r="KO502" s="4">
        <v>28799</v>
      </c>
      <c r="KP502" s="4">
        <v>137</v>
      </c>
      <c r="KQ502" s="4">
        <v>120.3</v>
      </c>
      <c r="KR502" s="4">
        <v>34.849999999999994</v>
      </c>
      <c r="KS502" s="4">
        <v>52936</v>
      </c>
      <c r="KT502" s="4">
        <v>30559</v>
      </c>
      <c r="KU502" s="4">
        <v>38.1</v>
      </c>
      <c r="KV502" s="4">
        <v>-39.199999999999996</v>
      </c>
      <c r="KW502" s="4">
        <v>15243</v>
      </c>
      <c r="KX502" s="4">
        <v>-972</v>
      </c>
      <c r="KY502" s="4">
        <v>86.35</v>
      </c>
      <c r="KZ502" s="4">
        <v>26.649999999999991</v>
      </c>
      <c r="LA502" s="4">
        <v>20187</v>
      </c>
      <c r="LB502" s="4">
        <v>15747</v>
      </c>
      <c r="LC502" s="4">
        <v>54.1</v>
      </c>
      <c r="LD502" s="4">
        <v>-47.4</v>
      </c>
    </row>
    <row r="503" spans="1:316" x14ac:dyDescent="0.25">
      <c r="A503" s="171">
        <v>44110.480178356484</v>
      </c>
      <c r="B503" s="172">
        <v>0.47916666666666669</v>
      </c>
      <c r="C503" s="4">
        <v>11584.5</v>
      </c>
      <c r="D503" s="4">
        <v>11600</v>
      </c>
      <c r="E503" s="173">
        <v>55.849999999999994</v>
      </c>
      <c r="F503" s="173">
        <v>-125.9</v>
      </c>
      <c r="G503" s="173">
        <v>313.89999999999998</v>
      </c>
      <c r="H503" s="173">
        <v>848.5499999999995</v>
      </c>
      <c r="I503" s="173">
        <v>-874.55000000000018</v>
      </c>
      <c r="J503" s="173">
        <v>1723.0999999999997</v>
      </c>
      <c r="K503" s="127">
        <v>17.149999999999999</v>
      </c>
      <c r="L503" s="127">
        <v>21.73</v>
      </c>
      <c r="M503" s="127">
        <v>-3.3800000000000026</v>
      </c>
      <c r="N503" s="127">
        <v>3.620000000000001</v>
      </c>
      <c r="O503" s="127">
        <v>0.63333411544927465</v>
      </c>
      <c r="P503" s="127">
        <v>0.67117975004744101</v>
      </c>
      <c r="Q503" s="127">
        <v>1.0854894582654222</v>
      </c>
      <c r="R503" s="4">
        <v>55741</v>
      </c>
      <c r="S503" s="4">
        <v>121772</v>
      </c>
      <c r="T503" s="173">
        <v>11540.966666666667</v>
      </c>
      <c r="U503" s="173">
        <v>-2.0500000000010914</v>
      </c>
      <c r="V503" s="4">
        <v>185995</v>
      </c>
      <c r="W503" s="4">
        <v>-31658</v>
      </c>
      <c r="X503" s="173">
        <v>-43.533333333332848</v>
      </c>
      <c r="Y503" s="173">
        <v>31851</v>
      </c>
      <c r="Z503" s="173">
        <v>139068</v>
      </c>
      <c r="AA503" s="173">
        <v>170919</v>
      </c>
      <c r="AB503" s="4">
        <v>66031</v>
      </c>
      <c r="AC503" s="4">
        <v>-13248</v>
      </c>
      <c r="AD503" s="176" t="e">
        <v>#REF!</v>
      </c>
      <c r="AE503" s="177">
        <v>-1.4701861015420741E-2</v>
      </c>
      <c r="AF503" s="177">
        <v>1.0851763394502153E-3</v>
      </c>
      <c r="AG503" s="177">
        <v>6.9425766854411569E-2</v>
      </c>
      <c r="AH503" s="177">
        <v>2.1747241256057839E-2</v>
      </c>
      <c r="AI503" s="127">
        <v>1.3937832674462754E-2</v>
      </c>
      <c r="AJ503" s="127">
        <v>2.6385224274406332E-3</v>
      </c>
      <c r="AK503" s="4" t="s">
        <v>21</v>
      </c>
      <c r="AL503" s="178">
        <v>11600</v>
      </c>
      <c r="AM503" s="178">
        <v>11500</v>
      </c>
      <c r="AN503" s="178">
        <v>11800</v>
      </c>
      <c r="AO503" s="178">
        <v>11400</v>
      </c>
      <c r="AS503" s="4">
        <v>1.8381193791451091</v>
      </c>
      <c r="AT503" s="4">
        <v>1.3243456012595947</v>
      </c>
      <c r="AU503" s="4">
        <v>0.60303627174074625</v>
      </c>
      <c r="AV503" s="4">
        <v>0.20664526321153748</v>
      </c>
      <c r="AW503" s="4">
        <v>0.11367235614992081</v>
      </c>
      <c r="AX503" s="4">
        <v>1.0163118044616087E-2</v>
      </c>
      <c r="AY503" s="4">
        <v>17.020408163265305</v>
      </c>
      <c r="AZ503" s="4">
        <v>20.528169014084508</v>
      </c>
      <c r="BA503" s="4">
        <v>16.927031509121061</v>
      </c>
      <c r="BB503" s="4">
        <v>36.26627218934911</v>
      </c>
      <c r="BC503" s="4">
        <v>8.1892875715028595</v>
      </c>
      <c r="BD503" s="4">
        <v>17.53125</v>
      </c>
      <c r="BE503" s="4">
        <v>4.5349471530855778</v>
      </c>
      <c r="BF503" s="4">
        <v>8.7339380196523049</v>
      </c>
      <c r="BG503" s="4">
        <v>3.6598612487611497</v>
      </c>
      <c r="BH503" s="4">
        <v>3.7405764966740578</v>
      </c>
      <c r="BI503" s="4">
        <v>18</v>
      </c>
      <c r="BJ503" s="4">
        <v>0</v>
      </c>
      <c r="BK503" s="4">
        <v>1585</v>
      </c>
      <c r="BL503" s="4">
        <v>78.950000000000045</v>
      </c>
      <c r="BM503" s="4">
        <v>9836</v>
      </c>
      <c r="BN503" s="4">
        <v>-196</v>
      </c>
      <c r="BO503" s="4">
        <v>1.1000000000000001</v>
      </c>
      <c r="BP503" s="4">
        <v>0.10000000000000009</v>
      </c>
      <c r="BQ503" s="4">
        <v>0</v>
      </c>
      <c r="BR503" s="4">
        <v>0</v>
      </c>
      <c r="BS503" s="4">
        <v>0</v>
      </c>
      <c r="BT503" s="4">
        <v>0</v>
      </c>
      <c r="BU503" s="4">
        <v>6</v>
      </c>
      <c r="BV503" s="4">
        <v>0</v>
      </c>
      <c r="BW503" s="4">
        <v>0</v>
      </c>
      <c r="BX503" s="4">
        <v>0</v>
      </c>
      <c r="BY503" s="4">
        <v>21</v>
      </c>
      <c r="BZ503" s="4">
        <v>0</v>
      </c>
      <c r="CA503" s="4">
        <v>0</v>
      </c>
      <c r="CB503" s="4">
        <v>0</v>
      </c>
      <c r="CC503" s="4">
        <v>1040</v>
      </c>
      <c r="CD503" s="4">
        <v>67</v>
      </c>
      <c r="CE503" s="4">
        <v>1.1499999999999999</v>
      </c>
      <c r="CF503" s="4">
        <v>4.9999999999999822E-2</v>
      </c>
      <c r="CG503" s="4">
        <v>1</v>
      </c>
      <c r="CH503" s="4">
        <v>0</v>
      </c>
      <c r="CI503" s="4">
        <v>0</v>
      </c>
      <c r="CJ503" s="4">
        <v>0</v>
      </c>
      <c r="CK503" s="4">
        <v>26</v>
      </c>
      <c r="CL503" s="4">
        <v>-1</v>
      </c>
      <c r="CM503" s="4">
        <v>1</v>
      </c>
      <c r="CN503" s="4">
        <v>-0.10000000000000009</v>
      </c>
      <c r="CO503" s="4">
        <v>11</v>
      </c>
      <c r="CP503" s="4">
        <v>0</v>
      </c>
      <c r="CQ503" s="4">
        <v>0</v>
      </c>
      <c r="CR503" s="4">
        <v>0</v>
      </c>
      <c r="CS503" s="4">
        <v>3241</v>
      </c>
      <c r="CT503" s="4">
        <v>78</v>
      </c>
      <c r="CU503" s="4">
        <v>1.25</v>
      </c>
      <c r="CV503" s="4">
        <v>0.10000000000000009</v>
      </c>
      <c r="CW503" s="4">
        <v>1</v>
      </c>
      <c r="CX503" s="4">
        <v>0</v>
      </c>
      <c r="CY503" s="4">
        <v>0</v>
      </c>
      <c r="CZ503" s="4">
        <v>0</v>
      </c>
      <c r="DA503" s="4">
        <v>52</v>
      </c>
      <c r="DB503" s="4">
        <v>0</v>
      </c>
      <c r="DC503" s="4">
        <v>1.1000000000000001</v>
      </c>
      <c r="DD503" s="4">
        <v>-9.9999999999999867E-2</v>
      </c>
      <c r="DE503" s="4">
        <v>29</v>
      </c>
      <c r="DF503" s="4">
        <v>0</v>
      </c>
      <c r="DG503" s="4">
        <v>0</v>
      </c>
      <c r="DH503" s="4">
        <v>0</v>
      </c>
      <c r="DI503" s="4">
        <v>4502</v>
      </c>
      <c r="DJ503" s="4">
        <v>-61</v>
      </c>
      <c r="DK503" s="4">
        <v>1.35</v>
      </c>
      <c r="DL503" s="4">
        <v>0.15000000000000013</v>
      </c>
      <c r="DM503" s="4">
        <v>0</v>
      </c>
      <c r="DN503" s="4">
        <v>0</v>
      </c>
      <c r="DO503" s="4">
        <v>0</v>
      </c>
      <c r="DP503" s="4">
        <v>0</v>
      </c>
      <c r="DQ503" s="4">
        <v>143</v>
      </c>
      <c r="DR503" s="4">
        <v>-2</v>
      </c>
      <c r="DS503" s="4">
        <v>1.45</v>
      </c>
      <c r="DT503" s="4">
        <v>9.9999999999999867E-2</v>
      </c>
      <c r="DU503" s="4">
        <v>4</v>
      </c>
      <c r="DV503" s="4">
        <v>0</v>
      </c>
      <c r="DW503" s="4">
        <v>0</v>
      </c>
      <c r="DX503" s="4">
        <v>0</v>
      </c>
      <c r="DY503" s="4">
        <v>3231</v>
      </c>
      <c r="DZ503" s="4">
        <v>333</v>
      </c>
      <c r="EA503" s="4">
        <v>1.45</v>
      </c>
      <c r="EB503" s="4">
        <v>5.0000000000000044E-2</v>
      </c>
      <c r="EC503" s="4">
        <v>1</v>
      </c>
      <c r="ED503" s="4">
        <v>0</v>
      </c>
      <c r="EE503" s="4">
        <v>0</v>
      </c>
      <c r="EF503" s="4">
        <v>0</v>
      </c>
      <c r="EG503" s="4">
        <v>156</v>
      </c>
      <c r="EH503" s="4">
        <v>2</v>
      </c>
      <c r="EI503" s="4">
        <v>1.7</v>
      </c>
      <c r="EJ503" s="4">
        <v>0.19999999999999996</v>
      </c>
      <c r="EK503" s="4">
        <v>122</v>
      </c>
      <c r="EL503" s="4">
        <v>0</v>
      </c>
      <c r="EM503" s="4">
        <v>1084.55</v>
      </c>
      <c r="EN503" s="4">
        <v>70.199999999999932</v>
      </c>
      <c r="EO503" s="4">
        <v>30409</v>
      </c>
      <c r="EP503" s="4">
        <v>10752</v>
      </c>
      <c r="EQ503" s="4">
        <v>1.6</v>
      </c>
      <c r="ER503" s="4">
        <v>0</v>
      </c>
      <c r="ES503" s="4">
        <v>1</v>
      </c>
      <c r="ET503" s="4">
        <v>0</v>
      </c>
      <c r="EU503" s="4">
        <v>0</v>
      </c>
      <c r="EV503" s="4">
        <v>0</v>
      </c>
      <c r="EW503" s="4">
        <v>150</v>
      </c>
      <c r="EX503" s="4">
        <v>-3</v>
      </c>
      <c r="EY503" s="4">
        <v>1.75</v>
      </c>
      <c r="EZ503" s="4">
        <v>0.10000000000000009</v>
      </c>
      <c r="FA503" s="4">
        <v>12</v>
      </c>
      <c r="FB503" s="4">
        <v>1</v>
      </c>
      <c r="FC503" s="4">
        <v>970.2</v>
      </c>
      <c r="FD503" s="4">
        <v>105.20000000000005</v>
      </c>
      <c r="FE503" s="4">
        <v>5323</v>
      </c>
      <c r="FF503" s="4">
        <v>119</v>
      </c>
      <c r="FG503" s="4">
        <v>1.65</v>
      </c>
      <c r="FH503" s="4">
        <v>-5.0000000000000044E-2</v>
      </c>
      <c r="FI503" s="4">
        <v>2</v>
      </c>
      <c r="FJ503" s="4">
        <v>0</v>
      </c>
      <c r="FK503" s="4">
        <v>0</v>
      </c>
      <c r="FL503" s="4">
        <v>0</v>
      </c>
      <c r="FM503" s="4">
        <v>803</v>
      </c>
      <c r="FN503" s="4">
        <v>24</v>
      </c>
      <c r="FO503" s="4">
        <v>1.7</v>
      </c>
      <c r="FP503" s="4">
        <v>-5.0000000000000044E-2</v>
      </c>
      <c r="FQ503" s="4">
        <v>109</v>
      </c>
      <c r="FR503" s="4">
        <v>0</v>
      </c>
      <c r="FS503" s="4">
        <v>885</v>
      </c>
      <c r="FT503" s="4">
        <v>69.350000000000023</v>
      </c>
      <c r="FU503" s="4">
        <v>11049</v>
      </c>
      <c r="FV503" s="4">
        <v>956</v>
      </c>
      <c r="FW503" s="4">
        <v>1.9</v>
      </c>
      <c r="FX503" s="4">
        <v>-0.14999999999999991</v>
      </c>
      <c r="FY503" s="4">
        <v>1</v>
      </c>
      <c r="FZ503" s="4">
        <v>0</v>
      </c>
      <c r="GA503" s="4">
        <v>0</v>
      </c>
      <c r="GB503" s="4">
        <v>0</v>
      </c>
      <c r="GC503" s="4">
        <v>603</v>
      </c>
      <c r="GD503" s="4">
        <v>-250</v>
      </c>
      <c r="GE503" s="4">
        <v>2</v>
      </c>
      <c r="GF503" s="4">
        <v>-0.29999999999999982</v>
      </c>
      <c r="GG503" s="4">
        <v>549</v>
      </c>
      <c r="GH503" s="4">
        <v>-1</v>
      </c>
      <c r="GI503" s="4">
        <v>782.7</v>
      </c>
      <c r="GJ503" s="4">
        <v>70.350000000000023</v>
      </c>
      <c r="GK503" s="4">
        <v>13801</v>
      </c>
      <c r="GL503" s="4">
        <v>-251</v>
      </c>
      <c r="GM503" s="4">
        <v>2.15</v>
      </c>
      <c r="GN503" s="4">
        <v>-0.39999999999999991</v>
      </c>
      <c r="GO503" s="4">
        <v>56</v>
      </c>
      <c r="GP503" s="4">
        <v>0</v>
      </c>
      <c r="GQ503" s="4">
        <v>0</v>
      </c>
      <c r="GR503" s="4">
        <v>0</v>
      </c>
      <c r="GS503" s="4">
        <v>893</v>
      </c>
      <c r="GT503" s="4">
        <v>22</v>
      </c>
      <c r="GU503" s="4">
        <v>2.35</v>
      </c>
      <c r="GV503" s="4">
        <v>-0.44999999999999973</v>
      </c>
      <c r="GW503" s="4">
        <v>301</v>
      </c>
      <c r="GX503" s="4">
        <v>-85</v>
      </c>
      <c r="GY503" s="4">
        <v>683</v>
      </c>
      <c r="GZ503" s="4">
        <v>70.799999999999955</v>
      </c>
      <c r="HA503" s="4">
        <v>13508</v>
      </c>
      <c r="HB503" s="4">
        <v>1467</v>
      </c>
      <c r="HC503" s="4">
        <v>2.7</v>
      </c>
      <c r="HD503" s="4">
        <v>-0.54999999999999982</v>
      </c>
      <c r="HE503" s="4">
        <v>59</v>
      </c>
      <c r="HF503" s="4">
        <v>0</v>
      </c>
      <c r="HG503" s="4">
        <v>647.85</v>
      </c>
      <c r="HH503" s="4">
        <v>84.75</v>
      </c>
      <c r="HI503" s="4">
        <v>2612</v>
      </c>
      <c r="HJ503" s="4">
        <v>100</v>
      </c>
      <c r="HK503" s="4">
        <v>2.9</v>
      </c>
      <c r="HL503" s="4">
        <v>-0.95000000000000018</v>
      </c>
      <c r="HM503" s="4">
        <v>2009</v>
      </c>
      <c r="HN503" s="4">
        <v>37</v>
      </c>
      <c r="HO503" s="4">
        <v>582</v>
      </c>
      <c r="HP503" s="4">
        <v>70</v>
      </c>
      <c r="HQ503" s="4">
        <v>34194</v>
      </c>
      <c r="HR503" s="4">
        <v>3754</v>
      </c>
      <c r="HS503" s="4">
        <v>3.3</v>
      </c>
      <c r="HT503" s="4">
        <v>-1.5</v>
      </c>
      <c r="HU503" s="4">
        <v>142</v>
      </c>
      <c r="HV503" s="4">
        <v>-5</v>
      </c>
      <c r="HW503" s="4">
        <v>546.25</v>
      </c>
      <c r="HX503" s="4">
        <v>81.75</v>
      </c>
      <c r="HY503" s="4">
        <v>2915</v>
      </c>
      <c r="HZ503" s="4">
        <v>-4238</v>
      </c>
      <c r="IA503" s="4">
        <v>3.6</v>
      </c>
      <c r="IB503" s="4">
        <v>-2.2499999999999996</v>
      </c>
      <c r="IC503" s="4">
        <v>1206</v>
      </c>
      <c r="ID503" s="4">
        <v>-23</v>
      </c>
      <c r="IE503" s="4">
        <v>485</v>
      </c>
      <c r="IF503" s="4">
        <v>67.850000000000023</v>
      </c>
      <c r="IG503" s="4">
        <v>20414</v>
      </c>
      <c r="IH503" s="4">
        <v>-3540</v>
      </c>
      <c r="II503" s="4">
        <v>4</v>
      </c>
      <c r="IJ503" s="4">
        <v>-3.6500000000000004</v>
      </c>
      <c r="IK503" s="4">
        <v>169</v>
      </c>
      <c r="IL503" s="4">
        <v>11</v>
      </c>
      <c r="IM503" s="4">
        <v>434.4</v>
      </c>
      <c r="IN503" s="4">
        <v>65.349999999999966</v>
      </c>
      <c r="IO503" s="4">
        <v>6129</v>
      </c>
      <c r="IP503" s="4">
        <v>-665</v>
      </c>
      <c r="IQ503" s="4">
        <v>4.75</v>
      </c>
      <c r="IR503" s="4">
        <v>-5.35</v>
      </c>
      <c r="IS503" s="4">
        <v>3846</v>
      </c>
      <c r="IT503" s="4">
        <v>-65</v>
      </c>
      <c r="IU503" s="4">
        <v>385.2</v>
      </c>
      <c r="IV503" s="4">
        <v>63.050000000000011</v>
      </c>
      <c r="IW503" s="4">
        <v>31496</v>
      </c>
      <c r="IX503" s="4">
        <v>1913</v>
      </c>
      <c r="IY503" s="4">
        <v>5.7</v>
      </c>
      <c r="IZ503" s="4">
        <v>-7.8500000000000005</v>
      </c>
      <c r="JA503" s="4">
        <v>608</v>
      </c>
      <c r="JB503" s="4">
        <v>-190</v>
      </c>
      <c r="JC503" s="4">
        <v>338</v>
      </c>
      <c r="JD503" s="4">
        <v>61.050000000000011</v>
      </c>
      <c r="JE503" s="4">
        <v>10659</v>
      </c>
      <c r="JF503" s="4">
        <v>3281</v>
      </c>
      <c r="JG503" s="4">
        <v>7.35</v>
      </c>
      <c r="JH503" s="4">
        <v>-10.549999999999999</v>
      </c>
      <c r="JI503" s="4">
        <v>5866</v>
      </c>
      <c r="JJ503" s="4">
        <v>-155</v>
      </c>
      <c r="JK503" s="4">
        <v>288</v>
      </c>
      <c r="JL503" s="4">
        <v>55.849999999999994</v>
      </c>
      <c r="JM503" s="4">
        <v>26602</v>
      </c>
      <c r="JN503" s="4">
        <v>4417</v>
      </c>
      <c r="JO503" s="4">
        <v>9.9</v>
      </c>
      <c r="JP503" s="4">
        <v>-14.200000000000001</v>
      </c>
      <c r="JQ503" s="5">
        <v>1323</v>
      </c>
      <c r="JR503" s="4">
        <v>-77</v>
      </c>
      <c r="JS503" s="4">
        <v>243.55</v>
      </c>
      <c r="JT503" s="4">
        <v>52.200000000000017</v>
      </c>
      <c r="JU503" s="4">
        <v>11555</v>
      </c>
      <c r="JV503" s="4">
        <v>3903</v>
      </c>
      <c r="JW503" s="4">
        <v>13.7</v>
      </c>
      <c r="JX503" s="4">
        <v>-18.650000000000002</v>
      </c>
      <c r="JY503" s="4">
        <v>10090</v>
      </c>
      <c r="JZ503" s="4">
        <v>-1436</v>
      </c>
      <c r="KA503" s="4">
        <v>198.05</v>
      </c>
      <c r="KB503" s="4">
        <v>46.100000000000023</v>
      </c>
      <c r="KC503" s="4">
        <v>36928</v>
      </c>
      <c r="KD503" s="4">
        <v>10137</v>
      </c>
      <c r="KE503" s="4">
        <v>19.600000000000001</v>
      </c>
      <c r="KF503" s="4">
        <v>-23.949999999999996</v>
      </c>
      <c r="KG503" s="4">
        <v>3608</v>
      </c>
      <c r="KH503" s="4">
        <v>-546</v>
      </c>
      <c r="KI503" s="4">
        <v>156.19999999999999</v>
      </c>
      <c r="KJ503" s="4">
        <v>39.499999999999986</v>
      </c>
      <c r="KK503" s="4">
        <v>13496</v>
      </c>
      <c r="KL503" s="4">
        <v>7432</v>
      </c>
      <c r="KM503" s="4">
        <v>27.7</v>
      </c>
      <c r="KN503" s="4">
        <v>-30.45</v>
      </c>
      <c r="KO503" s="4">
        <v>28799</v>
      </c>
      <c r="KP503" s="4">
        <v>137</v>
      </c>
      <c r="KQ503" s="4">
        <v>119.1</v>
      </c>
      <c r="KR503" s="4">
        <v>33.649999999999991</v>
      </c>
      <c r="KS503" s="4">
        <v>52936</v>
      </c>
      <c r="KT503" s="4">
        <v>30559</v>
      </c>
      <c r="KU503" s="4">
        <v>39.25</v>
      </c>
      <c r="KV503" s="4">
        <v>-38.049999999999997</v>
      </c>
      <c r="KW503" s="4">
        <v>15243</v>
      </c>
      <c r="KX503" s="4">
        <v>-972</v>
      </c>
      <c r="KY503" s="4">
        <v>84.95</v>
      </c>
      <c r="KZ503" s="4">
        <v>25.25</v>
      </c>
      <c r="LA503" s="4">
        <v>20187</v>
      </c>
      <c r="LB503" s="4">
        <v>15747</v>
      </c>
      <c r="LC503" s="4">
        <v>55.5</v>
      </c>
      <c r="LD503" s="4">
        <v>-46</v>
      </c>
    </row>
    <row r="504" spans="1:316" x14ac:dyDescent="0.25">
      <c r="A504" s="171">
        <v>44110.478132986114</v>
      </c>
      <c r="B504" s="172">
        <v>0.4770833333333333</v>
      </c>
      <c r="C504" s="4">
        <v>11588.15</v>
      </c>
      <c r="D504" s="4">
        <v>11600</v>
      </c>
      <c r="E504" s="173">
        <v>58.300000000000004</v>
      </c>
      <c r="F504" s="173">
        <v>-127.6</v>
      </c>
      <c r="G504" s="173">
        <v>313.89999999999998</v>
      </c>
      <c r="H504" s="173">
        <v>887.89999999999941</v>
      </c>
      <c r="I504" s="173">
        <v>-885.55000000000007</v>
      </c>
      <c r="J504" s="173">
        <v>1773.4499999999994</v>
      </c>
      <c r="K504" s="127">
        <v>17.149999999999999</v>
      </c>
      <c r="L504" s="127">
        <v>21.73</v>
      </c>
      <c r="M504" s="127">
        <v>-3.3800000000000026</v>
      </c>
      <c r="N504" s="127">
        <v>3.620000000000001</v>
      </c>
      <c r="O504" s="127">
        <v>0.62951394924697468</v>
      </c>
      <c r="P504" s="127">
        <v>0.68265016542721735</v>
      </c>
      <c r="Q504" s="127">
        <v>1.0858884112061227</v>
      </c>
      <c r="R504" s="4">
        <v>55121</v>
      </c>
      <c r="S504" s="4">
        <v>121251</v>
      </c>
      <c r="T504" s="173">
        <v>11540.966666666667</v>
      </c>
      <c r="U504" s="173">
        <v>-2.0500000000010914</v>
      </c>
      <c r="V504" s="4">
        <v>185995</v>
      </c>
      <c r="W504" s="4">
        <v>-31658</v>
      </c>
      <c r="X504" s="173">
        <v>-47.183333333332484</v>
      </c>
      <c r="Y504" s="173">
        <v>31423</v>
      </c>
      <c r="Z504" s="173">
        <v>138683</v>
      </c>
      <c r="AA504" s="173">
        <v>170106</v>
      </c>
      <c r="AB504" s="4">
        <v>66130</v>
      </c>
      <c r="AC504" s="4">
        <v>-13101</v>
      </c>
      <c r="AD504" s="176" t="e">
        <v>#REF!</v>
      </c>
      <c r="AE504" s="177">
        <v>-1.4249090126828248E-2</v>
      </c>
      <c r="AF504" s="177">
        <v>1.3402479964663165E-3</v>
      </c>
      <c r="AG504" s="177">
        <v>8.7268457331186516E-2</v>
      </c>
      <c r="AH504" s="177">
        <v>2.481292913258782E-2</v>
      </c>
      <c r="AI504" s="127">
        <v>1.4106432612402317E-2</v>
      </c>
      <c r="AJ504" s="127">
        <v>2.6385224274406332E-3</v>
      </c>
      <c r="AK504" s="4" t="s">
        <v>21</v>
      </c>
      <c r="AL504" s="178">
        <v>11600</v>
      </c>
      <c r="AM504" s="178">
        <v>11500</v>
      </c>
      <c r="AN504" s="178">
        <v>11800</v>
      </c>
      <c r="AO504" s="178">
        <v>11400</v>
      </c>
      <c r="AS504" s="4">
        <v>1.8176826109480229</v>
      </c>
      <c r="AT504" s="4">
        <v>1.3438538205980066</v>
      </c>
      <c r="AU504" s="4">
        <v>0.60378446768131577</v>
      </c>
      <c r="AV504" s="4">
        <v>0.20628122769450394</v>
      </c>
      <c r="AW504" s="4">
        <v>0.10886025171739458</v>
      </c>
      <c r="AX504" s="4">
        <v>1.0053313023610053E-2</v>
      </c>
      <c r="AY504" s="4">
        <v>17.000994530084537</v>
      </c>
      <c r="AZ504" s="4">
        <v>20.471830985915492</v>
      </c>
      <c r="BA504" s="4">
        <v>16.96268656716418</v>
      </c>
      <c r="BB504" s="4">
        <v>35.727810650887577</v>
      </c>
      <c r="BC504" s="4">
        <v>8.1903276131045235</v>
      </c>
      <c r="BD504" s="4">
        <v>17.432565789473685</v>
      </c>
      <c r="BE504" s="4">
        <v>4.5146607569041937</v>
      </c>
      <c r="BF504" s="4">
        <v>8.688586545729402</v>
      </c>
      <c r="BG504" s="4">
        <v>3.6556501088462299</v>
      </c>
      <c r="BH504" s="4">
        <v>3.640903054448871</v>
      </c>
      <c r="BI504" s="4">
        <v>18</v>
      </c>
      <c r="BJ504" s="4">
        <v>0</v>
      </c>
      <c r="BK504" s="4">
        <v>1585</v>
      </c>
      <c r="BL504" s="4">
        <v>78.950000000000045</v>
      </c>
      <c r="BM504" s="4">
        <v>9836</v>
      </c>
      <c r="BN504" s="4">
        <v>-196</v>
      </c>
      <c r="BO504" s="4">
        <v>1.05</v>
      </c>
      <c r="BP504" s="4">
        <v>5.0000000000000044E-2</v>
      </c>
      <c r="BQ504" s="4">
        <v>0</v>
      </c>
      <c r="BR504" s="4">
        <v>0</v>
      </c>
      <c r="BS504" s="4">
        <v>0</v>
      </c>
      <c r="BT504" s="4">
        <v>0</v>
      </c>
      <c r="BU504" s="4">
        <v>6</v>
      </c>
      <c r="BV504" s="4">
        <v>0</v>
      </c>
      <c r="BW504" s="4">
        <v>0</v>
      </c>
      <c r="BX504" s="4">
        <v>0</v>
      </c>
      <c r="BY504" s="4">
        <v>21</v>
      </c>
      <c r="BZ504" s="4">
        <v>0</v>
      </c>
      <c r="CA504" s="4">
        <v>0</v>
      </c>
      <c r="CB504" s="4">
        <v>0</v>
      </c>
      <c r="CC504" s="4">
        <v>1040</v>
      </c>
      <c r="CD504" s="4">
        <v>67</v>
      </c>
      <c r="CE504" s="4">
        <v>1.1499999999999999</v>
      </c>
      <c r="CF504" s="4">
        <v>4.9999999999999822E-2</v>
      </c>
      <c r="CG504" s="4">
        <v>1</v>
      </c>
      <c r="CH504" s="4">
        <v>0</v>
      </c>
      <c r="CI504" s="4">
        <v>0</v>
      </c>
      <c r="CJ504" s="4">
        <v>0</v>
      </c>
      <c r="CK504" s="4">
        <v>26</v>
      </c>
      <c r="CL504" s="4">
        <v>-1</v>
      </c>
      <c r="CM504" s="4">
        <v>1</v>
      </c>
      <c r="CN504" s="4">
        <v>-0.10000000000000009</v>
      </c>
      <c r="CO504" s="4">
        <v>11</v>
      </c>
      <c r="CP504" s="4">
        <v>0</v>
      </c>
      <c r="CQ504" s="4">
        <v>0</v>
      </c>
      <c r="CR504" s="4">
        <v>0</v>
      </c>
      <c r="CS504" s="4">
        <v>3241</v>
      </c>
      <c r="CT504" s="4">
        <v>78</v>
      </c>
      <c r="CU504" s="4">
        <v>1.25</v>
      </c>
      <c r="CV504" s="4">
        <v>0.10000000000000009</v>
      </c>
      <c r="CW504" s="4">
        <v>1</v>
      </c>
      <c r="CX504" s="4">
        <v>0</v>
      </c>
      <c r="CY504" s="4">
        <v>0</v>
      </c>
      <c r="CZ504" s="4">
        <v>0</v>
      </c>
      <c r="DA504" s="4">
        <v>52</v>
      </c>
      <c r="DB504" s="4">
        <v>0</v>
      </c>
      <c r="DC504" s="4">
        <v>1.1000000000000001</v>
      </c>
      <c r="DD504" s="4">
        <v>-9.9999999999999867E-2</v>
      </c>
      <c r="DE504" s="4">
        <v>29</v>
      </c>
      <c r="DF504" s="4">
        <v>0</v>
      </c>
      <c r="DG504" s="4">
        <v>0</v>
      </c>
      <c r="DH504" s="4">
        <v>0</v>
      </c>
      <c r="DI504" s="4">
        <v>4502</v>
      </c>
      <c r="DJ504" s="4">
        <v>-61</v>
      </c>
      <c r="DK504" s="4">
        <v>1.35</v>
      </c>
      <c r="DL504" s="4">
        <v>0.15000000000000013</v>
      </c>
      <c r="DM504" s="4">
        <v>0</v>
      </c>
      <c r="DN504" s="4">
        <v>0</v>
      </c>
      <c r="DO504" s="4">
        <v>0</v>
      </c>
      <c r="DP504" s="4">
        <v>0</v>
      </c>
      <c r="DQ504" s="4">
        <v>143</v>
      </c>
      <c r="DR504" s="4">
        <v>-2</v>
      </c>
      <c r="DS504" s="4">
        <v>1.45</v>
      </c>
      <c r="DT504" s="4">
        <v>9.9999999999999867E-2</v>
      </c>
      <c r="DU504" s="4">
        <v>4</v>
      </c>
      <c r="DV504" s="4">
        <v>0</v>
      </c>
      <c r="DW504" s="4">
        <v>0</v>
      </c>
      <c r="DX504" s="4">
        <v>0</v>
      </c>
      <c r="DY504" s="4">
        <v>3231</v>
      </c>
      <c r="DZ504" s="4">
        <v>333</v>
      </c>
      <c r="EA504" s="4">
        <v>1.45</v>
      </c>
      <c r="EB504" s="4">
        <v>5.0000000000000044E-2</v>
      </c>
      <c r="EC504" s="4">
        <v>1</v>
      </c>
      <c r="ED504" s="4">
        <v>0</v>
      </c>
      <c r="EE504" s="4">
        <v>0</v>
      </c>
      <c r="EF504" s="4">
        <v>0</v>
      </c>
      <c r="EG504" s="4">
        <v>156</v>
      </c>
      <c r="EH504" s="4">
        <v>2</v>
      </c>
      <c r="EI504" s="4">
        <v>1.7</v>
      </c>
      <c r="EJ504" s="4">
        <v>0.19999999999999996</v>
      </c>
      <c r="EK504" s="4">
        <v>122</v>
      </c>
      <c r="EL504" s="4">
        <v>0</v>
      </c>
      <c r="EM504" s="4">
        <v>1084.55</v>
      </c>
      <c r="EN504" s="4">
        <v>70.199999999999932</v>
      </c>
      <c r="EO504" s="4">
        <v>30409</v>
      </c>
      <c r="EP504" s="4">
        <v>10752</v>
      </c>
      <c r="EQ504" s="4">
        <v>1.6</v>
      </c>
      <c r="ER504" s="4">
        <v>0</v>
      </c>
      <c r="ES504" s="4">
        <v>1</v>
      </c>
      <c r="ET504" s="4">
        <v>0</v>
      </c>
      <c r="EU504" s="4">
        <v>0</v>
      </c>
      <c r="EV504" s="4">
        <v>0</v>
      </c>
      <c r="EW504" s="4">
        <v>150</v>
      </c>
      <c r="EX504" s="4">
        <v>-3</v>
      </c>
      <c r="EY504" s="4">
        <v>1.75</v>
      </c>
      <c r="EZ504" s="4">
        <v>0.10000000000000009</v>
      </c>
      <c r="FA504" s="4">
        <v>12</v>
      </c>
      <c r="FB504" s="4">
        <v>1</v>
      </c>
      <c r="FC504" s="4">
        <v>970.2</v>
      </c>
      <c r="FD504" s="4">
        <v>105.20000000000005</v>
      </c>
      <c r="FE504" s="4">
        <v>5319</v>
      </c>
      <c r="FF504" s="4">
        <v>115</v>
      </c>
      <c r="FG504" s="4">
        <v>1.65</v>
      </c>
      <c r="FH504" s="4">
        <v>-5.0000000000000044E-2</v>
      </c>
      <c r="FI504" s="4">
        <v>2</v>
      </c>
      <c r="FJ504" s="4">
        <v>0</v>
      </c>
      <c r="FK504" s="4">
        <v>0</v>
      </c>
      <c r="FL504" s="4">
        <v>0</v>
      </c>
      <c r="FM504" s="4">
        <v>803</v>
      </c>
      <c r="FN504" s="4">
        <v>24</v>
      </c>
      <c r="FO504" s="4">
        <v>1.7</v>
      </c>
      <c r="FP504" s="4">
        <v>-5.0000000000000044E-2</v>
      </c>
      <c r="FQ504" s="4">
        <v>109</v>
      </c>
      <c r="FR504" s="4">
        <v>0</v>
      </c>
      <c r="FS504" s="4">
        <v>885</v>
      </c>
      <c r="FT504" s="4">
        <v>69.350000000000023</v>
      </c>
      <c r="FU504" s="4">
        <v>11049</v>
      </c>
      <c r="FV504" s="4">
        <v>956</v>
      </c>
      <c r="FW504" s="4">
        <v>1.9</v>
      </c>
      <c r="FX504" s="4">
        <v>-0.14999999999999991</v>
      </c>
      <c r="FY504" s="4">
        <v>1</v>
      </c>
      <c r="FZ504" s="4">
        <v>0</v>
      </c>
      <c r="GA504" s="4">
        <v>0</v>
      </c>
      <c r="GB504" s="4">
        <v>0</v>
      </c>
      <c r="GC504" s="4">
        <v>603</v>
      </c>
      <c r="GD504" s="4">
        <v>-250</v>
      </c>
      <c r="GE504" s="4">
        <v>2</v>
      </c>
      <c r="GF504" s="4">
        <v>-0.29999999999999982</v>
      </c>
      <c r="GG504" s="4">
        <v>549</v>
      </c>
      <c r="GH504" s="4">
        <v>-1</v>
      </c>
      <c r="GI504" s="4">
        <v>782.7</v>
      </c>
      <c r="GJ504" s="4">
        <v>70.350000000000023</v>
      </c>
      <c r="GK504" s="4">
        <v>13789</v>
      </c>
      <c r="GL504" s="4">
        <v>-263</v>
      </c>
      <c r="GM504" s="4">
        <v>2.15</v>
      </c>
      <c r="GN504" s="4">
        <v>-0.39999999999999991</v>
      </c>
      <c r="GO504" s="4">
        <v>56</v>
      </c>
      <c r="GP504" s="4">
        <v>0</v>
      </c>
      <c r="GQ504" s="4">
        <v>0</v>
      </c>
      <c r="GR504" s="4">
        <v>0</v>
      </c>
      <c r="GS504" s="4">
        <v>892</v>
      </c>
      <c r="GT504" s="4">
        <v>21</v>
      </c>
      <c r="GU504" s="4">
        <v>2.35</v>
      </c>
      <c r="GV504" s="4">
        <v>-0.44999999999999973</v>
      </c>
      <c r="GW504" s="4">
        <v>302</v>
      </c>
      <c r="GX504" s="4">
        <v>-84</v>
      </c>
      <c r="GY504" s="4">
        <v>702.3</v>
      </c>
      <c r="GZ504" s="4">
        <v>90.099999999999909</v>
      </c>
      <c r="HA504" s="4">
        <v>13529</v>
      </c>
      <c r="HB504" s="4">
        <v>1488</v>
      </c>
      <c r="HC504" s="4">
        <v>2.6</v>
      </c>
      <c r="HD504" s="4">
        <v>-0.64999999999999991</v>
      </c>
      <c r="HE504" s="4">
        <v>59</v>
      </c>
      <c r="HF504" s="4">
        <v>0</v>
      </c>
      <c r="HG504" s="4">
        <v>647.85</v>
      </c>
      <c r="HH504" s="4">
        <v>84.75</v>
      </c>
      <c r="HI504" s="4">
        <v>2611</v>
      </c>
      <c r="HJ504" s="4">
        <v>99</v>
      </c>
      <c r="HK504" s="4">
        <v>2.9</v>
      </c>
      <c r="HL504" s="4">
        <v>-0.95000000000000018</v>
      </c>
      <c r="HM504" s="4">
        <v>2011</v>
      </c>
      <c r="HN504" s="4">
        <v>39</v>
      </c>
      <c r="HO504" s="4">
        <v>588.4</v>
      </c>
      <c r="HP504" s="4">
        <v>76.399999999999977</v>
      </c>
      <c r="HQ504" s="4">
        <v>34189</v>
      </c>
      <c r="HR504" s="4">
        <v>3749</v>
      </c>
      <c r="HS504" s="4">
        <v>3.35</v>
      </c>
      <c r="HT504" s="4">
        <v>-1.4499999999999997</v>
      </c>
      <c r="HU504" s="4">
        <v>142</v>
      </c>
      <c r="HV504" s="4">
        <v>-5</v>
      </c>
      <c r="HW504" s="4">
        <v>546.25</v>
      </c>
      <c r="HX504" s="4">
        <v>81.75</v>
      </c>
      <c r="HY504" s="4">
        <v>2907</v>
      </c>
      <c r="HZ504" s="4">
        <v>-4246</v>
      </c>
      <c r="IA504" s="4">
        <v>3.7</v>
      </c>
      <c r="IB504" s="4">
        <v>-2.1499999999999995</v>
      </c>
      <c r="IC504" s="4">
        <v>1206</v>
      </c>
      <c r="ID504" s="4">
        <v>-23</v>
      </c>
      <c r="IE504" s="4">
        <v>485</v>
      </c>
      <c r="IF504" s="4">
        <v>67.850000000000023</v>
      </c>
      <c r="IG504" s="4">
        <v>20457</v>
      </c>
      <c r="IH504" s="4">
        <v>-3497</v>
      </c>
      <c r="II504" s="4">
        <v>4.1500000000000004</v>
      </c>
      <c r="IJ504" s="4">
        <v>-3.5</v>
      </c>
      <c r="IK504" s="4">
        <v>169</v>
      </c>
      <c r="IL504" s="4">
        <v>11</v>
      </c>
      <c r="IM504" s="4">
        <v>434.4</v>
      </c>
      <c r="IN504" s="4">
        <v>65.349999999999966</v>
      </c>
      <c r="IO504" s="4">
        <v>6038</v>
      </c>
      <c r="IP504" s="4">
        <v>-756</v>
      </c>
      <c r="IQ504" s="4">
        <v>4.75</v>
      </c>
      <c r="IR504" s="4">
        <v>-5.35</v>
      </c>
      <c r="IS504" s="4">
        <v>3846</v>
      </c>
      <c r="IT504" s="4">
        <v>-65</v>
      </c>
      <c r="IU504" s="4">
        <v>385.7</v>
      </c>
      <c r="IV504" s="4">
        <v>63.550000000000011</v>
      </c>
      <c r="IW504" s="4">
        <v>31500</v>
      </c>
      <c r="IX504" s="4">
        <v>1917</v>
      </c>
      <c r="IY504" s="4">
        <v>5.75</v>
      </c>
      <c r="IZ504" s="4">
        <v>-7.8000000000000007</v>
      </c>
      <c r="JA504" s="4">
        <v>608</v>
      </c>
      <c r="JB504" s="4">
        <v>-190</v>
      </c>
      <c r="JC504" s="4">
        <v>338</v>
      </c>
      <c r="JD504" s="4">
        <v>61.050000000000011</v>
      </c>
      <c r="JE504" s="4">
        <v>10599</v>
      </c>
      <c r="JF504" s="4">
        <v>3221</v>
      </c>
      <c r="JG504" s="4">
        <v>7.3</v>
      </c>
      <c r="JH504" s="4">
        <v>-10.599999999999998</v>
      </c>
      <c r="JI504" s="4">
        <v>5866</v>
      </c>
      <c r="JJ504" s="4">
        <v>-155</v>
      </c>
      <c r="JK504" s="4">
        <v>290.95</v>
      </c>
      <c r="JL504" s="4">
        <v>58.799999999999983</v>
      </c>
      <c r="JM504" s="4">
        <v>26483</v>
      </c>
      <c r="JN504" s="4">
        <v>4298</v>
      </c>
      <c r="JO504" s="4">
        <v>9.9499999999999993</v>
      </c>
      <c r="JP504" s="4">
        <v>-14.150000000000002</v>
      </c>
      <c r="JQ504" s="5">
        <v>1323</v>
      </c>
      <c r="JR504" s="4">
        <v>-77</v>
      </c>
      <c r="JS504" s="4">
        <v>243.55</v>
      </c>
      <c r="JT504" s="4">
        <v>52.200000000000017</v>
      </c>
      <c r="JU504" s="4">
        <v>11495</v>
      </c>
      <c r="JV504" s="4">
        <v>3843</v>
      </c>
      <c r="JW504" s="4">
        <v>13.75</v>
      </c>
      <c r="JX504" s="4">
        <v>-18.600000000000001</v>
      </c>
      <c r="JY504" s="4">
        <v>10106</v>
      </c>
      <c r="JZ504" s="4">
        <v>-1420</v>
      </c>
      <c r="KA504" s="4">
        <v>201</v>
      </c>
      <c r="KB504" s="4">
        <v>49.050000000000011</v>
      </c>
      <c r="KC504" s="4">
        <v>36944</v>
      </c>
      <c r="KD504" s="4">
        <v>10153</v>
      </c>
      <c r="KE504" s="4">
        <v>19.350000000000001</v>
      </c>
      <c r="KF504" s="4">
        <v>-24.199999999999996</v>
      </c>
      <c r="KG504" s="4">
        <v>3765</v>
      </c>
      <c r="KH504" s="4">
        <v>-389</v>
      </c>
      <c r="KI504" s="4">
        <v>159.05000000000001</v>
      </c>
      <c r="KJ504" s="4">
        <v>42.350000000000009</v>
      </c>
      <c r="KK504" s="4">
        <v>13708</v>
      </c>
      <c r="KL504" s="4">
        <v>7644</v>
      </c>
      <c r="KM504" s="4">
        <v>27.55</v>
      </c>
      <c r="KN504" s="4">
        <v>-30.599999999999998</v>
      </c>
      <c r="KO504" s="4">
        <v>28955</v>
      </c>
      <c r="KP504" s="4">
        <v>293</v>
      </c>
      <c r="KQ504" s="4">
        <v>120.7</v>
      </c>
      <c r="KR504" s="4">
        <v>35.25</v>
      </c>
      <c r="KS504" s="4">
        <v>52631</v>
      </c>
      <c r="KT504" s="4">
        <v>30254</v>
      </c>
      <c r="KU504" s="4">
        <v>38.700000000000003</v>
      </c>
      <c r="KV504" s="4">
        <v>-38.599999999999994</v>
      </c>
      <c r="KW504" s="4">
        <v>15050</v>
      </c>
      <c r="KX504" s="4">
        <v>-1165</v>
      </c>
      <c r="KY504" s="4">
        <v>86.5</v>
      </c>
      <c r="KZ504" s="4">
        <v>26.799999999999997</v>
      </c>
      <c r="LA504" s="4">
        <v>20225</v>
      </c>
      <c r="LB504" s="4">
        <v>15785</v>
      </c>
      <c r="LC504" s="4">
        <v>54.35</v>
      </c>
      <c r="LD504" s="4">
        <v>-47.15</v>
      </c>
    </row>
    <row r="505" spans="1:316" x14ac:dyDescent="0.25">
      <c r="A505" s="171">
        <v>44110.477313657408</v>
      </c>
      <c r="B505" s="172">
        <v>0.47638888888888892</v>
      </c>
      <c r="C505" s="4">
        <v>11583.35</v>
      </c>
      <c r="D505" s="4">
        <v>11600</v>
      </c>
      <c r="E505" s="173">
        <v>55.65</v>
      </c>
      <c r="F505" s="173">
        <v>-125.5</v>
      </c>
      <c r="G505" s="173">
        <v>313.89999999999998</v>
      </c>
      <c r="H505" s="173">
        <v>875.75000000000045</v>
      </c>
      <c r="I505" s="173">
        <v>-888.15</v>
      </c>
      <c r="J505" s="173">
        <v>1763.9000000000005</v>
      </c>
      <c r="K505" s="127">
        <v>17.149999999999999</v>
      </c>
      <c r="L505" s="127">
        <v>21.73</v>
      </c>
      <c r="M505" s="127">
        <v>-3.3800000000000026</v>
      </c>
      <c r="N505" s="127">
        <v>3.620000000000001</v>
      </c>
      <c r="O505" s="127">
        <v>0.63451990415493109</v>
      </c>
      <c r="P505" s="127">
        <v>0.6674800547484453</v>
      </c>
      <c r="Q505" s="127">
        <v>1.0840096742546259</v>
      </c>
      <c r="R505" s="4">
        <v>55333</v>
      </c>
      <c r="S505" s="4">
        <v>120765</v>
      </c>
      <c r="T505" s="173">
        <v>11540.966666666667</v>
      </c>
      <c r="U505" s="173">
        <v>-2.0500000000010914</v>
      </c>
      <c r="V505" s="4">
        <v>185995</v>
      </c>
      <c r="W505" s="4">
        <v>-31658</v>
      </c>
      <c r="X505" s="173">
        <v>-42.383333333333212</v>
      </c>
      <c r="Y505" s="173">
        <v>32207</v>
      </c>
      <c r="Z505" s="173">
        <v>116827</v>
      </c>
      <c r="AA505" s="173">
        <v>149034</v>
      </c>
      <c r="AB505" s="4">
        <v>65432</v>
      </c>
      <c r="AC505" s="4">
        <v>-14107</v>
      </c>
      <c r="AD505" s="176" t="e">
        <v>#REF!</v>
      </c>
      <c r="AE505" s="177">
        <v>-3.2132412931689065E-2</v>
      </c>
      <c r="AF505" s="177">
        <v>1.9500099288988282E-3</v>
      </c>
      <c r="AG505" s="177">
        <v>8.445469345528675E-2</v>
      </c>
      <c r="AH505" s="177">
        <v>3.0215762205699197E-2</v>
      </c>
      <c r="AI505" s="127">
        <v>3.6586919608495298E-2</v>
      </c>
      <c r="AJ505" s="127">
        <v>2.6385224274406332E-3</v>
      </c>
      <c r="AK505" s="4" t="s">
        <v>21</v>
      </c>
      <c r="AL505" s="178">
        <v>11600</v>
      </c>
      <c r="AM505" s="178">
        <v>11500</v>
      </c>
      <c r="AN505" s="178">
        <v>11800</v>
      </c>
      <c r="AO505" s="178">
        <v>11400</v>
      </c>
      <c r="AS505" s="4">
        <v>1.8254006799417193</v>
      </c>
      <c r="AT505" s="4">
        <v>1.3539971760909031</v>
      </c>
      <c r="AU505" s="4">
        <v>0.59908545086157217</v>
      </c>
      <c r="AV505" s="4">
        <v>0.20854297155765478</v>
      </c>
      <c r="AW505" s="4">
        <v>0.10906313390598783</v>
      </c>
      <c r="AX505" s="4">
        <v>1.0076335877862596E-2</v>
      </c>
      <c r="AY505" s="4">
        <v>16.985579313774242</v>
      </c>
      <c r="AZ505" s="4">
        <v>20.450704225352112</v>
      </c>
      <c r="BA505" s="4">
        <v>17.009950248756219</v>
      </c>
      <c r="BB505" s="4">
        <v>34.941176470588232</v>
      </c>
      <c r="BC505" s="4">
        <v>8.1607374707868079</v>
      </c>
      <c r="BD505" s="4">
        <v>17.39638157894737</v>
      </c>
      <c r="BE505" s="4">
        <v>4.5086912065439675</v>
      </c>
      <c r="BF505" s="4">
        <v>8.5268329554043838</v>
      </c>
      <c r="BG505" s="4">
        <v>3.6665346142418542</v>
      </c>
      <c r="BH505" s="4">
        <v>3.620183486238532</v>
      </c>
      <c r="BI505" s="4">
        <v>18</v>
      </c>
      <c r="BJ505" s="4">
        <v>0</v>
      </c>
      <c r="BK505" s="4">
        <v>1585</v>
      </c>
      <c r="BL505" s="4">
        <v>78.950000000000045</v>
      </c>
      <c r="BM505" s="4">
        <v>9836</v>
      </c>
      <c r="BN505" s="4">
        <v>-196</v>
      </c>
      <c r="BO505" s="4">
        <v>1.05</v>
      </c>
      <c r="BP505" s="4">
        <v>5.0000000000000044E-2</v>
      </c>
      <c r="BQ505" s="4">
        <v>0</v>
      </c>
      <c r="BR505" s="4">
        <v>0</v>
      </c>
      <c r="BS505" s="4">
        <v>0</v>
      </c>
      <c r="BT505" s="4">
        <v>0</v>
      </c>
      <c r="BU505" s="4">
        <v>6</v>
      </c>
      <c r="BV505" s="4">
        <v>0</v>
      </c>
      <c r="BW505" s="4">
        <v>0</v>
      </c>
      <c r="BX505" s="4">
        <v>0</v>
      </c>
      <c r="BY505" s="4">
        <v>21</v>
      </c>
      <c r="BZ505" s="4">
        <v>0</v>
      </c>
      <c r="CA505" s="4">
        <v>0</v>
      </c>
      <c r="CB505" s="4">
        <v>0</v>
      </c>
      <c r="CC505" s="4">
        <v>1040</v>
      </c>
      <c r="CD505" s="4">
        <v>67</v>
      </c>
      <c r="CE505" s="4">
        <v>1.1499999999999999</v>
      </c>
      <c r="CF505" s="4">
        <v>4.9999999999999822E-2</v>
      </c>
      <c r="CG505" s="4">
        <v>1</v>
      </c>
      <c r="CH505" s="4">
        <v>0</v>
      </c>
      <c r="CI505" s="4">
        <v>0</v>
      </c>
      <c r="CJ505" s="4">
        <v>0</v>
      </c>
      <c r="CK505" s="4">
        <v>26</v>
      </c>
      <c r="CL505" s="4">
        <v>-1</v>
      </c>
      <c r="CM505" s="4">
        <v>1</v>
      </c>
      <c r="CN505" s="4">
        <v>-0.10000000000000009</v>
      </c>
      <c r="CO505" s="4">
        <v>11</v>
      </c>
      <c r="CP505" s="4">
        <v>0</v>
      </c>
      <c r="CQ505" s="4">
        <v>0</v>
      </c>
      <c r="CR505" s="4">
        <v>0</v>
      </c>
      <c r="CS505" s="4">
        <v>3241</v>
      </c>
      <c r="CT505" s="4">
        <v>78</v>
      </c>
      <c r="CU505" s="4">
        <v>1.25</v>
      </c>
      <c r="CV505" s="4">
        <v>0.10000000000000009</v>
      </c>
      <c r="CW505" s="4">
        <v>1</v>
      </c>
      <c r="CX505" s="4">
        <v>0</v>
      </c>
      <c r="CY505" s="4">
        <v>0</v>
      </c>
      <c r="CZ505" s="4">
        <v>0</v>
      </c>
      <c r="DA505" s="4">
        <v>52</v>
      </c>
      <c r="DB505" s="4">
        <v>0</v>
      </c>
      <c r="DC505" s="4">
        <v>0.95</v>
      </c>
      <c r="DD505" s="4">
        <v>-0.25</v>
      </c>
      <c r="DE505" s="4">
        <v>29</v>
      </c>
      <c r="DF505" s="4">
        <v>0</v>
      </c>
      <c r="DG505" s="4">
        <v>0</v>
      </c>
      <c r="DH505" s="4">
        <v>0</v>
      </c>
      <c r="DI505" s="4">
        <v>4502</v>
      </c>
      <c r="DJ505" s="4">
        <v>-61</v>
      </c>
      <c r="DK505" s="4">
        <v>1.35</v>
      </c>
      <c r="DL505" s="4">
        <v>0.15000000000000013</v>
      </c>
      <c r="DM505" s="4">
        <v>0</v>
      </c>
      <c r="DN505" s="4">
        <v>0</v>
      </c>
      <c r="DO505" s="4">
        <v>0</v>
      </c>
      <c r="DP505" s="4">
        <v>0</v>
      </c>
      <c r="DQ505" s="4">
        <v>143</v>
      </c>
      <c r="DR505" s="4">
        <v>-2</v>
      </c>
      <c r="DS505" s="4">
        <v>1.45</v>
      </c>
      <c r="DT505" s="4">
        <v>9.9999999999999867E-2</v>
      </c>
      <c r="DU505" s="4">
        <v>4</v>
      </c>
      <c r="DV505" s="4">
        <v>0</v>
      </c>
      <c r="DW505" s="4">
        <v>0</v>
      </c>
      <c r="DX505" s="4">
        <v>0</v>
      </c>
      <c r="DY505" s="4">
        <v>3231</v>
      </c>
      <c r="DZ505" s="4">
        <v>333</v>
      </c>
      <c r="EA505" s="4">
        <v>1.45</v>
      </c>
      <c r="EB505" s="4">
        <v>5.0000000000000044E-2</v>
      </c>
      <c r="EC505" s="4">
        <v>1</v>
      </c>
      <c r="ED505" s="4">
        <v>0</v>
      </c>
      <c r="EE505" s="4">
        <v>0</v>
      </c>
      <c r="EF505" s="4">
        <v>0</v>
      </c>
      <c r="EG505" s="4">
        <v>156</v>
      </c>
      <c r="EH505" s="4">
        <v>2</v>
      </c>
      <c r="EI505" s="4">
        <v>1.6</v>
      </c>
      <c r="EJ505" s="4">
        <v>0.10000000000000009</v>
      </c>
      <c r="EK505" s="4">
        <v>122</v>
      </c>
      <c r="EL505" s="4">
        <v>0</v>
      </c>
      <c r="EM505" s="4">
        <v>1084.55</v>
      </c>
      <c r="EN505" s="4">
        <v>70.199999999999932</v>
      </c>
      <c r="EO505" s="4">
        <v>30390</v>
      </c>
      <c r="EP505" s="4">
        <v>10733</v>
      </c>
      <c r="EQ505" s="4">
        <v>1.65</v>
      </c>
      <c r="ER505" s="4">
        <v>4.9999999999999822E-2</v>
      </c>
      <c r="ES505" s="4">
        <v>1</v>
      </c>
      <c r="ET505" s="4">
        <v>0</v>
      </c>
      <c r="EU505" s="4">
        <v>0</v>
      </c>
      <c r="EV505" s="4">
        <v>0</v>
      </c>
      <c r="EW505" s="4">
        <v>150</v>
      </c>
      <c r="EX505" s="4">
        <v>-3</v>
      </c>
      <c r="EY505" s="4">
        <v>1.75</v>
      </c>
      <c r="EZ505" s="4">
        <v>0.10000000000000009</v>
      </c>
      <c r="FA505" s="4">
        <v>11</v>
      </c>
      <c r="FB505" s="4">
        <v>0</v>
      </c>
      <c r="FC505" s="4">
        <v>970.2</v>
      </c>
      <c r="FD505" s="4">
        <v>105.20000000000005</v>
      </c>
      <c r="FE505" s="4">
        <v>5319</v>
      </c>
      <c r="FF505" s="4">
        <v>115</v>
      </c>
      <c r="FG505" s="4">
        <v>1.65</v>
      </c>
      <c r="FH505" s="4">
        <v>-5.0000000000000044E-2</v>
      </c>
      <c r="FI505" s="4">
        <v>2</v>
      </c>
      <c r="FJ505" s="4">
        <v>0</v>
      </c>
      <c r="FK505" s="4">
        <v>0</v>
      </c>
      <c r="FL505" s="4">
        <v>0</v>
      </c>
      <c r="FM505" s="4">
        <v>803</v>
      </c>
      <c r="FN505" s="4">
        <v>24</v>
      </c>
      <c r="FO505" s="4">
        <v>1.7</v>
      </c>
      <c r="FP505" s="4">
        <v>-5.0000000000000044E-2</v>
      </c>
      <c r="FQ505" s="4">
        <v>109</v>
      </c>
      <c r="FR505" s="4">
        <v>0</v>
      </c>
      <c r="FS505" s="4">
        <v>885</v>
      </c>
      <c r="FT505" s="4">
        <v>69.350000000000023</v>
      </c>
      <c r="FU505" s="4">
        <v>11108</v>
      </c>
      <c r="FV505" s="4">
        <v>1015</v>
      </c>
      <c r="FW505" s="4">
        <v>1.9</v>
      </c>
      <c r="FX505" s="4">
        <v>-0.14999999999999991</v>
      </c>
      <c r="FY505" s="4">
        <v>1</v>
      </c>
      <c r="FZ505" s="4">
        <v>0</v>
      </c>
      <c r="GA505" s="4">
        <v>0</v>
      </c>
      <c r="GB505" s="4">
        <v>0</v>
      </c>
      <c r="GC505" s="4">
        <v>603</v>
      </c>
      <c r="GD505" s="4">
        <v>-250</v>
      </c>
      <c r="GE505" s="4">
        <v>2</v>
      </c>
      <c r="GF505" s="4">
        <v>-0.29999999999999982</v>
      </c>
      <c r="GG505" s="4">
        <v>549</v>
      </c>
      <c r="GH505" s="4">
        <v>-1</v>
      </c>
      <c r="GI505" s="4">
        <v>782.7</v>
      </c>
      <c r="GJ505" s="4">
        <v>70.350000000000023</v>
      </c>
      <c r="GK505" s="4">
        <v>13789</v>
      </c>
      <c r="GL505" s="4">
        <v>-263</v>
      </c>
      <c r="GM505" s="4">
        <v>2.15</v>
      </c>
      <c r="GN505" s="4">
        <v>-0.39999999999999991</v>
      </c>
      <c r="GO505" s="4">
        <v>56</v>
      </c>
      <c r="GP505" s="4">
        <v>0</v>
      </c>
      <c r="GQ505" s="4">
        <v>0</v>
      </c>
      <c r="GR505" s="4">
        <v>0</v>
      </c>
      <c r="GS505" s="4">
        <v>892</v>
      </c>
      <c r="GT505" s="4">
        <v>21</v>
      </c>
      <c r="GU505" s="4">
        <v>2.35</v>
      </c>
      <c r="GV505" s="4">
        <v>-0.44999999999999973</v>
      </c>
      <c r="GW505" s="4">
        <v>302</v>
      </c>
      <c r="GX505" s="4">
        <v>-84</v>
      </c>
      <c r="GY505" s="4">
        <v>702.3</v>
      </c>
      <c r="GZ505" s="4">
        <v>90.099999999999909</v>
      </c>
      <c r="HA505" s="4">
        <v>13529</v>
      </c>
      <c r="HB505" s="4">
        <v>1488</v>
      </c>
      <c r="HC505" s="4">
        <v>2.65</v>
      </c>
      <c r="HD505" s="4">
        <v>-0.60000000000000009</v>
      </c>
      <c r="HE505" s="4">
        <v>59</v>
      </c>
      <c r="HF505" s="4">
        <v>0</v>
      </c>
      <c r="HG505" s="4">
        <v>647.85</v>
      </c>
      <c r="HH505" s="4">
        <v>84.75</v>
      </c>
      <c r="HI505" s="4">
        <v>2611</v>
      </c>
      <c r="HJ505" s="4">
        <v>99</v>
      </c>
      <c r="HK505" s="4">
        <v>2.95</v>
      </c>
      <c r="HL505" s="4">
        <v>-0.89999999999999991</v>
      </c>
      <c r="HM505" s="4">
        <v>2011</v>
      </c>
      <c r="HN505" s="4">
        <v>39</v>
      </c>
      <c r="HO505" s="4">
        <v>588.4</v>
      </c>
      <c r="HP505" s="4">
        <v>76.399999999999977</v>
      </c>
      <c r="HQ505" s="4">
        <v>34158</v>
      </c>
      <c r="HR505" s="4">
        <v>3718</v>
      </c>
      <c r="HS505" s="4">
        <v>3.3</v>
      </c>
      <c r="HT505" s="4">
        <v>-1.5</v>
      </c>
      <c r="HU505" s="4">
        <v>142</v>
      </c>
      <c r="HV505" s="4">
        <v>-5</v>
      </c>
      <c r="HW505" s="4">
        <v>546.25</v>
      </c>
      <c r="HX505" s="4">
        <v>81.75</v>
      </c>
      <c r="HY505" s="4">
        <v>2904</v>
      </c>
      <c r="HZ505" s="4">
        <v>-4249</v>
      </c>
      <c r="IA505" s="4">
        <v>3.7</v>
      </c>
      <c r="IB505" s="4">
        <v>-2.1499999999999995</v>
      </c>
      <c r="IC505" s="4">
        <v>1206</v>
      </c>
      <c r="ID505" s="4">
        <v>-23</v>
      </c>
      <c r="IE505" s="4">
        <v>485</v>
      </c>
      <c r="IF505" s="4">
        <v>67.850000000000023</v>
      </c>
      <c r="IG505" s="4">
        <v>20514</v>
      </c>
      <c r="IH505" s="4">
        <v>-3440</v>
      </c>
      <c r="II505" s="4">
        <v>4.1500000000000004</v>
      </c>
      <c r="IJ505" s="4">
        <v>-3.5</v>
      </c>
      <c r="IK505" s="4">
        <v>170</v>
      </c>
      <c r="IL505" s="4">
        <v>12</v>
      </c>
      <c r="IM505" s="4">
        <v>434.4</v>
      </c>
      <c r="IN505" s="4">
        <v>65.349999999999966</v>
      </c>
      <c r="IO505" s="4">
        <v>5940</v>
      </c>
      <c r="IP505" s="4">
        <v>-854</v>
      </c>
      <c r="IQ505" s="4">
        <v>4.7</v>
      </c>
      <c r="IR505" s="4">
        <v>-5.3999999999999995</v>
      </c>
      <c r="IS505" s="4">
        <v>3851</v>
      </c>
      <c r="IT505" s="4">
        <v>-60</v>
      </c>
      <c r="IU505" s="4">
        <v>383.75</v>
      </c>
      <c r="IV505" s="4">
        <v>61.600000000000023</v>
      </c>
      <c r="IW505" s="4">
        <v>31427</v>
      </c>
      <c r="IX505" s="4">
        <v>1844</v>
      </c>
      <c r="IY505" s="4">
        <v>5.7</v>
      </c>
      <c r="IZ505" s="4">
        <v>-7.8500000000000005</v>
      </c>
      <c r="JA505" s="4">
        <v>608</v>
      </c>
      <c r="JB505" s="4">
        <v>-190</v>
      </c>
      <c r="JC505" s="4">
        <v>338</v>
      </c>
      <c r="JD505" s="4">
        <v>61.050000000000011</v>
      </c>
      <c r="JE505" s="4">
        <v>10577</v>
      </c>
      <c r="JF505" s="4">
        <v>3199</v>
      </c>
      <c r="JG505" s="4">
        <v>7.25</v>
      </c>
      <c r="JH505" s="4">
        <v>-10.649999999999999</v>
      </c>
      <c r="JI505" s="4">
        <v>5868</v>
      </c>
      <c r="JJ505" s="4">
        <v>-153</v>
      </c>
      <c r="JK505" s="4">
        <v>288.95</v>
      </c>
      <c r="JL505" s="4">
        <v>56.799999999999983</v>
      </c>
      <c r="JM505" s="4">
        <v>26457</v>
      </c>
      <c r="JN505" s="4">
        <v>4272</v>
      </c>
      <c r="JO505" s="4">
        <v>9.85</v>
      </c>
      <c r="JP505" s="4">
        <v>-14.250000000000002</v>
      </c>
      <c r="JQ505" s="5">
        <v>1323</v>
      </c>
      <c r="JR505" s="4">
        <v>-77</v>
      </c>
      <c r="JS505" s="4">
        <v>243.3</v>
      </c>
      <c r="JT505" s="4">
        <v>51.950000000000017</v>
      </c>
      <c r="JU505" s="4">
        <v>11281</v>
      </c>
      <c r="JV505" s="4">
        <v>3629</v>
      </c>
      <c r="JW505" s="4">
        <v>13.85</v>
      </c>
      <c r="JX505" s="4">
        <v>-18.5</v>
      </c>
      <c r="JY505" s="4">
        <v>10097</v>
      </c>
      <c r="JZ505" s="4">
        <v>-1429</v>
      </c>
      <c r="KA505" s="4">
        <v>199.85</v>
      </c>
      <c r="KB505" s="4">
        <v>47.900000000000006</v>
      </c>
      <c r="KC505" s="4">
        <v>37021</v>
      </c>
      <c r="KD505" s="4">
        <v>10230</v>
      </c>
      <c r="KE505" s="4">
        <v>19.75</v>
      </c>
      <c r="KF505" s="4">
        <v>-23.799999999999997</v>
      </c>
      <c r="KG505" s="4">
        <v>3815</v>
      </c>
      <c r="KH505" s="4">
        <v>-339</v>
      </c>
      <c r="KI505" s="4">
        <v>157.19999999999999</v>
      </c>
      <c r="KJ505" s="4">
        <v>40.499999999999986</v>
      </c>
      <c r="KK505" s="4">
        <v>13811</v>
      </c>
      <c r="KL505" s="4">
        <v>7747</v>
      </c>
      <c r="KM505" s="4">
        <v>27.75</v>
      </c>
      <c r="KN505" s="4">
        <v>-30.4</v>
      </c>
      <c r="KO505" s="4">
        <v>28826</v>
      </c>
      <c r="KP505" s="4">
        <v>164</v>
      </c>
      <c r="KQ505" s="4">
        <v>119.45</v>
      </c>
      <c r="KR505" s="4">
        <v>34</v>
      </c>
      <c r="KS505" s="4">
        <v>52619</v>
      </c>
      <c r="KT505" s="4">
        <v>30242</v>
      </c>
      <c r="KU505" s="4">
        <v>39.299999999999997</v>
      </c>
      <c r="KV505" s="4">
        <v>-38</v>
      </c>
      <c r="KW505" s="4">
        <v>14873</v>
      </c>
      <c r="KX505" s="4">
        <v>-1342</v>
      </c>
      <c r="KY505" s="4">
        <v>85.1</v>
      </c>
      <c r="KZ505" s="4">
        <v>25.399999999999991</v>
      </c>
      <c r="LA505" s="4">
        <v>20138</v>
      </c>
      <c r="LB505" s="4">
        <v>15698</v>
      </c>
      <c r="LC505" s="4">
        <v>55.4</v>
      </c>
      <c r="LD505" s="4">
        <v>-46.1</v>
      </c>
    </row>
    <row r="506" spans="1:316" x14ac:dyDescent="0.25">
      <c r="A506" s="171">
        <v>44110.475681249998</v>
      </c>
      <c r="B506" s="172">
        <v>0.47500000000000003</v>
      </c>
      <c r="C506" s="4">
        <v>11589.5</v>
      </c>
      <c r="D506" s="4">
        <v>11600</v>
      </c>
      <c r="E506" s="173">
        <v>57.149999999999991</v>
      </c>
      <c r="F506" s="173">
        <v>-127.3</v>
      </c>
      <c r="G506" s="173">
        <v>313.89999999999998</v>
      </c>
      <c r="H506" s="173">
        <v>929.94999999999993</v>
      </c>
      <c r="I506" s="173">
        <v>-899.80000000000007</v>
      </c>
      <c r="J506" s="173">
        <v>1829.75</v>
      </c>
      <c r="K506" s="127">
        <v>17.149999999999999</v>
      </c>
      <c r="L506" s="127">
        <v>21.73</v>
      </c>
      <c r="M506" s="127">
        <v>-3.3800000000000026</v>
      </c>
      <c r="N506" s="127">
        <v>3.620000000000001</v>
      </c>
      <c r="O506" s="127">
        <v>0.62808071548352407</v>
      </c>
      <c r="P506" s="127">
        <v>0.68678914420982895</v>
      </c>
      <c r="Q506" s="127">
        <v>1.0860606858421642</v>
      </c>
      <c r="R506" s="4">
        <v>53940</v>
      </c>
      <c r="S506" s="4">
        <v>120034</v>
      </c>
      <c r="T506" s="173">
        <v>11540.966666666667</v>
      </c>
      <c r="U506" s="173">
        <v>-2.0500000000010914</v>
      </c>
      <c r="V506" s="4">
        <v>185995</v>
      </c>
      <c r="W506" s="4">
        <v>-31658</v>
      </c>
      <c r="X506" s="173">
        <v>-48.533333333332848</v>
      </c>
      <c r="Y506" s="173">
        <v>30954</v>
      </c>
      <c r="Z506" s="173">
        <v>137624</v>
      </c>
      <c r="AA506" s="173">
        <v>168578</v>
      </c>
      <c r="AB506" s="4">
        <v>66094</v>
      </c>
      <c r="AC506" s="4">
        <v>-13254</v>
      </c>
      <c r="AD506" s="176" t="e">
        <v>#REF!</v>
      </c>
      <c r="AE506" s="177">
        <v>-4.9600159018791702E-2</v>
      </c>
      <c r="AF506" s="177">
        <v>2.6285902396130231E-3</v>
      </c>
      <c r="AG506" s="177">
        <v>9.9588275090312192E-2</v>
      </c>
      <c r="AH506" s="177">
        <v>3.5953362807176273E-2</v>
      </c>
      <c r="AI506" s="127">
        <v>5.9443907569207678E-2</v>
      </c>
      <c r="AJ506" s="127">
        <v>2.6385224274406332E-3</v>
      </c>
      <c r="AK506" s="4" t="s">
        <v>21</v>
      </c>
      <c r="AL506" s="178">
        <v>11600</v>
      </c>
      <c r="AM506" s="178">
        <v>11500</v>
      </c>
      <c r="AN506" s="178">
        <v>11800</v>
      </c>
      <c r="AO506" s="178">
        <v>11400</v>
      </c>
      <c r="AS506" s="4">
        <v>1.8230475529330095</v>
      </c>
      <c r="AT506" s="4">
        <v>1.3562837837837838</v>
      </c>
      <c r="AU506" s="4">
        <v>0.60338042948693926</v>
      </c>
      <c r="AV506" s="4">
        <v>0.2103230520327749</v>
      </c>
      <c r="AW506" s="4">
        <v>0.11083731328117061</v>
      </c>
      <c r="AX506" s="4">
        <v>9.7865219816439322E-3</v>
      </c>
      <c r="AY506" s="4">
        <v>16.900049726504228</v>
      </c>
      <c r="AZ506" s="4">
        <v>20.485915492957748</v>
      </c>
      <c r="BA506" s="4">
        <v>17.035655058043119</v>
      </c>
      <c r="BB506" s="4">
        <v>35.005882352941178</v>
      </c>
      <c r="BC506" s="4">
        <v>8.1713767176562087</v>
      </c>
      <c r="BD506" s="4">
        <v>17.330592105263158</v>
      </c>
      <c r="BE506" s="4">
        <v>4.4772533651388651</v>
      </c>
      <c r="BF506" s="4">
        <v>8.5263951734539969</v>
      </c>
      <c r="BG506" s="4">
        <v>3.6554488765713153</v>
      </c>
      <c r="BH506" s="4">
        <v>3.592670157068063</v>
      </c>
      <c r="BI506" s="4">
        <v>18</v>
      </c>
      <c r="BJ506" s="4">
        <v>0</v>
      </c>
      <c r="BK506" s="4">
        <v>1585</v>
      </c>
      <c r="BL506" s="4">
        <v>78.950000000000045</v>
      </c>
      <c r="BM506" s="4">
        <v>9836</v>
      </c>
      <c r="BN506" s="4">
        <v>-196</v>
      </c>
      <c r="BO506" s="4">
        <v>1.05</v>
      </c>
      <c r="BP506" s="4">
        <v>5.0000000000000044E-2</v>
      </c>
      <c r="BQ506" s="4">
        <v>0</v>
      </c>
      <c r="BR506" s="4">
        <v>0</v>
      </c>
      <c r="BS506" s="4">
        <v>0</v>
      </c>
      <c r="BT506" s="4">
        <v>0</v>
      </c>
      <c r="BU506" s="4">
        <v>6</v>
      </c>
      <c r="BV506" s="4">
        <v>0</v>
      </c>
      <c r="BW506" s="4">
        <v>0</v>
      </c>
      <c r="BX506" s="4">
        <v>0</v>
      </c>
      <c r="BY506" s="4">
        <v>21</v>
      </c>
      <c r="BZ506" s="4">
        <v>0</v>
      </c>
      <c r="CA506" s="4">
        <v>0</v>
      </c>
      <c r="CB506" s="4">
        <v>0</v>
      </c>
      <c r="CC506" s="4">
        <v>1040</v>
      </c>
      <c r="CD506" s="4">
        <v>67</v>
      </c>
      <c r="CE506" s="4">
        <v>1.1499999999999999</v>
      </c>
      <c r="CF506" s="4">
        <v>4.9999999999999822E-2</v>
      </c>
      <c r="CG506" s="4">
        <v>1</v>
      </c>
      <c r="CH506" s="4">
        <v>0</v>
      </c>
      <c r="CI506" s="4">
        <v>0</v>
      </c>
      <c r="CJ506" s="4">
        <v>0</v>
      </c>
      <c r="CK506" s="4">
        <v>26</v>
      </c>
      <c r="CL506" s="4">
        <v>-1</v>
      </c>
      <c r="CM506" s="4">
        <v>1</v>
      </c>
      <c r="CN506" s="4">
        <v>-0.10000000000000009</v>
      </c>
      <c r="CO506" s="4">
        <v>11</v>
      </c>
      <c r="CP506" s="4">
        <v>0</v>
      </c>
      <c r="CQ506" s="4">
        <v>0</v>
      </c>
      <c r="CR506" s="4">
        <v>0</v>
      </c>
      <c r="CS506" s="4">
        <v>3241</v>
      </c>
      <c r="CT506" s="4">
        <v>78</v>
      </c>
      <c r="CU506" s="4">
        <v>1.25</v>
      </c>
      <c r="CV506" s="4">
        <v>0.10000000000000009</v>
      </c>
      <c r="CW506" s="4">
        <v>1</v>
      </c>
      <c r="CX506" s="4">
        <v>0</v>
      </c>
      <c r="CY506" s="4">
        <v>0</v>
      </c>
      <c r="CZ506" s="4">
        <v>0</v>
      </c>
      <c r="DA506" s="4">
        <v>52</v>
      </c>
      <c r="DB506" s="4">
        <v>0</v>
      </c>
      <c r="DC506" s="4">
        <v>0.95</v>
      </c>
      <c r="DD506" s="4">
        <v>-0.25</v>
      </c>
      <c r="DE506" s="4">
        <v>29</v>
      </c>
      <c r="DF506" s="4">
        <v>0</v>
      </c>
      <c r="DG506" s="4">
        <v>0</v>
      </c>
      <c r="DH506" s="4">
        <v>0</v>
      </c>
      <c r="DI506" s="4">
        <v>4502</v>
      </c>
      <c r="DJ506" s="4">
        <v>-61</v>
      </c>
      <c r="DK506" s="4">
        <v>1.35</v>
      </c>
      <c r="DL506" s="4">
        <v>0.15000000000000013</v>
      </c>
      <c r="DM506" s="4">
        <v>0</v>
      </c>
      <c r="DN506" s="4">
        <v>0</v>
      </c>
      <c r="DO506" s="4">
        <v>0</v>
      </c>
      <c r="DP506" s="4">
        <v>0</v>
      </c>
      <c r="DQ506" s="4">
        <v>143</v>
      </c>
      <c r="DR506" s="4">
        <v>-2</v>
      </c>
      <c r="DS506" s="4">
        <v>1.45</v>
      </c>
      <c r="DT506" s="4">
        <v>9.9999999999999867E-2</v>
      </c>
      <c r="DU506" s="4">
        <v>4</v>
      </c>
      <c r="DV506" s="4">
        <v>0</v>
      </c>
      <c r="DW506" s="4">
        <v>0</v>
      </c>
      <c r="DX506" s="4">
        <v>0</v>
      </c>
      <c r="DY506" s="4">
        <v>3231</v>
      </c>
      <c r="DZ506" s="4">
        <v>333</v>
      </c>
      <c r="EA506" s="4">
        <v>1.45</v>
      </c>
      <c r="EB506" s="4">
        <v>5.0000000000000044E-2</v>
      </c>
      <c r="EC506" s="4">
        <v>1</v>
      </c>
      <c r="ED506" s="4">
        <v>0</v>
      </c>
      <c r="EE506" s="4">
        <v>0</v>
      </c>
      <c r="EF506" s="4">
        <v>0</v>
      </c>
      <c r="EG506" s="4">
        <v>142</v>
      </c>
      <c r="EH506" s="4">
        <v>-12</v>
      </c>
      <c r="EI506" s="4">
        <v>1.6</v>
      </c>
      <c r="EJ506" s="4">
        <v>0.10000000000000009</v>
      </c>
      <c r="EK506" s="4">
        <v>122</v>
      </c>
      <c r="EL506" s="4">
        <v>0</v>
      </c>
      <c r="EM506" s="4">
        <v>1084.55</v>
      </c>
      <c r="EN506" s="4">
        <v>70.199999999999932</v>
      </c>
      <c r="EO506" s="4">
        <v>30384</v>
      </c>
      <c r="EP506" s="4">
        <v>10727</v>
      </c>
      <c r="EQ506" s="4">
        <v>1.6</v>
      </c>
      <c r="ER506" s="4">
        <v>0</v>
      </c>
      <c r="ES506" s="4">
        <v>1</v>
      </c>
      <c r="ET506" s="4">
        <v>0</v>
      </c>
      <c r="EU506" s="4">
        <v>0</v>
      </c>
      <c r="EV506" s="4">
        <v>0</v>
      </c>
      <c r="EW506" s="4">
        <v>150</v>
      </c>
      <c r="EX506" s="4">
        <v>-3</v>
      </c>
      <c r="EY506" s="4">
        <v>1.75</v>
      </c>
      <c r="EZ506" s="4">
        <v>0.10000000000000009</v>
      </c>
      <c r="FA506" s="4">
        <v>11</v>
      </c>
      <c r="FB506" s="4">
        <v>0</v>
      </c>
      <c r="FC506" s="4">
        <v>1005.45</v>
      </c>
      <c r="FD506" s="4">
        <v>140.45000000000005</v>
      </c>
      <c r="FE506" s="4">
        <v>5314</v>
      </c>
      <c r="FF506" s="4">
        <v>110</v>
      </c>
      <c r="FG506" s="4">
        <v>1.65</v>
      </c>
      <c r="FH506" s="4">
        <v>-5.0000000000000044E-2</v>
      </c>
      <c r="FI506" s="4">
        <v>2</v>
      </c>
      <c r="FJ506" s="4">
        <v>0</v>
      </c>
      <c r="FK506" s="4">
        <v>0</v>
      </c>
      <c r="FL506" s="4">
        <v>0</v>
      </c>
      <c r="FM506" s="4">
        <v>803</v>
      </c>
      <c r="FN506" s="4">
        <v>24</v>
      </c>
      <c r="FO506" s="4">
        <v>1.7</v>
      </c>
      <c r="FP506" s="4">
        <v>-5.0000000000000044E-2</v>
      </c>
      <c r="FQ506" s="4">
        <v>109</v>
      </c>
      <c r="FR506" s="4">
        <v>0</v>
      </c>
      <c r="FS506" s="4">
        <v>885</v>
      </c>
      <c r="FT506" s="4">
        <v>69.350000000000023</v>
      </c>
      <c r="FU506" s="4">
        <v>11109</v>
      </c>
      <c r="FV506" s="4">
        <v>1016</v>
      </c>
      <c r="FW506" s="4">
        <v>1.9</v>
      </c>
      <c r="FX506" s="4">
        <v>-0.14999999999999991</v>
      </c>
      <c r="FY506" s="4">
        <v>1</v>
      </c>
      <c r="FZ506" s="4">
        <v>0</v>
      </c>
      <c r="GA506" s="4">
        <v>0</v>
      </c>
      <c r="GB506" s="4">
        <v>0</v>
      </c>
      <c r="GC506" s="4">
        <v>603</v>
      </c>
      <c r="GD506" s="4">
        <v>-250</v>
      </c>
      <c r="GE506" s="4">
        <v>2</v>
      </c>
      <c r="GF506" s="4">
        <v>-0.29999999999999982</v>
      </c>
      <c r="GG506" s="4">
        <v>549</v>
      </c>
      <c r="GH506" s="4">
        <v>-1</v>
      </c>
      <c r="GI506" s="4">
        <v>782.7</v>
      </c>
      <c r="GJ506" s="4">
        <v>70.350000000000023</v>
      </c>
      <c r="GK506" s="4">
        <v>13713</v>
      </c>
      <c r="GL506" s="4">
        <v>-339</v>
      </c>
      <c r="GM506" s="4">
        <v>2.1</v>
      </c>
      <c r="GN506" s="4">
        <v>-0.44999999999999973</v>
      </c>
      <c r="GO506" s="4">
        <v>56</v>
      </c>
      <c r="GP506" s="4">
        <v>0</v>
      </c>
      <c r="GQ506" s="4">
        <v>0</v>
      </c>
      <c r="GR506" s="4">
        <v>0</v>
      </c>
      <c r="GS506" s="4">
        <v>892</v>
      </c>
      <c r="GT506" s="4">
        <v>21</v>
      </c>
      <c r="GU506" s="4">
        <v>2.35</v>
      </c>
      <c r="GV506" s="4">
        <v>-0.44999999999999973</v>
      </c>
      <c r="GW506" s="4">
        <v>302</v>
      </c>
      <c r="GX506" s="4">
        <v>-84</v>
      </c>
      <c r="GY506" s="4">
        <v>702.3</v>
      </c>
      <c r="GZ506" s="4">
        <v>90.099999999999909</v>
      </c>
      <c r="HA506" s="4">
        <v>13543</v>
      </c>
      <c r="HB506" s="4">
        <v>1502</v>
      </c>
      <c r="HC506" s="4">
        <v>2.65</v>
      </c>
      <c r="HD506" s="4">
        <v>-0.60000000000000009</v>
      </c>
      <c r="HE506" s="4">
        <v>59</v>
      </c>
      <c r="HF506" s="4">
        <v>0</v>
      </c>
      <c r="HG506" s="4">
        <v>647.85</v>
      </c>
      <c r="HH506" s="4">
        <v>84.75</v>
      </c>
      <c r="HI506" s="4">
        <v>2603</v>
      </c>
      <c r="HJ506" s="4">
        <v>91</v>
      </c>
      <c r="HK506" s="4">
        <v>2.85</v>
      </c>
      <c r="HL506" s="4">
        <v>-1</v>
      </c>
      <c r="HM506" s="4">
        <v>2011</v>
      </c>
      <c r="HN506" s="4">
        <v>39</v>
      </c>
      <c r="HO506" s="4">
        <v>588.4</v>
      </c>
      <c r="HP506" s="4">
        <v>76.399999999999977</v>
      </c>
      <c r="HQ506" s="4">
        <v>33986</v>
      </c>
      <c r="HR506" s="4">
        <v>3546</v>
      </c>
      <c r="HS506" s="4">
        <v>3.25</v>
      </c>
      <c r="HT506" s="4">
        <v>-1.5499999999999998</v>
      </c>
      <c r="HU506" s="4">
        <v>142</v>
      </c>
      <c r="HV506" s="4">
        <v>-5</v>
      </c>
      <c r="HW506" s="4">
        <v>546.25</v>
      </c>
      <c r="HX506" s="4">
        <v>81.75</v>
      </c>
      <c r="HY506" s="4">
        <v>2909</v>
      </c>
      <c r="HZ506" s="4">
        <v>-4244</v>
      </c>
      <c r="IA506" s="4">
        <v>3.6</v>
      </c>
      <c r="IB506" s="4">
        <v>-2.2499999999999996</v>
      </c>
      <c r="IC506" s="4">
        <v>1206</v>
      </c>
      <c r="ID506" s="4">
        <v>-23</v>
      </c>
      <c r="IE506" s="4">
        <v>485</v>
      </c>
      <c r="IF506" s="4">
        <v>67.850000000000023</v>
      </c>
      <c r="IG506" s="4">
        <v>20545</v>
      </c>
      <c r="IH506" s="4">
        <v>-3409</v>
      </c>
      <c r="II506" s="4">
        <v>4.05</v>
      </c>
      <c r="IJ506" s="4">
        <v>-3.6000000000000005</v>
      </c>
      <c r="IK506" s="4">
        <v>170</v>
      </c>
      <c r="IL506" s="4">
        <v>12</v>
      </c>
      <c r="IM506" s="4">
        <v>438.8</v>
      </c>
      <c r="IN506" s="4">
        <v>69.75</v>
      </c>
      <c r="IO506" s="4">
        <v>5951</v>
      </c>
      <c r="IP506" s="4">
        <v>-843</v>
      </c>
      <c r="IQ506" s="4">
        <v>4.7</v>
      </c>
      <c r="IR506" s="4">
        <v>-5.3999999999999995</v>
      </c>
      <c r="IS506" s="4">
        <v>3857</v>
      </c>
      <c r="IT506" s="4">
        <v>-54</v>
      </c>
      <c r="IU506" s="4">
        <v>391.9</v>
      </c>
      <c r="IV506" s="4">
        <v>69.75</v>
      </c>
      <c r="IW506" s="4">
        <v>31517</v>
      </c>
      <c r="IX506" s="4">
        <v>1934</v>
      </c>
      <c r="IY506" s="4">
        <v>5.6</v>
      </c>
      <c r="IZ506" s="4">
        <v>-7.9500000000000011</v>
      </c>
      <c r="JA506" s="4">
        <v>608</v>
      </c>
      <c r="JB506" s="4">
        <v>-190</v>
      </c>
      <c r="JC506" s="4">
        <v>338</v>
      </c>
      <c r="JD506" s="4">
        <v>61.050000000000011</v>
      </c>
      <c r="JE506" s="4">
        <v>10537</v>
      </c>
      <c r="JF506" s="4">
        <v>3159</v>
      </c>
      <c r="JG506" s="4">
        <v>7.05</v>
      </c>
      <c r="JH506" s="4">
        <v>-10.849999999999998</v>
      </c>
      <c r="JI506" s="4">
        <v>5869</v>
      </c>
      <c r="JJ506" s="4">
        <v>-152</v>
      </c>
      <c r="JK506" s="4">
        <v>290</v>
      </c>
      <c r="JL506" s="4">
        <v>57.849999999999994</v>
      </c>
      <c r="JM506" s="4">
        <v>26277</v>
      </c>
      <c r="JN506" s="4">
        <v>4092</v>
      </c>
      <c r="JO506" s="4">
        <v>9.5500000000000007</v>
      </c>
      <c r="JP506" s="4">
        <v>-14.55</v>
      </c>
      <c r="JQ506" s="5">
        <v>1326</v>
      </c>
      <c r="JR506" s="4">
        <v>-74</v>
      </c>
      <c r="JS506" s="4">
        <v>244.65</v>
      </c>
      <c r="JT506" s="4">
        <v>53.300000000000011</v>
      </c>
      <c r="JU506" s="4">
        <v>11306</v>
      </c>
      <c r="JV506" s="4">
        <v>3654</v>
      </c>
      <c r="JW506" s="4">
        <v>13.4</v>
      </c>
      <c r="JX506" s="4">
        <v>-18.950000000000003</v>
      </c>
      <c r="JY506" s="4">
        <v>10103</v>
      </c>
      <c r="JZ506" s="4">
        <v>-1423</v>
      </c>
      <c r="KA506" s="4">
        <v>199.65</v>
      </c>
      <c r="KB506" s="4">
        <v>47.700000000000017</v>
      </c>
      <c r="KC506" s="4">
        <v>36931</v>
      </c>
      <c r="KD506" s="4">
        <v>10140</v>
      </c>
      <c r="KE506" s="4">
        <v>19.2</v>
      </c>
      <c r="KF506" s="4">
        <v>-24.349999999999998</v>
      </c>
      <c r="KG506" s="4">
        <v>3820</v>
      </c>
      <c r="KH506" s="4">
        <v>-334</v>
      </c>
      <c r="KI506" s="4">
        <v>158.19999999999999</v>
      </c>
      <c r="KJ506" s="4">
        <v>41.499999999999986</v>
      </c>
      <c r="KK506" s="4">
        <v>13724</v>
      </c>
      <c r="KL506" s="4">
        <v>7660</v>
      </c>
      <c r="KM506" s="4">
        <v>27.1</v>
      </c>
      <c r="KN506" s="4">
        <v>-31.049999999999997</v>
      </c>
      <c r="KO506" s="4">
        <v>28810</v>
      </c>
      <c r="KP506" s="4">
        <v>148</v>
      </c>
      <c r="KQ506" s="4">
        <v>119.85</v>
      </c>
      <c r="KR506" s="4">
        <v>34.399999999999991</v>
      </c>
      <c r="KS506" s="4">
        <v>52522</v>
      </c>
      <c r="KT506" s="4">
        <v>30145</v>
      </c>
      <c r="KU506" s="4">
        <v>38.799999999999997</v>
      </c>
      <c r="KV506" s="4">
        <v>-38.5</v>
      </c>
      <c r="KW506" s="4">
        <v>14800</v>
      </c>
      <c r="KX506" s="4">
        <v>-1415</v>
      </c>
      <c r="KY506" s="4">
        <v>85.8</v>
      </c>
      <c r="KZ506" s="4">
        <v>26.099999999999994</v>
      </c>
      <c r="LA506" s="4">
        <v>20073</v>
      </c>
      <c r="LB506" s="4">
        <v>15633</v>
      </c>
      <c r="LC506" s="4">
        <v>54.75</v>
      </c>
      <c r="LD506" s="4">
        <v>-46.75</v>
      </c>
    </row>
    <row r="507" spans="1:316" x14ac:dyDescent="0.25">
      <c r="A507" s="171">
        <v>44110.474842476855</v>
      </c>
      <c r="B507" s="172">
        <v>0.47430555555555554</v>
      </c>
      <c r="C507" s="4">
        <v>11593.35</v>
      </c>
      <c r="D507" s="4">
        <v>11600</v>
      </c>
      <c r="E507" s="173">
        <v>60.95</v>
      </c>
      <c r="F507" s="173">
        <v>-131.1</v>
      </c>
      <c r="G507" s="173">
        <v>313.89999999999998</v>
      </c>
      <c r="H507" s="173">
        <v>860.15000000000009</v>
      </c>
      <c r="I507" s="173">
        <v>-920.1</v>
      </c>
      <c r="J507" s="173">
        <v>1780.25</v>
      </c>
      <c r="K507" s="127">
        <v>17.149999999999999</v>
      </c>
      <c r="L507" s="127">
        <v>21.73</v>
      </c>
      <c r="M507" s="127">
        <v>-3.3800000000000026</v>
      </c>
      <c r="N507" s="127">
        <v>3.620000000000001</v>
      </c>
      <c r="O507" s="127">
        <v>0.62393934335781143</v>
      </c>
      <c r="P507" s="127">
        <v>0.69829178350608612</v>
      </c>
      <c r="Q507" s="127">
        <v>1.0856458574586798</v>
      </c>
      <c r="R507" s="4">
        <v>54075</v>
      </c>
      <c r="S507" s="4">
        <v>120023</v>
      </c>
      <c r="T507" s="173">
        <v>11540.966666666667</v>
      </c>
      <c r="U507" s="173">
        <v>-2.0500000000010914</v>
      </c>
      <c r="V507" s="4">
        <v>185995</v>
      </c>
      <c r="W507" s="4">
        <v>-31658</v>
      </c>
      <c r="X507" s="173">
        <v>-52.383333333333212</v>
      </c>
      <c r="Y507" s="173">
        <v>30817</v>
      </c>
      <c r="Z507" s="173">
        <v>116865</v>
      </c>
      <c r="AA507" s="173">
        <v>147682</v>
      </c>
      <c r="AB507" s="4">
        <v>65948</v>
      </c>
      <c r="AC507" s="4">
        <v>-13274</v>
      </c>
      <c r="AD507" s="176" t="e">
        <v>#REF!</v>
      </c>
      <c r="AE507" s="177">
        <v>-5.2994838086404511E-2</v>
      </c>
      <c r="AF507" s="177">
        <v>1.8076464604034582E-3</v>
      </c>
      <c r="AG507" s="177">
        <v>9.7737746764057568E-2</v>
      </c>
      <c r="AH507" s="177">
        <v>3.2368314329035273E-2</v>
      </c>
      <c r="AI507" s="127">
        <v>5.2802724089024679E-2</v>
      </c>
      <c r="AJ507" s="127">
        <v>2.6385224274406332E-3</v>
      </c>
      <c r="AK507" s="4" t="s">
        <v>21</v>
      </c>
      <c r="AL507" s="178">
        <v>11600</v>
      </c>
      <c r="AM507" s="178">
        <v>11500</v>
      </c>
      <c r="AN507" s="178">
        <v>11800</v>
      </c>
      <c r="AO507" s="178">
        <v>11400</v>
      </c>
      <c r="AS507" s="4">
        <v>1.8230475529330095</v>
      </c>
      <c r="AT507" s="4">
        <v>1.3562837837837838</v>
      </c>
      <c r="AU507" s="4">
        <v>0.60338042948693926</v>
      </c>
      <c r="AV507" s="4">
        <v>0.2103230520327749</v>
      </c>
      <c r="AW507" s="4">
        <v>0.11083731328117061</v>
      </c>
      <c r="AX507" s="4">
        <v>9.7865219816439322E-3</v>
      </c>
      <c r="AY507" s="4">
        <v>16.900049726504228</v>
      </c>
      <c r="AZ507" s="4">
        <v>20.485915492957748</v>
      </c>
      <c r="BA507" s="4">
        <v>17.035655058043119</v>
      </c>
      <c r="BB507" s="4">
        <v>35.005882352941178</v>
      </c>
      <c r="BC507" s="4">
        <v>8.1713767176562087</v>
      </c>
      <c r="BD507" s="4">
        <v>17.330592105263158</v>
      </c>
      <c r="BE507" s="4">
        <v>4.4772533651388651</v>
      </c>
      <c r="BF507" s="4">
        <v>8.5135542168674707</v>
      </c>
      <c r="BG507" s="4">
        <v>3.6554488765713153</v>
      </c>
      <c r="BH507" s="4">
        <v>3.592670157068063</v>
      </c>
      <c r="BI507" s="4">
        <v>18</v>
      </c>
      <c r="BJ507" s="4">
        <v>0</v>
      </c>
      <c r="BK507" s="4">
        <v>0</v>
      </c>
      <c r="BL507" s="4">
        <v>0</v>
      </c>
      <c r="BM507" s="4">
        <v>9836</v>
      </c>
      <c r="BN507" s="4">
        <v>-196</v>
      </c>
      <c r="BO507" s="4">
        <v>1.05</v>
      </c>
      <c r="BP507" s="4">
        <v>5.0000000000000044E-2</v>
      </c>
      <c r="BQ507" s="4">
        <v>0</v>
      </c>
      <c r="BR507" s="4">
        <v>0</v>
      </c>
      <c r="BS507" s="4">
        <v>0</v>
      </c>
      <c r="BT507" s="4">
        <v>0</v>
      </c>
      <c r="BU507" s="4">
        <v>6</v>
      </c>
      <c r="BV507" s="4">
        <v>0</v>
      </c>
      <c r="BW507" s="4">
        <v>0</v>
      </c>
      <c r="BX507" s="4">
        <v>0</v>
      </c>
      <c r="BY507" s="4">
        <v>21</v>
      </c>
      <c r="BZ507" s="4">
        <v>0</v>
      </c>
      <c r="CA507" s="4">
        <v>0</v>
      </c>
      <c r="CB507" s="4">
        <v>0</v>
      </c>
      <c r="CC507" s="4">
        <v>1040</v>
      </c>
      <c r="CD507" s="4">
        <v>67</v>
      </c>
      <c r="CE507" s="4">
        <v>1.2</v>
      </c>
      <c r="CF507" s="4">
        <v>9.9999999999999867E-2</v>
      </c>
      <c r="CG507" s="4">
        <v>1</v>
      </c>
      <c r="CH507" s="4">
        <v>0</v>
      </c>
      <c r="CI507" s="4">
        <v>0</v>
      </c>
      <c r="CJ507" s="4">
        <v>0</v>
      </c>
      <c r="CK507" s="4">
        <v>26</v>
      </c>
      <c r="CL507" s="4">
        <v>-1</v>
      </c>
      <c r="CM507" s="4">
        <v>1</v>
      </c>
      <c r="CN507" s="4">
        <v>-0.10000000000000009</v>
      </c>
      <c r="CO507" s="4">
        <v>11</v>
      </c>
      <c r="CP507" s="4">
        <v>0</v>
      </c>
      <c r="CQ507" s="4">
        <v>0</v>
      </c>
      <c r="CR507" s="4">
        <v>0</v>
      </c>
      <c r="CS507" s="4">
        <v>3241</v>
      </c>
      <c r="CT507" s="4">
        <v>78</v>
      </c>
      <c r="CU507" s="4">
        <v>1.25</v>
      </c>
      <c r="CV507" s="4">
        <v>0.10000000000000009</v>
      </c>
      <c r="CW507" s="4">
        <v>1</v>
      </c>
      <c r="CX507" s="4">
        <v>0</v>
      </c>
      <c r="CY507" s="4">
        <v>0</v>
      </c>
      <c r="CZ507" s="4">
        <v>0</v>
      </c>
      <c r="DA507" s="4">
        <v>52</v>
      </c>
      <c r="DB507" s="4">
        <v>0</v>
      </c>
      <c r="DC507" s="4">
        <v>0.95</v>
      </c>
      <c r="DD507" s="4">
        <v>-0.25</v>
      </c>
      <c r="DE507" s="4">
        <v>29</v>
      </c>
      <c r="DF507" s="4">
        <v>0</v>
      </c>
      <c r="DG507" s="4">
        <v>0</v>
      </c>
      <c r="DH507" s="4">
        <v>0</v>
      </c>
      <c r="DI507" s="4">
        <v>4502</v>
      </c>
      <c r="DJ507" s="4">
        <v>-61</v>
      </c>
      <c r="DK507" s="4">
        <v>1.35</v>
      </c>
      <c r="DL507" s="4">
        <v>0.15000000000000013</v>
      </c>
      <c r="DM507" s="4">
        <v>0</v>
      </c>
      <c r="DN507" s="4">
        <v>0</v>
      </c>
      <c r="DO507" s="4">
        <v>0</v>
      </c>
      <c r="DP507" s="4">
        <v>0</v>
      </c>
      <c r="DQ507" s="4">
        <v>143</v>
      </c>
      <c r="DR507" s="4">
        <v>-2</v>
      </c>
      <c r="DS507" s="4">
        <v>1.45</v>
      </c>
      <c r="DT507" s="4">
        <v>9.9999999999999867E-2</v>
      </c>
      <c r="DU507" s="4">
        <v>4</v>
      </c>
      <c r="DV507" s="4">
        <v>0</v>
      </c>
      <c r="DW507" s="4">
        <v>0</v>
      </c>
      <c r="DX507" s="4">
        <v>0</v>
      </c>
      <c r="DY507" s="4">
        <v>3232</v>
      </c>
      <c r="DZ507" s="4">
        <v>334</v>
      </c>
      <c r="EA507" s="4">
        <v>1.4</v>
      </c>
      <c r="EB507" s="4">
        <v>0</v>
      </c>
      <c r="EC507" s="4">
        <v>1</v>
      </c>
      <c r="ED507" s="4">
        <v>0</v>
      </c>
      <c r="EE507" s="4">
        <v>0</v>
      </c>
      <c r="EF507" s="4">
        <v>0</v>
      </c>
      <c r="EG507" s="4">
        <v>142</v>
      </c>
      <c r="EH507" s="4">
        <v>-12</v>
      </c>
      <c r="EI507" s="4">
        <v>1.6</v>
      </c>
      <c r="EJ507" s="4">
        <v>0.10000000000000009</v>
      </c>
      <c r="EK507" s="4">
        <v>122</v>
      </c>
      <c r="EL507" s="4">
        <v>0</v>
      </c>
      <c r="EM507" s="4">
        <v>1084.55</v>
      </c>
      <c r="EN507" s="4">
        <v>70.199999999999932</v>
      </c>
      <c r="EO507" s="4">
        <v>30364</v>
      </c>
      <c r="EP507" s="4">
        <v>10707</v>
      </c>
      <c r="EQ507" s="4">
        <v>1.65</v>
      </c>
      <c r="ER507" s="4">
        <v>4.9999999999999822E-2</v>
      </c>
      <c r="ES507" s="4">
        <v>1</v>
      </c>
      <c r="ET507" s="4">
        <v>0</v>
      </c>
      <c r="EU507" s="4">
        <v>0</v>
      </c>
      <c r="EV507" s="4">
        <v>0</v>
      </c>
      <c r="EW507" s="4">
        <v>150</v>
      </c>
      <c r="EX507" s="4">
        <v>-3</v>
      </c>
      <c r="EY507" s="4">
        <v>1.75</v>
      </c>
      <c r="EZ507" s="4">
        <v>0.10000000000000009</v>
      </c>
      <c r="FA507" s="4">
        <v>11</v>
      </c>
      <c r="FB507" s="4">
        <v>0</v>
      </c>
      <c r="FC507" s="4">
        <v>1005.45</v>
      </c>
      <c r="FD507" s="4">
        <v>140.45000000000005</v>
      </c>
      <c r="FE507" s="4">
        <v>5314</v>
      </c>
      <c r="FF507" s="4">
        <v>110</v>
      </c>
      <c r="FG507" s="4">
        <v>1.7</v>
      </c>
      <c r="FH507" s="4">
        <v>0</v>
      </c>
      <c r="FI507" s="4">
        <v>2</v>
      </c>
      <c r="FJ507" s="4">
        <v>0</v>
      </c>
      <c r="FK507" s="4">
        <v>0</v>
      </c>
      <c r="FL507" s="4">
        <v>0</v>
      </c>
      <c r="FM507" s="4">
        <v>804</v>
      </c>
      <c r="FN507" s="4">
        <v>25</v>
      </c>
      <c r="FO507" s="4">
        <v>1.55</v>
      </c>
      <c r="FP507" s="4">
        <v>-0.19999999999999996</v>
      </c>
      <c r="FQ507" s="4">
        <v>109</v>
      </c>
      <c r="FR507" s="4">
        <v>0</v>
      </c>
      <c r="FS507" s="4">
        <v>869.4</v>
      </c>
      <c r="FT507" s="4">
        <v>53.75</v>
      </c>
      <c r="FU507" s="4">
        <v>11116</v>
      </c>
      <c r="FV507" s="4">
        <v>1023</v>
      </c>
      <c r="FW507" s="4">
        <v>1.85</v>
      </c>
      <c r="FX507" s="4">
        <v>-0.19999999999999973</v>
      </c>
      <c r="FY507" s="4">
        <v>1</v>
      </c>
      <c r="FZ507" s="4">
        <v>0</v>
      </c>
      <c r="GA507" s="4">
        <v>0</v>
      </c>
      <c r="GB507" s="4">
        <v>0</v>
      </c>
      <c r="GC507" s="4">
        <v>603</v>
      </c>
      <c r="GD507" s="4">
        <v>-250</v>
      </c>
      <c r="GE507" s="4">
        <v>2</v>
      </c>
      <c r="GF507" s="4">
        <v>-0.29999999999999982</v>
      </c>
      <c r="GG507" s="4">
        <v>549</v>
      </c>
      <c r="GH507" s="4">
        <v>-1</v>
      </c>
      <c r="GI507" s="4">
        <v>782.7</v>
      </c>
      <c r="GJ507" s="4">
        <v>70.350000000000023</v>
      </c>
      <c r="GK507" s="4">
        <v>13713</v>
      </c>
      <c r="GL507" s="4">
        <v>-339</v>
      </c>
      <c r="GM507" s="4">
        <v>2.15</v>
      </c>
      <c r="GN507" s="4">
        <v>-0.39999999999999991</v>
      </c>
      <c r="GO507" s="4">
        <v>56</v>
      </c>
      <c r="GP507" s="4">
        <v>0</v>
      </c>
      <c r="GQ507" s="4">
        <v>0</v>
      </c>
      <c r="GR507" s="4">
        <v>0</v>
      </c>
      <c r="GS507" s="4">
        <v>892</v>
      </c>
      <c r="GT507" s="4">
        <v>21</v>
      </c>
      <c r="GU507" s="4">
        <v>2.35</v>
      </c>
      <c r="GV507" s="4">
        <v>-0.44999999999999973</v>
      </c>
      <c r="GW507" s="4">
        <v>302</v>
      </c>
      <c r="GX507" s="4">
        <v>-84</v>
      </c>
      <c r="GY507" s="4">
        <v>702.3</v>
      </c>
      <c r="GZ507" s="4">
        <v>90.099999999999909</v>
      </c>
      <c r="HA507" s="4">
        <v>13543</v>
      </c>
      <c r="HB507" s="4">
        <v>1502</v>
      </c>
      <c r="HC507" s="4">
        <v>2.65</v>
      </c>
      <c r="HD507" s="4">
        <v>-0.60000000000000009</v>
      </c>
      <c r="HE507" s="4">
        <v>59</v>
      </c>
      <c r="HF507" s="4">
        <v>0</v>
      </c>
      <c r="HG507" s="4">
        <v>647.85</v>
      </c>
      <c r="HH507" s="4">
        <v>84.75</v>
      </c>
      <c r="HI507" s="4">
        <v>2603</v>
      </c>
      <c r="HJ507" s="4">
        <v>91</v>
      </c>
      <c r="HK507" s="4">
        <v>2.9</v>
      </c>
      <c r="HL507" s="4">
        <v>-0.95000000000000018</v>
      </c>
      <c r="HM507" s="4">
        <v>2011</v>
      </c>
      <c r="HN507" s="4">
        <v>39</v>
      </c>
      <c r="HO507" s="4">
        <v>588.4</v>
      </c>
      <c r="HP507" s="4">
        <v>76.399999999999977</v>
      </c>
      <c r="HQ507" s="4">
        <v>33986</v>
      </c>
      <c r="HR507" s="4">
        <v>3546</v>
      </c>
      <c r="HS507" s="4">
        <v>3.3</v>
      </c>
      <c r="HT507" s="4">
        <v>-1.5</v>
      </c>
      <c r="HU507" s="4">
        <v>142</v>
      </c>
      <c r="HV507" s="4">
        <v>-5</v>
      </c>
      <c r="HW507" s="4">
        <v>546.25</v>
      </c>
      <c r="HX507" s="4">
        <v>81.75</v>
      </c>
      <c r="HY507" s="4">
        <v>2909</v>
      </c>
      <c r="HZ507" s="4">
        <v>-4244</v>
      </c>
      <c r="IA507" s="4">
        <v>3.65</v>
      </c>
      <c r="IB507" s="4">
        <v>-2.1999999999999997</v>
      </c>
      <c r="IC507" s="4">
        <v>1206</v>
      </c>
      <c r="ID507" s="4">
        <v>-23</v>
      </c>
      <c r="IE507" s="4">
        <v>486.6</v>
      </c>
      <c r="IF507" s="4">
        <v>69.450000000000045</v>
      </c>
      <c r="IG507" s="4">
        <v>20545</v>
      </c>
      <c r="IH507" s="4">
        <v>-3409</v>
      </c>
      <c r="II507" s="4">
        <v>4.05</v>
      </c>
      <c r="IJ507" s="4">
        <v>-3.6000000000000005</v>
      </c>
      <c r="IK507" s="4">
        <v>170</v>
      </c>
      <c r="IL507" s="4">
        <v>12</v>
      </c>
      <c r="IM507" s="4">
        <v>438.55</v>
      </c>
      <c r="IN507" s="4">
        <v>69.5</v>
      </c>
      <c r="IO507" s="4">
        <v>5951</v>
      </c>
      <c r="IP507" s="4">
        <v>-843</v>
      </c>
      <c r="IQ507" s="4">
        <v>4.75</v>
      </c>
      <c r="IR507" s="4">
        <v>-5.35</v>
      </c>
      <c r="IS507" s="4">
        <v>3857</v>
      </c>
      <c r="IT507" s="4">
        <v>-54</v>
      </c>
      <c r="IU507" s="4">
        <v>391.9</v>
      </c>
      <c r="IV507" s="4">
        <v>69.75</v>
      </c>
      <c r="IW507" s="4">
        <v>31517</v>
      </c>
      <c r="IX507" s="4">
        <v>1934</v>
      </c>
      <c r="IY507" s="4">
        <v>5.6</v>
      </c>
      <c r="IZ507" s="4">
        <v>-7.9500000000000011</v>
      </c>
      <c r="JA507" s="4">
        <v>608</v>
      </c>
      <c r="JB507" s="4">
        <v>-190</v>
      </c>
      <c r="JC507" s="4">
        <v>342</v>
      </c>
      <c r="JD507" s="4">
        <v>65.050000000000011</v>
      </c>
      <c r="JE507" s="4">
        <v>10537</v>
      </c>
      <c r="JF507" s="4">
        <v>3159</v>
      </c>
      <c r="JG507" s="4">
        <v>7</v>
      </c>
      <c r="JH507" s="4">
        <v>-10.899999999999999</v>
      </c>
      <c r="JI507" s="4">
        <v>5869</v>
      </c>
      <c r="JJ507" s="4">
        <v>-152</v>
      </c>
      <c r="JK507" s="4">
        <v>294.5</v>
      </c>
      <c r="JL507" s="4">
        <v>62.349999999999994</v>
      </c>
      <c r="JM507" s="4">
        <v>26277</v>
      </c>
      <c r="JN507" s="4">
        <v>4092</v>
      </c>
      <c r="JO507" s="4">
        <v>9.4499999999999993</v>
      </c>
      <c r="JP507" s="4">
        <v>-14.650000000000002</v>
      </c>
      <c r="JQ507" s="5">
        <v>1328</v>
      </c>
      <c r="JR507" s="4">
        <v>-72</v>
      </c>
      <c r="JS507" s="4">
        <v>247.7</v>
      </c>
      <c r="JT507" s="4">
        <v>56.349999999999994</v>
      </c>
      <c r="JU507" s="4">
        <v>11306</v>
      </c>
      <c r="JV507" s="4">
        <v>3654</v>
      </c>
      <c r="JW507" s="4">
        <v>13.15</v>
      </c>
      <c r="JX507" s="4">
        <v>-19.200000000000003</v>
      </c>
      <c r="JY507" s="4">
        <v>10103</v>
      </c>
      <c r="JZ507" s="4">
        <v>-1423</v>
      </c>
      <c r="KA507" s="4">
        <v>203.05</v>
      </c>
      <c r="KB507" s="4">
        <v>51.100000000000023</v>
      </c>
      <c r="KC507" s="4">
        <v>36931</v>
      </c>
      <c r="KD507" s="4">
        <v>10140</v>
      </c>
      <c r="KE507" s="4">
        <v>18.7</v>
      </c>
      <c r="KF507" s="4">
        <v>-24.849999999999998</v>
      </c>
      <c r="KG507" s="4">
        <v>3820</v>
      </c>
      <c r="KH507" s="4">
        <v>-334</v>
      </c>
      <c r="KI507" s="4">
        <v>160.4</v>
      </c>
      <c r="KJ507" s="4">
        <v>43.7</v>
      </c>
      <c r="KK507" s="4">
        <v>13724</v>
      </c>
      <c r="KL507" s="4">
        <v>7660</v>
      </c>
      <c r="KM507" s="4">
        <v>26.25</v>
      </c>
      <c r="KN507" s="4">
        <v>-31.9</v>
      </c>
      <c r="KO507" s="4">
        <v>28810</v>
      </c>
      <c r="KP507" s="4">
        <v>148</v>
      </c>
      <c r="KQ507" s="4">
        <v>121.95</v>
      </c>
      <c r="KR507" s="4">
        <v>36.5</v>
      </c>
      <c r="KS507" s="4">
        <v>52522</v>
      </c>
      <c r="KT507" s="4">
        <v>30145</v>
      </c>
      <c r="KU507" s="4">
        <v>37.549999999999997</v>
      </c>
      <c r="KV507" s="4">
        <v>-39.75</v>
      </c>
      <c r="KW507" s="4">
        <v>14800</v>
      </c>
      <c r="KX507" s="4">
        <v>-1415</v>
      </c>
      <c r="KY507" s="4">
        <v>87.15</v>
      </c>
      <c r="KZ507" s="4">
        <v>27.450000000000003</v>
      </c>
      <c r="LA507" s="4">
        <v>20073</v>
      </c>
      <c r="LB507" s="4">
        <v>15633</v>
      </c>
      <c r="LC507" s="4">
        <v>53.2</v>
      </c>
      <c r="LD507" s="4">
        <v>-48.3</v>
      </c>
    </row>
    <row r="508" spans="1:316" x14ac:dyDescent="0.25">
      <c r="A508" s="171">
        <v>44110.473177314816</v>
      </c>
      <c r="B508" s="172">
        <v>0.47222222222222227</v>
      </c>
      <c r="C508" s="4">
        <v>11592.4</v>
      </c>
      <c r="D508" s="4">
        <v>11600</v>
      </c>
      <c r="E508" s="173">
        <v>61.850000000000009</v>
      </c>
      <c r="F508" s="173">
        <v>-131.80000000000001</v>
      </c>
      <c r="G508" s="173">
        <v>313.89999999999998</v>
      </c>
      <c r="H508" s="173">
        <v>858.74999999999943</v>
      </c>
      <c r="I508" s="173">
        <v>-920.44999999999993</v>
      </c>
      <c r="J508" s="173">
        <v>1779.1999999999994</v>
      </c>
      <c r="K508" s="127">
        <v>17.29</v>
      </c>
      <c r="L508" s="127">
        <v>21.6</v>
      </c>
      <c r="M508" s="127">
        <v>-3.240000000000002</v>
      </c>
      <c r="N508" s="127">
        <v>3.490000000000002</v>
      </c>
      <c r="O508" s="127">
        <v>0.63664063749158795</v>
      </c>
      <c r="P508" s="127">
        <v>0.69881188087913926</v>
      </c>
      <c r="Q508" s="127">
        <v>1.0870730940626099</v>
      </c>
      <c r="R508" s="4">
        <v>52682</v>
      </c>
      <c r="S508" s="4">
        <v>119051</v>
      </c>
      <c r="T508" s="173">
        <v>11540.966666666667</v>
      </c>
      <c r="U508" s="173">
        <v>-2.0500000000010914</v>
      </c>
      <c r="V508" s="4">
        <v>185995</v>
      </c>
      <c r="W508" s="4">
        <v>-31658</v>
      </c>
      <c r="X508" s="173">
        <v>-51.433333333332484</v>
      </c>
      <c r="Y508" s="173">
        <v>29638</v>
      </c>
      <c r="Z508" s="173">
        <v>136175</v>
      </c>
      <c r="AA508" s="173">
        <v>165813</v>
      </c>
      <c r="AB508" s="4">
        <v>66369</v>
      </c>
      <c r="AC508" s="4">
        <v>-12710</v>
      </c>
      <c r="AD508" s="176" t="e">
        <v>#REF!</v>
      </c>
      <c r="AE508" s="177">
        <v>-6.3975208951379828E-2</v>
      </c>
      <c r="AF508" s="177">
        <v>1.0920323722416939E-4</v>
      </c>
      <c r="AG508" s="177">
        <v>5.3091758046573234E-2</v>
      </c>
      <c r="AH508" s="177">
        <v>2.392882005689206E-2</v>
      </c>
      <c r="AI508" s="127">
        <v>2.9582247526423841E-2</v>
      </c>
      <c r="AJ508" s="127">
        <v>2.6385224274406332E-3</v>
      </c>
      <c r="AK508" s="4" t="s">
        <v>21</v>
      </c>
      <c r="AL508" s="178">
        <v>11600</v>
      </c>
      <c r="AM508" s="178">
        <v>11500</v>
      </c>
      <c r="AN508" s="178">
        <v>11800</v>
      </c>
      <c r="AO508" s="178">
        <v>11400</v>
      </c>
      <c r="AS508" s="4">
        <v>1.8265633724176438</v>
      </c>
      <c r="AT508" s="4">
        <v>1.3580498404291437</v>
      </c>
      <c r="AU508" s="4">
        <v>0.59800465081389242</v>
      </c>
      <c r="AV508" s="4">
        <v>0.20824193042933251</v>
      </c>
      <c r="AW508" s="4">
        <v>0.11096403024208945</v>
      </c>
      <c r="AX508" s="4">
        <v>9.8615298145214858E-3</v>
      </c>
      <c r="AY508" s="4">
        <v>16.846842366981601</v>
      </c>
      <c r="AZ508" s="4">
        <v>20.528169014084508</v>
      </c>
      <c r="BA508" s="4">
        <v>17.116182572614107</v>
      </c>
      <c r="BB508" s="4">
        <v>34.888235294117649</v>
      </c>
      <c r="BC508" s="4">
        <v>8.1680062224526839</v>
      </c>
      <c r="BD508" s="4">
        <v>17.183006535947712</v>
      </c>
      <c r="BE508" s="4">
        <v>4.4315897086386098</v>
      </c>
      <c r="BF508" s="4">
        <v>8.5353915662650603</v>
      </c>
      <c r="BG508" s="4">
        <v>3.6462847531413871</v>
      </c>
      <c r="BH508" s="4">
        <v>3.574501573976915</v>
      </c>
      <c r="BI508" s="4">
        <v>18</v>
      </c>
      <c r="BJ508" s="4">
        <v>0</v>
      </c>
      <c r="BK508" s="4">
        <v>0</v>
      </c>
      <c r="BL508" s="4">
        <v>0</v>
      </c>
      <c r="BM508" s="4">
        <v>9836</v>
      </c>
      <c r="BN508" s="4">
        <v>-196</v>
      </c>
      <c r="BO508" s="4">
        <v>1.05</v>
      </c>
      <c r="BP508" s="4">
        <v>5.0000000000000044E-2</v>
      </c>
      <c r="BQ508" s="4">
        <v>0</v>
      </c>
      <c r="BR508" s="4">
        <v>0</v>
      </c>
      <c r="BS508" s="4">
        <v>0</v>
      </c>
      <c r="BT508" s="4">
        <v>0</v>
      </c>
      <c r="BU508" s="4">
        <v>6</v>
      </c>
      <c r="BV508" s="4">
        <v>0</v>
      </c>
      <c r="BW508" s="4">
        <v>0</v>
      </c>
      <c r="BX508" s="4">
        <v>0</v>
      </c>
      <c r="BY508" s="4">
        <v>21</v>
      </c>
      <c r="BZ508" s="4">
        <v>0</v>
      </c>
      <c r="CA508" s="4">
        <v>0</v>
      </c>
      <c r="CB508" s="4">
        <v>0</v>
      </c>
      <c r="CC508" s="4">
        <v>1040</v>
      </c>
      <c r="CD508" s="4">
        <v>67</v>
      </c>
      <c r="CE508" s="4">
        <v>1.2</v>
      </c>
      <c r="CF508" s="4">
        <v>9.9999999999999867E-2</v>
      </c>
      <c r="CG508" s="4">
        <v>1</v>
      </c>
      <c r="CH508" s="4">
        <v>0</v>
      </c>
      <c r="CI508" s="4">
        <v>0</v>
      </c>
      <c r="CJ508" s="4">
        <v>0</v>
      </c>
      <c r="CK508" s="4">
        <v>26</v>
      </c>
      <c r="CL508" s="4">
        <v>-1</v>
      </c>
      <c r="CM508" s="4">
        <v>1</v>
      </c>
      <c r="CN508" s="4">
        <v>-0.10000000000000009</v>
      </c>
      <c r="CO508" s="4">
        <v>11</v>
      </c>
      <c r="CP508" s="4">
        <v>0</v>
      </c>
      <c r="CQ508" s="4">
        <v>0</v>
      </c>
      <c r="CR508" s="4">
        <v>0</v>
      </c>
      <c r="CS508" s="4">
        <v>3241</v>
      </c>
      <c r="CT508" s="4">
        <v>78</v>
      </c>
      <c r="CU508" s="4">
        <v>1.25</v>
      </c>
      <c r="CV508" s="4">
        <v>0.10000000000000009</v>
      </c>
      <c r="CW508" s="4">
        <v>1</v>
      </c>
      <c r="CX508" s="4">
        <v>0</v>
      </c>
      <c r="CY508" s="4">
        <v>0</v>
      </c>
      <c r="CZ508" s="4">
        <v>0</v>
      </c>
      <c r="DA508" s="4">
        <v>52</v>
      </c>
      <c r="DB508" s="4">
        <v>0</v>
      </c>
      <c r="DC508" s="4">
        <v>0.95</v>
      </c>
      <c r="DD508" s="4">
        <v>-0.25</v>
      </c>
      <c r="DE508" s="4">
        <v>29</v>
      </c>
      <c r="DF508" s="4">
        <v>0</v>
      </c>
      <c r="DG508" s="4">
        <v>0</v>
      </c>
      <c r="DH508" s="4">
        <v>0</v>
      </c>
      <c r="DI508" s="4">
        <v>4502</v>
      </c>
      <c r="DJ508" s="4">
        <v>-61</v>
      </c>
      <c r="DK508" s="4">
        <v>1.35</v>
      </c>
      <c r="DL508" s="4">
        <v>0.15000000000000013</v>
      </c>
      <c r="DM508" s="4">
        <v>0</v>
      </c>
      <c r="DN508" s="4">
        <v>0</v>
      </c>
      <c r="DO508" s="4">
        <v>0</v>
      </c>
      <c r="DP508" s="4">
        <v>0</v>
      </c>
      <c r="DQ508" s="4">
        <v>143</v>
      </c>
      <c r="DR508" s="4">
        <v>-2</v>
      </c>
      <c r="DS508" s="4">
        <v>1.45</v>
      </c>
      <c r="DT508" s="4">
        <v>9.9999999999999867E-2</v>
      </c>
      <c r="DU508" s="4">
        <v>4</v>
      </c>
      <c r="DV508" s="4">
        <v>0</v>
      </c>
      <c r="DW508" s="4">
        <v>0</v>
      </c>
      <c r="DX508" s="4">
        <v>0</v>
      </c>
      <c r="DY508" s="4">
        <v>3237</v>
      </c>
      <c r="DZ508" s="4">
        <v>339</v>
      </c>
      <c r="EA508" s="4">
        <v>1.45</v>
      </c>
      <c r="EB508" s="4">
        <v>5.0000000000000044E-2</v>
      </c>
      <c r="EC508" s="4">
        <v>1</v>
      </c>
      <c r="ED508" s="4">
        <v>0</v>
      </c>
      <c r="EE508" s="4">
        <v>0</v>
      </c>
      <c r="EF508" s="4">
        <v>0</v>
      </c>
      <c r="EG508" s="4">
        <v>142</v>
      </c>
      <c r="EH508" s="4">
        <v>-12</v>
      </c>
      <c r="EI508" s="4">
        <v>1.6</v>
      </c>
      <c r="EJ508" s="4">
        <v>0.10000000000000009</v>
      </c>
      <c r="EK508" s="4">
        <v>122</v>
      </c>
      <c r="EL508" s="4">
        <v>0</v>
      </c>
      <c r="EM508" s="4">
        <v>1084.55</v>
      </c>
      <c r="EN508" s="4">
        <v>70.199999999999932</v>
      </c>
      <c r="EO508" s="4">
        <v>30364</v>
      </c>
      <c r="EP508" s="4">
        <v>10707</v>
      </c>
      <c r="EQ508" s="4">
        <v>1.6</v>
      </c>
      <c r="ER508" s="4">
        <v>0</v>
      </c>
      <c r="ES508" s="4">
        <v>1</v>
      </c>
      <c r="ET508" s="4">
        <v>0</v>
      </c>
      <c r="EU508" s="4">
        <v>0</v>
      </c>
      <c r="EV508" s="4">
        <v>0</v>
      </c>
      <c r="EW508" s="4">
        <v>150</v>
      </c>
      <c r="EX508" s="4">
        <v>-3</v>
      </c>
      <c r="EY508" s="4">
        <v>1.75</v>
      </c>
      <c r="EZ508" s="4">
        <v>0.10000000000000009</v>
      </c>
      <c r="FA508" s="4">
        <v>11</v>
      </c>
      <c r="FB508" s="4">
        <v>0</v>
      </c>
      <c r="FC508" s="4">
        <v>1005.45</v>
      </c>
      <c r="FD508" s="4">
        <v>140.45000000000005</v>
      </c>
      <c r="FE508" s="4">
        <v>5314</v>
      </c>
      <c r="FF508" s="4">
        <v>110</v>
      </c>
      <c r="FG508" s="4">
        <v>1.75</v>
      </c>
      <c r="FH508" s="4">
        <v>5.0000000000000044E-2</v>
      </c>
      <c r="FI508" s="4">
        <v>2</v>
      </c>
      <c r="FJ508" s="4">
        <v>0</v>
      </c>
      <c r="FK508" s="4">
        <v>0</v>
      </c>
      <c r="FL508" s="4">
        <v>0</v>
      </c>
      <c r="FM508" s="4">
        <v>804</v>
      </c>
      <c r="FN508" s="4">
        <v>25</v>
      </c>
      <c r="FO508" s="4">
        <v>1.55</v>
      </c>
      <c r="FP508" s="4">
        <v>-0.19999999999999996</v>
      </c>
      <c r="FQ508" s="4">
        <v>109</v>
      </c>
      <c r="FR508" s="4">
        <v>0</v>
      </c>
      <c r="FS508" s="4">
        <v>869.4</v>
      </c>
      <c r="FT508" s="4">
        <v>53.75</v>
      </c>
      <c r="FU508" s="4">
        <v>11116</v>
      </c>
      <c r="FV508" s="4">
        <v>1023</v>
      </c>
      <c r="FW508" s="4">
        <v>1.85</v>
      </c>
      <c r="FX508" s="4">
        <v>-0.19999999999999973</v>
      </c>
      <c r="FY508" s="4">
        <v>1</v>
      </c>
      <c r="FZ508" s="4">
        <v>0</v>
      </c>
      <c r="GA508" s="4">
        <v>0</v>
      </c>
      <c r="GB508" s="4">
        <v>0</v>
      </c>
      <c r="GC508" s="4">
        <v>603</v>
      </c>
      <c r="GD508" s="4">
        <v>-250</v>
      </c>
      <c r="GE508" s="4">
        <v>2</v>
      </c>
      <c r="GF508" s="4">
        <v>-0.29999999999999982</v>
      </c>
      <c r="GG508" s="4">
        <v>549</v>
      </c>
      <c r="GH508" s="4">
        <v>-1</v>
      </c>
      <c r="GI508" s="4">
        <v>782.7</v>
      </c>
      <c r="GJ508" s="4">
        <v>70.350000000000023</v>
      </c>
      <c r="GK508" s="4">
        <v>13762</v>
      </c>
      <c r="GL508" s="4">
        <v>-290</v>
      </c>
      <c r="GM508" s="4">
        <v>2.1</v>
      </c>
      <c r="GN508" s="4">
        <v>-0.44999999999999973</v>
      </c>
      <c r="GO508" s="4">
        <v>56</v>
      </c>
      <c r="GP508" s="4">
        <v>0</v>
      </c>
      <c r="GQ508" s="4">
        <v>0</v>
      </c>
      <c r="GR508" s="4">
        <v>0</v>
      </c>
      <c r="GS508" s="4">
        <v>891</v>
      </c>
      <c r="GT508" s="4">
        <v>20</v>
      </c>
      <c r="GU508" s="4">
        <v>2.2999999999999998</v>
      </c>
      <c r="GV508" s="4">
        <v>-0.5</v>
      </c>
      <c r="GW508" s="4">
        <v>302</v>
      </c>
      <c r="GX508" s="4">
        <v>-84</v>
      </c>
      <c r="GY508" s="4">
        <v>702.3</v>
      </c>
      <c r="GZ508" s="4">
        <v>90.099999999999909</v>
      </c>
      <c r="HA508" s="4">
        <v>13626</v>
      </c>
      <c r="HB508" s="4">
        <v>1585</v>
      </c>
      <c r="HC508" s="4">
        <v>2.6</v>
      </c>
      <c r="HD508" s="4">
        <v>-0.64999999999999991</v>
      </c>
      <c r="HE508" s="4">
        <v>59</v>
      </c>
      <c r="HF508" s="4">
        <v>0</v>
      </c>
      <c r="HG508" s="4">
        <v>647.85</v>
      </c>
      <c r="HH508" s="4">
        <v>84.75</v>
      </c>
      <c r="HI508" s="4">
        <v>2603</v>
      </c>
      <c r="HJ508" s="4">
        <v>91</v>
      </c>
      <c r="HK508" s="4">
        <v>2.9</v>
      </c>
      <c r="HL508" s="4">
        <v>-0.95000000000000018</v>
      </c>
      <c r="HM508" s="4">
        <v>2011</v>
      </c>
      <c r="HN508" s="4">
        <v>39</v>
      </c>
      <c r="HO508" s="4">
        <v>588.4</v>
      </c>
      <c r="HP508" s="4">
        <v>76.399999999999977</v>
      </c>
      <c r="HQ508" s="4">
        <v>33879</v>
      </c>
      <c r="HR508" s="4">
        <v>3439</v>
      </c>
      <c r="HS508" s="4">
        <v>3.3</v>
      </c>
      <c r="HT508" s="4">
        <v>-1.5</v>
      </c>
      <c r="HU508" s="4">
        <v>142</v>
      </c>
      <c r="HV508" s="4">
        <v>-5</v>
      </c>
      <c r="HW508" s="4">
        <v>546.25</v>
      </c>
      <c r="HX508" s="4">
        <v>81.75</v>
      </c>
      <c r="HY508" s="4">
        <v>2915</v>
      </c>
      <c r="HZ508" s="4">
        <v>-4238</v>
      </c>
      <c r="IA508" s="4">
        <v>3.6</v>
      </c>
      <c r="IB508" s="4">
        <v>-2.2499999999999996</v>
      </c>
      <c r="IC508" s="4">
        <v>1205</v>
      </c>
      <c r="ID508" s="4">
        <v>-24</v>
      </c>
      <c r="IE508" s="4">
        <v>486.6</v>
      </c>
      <c r="IF508" s="4">
        <v>69.450000000000045</v>
      </c>
      <c r="IG508" s="4">
        <v>20625</v>
      </c>
      <c r="IH508" s="4">
        <v>-3329</v>
      </c>
      <c r="II508" s="4">
        <v>4.0999999999999996</v>
      </c>
      <c r="IJ508" s="4">
        <v>-3.5500000000000007</v>
      </c>
      <c r="IK508" s="4">
        <v>170</v>
      </c>
      <c r="IL508" s="4">
        <v>12</v>
      </c>
      <c r="IM508" s="4">
        <v>434.05</v>
      </c>
      <c r="IN508" s="4">
        <v>65</v>
      </c>
      <c r="IO508" s="4">
        <v>5931</v>
      </c>
      <c r="IP508" s="4">
        <v>-863</v>
      </c>
      <c r="IQ508" s="4">
        <v>4.7</v>
      </c>
      <c r="IR508" s="4">
        <v>-5.3999999999999995</v>
      </c>
      <c r="IS508" s="4">
        <v>3857</v>
      </c>
      <c r="IT508" s="4">
        <v>-54</v>
      </c>
      <c r="IU508" s="4">
        <v>391.9</v>
      </c>
      <c r="IV508" s="4">
        <v>69.75</v>
      </c>
      <c r="IW508" s="4">
        <v>31504</v>
      </c>
      <c r="IX508" s="4">
        <v>1921</v>
      </c>
      <c r="IY508" s="4">
        <v>5.7</v>
      </c>
      <c r="IZ508" s="4">
        <v>-7.8500000000000005</v>
      </c>
      <c r="JA508" s="4">
        <v>612</v>
      </c>
      <c r="JB508" s="4">
        <v>-186</v>
      </c>
      <c r="JC508" s="4">
        <v>341.95</v>
      </c>
      <c r="JD508" s="4">
        <v>65</v>
      </c>
      <c r="JE508" s="4">
        <v>10516</v>
      </c>
      <c r="JF508" s="4">
        <v>3138</v>
      </c>
      <c r="JG508" s="4">
        <v>7.1</v>
      </c>
      <c r="JH508" s="4">
        <v>-10.799999999999999</v>
      </c>
      <c r="JI508" s="4">
        <v>5869</v>
      </c>
      <c r="JJ508" s="4">
        <v>-152</v>
      </c>
      <c r="JK508" s="4">
        <v>294.8</v>
      </c>
      <c r="JL508" s="4">
        <v>62.650000000000006</v>
      </c>
      <c r="JM508" s="4">
        <v>26009</v>
      </c>
      <c r="JN508" s="4">
        <v>3824</v>
      </c>
      <c r="JO508" s="4">
        <v>9.5</v>
      </c>
      <c r="JP508" s="4">
        <v>-14.600000000000001</v>
      </c>
      <c r="JQ508" s="5">
        <v>1328</v>
      </c>
      <c r="JR508" s="4">
        <v>-72</v>
      </c>
      <c r="JS508" s="4">
        <v>247.7</v>
      </c>
      <c r="JT508" s="4">
        <v>56.349999999999994</v>
      </c>
      <c r="JU508" s="4">
        <v>11335</v>
      </c>
      <c r="JV508" s="4">
        <v>3683</v>
      </c>
      <c r="JW508" s="4">
        <v>13.2</v>
      </c>
      <c r="JX508" s="4">
        <v>-19.150000000000002</v>
      </c>
      <c r="JY508" s="4">
        <v>10107</v>
      </c>
      <c r="JZ508" s="4">
        <v>-1419</v>
      </c>
      <c r="KA508" s="4">
        <v>203.3</v>
      </c>
      <c r="KB508" s="4">
        <v>51.350000000000023</v>
      </c>
      <c r="KC508" s="4">
        <v>36853</v>
      </c>
      <c r="KD508" s="4">
        <v>10062</v>
      </c>
      <c r="KE508" s="4">
        <v>18.55</v>
      </c>
      <c r="KF508" s="4">
        <v>-24.999999999999996</v>
      </c>
      <c r="KG508" s="4">
        <v>3812</v>
      </c>
      <c r="KH508" s="4">
        <v>-342</v>
      </c>
      <c r="KI508" s="4">
        <v>161</v>
      </c>
      <c r="KJ508" s="4">
        <v>44.3</v>
      </c>
      <c r="KK508" s="4">
        <v>13626</v>
      </c>
      <c r="KL508" s="4">
        <v>7562</v>
      </c>
      <c r="KM508" s="4">
        <v>26.25</v>
      </c>
      <c r="KN508" s="4">
        <v>-31.9</v>
      </c>
      <c r="KO508" s="4">
        <v>28656</v>
      </c>
      <c r="KP508" s="4">
        <v>-6</v>
      </c>
      <c r="KQ508" s="4">
        <v>122.15</v>
      </c>
      <c r="KR508" s="4">
        <v>36.700000000000003</v>
      </c>
      <c r="KS508" s="4">
        <v>52342</v>
      </c>
      <c r="KT508" s="4">
        <v>29965</v>
      </c>
      <c r="KU508" s="4">
        <v>37.25</v>
      </c>
      <c r="KV508" s="4">
        <v>-40.049999999999997</v>
      </c>
      <c r="KW508" s="4">
        <v>14727</v>
      </c>
      <c r="KX508" s="4">
        <v>-1488</v>
      </c>
      <c r="KY508" s="4">
        <v>87.75</v>
      </c>
      <c r="KZ508" s="4">
        <v>28.049999999999997</v>
      </c>
      <c r="LA508" s="4">
        <v>20000</v>
      </c>
      <c r="LB508" s="4">
        <v>15560</v>
      </c>
      <c r="LC508" s="4">
        <v>52.9</v>
      </c>
      <c r="LD508" s="4">
        <v>-48.6</v>
      </c>
    </row>
    <row r="509" spans="1:316" x14ac:dyDescent="0.25">
      <c r="A509" s="171">
        <v>44110.471149884259</v>
      </c>
      <c r="B509" s="172">
        <v>0.47013888888888888</v>
      </c>
      <c r="C509" s="4">
        <v>11591.25</v>
      </c>
      <c r="D509" s="4">
        <v>11600</v>
      </c>
      <c r="E509" s="173">
        <v>59.949999999999989</v>
      </c>
      <c r="F509" s="173">
        <v>-130.84999999999997</v>
      </c>
      <c r="G509" s="173">
        <v>313.89999999999998</v>
      </c>
      <c r="H509" s="173">
        <v>849.50000000000011</v>
      </c>
      <c r="I509" s="173">
        <v>-911.74999999999989</v>
      </c>
      <c r="J509" s="173">
        <v>1761.25</v>
      </c>
      <c r="K509" s="127">
        <v>17.29</v>
      </c>
      <c r="L509" s="127">
        <v>21.6</v>
      </c>
      <c r="M509" s="127">
        <v>-3.240000000000002</v>
      </c>
      <c r="N509" s="127">
        <v>3.490000000000002</v>
      </c>
      <c r="O509" s="127">
        <v>0.63777439891329279</v>
      </c>
      <c r="P509" s="127">
        <v>0.69541236005501894</v>
      </c>
      <c r="Q509" s="127">
        <v>1.0831390319041188</v>
      </c>
      <c r="R509" s="4">
        <v>53251</v>
      </c>
      <c r="S509" s="4">
        <v>118178</v>
      </c>
      <c r="T509" s="173">
        <v>11540.966666666667</v>
      </c>
      <c r="U509" s="173">
        <v>-2.0500000000010914</v>
      </c>
      <c r="V509" s="4">
        <v>185995</v>
      </c>
      <c r="W509" s="4">
        <v>-31658</v>
      </c>
      <c r="X509" s="173">
        <v>-50.283333333332848</v>
      </c>
      <c r="Y509" s="173">
        <v>29685</v>
      </c>
      <c r="Z509" s="173">
        <v>114854</v>
      </c>
      <c r="AA509" s="173">
        <v>144539</v>
      </c>
      <c r="AB509" s="4">
        <v>64927</v>
      </c>
      <c r="AC509" s="4">
        <v>-13623</v>
      </c>
      <c r="AD509" s="176" t="e">
        <v>#REF!</v>
      </c>
      <c r="AE509" s="177">
        <v>-5.4190960053816573E-2</v>
      </c>
      <c r="AF509" s="177">
        <v>1.1991640865450389E-5</v>
      </c>
      <c r="AG509" s="177">
        <v>5.2931794983119104E-2</v>
      </c>
      <c r="AH509" s="177">
        <v>2.509217428072447E-2</v>
      </c>
      <c r="AI509" s="127">
        <v>3.49658204920009E-2</v>
      </c>
      <c r="AJ509" s="127">
        <v>2.6385224274406332E-3</v>
      </c>
      <c r="AK509" s="4" t="s">
        <v>21</v>
      </c>
      <c r="AL509" s="178">
        <v>11600</v>
      </c>
      <c r="AM509" s="178">
        <v>11500</v>
      </c>
      <c r="AN509" s="178">
        <v>11800</v>
      </c>
      <c r="AO509" s="178">
        <v>11400</v>
      </c>
      <c r="AS509" s="4">
        <v>1.8275381506515225</v>
      </c>
      <c r="AT509" s="4">
        <v>1.3498710465589792</v>
      </c>
      <c r="AU509" s="4">
        <v>0.58751381008557568</v>
      </c>
      <c r="AV509" s="4">
        <v>0.20502549162418063</v>
      </c>
      <c r="AW509" s="4">
        <v>0.11016134742805118</v>
      </c>
      <c r="AX509" s="4">
        <v>9.9428159291123589E-3</v>
      </c>
      <c r="AY509" s="4">
        <v>16.902536051715565</v>
      </c>
      <c r="AZ509" s="4">
        <v>20.725352112676056</v>
      </c>
      <c r="BA509" s="4">
        <v>17.158506224066389</v>
      </c>
      <c r="BB509" s="4">
        <v>34.923529411764704</v>
      </c>
      <c r="BC509" s="4">
        <v>8.1503759398496243</v>
      </c>
      <c r="BD509" s="4">
        <v>17.214052287581698</v>
      </c>
      <c r="BE509" s="4">
        <v>4.4159850034083163</v>
      </c>
      <c r="BF509" s="4">
        <v>8.4156626506024104</v>
      </c>
      <c r="BG509" s="4">
        <v>3.6403595416831291</v>
      </c>
      <c r="BH509" s="4">
        <v>3.5560759823054906</v>
      </c>
      <c r="BI509" s="4">
        <v>18</v>
      </c>
      <c r="BJ509" s="4">
        <v>0</v>
      </c>
      <c r="BK509" s="4">
        <v>0</v>
      </c>
      <c r="BL509" s="4">
        <v>0</v>
      </c>
      <c r="BM509" s="4">
        <v>9836</v>
      </c>
      <c r="BN509" s="4">
        <v>-196</v>
      </c>
      <c r="BO509" s="4">
        <v>1</v>
      </c>
      <c r="BP509" s="4">
        <v>0</v>
      </c>
      <c r="BQ509" s="4">
        <v>0</v>
      </c>
      <c r="BR509" s="4">
        <v>0</v>
      </c>
      <c r="BS509" s="4">
        <v>0</v>
      </c>
      <c r="BT509" s="4">
        <v>0</v>
      </c>
      <c r="BU509" s="4">
        <v>6</v>
      </c>
      <c r="BV509" s="4">
        <v>0</v>
      </c>
      <c r="BW509" s="4">
        <v>0</v>
      </c>
      <c r="BX509" s="4">
        <v>0</v>
      </c>
      <c r="BY509" s="4">
        <v>21</v>
      </c>
      <c r="BZ509" s="4">
        <v>0</v>
      </c>
      <c r="CA509" s="4">
        <v>0</v>
      </c>
      <c r="CB509" s="4">
        <v>0</v>
      </c>
      <c r="CC509" s="4">
        <v>1040</v>
      </c>
      <c r="CD509" s="4">
        <v>67</v>
      </c>
      <c r="CE509" s="4">
        <v>1.2</v>
      </c>
      <c r="CF509" s="4">
        <v>9.9999999999999867E-2</v>
      </c>
      <c r="CG509" s="4">
        <v>1</v>
      </c>
      <c r="CH509" s="4">
        <v>0</v>
      </c>
      <c r="CI509" s="4">
        <v>0</v>
      </c>
      <c r="CJ509" s="4">
        <v>0</v>
      </c>
      <c r="CK509" s="4">
        <v>26</v>
      </c>
      <c r="CL509" s="4">
        <v>-1</v>
      </c>
      <c r="CM509" s="4">
        <v>1</v>
      </c>
      <c r="CN509" s="4">
        <v>-0.10000000000000009</v>
      </c>
      <c r="CO509" s="4">
        <v>11</v>
      </c>
      <c r="CP509" s="4">
        <v>0</v>
      </c>
      <c r="CQ509" s="4">
        <v>0</v>
      </c>
      <c r="CR509" s="4">
        <v>0</v>
      </c>
      <c r="CS509" s="4">
        <v>3241</v>
      </c>
      <c r="CT509" s="4">
        <v>78</v>
      </c>
      <c r="CU509" s="4">
        <v>1.25</v>
      </c>
      <c r="CV509" s="4">
        <v>0.10000000000000009</v>
      </c>
      <c r="CW509" s="4">
        <v>1</v>
      </c>
      <c r="CX509" s="4">
        <v>0</v>
      </c>
      <c r="CY509" s="4">
        <v>0</v>
      </c>
      <c r="CZ509" s="4">
        <v>0</v>
      </c>
      <c r="DA509" s="4">
        <v>52</v>
      </c>
      <c r="DB509" s="4">
        <v>0</v>
      </c>
      <c r="DC509" s="4">
        <v>0.95</v>
      </c>
      <c r="DD509" s="4">
        <v>-0.25</v>
      </c>
      <c r="DE509" s="4">
        <v>29</v>
      </c>
      <c r="DF509" s="4">
        <v>0</v>
      </c>
      <c r="DG509" s="4">
        <v>0</v>
      </c>
      <c r="DH509" s="4">
        <v>0</v>
      </c>
      <c r="DI509" s="4">
        <v>4506</v>
      </c>
      <c r="DJ509" s="4">
        <v>-57</v>
      </c>
      <c r="DK509" s="4">
        <v>1.4</v>
      </c>
      <c r="DL509" s="4">
        <v>0.19999999999999996</v>
      </c>
      <c r="DM509" s="4">
        <v>0</v>
      </c>
      <c r="DN509" s="4">
        <v>0</v>
      </c>
      <c r="DO509" s="4">
        <v>0</v>
      </c>
      <c r="DP509" s="4">
        <v>0</v>
      </c>
      <c r="DQ509" s="4">
        <v>143</v>
      </c>
      <c r="DR509" s="4">
        <v>-2</v>
      </c>
      <c r="DS509" s="4">
        <v>1.45</v>
      </c>
      <c r="DT509" s="4">
        <v>9.9999999999999867E-2</v>
      </c>
      <c r="DU509" s="4">
        <v>4</v>
      </c>
      <c r="DV509" s="4">
        <v>0</v>
      </c>
      <c r="DW509" s="4">
        <v>0</v>
      </c>
      <c r="DX509" s="4">
        <v>0</v>
      </c>
      <c r="DY509" s="4">
        <v>3237</v>
      </c>
      <c r="DZ509" s="4">
        <v>339</v>
      </c>
      <c r="EA509" s="4">
        <v>1.5</v>
      </c>
      <c r="EB509" s="4">
        <v>0.10000000000000009</v>
      </c>
      <c r="EC509" s="4">
        <v>1</v>
      </c>
      <c r="ED509" s="4">
        <v>0</v>
      </c>
      <c r="EE509" s="4">
        <v>0</v>
      </c>
      <c r="EF509" s="4">
        <v>0</v>
      </c>
      <c r="EG509" s="4">
        <v>142</v>
      </c>
      <c r="EH509" s="4">
        <v>-12</v>
      </c>
      <c r="EI509" s="4">
        <v>1.6</v>
      </c>
      <c r="EJ509" s="4">
        <v>0.10000000000000009</v>
      </c>
      <c r="EK509" s="4">
        <v>122</v>
      </c>
      <c r="EL509" s="4">
        <v>0</v>
      </c>
      <c r="EM509" s="4">
        <v>1084.55</v>
      </c>
      <c r="EN509" s="4">
        <v>70.199999999999932</v>
      </c>
      <c r="EO509" s="4">
        <v>30100</v>
      </c>
      <c r="EP509" s="4">
        <v>10443</v>
      </c>
      <c r="EQ509" s="4">
        <v>1.65</v>
      </c>
      <c r="ER509" s="4">
        <v>4.9999999999999822E-2</v>
      </c>
      <c r="ES509" s="4">
        <v>1</v>
      </c>
      <c r="ET509" s="4">
        <v>0</v>
      </c>
      <c r="EU509" s="4">
        <v>0</v>
      </c>
      <c r="EV509" s="4">
        <v>0</v>
      </c>
      <c r="EW509" s="4">
        <v>150</v>
      </c>
      <c r="EX509" s="4">
        <v>-3</v>
      </c>
      <c r="EY509" s="4">
        <v>1.75</v>
      </c>
      <c r="EZ509" s="4">
        <v>0.10000000000000009</v>
      </c>
      <c r="FA509" s="4">
        <v>11</v>
      </c>
      <c r="FB509" s="4">
        <v>0</v>
      </c>
      <c r="FC509" s="4">
        <v>1005.45</v>
      </c>
      <c r="FD509" s="4">
        <v>140.45000000000005</v>
      </c>
      <c r="FE509" s="4">
        <v>5327</v>
      </c>
      <c r="FF509" s="4">
        <v>123</v>
      </c>
      <c r="FG509" s="4">
        <v>1.7</v>
      </c>
      <c r="FH509" s="4">
        <v>0</v>
      </c>
      <c r="FI509" s="4">
        <v>2</v>
      </c>
      <c r="FJ509" s="4">
        <v>0</v>
      </c>
      <c r="FK509" s="4">
        <v>0</v>
      </c>
      <c r="FL509" s="4">
        <v>0</v>
      </c>
      <c r="FM509" s="4">
        <v>804</v>
      </c>
      <c r="FN509" s="4">
        <v>25</v>
      </c>
      <c r="FO509" s="4">
        <v>1.55</v>
      </c>
      <c r="FP509" s="4">
        <v>-0.19999999999999996</v>
      </c>
      <c r="FQ509" s="4">
        <v>109</v>
      </c>
      <c r="FR509" s="4">
        <v>0</v>
      </c>
      <c r="FS509" s="4">
        <v>869.4</v>
      </c>
      <c r="FT509" s="4">
        <v>53.75</v>
      </c>
      <c r="FU509" s="4">
        <v>11115</v>
      </c>
      <c r="FV509" s="4">
        <v>1022</v>
      </c>
      <c r="FW509" s="4">
        <v>1.85</v>
      </c>
      <c r="FX509" s="4">
        <v>-0.19999999999999973</v>
      </c>
      <c r="FY509" s="4">
        <v>1</v>
      </c>
      <c r="FZ509" s="4">
        <v>0</v>
      </c>
      <c r="GA509" s="4">
        <v>0</v>
      </c>
      <c r="GB509" s="4">
        <v>0</v>
      </c>
      <c r="GC509" s="4">
        <v>603</v>
      </c>
      <c r="GD509" s="4">
        <v>-250</v>
      </c>
      <c r="GE509" s="4">
        <v>2</v>
      </c>
      <c r="GF509" s="4">
        <v>-0.29999999999999982</v>
      </c>
      <c r="GG509" s="4">
        <v>549</v>
      </c>
      <c r="GH509" s="4">
        <v>-1</v>
      </c>
      <c r="GI509" s="4">
        <v>782.7</v>
      </c>
      <c r="GJ509" s="4">
        <v>70.350000000000023</v>
      </c>
      <c r="GK509" s="4">
        <v>13760</v>
      </c>
      <c r="GL509" s="4">
        <v>-292</v>
      </c>
      <c r="GM509" s="4">
        <v>2.1</v>
      </c>
      <c r="GN509" s="4">
        <v>-0.44999999999999973</v>
      </c>
      <c r="GO509" s="4">
        <v>56</v>
      </c>
      <c r="GP509" s="4">
        <v>0</v>
      </c>
      <c r="GQ509" s="4">
        <v>0</v>
      </c>
      <c r="GR509" s="4">
        <v>0</v>
      </c>
      <c r="GS509" s="4">
        <v>891</v>
      </c>
      <c r="GT509" s="4">
        <v>20</v>
      </c>
      <c r="GU509" s="4">
        <v>2.2999999999999998</v>
      </c>
      <c r="GV509" s="4">
        <v>-0.5</v>
      </c>
      <c r="GW509" s="4">
        <v>302</v>
      </c>
      <c r="GX509" s="4">
        <v>-84</v>
      </c>
      <c r="GY509" s="4">
        <v>702.3</v>
      </c>
      <c r="GZ509" s="4">
        <v>90.099999999999909</v>
      </c>
      <c r="HA509" s="4">
        <v>13644</v>
      </c>
      <c r="HB509" s="4">
        <v>1603</v>
      </c>
      <c r="HC509" s="4">
        <v>2.5499999999999998</v>
      </c>
      <c r="HD509" s="4">
        <v>-0.70000000000000018</v>
      </c>
      <c r="HE509" s="4">
        <v>59</v>
      </c>
      <c r="HF509" s="4">
        <v>0</v>
      </c>
      <c r="HG509" s="4">
        <v>647.85</v>
      </c>
      <c r="HH509" s="4">
        <v>84.75</v>
      </c>
      <c r="HI509" s="4">
        <v>2603</v>
      </c>
      <c r="HJ509" s="4">
        <v>91</v>
      </c>
      <c r="HK509" s="4">
        <v>2.9</v>
      </c>
      <c r="HL509" s="4">
        <v>-0.95000000000000018</v>
      </c>
      <c r="HM509" s="4">
        <v>2011</v>
      </c>
      <c r="HN509" s="4">
        <v>39</v>
      </c>
      <c r="HO509" s="4">
        <v>588.4</v>
      </c>
      <c r="HP509" s="4">
        <v>76.399999999999977</v>
      </c>
      <c r="HQ509" s="4">
        <v>33991</v>
      </c>
      <c r="HR509" s="4">
        <v>3551</v>
      </c>
      <c r="HS509" s="4">
        <v>3.3</v>
      </c>
      <c r="HT509" s="4">
        <v>-1.5</v>
      </c>
      <c r="HU509" s="4">
        <v>142</v>
      </c>
      <c r="HV509" s="4">
        <v>-5</v>
      </c>
      <c r="HW509" s="4">
        <v>546.25</v>
      </c>
      <c r="HX509" s="4">
        <v>81.75</v>
      </c>
      <c r="HY509" s="4">
        <v>2943</v>
      </c>
      <c r="HZ509" s="4">
        <v>-4210</v>
      </c>
      <c r="IA509" s="4">
        <v>3.65</v>
      </c>
      <c r="IB509" s="4">
        <v>-2.1999999999999997</v>
      </c>
      <c r="IC509" s="4">
        <v>1205</v>
      </c>
      <c r="ID509" s="4">
        <v>-24</v>
      </c>
      <c r="IE509" s="4">
        <v>484.8</v>
      </c>
      <c r="IF509" s="4">
        <v>67.650000000000034</v>
      </c>
      <c r="IG509" s="4">
        <v>20676</v>
      </c>
      <c r="IH509" s="4">
        <v>-3278</v>
      </c>
      <c r="II509" s="4">
        <v>4.05</v>
      </c>
      <c r="IJ509" s="4">
        <v>-3.6000000000000005</v>
      </c>
      <c r="IK509" s="4">
        <v>170</v>
      </c>
      <c r="IL509" s="4">
        <v>12</v>
      </c>
      <c r="IM509" s="4">
        <v>434.05</v>
      </c>
      <c r="IN509" s="4">
        <v>65</v>
      </c>
      <c r="IO509" s="4">
        <v>5937</v>
      </c>
      <c r="IP509" s="4">
        <v>-857</v>
      </c>
      <c r="IQ509" s="4">
        <v>4.75</v>
      </c>
      <c r="IR509" s="4">
        <v>-5.35</v>
      </c>
      <c r="IS509" s="4">
        <v>3857</v>
      </c>
      <c r="IT509" s="4">
        <v>-54</v>
      </c>
      <c r="IU509" s="4">
        <v>391.9</v>
      </c>
      <c r="IV509" s="4">
        <v>69.75</v>
      </c>
      <c r="IW509" s="4">
        <v>31436</v>
      </c>
      <c r="IX509" s="4">
        <v>1853</v>
      </c>
      <c r="IY509" s="4">
        <v>5.7</v>
      </c>
      <c r="IZ509" s="4">
        <v>-7.8500000000000005</v>
      </c>
      <c r="JA509" s="4">
        <v>612</v>
      </c>
      <c r="JB509" s="4">
        <v>-186</v>
      </c>
      <c r="JC509" s="4">
        <v>342.95</v>
      </c>
      <c r="JD509" s="4">
        <v>66</v>
      </c>
      <c r="JE509" s="4">
        <v>10535</v>
      </c>
      <c r="JF509" s="4">
        <v>3157</v>
      </c>
      <c r="JG509" s="4">
        <v>7.15</v>
      </c>
      <c r="JH509" s="4">
        <v>-10.749999999999998</v>
      </c>
      <c r="JI509" s="4">
        <v>5868</v>
      </c>
      <c r="JJ509" s="4">
        <v>-153</v>
      </c>
      <c r="JK509" s="4">
        <v>292.85000000000002</v>
      </c>
      <c r="JL509" s="4">
        <v>60.700000000000017</v>
      </c>
      <c r="JM509" s="4">
        <v>25913</v>
      </c>
      <c r="JN509" s="4">
        <v>3728</v>
      </c>
      <c r="JO509" s="4">
        <v>9.5500000000000007</v>
      </c>
      <c r="JP509" s="4">
        <v>-14.55</v>
      </c>
      <c r="JQ509" s="5">
        <v>1328</v>
      </c>
      <c r="JR509" s="4">
        <v>-72</v>
      </c>
      <c r="JS509" s="4">
        <v>248</v>
      </c>
      <c r="JT509" s="4">
        <v>56.650000000000006</v>
      </c>
      <c r="JU509" s="4">
        <v>11176</v>
      </c>
      <c r="JV509" s="4">
        <v>3524</v>
      </c>
      <c r="JW509" s="4">
        <v>13.2</v>
      </c>
      <c r="JX509" s="4">
        <v>-19.150000000000002</v>
      </c>
      <c r="JY509" s="4">
        <v>10124</v>
      </c>
      <c r="JZ509" s="4">
        <v>-1402</v>
      </c>
      <c r="KA509" s="4">
        <v>202</v>
      </c>
      <c r="KB509" s="4">
        <v>50.050000000000011</v>
      </c>
      <c r="KC509" s="4">
        <v>36855</v>
      </c>
      <c r="KD509" s="4">
        <v>10064</v>
      </c>
      <c r="KE509" s="4">
        <v>18.7</v>
      </c>
      <c r="KF509" s="4">
        <v>-24.849999999999998</v>
      </c>
      <c r="KG509" s="4">
        <v>3843</v>
      </c>
      <c r="KH509" s="4">
        <v>-311</v>
      </c>
      <c r="KI509" s="4">
        <v>159.44999999999999</v>
      </c>
      <c r="KJ509" s="4">
        <v>42.749999999999986</v>
      </c>
      <c r="KK509" s="4">
        <v>13666</v>
      </c>
      <c r="KL509" s="4">
        <v>7602</v>
      </c>
      <c r="KM509" s="4">
        <v>26.4</v>
      </c>
      <c r="KN509" s="4">
        <v>-31.75</v>
      </c>
      <c r="KO509" s="4">
        <v>28702</v>
      </c>
      <c r="KP509" s="4">
        <v>40</v>
      </c>
      <c r="KQ509" s="4">
        <v>121.35</v>
      </c>
      <c r="KR509" s="4">
        <v>35.899999999999991</v>
      </c>
      <c r="KS509" s="4">
        <v>52454</v>
      </c>
      <c r="KT509" s="4">
        <v>30077</v>
      </c>
      <c r="KU509" s="4">
        <v>37.549999999999997</v>
      </c>
      <c r="KV509" s="4">
        <v>-39.75</v>
      </c>
      <c r="KW509" s="4">
        <v>14734</v>
      </c>
      <c r="KX509" s="4">
        <v>-1481</v>
      </c>
      <c r="KY509" s="4">
        <v>86.35</v>
      </c>
      <c r="KZ509" s="4">
        <v>26.649999999999991</v>
      </c>
      <c r="LA509" s="4">
        <v>19889</v>
      </c>
      <c r="LB509" s="4">
        <v>15449</v>
      </c>
      <c r="LC509" s="4">
        <v>53.15</v>
      </c>
      <c r="LD509" s="4">
        <v>-48.35</v>
      </c>
    </row>
    <row r="510" spans="1:316" x14ac:dyDescent="0.25">
      <c r="A510" s="171">
        <v>44110.470326273149</v>
      </c>
      <c r="B510" s="172">
        <v>0.4694444444444445</v>
      </c>
      <c r="C510" s="4">
        <v>11597.15</v>
      </c>
      <c r="D510" s="4">
        <v>11600</v>
      </c>
      <c r="E510" s="173">
        <v>61.9</v>
      </c>
      <c r="F510" s="173">
        <v>-132.80000000000001</v>
      </c>
      <c r="G510" s="173">
        <v>313.89999999999998</v>
      </c>
      <c r="H510" s="173">
        <v>849.09999999999968</v>
      </c>
      <c r="I510" s="173">
        <v>-920.74999999999989</v>
      </c>
      <c r="J510" s="173">
        <v>1769.8499999999995</v>
      </c>
      <c r="K510" s="127">
        <v>17.29</v>
      </c>
      <c r="L510" s="127">
        <v>21.6</v>
      </c>
      <c r="M510" s="127">
        <v>-3.240000000000002</v>
      </c>
      <c r="N510" s="127">
        <v>3.490000000000002</v>
      </c>
      <c r="O510" s="127">
        <v>0.63188096884376621</v>
      </c>
      <c r="P510" s="127">
        <v>0.71244206642415953</v>
      </c>
      <c r="Q510" s="127">
        <v>1.0824595254287326</v>
      </c>
      <c r="R510" s="4">
        <v>53489</v>
      </c>
      <c r="S510" s="4">
        <v>118178</v>
      </c>
      <c r="T510" s="173">
        <v>11540.966666666667</v>
      </c>
      <c r="U510" s="173">
        <v>-2.0500000000010914</v>
      </c>
      <c r="V510" s="4">
        <v>185995</v>
      </c>
      <c r="W510" s="4">
        <v>-31658</v>
      </c>
      <c r="X510" s="173">
        <v>-56.183333333332484</v>
      </c>
      <c r="Y510" s="173">
        <v>29479</v>
      </c>
      <c r="Z510" s="173">
        <v>114850</v>
      </c>
      <c r="AA510" s="173">
        <v>144329</v>
      </c>
      <c r="AB510" s="4">
        <v>64689</v>
      </c>
      <c r="AC510" s="4">
        <v>-13622</v>
      </c>
      <c r="AD510" s="176" t="e">
        <v>#REF!</v>
      </c>
      <c r="AE510" s="177">
        <v>-4.3872452570447418E-2</v>
      </c>
      <c r="AF510" s="177">
        <v>-3.1783363945587557E-4</v>
      </c>
      <c r="AG510" s="177">
        <v>5.2158836352431681E-2</v>
      </c>
      <c r="AH510" s="177">
        <v>2.4865311937851658E-2</v>
      </c>
      <c r="AI510" s="127">
        <v>1.4111628680550168E-2</v>
      </c>
      <c r="AJ510" s="127">
        <v>2.6385224274406332E-3</v>
      </c>
      <c r="AK510" s="4" t="s">
        <v>21</v>
      </c>
      <c r="AL510" s="178">
        <v>11600</v>
      </c>
      <c r="AM510" s="178">
        <v>11500</v>
      </c>
      <c r="AN510" s="178">
        <v>11800</v>
      </c>
      <c r="AO510" s="178">
        <v>11400</v>
      </c>
      <c r="AS510" s="4">
        <v>1.8275381506515225</v>
      </c>
      <c r="AT510" s="4">
        <v>1.3498710465589792</v>
      </c>
      <c r="AU510" s="4">
        <v>0.58751381008557568</v>
      </c>
      <c r="AV510" s="4">
        <v>0.20502549162418063</v>
      </c>
      <c r="AW510" s="4">
        <v>0.11016134742805118</v>
      </c>
      <c r="AX510" s="4">
        <v>9.9428159291123589E-3</v>
      </c>
      <c r="AY510" s="4">
        <v>16.902536051715565</v>
      </c>
      <c r="AZ510" s="4">
        <v>20.725352112676056</v>
      </c>
      <c r="BA510" s="4">
        <v>17.158506224066389</v>
      </c>
      <c r="BB510" s="4">
        <v>34.923529411764704</v>
      </c>
      <c r="BC510" s="4">
        <v>8.1482633488854326</v>
      </c>
      <c r="BD510" s="4">
        <v>16.937299035369776</v>
      </c>
      <c r="BE510" s="4">
        <v>4.4159850034083163</v>
      </c>
      <c r="BF510" s="4">
        <v>8.3340790454884406</v>
      </c>
      <c r="BG510" s="4">
        <v>3.6403595416831291</v>
      </c>
      <c r="BH510" s="4">
        <v>3.5560759823054906</v>
      </c>
      <c r="BI510" s="4">
        <v>18</v>
      </c>
      <c r="BJ510" s="4">
        <v>0</v>
      </c>
      <c r="BK510" s="4">
        <v>0</v>
      </c>
      <c r="BL510" s="4">
        <v>0</v>
      </c>
      <c r="BM510" s="4">
        <v>9840</v>
      </c>
      <c r="BN510" s="4">
        <v>-192</v>
      </c>
      <c r="BO510" s="4">
        <v>1</v>
      </c>
      <c r="BP510" s="4">
        <v>0</v>
      </c>
      <c r="BQ510" s="4">
        <v>0</v>
      </c>
      <c r="BR510" s="4">
        <v>0</v>
      </c>
      <c r="BS510" s="4">
        <v>0</v>
      </c>
      <c r="BT510" s="4">
        <v>0</v>
      </c>
      <c r="BU510" s="4">
        <v>6</v>
      </c>
      <c r="BV510" s="4">
        <v>0</v>
      </c>
      <c r="BW510" s="4">
        <v>0</v>
      </c>
      <c r="BX510" s="4">
        <v>0</v>
      </c>
      <c r="BY510" s="4">
        <v>21</v>
      </c>
      <c r="BZ510" s="4">
        <v>0</v>
      </c>
      <c r="CA510" s="4">
        <v>0</v>
      </c>
      <c r="CB510" s="4">
        <v>0</v>
      </c>
      <c r="CC510" s="4">
        <v>1040</v>
      </c>
      <c r="CD510" s="4">
        <v>67</v>
      </c>
      <c r="CE510" s="4">
        <v>1.2</v>
      </c>
      <c r="CF510" s="4">
        <v>9.9999999999999867E-2</v>
      </c>
      <c r="CG510" s="4">
        <v>1</v>
      </c>
      <c r="CH510" s="4">
        <v>0</v>
      </c>
      <c r="CI510" s="4">
        <v>0</v>
      </c>
      <c r="CJ510" s="4">
        <v>0</v>
      </c>
      <c r="CK510" s="4">
        <v>26</v>
      </c>
      <c r="CL510" s="4">
        <v>-1</v>
      </c>
      <c r="CM510" s="4">
        <v>1</v>
      </c>
      <c r="CN510" s="4">
        <v>-0.10000000000000009</v>
      </c>
      <c r="CO510" s="4">
        <v>11</v>
      </c>
      <c r="CP510" s="4">
        <v>0</v>
      </c>
      <c r="CQ510" s="4">
        <v>0</v>
      </c>
      <c r="CR510" s="4">
        <v>0</v>
      </c>
      <c r="CS510" s="4">
        <v>3229</v>
      </c>
      <c r="CT510" s="4">
        <v>66</v>
      </c>
      <c r="CU510" s="4">
        <v>1.25</v>
      </c>
      <c r="CV510" s="4">
        <v>0.10000000000000009</v>
      </c>
      <c r="CW510" s="4">
        <v>1</v>
      </c>
      <c r="CX510" s="4">
        <v>0</v>
      </c>
      <c r="CY510" s="4">
        <v>0</v>
      </c>
      <c r="CZ510" s="4">
        <v>0</v>
      </c>
      <c r="DA510" s="4">
        <v>52</v>
      </c>
      <c r="DB510" s="4">
        <v>0</v>
      </c>
      <c r="DC510" s="4">
        <v>0.95</v>
      </c>
      <c r="DD510" s="4">
        <v>-0.25</v>
      </c>
      <c r="DE510" s="4">
        <v>29</v>
      </c>
      <c r="DF510" s="4">
        <v>0</v>
      </c>
      <c r="DG510" s="4">
        <v>0</v>
      </c>
      <c r="DH510" s="4">
        <v>0</v>
      </c>
      <c r="DI510" s="4">
        <v>4514</v>
      </c>
      <c r="DJ510" s="4">
        <v>-49</v>
      </c>
      <c r="DK510" s="4">
        <v>1.35</v>
      </c>
      <c r="DL510" s="4">
        <v>0.15000000000000013</v>
      </c>
      <c r="DM510" s="4">
        <v>0</v>
      </c>
      <c r="DN510" s="4">
        <v>0</v>
      </c>
      <c r="DO510" s="4">
        <v>0</v>
      </c>
      <c r="DP510" s="4">
        <v>0</v>
      </c>
      <c r="DQ510" s="4">
        <v>143</v>
      </c>
      <c r="DR510" s="4">
        <v>-2</v>
      </c>
      <c r="DS510" s="4">
        <v>1.45</v>
      </c>
      <c r="DT510" s="4">
        <v>9.9999999999999867E-2</v>
      </c>
      <c r="DU510" s="4">
        <v>4</v>
      </c>
      <c r="DV510" s="4">
        <v>0</v>
      </c>
      <c r="DW510" s="4">
        <v>0</v>
      </c>
      <c r="DX510" s="4">
        <v>0</v>
      </c>
      <c r="DY510" s="4">
        <v>3237</v>
      </c>
      <c r="DZ510" s="4">
        <v>339</v>
      </c>
      <c r="EA510" s="4">
        <v>1.5</v>
      </c>
      <c r="EB510" s="4">
        <v>0.10000000000000009</v>
      </c>
      <c r="EC510" s="4">
        <v>1</v>
      </c>
      <c r="ED510" s="4">
        <v>0</v>
      </c>
      <c r="EE510" s="4">
        <v>0</v>
      </c>
      <c r="EF510" s="4">
        <v>0</v>
      </c>
      <c r="EG510" s="4">
        <v>142</v>
      </c>
      <c r="EH510" s="4">
        <v>-12</v>
      </c>
      <c r="EI510" s="4">
        <v>1.6</v>
      </c>
      <c r="EJ510" s="4">
        <v>0.10000000000000009</v>
      </c>
      <c r="EK510" s="4">
        <v>122</v>
      </c>
      <c r="EL510" s="4">
        <v>0</v>
      </c>
      <c r="EM510" s="4">
        <v>1084.55</v>
      </c>
      <c r="EN510" s="4">
        <v>70.199999999999932</v>
      </c>
      <c r="EO510" s="4">
        <v>30110</v>
      </c>
      <c r="EP510" s="4">
        <v>10453</v>
      </c>
      <c r="EQ510" s="4">
        <v>1.7</v>
      </c>
      <c r="ER510" s="4">
        <v>9.9999999999999867E-2</v>
      </c>
      <c r="ES510" s="4">
        <v>1</v>
      </c>
      <c r="ET510" s="4">
        <v>0</v>
      </c>
      <c r="EU510" s="4">
        <v>0</v>
      </c>
      <c r="EV510" s="4">
        <v>0</v>
      </c>
      <c r="EW510" s="4">
        <v>150</v>
      </c>
      <c r="EX510" s="4">
        <v>-3</v>
      </c>
      <c r="EY510" s="4">
        <v>1.75</v>
      </c>
      <c r="EZ510" s="4">
        <v>0.10000000000000009</v>
      </c>
      <c r="FA510" s="4">
        <v>11</v>
      </c>
      <c r="FB510" s="4">
        <v>0</v>
      </c>
      <c r="FC510" s="4">
        <v>1005.45</v>
      </c>
      <c r="FD510" s="4">
        <v>140.45000000000005</v>
      </c>
      <c r="FE510" s="4">
        <v>5327</v>
      </c>
      <c r="FF510" s="4">
        <v>123</v>
      </c>
      <c r="FG510" s="4">
        <v>1.7</v>
      </c>
      <c r="FH510" s="4">
        <v>0</v>
      </c>
      <c r="FI510" s="4">
        <v>2</v>
      </c>
      <c r="FJ510" s="4">
        <v>0</v>
      </c>
      <c r="FK510" s="4">
        <v>0</v>
      </c>
      <c r="FL510" s="4">
        <v>0</v>
      </c>
      <c r="FM510" s="4">
        <v>804</v>
      </c>
      <c r="FN510" s="4">
        <v>25</v>
      </c>
      <c r="FO510" s="4">
        <v>1.55</v>
      </c>
      <c r="FP510" s="4">
        <v>-0.19999999999999996</v>
      </c>
      <c r="FQ510" s="4">
        <v>109</v>
      </c>
      <c r="FR510" s="4">
        <v>0</v>
      </c>
      <c r="FS510" s="4">
        <v>869.4</v>
      </c>
      <c r="FT510" s="4">
        <v>53.75</v>
      </c>
      <c r="FU510" s="4">
        <v>11115</v>
      </c>
      <c r="FV510" s="4">
        <v>1022</v>
      </c>
      <c r="FW510" s="4">
        <v>1.85</v>
      </c>
      <c r="FX510" s="4">
        <v>-0.19999999999999973</v>
      </c>
      <c r="FY510" s="4">
        <v>1</v>
      </c>
      <c r="FZ510" s="4">
        <v>0</v>
      </c>
      <c r="GA510" s="4">
        <v>0</v>
      </c>
      <c r="GB510" s="4">
        <v>0</v>
      </c>
      <c r="GC510" s="4">
        <v>603</v>
      </c>
      <c r="GD510" s="4">
        <v>-250</v>
      </c>
      <c r="GE510" s="4">
        <v>2</v>
      </c>
      <c r="GF510" s="4">
        <v>-0.29999999999999982</v>
      </c>
      <c r="GG510" s="4">
        <v>549</v>
      </c>
      <c r="GH510" s="4">
        <v>-1</v>
      </c>
      <c r="GI510" s="4">
        <v>782.7</v>
      </c>
      <c r="GJ510" s="4">
        <v>70.350000000000023</v>
      </c>
      <c r="GK510" s="4">
        <v>13760</v>
      </c>
      <c r="GL510" s="4">
        <v>-292</v>
      </c>
      <c r="GM510" s="4">
        <v>2.15</v>
      </c>
      <c r="GN510" s="4">
        <v>-0.39999999999999991</v>
      </c>
      <c r="GO510" s="4">
        <v>56</v>
      </c>
      <c r="GP510" s="4">
        <v>0</v>
      </c>
      <c r="GQ510" s="4">
        <v>0</v>
      </c>
      <c r="GR510" s="4">
        <v>0</v>
      </c>
      <c r="GS510" s="4">
        <v>881</v>
      </c>
      <c r="GT510" s="4">
        <v>10</v>
      </c>
      <c r="GU510" s="4">
        <v>2.2999999999999998</v>
      </c>
      <c r="GV510" s="4">
        <v>-0.5</v>
      </c>
      <c r="GW510" s="4">
        <v>302</v>
      </c>
      <c r="GX510" s="4">
        <v>-84</v>
      </c>
      <c r="GY510" s="4">
        <v>702.3</v>
      </c>
      <c r="GZ510" s="4">
        <v>90.099999999999909</v>
      </c>
      <c r="HA510" s="4">
        <v>13644</v>
      </c>
      <c r="HB510" s="4">
        <v>1603</v>
      </c>
      <c r="HC510" s="4">
        <v>2.6</v>
      </c>
      <c r="HD510" s="4">
        <v>-0.64999999999999991</v>
      </c>
      <c r="HE510" s="4">
        <v>59</v>
      </c>
      <c r="HF510" s="4">
        <v>0</v>
      </c>
      <c r="HG510" s="4">
        <v>647.85</v>
      </c>
      <c r="HH510" s="4">
        <v>84.75</v>
      </c>
      <c r="HI510" s="4">
        <v>2603</v>
      </c>
      <c r="HJ510" s="4">
        <v>91</v>
      </c>
      <c r="HK510" s="4">
        <v>2.9</v>
      </c>
      <c r="HL510" s="4">
        <v>-0.95000000000000018</v>
      </c>
      <c r="HM510" s="4">
        <v>2011</v>
      </c>
      <c r="HN510" s="4">
        <v>39</v>
      </c>
      <c r="HO510" s="4">
        <v>584.1</v>
      </c>
      <c r="HP510" s="4">
        <v>72.100000000000023</v>
      </c>
      <c r="HQ510" s="4">
        <v>33991</v>
      </c>
      <c r="HR510" s="4">
        <v>3551</v>
      </c>
      <c r="HS510" s="4">
        <v>3.25</v>
      </c>
      <c r="HT510" s="4">
        <v>-1.5499999999999998</v>
      </c>
      <c r="HU510" s="4">
        <v>142</v>
      </c>
      <c r="HV510" s="4">
        <v>-5</v>
      </c>
      <c r="HW510" s="4">
        <v>546.25</v>
      </c>
      <c r="HX510" s="4">
        <v>81.75</v>
      </c>
      <c r="HY510" s="4">
        <v>2943</v>
      </c>
      <c r="HZ510" s="4">
        <v>-4210</v>
      </c>
      <c r="IA510" s="4">
        <v>3.65</v>
      </c>
      <c r="IB510" s="4">
        <v>-2.1999999999999997</v>
      </c>
      <c r="IC510" s="4">
        <v>1205</v>
      </c>
      <c r="ID510" s="4">
        <v>-24</v>
      </c>
      <c r="IE510" s="4">
        <v>484.8</v>
      </c>
      <c r="IF510" s="4">
        <v>67.650000000000034</v>
      </c>
      <c r="IG510" s="4">
        <v>20676</v>
      </c>
      <c r="IH510" s="4">
        <v>-3278</v>
      </c>
      <c r="II510" s="4">
        <v>4.0999999999999996</v>
      </c>
      <c r="IJ510" s="4">
        <v>-3.5500000000000007</v>
      </c>
      <c r="IK510" s="4">
        <v>170</v>
      </c>
      <c r="IL510" s="4">
        <v>12</v>
      </c>
      <c r="IM510" s="4">
        <v>434.05</v>
      </c>
      <c r="IN510" s="4">
        <v>65</v>
      </c>
      <c r="IO510" s="4">
        <v>5937</v>
      </c>
      <c r="IP510" s="4">
        <v>-857</v>
      </c>
      <c r="IQ510" s="4">
        <v>4.7</v>
      </c>
      <c r="IR510" s="4">
        <v>-5.3999999999999995</v>
      </c>
      <c r="IS510" s="4">
        <v>3858</v>
      </c>
      <c r="IT510" s="4">
        <v>-53</v>
      </c>
      <c r="IU510" s="4">
        <v>391.9</v>
      </c>
      <c r="IV510" s="4">
        <v>69.75</v>
      </c>
      <c r="IW510" s="4">
        <v>31436</v>
      </c>
      <c r="IX510" s="4">
        <v>1853</v>
      </c>
      <c r="IY510" s="4">
        <v>5.65</v>
      </c>
      <c r="IZ510" s="4">
        <v>-7.9</v>
      </c>
      <c r="JA510" s="4">
        <v>622</v>
      </c>
      <c r="JB510" s="4">
        <v>-176</v>
      </c>
      <c r="JC510" s="4">
        <v>336.45</v>
      </c>
      <c r="JD510" s="4">
        <v>59.5</v>
      </c>
      <c r="JE510" s="4">
        <v>10535</v>
      </c>
      <c r="JF510" s="4">
        <v>3157</v>
      </c>
      <c r="JG510" s="4">
        <v>7.1</v>
      </c>
      <c r="JH510" s="4">
        <v>-10.799999999999999</v>
      </c>
      <c r="JI510" s="4">
        <v>5868</v>
      </c>
      <c r="JJ510" s="4">
        <v>-153</v>
      </c>
      <c r="JK510" s="4">
        <v>295</v>
      </c>
      <c r="JL510" s="4">
        <v>62.849999999999994</v>
      </c>
      <c r="JM510" s="4">
        <v>25913</v>
      </c>
      <c r="JN510" s="4">
        <v>3728</v>
      </c>
      <c r="JO510" s="4">
        <v>9.5</v>
      </c>
      <c r="JP510" s="4">
        <v>-14.600000000000001</v>
      </c>
      <c r="JQ510" s="5">
        <v>1341</v>
      </c>
      <c r="JR510" s="4">
        <v>-59</v>
      </c>
      <c r="JS510" s="4">
        <v>248</v>
      </c>
      <c r="JT510" s="4">
        <v>56.650000000000006</v>
      </c>
      <c r="JU510" s="4">
        <v>11176</v>
      </c>
      <c r="JV510" s="4">
        <v>3524</v>
      </c>
      <c r="JW510" s="4">
        <v>13.1</v>
      </c>
      <c r="JX510" s="4">
        <v>-19.25</v>
      </c>
      <c r="JY510" s="4">
        <v>10124</v>
      </c>
      <c r="JZ510" s="4">
        <v>-1402</v>
      </c>
      <c r="KA510" s="4">
        <v>204.05</v>
      </c>
      <c r="KB510" s="4">
        <v>52.100000000000023</v>
      </c>
      <c r="KC510" s="4">
        <v>36855</v>
      </c>
      <c r="KD510" s="4">
        <v>10064</v>
      </c>
      <c r="KE510" s="4">
        <v>18.45</v>
      </c>
      <c r="KF510" s="4">
        <v>-25.099999999999998</v>
      </c>
      <c r="KG510" s="4">
        <v>3843</v>
      </c>
      <c r="KH510" s="4">
        <v>-311</v>
      </c>
      <c r="KI510" s="4">
        <v>161.05000000000001</v>
      </c>
      <c r="KJ510" s="4">
        <v>44.350000000000009</v>
      </c>
      <c r="KK510" s="4">
        <v>13666</v>
      </c>
      <c r="KL510" s="4">
        <v>7602</v>
      </c>
      <c r="KM510" s="4">
        <v>26.1</v>
      </c>
      <c r="KN510" s="4">
        <v>-32.049999999999997</v>
      </c>
      <c r="KO510" s="4">
        <v>28702</v>
      </c>
      <c r="KP510" s="4">
        <v>40</v>
      </c>
      <c r="KQ510" s="4">
        <v>122.2</v>
      </c>
      <c r="KR510" s="4">
        <v>36.75</v>
      </c>
      <c r="KS510" s="4">
        <v>52454</v>
      </c>
      <c r="KT510" s="4">
        <v>30077</v>
      </c>
      <c r="KU510" s="4">
        <v>36.9</v>
      </c>
      <c r="KV510" s="4">
        <v>-40.4</v>
      </c>
      <c r="KW510" s="4">
        <v>14734</v>
      </c>
      <c r="KX510" s="4">
        <v>-1481</v>
      </c>
      <c r="KY510" s="4">
        <v>87.9</v>
      </c>
      <c r="KZ510" s="4">
        <v>28.200000000000003</v>
      </c>
      <c r="LA510" s="4">
        <v>19889</v>
      </c>
      <c r="LB510" s="4">
        <v>15449</v>
      </c>
      <c r="LC510" s="4">
        <v>52.4</v>
      </c>
      <c r="LD510" s="4">
        <v>-49.1</v>
      </c>
    </row>
    <row r="511" spans="1:316" x14ac:dyDescent="0.25">
      <c r="A511" s="171">
        <v>44110.468685879627</v>
      </c>
      <c r="B511" s="172">
        <v>0.4680555555555555</v>
      </c>
      <c r="C511" s="4">
        <v>11589.25</v>
      </c>
      <c r="D511" s="4">
        <v>11600</v>
      </c>
      <c r="E511" s="173">
        <v>56.849999999999994</v>
      </c>
      <c r="F511" s="173">
        <v>-126.20000000000002</v>
      </c>
      <c r="G511" s="173">
        <v>313.89999999999998</v>
      </c>
      <c r="H511" s="173">
        <v>1088.5000000000002</v>
      </c>
      <c r="I511" s="173">
        <v>-889.3499999999998</v>
      </c>
      <c r="J511" s="173">
        <v>1977.85</v>
      </c>
      <c r="K511" s="127">
        <v>17.29</v>
      </c>
      <c r="L511" s="127">
        <v>21.6</v>
      </c>
      <c r="M511" s="127">
        <v>-3.240000000000002</v>
      </c>
      <c r="N511" s="127">
        <v>3.490000000000002</v>
      </c>
      <c r="O511" s="127">
        <v>0.63972722846553354</v>
      </c>
      <c r="P511" s="127">
        <v>0.68940595932872917</v>
      </c>
      <c r="Q511" s="127">
        <v>1.0834596553126534</v>
      </c>
      <c r="R511" s="4">
        <v>52777</v>
      </c>
      <c r="S511" s="4">
        <v>117786</v>
      </c>
      <c r="T511" s="173">
        <v>11540.966666666667</v>
      </c>
      <c r="U511" s="173">
        <v>-2.0500000000010914</v>
      </c>
      <c r="V511" s="4">
        <v>185995</v>
      </c>
      <c r="W511" s="4">
        <v>-31658</v>
      </c>
      <c r="X511" s="173">
        <v>-48.283333333332848</v>
      </c>
      <c r="Y511" s="173">
        <v>29151</v>
      </c>
      <c r="Z511" s="173">
        <v>113836</v>
      </c>
      <c r="AA511" s="173">
        <v>142987</v>
      </c>
      <c r="AB511" s="4">
        <v>65009</v>
      </c>
      <c r="AC511" s="4">
        <v>-13515</v>
      </c>
      <c r="AD511" s="176" t="e">
        <v>#REF!</v>
      </c>
      <c r="AE511" s="177">
        <v>-4.7788117750882604E-2</v>
      </c>
      <c r="AF511" s="177">
        <v>-7.6141909930774513E-4</v>
      </c>
      <c r="AG511" s="177">
        <v>5.6204448731400666E-2</v>
      </c>
      <c r="AH511" s="177">
        <v>2.4363602099227253E-2</v>
      </c>
      <c r="AI511" s="127">
        <v>-2.9112374798858585E-4</v>
      </c>
      <c r="AJ511" s="127">
        <v>2.6385224274406332E-3</v>
      </c>
      <c r="AK511" s="4" t="s">
        <v>21</v>
      </c>
      <c r="AL511" s="178">
        <v>11600</v>
      </c>
      <c r="AM511" s="178">
        <v>11500</v>
      </c>
      <c r="AN511" s="178">
        <v>11800</v>
      </c>
      <c r="AO511" s="178">
        <v>11400</v>
      </c>
      <c r="AS511" s="4">
        <v>1.8214583913164486</v>
      </c>
      <c r="AT511" s="4">
        <v>1.3536074689366375</v>
      </c>
      <c r="AU511" s="4">
        <v>0.59082644473185997</v>
      </c>
      <c r="AV511" s="4">
        <v>0.20751737207833229</v>
      </c>
      <c r="AW511" s="4">
        <v>0.11039605219647444</v>
      </c>
      <c r="AX511" s="4">
        <v>1.0060362173038229E-2</v>
      </c>
      <c r="AY511" s="4">
        <v>16.943311785181503</v>
      </c>
      <c r="AZ511" s="4">
        <v>20.661971830985916</v>
      </c>
      <c r="BA511" s="4">
        <v>17.214937759336099</v>
      </c>
      <c r="BB511" s="4">
        <v>34.547058823529412</v>
      </c>
      <c r="BC511" s="4">
        <v>8.158372213582167</v>
      </c>
      <c r="BD511" s="4">
        <v>16.763665594855304</v>
      </c>
      <c r="BE511" s="4">
        <v>4.4184300341296927</v>
      </c>
      <c r="BF511" s="4">
        <v>8.304996271439224</v>
      </c>
      <c r="BG511" s="4">
        <v>3.6181638696939782</v>
      </c>
      <c r="BH511" s="4">
        <v>3.5529534218058809</v>
      </c>
      <c r="BI511" s="4">
        <v>18</v>
      </c>
      <c r="BJ511" s="4">
        <v>0</v>
      </c>
      <c r="BK511" s="4">
        <v>0</v>
      </c>
      <c r="BL511" s="4">
        <v>0</v>
      </c>
      <c r="BM511" s="4">
        <v>9840</v>
      </c>
      <c r="BN511" s="4">
        <v>-192</v>
      </c>
      <c r="BO511" s="4">
        <v>1.05</v>
      </c>
      <c r="BP511" s="4">
        <v>5.0000000000000044E-2</v>
      </c>
      <c r="BQ511" s="4">
        <v>0</v>
      </c>
      <c r="BR511" s="4">
        <v>0</v>
      </c>
      <c r="BS511" s="4">
        <v>0</v>
      </c>
      <c r="BT511" s="4">
        <v>0</v>
      </c>
      <c r="BU511" s="4">
        <v>6</v>
      </c>
      <c r="BV511" s="4">
        <v>0</v>
      </c>
      <c r="BW511" s="4">
        <v>0</v>
      </c>
      <c r="BX511" s="4">
        <v>0</v>
      </c>
      <c r="BY511" s="4">
        <v>21</v>
      </c>
      <c r="BZ511" s="4">
        <v>0</v>
      </c>
      <c r="CA511" s="4">
        <v>0</v>
      </c>
      <c r="CB511" s="4">
        <v>0</v>
      </c>
      <c r="CC511" s="4">
        <v>1040</v>
      </c>
      <c r="CD511" s="4">
        <v>67</v>
      </c>
      <c r="CE511" s="4">
        <v>1.2</v>
      </c>
      <c r="CF511" s="4">
        <v>9.9999999999999867E-2</v>
      </c>
      <c r="CG511" s="4">
        <v>1</v>
      </c>
      <c r="CH511" s="4">
        <v>0</v>
      </c>
      <c r="CI511" s="4">
        <v>0</v>
      </c>
      <c r="CJ511" s="4">
        <v>0</v>
      </c>
      <c r="CK511" s="4">
        <v>26</v>
      </c>
      <c r="CL511" s="4">
        <v>-1</v>
      </c>
      <c r="CM511" s="4">
        <v>1</v>
      </c>
      <c r="CN511" s="4">
        <v>-0.10000000000000009</v>
      </c>
      <c r="CO511" s="4">
        <v>11</v>
      </c>
      <c r="CP511" s="4">
        <v>0</v>
      </c>
      <c r="CQ511" s="4">
        <v>0</v>
      </c>
      <c r="CR511" s="4">
        <v>0</v>
      </c>
      <c r="CS511" s="4">
        <v>3234</v>
      </c>
      <c r="CT511" s="4">
        <v>71</v>
      </c>
      <c r="CU511" s="4">
        <v>1.3</v>
      </c>
      <c r="CV511" s="4">
        <v>0.15000000000000013</v>
      </c>
      <c r="CW511" s="4">
        <v>1</v>
      </c>
      <c r="CX511" s="4">
        <v>0</v>
      </c>
      <c r="CY511" s="4">
        <v>0</v>
      </c>
      <c r="CZ511" s="4">
        <v>0</v>
      </c>
      <c r="DA511" s="4">
        <v>52</v>
      </c>
      <c r="DB511" s="4">
        <v>0</v>
      </c>
      <c r="DC511" s="4">
        <v>0.95</v>
      </c>
      <c r="DD511" s="4">
        <v>-0.25</v>
      </c>
      <c r="DE511" s="4">
        <v>29</v>
      </c>
      <c r="DF511" s="4">
        <v>0</v>
      </c>
      <c r="DG511" s="4">
        <v>0</v>
      </c>
      <c r="DH511" s="4">
        <v>0</v>
      </c>
      <c r="DI511" s="4">
        <v>4514</v>
      </c>
      <c r="DJ511" s="4">
        <v>-49</v>
      </c>
      <c r="DK511" s="4">
        <v>1.4</v>
      </c>
      <c r="DL511" s="4">
        <v>0.19999999999999996</v>
      </c>
      <c r="DM511" s="4">
        <v>0</v>
      </c>
      <c r="DN511" s="4">
        <v>0</v>
      </c>
      <c r="DO511" s="4">
        <v>0</v>
      </c>
      <c r="DP511" s="4">
        <v>0</v>
      </c>
      <c r="DQ511" s="4">
        <v>143</v>
      </c>
      <c r="DR511" s="4">
        <v>-2</v>
      </c>
      <c r="DS511" s="4">
        <v>1.45</v>
      </c>
      <c r="DT511" s="4">
        <v>9.9999999999999867E-2</v>
      </c>
      <c r="DU511" s="4">
        <v>4</v>
      </c>
      <c r="DV511" s="4">
        <v>0</v>
      </c>
      <c r="DW511" s="4">
        <v>0</v>
      </c>
      <c r="DX511" s="4">
        <v>0</v>
      </c>
      <c r="DY511" s="4">
        <v>3239</v>
      </c>
      <c r="DZ511" s="4">
        <v>341</v>
      </c>
      <c r="EA511" s="4">
        <v>1.55</v>
      </c>
      <c r="EB511" s="4">
        <v>0.15000000000000013</v>
      </c>
      <c r="EC511" s="4">
        <v>1</v>
      </c>
      <c r="ED511" s="4">
        <v>0</v>
      </c>
      <c r="EE511" s="4">
        <v>0</v>
      </c>
      <c r="EF511" s="4">
        <v>0</v>
      </c>
      <c r="EG511" s="4">
        <v>142</v>
      </c>
      <c r="EH511" s="4">
        <v>-12</v>
      </c>
      <c r="EI511" s="4">
        <v>1.6</v>
      </c>
      <c r="EJ511" s="4">
        <v>0.10000000000000009</v>
      </c>
      <c r="EK511" s="4">
        <v>122</v>
      </c>
      <c r="EL511" s="4">
        <v>0</v>
      </c>
      <c r="EM511" s="4">
        <v>1084.55</v>
      </c>
      <c r="EN511" s="4">
        <v>70.199999999999932</v>
      </c>
      <c r="EO511" s="4">
        <v>30110</v>
      </c>
      <c r="EP511" s="4">
        <v>10453</v>
      </c>
      <c r="EQ511" s="4">
        <v>1.65</v>
      </c>
      <c r="ER511" s="4">
        <v>4.9999999999999822E-2</v>
      </c>
      <c r="ES511" s="4">
        <v>1</v>
      </c>
      <c r="ET511" s="4">
        <v>0</v>
      </c>
      <c r="EU511" s="4">
        <v>0</v>
      </c>
      <c r="EV511" s="4">
        <v>0</v>
      </c>
      <c r="EW511" s="4">
        <v>150</v>
      </c>
      <c r="EX511" s="4">
        <v>-3</v>
      </c>
      <c r="EY511" s="4">
        <v>1.75</v>
      </c>
      <c r="EZ511" s="4">
        <v>0.10000000000000009</v>
      </c>
      <c r="FA511" s="4">
        <v>11</v>
      </c>
      <c r="FB511" s="4">
        <v>0</v>
      </c>
      <c r="FC511" s="4">
        <v>1005.45</v>
      </c>
      <c r="FD511" s="4">
        <v>140.45000000000005</v>
      </c>
      <c r="FE511" s="4">
        <v>5353</v>
      </c>
      <c r="FF511" s="4">
        <v>149</v>
      </c>
      <c r="FG511" s="4">
        <v>1.75</v>
      </c>
      <c r="FH511" s="4">
        <v>5.0000000000000044E-2</v>
      </c>
      <c r="FI511" s="4">
        <v>2</v>
      </c>
      <c r="FJ511" s="4">
        <v>0</v>
      </c>
      <c r="FK511" s="4">
        <v>0</v>
      </c>
      <c r="FL511" s="4">
        <v>0</v>
      </c>
      <c r="FM511" s="4">
        <v>821</v>
      </c>
      <c r="FN511" s="4">
        <v>42</v>
      </c>
      <c r="FO511" s="4">
        <v>1.55</v>
      </c>
      <c r="FP511" s="4">
        <v>-0.19999999999999996</v>
      </c>
      <c r="FQ511" s="4">
        <v>109</v>
      </c>
      <c r="FR511" s="4">
        <v>0</v>
      </c>
      <c r="FS511" s="4">
        <v>869.4</v>
      </c>
      <c r="FT511" s="4">
        <v>53.75</v>
      </c>
      <c r="FU511" s="4">
        <v>11114</v>
      </c>
      <c r="FV511" s="4">
        <v>1021</v>
      </c>
      <c r="FW511" s="4">
        <v>1.85</v>
      </c>
      <c r="FX511" s="4">
        <v>-0.19999999999999973</v>
      </c>
      <c r="FY511" s="4">
        <v>1</v>
      </c>
      <c r="FZ511" s="4">
        <v>0</v>
      </c>
      <c r="GA511" s="4">
        <v>0</v>
      </c>
      <c r="GB511" s="4">
        <v>0</v>
      </c>
      <c r="GC511" s="4">
        <v>603</v>
      </c>
      <c r="GD511" s="4">
        <v>-250</v>
      </c>
      <c r="GE511" s="4">
        <v>1.95</v>
      </c>
      <c r="GF511" s="4">
        <v>-0.34999999999999987</v>
      </c>
      <c r="GG511" s="4">
        <v>549</v>
      </c>
      <c r="GH511" s="4">
        <v>-1</v>
      </c>
      <c r="GI511" s="4">
        <v>782.7</v>
      </c>
      <c r="GJ511" s="4">
        <v>70.350000000000023</v>
      </c>
      <c r="GK511" s="4">
        <v>13728</v>
      </c>
      <c r="GL511" s="4">
        <v>-324</v>
      </c>
      <c r="GM511" s="4">
        <v>2.2000000000000002</v>
      </c>
      <c r="GN511" s="4">
        <v>-0.34999999999999964</v>
      </c>
      <c r="GO511" s="4">
        <v>56</v>
      </c>
      <c r="GP511" s="4">
        <v>0</v>
      </c>
      <c r="GQ511" s="4">
        <v>0</v>
      </c>
      <c r="GR511" s="4">
        <v>0</v>
      </c>
      <c r="GS511" s="4">
        <v>881</v>
      </c>
      <c r="GT511" s="4">
        <v>10</v>
      </c>
      <c r="GU511" s="4">
        <v>2.2999999999999998</v>
      </c>
      <c r="GV511" s="4">
        <v>-0.5</v>
      </c>
      <c r="GW511" s="4">
        <v>302</v>
      </c>
      <c r="GX511" s="4">
        <v>-84</v>
      </c>
      <c r="GY511" s="4">
        <v>702.3</v>
      </c>
      <c r="GZ511" s="4">
        <v>90.099999999999909</v>
      </c>
      <c r="HA511" s="4">
        <v>13634</v>
      </c>
      <c r="HB511" s="4">
        <v>1593</v>
      </c>
      <c r="HC511" s="4">
        <v>2.65</v>
      </c>
      <c r="HD511" s="4">
        <v>-0.60000000000000009</v>
      </c>
      <c r="HE511" s="4">
        <v>59</v>
      </c>
      <c r="HF511" s="4">
        <v>0</v>
      </c>
      <c r="HG511" s="4">
        <v>647.85</v>
      </c>
      <c r="HH511" s="4">
        <v>84.75</v>
      </c>
      <c r="HI511" s="4">
        <v>2603</v>
      </c>
      <c r="HJ511" s="4">
        <v>91</v>
      </c>
      <c r="HK511" s="4">
        <v>2.9</v>
      </c>
      <c r="HL511" s="4">
        <v>-0.95000000000000018</v>
      </c>
      <c r="HM511" s="4">
        <v>2011</v>
      </c>
      <c r="HN511" s="4">
        <v>39</v>
      </c>
      <c r="HO511" s="4">
        <v>584.1</v>
      </c>
      <c r="HP511" s="4">
        <v>72.100000000000023</v>
      </c>
      <c r="HQ511" s="4">
        <v>34073</v>
      </c>
      <c r="HR511" s="4">
        <v>3633</v>
      </c>
      <c r="HS511" s="4">
        <v>3.35</v>
      </c>
      <c r="HT511" s="4">
        <v>-1.4499999999999997</v>
      </c>
      <c r="HU511" s="4">
        <v>142</v>
      </c>
      <c r="HV511" s="4">
        <v>-5</v>
      </c>
      <c r="HW511" s="4">
        <v>546.25</v>
      </c>
      <c r="HX511" s="4">
        <v>81.75</v>
      </c>
      <c r="HY511" s="4">
        <v>2934</v>
      </c>
      <c r="HZ511" s="4">
        <v>-4219</v>
      </c>
      <c r="IA511" s="4">
        <v>3.6</v>
      </c>
      <c r="IB511" s="4">
        <v>-2.2499999999999996</v>
      </c>
      <c r="IC511" s="4">
        <v>1205</v>
      </c>
      <c r="ID511" s="4">
        <v>-24</v>
      </c>
      <c r="IE511" s="4">
        <v>484.8</v>
      </c>
      <c r="IF511" s="4">
        <v>67.650000000000034</v>
      </c>
      <c r="IG511" s="4">
        <v>20744</v>
      </c>
      <c r="IH511" s="4">
        <v>-3210</v>
      </c>
      <c r="II511" s="4">
        <v>4.0999999999999996</v>
      </c>
      <c r="IJ511" s="4">
        <v>-3.5500000000000007</v>
      </c>
      <c r="IK511" s="4">
        <v>170</v>
      </c>
      <c r="IL511" s="4">
        <v>12</v>
      </c>
      <c r="IM511" s="4">
        <v>434.05</v>
      </c>
      <c r="IN511" s="4">
        <v>65</v>
      </c>
      <c r="IO511" s="4">
        <v>5873</v>
      </c>
      <c r="IP511" s="4">
        <v>-921</v>
      </c>
      <c r="IQ511" s="4">
        <v>4.8</v>
      </c>
      <c r="IR511" s="4">
        <v>-5.3</v>
      </c>
      <c r="IS511" s="4">
        <v>3858</v>
      </c>
      <c r="IT511" s="4">
        <v>-53</v>
      </c>
      <c r="IU511" s="4">
        <v>386.05</v>
      </c>
      <c r="IV511" s="4">
        <v>63.900000000000034</v>
      </c>
      <c r="IW511" s="4">
        <v>31475</v>
      </c>
      <c r="IX511" s="4">
        <v>1892</v>
      </c>
      <c r="IY511" s="4">
        <v>5.8</v>
      </c>
      <c r="IZ511" s="4">
        <v>-7.7500000000000009</v>
      </c>
      <c r="JA511" s="4">
        <v>622</v>
      </c>
      <c r="JB511" s="4">
        <v>-176</v>
      </c>
      <c r="JC511" s="4">
        <v>336.45</v>
      </c>
      <c r="JD511" s="4">
        <v>59.5</v>
      </c>
      <c r="JE511" s="4">
        <v>10427</v>
      </c>
      <c r="JF511" s="4">
        <v>3049</v>
      </c>
      <c r="JG511" s="4">
        <v>7.35</v>
      </c>
      <c r="JH511" s="4">
        <v>-10.549999999999999</v>
      </c>
      <c r="JI511" s="4">
        <v>5860</v>
      </c>
      <c r="JJ511" s="4">
        <v>-161</v>
      </c>
      <c r="JK511" s="4">
        <v>290.3</v>
      </c>
      <c r="JL511" s="4">
        <v>58.150000000000006</v>
      </c>
      <c r="JM511" s="4">
        <v>25892</v>
      </c>
      <c r="JN511" s="4">
        <v>3707</v>
      </c>
      <c r="JO511" s="4">
        <v>9.85</v>
      </c>
      <c r="JP511" s="4">
        <v>-14.250000000000002</v>
      </c>
      <c r="JQ511" s="5">
        <v>1341</v>
      </c>
      <c r="JR511" s="4">
        <v>-59</v>
      </c>
      <c r="JS511" s="4">
        <v>243.95</v>
      </c>
      <c r="JT511" s="4">
        <v>52.599999999999994</v>
      </c>
      <c r="JU511" s="4">
        <v>11137</v>
      </c>
      <c r="JV511" s="4">
        <v>3485</v>
      </c>
      <c r="JW511" s="4">
        <v>13.75</v>
      </c>
      <c r="JX511" s="4">
        <v>-18.600000000000001</v>
      </c>
      <c r="JY511" s="4">
        <v>10130</v>
      </c>
      <c r="JZ511" s="4">
        <v>-1396</v>
      </c>
      <c r="KA511" s="4">
        <v>199.6</v>
      </c>
      <c r="KB511" s="4">
        <v>47.650000000000006</v>
      </c>
      <c r="KC511" s="4">
        <v>36652</v>
      </c>
      <c r="KD511" s="4">
        <v>9861</v>
      </c>
      <c r="KE511" s="4">
        <v>19.45</v>
      </c>
      <c r="KF511" s="4">
        <v>-24.099999999999998</v>
      </c>
      <c r="KG511" s="4">
        <v>3843</v>
      </c>
      <c r="KH511" s="4">
        <v>-311</v>
      </c>
      <c r="KI511" s="4">
        <v>157.6</v>
      </c>
      <c r="KJ511" s="4">
        <v>40.899999999999991</v>
      </c>
      <c r="KK511" s="4">
        <v>13654</v>
      </c>
      <c r="KL511" s="4">
        <v>7590</v>
      </c>
      <c r="KM511" s="4">
        <v>27.1</v>
      </c>
      <c r="KN511" s="4">
        <v>-31.049999999999997</v>
      </c>
      <c r="KO511" s="4">
        <v>28744</v>
      </c>
      <c r="KP511" s="4">
        <v>82</v>
      </c>
      <c r="KQ511" s="4">
        <v>119.5</v>
      </c>
      <c r="KR511" s="4">
        <v>34.049999999999997</v>
      </c>
      <c r="KS511" s="4">
        <v>52356</v>
      </c>
      <c r="KT511" s="4">
        <v>29979</v>
      </c>
      <c r="KU511" s="4">
        <v>38.9</v>
      </c>
      <c r="KV511" s="4">
        <v>-38.4</v>
      </c>
      <c r="KW511" s="4">
        <v>14567</v>
      </c>
      <c r="KX511" s="4">
        <v>-1648</v>
      </c>
      <c r="KY511" s="4">
        <v>85.85</v>
      </c>
      <c r="KZ511" s="4">
        <v>26.149999999999991</v>
      </c>
      <c r="LA511" s="4">
        <v>19718</v>
      </c>
      <c r="LB511" s="4">
        <v>15278</v>
      </c>
      <c r="LC511" s="4">
        <v>55</v>
      </c>
      <c r="LD511" s="4">
        <v>-46.5</v>
      </c>
    </row>
    <row r="512" spans="1:316" x14ac:dyDescent="0.25">
      <c r="A512" s="171">
        <v>44110.467050231484</v>
      </c>
      <c r="B512" s="172">
        <v>0.46597222222222223</v>
      </c>
      <c r="C512" s="4">
        <v>11591.25</v>
      </c>
      <c r="D512" s="4">
        <v>11600</v>
      </c>
      <c r="E512" s="173">
        <v>57.550000000000004</v>
      </c>
      <c r="F512" s="173">
        <v>-127.65</v>
      </c>
      <c r="G512" s="173">
        <v>313.89999999999998</v>
      </c>
      <c r="H512" s="173">
        <v>1096.4000000000001</v>
      </c>
      <c r="I512" s="173">
        <v>-894.35</v>
      </c>
      <c r="J512" s="173">
        <v>1990.75</v>
      </c>
      <c r="K512" s="127">
        <v>17.579999999999998</v>
      </c>
      <c r="L512" s="127">
        <v>21.6</v>
      </c>
      <c r="M512" s="127">
        <v>-2.9500000000000028</v>
      </c>
      <c r="N512" s="127">
        <v>3.490000000000002</v>
      </c>
      <c r="O512" s="127">
        <v>0.6601969438235169</v>
      </c>
      <c r="P512" s="127">
        <v>0.69541236005501894</v>
      </c>
      <c r="Q512" s="127">
        <v>1.0825552734777033</v>
      </c>
      <c r="R512" s="4">
        <v>53049</v>
      </c>
      <c r="S512" s="4">
        <v>117738</v>
      </c>
      <c r="T512" s="173">
        <v>11540.966666666667</v>
      </c>
      <c r="U512" s="173">
        <v>-2.0500000000010914</v>
      </c>
      <c r="V512" s="4">
        <v>185995</v>
      </c>
      <c r="W512" s="4">
        <v>-31658</v>
      </c>
      <c r="X512" s="173">
        <v>-50.283333333332848</v>
      </c>
      <c r="Y512" s="173">
        <v>28875</v>
      </c>
      <c r="Z512" s="173">
        <v>113570</v>
      </c>
      <c r="AA512" s="173">
        <v>142445</v>
      </c>
      <c r="AB512" s="4">
        <v>64689</v>
      </c>
      <c r="AC512" s="4">
        <v>-14335</v>
      </c>
      <c r="AD512" s="176" t="e">
        <v>#REF!</v>
      </c>
      <c r="AE512" s="177">
        <v>-4.1053487470506869E-2</v>
      </c>
      <c r="AF512" s="177">
        <v>-7.2886058726512985E-5</v>
      </c>
      <c r="AG512" s="177">
        <v>6.296537319524155E-2</v>
      </c>
      <c r="AH512" s="177">
        <v>3.0403606569503704E-2</v>
      </c>
      <c r="AI512" s="127">
        <v>-3.3385744569818187E-3</v>
      </c>
      <c r="AJ512" s="127">
        <v>2.6385224274406332E-3</v>
      </c>
      <c r="AK512" s="4" t="s">
        <v>21</v>
      </c>
      <c r="AL512" s="178">
        <v>11600</v>
      </c>
      <c r="AM512" s="178">
        <v>11500</v>
      </c>
      <c r="AN512" s="178">
        <v>11800</v>
      </c>
      <c r="AO512" s="178">
        <v>11400</v>
      </c>
      <c r="AS512" s="4">
        <v>1.819924302927185</v>
      </c>
      <c r="AT512" s="4">
        <v>1.3351092527650392</v>
      </c>
      <c r="AU512" s="4">
        <v>0.58915642364034349</v>
      </c>
      <c r="AV512" s="4">
        <v>0.20690201881407885</v>
      </c>
      <c r="AW512" s="4">
        <v>0.11048532359134383</v>
      </c>
      <c r="AX512" s="4">
        <v>1.018446349701221E-2</v>
      </c>
      <c r="AY512" s="4">
        <v>16.746023856858848</v>
      </c>
      <c r="AZ512" s="4">
        <v>20.85211267605634</v>
      </c>
      <c r="BA512" s="4">
        <v>17.128844555278469</v>
      </c>
      <c r="BB512" s="4">
        <v>35.319526627218934</v>
      </c>
      <c r="BC512" s="4">
        <v>8.1076883251359053</v>
      </c>
      <c r="BD512" s="4">
        <v>16.686495176848876</v>
      </c>
      <c r="BE512" s="4">
        <v>4.3876854852464611</v>
      </c>
      <c r="BF512" s="4">
        <v>8.2807148175725995</v>
      </c>
      <c r="BG512" s="4">
        <v>3.6098135426889106</v>
      </c>
      <c r="BH512" s="4">
        <v>3.5294422827496756</v>
      </c>
      <c r="BI512" s="4">
        <v>18</v>
      </c>
      <c r="BJ512" s="4">
        <v>0</v>
      </c>
      <c r="BK512" s="4">
        <v>0</v>
      </c>
      <c r="BL512" s="4">
        <v>0</v>
      </c>
      <c r="BM512" s="4">
        <v>9839</v>
      </c>
      <c r="BN512" s="4">
        <v>-193</v>
      </c>
      <c r="BO512" s="4">
        <v>1.05</v>
      </c>
      <c r="BP512" s="4">
        <v>5.0000000000000044E-2</v>
      </c>
      <c r="BQ512" s="4">
        <v>0</v>
      </c>
      <c r="BR512" s="4">
        <v>0</v>
      </c>
      <c r="BS512" s="4">
        <v>0</v>
      </c>
      <c r="BT512" s="4">
        <v>0</v>
      </c>
      <c r="BU512" s="4">
        <v>6</v>
      </c>
      <c r="BV512" s="4">
        <v>0</v>
      </c>
      <c r="BW512" s="4">
        <v>0</v>
      </c>
      <c r="BX512" s="4">
        <v>0</v>
      </c>
      <c r="BY512" s="4">
        <v>21</v>
      </c>
      <c r="BZ512" s="4">
        <v>0</v>
      </c>
      <c r="CA512" s="4">
        <v>0</v>
      </c>
      <c r="CB512" s="4">
        <v>0</v>
      </c>
      <c r="CC512" s="4">
        <v>1040</v>
      </c>
      <c r="CD512" s="4">
        <v>67</v>
      </c>
      <c r="CE512" s="4">
        <v>1.2</v>
      </c>
      <c r="CF512" s="4">
        <v>9.9999999999999867E-2</v>
      </c>
      <c r="CG512" s="4">
        <v>1</v>
      </c>
      <c r="CH512" s="4">
        <v>0</v>
      </c>
      <c r="CI512" s="4">
        <v>0</v>
      </c>
      <c r="CJ512" s="4">
        <v>0</v>
      </c>
      <c r="CK512" s="4">
        <v>26</v>
      </c>
      <c r="CL512" s="4">
        <v>-1</v>
      </c>
      <c r="CM512" s="4">
        <v>1</v>
      </c>
      <c r="CN512" s="4">
        <v>-0.10000000000000009</v>
      </c>
      <c r="CO512" s="4">
        <v>11</v>
      </c>
      <c r="CP512" s="4">
        <v>0</v>
      </c>
      <c r="CQ512" s="4">
        <v>0</v>
      </c>
      <c r="CR512" s="4">
        <v>0</v>
      </c>
      <c r="CS512" s="4">
        <v>3234</v>
      </c>
      <c r="CT512" s="4">
        <v>71</v>
      </c>
      <c r="CU512" s="4">
        <v>1.3</v>
      </c>
      <c r="CV512" s="4">
        <v>0.15000000000000013</v>
      </c>
      <c r="CW512" s="4">
        <v>1</v>
      </c>
      <c r="CX512" s="4">
        <v>0</v>
      </c>
      <c r="CY512" s="4">
        <v>0</v>
      </c>
      <c r="CZ512" s="4">
        <v>0</v>
      </c>
      <c r="DA512" s="4">
        <v>52</v>
      </c>
      <c r="DB512" s="4">
        <v>0</v>
      </c>
      <c r="DC512" s="4">
        <v>0.95</v>
      </c>
      <c r="DD512" s="4">
        <v>-0.25</v>
      </c>
      <c r="DE512" s="4">
        <v>29</v>
      </c>
      <c r="DF512" s="4">
        <v>0</v>
      </c>
      <c r="DG512" s="4">
        <v>0</v>
      </c>
      <c r="DH512" s="4">
        <v>0</v>
      </c>
      <c r="DI512" s="4">
        <v>4524</v>
      </c>
      <c r="DJ512" s="4">
        <v>-39</v>
      </c>
      <c r="DK512" s="4">
        <v>1.4</v>
      </c>
      <c r="DL512" s="4">
        <v>0.19999999999999996</v>
      </c>
      <c r="DM512" s="4">
        <v>0</v>
      </c>
      <c r="DN512" s="4">
        <v>0</v>
      </c>
      <c r="DO512" s="4">
        <v>0</v>
      </c>
      <c r="DP512" s="4">
        <v>0</v>
      </c>
      <c r="DQ512" s="4">
        <v>143</v>
      </c>
      <c r="DR512" s="4">
        <v>-2</v>
      </c>
      <c r="DS512" s="4">
        <v>1.45</v>
      </c>
      <c r="DT512" s="4">
        <v>9.9999999999999867E-2</v>
      </c>
      <c r="DU512" s="4">
        <v>4</v>
      </c>
      <c r="DV512" s="4">
        <v>0</v>
      </c>
      <c r="DW512" s="4">
        <v>0</v>
      </c>
      <c r="DX512" s="4">
        <v>0</v>
      </c>
      <c r="DY512" s="4">
        <v>3239</v>
      </c>
      <c r="DZ512" s="4">
        <v>341</v>
      </c>
      <c r="EA512" s="4">
        <v>1.55</v>
      </c>
      <c r="EB512" s="4">
        <v>0.15000000000000013</v>
      </c>
      <c r="EC512" s="4">
        <v>1</v>
      </c>
      <c r="ED512" s="4">
        <v>0</v>
      </c>
      <c r="EE512" s="4">
        <v>0</v>
      </c>
      <c r="EF512" s="4">
        <v>0</v>
      </c>
      <c r="EG512" s="4">
        <v>142</v>
      </c>
      <c r="EH512" s="4">
        <v>-12</v>
      </c>
      <c r="EI512" s="4">
        <v>1.6</v>
      </c>
      <c r="EJ512" s="4">
        <v>0.10000000000000009</v>
      </c>
      <c r="EK512" s="4">
        <v>122</v>
      </c>
      <c r="EL512" s="4">
        <v>0</v>
      </c>
      <c r="EM512" s="4">
        <v>1084.55</v>
      </c>
      <c r="EN512" s="4">
        <v>70.199999999999932</v>
      </c>
      <c r="EO512" s="4">
        <v>30199</v>
      </c>
      <c r="EP512" s="4">
        <v>10542</v>
      </c>
      <c r="EQ512" s="4">
        <v>1.65</v>
      </c>
      <c r="ER512" s="4">
        <v>4.9999999999999822E-2</v>
      </c>
      <c r="ES512" s="4">
        <v>1</v>
      </c>
      <c r="ET512" s="4">
        <v>0</v>
      </c>
      <c r="EU512" s="4">
        <v>0</v>
      </c>
      <c r="EV512" s="4">
        <v>0</v>
      </c>
      <c r="EW512" s="4">
        <v>150</v>
      </c>
      <c r="EX512" s="4">
        <v>-3</v>
      </c>
      <c r="EY512" s="4">
        <v>1.75</v>
      </c>
      <c r="EZ512" s="4">
        <v>0.10000000000000009</v>
      </c>
      <c r="FA512" s="4">
        <v>11</v>
      </c>
      <c r="FB512" s="4">
        <v>0</v>
      </c>
      <c r="FC512" s="4">
        <v>1005.45</v>
      </c>
      <c r="FD512" s="4">
        <v>140.45000000000005</v>
      </c>
      <c r="FE512" s="4">
        <v>5369</v>
      </c>
      <c r="FF512" s="4">
        <v>165</v>
      </c>
      <c r="FG512" s="4">
        <v>1.75</v>
      </c>
      <c r="FH512" s="4">
        <v>5.0000000000000044E-2</v>
      </c>
      <c r="FI512" s="4">
        <v>2</v>
      </c>
      <c r="FJ512" s="4">
        <v>0</v>
      </c>
      <c r="FK512" s="4">
        <v>0</v>
      </c>
      <c r="FL512" s="4">
        <v>0</v>
      </c>
      <c r="FM512" s="4">
        <v>821</v>
      </c>
      <c r="FN512" s="4">
        <v>42</v>
      </c>
      <c r="FO512" s="4">
        <v>1.55</v>
      </c>
      <c r="FP512" s="4">
        <v>-0.19999999999999996</v>
      </c>
      <c r="FQ512" s="4">
        <v>109</v>
      </c>
      <c r="FR512" s="4">
        <v>0</v>
      </c>
      <c r="FS512" s="4">
        <v>869.4</v>
      </c>
      <c r="FT512" s="4">
        <v>53.75</v>
      </c>
      <c r="FU512" s="4">
        <v>11121</v>
      </c>
      <c r="FV512" s="4">
        <v>1028</v>
      </c>
      <c r="FW512" s="4">
        <v>1.85</v>
      </c>
      <c r="FX512" s="4">
        <v>-0.19999999999999973</v>
      </c>
      <c r="FY512" s="4">
        <v>1</v>
      </c>
      <c r="FZ512" s="4">
        <v>0</v>
      </c>
      <c r="GA512" s="4">
        <v>0</v>
      </c>
      <c r="GB512" s="4">
        <v>0</v>
      </c>
      <c r="GC512" s="4">
        <v>623</v>
      </c>
      <c r="GD512" s="4">
        <v>-230</v>
      </c>
      <c r="GE512" s="4">
        <v>2</v>
      </c>
      <c r="GF512" s="4">
        <v>-0.29999999999999982</v>
      </c>
      <c r="GG512" s="4">
        <v>549</v>
      </c>
      <c r="GH512" s="4">
        <v>-1</v>
      </c>
      <c r="GI512" s="4">
        <v>782.7</v>
      </c>
      <c r="GJ512" s="4">
        <v>70.350000000000023</v>
      </c>
      <c r="GK512" s="4">
        <v>13732</v>
      </c>
      <c r="GL512" s="4">
        <v>-320</v>
      </c>
      <c r="GM512" s="4">
        <v>2.2000000000000002</v>
      </c>
      <c r="GN512" s="4">
        <v>-0.34999999999999964</v>
      </c>
      <c r="GO512" s="4">
        <v>56</v>
      </c>
      <c r="GP512" s="4">
        <v>0</v>
      </c>
      <c r="GQ512" s="4">
        <v>0</v>
      </c>
      <c r="GR512" s="4">
        <v>0</v>
      </c>
      <c r="GS512" s="4">
        <v>923</v>
      </c>
      <c r="GT512" s="4">
        <v>52</v>
      </c>
      <c r="GU512" s="4">
        <v>2.35</v>
      </c>
      <c r="GV512" s="4">
        <v>-0.44999999999999973</v>
      </c>
      <c r="GW512" s="4">
        <v>302</v>
      </c>
      <c r="GX512" s="4">
        <v>-84</v>
      </c>
      <c r="GY512" s="4">
        <v>702.3</v>
      </c>
      <c r="GZ512" s="4">
        <v>90.099999999999909</v>
      </c>
      <c r="HA512" s="4">
        <v>13981</v>
      </c>
      <c r="HB512" s="4">
        <v>1940</v>
      </c>
      <c r="HC512" s="4">
        <v>2.65</v>
      </c>
      <c r="HD512" s="4">
        <v>-0.60000000000000009</v>
      </c>
      <c r="HE512" s="4">
        <v>59</v>
      </c>
      <c r="HF512" s="4">
        <v>0</v>
      </c>
      <c r="HG512" s="4">
        <v>647.85</v>
      </c>
      <c r="HH512" s="4">
        <v>84.75</v>
      </c>
      <c r="HI512" s="4">
        <v>2625</v>
      </c>
      <c r="HJ512" s="4">
        <v>113</v>
      </c>
      <c r="HK512" s="4">
        <v>2.9</v>
      </c>
      <c r="HL512" s="4">
        <v>-0.95000000000000018</v>
      </c>
      <c r="HM512" s="4">
        <v>2012</v>
      </c>
      <c r="HN512" s="4">
        <v>40</v>
      </c>
      <c r="HO512" s="4">
        <v>584.1</v>
      </c>
      <c r="HP512" s="4">
        <v>72.100000000000023</v>
      </c>
      <c r="HQ512" s="4">
        <v>33693</v>
      </c>
      <c r="HR512" s="4">
        <v>3253</v>
      </c>
      <c r="HS512" s="4">
        <v>3.3</v>
      </c>
      <c r="HT512" s="4">
        <v>-1.5</v>
      </c>
      <c r="HU512" s="4">
        <v>142</v>
      </c>
      <c r="HV512" s="4">
        <v>-5</v>
      </c>
      <c r="HW512" s="4">
        <v>546.25</v>
      </c>
      <c r="HX512" s="4">
        <v>81.75</v>
      </c>
      <c r="HY512" s="4">
        <v>2961</v>
      </c>
      <c r="HZ512" s="4">
        <v>-4192</v>
      </c>
      <c r="IA512" s="4">
        <v>3.65</v>
      </c>
      <c r="IB512" s="4">
        <v>-2.1999999999999997</v>
      </c>
      <c r="IC512" s="4">
        <v>1203</v>
      </c>
      <c r="ID512" s="4">
        <v>-26</v>
      </c>
      <c r="IE512" s="4">
        <v>485.9</v>
      </c>
      <c r="IF512" s="4">
        <v>68.75</v>
      </c>
      <c r="IG512" s="4">
        <v>20606</v>
      </c>
      <c r="IH512" s="4">
        <v>-3348</v>
      </c>
      <c r="II512" s="4">
        <v>4.0999999999999996</v>
      </c>
      <c r="IJ512" s="4">
        <v>-3.5500000000000007</v>
      </c>
      <c r="IK512" s="4">
        <v>169</v>
      </c>
      <c r="IL512" s="4">
        <v>11</v>
      </c>
      <c r="IM512" s="4">
        <v>434.05</v>
      </c>
      <c r="IN512" s="4">
        <v>65</v>
      </c>
      <c r="IO512" s="4">
        <v>5969</v>
      </c>
      <c r="IP512" s="4">
        <v>-825</v>
      </c>
      <c r="IQ512" s="4">
        <v>4.75</v>
      </c>
      <c r="IR512" s="4">
        <v>-5.35</v>
      </c>
      <c r="IS512" s="4">
        <v>3863</v>
      </c>
      <c r="IT512" s="4">
        <v>-48</v>
      </c>
      <c r="IU512" s="4">
        <v>389</v>
      </c>
      <c r="IV512" s="4">
        <v>66.850000000000023</v>
      </c>
      <c r="IW512" s="4">
        <v>31320</v>
      </c>
      <c r="IX512" s="4">
        <v>1737</v>
      </c>
      <c r="IY512" s="4">
        <v>5.8</v>
      </c>
      <c r="IZ512" s="4">
        <v>-7.7500000000000009</v>
      </c>
      <c r="JA512" s="4">
        <v>622</v>
      </c>
      <c r="JB512" s="4">
        <v>-176</v>
      </c>
      <c r="JC512" s="4">
        <v>336.45</v>
      </c>
      <c r="JD512" s="4">
        <v>59.5</v>
      </c>
      <c r="JE512" s="4">
        <v>10379</v>
      </c>
      <c r="JF512" s="4">
        <v>3001</v>
      </c>
      <c r="JG512" s="4">
        <v>7.25</v>
      </c>
      <c r="JH512" s="4">
        <v>-10.649999999999999</v>
      </c>
      <c r="JI512" s="4">
        <v>5863</v>
      </c>
      <c r="JJ512" s="4">
        <v>-158</v>
      </c>
      <c r="JK512" s="4">
        <v>291.89999999999998</v>
      </c>
      <c r="JL512" s="4">
        <v>59.749999999999972</v>
      </c>
      <c r="JM512" s="4">
        <v>25725</v>
      </c>
      <c r="JN512" s="4">
        <v>3540</v>
      </c>
      <c r="JO512" s="4">
        <v>9.9</v>
      </c>
      <c r="JP512" s="4">
        <v>-14.200000000000001</v>
      </c>
      <c r="JQ512" s="5">
        <v>1343</v>
      </c>
      <c r="JR512" s="4">
        <v>-57</v>
      </c>
      <c r="JS512" s="4">
        <v>245.55</v>
      </c>
      <c r="JT512" s="4">
        <v>54.200000000000017</v>
      </c>
      <c r="JU512" s="4">
        <v>11121</v>
      </c>
      <c r="JV512" s="4">
        <v>3469</v>
      </c>
      <c r="JW512" s="4">
        <v>13.7</v>
      </c>
      <c r="JX512" s="4">
        <v>-18.650000000000002</v>
      </c>
      <c r="JY512" s="4">
        <v>10190</v>
      </c>
      <c r="JZ512" s="4">
        <v>-1336</v>
      </c>
      <c r="KA512" s="4">
        <v>199.65</v>
      </c>
      <c r="KB512" s="4">
        <v>47.700000000000017</v>
      </c>
      <c r="KC512" s="4">
        <v>36784</v>
      </c>
      <c r="KD512" s="4">
        <v>9993</v>
      </c>
      <c r="KE512" s="4">
        <v>19.3</v>
      </c>
      <c r="KF512" s="4">
        <v>-24.249999999999996</v>
      </c>
      <c r="KG512" s="4">
        <v>3855</v>
      </c>
      <c r="KH512" s="4">
        <v>-299</v>
      </c>
      <c r="KI512" s="4">
        <v>157.30000000000001</v>
      </c>
      <c r="KJ512" s="4">
        <v>40.600000000000009</v>
      </c>
      <c r="KK512" s="4">
        <v>13606</v>
      </c>
      <c r="KL512" s="4">
        <v>7542</v>
      </c>
      <c r="KM512" s="4">
        <v>27.1</v>
      </c>
      <c r="KN512" s="4">
        <v>-31.049999999999997</v>
      </c>
      <c r="KO512" s="4">
        <v>28799</v>
      </c>
      <c r="KP512" s="4">
        <v>137</v>
      </c>
      <c r="KQ512" s="4">
        <v>119.65</v>
      </c>
      <c r="KR512" s="4">
        <v>34.200000000000003</v>
      </c>
      <c r="KS512" s="4">
        <v>52412</v>
      </c>
      <c r="KT512" s="4">
        <v>30035</v>
      </c>
      <c r="KU512" s="4">
        <v>38.299999999999997</v>
      </c>
      <c r="KV512" s="4">
        <v>-39</v>
      </c>
      <c r="KW512" s="4">
        <v>14828</v>
      </c>
      <c r="KX512" s="4">
        <v>-1387</v>
      </c>
      <c r="KY512" s="4">
        <v>85.7</v>
      </c>
      <c r="KZ512" s="4">
        <v>26</v>
      </c>
      <c r="LA512" s="4">
        <v>19797</v>
      </c>
      <c r="LB512" s="4">
        <v>15357</v>
      </c>
      <c r="LC512" s="4">
        <v>54.35</v>
      </c>
      <c r="LD512" s="4">
        <v>-47.15</v>
      </c>
    </row>
    <row r="513" spans="1:316" x14ac:dyDescent="0.25">
      <c r="A513" s="171">
        <v>44110.466625810186</v>
      </c>
      <c r="B513" s="172">
        <v>0.46527777777777773</v>
      </c>
      <c r="C513" s="4">
        <v>11591.2</v>
      </c>
      <c r="D513" s="4">
        <v>11600</v>
      </c>
      <c r="E513" s="173">
        <v>56.999999999999986</v>
      </c>
      <c r="F513" s="173">
        <v>-126.4</v>
      </c>
      <c r="G513" s="173">
        <v>313.89999999999998</v>
      </c>
      <c r="H513" s="173">
        <v>1018.4000000000003</v>
      </c>
      <c r="I513" s="173">
        <v>-893.24999999999989</v>
      </c>
      <c r="J513" s="173">
        <v>1911.65</v>
      </c>
      <c r="K513" s="127">
        <v>17.579999999999998</v>
      </c>
      <c r="L513" s="127">
        <v>21.8</v>
      </c>
      <c r="M513" s="127">
        <v>-2.9500000000000028</v>
      </c>
      <c r="N513" s="127">
        <v>3.6900000000000013</v>
      </c>
      <c r="O513" s="127">
        <v>0.6602365273367905</v>
      </c>
      <c r="P513" s="127">
        <v>0.69018652973522099</v>
      </c>
      <c r="Q513" s="127">
        <v>1.0832572426860614</v>
      </c>
      <c r="R513" s="4">
        <v>53049</v>
      </c>
      <c r="S513" s="4">
        <v>118004</v>
      </c>
      <c r="T513" s="173">
        <v>11540.966666666667</v>
      </c>
      <c r="U513" s="173">
        <v>-2.0500000000010914</v>
      </c>
      <c r="V513" s="4">
        <v>185995</v>
      </c>
      <c r="W513" s="4">
        <v>-31658</v>
      </c>
      <c r="X513" s="173">
        <v>-50.233333333333576</v>
      </c>
      <c r="Y513" s="173">
        <v>28875</v>
      </c>
      <c r="Z513" s="173">
        <v>113836</v>
      </c>
      <c r="AA513" s="173">
        <v>142711</v>
      </c>
      <c r="AB513" s="4">
        <v>64955</v>
      </c>
      <c r="AC513" s="4">
        <v>-14108</v>
      </c>
      <c r="AD513" s="176" t="e">
        <v>#REF!</v>
      </c>
      <c r="AE513" s="177">
        <v>-3.1805726866593095E-2</v>
      </c>
      <c r="AF513" s="177">
        <v>3.2609185472123561E-4</v>
      </c>
      <c r="AG513" s="177">
        <v>6.1894518455642332E-2</v>
      </c>
      <c r="AH513" s="177">
        <v>3.3822111085334262E-2</v>
      </c>
      <c r="AI513" s="127">
        <v>-1.1005930698556104E-2</v>
      </c>
      <c r="AJ513" s="127">
        <v>2.6385224274406332E-3</v>
      </c>
      <c r="AK513" s="4" t="s">
        <v>21</v>
      </c>
      <c r="AL513" s="178">
        <v>11600</v>
      </c>
      <c r="AM513" s="178">
        <v>11500</v>
      </c>
      <c r="AN513" s="178">
        <v>11800</v>
      </c>
      <c r="AO513" s="178">
        <v>11400</v>
      </c>
      <c r="AS513" s="4">
        <v>1.819924302927185</v>
      </c>
      <c r="AT513" s="4">
        <v>1.3351092527650392</v>
      </c>
      <c r="AU513" s="4">
        <v>0.5934033039606369</v>
      </c>
      <c r="AV513" s="4">
        <v>0.20690201881407885</v>
      </c>
      <c r="AW513" s="4">
        <v>0.11048532359134383</v>
      </c>
      <c r="AX513" s="4">
        <v>1.018446349701221E-2</v>
      </c>
      <c r="AY513" s="4">
        <v>16.746023856858848</v>
      </c>
      <c r="AZ513" s="4">
        <v>20.85211267605634</v>
      </c>
      <c r="BA513" s="4">
        <v>17.128844555278469</v>
      </c>
      <c r="BB513" s="4">
        <v>35.319526627218934</v>
      </c>
      <c r="BC513" s="4">
        <v>8.1076883251359053</v>
      </c>
      <c r="BD513" s="4">
        <v>16.686495176848876</v>
      </c>
      <c r="BE513" s="4">
        <v>4.3876854852464611</v>
      </c>
      <c r="BF513" s="4">
        <v>8.2807148175725995</v>
      </c>
      <c r="BG513" s="4">
        <v>3.6098135426889106</v>
      </c>
      <c r="BH513" s="4">
        <v>3.5395590142671853</v>
      </c>
      <c r="BI513" s="4">
        <v>18</v>
      </c>
      <c r="BJ513" s="4">
        <v>0</v>
      </c>
      <c r="BK513" s="4">
        <v>0</v>
      </c>
      <c r="BL513" s="4">
        <v>0</v>
      </c>
      <c r="BM513" s="4">
        <v>9839</v>
      </c>
      <c r="BN513" s="4">
        <v>-193</v>
      </c>
      <c r="BO513" s="4">
        <v>1.1000000000000001</v>
      </c>
      <c r="BP513" s="4">
        <v>0.10000000000000009</v>
      </c>
      <c r="BQ513" s="4">
        <v>0</v>
      </c>
      <c r="BR513" s="4">
        <v>0</v>
      </c>
      <c r="BS513" s="4">
        <v>0</v>
      </c>
      <c r="BT513" s="4">
        <v>0</v>
      </c>
      <c r="BU513" s="4">
        <v>6</v>
      </c>
      <c r="BV513" s="4">
        <v>0</v>
      </c>
      <c r="BW513" s="4">
        <v>0</v>
      </c>
      <c r="BX513" s="4">
        <v>0</v>
      </c>
      <c r="BY513" s="4">
        <v>21</v>
      </c>
      <c r="BZ513" s="4">
        <v>0</v>
      </c>
      <c r="CA513" s="4">
        <v>0</v>
      </c>
      <c r="CB513" s="4">
        <v>0</v>
      </c>
      <c r="CC513" s="4">
        <v>1040</v>
      </c>
      <c r="CD513" s="4">
        <v>67</v>
      </c>
      <c r="CE513" s="4">
        <v>1.2</v>
      </c>
      <c r="CF513" s="4">
        <v>9.9999999999999867E-2</v>
      </c>
      <c r="CG513" s="4">
        <v>1</v>
      </c>
      <c r="CH513" s="4">
        <v>0</v>
      </c>
      <c r="CI513" s="4">
        <v>0</v>
      </c>
      <c r="CJ513" s="4">
        <v>0</v>
      </c>
      <c r="CK513" s="4">
        <v>26</v>
      </c>
      <c r="CL513" s="4">
        <v>-1</v>
      </c>
      <c r="CM513" s="4">
        <v>1</v>
      </c>
      <c r="CN513" s="4">
        <v>-0.10000000000000009</v>
      </c>
      <c r="CO513" s="4">
        <v>11</v>
      </c>
      <c r="CP513" s="4">
        <v>0</v>
      </c>
      <c r="CQ513" s="4">
        <v>0</v>
      </c>
      <c r="CR513" s="4">
        <v>0</v>
      </c>
      <c r="CS513" s="4">
        <v>3234</v>
      </c>
      <c r="CT513" s="4">
        <v>71</v>
      </c>
      <c r="CU513" s="4">
        <v>1.3</v>
      </c>
      <c r="CV513" s="4">
        <v>0.15000000000000013</v>
      </c>
      <c r="CW513" s="4">
        <v>1</v>
      </c>
      <c r="CX513" s="4">
        <v>0</v>
      </c>
      <c r="CY513" s="4">
        <v>0</v>
      </c>
      <c r="CZ513" s="4">
        <v>0</v>
      </c>
      <c r="DA513" s="4">
        <v>52</v>
      </c>
      <c r="DB513" s="4">
        <v>0</v>
      </c>
      <c r="DC513" s="4">
        <v>0.95</v>
      </c>
      <c r="DD513" s="4">
        <v>-0.25</v>
      </c>
      <c r="DE513" s="4">
        <v>29</v>
      </c>
      <c r="DF513" s="4">
        <v>0</v>
      </c>
      <c r="DG513" s="4">
        <v>0</v>
      </c>
      <c r="DH513" s="4">
        <v>0</v>
      </c>
      <c r="DI513" s="4">
        <v>4524</v>
      </c>
      <c r="DJ513" s="4">
        <v>-39</v>
      </c>
      <c r="DK513" s="4">
        <v>1.4</v>
      </c>
      <c r="DL513" s="4">
        <v>0.19999999999999996</v>
      </c>
      <c r="DM513" s="4">
        <v>0</v>
      </c>
      <c r="DN513" s="4">
        <v>0</v>
      </c>
      <c r="DO513" s="4">
        <v>0</v>
      </c>
      <c r="DP513" s="4">
        <v>0</v>
      </c>
      <c r="DQ513" s="4">
        <v>143</v>
      </c>
      <c r="DR513" s="4">
        <v>-2</v>
      </c>
      <c r="DS513" s="4">
        <v>1.45</v>
      </c>
      <c r="DT513" s="4">
        <v>9.9999999999999867E-2</v>
      </c>
      <c r="DU513" s="4">
        <v>4</v>
      </c>
      <c r="DV513" s="4">
        <v>0</v>
      </c>
      <c r="DW513" s="4">
        <v>0</v>
      </c>
      <c r="DX513" s="4">
        <v>0</v>
      </c>
      <c r="DY513" s="4">
        <v>3239</v>
      </c>
      <c r="DZ513" s="4">
        <v>341</v>
      </c>
      <c r="EA513" s="4">
        <v>1.55</v>
      </c>
      <c r="EB513" s="4">
        <v>0.15000000000000013</v>
      </c>
      <c r="EC513" s="4">
        <v>1</v>
      </c>
      <c r="ED513" s="4">
        <v>0</v>
      </c>
      <c r="EE513" s="4">
        <v>0</v>
      </c>
      <c r="EF513" s="4">
        <v>0</v>
      </c>
      <c r="EG513" s="4">
        <v>142</v>
      </c>
      <c r="EH513" s="4">
        <v>-12</v>
      </c>
      <c r="EI513" s="4">
        <v>1.6</v>
      </c>
      <c r="EJ513" s="4">
        <v>0.10000000000000009</v>
      </c>
      <c r="EK513" s="4">
        <v>122</v>
      </c>
      <c r="EL513" s="4">
        <v>0</v>
      </c>
      <c r="EM513" s="4">
        <v>0</v>
      </c>
      <c r="EN513" s="4">
        <v>0</v>
      </c>
      <c r="EO513" s="4">
        <v>30199</v>
      </c>
      <c r="EP513" s="4">
        <v>10542</v>
      </c>
      <c r="EQ513" s="4">
        <v>1.65</v>
      </c>
      <c r="ER513" s="4">
        <v>4.9999999999999822E-2</v>
      </c>
      <c r="ES513" s="4">
        <v>1</v>
      </c>
      <c r="ET513" s="4">
        <v>0</v>
      </c>
      <c r="EU513" s="4">
        <v>0</v>
      </c>
      <c r="EV513" s="4">
        <v>0</v>
      </c>
      <c r="EW513" s="4">
        <v>150</v>
      </c>
      <c r="EX513" s="4">
        <v>-3</v>
      </c>
      <c r="EY513" s="4">
        <v>1.75</v>
      </c>
      <c r="EZ513" s="4">
        <v>0.10000000000000009</v>
      </c>
      <c r="FA513" s="4">
        <v>11</v>
      </c>
      <c r="FB513" s="4">
        <v>0</v>
      </c>
      <c r="FC513" s="4">
        <v>1005.45</v>
      </c>
      <c r="FD513" s="4">
        <v>140.45000000000005</v>
      </c>
      <c r="FE513" s="4">
        <v>5369</v>
      </c>
      <c r="FF513" s="4">
        <v>165</v>
      </c>
      <c r="FG513" s="4">
        <v>1.75</v>
      </c>
      <c r="FH513" s="4">
        <v>5.0000000000000044E-2</v>
      </c>
      <c r="FI513" s="4">
        <v>2</v>
      </c>
      <c r="FJ513" s="4">
        <v>0</v>
      </c>
      <c r="FK513" s="4">
        <v>0</v>
      </c>
      <c r="FL513" s="4">
        <v>0</v>
      </c>
      <c r="FM513" s="4">
        <v>821</v>
      </c>
      <c r="FN513" s="4">
        <v>42</v>
      </c>
      <c r="FO513" s="4">
        <v>1.55</v>
      </c>
      <c r="FP513" s="4">
        <v>-0.19999999999999996</v>
      </c>
      <c r="FQ513" s="4">
        <v>109</v>
      </c>
      <c r="FR513" s="4">
        <v>0</v>
      </c>
      <c r="FS513" s="4">
        <v>869.4</v>
      </c>
      <c r="FT513" s="4">
        <v>53.75</v>
      </c>
      <c r="FU513" s="4">
        <v>11121</v>
      </c>
      <c r="FV513" s="4">
        <v>1028</v>
      </c>
      <c r="FW513" s="4">
        <v>1.9</v>
      </c>
      <c r="FX513" s="4">
        <v>-0.14999999999999991</v>
      </c>
      <c r="FY513" s="4">
        <v>1</v>
      </c>
      <c r="FZ513" s="4">
        <v>0</v>
      </c>
      <c r="GA513" s="4">
        <v>0</v>
      </c>
      <c r="GB513" s="4">
        <v>0</v>
      </c>
      <c r="GC513" s="4">
        <v>623</v>
      </c>
      <c r="GD513" s="4">
        <v>-230</v>
      </c>
      <c r="GE513" s="4">
        <v>2</v>
      </c>
      <c r="GF513" s="4">
        <v>-0.29999999999999982</v>
      </c>
      <c r="GG513" s="4">
        <v>549</v>
      </c>
      <c r="GH513" s="4">
        <v>-1</v>
      </c>
      <c r="GI513" s="4">
        <v>782.7</v>
      </c>
      <c r="GJ513" s="4">
        <v>70.350000000000023</v>
      </c>
      <c r="GK513" s="4">
        <v>13732</v>
      </c>
      <c r="GL513" s="4">
        <v>-320</v>
      </c>
      <c r="GM513" s="4">
        <v>2.2000000000000002</v>
      </c>
      <c r="GN513" s="4">
        <v>-0.34999999999999964</v>
      </c>
      <c r="GO513" s="4">
        <v>56</v>
      </c>
      <c r="GP513" s="4">
        <v>0</v>
      </c>
      <c r="GQ513" s="4">
        <v>0</v>
      </c>
      <c r="GR513" s="4">
        <v>0</v>
      </c>
      <c r="GS513" s="4">
        <v>923</v>
      </c>
      <c r="GT513" s="4">
        <v>52</v>
      </c>
      <c r="GU513" s="4">
        <v>2.25</v>
      </c>
      <c r="GV513" s="4">
        <v>-0.54999999999999982</v>
      </c>
      <c r="GW513" s="4">
        <v>302</v>
      </c>
      <c r="GX513" s="4">
        <v>-84</v>
      </c>
      <c r="GY513" s="4">
        <v>702.3</v>
      </c>
      <c r="GZ513" s="4">
        <v>90.099999999999909</v>
      </c>
      <c r="HA513" s="4">
        <v>13981</v>
      </c>
      <c r="HB513" s="4">
        <v>1940</v>
      </c>
      <c r="HC513" s="4">
        <v>2.6</v>
      </c>
      <c r="HD513" s="4">
        <v>-0.64999999999999991</v>
      </c>
      <c r="HE513" s="4">
        <v>59</v>
      </c>
      <c r="HF513" s="4">
        <v>0</v>
      </c>
      <c r="HG513" s="4">
        <v>647.85</v>
      </c>
      <c r="HH513" s="4">
        <v>84.75</v>
      </c>
      <c r="HI513" s="4">
        <v>2625</v>
      </c>
      <c r="HJ513" s="4">
        <v>113</v>
      </c>
      <c r="HK513" s="4">
        <v>2.85</v>
      </c>
      <c r="HL513" s="4">
        <v>-1</v>
      </c>
      <c r="HM513" s="4">
        <v>2012</v>
      </c>
      <c r="HN513" s="4">
        <v>40</v>
      </c>
      <c r="HO513" s="4">
        <v>580</v>
      </c>
      <c r="HP513" s="4">
        <v>68</v>
      </c>
      <c r="HQ513" s="4">
        <v>33693</v>
      </c>
      <c r="HR513" s="4">
        <v>3253</v>
      </c>
      <c r="HS513" s="4">
        <v>3.25</v>
      </c>
      <c r="HT513" s="4">
        <v>-1.5499999999999998</v>
      </c>
      <c r="HU513" s="4">
        <v>142</v>
      </c>
      <c r="HV513" s="4">
        <v>-5</v>
      </c>
      <c r="HW513" s="4">
        <v>546.25</v>
      </c>
      <c r="HX513" s="4">
        <v>81.75</v>
      </c>
      <c r="HY513" s="4">
        <v>2961</v>
      </c>
      <c r="HZ513" s="4">
        <v>-4192</v>
      </c>
      <c r="IA513" s="4">
        <v>3.65</v>
      </c>
      <c r="IB513" s="4">
        <v>-2.1999999999999997</v>
      </c>
      <c r="IC513" s="4">
        <v>1203</v>
      </c>
      <c r="ID513" s="4">
        <v>-26</v>
      </c>
      <c r="IE513" s="4">
        <v>482.65</v>
      </c>
      <c r="IF513" s="4">
        <v>65.5</v>
      </c>
      <c r="IG513" s="4">
        <v>20606</v>
      </c>
      <c r="IH513" s="4">
        <v>-3348</v>
      </c>
      <c r="II513" s="4">
        <v>4.0999999999999996</v>
      </c>
      <c r="IJ513" s="4">
        <v>-3.5500000000000007</v>
      </c>
      <c r="IK513" s="4">
        <v>169</v>
      </c>
      <c r="IL513" s="4">
        <v>11</v>
      </c>
      <c r="IM513" s="4">
        <v>434.05</v>
      </c>
      <c r="IN513" s="4">
        <v>65</v>
      </c>
      <c r="IO513" s="4">
        <v>5969</v>
      </c>
      <c r="IP513" s="4">
        <v>-825</v>
      </c>
      <c r="IQ513" s="4">
        <v>4.75</v>
      </c>
      <c r="IR513" s="4">
        <v>-5.35</v>
      </c>
      <c r="IS513" s="4">
        <v>3863</v>
      </c>
      <c r="IT513" s="4">
        <v>-48</v>
      </c>
      <c r="IU513" s="4">
        <v>389</v>
      </c>
      <c r="IV513" s="4">
        <v>66.850000000000023</v>
      </c>
      <c r="IW513" s="4">
        <v>31320</v>
      </c>
      <c r="IX513" s="4">
        <v>1737</v>
      </c>
      <c r="IY513" s="4">
        <v>5.85</v>
      </c>
      <c r="IZ513" s="4">
        <v>-7.7000000000000011</v>
      </c>
      <c r="JA513" s="4">
        <v>622</v>
      </c>
      <c r="JB513" s="4">
        <v>-176</v>
      </c>
      <c r="JC513" s="4">
        <v>336.45</v>
      </c>
      <c r="JD513" s="4">
        <v>59.5</v>
      </c>
      <c r="JE513" s="4">
        <v>10379</v>
      </c>
      <c r="JF513" s="4">
        <v>3001</v>
      </c>
      <c r="JG513" s="4">
        <v>7.2</v>
      </c>
      <c r="JH513" s="4">
        <v>-10.7</v>
      </c>
      <c r="JI513" s="4">
        <v>5863</v>
      </c>
      <c r="JJ513" s="4">
        <v>-158</v>
      </c>
      <c r="JK513" s="4">
        <v>291.64999999999998</v>
      </c>
      <c r="JL513" s="4">
        <v>59.499999999999972</v>
      </c>
      <c r="JM513" s="4">
        <v>25725</v>
      </c>
      <c r="JN513" s="4">
        <v>3540</v>
      </c>
      <c r="JO513" s="4">
        <v>9.85</v>
      </c>
      <c r="JP513" s="4">
        <v>-14.250000000000002</v>
      </c>
      <c r="JQ513" s="5">
        <v>1343</v>
      </c>
      <c r="JR513" s="4">
        <v>-57</v>
      </c>
      <c r="JS513" s="4">
        <v>245.55</v>
      </c>
      <c r="JT513" s="4">
        <v>54.200000000000017</v>
      </c>
      <c r="JU513" s="4">
        <v>11121</v>
      </c>
      <c r="JV513" s="4">
        <v>3469</v>
      </c>
      <c r="JW513" s="4">
        <v>13.75</v>
      </c>
      <c r="JX513" s="4">
        <v>-18.600000000000001</v>
      </c>
      <c r="JY513" s="4">
        <v>10190</v>
      </c>
      <c r="JZ513" s="4">
        <v>-1336</v>
      </c>
      <c r="KA513" s="4">
        <v>200.15</v>
      </c>
      <c r="KB513" s="4">
        <v>48.200000000000017</v>
      </c>
      <c r="KC513" s="4">
        <v>36784</v>
      </c>
      <c r="KD513" s="4">
        <v>9993</v>
      </c>
      <c r="KE513" s="4">
        <v>19.5</v>
      </c>
      <c r="KF513" s="4">
        <v>-24.049999999999997</v>
      </c>
      <c r="KG513" s="4">
        <v>3855</v>
      </c>
      <c r="KH513" s="4">
        <v>-299</v>
      </c>
      <c r="KI513" s="4">
        <v>157.44999999999999</v>
      </c>
      <c r="KJ513" s="4">
        <v>40.749999999999986</v>
      </c>
      <c r="KK513" s="4">
        <v>13645</v>
      </c>
      <c r="KL513" s="4">
        <v>7581</v>
      </c>
      <c r="KM513" s="4">
        <v>27.3</v>
      </c>
      <c r="KN513" s="4">
        <v>-30.849999999999998</v>
      </c>
      <c r="KO513" s="4">
        <v>28799</v>
      </c>
      <c r="KP513" s="4">
        <v>137</v>
      </c>
      <c r="KQ513" s="4">
        <v>119.6</v>
      </c>
      <c r="KR513" s="4">
        <v>34.149999999999991</v>
      </c>
      <c r="KS513" s="4">
        <v>52412</v>
      </c>
      <c r="KT513" s="4">
        <v>30035</v>
      </c>
      <c r="KU513" s="4">
        <v>38.799999999999997</v>
      </c>
      <c r="KV513" s="4">
        <v>-38.5</v>
      </c>
      <c r="KW513" s="4">
        <v>14828</v>
      </c>
      <c r="KX513" s="4">
        <v>-1387</v>
      </c>
      <c r="KY513" s="4">
        <v>85.9</v>
      </c>
      <c r="KZ513" s="4">
        <v>26.200000000000003</v>
      </c>
      <c r="LA513" s="4">
        <v>19797</v>
      </c>
      <c r="LB513" s="4">
        <v>15357</v>
      </c>
      <c r="LC513" s="4">
        <v>54.75</v>
      </c>
      <c r="LD513" s="4">
        <v>-46.75</v>
      </c>
    </row>
    <row r="514" spans="1:316" x14ac:dyDescent="0.25">
      <c r="A514" s="171">
        <v>44110.464631481482</v>
      </c>
      <c r="B514" s="172">
        <v>0.46319444444444446</v>
      </c>
      <c r="C514" s="4">
        <v>11586.05</v>
      </c>
      <c r="D514" s="4">
        <v>11600</v>
      </c>
      <c r="E514" s="173">
        <v>56.3</v>
      </c>
      <c r="F514" s="173">
        <v>-124.45</v>
      </c>
      <c r="G514" s="173">
        <v>313.89999999999998</v>
      </c>
      <c r="H514" s="173">
        <v>864.79999999999984</v>
      </c>
      <c r="I514" s="173">
        <v>-883.24999999999989</v>
      </c>
      <c r="J514" s="173">
        <v>1748.0499999999997</v>
      </c>
      <c r="K514" s="127">
        <v>17.579999999999998</v>
      </c>
      <c r="L514" s="127">
        <v>21.8</v>
      </c>
      <c r="M514" s="127">
        <v>-2.9500000000000028</v>
      </c>
      <c r="N514" s="127">
        <v>3.6900000000000013</v>
      </c>
      <c r="O514" s="127">
        <v>0.66420868947847256</v>
      </c>
      <c r="P514" s="127">
        <v>0.6743127975385057</v>
      </c>
      <c r="Q514" s="127">
        <v>1.0857111091698894</v>
      </c>
      <c r="R514" s="4">
        <v>51884</v>
      </c>
      <c r="S514" s="4">
        <v>117669</v>
      </c>
      <c r="T514" s="173">
        <v>11540.966666666667</v>
      </c>
      <c r="U514" s="173">
        <v>-2.0500000000010914</v>
      </c>
      <c r="V514" s="4">
        <v>185995</v>
      </c>
      <c r="W514" s="4">
        <v>-31658</v>
      </c>
      <c r="X514" s="173">
        <v>-45.083333333332121</v>
      </c>
      <c r="Y514" s="173">
        <v>29674</v>
      </c>
      <c r="Z514" s="173">
        <v>113469</v>
      </c>
      <c r="AA514" s="173">
        <v>143143</v>
      </c>
      <c r="AB514" s="4">
        <v>65785</v>
      </c>
      <c r="AC514" s="4">
        <v>-14240</v>
      </c>
      <c r="AD514" s="176" t="e">
        <v>#REF!</v>
      </c>
      <c r="AE514" s="177">
        <v>-2.11503599258346E-2</v>
      </c>
      <c r="AF514" s="177">
        <v>2.8955195954232034E-3</v>
      </c>
      <c r="AG514" s="177">
        <v>5.5511004494634537E-2</v>
      </c>
      <c r="AH514" s="177">
        <v>5.041949985032694E-2</v>
      </c>
      <c r="AI514" s="127">
        <v>3.6638753518779044E-2</v>
      </c>
      <c r="AJ514" s="127">
        <v>2.6385224274406332E-3</v>
      </c>
      <c r="AK514" s="4" t="s">
        <v>21</v>
      </c>
      <c r="AL514" s="178">
        <v>11600</v>
      </c>
      <c r="AM514" s="178">
        <v>11500</v>
      </c>
      <c r="AN514" s="178">
        <v>11800</v>
      </c>
      <c r="AO514" s="178">
        <v>11400</v>
      </c>
      <c r="AS514" s="4">
        <v>1.8131185110594117</v>
      </c>
      <c r="AT514" s="4">
        <v>1.3325465335851092</v>
      </c>
      <c r="AU514" s="4">
        <v>0.59544191634752575</v>
      </c>
      <c r="AV514" s="4">
        <v>0.20690201881407885</v>
      </c>
      <c r="AW514" s="4">
        <v>0.11048532359134383</v>
      </c>
      <c r="AX514" s="4">
        <v>1.018446349701221E-2</v>
      </c>
      <c r="AY514" s="4">
        <v>16.682902584493043</v>
      </c>
      <c r="AZ514" s="4">
        <v>21.049295774647888</v>
      </c>
      <c r="BA514" s="4">
        <v>17.128844555278469</v>
      </c>
      <c r="BB514" s="4">
        <v>35.319526627218934</v>
      </c>
      <c r="BC514" s="4">
        <v>8.1308411214953278</v>
      </c>
      <c r="BD514" s="4">
        <v>16.686495176848876</v>
      </c>
      <c r="BE514" s="4">
        <v>4.3876854852464611</v>
      </c>
      <c r="BF514" s="4">
        <v>8.2807148175725995</v>
      </c>
      <c r="BG514" s="4">
        <v>3.6098135426889106</v>
      </c>
      <c r="BH514" s="4">
        <v>3.5395590142671853</v>
      </c>
      <c r="BI514" s="4">
        <v>18</v>
      </c>
      <c r="BJ514" s="4">
        <v>0</v>
      </c>
      <c r="BK514" s="4">
        <v>0</v>
      </c>
      <c r="BL514" s="4">
        <v>0</v>
      </c>
      <c r="BM514" s="4">
        <v>9841</v>
      </c>
      <c r="BN514" s="4">
        <v>-191</v>
      </c>
      <c r="BO514" s="4">
        <v>1.1000000000000001</v>
      </c>
      <c r="BP514" s="4">
        <v>0.10000000000000009</v>
      </c>
      <c r="BQ514" s="4">
        <v>0</v>
      </c>
      <c r="BR514" s="4">
        <v>0</v>
      </c>
      <c r="BS514" s="4">
        <v>0</v>
      </c>
      <c r="BT514" s="4">
        <v>0</v>
      </c>
      <c r="BU514" s="4">
        <v>6</v>
      </c>
      <c r="BV514" s="4">
        <v>0</v>
      </c>
      <c r="BW514" s="4">
        <v>0</v>
      </c>
      <c r="BX514" s="4">
        <v>0</v>
      </c>
      <c r="BY514" s="4">
        <v>21</v>
      </c>
      <c r="BZ514" s="4">
        <v>0</v>
      </c>
      <c r="CA514" s="4">
        <v>0</v>
      </c>
      <c r="CB514" s="4">
        <v>0</v>
      </c>
      <c r="CC514" s="4">
        <v>1036</v>
      </c>
      <c r="CD514" s="4">
        <v>63</v>
      </c>
      <c r="CE514" s="4">
        <v>1.2</v>
      </c>
      <c r="CF514" s="4">
        <v>9.9999999999999867E-2</v>
      </c>
      <c r="CG514" s="4">
        <v>1</v>
      </c>
      <c r="CH514" s="4">
        <v>0</v>
      </c>
      <c r="CI514" s="4">
        <v>0</v>
      </c>
      <c r="CJ514" s="4">
        <v>0</v>
      </c>
      <c r="CK514" s="4">
        <v>26</v>
      </c>
      <c r="CL514" s="4">
        <v>-1</v>
      </c>
      <c r="CM514" s="4">
        <v>1</v>
      </c>
      <c r="CN514" s="4">
        <v>-0.10000000000000009</v>
      </c>
      <c r="CO514" s="4">
        <v>11</v>
      </c>
      <c r="CP514" s="4">
        <v>0</v>
      </c>
      <c r="CQ514" s="4">
        <v>0</v>
      </c>
      <c r="CR514" s="4">
        <v>0</v>
      </c>
      <c r="CS514" s="4">
        <v>3226</v>
      </c>
      <c r="CT514" s="4">
        <v>63</v>
      </c>
      <c r="CU514" s="4">
        <v>1.35</v>
      </c>
      <c r="CV514" s="4">
        <v>0.20000000000000018</v>
      </c>
      <c r="CW514" s="4">
        <v>1</v>
      </c>
      <c r="CX514" s="4">
        <v>0</v>
      </c>
      <c r="CY514" s="4">
        <v>0</v>
      </c>
      <c r="CZ514" s="4">
        <v>0</v>
      </c>
      <c r="DA514" s="4">
        <v>52</v>
      </c>
      <c r="DB514" s="4">
        <v>0</v>
      </c>
      <c r="DC514" s="4">
        <v>0.95</v>
      </c>
      <c r="DD514" s="4">
        <v>-0.25</v>
      </c>
      <c r="DE514" s="4">
        <v>29</v>
      </c>
      <c r="DF514" s="4">
        <v>0</v>
      </c>
      <c r="DG514" s="4">
        <v>0</v>
      </c>
      <c r="DH514" s="4">
        <v>0</v>
      </c>
      <c r="DI514" s="4">
        <v>4524</v>
      </c>
      <c r="DJ514" s="4">
        <v>-39</v>
      </c>
      <c r="DK514" s="4">
        <v>1.45</v>
      </c>
      <c r="DL514" s="4">
        <v>0.25</v>
      </c>
      <c r="DM514" s="4">
        <v>0</v>
      </c>
      <c r="DN514" s="4">
        <v>0</v>
      </c>
      <c r="DO514" s="4">
        <v>0</v>
      </c>
      <c r="DP514" s="4">
        <v>0</v>
      </c>
      <c r="DQ514" s="4">
        <v>143</v>
      </c>
      <c r="DR514" s="4">
        <v>-2</v>
      </c>
      <c r="DS514" s="4">
        <v>1.45</v>
      </c>
      <c r="DT514" s="4">
        <v>9.9999999999999867E-2</v>
      </c>
      <c r="DU514" s="4">
        <v>4</v>
      </c>
      <c r="DV514" s="4">
        <v>0</v>
      </c>
      <c r="DW514" s="4">
        <v>0</v>
      </c>
      <c r="DX514" s="4">
        <v>0</v>
      </c>
      <c r="DY514" s="4">
        <v>3239</v>
      </c>
      <c r="DZ514" s="4">
        <v>341</v>
      </c>
      <c r="EA514" s="4">
        <v>1.55</v>
      </c>
      <c r="EB514" s="4">
        <v>0.15000000000000013</v>
      </c>
      <c r="EC514" s="4">
        <v>1</v>
      </c>
      <c r="ED514" s="4">
        <v>0</v>
      </c>
      <c r="EE514" s="4">
        <v>0</v>
      </c>
      <c r="EF514" s="4">
        <v>0</v>
      </c>
      <c r="EG514" s="4">
        <v>142</v>
      </c>
      <c r="EH514" s="4">
        <v>-12</v>
      </c>
      <c r="EI514" s="4">
        <v>1.6</v>
      </c>
      <c r="EJ514" s="4">
        <v>0.10000000000000009</v>
      </c>
      <c r="EK514" s="4">
        <v>122</v>
      </c>
      <c r="EL514" s="4">
        <v>0</v>
      </c>
      <c r="EM514" s="4">
        <v>0</v>
      </c>
      <c r="EN514" s="4">
        <v>0</v>
      </c>
      <c r="EO514" s="4">
        <v>30199</v>
      </c>
      <c r="EP514" s="4">
        <v>10542</v>
      </c>
      <c r="EQ514" s="4">
        <v>1.65</v>
      </c>
      <c r="ER514" s="4">
        <v>4.9999999999999822E-2</v>
      </c>
      <c r="ES514" s="4">
        <v>1</v>
      </c>
      <c r="ET514" s="4">
        <v>0</v>
      </c>
      <c r="EU514" s="4">
        <v>0</v>
      </c>
      <c r="EV514" s="4">
        <v>0</v>
      </c>
      <c r="EW514" s="4">
        <v>150</v>
      </c>
      <c r="EX514" s="4">
        <v>-3</v>
      </c>
      <c r="EY514" s="4">
        <v>1.75</v>
      </c>
      <c r="EZ514" s="4">
        <v>0.10000000000000009</v>
      </c>
      <c r="FA514" s="4">
        <v>11</v>
      </c>
      <c r="FB514" s="4">
        <v>0</v>
      </c>
      <c r="FC514" s="4">
        <v>0</v>
      </c>
      <c r="FD514" s="4">
        <v>0</v>
      </c>
      <c r="FE514" s="4">
        <v>5369</v>
      </c>
      <c r="FF514" s="4">
        <v>165</v>
      </c>
      <c r="FG514" s="4">
        <v>1.75</v>
      </c>
      <c r="FH514" s="4">
        <v>5.0000000000000044E-2</v>
      </c>
      <c r="FI514" s="4">
        <v>2</v>
      </c>
      <c r="FJ514" s="4">
        <v>0</v>
      </c>
      <c r="FK514" s="4">
        <v>0</v>
      </c>
      <c r="FL514" s="4">
        <v>0</v>
      </c>
      <c r="FM514" s="4">
        <v>821</v>
      </c>
      <c r="FN514" s="4">
        <v>42</v>
      </c>
      <c r="FO514" s="4">
        <v>1.55</v>
      </c>
      <c r="FP514" s="4">
        <v>-0.19999999999999996</v>
      </c>
      <c r="FQ514" s="4">
        <v>109</v>
      </c>
      <c r="FR514" s="4">
        <v>0</v>
      </c>
      <c r="FS514" s="4">
        <v>869.4</v>
      </c>
      <c r="FT514" s="4">
        <v>53.75</v>
      </c>
      <c r="FU514" s="4">
        <v>11121</v>
      </c>
      <c r="FV514" s="4">
        <v>1028</v>
      </c>
      <c r="FW514" s="4">
        <v>1.95</v>
      </c>
      <c r="FX514" s="4">
        <v>-9.9999999999999867E-2</v>
      </c>
      <c r="FY514" s="4">
        <v>1</v>
      </c>
      <c r="FZ514" s="4">
        <v>0</v>
      </c>
      <c r="GA514" s="4">
        <v>0</v>
      </c>
      <c r="GB514" s="4">
        <v>0</v>
      </c>
      <c r="GC514" s="4">
        <v>623</v>
      </c>
      <c r="GD514" s="4">
        <v>-230</v>
      </c>
      <c r="GE514" s="4">
        <v>2</v>
      </c>
      <c r="GF514" s="4">
        <v>-0.29999999999999982</v>
      </c>
      <c r="GG514" s="4">
        <v>549</v>
      </c>
      <c r="GH514" s="4">
        <v>-1</v>
      </c>
      <c r="GI514" s="4">
        <v>782.7</v>
      </c>
      <c r="GJ514" s="4">
        <v>70.350000000000023</v>
      </c>
      <c r="GK514" s="4">
        <v>13732</v>
      </c>
      <c r="GL514" s="4">
        <v>-320</v>
      </c>
      <c r="GM514" s="4">
        <v>2.2000000000000002</v>
      </c>
      <c r="GN514" s="4">
        <v>-0.34999999999999964</v>
      </c>
      <c r="GO514" s="4">
        <v>56</v>
      </c>
      <c r="GP514" s="4">
        <v>0</v>
      </c>
      <c r="GQ514" s="4">
        <v>0</v>
      </c>
      <c r="GR514" s="4">
        <v>0</v>
      </c>
      <c r="GS514" s="4">
        <v>922</v>
      </c>
      <c r="GT514" s="4">
        <v>51</v>
      </c>
      <c r="GU514" s="4">
        <v>2.4</v>
      </c>
      <c r="GV514" s="4">
        <v>-0.39999999999999991</v>
      </c>
      <c r="GW514" s="4">
        <v>302</v>
      </c>
      <c r="GX514" s="4">
        <v>-84</v>
      </c>
      <c r="GY514" s="4">
        <v>702.3</v>
      </c>
      <c r="GZ514" s="4">
        <v>90.099999999999909</v>
      </c>
      <c r="HA514" s="4">
        <v>13982</v>
      </c>
      <c r="HB514" s="4">
        <v>1941</v>
      </c>
      <c r="HC514" s="4">
        <v>2.7</v>
      </c>
      <c r="HD514" s="4">
        <v>-0.54999999999999982</v>
      </c>
      <c r="HE514" s="4">
        <v>59</v>
      </c>
      <c r="HF514" s="4">
        <v>0</v>
      </c>
      <c r="HG514" s="4">
        <v>647.85</v>
      </c>
      <c r="HH514" s="4">
        <v>84.75</v>
      </c>
      <c r="HI514" s="4">
        <v>2631</v>
      </c>
      <c r="HJ514" s="4">
        <v>119</v>
      </c>
      <c r="HK514" s="4">
        <v>2.95</v>
      </c>
      <c r="HL514" s="4">
        <v>-0.89999999999999991</v>
      </c>
      <c r="HM514" s="4">
        <v>2012</v>
      </c>
      <c r="HN514" s="4">
        <v>40</v>
      </c>
      <c r="HO514" s="4">
        <v>580</v>
      </c>
      <c r="HP514" s="4">
        <v>68</v>
      </c>
      <c r="HQ514" s="4">
        <v>33566</v>
      </c>
      <c r="HR514" s="4">
        <v>3126</v>
      </c>
      <c r="HS514" s="4">
        <v>3.3</v>
      </c>
      <c r="HT514" s="4">
        <v>-1.5</v>
      </c>
      <c r="HU514" s="4">
        <v>142</v>
      </c>
      <c r="HV514" s="4">
        <v>-5</v>
      </c>
      <c r="HW514" s="4">
        <v>546.25</v>
      </c>
      <c r="HX514" s="4">
        <v>81.75</v>
      </c>
      <c r="HY514" s="4">
        <v>2989</v>
      </c>
      <c r="HZ514" s="4">
        <v>-4164</v>
      </c>
      <c r="IA514" s="4">
        <v>3.7</v>
      </c>
      <c r="IB514" s="4">
        <v>-2.1499999999999995</v>
      </c>
      <c r="IC514" s="4">
        <v>1203</v>
      </c>
      <c r="ID514" s="4">
        <v>-26</v>
      </c>
      <c r="IE514" s="4">
        <v>482.65</v>
      </c>
      <c r="IF514" s="4">
        <v>65.5</v>
      </c>
      <c r="IG514" s="4">
        <v>20606</v>
      </c>
      <c r="IH514" s="4">
        <v>-3348</v>
      </c>
      <c r="II514" s="4">
        <v>4.1500000000000004</v>
      </c>
      <c r="IJ514" s="4">
        <v>-3.5</v>
      </c>
      <c r="IK514" s="4">
        <v>169</v>
      </c>
      <c r="IL514" s="4">
        <v>11</v>
      </c>
      <c r="IM514" s="4">
        <v>434.05</v>
      </c>
      <c r="IN514" s="4">
        <v>65</v>
      </c>
      <c r="IO514" s="4">
        <v>5969</v>
      </c>
      <c r="IP514" s="4">
        <v>-825</v>
      </c>
      <c r="IQ514" s="4">
        <v>4.8</v>
      </c>
      <c r="IR514" s="4">
        <v>-5.3</v>
      </c>
      <c r="IS514" s="4">
        <v>3852</v>
      </c>
      <c r="IT514" s="4">
        <v>-59</v>
      </c>
      <c r="IU514" s="4">
        <v>385</v>
      </c>
      <c r="IV514" s="4">
        <v>62.850000000000023</v>
      </c>
      <c r="IW514" s="4">
        <v>31320</v>
      </c>
      <c r="IX514" s="4">
        <v>1737</v>
      </c>
      <c r="IY514" s="4">
        <v>5.95</v>
      </c>
      <c r="IZ514" s="4">
        <v>-7.6000000000000005</v>
      </c>
      <c r="JA514" s="4">
        <v>622</v>
      </c>
      <c r="JB514" s="4">
        <v>-176</v>
      </c>
      <c r="JC514" s="4">
        <v>336.25</v>
      </c>
      <c r="JD514" s="4">
        <v>59.300000000000011</v>
      </c>
      <c r="JE514" s="4">
        <v>10379</v>
      </c>
      <c r="JF514" s="4">
        <v>3001</v>
      </c>
      <c r="JG514" s="4">
        <v>7.55</v>
      </c>
      <c r="JH514" s="4">
        <v>-10.349999999999998</v>
      </c>
      <c r="JI514" s="4">
        <v>5863</v>
      </c>
      <c r="JJ514" s="4">
        <v>-158</v>
      </c>
      <c r="JK514" s="4">
        <v>290.10000000000002</v>
      </c>
      <c r="JL514" s="4">
        <v>57.950000000000017</v>
      </c>
      <c r="JM514" s="4">
        <v>25725</v>
      </c>
      <c r="JN514" s="4">
        <v>3540</v>
      </c>
      <c r="JO514" s="4">
        <v>10.1</v>
      </c>
      <c r="JP514" s="4">
        <v>-14.000000000000002</v>
      </c>
      <c r="JQ514" s="5">
        <v>1343</v>
      </c>
      <c r="JR514" s="4">
        <v>-57</v>
      </c>
      <c r="JS514" s="4">
        <v>242.45</v>
      </c>
      <c r="JT514" s="4">
        <v>51.099999999999994</v>
      </c>
      <c r="JU514" s="4">
        <v>11121</v>
      </c>
      <c r="JV514" s="4">
        <v>3469</v>
      </c>
      <c r="JW514" s="4">
        <v>14</v>
      </c>
      <c r="JX514" s="4">
        <v>-18.350000000000001</v>
      </c>
      <c r="JY514" s="4">
        <v>10190</v>
      </c>
      <c r="JZ514" s="4">
        <v>-1336</v>
      </c>
      <c r="KA514" s="4">
        <v>198.3</v>
      </c>
      <c r="KB514" s="4">
        <v>46.350000000000023</v>
      </c>
      <c r="KC514" s="4">
        <v>36784</v>
      </c>
      <c r="KD514" s="4">
        <v>9993</v>
      </c>
      <c r="KE514" s="4">
        <v>19.7</v>
      </c>
      <c r="KF514" s="4">
        <v>-23.849999999999998</v>
      </c>
      <c r="KG514" s="4">
        <v>3855</v>
      </c>
      <c r="KH514" s="4">
        <v>-299</v>
      </c>
      <c r="KI514" s="4">
        <v>157.69999999999999</v>
      </c>
      <c r="KJ514" s="4">
        <v>40.999999999999986</v>
      </c>
      <c r="KK514" s="4">
        <v>13645</v>
      </c>
      <c r="KL514" s="4">
        <v>7581</v>
      </c>
      <c r="KM514" s="4">
        <v>27.6</v>
      </c>
      <c r="KN514" s="4">
        <v>-30.549999999999997</v>
      </c>
      <c r="KO514" s="4">
        <v>28799</v>
      </c>
      <c r="KP514" s="4">
        <v>137</v>
      </c>
      <c r="KQ514" s="4">
        <v>119.8</v>
      </c>
      <c r="KR514" s="4">
        <v>34.349999999999994</v>
      </c>
      <c r="KS514" s="4">
        <v>52216</v>
      </c>
      <c r="KT514" s="4">
        <v>29839</v>
      </c>
      <c r="KU514" s="4">
        <v>39.4</v>
      </c>
      <c r="KV514" s="4">
        <v>-37.9</v>
      </c>
      <c r="KW514" s="4">
        <v>14828</v>
      </c>
      <c r="KX514" s="4">
        <v>-1387</v>
      </c>
      <c r="KY514" s="4">
        <v>84.7</v>
      </c>
      <c r="KZ514" s="4">
        <v>25</v>
      </c>
      <c r="LA514" s="4">
        <v>19759</v>
      </c>
      <c r="LB514" s="4">
        <v>15319</v>
      </c>
      <c r="LC514" s="4">
        <v>55.3</v>
      </c>
      <c r="LD514" s="4">
        <v>-46.2</v>
      </c>
    </row>
    <row r="515" spans="1:316" x14ac:dyDescent="0.25">
      <c r="A515" s="171">
        <v>44110.463429398151</v>
      </c>
      <c r="B515" s="172">
        <v>0.46249999999999997</v>
      </c>
      <c r="C515" s="4">
        <v>11584.8</v>
      </c>
      <c r="D515" s="4">
        <v>11600</v>
      </c>
      <c r="E515" s="173">
        <v>54.2</v>
      </c>
      <c r="F515" s="173">
        <v>-122.75</v>
      </c>
      <c r="G515" s="173">
        <v>313.89999999999998</v>
      </c>
      <c r="H515" s="173">
        <v>860.24999999999977</v>
      </c>
      <c r="I515" s="173">
        <v>-879.04999999999984</v>
      </c>
      <c r="J515" s="173">
        <v>1739.2999999999997</v>
      </c>
      <c r="K515" s="127">
        <v>17.579999999999998</v>
      </c>
      <c r="L515" s="127">
        <v>21.8</v>
      </c>
      <c r="M515" s="127">
        <v>-2.9500000000000028</v>
      </c>
      <c r="N515" s="127">
        <v>3.6900000000000013</v>
      </c>
      <c r="O515" s="127">
        <v>0.6651395669735759</v>
      </c>
      <c r="P515" s="127">
        <v>0.67033716236058438</v>
      </c>
      <c r="Q515" s="127">
        <v>1.0868875755362242</v>
      </c>
      <c r="R515" s="4">
        <v>50590</v>
      </c>
      <c r="S515" s="4">
        <v>116707</v>
      </c>
      <c r="T515" s="173">
        <v>11540.966666666667</v>
      </c>
      <c r="U515" s="173">
        <v>-2.0500000000010914</v>
      </c>
      <c r="V515" s="4">
        <v>185995</v>
      </c>
      <c r="W515" s="4">
        <v>-31658</v>
      </c>
      <c r="X515" s="173">
        <v>-43.833333333332121</v>
      </c>
      <c r="Y515" s="173">
        <v>27850</v>
      </c>
      <c r="Z515" s="173">
        <v>112851</v>
      </c>
      <c r="AA515" s="173">
        <v>140701</v>
      </c>
      <c r="AB515" s="4">
        <v>66117</v>
      </c>
      <c r="AC515" s="4">
        <v>-13884</v>
      </c>
      <c r="AD515" s="176" t="e">
        <v>#REF!</v>
      </c>
      <c r="AE515" s="177">
        <v>-1.4892643021190744E-2</v>
      </c>
      <c r="AF515" s="177">
        <v>5.0428816670414515E-3</v>
      </c>
      <c r="AG515" s="177">
        <v>6.9703273213739619E-2</v>
      </c>
      <c r="AH515" s="177">
        <v>6.4942381033169155E-2</v>
      </c>
      <c r="AI515" s="127">
        <v>7.0870803927699663E-2</v>
      </c>
      <c r="AJ515" s="127">
        <v>2.6385224274406332E-3</v>
      </c>
      <c r="AK515" s="4" t="s">
        <v>21</v>
      </c>
      <c r="AL515" s="178">
        <v>11600</v>
      </c>
      <c r="AM515" s="178">
        <v>11500</v>
      </c>
      <c r="AN515" s="178">
        <v>11400</v>
      </c>
      <c r="AO515" s="178">
        <v>11800</v>
      </c>
      <c r="AS515" s="4">
        <v>1.8039730523406461</v>
      </c>
      <c r="AT515" s="4">
        <v>1.3445155144256942</v>
      </c>
      <c r="AU515" s="4">
        <v>0.58943455733273264</v>
      </c>
      <c r="AV515" s="4">
        <v>0.2069075621308073</v>
      </c>
      <c r="AW515" s="4">
        <v>0.11172217130053977</v>
      </c>
      <c r="AX515" s="4">
        <v>9.8999583159649854E-3</v>
      </c>
      <c r="AY515" s="4">
        <v>16.682902584493043</v>
      </c>
      <c r="AZ515" s="4">
        <v>21.049295774647888</v>
      </c>
      <c r="BA515" s="4">
        <v>17.066500415627598</v>
      </c>
      <c r="BB515" s="4">
        <v>35.07692307692308</v>
      </c>
      <c r="BC515" s="4">
        <v>8.1269470404984432</v>
      </c>
      <c r="BD515" s="4">
        <v>16.720257234726688</v>
      </c>
      <c r="BE515" s="4">
        <v>4.3909993155373028</v>
      </c>
      <c r="BF515" s="4">
        <v>8.1451973194341036</v>
      </c>
      <c r="BG515" s="4">
        <v>3.5570247933884298</v>
      </c>
      <c r="BH515" s="4">
        <v>3.5129065565307176</v>
      </c>
      <c r="BI515" s="4">
        <v>18</v>
      </c>
      <c r="BJ515" s="4">
        <v>0</v>
      </c>
      <c r="BK515" s="4">
        <v>0</v>
      </c>
      <c r="BL515" s="4">
        <v>0</v>
      </c>
      <c r="BM515" s="4">
        <v>9841</v>
      </c>
      <c r="BN515" s="4">
        <v>-191</v>
      </c>
      <c r="BO515" s="4">
        <v>1.1000000000000001</v>
      </c>
      <c r="BP515" s="4">
        <v>0.10000000000000009</v>
      </c>
      <c r="BQ515" s="4">
        <v>0</v>
      </c>
      <c r="BR515" s="4">
        <v>0</v>
      </c>
      <c r="BS515" s="4">
        <v>0</v>
      </c>
      <c r="BT515" s="4">
        <v>0</v>
      </c>
      <c r="BU515" s="4">
        <v>6</v>
      </c>
      <c r="BV515" s="4">
        <v>0</v>
      </c>
      <c r="BW515" s="4">
        <v>0</v>
      </c>
      <c r="BX515" s="4">
        <v>0</v>
      </c>
      <c r="BY515" s="4">
        <v>21</v>
      </c>
      <c r="BZ515" s="4">
        <v>0</v>
      </c>
      <c r="CA515" s="4">
        <v>0</v>
      </c>
      <c r="CB515" s="4">
        <v>0</v>
      </c>
      <c r="CC515" s="4">
        <v>1036</v>
      </c>
      <c r="CD515" s="4">
        <v>63</v>
      </c>
      <c r="CE515" s="4">
        <v>1.2</v>
      </c>
      <c r="CF515" s="4">
        <v>9.9999999999999867E-2</v>
      </c>
      <c r="CG515" s="4">
        <v>1</v>
      </c>
      <c r="CH515" s="4">
        <v>0</v>
      </c>
      <c r="CI515" s="4">
        <v>0</v>
      </c>
      <c r="CJ515" s="4">
        <v>0</v>
      </c>
      <c r="CK515" s="4">
        <v>26</v>
      </c>
      <c r="CL515" s="4">
        <v>-1</v>
      </c>
      <c r="CM515" s="4">
        <v>1</v>
      </c>
      <c r="CN515" s="4">
        <v>-0.10000000000000009</v>
      </c>
      <c r="CO515" s="4">
        <v>11</v>
      </c>
      <c r="CP515" s="4">
        <v>0</v>
      </c>
      <c r="CQ515" s="4">
        <v>0</v>
      </c>
      <c r="CR515" s="4">
        <v>0</v>
      </c>
      <c r="CS515" s="4">
        <v>3226</v>
      </c>
      <c r="CT515" s="4">
        <v>63</v>
      </c>
      <c r="CU515" s="4">
        <v>1.35</v>
      </c>
      <c r="CV515" s="4">
        <v>0.20000000000000018</v>
      </c>
      <c r="CW515" s="4">
        <v>1</v>
      </c>
      <c r="CX515" s="4">
        <v>0</v>
      </c>
      <c r="CY515" s="4">
        <v>0</v>
      </c>
      <c r="CZ515" s="4">
        <v>0</v>
      </c>
      <c r="DA515" s="4">
        <v>52</v>
      </c>
      <c r="DB515" s="4">
        <v>0</v>
      </c>
      <c r="DC515" s="4">
        <v>0.95</v>
      </c>
      <c r="DD515" s="4">
        <v>-0.25</v>
      </c>
      <c r="DE515" s="4">
        <v>29</v>
      </c>
      <c r="DF515" s="4">
        <v>0</v>
      </c>
      <c r="DG515" s="4">
        <v>0</v>
      </c>
      <c r="DH515" s="4">
        <v>0</v>
      </c>
      <c r="DI515" s="4">
        <v>4524</v>
      </c>
      <c r="DJ515" s="4">
        <v>-39</v>
      </c>
      <c r="DK515" s="4">
        <v>1.45</v>
      </c>
      <c r="DL515" s="4">
        <v>0.25</v>
      </c>
      <c r="DM515" s="4">
        <v>0</v>
      </c>
      <c r="DN515" s="4">
        <v>0</v>
      </c>
      <c r="DO515" s="4">
        <v>0</v>
      </c>
      <c r="DP515" s="4">
        <v>0</v>
      </c>
      <c r="DQ515" s="4">
        <v>143</v>
      </c>
      <c r="DR515" s="4">
        <v>-2</v>
      </c>
      <c r="DS515" s="4">
        <v>1.45</v>
      </c>
      <c r="DT515" s="4">
        <v>9.9999999999999867E-2</v>
      </c>
      <c r="DU515" s="4">
        <v>4</v>
      </c>
      <c r="DV515" s="4">
        <v>0</v>
      </c>
      <c r="DW515" s="4">
        <v>0</v>
      </c>
      <c r="DX515" s="4">
        <v>0</v>
      </c>
      <c r="DY515" s="4">
        <v>3239</v>
      </c>
      <c r="DZ515" s="4">
        <v>341</v>
      </c>
      <c r="EA515" s="4">
        <v>1.55</v>
      </c>
      <c r="EB515" s="4">
        <v>0.15000000000000013</v>
      </c>
      <c r="EC515" s="4">
        <v>1</v>
      </c>
      <c r="ED515" s="4">
        <v>0</v>
      </c>
      <c r="EE515" s="4">
        <v>0</v>
      </c>
      <c r="EF515" s="4">
        <v>0</v>
      </c>
      <c r="EG515" s="4">
        <v>142</v>
      </c>
      <c r="EH515" s="4">
        <v>-12</v>
      </c>
      <c r="EI515" s="4">
        <v>1.6</v>
      </c>
      <c r="EJ515" s="4">
        <v>0.10000000000000009</v>
      </c>
      <c r="EK515" s="4">
        <v>122</v>
      </c>
      <c r="EL515" s="4">
        <v>0</v>
      </c>
      <c r="EM515" s="4">
        <v>0</v>
      </c>
      <c r="EN515" s="4">
        <v>0</v>
      </c>
      <c r="EO515" s="4">
        <v>30142</v>
      </c>
      <c r="EP515" s="4">
        <v>10485</v>
      </c>
      <c r="EQ515" s="4">
        <v>1.7</v>
      </c>
      <c r="ER515" s="4">
        <v>9.9999999999999867E-2</v>
      </c>
      <c r="ES515" s="4">
        <v>1</v>
      </c>
      <c r="ET515" s="4">
        <v>0</v>
      </c>
      <c r="EU515" s="4">
        <v>0</v>
      </c>
      <c r="EV515" s="4">
        <v>0</v>
      </c>
      <c r="EW515" s="4">
        <v>150</v>
      </c>
      <c r="EX515" s="4">
        <v>-3</v>
      </c>
      <c r="EY515" s="4">
        <v>1.75</v>
      </c>
      <c r="EZ515" s="4">
        <v>0.10000000000000009</v>
      </c>
      <c r="FA515" s="4">
        <v>11</v>
      </c>
      <c r="FB515" s="4">
        <v>0</v>
      </c>
      <c r="FC515" s="4">
        <v>0</v>
      </c>
      <c r="FD515" s="4">
        <v>0</v>
      </c>
      <c r="FE515" s="4">
        <v>5379</v>
      </c>
      <c r="FF515" s="4">
        <v>175</v>
      </c>
      <c r="FG515" s="4">
        <v>1.75</v>
      </c>
      <c r="FH515" s="4">
        <v>5.0000000000000044E-2</v>
      </c>
      <c r="FI515" s="4">
        <v>2</v>
      </c>
      <c r="FJ515" s="4">
        <v>0</v>
      </c>
      <c r="FK515" s="4">
        <v>0</v>
      </c>
      <c r="FL515" s="4">
        <v>0</v>
      </c>
      <c r="FM515" s="4">
        <v>821</v>
      </c>
      <c r="FN515" s="4">
        <v>42</v>
      </c>
      <c r="FO515" s="4">
        <v>1.55</v>
      </c>
      <c r="FP515" s="4">
        <v>-0.19999999999999996</v>
      </c>
      <c r="FQ515" s="4">
        <v>109</v>
      </c>
      <c r="FR515" s="4">
        <v>0</v>
      </c>
      <c r="FS515" s="4">
        <v>869.4</v>
      </c>
      <c r="FT515" s="4">
        <v>53.75</v>
      </c>
      <c r="FU515" s="4">
        <v>11137</v>
      </c>
      <c r="FV515" s="4">
        <v>1044</v>
      </c>
      <c r="FW515" s="4">
        <v>1.95</v>
      </c>
      <c r="FX515" s="4">
        <v>-9.9999999999999867E-2</v>
      </c>
      <c r="FY515" s="4">
        <v>1</v>
      </c>
      <c r="FZ515" s="4">
        <v>0</v>
      </c>
      <c r="GA515" s="4">
        <v>0</v>
      </c>
      <c r="GB515" s="4">
        <v>0</v>
      </c>
      <c r="GC515" s="4">
        <v>625</v>
      </c>
      <c r="GD515" s="4">
        <v>-228</v>
      </c>
      <c r="GE515" s="4">
        <v>2.2000000000000002</v>
      </c>
      <c r="GF515" s="4">
        <v>-9.9999999999999645E-2</v>
      </c>
      <c r="GG515" s="4">
        <v>549</v>
      </c>
      <c r="GH515" s="4">
        <v>-1</v>
      </c>
      <c r="GI515" s="4">
        <v>782.7</v>
      </c>
      <c r="GJ515" s="4">
        <v>70.350000000000023</v>
      </c>
      <c r="GK515" s="4">
        <v>13721</v>
      </c>
      <c r="GL515" s="4">
        <v>-331</v>
      </c>
      <c r="GM515" s="4">
        <v>2.2000000000000002</v>
      </c>
      <c r="GN515" s="4">
        <v>-0.34999999999999964</v>
      </c>
      <c r="GO515" s="4">
        <v>56</v>
      </c>
      <c r="GP515" s="4">
        <v>0</v>
      </c>
      <c r="GQ515" s="4">
        <v>0</v>
      </c>
      <c r="GR515" s="4">
        <v>0</v>
      </c>
      <c r="GS515" s="4">
        <v>922</v>
      </c>
      <c r="GT515" s="4">
        <v>51</v>
      </c>
      <c r="GU515" s="4">
        <v>2.4500000000000002</v>
      </c>
      <c r="GV515" s="4">
        <v>-0.34999999999999964</v>
      </c>
      <c r="GW515" s="4">
        <v>302</v>
      </c>
      <c r="GX515" s="4">
        <v>-84</v>
      </c>
      <c r="GY515" s="4">
        <v>702.3</v>
      </c>
      <c r="GZ515" s="4">
        <v>90.099999999999909</v>
      </c>
      <c r="HA515" s="4">
        <v>13982</v>
      </c>
      <c r="HB515" s="4">
        <v>1941</v>
      </c>
      <c r="HC515" s="4">
        <v>2.7</v>
      </c>
      <c r="HD515" s="4">
        <v>-0.54999999999999982</v>
      </c>
      <c r="HE515" s="4">
        <v>59</v>
      </c>
      <c r="HF515" s="4">
        <v>0</v>
      </c>
      <c r="HG515" s="4">
        <v>647.85</v>
      </c>
      <c r="HH515" s="4">
        <v>84.75</v>
      </c>
      <c r="HI515" s="4">
        <v>2631</v>
      </c>
      <c r="HJ515" s="4">
        <v>119</v>
      </c>
      <c r="HK515" s="4">
        <v>2.9</v>
      </c>
      <c r="HL515" s="4">
        <v>-0.95000000000000018</v>
      </c>
      <c r="HM515" s="4">
        <v>2012</v>
      </c>
      <c r="HN515" s="4">
        <v>40</v>
      </c>
      <c r="HO515" s="4">
        <v>580</v>
      </c>
      <c r="HP515" s="4">
        <v>68</v>
      </c>
      <c r="HQ515" s="4">
        <v>33566</v>
      </c>
      <c r="HR515" s="4">
        <v>3126</v>
      </c>
      <c r="HS515" s="4">
        <v>3.35</v>
      </c>
      <c r="HT515" s="4">
        <v>-1.4499999999999997</v>
      </c>
      <c r="HU515" s="4">
        <v>142</v>
      </c>
      <c r="HV515" s="4">
        <v>-5</v>
      </c>
      <c r="HW515" s="4">
        <v>546.25</v>
      </c>
      <c r="HX515" s="4">
        <v>81.75</v>
      </c>
      <c r="HY515" s="4">
        <v>2989</v>
      </c>
      <c r="HZ515" s="4">
        <v>-4164</v>
      </c>
      <c r="IA515" s="4">
        <v>3.65</v>
      </c>
      <c r="IB515" s="4">
        <v>-2.1999999999999997</v>
      </c>
      <c r="IC515" s="4">
        <v>1203</v>
      </c>
      <c r="ID515" s="4">
        <v>-26</v>
      </c>
      <c r="IE515" s="4">
        <v>482.65</v>
      </c>
      <c r="IF515" s="4">
        <v>65.5</v>
      </c>
      <c r="IG515" s="4">
        <v>20531</v>
      </c>
      <c r="IH515" s="4">
        <v>-3423</v>
      </c>
      <c r="II515" s="4">
        <v>4.2</v>
      </c>
      <c r="IJ515" s="4">
        <v>-3.45</v>
      </c>
      <c r="IK515" s="4">
        <v>169</v>
      </c>
      <c r="IL515" s="4">
        <v>11</v>
      </c>
      <c r="IM515" s="4">
        <v>434.05</v>
      </c>
      <c r="IN515" s="4">
        <v>65</v>
      </c>
      <c r="IO515" s="4">
        <v>5928</v>
      </c>
      <c r="IP515" s="4">
        <v>-866</v>
      </c>
      <c r="IQ515" s="4">
        <v>4.8499999999999996</v>
      </c>
      <c r="IR515" s="4">
        <v>-5.25</v>
      </c>
      <c r="IS515" s="4">
        <v>3852</v>
      </c>
      <c r="IT515" s="4">
        <v>-59</v>
      </c>
      <c r="IU515" s="4">
        <v>385</v>
      </c>
      <c r="IV515" s="4">
        <v>62.850000000000023</v>
      </c>
      <c r="IW515" s="4">
        <v>31305</v>
      </c>
      <c r="IX515" s="4">
        <v>1722</v>
      </c>
      <c r="IY515" s="4">
        <v>5.95</v>
      </c>
      <c r="IZ515" s="4">
        <v>-7.6000000000000005</v>
      </c>
      <c r="JA515" s="4">
        <v>622</v>
      </c>
      <c r="JB515" s="4">
        <v>-176</v>
      </c>
      <c r="JC515" s="4">
        <v>336.25</v>
      </c>
      <c r="JD515" s="4">
        <v>59.300000000000011</v>
      </c>
      <c r="JE515" s="4">
        <v>10400</v>
      </c>
      <c r="JF515" s="4">
        <v>3022</v>
      </c>
      <c r="JG515" s="4">
        <v>7.55</v>
      </c>
      <c r="JH515" s="4">
        <v>-10.349999999999998</v>
      </c>
      <c r="JI515" s="4">
        <v>5844</v>
      </c>
      <c r="JJ515" s="4">
        <v>-177</v>
      </c>
      <c r="JK515" s="4">
        <v>288.05</v>
      </c>
      <c r="JL515" s="4">
        <v>55.900000000000006</v>
      </c>
      <c r="JM515" s="4">
        <v>25661</v>
      </c>
      <c r="JN515" s="4">
        <v>3476</v>
      </c>
      <c r="JO515" s="4">
        <v>10.199999999999999</v>
      </c>
      <c r="JP515" s="4">
        <v>-13.900000000000002</v>
      </c>
      <c r="JQ515" s="5">
        <v>1343</v>
      </c>
      <c r="JR515" s="4">
        <v>-57</v>
      </c>
      <c r="JS515" s="4">
        <v>242.45</v>
      </c>
      <c r="JT515" s="4">
        <v>51.099999999999994</v>
      </c>
      <c r="JU515" s="4">
        <v>10939</v>
      </c>
      <c r="JV515" s="4">
        <v>3287</v>
      </c>
      <c r="JW515" s="4">
        <v>14.1</v>
      </c>
      <c r="JX515" s="4">
        <v>-18.25</v>
      </c>
      <c r="JY515" s="4">
        <v>10285</v>
      </c>
      <c r="JZ515" s="4">
        <v>-1241</v>
      </c>
      <c r="KA515" s="4">
        <v>198.2</v>
      </c>
      <c r="KB515" s="4">
        <v>46.25</v>
      </c>
      <c r="KC515" s="4">
        <v>36584</v>
      </c>
      <c r="KD515" s="4">
        <v>9793</v>
      </c>
      <c r="KE515" s="4">
        <v>20.149999999999999</v>
      </c>
      <c r="KF515" s="4">
        <v>-23.4</v>
      </c>
      <c r="KG515" s="4">
        <v>3874</v>
      </c>
      <c r="KH515" s="4">
        <v>-280</v>
      </c>
      <c r="KI515" s="4">
        <v>157.35</v>
      </c>
      <c r="KJ515" s="4">
        <v>40.649999999999991</v>
      </c>
      <c r="KK515" s="4">
        <v>13609</v>
      </c>
      <c r="KL515" s="4">
        <v>7545</v>
      </c>
      <c r="KM515" s="4">
        <v>28.15</v>
      </c>
      <c r="KN515" s="4">
        <v>-30</v>
      </c>
      <c r="KO515" s="4">
        <v>28945</v>
      </c>
      <c r="KP515" s="4">
        <v>283</v>
      </c>
      <c r="KQ515" s="4">
        <v>117.65</v>
      </c>
      <c r="KR515" s="4">
        <v>32.200000000000003</v>
      </c>
      <c r="KS515" s="4">
        <v>52216</v>
      </c>
      <c r="KT515" s="4">
        <v>29839</v>
      </c>
      <c r="KU515" s="4">
        <v>39.549999999999997</v>
      </c>
      <c r="KV515" s="4">
        <v>-37.75</v>
      </c>
      <c r="KW515" s="4">
        <v>14696</v>
      </c>
      <c r="KX515" s="4">
        <v>-1519</v>
      </c>
      <c r="KY515" s="4">
        <v>84.6</v>
      </c>
      <c r="KZ515" s="4">
        <v>24.899999999999991</v>
      </c>
      <c r="LA515" s="4">
        <v>19759</v>
      </c>
      <c r="LB515" s="4">
        <v>15319</v>
      </c>
      <c r="LC515" s="4">
        <v>55.8</v>
      </c>
      <c r="LD515" s="4">
        <v>-45.7</v>
      </c>
    </row>
    <row r="516" spans="1:316" x14ac:dyDescent="0.25">
      <c r="A516" s="171">
        <v>44110.461415046295</v>
      </c>
      <c r="B516" s="172">
        <v>0.4604166666666667</v>
      </c>
      <c r="C516" s="4">
        <v>11581.65</v>
      </c>
      <c r="D516" s="4">
        <v>11600</v>
      </c>
      <c r="E516" s="173">
        <v>52.750000000000007</v>
      </c>
      <c r="F516" s="173">
        <v>-120.45</v>
      </c>
      <c r="G516" s="173">
        <v>313.89999999999998</v>
      </c>
      <c r="H516" s="173">
        <v>844.64999999999986</v>
      </c>
      <c r="I516" s="173">
        <v>-866.34999999999991</v>
      </c>
      <c r="J516" s="173">
        <v>1710.9999999999998</v>
      </c>
      <c r="K516" s="127">
        <v>17.579999999999998</v>
      </c>
      <c r="L516" s="127">
        <v>21.8</v>
      </c>
      <c r="M516" s="127">
        <v>-2.9500000000000028</v>
      </c>
      <c r="N516" s="127">
        <v>3.6900000000000013</v>
      </c>
      <c r="O516" s="127">
        <v>0.66742280432350187</v>
      </c>
      <c r="P516" s="127">
        <v>0.6601016452647549</v>
      </c>
      <c r="Q516" s="127">
        <v>1.0935915882087572</v>
      </c>
      <c r="R516" s="4">
        <v>48732</v>
      </c>
      <c r="S516" s="4">
        <v>117199</v>
      </c>
      <c r="T516" s="173">
        <v>11540.966666666667</v>
      </c>
      <c r="U516" s="173">
        <v>-2.0500000000010914</v>
      </c>
      <c r="V516" s="4">
        <v>185995</v>
      </c>
      <c r="W516" s="4">
        <v>-31658</v>
      </c>
      <c r="X516" s="173">
        <v>-40.683333333332484</v>
      </c>
      <c r="Y516" s="173">
        <v>26082</v>
      </c>
      <c r="Z516" s="173">
        <v>113379</v>
      </c>
      <c r="AA516" s="173">
        <v>139461</v>
      </c>
      <c r="AB516" s="4">
        <v>68467</v>
      </c>
      <c r="AC516" s="4">
        <v>-12401</v>
      </c>
      <c r="AD516" s="176" t="e">
        <v>#REF!</v>
      </c>
      <c r="AE516" s="177">
        <v>-2.1198059032113744E-2</v>
      </c>
      <c r="AF516" s="177">
        <v>7.5248150217579971E-3</v>
      </c>
      <c r="AG516" s="177">
        <v>8.1506032734684167E-2</v>
      </c>
      <c r="AH516" s="177">
        <v>8.1410634851025093E-2</v>
      </c>
      <c r="AI516" s="127">
        <v>9.5160337418610214E-2</v>
      </c>
      <c r="AJ516" s="127">
        <v>2.6385224274406332E-3</v>
      </c>
      <c r="AK516" s="4" t="s">
        <v>21</v>
      </c>
      <c r="AL516" s="178">
        <v>11600</v>
      </c>
      <c r="AM516" s="178">
        <v>11500</v>
      </c>
      <c r="AN516" s="178">
        <v>11400</v>
      </c>
      <c r="AO516" s="178">
        <v>11800</v>
      </c>
      <c r="AS516" s="4">
        <v>1.8080706962615209</v>
      </c>
      <c r="AT516" s="4">
        <v>1.4021086440441279</v>
      </c>
      <c r="AU516" s="4">
        <v>0.6000576645843344</v>
      </c>
      <c r="AV516" s="4">
        <v>0.20794074396819345</v>
      </c>
      <c r="AW516" s="4">
        <v>0.11066444757393419</v>
      </c>
      <c r="AX516" s="4">
        <v>9.9729457323218928E-3</v>
      </c>
      <c r="AY516" s="4">
        <v>16.693948412698411</v>
      </c>
      <c r="AZ516" s="4">
        <v>21.176056338028168</v>
      </c>
      <c r="BA516" s="4">
        <v>17.035743973399835</v>
      </c>
      <c r="BB516" s="4">
        <v>35.017751479289942</v>
      </c>
      <c r="BC516" s="4">
        <v>8.1344755970924201</v>
      </c>
      <c r="BD516" s="4">
        <v>16.7524115755627</v>
      </c>
      <c r="BE516" s="4">
        <v>4.4011617973688706</v>
      </c>
      <c r="BF516" s="4">
        <v>8.0432190760059612</v>
      </c>
      <c r="BG516" s="4">
        <v>3.5380314277451075</v>
      </c>
      <c r="BH516" s="4">
        <v>3.5206357344270698</v>
      </c>
      <c r="BI516" s="4">
        <v>18</v>
      </c>
      <c r="BJ516" s="4">
        <v>0</v>
      </c>
      <c r="BK516" s="4">
        <v>0</v>
      </c>
      <c r="BL516" s="4">
        <v>0</v>
      </c>
      <c r="BM516" s="4">
        <v>9841</v>
      </c>
      <c r="BN516" s="4">
        <v>-191</v>
      </c>
      <c r="BO516" s="4">
        <v>1.1000000000000001</v>
      </c>
      <c r="BP516" s="4">
        <v>0.10000000000000009</v>
      </c>
      <c r="BQ516" s="4">
        <v>0</v>
      </c>
      <c r="BR516" s="4">
        <v>0</v>
      </c>
      <c r="BS516" s="4">
        <v>0</v>
      </c>
      <c r="BT516" s="4">
        <v>0</v>
      </c>
      <c r="BU516" s="4">
        <v>6</v>
      </c>
      <c r="BV516" s="4">
        <v>0</v>
      </c>
      <c r="BW516" s="4">
        <v>0</v>
      </c>
      <c r="BX516" s="4">
        <v>0</v>
      </c>
      <c r="BY516" s="4">
        <v>21</v>
      </c>
      <c r="BZ516" s="4">
        <v>0</v>
      </c>
      <c r="CA516" s="4">
        <v>0</v>
      </c>
      <c r="CB516" s="4">
        <v>0</v>
      </c>
      <c r="CC516" s="4">
        <v>1036</v>
      </c>
      <c r="CD516" s="4">
        <v>63</v>
      </c>
      <c r="CE516" s="4">
        <v>1.2</v>
      </c>
      <c r="CF516" s="4">
        <v>9.9999999999999867E-2</v>
      </c>
      <c r="CG516" s="4">
        <v>1</v>
      </c>
      <c r="CH516" s="4">
        <v>0</v>
      </c>
      <c r="CI516" s="4">
        <v>0</v>
      </c>
      <c r="CJ516" s="4">
        <v>0</v>
      </c>
      <c r="CK516" s="4">
        <v>26</v>
      </c>
      <c r="CL516" s="4">
        <v>-1</v>
      </c>
      <c r="CM516" s="4">
        <v>1</v>
      </c>
      <c r="CN516" s="4">
        <v>-0.10000000000000009</v>
      </c>
      <c r="CO516" s="4">
        <v>11</v>
      </c>
      <c r="CP516" s="4">
        <v>0</v>
      </c>
      <c r="CQ516" s="4">
        <v>0</v>
      </c>
      <c r="CR516" s="4">
        <v>0</v>
      </c>
      <c r="CS516" s="4">
        <v>3226</v>
      </c>
      <c r="CT516" s="4">
        <v>63</v>
      </c>
      <c r="CU516" s="4">
        <v>1.35</v>
      </c>
      <c r="CV516" s="4">
        <v>0.20000000000000018</v>
      </c>
      <c r="CW516" s="4">
        <v>1</v>
      </c>
      <c r="CX516" s="4">
        <v>0</v>
      </c>
      <c r="CY516" s="4">
        <v>0</v>
      </c>
      <c r="CZ516" s="4">
        <v>0</v>
      </c>
      <c r="DA516" s="4">
        <v>52</v>
      </c>
      <c r="DB516" s="4">
        <v>0</v>
      </c>
      <c r="DC516" s="4">
        <v>0.95</v>
      </c>
      <c r="DD516" s="4">
        <v>-0.25</v>
      </c>
      <c r="DE516" s="4">
        <v>29</v>
      </c>
      <c r="DF516" s="4">
        <v>0</v>
      </c>
      <c r="DG516" s="4">
        <v>0</v>
      </c>
      <c r="DH516" s="4">
        <v>0</v>
      </c>
      <c r="DI516" s="4">
        <v>4524</v>
      </c>
      <c r="DJ516" s="4">
        <v>-39</v>
      </c>
      <c r="DK516" s="4">
        <v>1.4</v>
      </c>
      <c r="DL516" s="4">
        <v>0.19999999999999996</v>
      </c>
      <c r="DM516" s="4">
        <v>0</v>
      </c>
      <c r="DN516" s="4">
        <v>0</v>
      </c>
      <c r="DO516" s="4">
        <v>0</v>
      </c>
      <c r="DP516" s="4">
        <v>0</v>
      </c>
      <c r="DQ516" s="4">
        <v>143</v>
      </c>
      <c r="DR516" s="4">
        <v>-2</v>
      </c>
      <c r="DS516" s="4">
        <v>1.5</v>
      </c>
      <c r="DT516" s="4">
        <v>0.14999999999999991</v>
      </c>
      <c r="DU516" s="4">
        <v>4</v>
      </c>
      <c r="DV516" s="4">
        <v>0</v>
      </c>
      <c r="DW516" s="4">
        <v>0</v>
      </c>
      <c r="DX516" s="4">
        <v>0</v>
      </c>
      <c r="DY516" s="4">
        <v>3249</v>
      </c>
      <c r="DZ516" s="4">
        <v>351</v>
      </c>
      <c r="EA516" s="4">
        <v>1.55</v>
      </c>
      <c r="EB516" s="4">
        <v>0.15000000000000013</v>
      </c>
      <c r="EC516" s="4">
        <v>1</v>
      </c>
      <c r="ED516" s="4">
        <v>0</v>
      </c>
      <c r="EE516" s="4">
        <v>0</v>
      </c>
      <c r="EF516" s="4">
        <v>0</v>
      </c>
      <c r="EG516" s="4">
        <v>142</v>
      </c>
      <c r="EH516" s="4">
        <v>-12</v>
      </c>
      <c r="EI516" s="4">
        <v>1.6</v>
      </c>
      <c r="EJ516" s="4">
        <v>0.10000000000000009</v>
      </c>
      <c r="EK516" s="4">
        <v>122</v>
      </c>
      <c r="EL516" s="4">
        <v>0</v>
      </c>
      <c r="EM516" s="4">
        <v>0</v>
      </c>
      <c r="EN516" s="4">
        <v>0</v>
      </c>
      <c r="EO516" s="4">
        <v>30097</v>
      </c>
      <c r="EP516" s="4">
        <v>10440</v>
      </c>
      <c r="EQ516" s="4">
        <v>1.75</v>
      </c>
      <c r="ER516" s="4">
        <v>0.14999999999999991</v>
      </c>
      <c r="ES516" s="4">
        <v>1</v>
      </c>
      <c r="ET516" s="4">
        <v>0</v>
      </c>
      <c r="EU516" s="4">
        <v>0</v>
      </c>
      <c r="EV516" s="4">
        <v>0</v>
      </c>
      <c r="EW516" s="4">
        <v>150</v>
      </c>
      <c r="EX516" s="4">
        <v>-3</v>
      </c>
      <c r="EY516" s="4">
        <v>1.75</v>
      </c>
      <c r="EZ516" s="4">
        <v>0.10000000000000009</v>
      </c>
      <c r="FA516" s="4">
        <v>11</v>
      </c>
      <c r="FB516" s="4">
        <v>0</v>
      </c>
      <c r="FC516" s="4">
        <v>0</v>
      </c>
      <c r="FD516" s="4">
        <v>0</v>
      </c>
      <c r="FE516" s="4">
        <v>5393</v>
      </c>
      <c r="FF516" s="4">
        <v>189</v>
      </c>
      <c r="FG516" s="4">
        <v>1.75</v>
      </c>
      <c r="FH516" s="4">
        <v>5.0000000000000044E-2</v>
      </c>
      <c r="FI516" s="4">
        <v>2</v>
      </c>
      <c r="FJ516" s="4">
        <v>0</v>
      </c>
      <c r="FK516" s="4">
        <v>0</v>
      </c>
      <c r="FL516" s="4">
        <v>0</v>
      </c>
      <c r="FM516" s="4">
        <v>821</v>
      </c>
      <c r="FN516" s="4">
        <v>42</v>
      </c>
      <c r="FO516" s="4">
        <v>1.55</v>
      </c>
      <c r="FP516" s="4">
        <v>-0.19999999999999996</v>
      </c>
      <c r="FQ516" s="4">
        <v>109</v>
      </c>
      <c r="FR516" s="4">
        <v>0</v>
      </c>
      <c r="FS516" s="4">
        <v>869.4</v>
      </c>
      <c r="FT516" s="4">
        <v>53.75</v>
      </c>
      <c r="FU516" s="4">
        <v>11137</v>
      </c>
      <c r="FV516" s="4">
        <v>1044</v>
      </c>
      <c r="FW516" s="4">
        <v>2</v>
      </c>
      <c r="FX516" s="4">
        <v>-4.9999999999999822E-2</v>
      </c>
      <c r="FY516" s="4">
        <v>1</v>
      </c>
      <c r="FZ516" s="4">
        <v>0</v>
      </c>
      <c r="GA516" s="4">
        <v>0</v>
      </c>
      <c r="GB516" s="4">
        <v>0</v>
      </c>
      <c r="GC516" s="4">
        <v>625</v>
      </c>
      <c r="GD516" s="4">
        <v>-228</v>
      </c>
      <c r="GE516" s="4">
        <v>2.2000000000000002</v>
      </c>
      <c r="GF516" s="4">
        <v>-9.9999999999999645E-2</v>
      </c>
      <c r="GG516" s="4">
        <v>549</v>
      </c>
      <c r="GH516" s="4">
        <v>-1</v>
      </c>
      <c r="GI516" s="4">
        <v>782.7</v>
      </c>
      <c r="GJ516" s="4">
        <v>70.350000000000023</v>
      </c>
      <c r="GK516" s="4">
        <v>13753</v>
      </c>
      <c r="GL516" s="4">
        <v>-299</v>
      </c>
      <c r="GM516" s="4">
        <v>2.25</v>
      </c>
      <c r="GN516" s="4">
        <v>-0.29999999999999982</v>
      </c>
      <c r="GO516" s="4">
        <v>56</v>
      </c>
      <c r="GP516" s="4">
        <v>0</v>
      </c>
      <c r="GQ516" s="4">
        <v>0</v>
      </c>
      <c r="GR516" s="4">
        <v>0</v>
      </c>
      <c r="GS516" s="4">
        <v>922</v>
      </c>
      <c r="GT516" s="4">
        <v>51</v>
      </c>
      <c r="GU516" s="4">
        <v>2.5</v>
      </c>
      <c r="GV516" s="4">
        <v>-0.29999999999999982</v>
      </c>
      <c r="GW516" s="4">
        <v>302</v>
      </c>
      <c r="GX516" s="4">
        <v>-84</v>
      </c>
      <c r="GY516" s="4">
        <v>702.3</v>
      </c>
      <c r="GZ516" s="4">
        <v>90.099999999999909</v>
      </c>
      <c r="HA516" s="4">
        <v>14000</v>
      </c>
      <c r="HB516" s="4">
        <v>1959</v>
      </c>
      <c r="HC516" s="4">
        <v>2.75</v>
      </c>
      <c r="HD516" s="4">
        <v>-0.5</v>
      </c>
      <c r="HE516" s="4">
        <v>59</v>
      </c>
      <c r="HF516" s="4">
        <v>0</v>
      </c>
      <c r="HG516" s="4">
        <v>647.85</v>
      </c>
      <c r="HH516" s="4">
        <v>84.75</v>
      </c>
      <c r="HI516" s="4">
        <v>2636</v>
      </c>
      <c r="HJ516" s="4">
        <v>124</v>
      </c>
      <c r="HK516" s="4">
        <v>2.9</v>
      </c>
      <c r="HL516" s="4">
        <v>-0.95000000000000018</v>
      </c>
      <c r="HM516" s="4">
        <v>2016</v>
      </c>
      <c r="HN516" s="4">
        <v>44</v>
      </c>
      <c r="HO516" s="4">
        <v>578.29999999999995</v>
      </c>
      <c r="HP516" s="4">
        <v>66.299999999999955</v>
      </c>
      <c r="HQ516" s="4">
        <v>33655</v>
      </c>
      <c r="HR516" s="4">
        <v>3215</v>
      </c>
      <c r="HS516" s="4">
        <v>3.35</v>
      </c>
      <c r="HT516" s="4">
        <v>-1.4499999999999997</v>
      </c>
      <c r="HU516" s="4">
        <v>142</v>
      </c>
      <c r="HV516" s="4">
        <v>-5</v>
      </c>
      <c r="HW516" s="4">
        <v>546.25</v>
      </c>
      <c r="HX516" s="4">
        <v>81.75</v>
      </c>
      <c r="HY516" s="4">
        <v>3007</v>
      </c>
      <c r="HZ516" s="4">
        <v>-4146</v>
      </c>
      <c r="IA516" s="4">
        <v>3.75</v>
      </c>
      <c r="IB516" s="4">
        <v>-2.0999999999999996</v>
      </c>
      <c r="IC516" s="4">
        <v>1203</v>
      </c>
      <c r="ID516" s="4">
        <v>-26</v>
      </c>
      <c r="IE516" s="4">
        <v>485</v>
      </c>
      <c r="IF516" s="4">
        <v>67.850000000000023</v>
      </c>
      <c r="IG516" s="4">
        <v>20494</v>
      </c>
      <c r="IH516" s="4">
        <v>-3460</v>
      </c>
      <c r="II516" s="4">
        <v>4.2</v>
      </c>
      <c r="IJ516" s="4">
        <v>-3.45</v>
      </c>
      <c r="IK516" s="4">
        <v>169</v>
      </c>
      <c r="IL516" s="4">
        <v>11</v>
      </c>
      <c r="IM516" s="4">
        <v>434.05</v>
      </c>
      <c r="IN516" s="4">
        <v>65</v>
      </c>
      <c r="IO516" s="4">
        <v>5918</v>
      </c>
      <c r="IP516" s="4">
        <v>-876</v>
      </c>
      <c r="IQ516" s="4">
        <v>5</v>
      </c>
      <c r="IR516" s="4">
        <v>-5.0999999999999996</v>
      </c>
      <c r="IS516" s="4">
        <v>3852</v>
      </c>
      <c r="IT516" s="4">
        <v>-59</v>
      </c>
      <c r="IU516" s="4">
        <v>382</v>
      </c>
      <c r="IV516" s="4">
        <v>59.850000000000023</v>
      </c>
      <c r="IW516" s="4">
        <v>31334</v>
      </c>
      <c r="IX516" s="4">
        <v>1751</v>
      </c>
      <c r="IY516" s="4">
        <v>6.05</v>
      </c>
      <c r="IZ516" s="4">
        <v>-7.5000000000000009</v>
      </c>
      <c r="JA516" s="4">
        <v>622</v>
      </c>
      <c r="JB516" s="4">
        <v>-176</v>
      </c>
      <c r="JC516" s="4">
        <v>333.3</v>
      </c>
      <c r="JD516" s="4">
        <v>56.350000000000023</v>
      </c>
      <c r="JE516" s="4">
        <v>10420</v>
      </c>
      <c r="JF516" s="4">
        <v>3042</v>
      </c>
      <c r="JG516" s="4">
        <v>7.7</v>
      </c>
      <c r="JH516" s="4">
        <v>-10.199999999999999</v>
      </c>
      <c r="JI516" s="4">
        <v>5853</v>
      </c>
      <c r="JJ516" s="4">
        <v>-168</v>
      </c>
      <c r="JK516" s="4">
        <v>286.95</v>
      </c>
      <c r="JL516" s="4">
        <v>54.799999999999983</v>
      </c>
      <c r="JM516" s="4">
        <v>25760</v>
      </c>
      <c r="JN516" s="4">
        <v>3575</v>
      </c>
      <c r="JO516" s="4">
        <v>10.4</v>
      </c>
      <c r="JP516" s="4">
        <v>-13.700000000000001</v>
      </c>
      <c r="JQ516" s="5">
        <v>1342</v>
      </c>
      <c r="JR516" s="4">
        <v>-58</v>
      </c>
      <c r="JS516" s="4">
        <v>241.3</v>
      </c>
      <c r="JT516" s="4">
        <v>49.950000000000017</v>
      </c>
      <c r="JU516" s="4">
        <v>10794</v>
      </c>
      <c r="JV516" s="4">
        <v>3142</v>
      </c>
      <c r="JW516" s="4">
        <v>14.5</v>
      </c>
      <c r="JX516" s="4">
        <v>-17.850000000000001</v>
      </c>
      <c r="JY516" s="4">
        <v>10373</v>
      </c>
      <c r="JZ516" s="4">
        <v>-1153</v>
      </c>
      <c r="KA516" s="4">
        <v>196.5</v>
      </c>
      <c r="KB516" s="4">
        <v>44.550000000000011</v>
      </c>
      <c r="KC516" s="4">
        <v>36700</v>
      </c>
      <c r="KD516" s="4">
        <v>9909</v>
      </c>
      <c r="KE516" s="4">
        <v>20.399999999999999</v>
      </c>
      <c r="KF516" s="4">
        <v>-23.15</v>
      </c>
      <c r="KG516" s="4">
        <v>3901</v>
      </c>
      <c r="KH516" s="4">
        <v>-253</v>
      </c>
      <c r="KI516" s="4">
        <v>154.6</v>
      </c>
      <c r="KJ516" s="4">
        <v>37.899999999999991</v>
      </c>
      <c r="KK516" s="4">
        <v>13734</v>
      </c>
      <c r="KL516" s="4">
        <v>7670</v>
      </c>
      <c r="KM516" s="4">
        <v>28.8</v>
      </c>
      <c r="KN516" s="4">
        <v>-29.349999999999998</v>
      </c>
      <c r="KO516" s="4">
        <v>28969</v>
      </c>
      <c r="KP516" s="4">
        <v>307</v>
      </c>
      <c r="KQ516" s="4">
        <v>117.2</v>
      </c>
      <c r="KR516" s="4">
        <v>31.75</v>
      </c>
      <c r="KS516" s="4">
        <v>52378</v>
      </c>
      <c r="KT516" s="4">
        <v>30001</v>
      </c>
      <c r="KU516" s="4">
        <v>40.6</v>
      </c>
      <c r="KV516" s="4">
        <v>-36.699999999999996</v>
      </c>
      <c r="KW516" s="4">
        <v>14322</v>
      </c>
      <c r="KX516" s="4">
        <v>-1893</v>
      </c>
      <c r="KY516" s="4">
        <v>83.85</v>
      </c>
      <c r="KZ516" s="4">
        <v>24.149999999999991</v>
      </c>
      <c r="LA516" s="4">
        <v>20081</v>
      </c>
      <c r="LB516" s="4">
        <v>15641</v>
      </c>
      <c r="LC516" s="4">
        <v>57.15</v>
      </c>
      <c r="LD516" s="4">
        <v>-44.35</v>
      </c>
    </row>
    <row r="517" spans="1:316" x14ac:dyDescent="0.25">
      <c r="A517" s="171">
        <v>44110.460972337962</v>
      </c>
      <c r="B517" s="172">
        <v>0.4597222222222222</v>
      </c>
      <c r="C517" s="4">
        <v>11590.55</v>
      </c>
      <c r="D517" s="4">
        <v>11600</v>
      </c>
      <c r="E517" s="173">
        <v>51.55</v>
      </c>
      <c r="F517" s="173">
        <v>-120.65</v>
      </c>
      <c r="G517" s="173">
        <v>313.89999999999998</v>
      </c>
      <c r="H517" s="173">
        <v>851.9000000000002</v>
      </c>
      <c r="I517" s="173">
        <v>-872</v>
      </c>
      <c r="J517" s="173">
        <v>1723.9</v>
      </c>
      <c r="K517" s="127">
        <v>17.579999999999998</v>
      </c>
      <c r="L517" s="127">
        <v>21.8</v>
      </c>
      <c r="M517" s="127">
        <v>-2.9500000000000028</v>
      </c>
      <c r="N517" s="127">
        <v>3.6900000000000013</v>
      </c>
      <c r="O517" s="127">
        <v>0.66074940379556213</v>
      </c>
      <c r="P517" s="127">
        <v>0.68822739310133763</v>
      </c>
      <c r="Q517" s="127">
        <v>1.0941515628753704</v>
      </c>
      <c r="R517" s="4">
        <v>48745</v>
      </c>
      <c r="S517" s="4">
        <v>117423</v>
      </c>
      <c r="T517" s="173">
        <v>11540.966666666667</v>
      </c>
      <c r="U517" s="173">
        <v>-2.0500000000010914</v>
      </c>
      <c r="V517" s="4">
        <v>185995</v>
      </c>
      <c r="W517" s="4">
        <v>-31658</v>
      </c>
      <c r="X517" s="173">
        <v>-49.583333333332121</v>
      </c>
      <c r="Y517" s="173">
        <v>30407</v>
      </c>
      <c r="Z517" s="173">
        <v>113451</v>
      </c>
      <c r="AA517" s="173">
        <v>143858</v>
      </c>
      <c r="AB517" s="4">
        <v>68678</v>
      </c>
      <c r="AC517" s="4">
        <v>-12449</v>
      </c>
      <c r="AD517" s="176" t="e">
        <v>#REF!</v>
      </c>
      <c r="AE517" s="177">
        <v>-2.8626990826732489E-2</v>
      </c>
      <c r="AF517" s="177">
        <v>9.302715368094976E-3</v>
      </c>
      <c r="AG517" s="177">
        <v>8.1535393577622836E-2</v>
      </c>
      <c r="AH517" s="177">
        <v>9.3568006467545886E-2</v>
      </c>
      <c r="AI517" s="127">
        <v>0.11340227597107419</v>
      </c>
      <c r="AJ517" s="127">
        <v>2.6385224274406332E-3</v>
      </c>
      <c r="AK517" s="4" t="s">
        <v>21</v>
      </c>
      <c r="AL517" s="178">
        <v>11600</v>
      </c>
      <c r="AM517" s="178">
        <v>11500</v>
      </c>
      <c r="AN517" s="178">
        <v>11400</v>
      </c>
      <c r="AO517" s="178">
        <v>11800</v>
      </c>
      <c r="AS517" s="4">
        <v>1.8080706962615209</v>
      </c>
      <c r="AT517" s="4">
        <v>1.4021086440441279</v>
      </c>
      <c r="AU517" s="4">
        <v>0.6000576645843344</v>
      </c>
      <c r="AV517" s="4">
        <v>0.20794074396819345</v>
      </c>
      <c r="AW517" s="4">
        <v>0.11066444757393419</v>
      </c>
      <c r="AX517" s="4">
        <v>9.8668505649567671E-3</v>
      </c>
      <c r="AY517" s="4">
        <v>16.687003968253968</v>
      </c>
      <c r="AZ517" s="4">
        <v>21.309859154929576</v>
      </c>
      <c r="BA517" s="4">
        <v>16.96841230257689</v>
      </c>
      <c r="BB517" s="4">
        <v>35.017751479289942</v>
      </c>
      <c r="BC517" s="4">
        <v>8.1302542812662164</v>
      </c>
      <c r="BD517" s="4">
        <v>16.7524115755627</v>
      </c>
      <c r="BE517" s="4">
        <v>4.4049247606019151</v>
      </c>
      <c r="BF517" s="4">
        <v>8.0014825796886591</v>
      </c>
      <c r="BG517" s="4">
        <v>3.5380314277451075</v>
      </c>
      <c r="BH517" s="4">
        <v>3.5206357344270698</v>
      </c>
      <c r="BI517" s="4">
        <v>18</v>
      </c>
      <c r="BJ517" s="4">
        <v>0</v>
      </c>
      <c r="BK517" s="4">
        <v>0</v>
      </c>
      <c r="BL517" s="4">
        <v>0</v>
      </c>
      <c r="BM517" s="4">
        <v>9840</v>
      </c>
      <c r="BN517" s="4">
        <v>-192</v>
      </c>
      <c r="BO517" s="4">
        <v>1.1000000000000001</v>
      </c>
      <c r="BP517" s="4">
        <v>0.10000000000000009</v>
      </c>
      <c r="BQ517" s="4">
        <v>0</v>
      </c>
      <c r="BR517" s="4">
        <v>0</v>
      </c>
      <c r="BS517" s="4">
        <v>0</v>
      </c>
      <c r="BT517" s="4">
        <v>0</v>
      </c>
      <c r="BU517" s="4">
        <v>6</v>
      </c>
      <c r="BV517" s="4">
        <v>0</v>
      </c>
      <c r="BW517" s="4">
        <v>0</v>
      </c>
      <c r="BX517" s="4">
        <v>0</v>
      </c>
      <c r="BY517" s="4">
        <v>21</v>
      </c>
      <c r="BZ517" s="4">
        <v>0</v>
      </c>
      <c r="CA517" s="4">
        <v>0</v>
      </c>
      <c r="CB517" s="4">
        <v>0</v>
      </c>
      <c r="CC517" s="4">
        <v>1036</v>
      </c>
      <c r="CD517" s="4">
        <v>63</v>
      </c>
      <c r="CE517" s="4">
        <v>1.2</v>
      </c>
      <c r="CF517" s="4">
        <v>9.9999999999999867E-2</v>
      </c>
      <c r="CG517" s="4">
        <v>1</v>
      </c>
      <c r="CH517" s="4">
        <v>0</v>
      </c>
      <c r="CI517" s="4">
        <v>0</v>
      </c>
      <c r="CJ517" s="4">
        <v>0</v>
      </c>
      <c r="CK517" s="4">
        <v>27</v>
      </c>
      <c r="CL517" s="4">
        <v>0</v>
      </c>
      <c r="CM517" s="4">
        <v>1</v>
      </c>
      <c r="CN517" s="4">
        <v>-0.10000000000000009</v>
      </c>
      <c r="CO517" s="4">
        <v>11</v>
      </c>
      <c r="CP517" s="4">
        <v>0</v>
      </c>
      <c r="CQ517" s="4">
        <v>0</v>
      </c>
      <c r="CR517" s="4">
        <v>0</v>
      </c>
      <c r="CS517" s="4">
        <v>3235</v>
      </c>
      <c r="CT517" s="4">
        <v>72</v>
      </c>
      <c r="CU517" s="4">
        <v>1.3</v>
      </c>
      <c r="CV517" s="4">
        <v>0.15000000000000013</v>
      </c>
      <c r="CW517" s="4">
        <v>1</v>
      </c>
      <c r="CX517" s="4">
        <v>0</v>
      </c>
      <c r="CY517" s="4">
        <v>0</v>
      </c>
      <c r="CZ517" s="4">
        <v>0</v>
      </c>
      <c r="DA517" s="4">
        <v>52</v>
      </c>
      <c r="DB517" s="4">
        <v>0</v>
      </c>
      <c r="DC517" s="4">
        <v>0.95</v>
      </c>
      <c r="DD517" s="4">
        <v>-0.25</v>
      </c>
      <c r="DE517" s="4">
        <v>29</v>
      </c>
      <c r="DF517" s="4">
        <v>0</v>
      </c>
      <c r="DG517" s="4">
        <v>0</v>
      </c>
      <c r="DH517" s="4">
        <v>0</v>
      </c>
      <c r="DI517" s="4">
        <v>4524</v>
      </c>
      <c r="DJ517" s="4">
        <v>-39</v>
      </c>
      <c r="DK517" s="4">
        <v>1.45</v>
      </c>
      <c r="DL517" s="4">
        <v>0.25</v>
      </c>
      <c r="DM517" s="4">
        <v>0</v>
      </c>
      <c r="DN517" s="4">
        <v>0</v>
      </c>
      <c r="DO517" s="4">
        <v>0</v>
      </c>
      <c r="DP517" s="4">
        <v>0</v>
      </c>
      <c r="DQ517" s="4">
        <v>143</v>
      </c>
      <c r="DR517" s="4">
        <v>-2</v>
      </c>
      <c r="DS517" s="4">
        <v>1.5</v>
      </c>
      <c r="DT517" s="4">
        <v>0.14999999999999991</v>
      </c>
      <c r="DU517" s="4">
        <v>4</v>
      </c>
      <c r="DV517" s="4">
        <v>0</v>
      </c>
      <c r="DW517" s="4">
        <v>0</v>
      </c>
      <c r="DX517" s="4">
        <v>0</v>
      </c>
      <c r="DY517" s="4">
        <v>3229</v>
      </c>
      <c r="DZ517" s="4">
        <v>331</v>
      </c>
      <c r="EA517" s="4">
        <v>1.55</v>
      </c>
      <c r="EB517" s="4">
        <v>0.15000000000000013</v>
      </c>
      <c r="EC517" s="4">
        <v>1</v>
      </c>
      <c r="ED517" s="4">
        <v>0</v>
      </c>
      <c r="EE517" s="4">
        <v>0</v>
      </c>
      <c r="EF517" s="4">
        <v>0</v>
      </c>
      <c r="EG517" s="4">
        <v>142</v>
      </c>
      <c r="EH517" s="4">
        <v>-12</v>
      </c>
      <c r="EI517" s="4">
        <v>1.6</v>
      </c>
      <c r="EJ517" s="4">
        <v>0.10000000000000009</v>
      </c>
      <c r="EK517" s="4">
        <v>122</v>
      </c>
      <c r="EL517" s="4">
        <v>0</v>
      </c>
      <c r="EM517" s="4">
        <v>0</v>
      </c>
      <c r="EN517" s="4">
        <v>0</v>
      </c>
      <c r="EO517" s="4">
        <v>30078</v>
      </c>
      <c r="EP517" s="4">
        <v>10421</v>
      </c>
      <c r="EQ517" s="4">
        <v>1.7</v>
      </c>
      <c r="ER517" s="4">
        <v>9.9999999999999867E-2</v>
      </c>
      <c r="ES517" s="4">
        <v>1</v>
      </c>
      <c r="ET517" s="4">
        <v>0</v>
      </c>
      <c r="EU517" s="4">
        <v>0</v>
      </c>
      <c r="EV517" s="4">
        <v>0</v>
      </c>
      <c r="EW517" s="4">
        <v>150</v>
      </c>
      <c r="EX517" s="4">
        <v>-3</v>
      </c>
      <c r="EY517" s="4">
        <v>1.75</v>
      </c>
      <c r="EZ517" s="4">
        <v>0.10000000000000009</v>
      </c>
      <c r="FA517" s="4">
        <v>11</v>
      </c>
      <c r="FB517" s="4">
        <v>0</v>
      </c>
      <c r="FC517" s="4">
        <v>0</v>
      </c>
      <c r="FD517" s="4">
        <v>0</v>
      </c>
      <c r="FE517" s="4">
        <v>5454</v>
      </c>
      <c r="FF517" s="4">
        <v>250</v>
      </c>
      <c r="FG517" s="4">
        <v>1.75</v>
      </c>
      <c r="FH517" s="4">
        <v>5.0000000000000044E-2</v>
      </c>
      <c r="FI517" s="4">
        <v>2</v>
      </c>
      <c r="FJ517" s="4">
        <v>0</v>
      </c>
      <c r="FK517" s="4">
        <v>0</v>
      </c>
      <c r="FL517" s="4">
        <v>0</v>
      </c>
      <c r="FM517" s="4">
        <v>821</v>
      </c>
      <c r="FN517" s="4">
        <v>42</v>
      </c>
      <c r="FO517" s="4">
        <v>1.55</v>
      </c>
      <c r="FP517" s="4">
        <v>-0.19999999999999996</v>
      </c>
      <c r="FQ517" s="4">
        <v>109</v>
      </c>
      <c r="FR517" s="4">
        <v>0</v>
      </c>
      <c r="FS517" s="4">
        <v>869.4</v>
      </c>
      <c r="FT517" s="4">
        <v>53.75</v>
      </c>
      <c r="FU517" s="4">
        <v>11137</v>
      </c>
      <c r="FV517" s="4">
        <v>1044</v>
      </c>
      <c r="FW517" s="4">
        <v>2</v>
      </c>
      <c r="FX517" s="4">
        <v>-4.9999999999999822E-2</v>
      </c>
      <c r="FY517" s="4">
        <v>1</v>
      </c>
      <c r="FZ517" s="4">
        <v>0</v>
      </c>
      <c r="GA517" s="4">
        <v>0</v>
      </c>
      <c r="GB517" s="4">
        <v>0</v>
      </c>
      <c r="GC517" s="4">
        <v>625</v>
      </c>
      <c r="GD517" s="4">
        <v>-228</v>
      </c>
      <c r="GE517" s="4">
        <v>2.2000000000000002</v>
      </c>
      <c r="GF517" s="4">
        <v>-9.9999999999999645E-2</v>
      </c>
      <c r="GG517" s="4">
        <v>549</v>
      </c>
      <c r="GH517" s="4">
        <v>-1</v>
      </c>
      <c r="GI517" s="4">
        <v>782.7</v>
      </c>
      <c r="GJ517" s="4">
        <v>70.350000000000023</v>
      </c>
      <c r="GK517" s="4">
        <v>13855</v>
      </c>
      <c r="GL517" s="4">
        <v>-197</v>
      </c>
      <c r="GM517" s="4">
        <v>2.2999999999999998</v>
      </c>
      <c r="GN517" s="4">
        <v>-0.25</v>
      </c>
      <c r="GO517" s="4">
        <v>56</v>
      </c>
      <c r="GP517" s="4">
        <v>0</v>
      </c>
      <c r="GQ517" s="4">
        <v>0</v>
      </c>
      <c r="GR517" s="4">
        <v>0</v>
      </c>
      <c r="GS517" s="4">
        <v>921</v>
      </c>
      <c r="GT517" s="4">
        <v>50</v>
      </c>
      <c r="GU517" s="4">
        <v>2.5</v>
      </c>
      <c r="GV517" s="4">
        <v>-0.29999999999999982</v>
      </c>
      <c r="GW517" s="4">
        <v>302</v>
      </c>
      <c r="GX517" s="4">
        <v>-84</v>
      </c>
      <c r="GY517" s="4">
        <v>702.3</v>
      </c>
      <c r="GZ517" s="4">
        <v>90.099999999999909</v>
      </c>
      <c r="HA517" s="4">
        <v>13991</v>
      </c>
      <c r="HB517" s="4">
        <v>1950</v>
      </c>
      <c r="HC517" s="4">
        <v>2.7</v>
      </c>
      <c r="HD517" s="4">
        <v>-0.54999999999999982</v>
      </c>
      <c r="HE517" s="4">
        <v>59</v>
      </c>
      <c r="HF517" s="4">
        <v>0</v>
      </c>
      <c r="HG517" s="4">
        <v>647.85</v>
      </c>
      <c r="HH517" s="4">
        <v>84.75</v>
      </c>
      <c r="HI517" s="4">
        <v>2637</v>
      </c>
      <c r="HJ517" s="4">
        <v>125</v>
      </c>
      <c r="HK517" s="4">
        <v>2.95</v>
      </c>
      <c r="HL517" s="4">
        <v>-0.89999999999999991</v>
      </c>
      <c r="HM517" s="4">
        <v>2016</v>
      </c>
      <c r="HN517" s="4">
        <v>44</v>
      </c>
      <c r="HO517" s="4">
        <v>577.70000000000005</v>
      </c>
      <c r="HP517" s="4">
        <v>65.700000000000045</v>
      </c>
      <c r="HQ517" s="4">
        <v>33641</v>
      </c>
      <c r="HR517" s="4">
        <v>3201</v>
      </c>
      <c r="HS517" s="4">
        <v>3.4</v>
      </c>
      <c r="HT517" s="4">
        <v>-1.4</v>
      </c>
      <c r="HU517" s="4">
        <v>142</v>
      </c>
      <c r="HV517" s="4">
        <v>-5</v>
      </c>
      <c r="HW517" s="4">
        <v>546.25</v>
      </c>
      <c r="HX517" s="4">
        <v>81.75</v>
      </c>
      <c r="HY517" s="4">
        <v>3026</v>
      </c>
      <c r="HZ517" s="4">
        <v>-4127</v>
      </c>
      <c r="IA517" s="4">
        <v>3.75</v>
      </c>
      <c r="IB517" s="4">
        <v>-2.0999999999999996</v>
      </c>
      <c r="IC517" s="4">
        <v>1203</v>
      </c>
      <c r="ID517" s="4">
        <v>-26</v>
      </c>
      <c r="IE517" s="4">
        <v>485</v>
      </c>
      <c r="IF517" s="4">
        <v>67.850000000000023</v>
      </c>
      <c r="IG517" s="4">
        <v>20413</v>
      </c>
      <c r="IH517" s="4">
        <v>-3541</v>
      </c>
      <c r="II517" s="4">
        <v>4.2</v>
      </c>
      <c r="IJ517" s="4">
        <v>-3.45</v>
      </c>
      <c r="IK517" s="4">
        <v>169</v>
      </c>
      <c r="IL517" s="4">
        <v>11</v>
      </c>
      <c r="IM517" s="4">
        <v>434.05</v>
      </c>
      <c r="IN517" s="4">
        <v>65</v>
      </c>
      <c r="IO517" s="4">
        <v>5918</v>
      </c>
      <c r="IP517" s="4">
        <v>-876</v>
      </c>
      <c r="IQ517" s="4">
        <v>4.95</v>
      </c>
      <c r="IR517" s="4">
        <v>-5.1499999999999995</v>
      </c>
      <c r="IS517" s="4">
        <v>3854</v>
      </c>
      <c r="IT517" s="4">
        <v>-57</v>
      </c>
      <c r="IU517" s="4">
        <v>387.8</v>
      </c>
      <c r="IV517" s="4">
        <v>65.650000000000034</v>
      </c>
      <c r="IW517" s="4">
        <v>31334</v>
      </c>
      <c r="IX517" s="4">
        <v>1751</v>
      </c>
      <c r="IY517" s="4">
        <v>6</v>
      </c>
      <c r="IZ517" s="4">
        <v>-7.5500000000000007</v>
      </c>
      <c r="JA517" s="4">
        <v>622</v>
      </c>
      <c r="JB517" s="4">
        <v>-176</v>
      </c>
      <c r="JC517" s="4">
        <v>333.3</v>
      </c>
      <c r="JD517" s="4">
        <v>56.350000000000023</v>
      </c>
      <c r="JE517" s="4">
        <v>10420</v>
      </c>
      <c r="JF517" s="4">
        <v>3042</v>
      </c>
      <c r="JG517" s="4">
        <v>7.7</v>
      </c>
      <c r="JH517" s="4">
        <v>-10.199999999999999</v>
      </c>
      <c r="JI517" s="4">
        <v>5848</v>
      </c>
      <c r="JJ517" s="4">
        <v>-173</v>
      </c>
      <c r="JK517" s="4">
        <v>287.64999999999998</v>
      </c>
      <c r="JL517" s="4">
        <v>55.499999999999972</v>
      </c>
      <c r="JM517" s="4">
        <v>25760</v>
      </c>
      <c r="JN517" s="4">
        <v>3575</v>
      </c>
      <c r="JO517" s="4">
        <v>10.35</v>
      </c>
      <c r="JP517" s="4">
        <v>-13.750000000000002</v>
      </c>
      <c r="JQ517" s="5">
        <v>1349</v>
      </c>
      <c r="JR517" s="4">
        <v>-51</v>
      </c>
      <c r="JS517" s="4">
        <v>243.25</v>
      </c>
      <c r="JT517" s="4">
        <v>51.900000000000006</v>
      </c>
      <c r="JU517" s="4">
        <v>10794</v>
      </c>
      <c r="JV517" s="4">
        <v>3142</v>
      </c>
      <c r="JW517" s="4">
        <v>14.35</v>
      </c>
      <c r="JX517" s="4">
        <v>-18</v>
      </c>
      <c r="JY517" s="4">
        <v>10373</v>
      </c>
      <c r="JZ517" s="4">
        <v>-1153</v>
      </c>
      <c r="KA517" s="4">
        <v>196.55</v>
      </c>
      <c r="KB517" s="4">
        <v>44.600000000000023</v>
      </c>
      <c r="KC517" s="4">
        <v>36700</v>
      </c>
      <c r="KD517" s="4">
        <v>9909</v>
      </c>
      <c r="KE517" s="4">
        <v>20.399999999999999</v>
      </c>
      <c r="KF517" s="4">
        <v>-23.15</v>
      </c>
      <c r="KG517" s="4">
        <v>3901</v>
      </c>
      <c r="KH517" s="4">
        <v>-253</v>
      </c>
      <c r="KI517" s="4">
        <v>154.15</v>
      </c>
      <c r="KJ517" s="4">
        <v>37.450000000000003</v>
      </c>
      <c r="KK517" s="4">
        <v>13734</v>
      </c>
      <c r="KL517" s="4">
        <v>7670</v>
      </c>
      <c r="KM517" s="4">
        <v>28.8</v>
      </c>
      <c r="KN517" s="4">
        <v>-29.349999999999998</v>
      </c>
      <c r="KO517" s="4">
        <v>28969</v>
      </c>
      <c r="KP517" s="4">
        <v>307</v>
      </c>
      <c r="KQ517" s="4">
        <v>116.8</v>
      </c>
      <c r="KR517" s="4">
        <v>31.349999999999994</v>
      </c>
      <c r="KS517" s="4">
        <v>52378</v>
      </c>
      <c r="KT517" s="4">
        <v>30001</v>
      </c>
      <c r="KU517" s="4">
        <v>40.6</v>
      </c>
      <c r="KV517" s="4">
        <v>-36.699999999999996</v>
      </c>
      <c r="KW517" s="4">
        <v>14322</v>
      </c>
      <c r="KX517" s="4">
        <v>-1893</v>
      </c>
      <c r="KY517" s="4">
        <v>83.45</v>
      </c>
      <c r="KZ517" s="4">
        <v>23.75</v>
      </c>
      <c r="LA517" s="4">
        <v>20081</v>
      </c>
      <c r="LB517" s="4">
        <v>15641</v>
      </c>
      <c r="LC517" s="4">
        <v>57.45</v>
      </c>
      <c r="LD517" s="4">
        <v>-44.05</v>
      </c>
    </row>
    <row r="518" spans="1:316" x14ac:dyDescent="0.25">
      <c r="A518" s="171">
        <v>44110.458555439815</v>
      </c>
      <c r="B518" s="172">
        <v>0.45763888888888887</v>
      </c>
      <c r="C518" s="4">
        <v>11587</v>
      </c>
      <c r="D518" s="4">
        <v>11600</v>
      </c>
      <c r="E518" s="173">
        <v>56.6</v>
      </c>
      <c r="F518" s="173">
        <v>-122.70000000000002</v>
      </c>
      <c r="G518" s="173">
        <v>313.89999999999998</v>
      </c>
      <c r="H518" s="173">
        <v>862.90000000000009</v>
      </c>
      <c r="I518" s="173">
        <v>-876.75</v>
      </c>
      <c r="J518" s="173">
        <v>1739.65</v>
      </c>
      <c r="K518" s="127">
        <v>17.27</v>
      </c>
      <c r="L518" s="127">
        <v>22.01</v>
      </c>
      <c r="M518" s="127">
        <v>-3.2600000000000016</v>
      </c>
      <c r="N518" s="127">
        <v>3.9000000000000021</v>
      </c>
      <c r="O518" s="127">
        <v>0.64032745086639731</v>
      </c>
      <c r="P518" s="127">
        <v>0.67222135513943226</v>
      </c>
      <c r="Q518" s="127">
        <v>1.1001078100611996</v>
      </c>
      <c r="R518" s="4">
        <v>46993</v>
      </c>
      <c r="S518" s="4">
        <v>117727</v>
      </c>
      <c r="T518" s="173">
        <v>11540.966666666667</v>
      </c>
      <c r="U518" s="173">
        <v>-2.0500000000010914</v>
      </c>
      <c r="V518" s="4">
        <v>185995</v>
      </c>
      <c r="W518" s="4">
        <v>-31658</v>
      </c>
      <c r="X518" s="173">
        <v>-46.033333333332848</v>
      </c>
      <c r="Y518" s="173">
        <v>28503</v>
      </c>
      <c r="Z518" s="173">
        <v>113653</v>
      </c>
      <c r="AA518" s="173">
        <v>142156</v>
      </c>
      <c r="AB518" s="4">
        <v>70734</v>
      </c>
      <c r="AC518" s="4">
        <v>-11594</v>
      </c>
      <c r="AD518" s="176" t="e">
        <v>#REF!</v>
      </c>
      <c r="AE518" s="177">
        <v>-2.5687057421694467E-2</v>
      </c>
      <c r="AF518" s="177">
        <v>1.176691419254396E-2</v>
      </c>
      <c r="AG518" s="177">
        <v>8.2802380435046286E-2</v>
      </c>
      <c r="AH518" s="177">
        <v>0.10997586888763979</v>
      </c>
      <c r="AI518" s="127">
        <v>0.16911806994437151</v>
      </c>
      <c r="AJ518" s="127">
        <v>2.6385224274406332E-3</v>
      </c>
      <c r="AK518" s="4" t="s">
        <v>21</v>
      </c>
      <c r="AL518" s="178">
        <v>11600</v>
      </c>
      <c r="AM518" s="178">
        <v>11500</v>
      </c>
      <c r="AN518" s="178">
        <v>11400</v>
      </c>
      <c r="AO518" s="178">
        <v>11800</v>
      </c>
      <c r="AS518" s="4">
        <v>1.8074626350488419</v>
      </c>
      <c r="AT518" s="4">
        <v>1.4252213956783564</v>
      </c>
      <c r="AU518" s="4">
        <v>0.60636360113165133</v>
      </c>
      <c r="AV518" s="4">
        <v>0.2119259993392798</v>
      </c>
      <c r="AW518" s="4">
        <v>0.11045810342615167</v>
      </c>
      <c r="AX518" s="4">
        <v>1.0447677357748694E-2</v>
      </c>
      <c r="AY518" s="4">
        <v>16.687003968253968</v>
      </c>
      <c r="AZ518" s="4">
        <v>21.309859154929576</v>
      </c>
      <c r="BA518" s="4">
        <v>16.96841230257689</v>
      </c>
      <c r="BB518" s="4">
        <v>35.035502958579883</v>
      </c>
      <c r="BC518" s="4">
        <v>8.1074208614426571</v>
      </c>
      <c r="BD518" s="4">
        <v>16.731511254019292</v>
      </c>
      <c r="BE518" s="4">
        <v>4.4225376196990425</v>
      </c>
      <c r="BF518" s="4">
        <v>7.9799851742031134</v>
      </c>
      <c r="BG518" s="4">
        <v>3.5459957749183793</v>
      </c>
      <c r="BH518" s="4">
        <v>3.5035805626598466</v>
      </c>
      <c r="BI518" s="4">
        <v>18</v>
      </c>
      <c r="BJ518" s="4">
        <v>0</v>
      </c>
      <c r="BK518" s="4">
        <v>0</v>
      </c>
      <c r="BL518" s="4">
        <v>0</v>
      </c>
      <c r="BM518" s="4">
        <v>9840</v>
      </c>
      <c r="BN518" s="4">
        <v>-192</v>
      </c>
      <c r="BO518" s="4">
        <v>1.1000000000000001</v>
      </c>
      <c r="BP518" s="4">
        <v>0.10000000000000009</v>
      </c>
      <c r="BQ518" s="4">
        <v>0</v>
      </c>
      <c r="BR518" s="4">
        <v>0</v>
      </c>
      <c r="BS518" s="4">
        <v>0</v>
      </c>
      <c r="BT518" s="4">
        <v>0</v>
      </c>
      <c r="BU518" s="4">
        <v>6</v>
      </c>
      <c r="BV518" s="4">
        <v>0</v>
      </c>
      <c r="BW518" s="4">
        <v>0</v>
      </c>
      <c r="BX518" s="4">
        <v>0</v>
      </c>
      <c r="BY518" s="4">
        <v>21</v>
      </c>
      <c r="BZ518" s="4">
        <v>0</v>
      </c>
      <c r="CA518" s="4">
        <v>0</v>
      </c>
      <c r="CB518" s="4">
        <v>0</v>
      </c>
      <c r="CC518" s="4">
        <v>1036</v>
      </c>
      <c r="CD518" s="4">
        <v>63</v>
      </c>
      <c r="CE518" s="4">
        <v>1.2</v>
      </c>
      <c r="CF518" s="4">
        <v>9.9999999999999867E-2</v>
      </c>
      <c r="CG518" s="4">
        <v>1</v>
      </c>
      <c r="CH518" s="4">
        <v>0</v>
      </c>
      <c r="CI518" s="4">
        <v>0</v>
      </c>
      <c r="CJ518" s="4">
        <v>0</v>
      </c>
      <c r="CK518" s="4">
        <v>27</v>
      </c>
      <c r="CL518" s="4">
        <v>0</v>
      </c>
      <c r="CM518" s="4">
        <v>1</v>
      </c>
      <c r="CN518" s="4">
        <v>-0.10000000000000009</v>
      </c>
      <c r="CO518" s="4">
        <v>11</v>
      </c>
      <c r="CP518" s="4">
        <v>0</v>
      </c>
      <c r="CQ518" s="4">
        <v>0</v>
      </c>
      <c r="CR518" s="4">
        <v>0</v>
      </c>
      <c r="CS518" s="4">
        <v>3235</v>
      </c>
      <c r="CT518" s="4">
        <v>72</v>
      </c>
      <c r="CU518" s="4">
        <v>1.3</v>
      </c>
      <c r="CV518" s="4">
        <v>0.15000000000000013</v>
      </c>
      <c r="CW518" s="4">
        <v>1</v>
      </c>
      <c r="CX518" s="4">
        <v>0</v>
      </c>
      <c r="CY518" s="4">
        <v>0</v>
      </c>
      <c r="CZ518" s="4">
        <v>0</v>
      </c>
      <c r="DA518" s="4">
        <v>52</v>
      </c>
      <c r="DB518" s="4">
        <v>0</v>
      </c>
      <c r="DC518" s="4">
        <v>0.95</v>
      </c>
      <c r="DD518" s="4">
        <v>-0.25</v>
      </c>
      <c r="DE518" s="4">
        <v>29</v>
      </c>
      <c r="DF518" s="4">
        <v>0</v>
      </c>
      <c r="DG518" s="4">
        <v>0</v>
      </c>
      <c r="DH518" s="4">
        <v>0</v>
      </c>
      <c r="DI518" s="4">
        <v>4524</v>
      </c>
      <c r="DJ518" s="4">
        <v>-39</v>
      </c>
      <c r="DK518" s="4">
        <v>1.45</v>
      </c>
      <c r="DL518" s="4">
        <v>0.25</v>
      </c>
      <c r="DM518" s="4">
        <v>0</v>
      </c>
      <c r="DN518" s="4">
        <v>0</v>
      </c>
      <c r="DO518" s="4">
        <v>0</v>
      </c>
      <c r="DP518" s="4">
        <v>0</v>
      </c>
      <c r="DQ518" s="4">
        <v>143</v>
      </c>
      <c r="DR518" s="4">
        <v>-2</v>
      </c>
      <c r="DS518" s="4">
        <v>1.5</v>
      </c>
      <c r="DT518" s="4">
        <v>0.14999999999999991</v>
      </c>
      <c r="DU518" s="4">
        <v>4</v>
      </c>
      <c r="DV518" s="4">
        <v>0</v>
      </c>
      <c r="DW518" s="4">
        <v>0</v>
      </c>
      <c r="DX518" s="4">
        <v>0</v>
      </c>
      <c r="DY518" s="4">
        <v>3229</v>
      </c>
      <c r="DZ518" s="4">
        <v>331</v>
      </c>
      <c r="EA518" s="4">
        <v>1.55</v>
      </c>
      <c r="EB518" s="4">
        <v>0.15000000000000013</v>
      </c>
      <c r="EC518" s="4">
        <v>1</v>
      </c>
      <c r="ED518" s="4">
        <v>0</v>
      </c>
      <c r="EE518" s="4">
        <v>0</v>
      </c>
      <c r="EF518" s="4">
        <v>0</v>
      </c>
      <c r="EG518" s="4">
        <v>142</v>
      </c>
      <c r="EH518" s="4">
        <v>-12</v>
      </c>
      <c r="EI518" s="4">
        <v>1.6</v>
      </c>
      <c r="EJ518" s="4">
        <v>0.10000000000000009</v>
      </c>
      <c r="EK518" s="4">
        <v>122</v>
      </c>
      <c r="EL518" s="4">
        <v>0</v>
      </c>
      <c r="EM518" s="4">
        <v>0</v>
      </c>
      <c r="EN518" s="4">
        <v>0</v>
      </c>
      <c r="EO518" s="4">
        <v>30078</v>
      </c>
      <c r="EP518" s="4">
        <v>10421</v>
      </c>
      <c r="EQ518" s="4">
        <v>1.7</v>
      </c>
      <c r="ER518" s="4">
        <v>9.9999999999999867E-2</v>
      </c>
      <c r="ES518" s="4">
        <v>1</v>
      </c>
      <c r="ET518" s="4">
        <v>0</v>
      </c>
      <c r="EU518" s="4">
        <v>0</v>
      </c>
      <c r="EV518" s="4">
        <v>0</v>
      </c>
      <c r="EW518" s="4">
        <v>150</v>
      </c>
      <c r="EX518" s="4">
        <v>-3</v>
      </c>
      <c r="EY518" s="4">
        <v>1.75</v>
      </c>
      <c r="EZ518" s="4">
        <v>0.10000000000000009</v>
      </c>
      <c r="FA518" s="4">
        <v>11</v>
      </c>
      <c r="FB518" s="4">
        <v>0</v>
      </c>
      <c r="FC518" s="4">
        <v>0</v>
      </c>
      <c r="FD518" s="4">
        <v>0</v>
      </c>
      <c r="FE518" s="4">
        <v>5454</v>
      </c>
      <c r="FF518" s="4">
        <v>250</v>
      </c>
      <c r="FG518" s="4">
        <v>1.8</v>
      </c>
      <c r="FH518" s="4">
        <v>0.10000000000000009</v>
      </c>
      <c r="FI518" s="4">
        <v>2</v>
      </c>
      <c r="FJ518" s="4">
        <v>0</v>
      </c>
      <c r="FK518" s="4">
        <v>0</v>
      </c>
      <c r="FL518" s="4">
        <v>0</v>
      </c>
      <c r="FM518" s="4">
        <v>821</v>
      </c>
      <c r="FN518" s="4">
        <v>42</v>
      </c>
      <c r="FO518" s="4">
        <v>1.55</v>
      </c>
      <c r="FP518" s="4">
        <v>-0.19999999999999996</v>
      </c>
      <c r="FQ518" s="4">
        <v>109</v>
      </c>
      <c r="FR518" s="4">
        <v>0</v>
      </c>
      <c r="FS518" s="4">
        <v>869.4</v>
      </c>
      <c r="FT518" s="4">
        <v>53.75</v>
      </c>
      <c r="FU518" s="4">
        <v>11137</v>
      </c>
      <c r="FV518" s="4">
        <v>1044</v>
      </c>
      <c r="FW518" s="4">
        <v>2</v>
      </c>
      <c r="FX518" s="4">
        <v>-4.9999999999999822E-2</v>
      </c>
      <c r="FY518" s="4">
        <v>1</v>
      </c>
      <c r="FZ518" s="4">
        <v>0</v>
      </c>
      <c r="GA518" s="4">
        <v>0</v>
      </c>
      <c r="GB518" s="4">
        <v>0</v>
      </c>
      <c r="GC518" s="4">
        <v>673</v>
      </c>
      <c r="GD518" s="4">
        <v>-180</v>
      </c>
      <c r="GE518" s="4">
        <v>2.2000000000000002</v>
      </c>
      <c r="GF518" s="4">
        <v>-9.9999999999999645E-2</v>
      </c>
      <c r="GG518" s="4">
        <v>549</v>
      </c>
      <c r="GH518" s="4">
        <v>-1</v>
      </c>
      <c r="GI518" s="4">
        <v>782.7</v>
      </c>
      <c r="GJ518" s="4">
        <v>70.350000000000023</v>
      </c>
      <c r="GK518" s="4">
        <v>13855</v>
      </c>
      <c r="GL518" s="4">
        <v>-197</v>
      </c>
      <c r="GM518" s="4">
        <v>2.2999999999999998</v>
      </c>
      <c r="GN518" s="4">
        <v>-0.25</v>
      </c>
      <c r="GO518" s="4">
        <v>56</v>
      </c>
      <c r="GP518" s="4">
        <v>0</v>
      </c>
      <c r="GQ518" s="4">
        <v>0</v>
      </c>
      <c r="GR518" s="4">
        <v>0</v>
      </c>
      <c r="GS518" s="4">
        <v>921</v>
      </c>
      <c r="GT518" s="4">
        <v>50</v>
      </c>
      <c r="GU518" s="4">
        <v>2.4500000000000002</v>
      </c>
      <c r="GV518" s="4">
        <v>-0.34999999999999964</v>
      </c>
      <c r="GW518" s="4">
        <v>302</v>
      </c>
      <c r="GX518" s="4">
        <v>-84</v>
      </c>
      <c r="GY518" s="4">
        <v>702.3</v>
      </c>
      <c r="GZ518" s="4">
        <v>90.099999999999909</v>
      </c>
      <c r="HA518" s="4">
        <v>13991</v>
      </c>
      <c r="HB518" s="4">
        <v>1950</v>
      </c>
      <c r="HC518" s="4">
        <v>2.8</v>
      </c>
      <c r="HD518" s="4">
        <v>-0.45000000000000018</v>
      </c>
      <c r="HE518" s="4">
        <v>59</v>
      </c>
      <c r="HF518" s="4">
        <v>0</v>
      </c>
      <c r="HG518" s="4">
        <v>647.85</v>
      </c>
      <c r="HH518" s="4">
        <v>84.75</v>
      </c>
      <c r="HI518" s="4">
        <v>2637</v>
      </c>
      <c r="HJ518" s="4">
        <v>125</v>
      </c>
      <c r="HK518" s="4">
        <v>3</v>
      </c>
      <c r="HL518" s="4">
        <v>-0.85000000000000009</v>
      </c>
      <c r="HM518" s="4">
        <v>2016</v>
      </c>
      <c r="HN518" s="4">
        <v>44</v>
      </c>
      <c r="HO518" s="4">
        <v>577.70000000000005</v>
      </c>
      <c r="HP518" s="4">
        <v>65.700000000000045</v>
      </c>
      <c r="HQ518" s="4">
        <v>33641</v>
      </c>
      <c r="HR518" s="4">
        <v>3201</v>
      </c>
      <c r="HS518" s="4">
        <v>3.4</v>
      </c>
      <c r="HT518" s="4">
        <v>-1.4</v>
      </c>
      <c r="HU518" s="4">
        <v>142</v>
      </c>
      <c r="HV518" s="4">
        <v>-5</v>
      </c>
      <c r="HW518" s="4">
        <v>546.25</v>
      </c>
      <c r="HX518" s="4">
        <v>81.75</v>
      </c>
      <c r="HY518" s="4">
        <v>3026</v>
      </c>
      <c r="HZ518" s="4">
        <v>-4127</v>
      </c>
      <c r="IA518" s="4">
        <v>3.75</v>
      </c>
      <c r="IB518" s="4">
        <v>-2.0999999999999996</v>
      </c>
      <c r="IC518" s="4">
        <v>1203</v>
      </c>
      <c r="ID518" s="4">
        <v>-26</v>
      </c>
      <c r="IE518" s="4">
        <v>485</v>
      </c>
      <c r="IF518" s="4">
        <v>67.850000000000023</v>
      </c>
      <c r="IG518" s="4">
        <v>20413</v>
      </c>
      <c r="IH518" s="4">
        <v>-3541</v>
      </c>
      <c r="II518" s="4">
        <v>4.3</v>
      </c>
      <c r="IJ518" s="4">
        <v>-3.3500000000000005</v>
      </c>
      <c r="IK518" s="4">
        <v>169</v>
      </c>
      <c r="IL518" s="4">
        <v>11</v>
      </c>
      <c r="IM518" s="4">
        <v>440</v>
      </c>
      <c r="IN518" s="4">
        <v>70.949999999999989</v>
      </c>
      <c r="IO518" s="4">
        <v>5921</v>
      </c>
      <c r="IP518" s="4">
        <v>-873</v>
      </c>
      <c r="IQ518" s="4">
        <v>5</v>
      </c>
      <c r="IR518" s="4">
        <v>-5.0999999999999996</v>
      </c>
      <c r="IS518" s="4">
        <v>3854</v>
      </c>
      <c r="IT518" s="4">
        <v>-57</v>
      </c>
      <c r="IU518" s="4">
        <v>382.55</v>
      </c>
      <c r="IV518" s="4">
        <v>60.400000000000034</v>
      </c>
      <c r="IW518" s="4">
        <v>31246</v>
      </c>
      <c r="IX518" s="4">
        <v>1663</v>
      </c>
      <c r="IY518" s="4">
        <v>6.05</v>
      </c>
      <c r="IZ518" s="4">
        <v>-7.5000000000000009</v>
      </c>
      <c r="JA518" s="4">
        <v>622</v>
      </c>
      <c r="JB518" s="4">
        <v>-176</v>
      </c>
      <c r="JC518" s="4">
        <v>335</v>
      </c>
      <c r="JD518" s="4">
        <v>58.050000000000011</v>
      </c>
      <c r="JE518" s="4">
        <v>10407</v>
      </c>
      <c r="JF518" s="4">
        <v>3029</v>
      </c>
      <c r="JG518" s="4">
        <v>7.5</v>
      </c>
      <c r="JH518" s="4">
        <v>-10.399999999999999</v>
      </c>
      <c r="JI518" s="4">
        <v>5848</v>
      </c>
      <c r="JJ518" s="4">
        <v>-173</v>
      </c>
      <c r="JK518" s="4">
        <v>288.39999999999998</v>
      </c>
      <c r="JL518" s="4">
        <v>56.249999999999972</v>
      </c>
      <c r="JM518" s="4">
        <v>25863</v>
      </c>
      <c r="JN518" s="4">
        <v>3678</v>
      </c>
      <c r="JO518" s="4">
        <v>10.25</v>
      </c>
      <c r="JP518" s="4">
        <v>-13.850000000000001</v>
      </c>
      <c r="JQ518" s="5">
        <v>1349</v>
      </c>
      <c r="JR518" s="4">
        <v>-51</v>
      </c>
      <c r="JS518" s="4">
        <v>239.1</v>
      </c>
      <c r="JT518" s="4">
        <v>47.75</v>
      </c>
      <c r="JU518" s="4">
        <v>10765</v>
      </c>
      <c r="JV518" s="4">
        <v>3113</v>
      </c>
      <c r="JW518" s="4">
        <v>14.25</v>
      </c>
      <c r="JX518" s="4">
        <v>-18.100000000000001</v>
      </c>
      <c r="JY518" s="4">
        <v>10414</v>
      </c>
      <c r="JZ518" s="4">
        <v>-1112</v>
      </c>
      <c r="KA518" s="4">
        <v>199.3</v>
      </c>
      <c r="KB518" s="4">
        <v>47.350000000000023</v>
      </c>
      <c r="KC518" s="4">
        <v>36928</v>
      </c>
      <c r="KD518" s="4">
        <v>10137</v>
      </c>
      <c r="KE518" s="4">
        <v>20.3</v>
      </c>
      <c r="KF518" s="4">
        <v>-23.249999999999996</v>
      </c>
      <c r="KG518" s="4">
        <v>3910</v>
      </c>
      <c r="KH518" s="4">
        <v>-244</v>
      </c>
      <c r="KI518" s="4">
        <v>155.9</v>
      </c>
      <c r="KJ518" s="4">
        <v>39.200000000000003</v>
      </c>
      <c r="KK518" s="4">
        <v>13699</v>
      </c>
      <c r="KL518" s="4">
        <v>7635</v>
      </c>
      <c r="KM518" s="4">
        <v>28.5</v>
      </c>
      <c r="KN518" s="4">
        <v>-29.65</v>
      </c>
      <c r="KO518" s="4">
        <v>28971</v>
      </c>
      <c r="KP518" s="4">
        <v>309</v>
      </c>
      <c r="KQ518" s="4">
        <v>119.2</v>
      </c>
      <c r="KR518" s="4">
        <v>33.75</v>
      </c>
      <c r="KS518" s="4">
        <v>52364</v>
      </c>
      <c r="KT518" s="4">
        <v>29987</v>
      </c>
      <c r="KU518" s="4">
        <v>39.799999999999997</v>
      </c>
      <c r="KV518" s="4">
        <v>-37.5</v>
      </c>
      <c r="KW518" s="4">
        <v>14115</v>
      </c>
      <c r="KX518" s="4">
        <v>-2100</v>
      </c>
      <c r="KY518" s="4">
        <v>85.5</v>
      </c>
      <c r="KZ518" s="4">
        <v>25.799999999999997</v>
      </c>
      <c r="LA518" s="4">
        <v>20117</v>
      </c>
      <c r="LB518" s="4">
        <v>15677</v>
      </c>
      <c r="LC518" s="4">
        <v>56.25</v>
      </c>
      <c r="LD518" s="4">
        <v>-45.25</v>
      </c>
    </row>
    <row r="519" spans="1:316" x14ac:dyDescent="0.25">
      <c r="A519" s="171">
        <v>44110.458098726849</v>
      </c>
      <c r="B519" s="172">
        <v>0.45694444444444443</v>
      </c>
      <c r="C519" s="4">
        <v>11583.95</v>
      </c>
      <c r="D519" s="4">
        <v>11600</v>
      </c>
      <c r="E519" s="173">
        <v>56.8</v>
      </c>
      <c r="F519" s="173">
        <v>-123.2</v>
      </c>
      <c r="G519" s="173">
        <v>313.89999999999998</v>
      </c>
      <c r="H519" s="173">
        <v>865.30000000000041</v>
      </c>
      <c r="I519" s="173">
        <v>-882.65000000000009</v>
      </c>
      <c r="J519" s="173">
        <v>1747.9500000000005</v>
      </c>
      <c r="K519" s="127">
        <v>17.27</v>
      </c>
      <c r="L519" s="127">
        <v>22.01</v>
      </c>
      <c r="M519" s="127">
        <v>-3.2600000000000016</v>
      </c>
      <c r="N519" s="127">
        <v>3.9000000000000021</v>
      </c>
      <c r="O519" s="127">
        <v>0.6432503852684307</v>
      </c>
      <c r="P519" s="127">
        <v>0.6624386495674961</v>
      </c>
      <c r="Q519" s="127">
        <v>1.0992825083251556</v>
      </c>
      <c r="R519" s="4">
        <v>47081</v>
      </c>
      <c r="S519" s="4">
        <v>117516</v>
      </c>
      <c r="T519" s="173">
        <v>11540.966666666667</v>
      </c>
      <c r="U519" s="173">
        <v>-2.0500000000010914</v>
      </c>
      <c r="V519" s="4">
        <v>185995</v>
      </c>
      <c r="W519" s="4">
        <v>-31658</v>
      </c>
      <c r="X519" s="173">
        <v>-42.983333333333576</v>
      </c>
      <c r="Y519" s="173">
        <v>28419</v>
      </c>
      <c r="Z519" s="173">
        <v>113270</v>
      </c>
      <c r="AA519" s="173">
        <v>141689</v>
      </c>
      <c r="AB519" s="4">
        <v>70435</v>
      </c>
      <c r="AC519" s="4">
        <v>-11700</v>
      </c>
      <c r="AD519" s="176" t="e">
        <v>#REF!</v>
      </c>
      <c r="AE519" s="177">
        <v>-3.0905888239999846E-2</v>
      </c>
      <c r="AF519" s="177">
        <v>1.7288429569719026E-2</v>
      </c>
      <c r="AG519" s="177">
        <v>8.5855218084428628E-2</v>
      </c>
      <c r="AH519" s="177">
        <v>0.14779604934155041</v>
      </c>
      <c r="AI519" s="127">
        <v>0.28792372027514929</v>
      </c>
      <c r="AJ519" s="127">
        <v>2.6385224274406332E-3</v>
      </c>
      <c r="AK519" s="4" t="s">
        <v>21</v>
      </c>
      <c r="AL519" s="178">
        <v>11600</v>
      </c>
      <c r="AM519" s="178">
        <v>11500</v>
      </c>
      <c r="AN519" s="178">
        <v>11400</v>
      </c>
      <c r="AO519" s="178">
        <v>11800</v>
      </c>
      <c r="AS519" s="4">
        <v>1.8074626350488419</v>
      </c>
      <c r="AT519" s="4">
        <v>1.4252213956783564</v>
      </c>
      <c r="AU519" s="4">
        <v>0.60636360113165133</v>
      </c>
      <c r="AV519" s="4">
        <v>0.2119259993392798</v>
      </c>
      <c r="AW519" s="4">
        <v>0.11045810342615167</v>
      </c>
      <c r="AX519" s="4">
        <v>1.0503847666123688E-2</v>
      </c>
      <c r="AY519" s="4">
        <v>16.670465807730427</v>
      </c>
      <c r="AZ519" s="4">
        <v>21.309859154929576</v>
      </c>
      <c r="BA519" s="4">
        <v>16.96841230257689</v>
      </c>
      <c r="BB519" s="4">
        <v>35.035502958579883</v>
      </c>
      <c r="BC519" s="4">
        <v>8.1074208614426571</v>
      </c>
      <c r="BD519" s="4">
        <v>16.704654895666131</v>
      </c>
      <c r="BE519" s="4">
        <v>4.4225376196990425</v>
      </c>
      <c r="BF519" s="4">
        <v>7.9859050445103854</v>
      </c>
      <c r="BG519" s="4">
        <v>3.5459957749183793</v>
      </c>
      <c r="BH519" s="4">
        <v>3.5035805626598466</v>
      </c>
      <c r="BI519" s="4">
        <v>18</v>
      </c>
      <c r="BJ519" s="4">
        <v>0</v>
      </c>
      <c r="BK519" s="4">
        <v>0</v>
      </c>
      <c r="BL519" s="4">
        <v>0</v>
      </c>
      <c r="BM519" s="4">
        <v>9840</v>
      </c>
      <c r="BN519" s="4">
        <v>-192</v>
      </c>
      <c r="BO519" s="4">
        <v>1.1000000000000001</v>
      </c>
      <c r="BP519" s="4">
        <v>0.10000000000000009</v>
      </c>
      <c r="BQ519" s="4">
        <v>0</v>
      </c>
      <c r="BR519" s="4">
        <v>0</v>
      </c>
      <c r="BS519" s="4">
        <v>0</v>
      </c>
      <c r="BT519" s="4">
        <v>0</v>
      </c>
      <c r="BU519" s="4">
        <v>6</v>
      </c>
      <c r="BV519" s="4">
        <v>0</v>
      </c>
      <c r="BW519" s="4">
        <v>0</v>
      </c>
      <c r="BX519" s="4">
        <v>0</v>
      </c>
      <c r="BY519" s="4">
        <v>21</v>
      </c>
      <c r="BZ519" s="4">
        <v>0</v>
      </c>
      <c r="CA519" s="4">
        <v>0</v>
      </c>
      <c r="CB519" s="4">
        <v>0</v>
      </c>
      <c r="CC519" s="4">
        <v>1037</v>
      </c>
      <c r="CD519" s="4">
        <v>64</v>
      </c>
      <c r="CE519" s="4">
        <v>1.2</v>
      </c>
      <c r="CF519" s="4">
        <v>9.9999999999999867E-2</v>
      </c>
      <c r="CG519" s="4">
        <v>1</v>
      </c>
      <c r="CH519" s="4">
        <v>0</v>
      </c>
      <c r="CI519" s="4">
        <v>0</v>
      </c>
      <c r="CJ519" s="4">
        <v>0</v>
      </c>
      <c r="CK519" s="4">
        <v>27</v>
      </c>
      <c r="CL519" s="4">
        <v>0</v>
      </c>
      <c r="CM519" s="4">
        <v>1</v>
      </c>
      <c r="CN519" s="4">
        <v>-0.10000000000000009</v>
      </c>
      <c r="CO519" s="4">
        <v>11</v>
      </c>
      <c r="CP519" s="4">
        <v>0</v>
      </c>
      <c r="CQ519" s="4">
        <v>0</v>
      </c>
      <c r="CR519" s="4">
        <v>0</v>
      </c>
      <c r="CS519" s="4">
        <v>3242</v>
      </c>
      <c r="CT519" s="4">
        <v>79</v>
      </c>
      <c r="CU519" s="4">
        <v>1.3</v>
      </c>
      <c r="CV519" s="4">
        <v>0.15000000000000013</v>
      </c>
      <c r="CW519" s="4">
        <v>1</v>
      </c>
      <c r="CX519" s="4">
        <v>0</v>
      </c>
      <c r="CY519" s="4">
        <v>0</v>
      </c>
      <c r="CZ519" s="4">
        <v>0</v>
      </c>
      <c r="DA519" s="4">
        <v>52</v>
      </c>
      <c r="DB519" s="4">
        <v>0</v>
      </c>
      <c r="DC519" s="4">
        <v>0.95</v>
      </c>
      <c r="DD519" s="4">
        <v>-0.25</v>
      </c>
      <c r="DE519" s="4">
        <v>29</v>
      </c>
      <c r="DF519" s="4">
        <v>0</v>
      </c>
      <c r="DG519" s="4">
        <v>0</v>
      </c>
      <c r="DH519" s="4">
        <v>0</v>
      </c>
      <c r="DI519" s="4">
        <v>4475</v>
      </c>
      <c r="DJ519" s="4">
        <v>-88</v>
      </c>
      <c r="DK519" s="4">
        <v>1.45</v>
      </c>
      <c r="DL519" s="4">
        <v>0.25</v>
      </c>
      <c r="DM519" s="4">
        <v>0</v>
      </c>
      <c r="DN519" s="4">
        <v>0</v>
      </c>
      <c r="DO519" s="4">
        <v>0</v>
      </c>
      <c r="DP519" s="4">
        <v>0</v>
      </c>
      <c r="DQ519" s="4">
        <v>143</v>
      </c>
      <c r="DR519" s="4">
        <v>-2</v>
      </c>
      <c r="DS519" s="4">
        <v>1.5</v>
      </c>
      <c r="DT519" s="4">
        <v>0.14999999999999991</v>
      </c>
      <c r="DU519" s="4">
        <v>4</v>
      </c>
      <c r="DV519" s="4">
        <v>0</v>
      </c>
      <c r="DW519" s="4">
        <v>0</v>
      </c>
      <c r="DX519" s="4">
        <v>0</v>
      </c>
      <c r="DY519" s="4">
        <v>3228</v>
      </c>
      <c r="DZ519" s="4">
        <v>330</v>
      </c>
      <c r="EA519" s="4">
        <v>1.55</v>
      </c>
      <c r="EB519" s="4">
        <v>0.15000000000000013</v>
      </c>
      <c r="EC519" s="4">
        <v>1</v>
      </c>
      <c r="ED519" s="4">
        <v>0</v>
      </c>
      <c r="EE519" s="4">
        <v>0</v>
      </c>
      <c r="EF519" s="4">
        <v>0</v>
      </c>
      <c r="EG519" s="4">
        <v>142</v>
      </c>
      <c r="EH519" s="4">
        <v>-12</v>
      </c>
      <c r="EI519" s="4">
        <v>1.6</v>
      </c>
      <c r="EJ519" s="4">
        <v>0.10000000000000009</v>
      </c>
      <c r="EK519" s="4">
        <v>122</v>
      </c>
      <c r="EL519" s="4">
        <v>0</v>
      </c>
      <c r="EM519" s="4">
        <v>0</v>
      </c>
      <c r="EN519" s="4">
        <v>0</v>
      </c>
      <c r="EO519" s="4">
        <v>30078</v>
      </c>
      <c r="EP519" s="4">
        <v>10421</v>
      </c>
      <c r="EQ519" s="4">
        <v>1.7</v>
      </c>
      <c r="ER519" s="4">
        <v>9.9999999999999867E-2</v>
      </c>
      <c r="ES519" s="4">
        <v>1</v>
      </c>
      <c r="ET519" s="4">
        <v>0</v>
      </c>
      <c r="EU519" s="4">
        <v>0</v>
      </c>
      <c r="EV519" s="4">
        <v>0</v>
      </c>
      <c r="EW519" s="4">
        <v>150</v>
      </c>
      <c r="EX519" s="4">
        <v>-3</v>
      </c>
      <c r="EY519" s="4">
        <v>1.75</v>
      </c>
      <c r="EZ519" s="4">
        <v>0.10000000000000009</v>
      </c>
      <c r="FA519" s="4">
        <v>11</v>
      </c>
      <c r="FB519" s="4">
        <v>0</v>
      </c>
      <c r="FC519" s="4">
        <v>0</v>
      </c>
      <c r="FD519" s="4">
        <v>0</v>
      </c>
      <c r="FE519" s="4">
        <v>5480</v>
      </c>
      <c r="FF519" s="4">
        <v>276</v>
      </c>
      <c r="FG519" s="4">
        <v>1.8</v>
      </c>
      <c r="FH519" s="4">
        <v>0.10000000000000009</v>
      </c>
      <c r="FI519" s="4">
        <v>2</v>
      </c>
      <c r="FJ519" s="4">
        <v>0</v>
      </c>
      <c r="FK519" s="4">
        <v>0</v>
      </c>
      <c r="FL519" s="4">
        <v>0</v>
      </c>
      <c r="FM519" s="4">
        <v>821</v>
      </c>
      <c r="FN519" s="4">
        <v>42</v>
      </c>
      <c r="FO519" s="4">
        <v>1.55</v>
      </c>
      <c r="FP519" s="4">
        <v>-0.19999999999999996</v>
      </c>
      <c r="FQ519" s="4">
        <v>109</v>
      </c>
      <c r="FR519" s="4">
        <v>0</v>
      </c>
      <c r="FS519" s="4">
        <v>869.4</v>
      </c>
      <c r="FT519" s="4">
        <v>53.75</v>
      </c>
      <c r="FU519" s="4">
        <v>11106</v>
      </c>
      <c r="FV519" s="4">
        <v>1013</v>
      </c>
      <c r="FW519" s="4">
        <v>2.0499999999999998</v>
      </c>
      <c r="FX519" s="4">
        <v>0</v>
      </c>
      <c r="FY519" s="4">
        <v>1</v>
      </c>
      <c r="FZ519" s="4">
        <v>0</v>
      </c>
      <c r="GA519" s="4">
        <v>0</v>
      </c>
      <c r="GB519" s="4">
        <v>0</v>
      </c>
      <c r="GC519" s="4">
        <v>673</v>
      </c>
      <c r="GD519" s="4">
        <v>-180</v>
      </c>
      <c r="GE519" s="4">
        <v>2.2000000000000002</v>
      </c>
      <c r="GF519" s="4">
        <v>-9.9999999999999645E-2</v>
      </c>
      <c r="GG519" s="4">
        <v>549</v>
      </c>
      <c r="GH519" s="4">
        <v>-1</v>
      </c>
      <c r="GI519" s="4">
        <v>782.7</v>
      </c>
      <c r="GJ519" s="4">
        <v>70.350000000000023</v>
      </c>
      <c r="GK519" s="4">
        <v>13908</v>
      </c>
      <c r="GL519" s="4">
        <v>-144</v>
      </c>
      <c r="GM519" s="4">
        <v>2.25</v>
      </c>
      <c r="GN519" s="4">
        <v>-0.29999999999999982</v>
      </c>
      <c r="GO519" s="4">
        <v>56</v>
      </c>
      <c r="GP519" s="4">
        <v>0</v>
      </c>
      <c r="GQ519" s="4">
        <v>0</v>
      </c>
      <c r="GR519" s="4">
        <v>0</v>
      </c>
      <c r="GS519" s="4">
        <v>916</v>
      </c>
      <c r="GT519" s="4">
        <v>45</v>
      </c>
      <c r="GU519" s="4">
        <v>2.5</v>
      </c>
      <c r="GV519" s="4">
        <v>-0.29999999999999982</v>
      </c>
      <c r="GW519" s="4">
        <v>302</v>
      </c>
      <c r="GX519" s="4">
        <v>-84</v>
      </c>
      <c r="GY519" s="4">
        <v>702.3</v>
      </c>
      <c r="GZ519" s="4">
        <v>90.099999999999909</v>
      </c>
      <c r="HA519" s="4">
        <v>13778</v>
      </c>
      <c r="HB519" s="4">
        <v>1737</v>
      </c>
      <c r="HC519" s="4">
        <v>2.8</v>
      </c>
      <c r="HD519" s="4">
        <v>-0.45000000000000018</v>
      </c>
      <c r="HE519" s="4">
        <v>59</v>
      </c>
      <c r="HF519" s="4">
        <v>0</v>
      </c>
      <c r="HG519" s="4">
        <v>647.85</v>
      </c>
      <c r="HH519" s="4">
        <v>84.75</v>
      </c>
      <c r="HI519" s="4">
        <v>2637</v>
      </c>
      <c r="HJ519" s="4">
        <v>125</v>
      </c>
      <c r="HK519" s="4">
        <v>3</v>
      </c>
      <c r="HL519" s="4">
        <v>-0.85000000000000009</v>
      </c>
      <c r="HM519" s="4">
        <v>2018</v>
      </c>
      <c r="HN519" s="4">
        <v>46</v>
      </c>
      <c r="HO519" s="4">
        <v>577.70000000000005</v>
      </c>
      <c r="HP519" s="4">
        <v>65.700000000000045</v>
      </c>
      <c r="HQ519" s="4">
        <v>33641</v>
      </c>
      <c r="HR519" s="4">
        <v>3201</v>
      </c>
      <c r="HS519" s="4">
        <v>3.45</v>
      </c>
      <c r="HT519" s="4">
        <v>-1.3499999999999996</v>
      </c>
      <c r="HU519" s="4">
        <v>142</v>
      </c>
      <c r="HV519" s="4">
        <v>-5</v>
      </c>
      <c r="HW519" s="4">
        <v>546.25</v>
      </c>
      <c r="HX519" s="4">
        <v>81.75</v>
      </c>
      <c r="HY519" s="4">
        <v>3026</v>
      </c>
      <c r="HZ519" s="4">
        <v>-4127</v>
      </c>
      <c r="IA519" s="4">
        <v>3.8</v>
      </c>
      <c r="IB519" s="4">
        <v>-2.0499999999999998</v>
      </c>
      <c r="IC519" s="4">
        <v>1203</v>
      </c>
      <c r="ID519" s="4">
        <v>-26</v>
      </c>
      <c r="IE519" s="4">
        <v>485</v>
      </c>
      <c r="IF519" s="4">
        <v>67.850000000000023</v>
      </c>
      <c r="IG519" s="4">
        <v>20413</v>
      </c>
      <c r="IH519" s="4">
        <v>-3541</v>
      </c>
      <c r="II519" s="4">
        <v>4.3</v>
      </c>
      <c r="IJ519" s="4">
        <v>-3.3500000000000005</v>
      </c>
      <c r="IK519" s="4">
        <v>169</v>
      </c>
      <c r="IL519" s="4">
        <v>11</v>
      </c>
      <c r="IM519" s="4">
        <v>440</v>
      </c>
      <c r="IN519" s="4">
        <v>70.949999999999989</v>
      </c>
      <c r="IO519" s="4">
        <v>5921</v>
      </c>
      <c r="IP519" s="4">
        <v>-873</v>
      </c>
      <c r="IQ519" s="4">
        <v>5.0999999999999996</v>
      </c>
      <c r="IR519" s="4">
        <v>-5</v>
      </c>
      <c r="IS519" s="4">
        <v>3854</v>
      </c>
      <c r="IT519" s="4">
        <v>-57</v>
      </c>
      <c r="IU519" s="4">
        <v>382.55</v>
      </c>
      <c r="IV519" s="4">
        <v>60.400000000000034</v>
      </c>
      <c r="IW519" s="4">
        <v>31246</v>
      </c>
      <c r="IX519" s="4">
        <v>1663</v>
      </c>
      <c r="IY519" s="4">
        <v>6</v>
      </c>
      <c r="IZ519" s="4">
        <v>-7.5500000000000007</v>
      </c>
      <c r="JA519" s="4">
        <v>623</v>
      </c>
      <c r="JB519" s="4">
        <v>-175</v>
      </c>
      <c r="JC519" s="4">
        <v>336</v>
      </c>
      <c r="JD519" s="4">
        <v>59.050000000000011</v>
      </c>
      <c r="JE519" s="4">
        <v>10407</v>
      </c>
      <c r="JF519" s="4">
        <v>3029</v>
      </c>
      <c r="JG519" s="4">
        <v>7.55</v>
      </c>
      <c r="JH519" s="4">
        <v>-10.349999999999998</v>
      </c>
      <c r="JI519" s="4">
        <v>5848</v>
      </c>
      <c r="JJ519" s="4">
        <v>-173</v>
      </c>
      <c r="JK519" s="4">
        <v>288.3</v>
      </c>
      <c r="JL519" s="4">
        <v>56.150000000000006</v>
      </c>
      <c r="JM519" s="4">
        <v>25863</v>
      </c>
      <c r="JN519" s="4">
        <v>3678</v>
      </c>
      <c r="JO519" s="4">
        <v>10.25</v>
      </c>
      <c r="JP519" s="4">
        <v>-13.850000000000001</v>
      </c>
      <c r="JQ519" s="5">
        <v>1348</v>
      </c>
      <c r="JR519" s="4">
        <v>-52</v>
      </c>
      <c r="JS519" s="4">
        <v>239.1</v>
      </c>
      <c r="JT519" s="4">
        <v>47.75</v>
      </c>
      <c r="JU519" s="4">
        <v>10765</v>
      </c>
      <c r="JV519" s="4">
        <v>3113</v>
      </c>
      <c r="JW519" s="4">
        <v>14.25</v>
      </c>
      <c r="JX519" s="4">
        <v>-18.100000000000001</v>
      </c>
      <c r="JY519" s="4">
        <v>10414</v>
      </c>
      <c r="JZ519" s="4">
        <v>-1112</v>
      </c>
      <c r="KA519" s="4">
        <v>199.5</v>
      </c>
      <c r="KB519" s="4">
        <v>47.550000000000011</v>
      </c>
      <c r="KC519" s="4">
        <v>36928</v>
      </c>
      <c r="KD519" s="4">
        <v>10137</v>
      </c>
      <c r="KE519" s="4">
        <v>20.100000000000001</v>
      </c>
      <c r="KF519" s="4">
        <v>-23.449999999999996</v>
      </c>
      <c r="KG519" s="4">
        <v>3910</v>
      </c>
      <c r="KH519" s="4">
        <v>-244</v>
      </c>
      <c r="KI519" s="4">
        <v>157.15</v>
      </c>
      <c r="KJ519" s="4">
        <v>40.450000000000003</v>
      </c>
      <c r="KK519" s="4">
        <v>13699</v>
      </c>
      <c r="KL519" s="4">
        <v>7635</v>
      </c>
      <c r="KM519" s="4">
        <v>28.1</v>
      </c>
      <c r="KN519" s="4">
        <v>-30.049999999999997</v>
      </c>
      <c r="KO519" s="4">
        <v>28971</v>
      </c>
      <c r="KP519" s="4">
        <v>309</v>
      </c>
      <c r="KQ519" s="4">
        <v>119.3</v>
      </c>
      <c r="KR519" s="4">
        <v>33.849999999999994</v>
      </c>
      <c r="KS519" s="4">
        <v>52364</v>
      </c>
      <c r="KT519" s="4">
        <v>29987</v>
      </c>
      <c r="KU519" s="4">
        <v>39.799999999999997</v>
      </c>
      <c r="KV519" s="4">
        <v>-37.5</v>
      </c>
      <c r="KW519" s="4">
        <v>14115</v>
      </c>
      <c r="KX519" s="4">
        <v>-2100</v>
      </c>
      <c r="KY519" s="4">
        <v>85.4</v>
      </c>
      <c r="KZ519" s="4">
        <v>25.700000000000003</v>
      </c>
      <c r="LA519" s="4">
        <v>20117</v>
      </c>
      <c r="LB519" s="4">
        <v>15677</v>
      </c>
      <c r="LC519" s="4">
        <v>56</v>
      </c>
      <c r="LD519" s="4">
        <v>-45.5</v>
      </c>
    </row>
    <row r="520" spans="1:316" x14ac:dyDescent="0.25">
      <c r="A520" s="171">
        <v>44110.456361805554</v>
      </c>
      <c r="B520" s="172">
        <v>0.45555555555555555</v>
      </c>
      <c r="C520" s="4">
        <v>11588.15</v>
      </c>
      <c r="D520" s="4">
        <v>11600</v>
      </c>
      <c r="E520" s="173">
        <v>54.55</v>
      </c>
      <c r="F520" s="173">
        <v>-122.60000000000001</v>
      </c>
      <c r="G520" s="173">
        <v>313.89999999999998</v>
      </c>
      <c r="H520" s="173">
        <v>881.4</v>
      </c>
      <c r="I520" s="173">
        <v>-886.15000000000009</v>
      </c>
      <c r="J520" s="173">
        <v>1767.5500000000002</v>
      </c>
      <c r="K520" s="127">
        <v>17.27</v>
      </c>
      <c r="L520" s="127">
        <v>22.01</v>
      </c>
      <c r="M520" s="127">
        <v>-3.2600000000000016</v>
      </c>
      <c r="N520" s="127">
        <v>3.9000000000000021</v>
      </c>
      <c r="O520" s="127">
        <v>0.6392087376955925</v>
      </c>
      <c r="P520" s="127">
        <v>0.67583517066979937</v>
      </c>
      <c r="Q520" s="127">
        <v>1.1058320919946449</v>
      </c>
      <c r="R520" s="4">
        <v>45354</v>
      </c>
      <c r="S520" s="4">
        <v>118049</v>
      </c>
      <c r="T520" s="173">
        <v>11540.966666666667</v>
      </c>
      <c r="U520" s="173">
        <v>-2.0500000000010914</v>
      </c>
      <c r="V520" s="4">
        <v>185995</v>
      </c>
      <c r="W520" s="4">
        <v>-31658</v>
      </c>
      <c r="X520" s="173">
        <v>-47.183333333332484</v>
      </c>
      <c r="Y520" s="173">
        <v>26644</v>
      </c>
      <c r="Z520" s="173">
        <v>113871</v>
      </c>
      <c r="AA520" s="173">
        <v>140515</v>
      </c>
      <c r="AB520" s="4">
        <v>72695</v>
      </c>
      <c r="AC520" s="4">
        <v>-9871</v>
      </c>
      <c r="AD520" s="176" t="e">
        <v>#REF!</v>
      </c>
      <c r="AE520" s="177">
        <v>-4.6854452426278906E-2</v>
      </c>
      <c r="AF520" s="177">
        <v>2.1237173995942802E-2</v>
      </c>
      <c r="AG520" s="177">
        <v>9.2737326087671518E-2</v>
      </c>
      <c r="AH520" s="177">
        <v>0.17757842909075294</v>
      </c>
      <c r="AI520" s="127">
        <v>0.36734702863691288</v>
      </c>
      <c r="AJ520" s="127">
        <v>2.6385224274406332E-3</v>
      </c>
      <c r="AK520" s="4" t="s">
        <v>21</v>
      </c>
      <c r="AL520" s="178">
        <v>11600</v>
      </c>
      <c r="AM520" s="178">
        <v>11500</v>
      </c>
      <c r="AN520" s="178">
        <v>11400</v>
      </c>
      <c r="AO520" s="178">
        <v>11800</v>
      </c>
      <c r="AS520" s="4">
        <v>1.8083722539353053</v>
      </c>
      <c r="AT520" s="4">
        <v>1.439991503221695</v>
      </c>
      <c r="AU520" s="4">
        <v>0.61539504522827204</v>
      </c>
      <c r="AV520" s="4">
        <v>0.21576441935126758</v>
      </c>
      <c r="AW520" s="4">
        <v>0.11801406440014804</v>
      </c>
      <c r="AX520" s="4">
        <v>1.0594300606197949E-2</v>
      </c>
      <c r="AY520" s="4">
        <v>16.653789004457654</v>
      </c>
      <c r="AZ520" s="4">
        <v>21.218309859154928</v>
      </c>
      <c r="BA520" s="4">
        <v>16.954318936877076</v>
      </c>
      <c r="BB520" s="4">
        <v>35</v>
      </c>
      <c r="BC520" s="4">
        <v>8.0895173845355473</v>
      </c>
      <c r="BD520" s="4">
        <v>16.765650080256822</v>
      </c>
      <c r="BE520" s="4">
        <v>4.4079780859441877</v>
      </c>
      <c r="BF520" s="4">
        <v>7.9486988847583646</v>
      </c>
      <c r="BG520" s="4">
        <v>3.5282585827675241</v>
      </c>
      <c r="BH520" s="4">
        <v>3.594650205761317</v>
      </c>
      <c r="BI520" s="4">
        <v>18</v>
      </c>
      <c r="BJ520" s="4">
        <v>0</v>
      </c>
      <c r="BK520" s="4">
        <v>0</v>
      </c>
      <c r="BL520" s="4">
        <v>0</v>
      </c>
      <c r="BM520" s="4">
        <v>9835</v>
      </c>
      <c r="BN520" s="4">
        <v>-197</v>
      </c>
      <c r="BO520" s="4">
        <v>1.1000000000000001</v>
      </c>
      <c r="BP520" s="4">
        <v>0.10000000000000009</v>
      </c>
      <c r="BQ520" s="4">
        <v>0</v>
      </c>
      <c r="BR520" s="4">
        <v>0</v>
      </c>
      <c r="BS520" s="4">
        <v>0</v>
      </c>
      <c r="BT520" s="4">
        <v>0</v>
      </c>
      <c r="BU520" s="4">
        <v>6</v>
      </c>
      <c r="BV520" s="4">
        <v>0</v>
      </c>
      <c r="BW520" s="4">
        <v>0</v>
      </c>
      <c r="BX520" s="4">
        <v>0</v>
      </c>
      <c r="BY520" s="4">
        <v>21</v>
      </c>
      <c r="BZ520" s="4">
        <v>0</v>
      </c>
      <c r="CA520" s="4">
        <v>0</v>
      </c>
      <c r="CB520" s="4">
        <v>0</v>
      </c>
      <c r="CC520" s="4">
        <v>1036</v>
      </c>
      <c r="CD520" s="4">
        <v>63</v>
      </c>
      <c r="CE520" s="4">
        <v>1.1499999999999999</v>
      </c>
      <c r="CF520" s="4">
        <v>4.9999999999999822E-2</v>
      </c>
      <c r="CG520" s="4">
        <v>1</v>
      </c>
      <c r="CH520" s="4">
        <v>0</v>
      </c>
      <c r="CI520" s="4">
        <v>0</v>
      </c>
      <c r="CJ520" s="4">
        <v>0</v>
      </c>
      <c r="CK520" s="4">
        <v>27</v>
      </c>
      <c r="CL520" s="4">
        <v>0</v>
      </c>
      <c r="CM520" s="4">
        <v>1</v>
      </c>
      <c r="CN520" s="4">
        <v>-0.10000000000000009</v>
      </c>
      <c r="CO520" s="4">
        <v>11</v>
      </c>
      <c r="CP520" s="4">
        <v>0</v>
      </c>
      <c r="CQ520" s="4">
        <v>0</v>
      </c>
      <c r="CR520" s="4">
        <v>0</v>
      </c>
      <c r="CS520" s="4">
        <v>3220</v>
      </c>
      <c r="CT520" s="4">
        <v>57</v>
      </c>
      <c r="CU520" s="4">
        <v>1.3</v>
      </c>
      <c r="CV520" s="4">
        <v>0.15000000000000013</v>
      </c>
      <c r="CW520" s="4">
        <v>1</v>
      </c>
      <c r="CX520" s="4">
        <v>0</v>
      </c>
      <c r="CY520" s="4">
        <v>0</v>
      </c>
      <c r="CZ520" s="4">
        <v>0</v>
      </c>
      <c r="DA520" s="4">
        <v>52</v>
      </c>
      <c r="DB520" s="4">
        <v>0</v>
      </c>
      <c r="DC520" s="4">
        <v>0.95</v>
      </c>
      <c r="DD520" s="4">
        <v>-0.25</v>
      </c>
      <c r="DE520" s="4">
        <v>29</v>
      </c>
      <c r="DF520" s="4">
        <v>0</v>
      </c>
      <c r="DG520" s="4">
        <v>0</v>
      </c>
      <c r="DH520" s="4">
        <v>0</v>
      </c>
      <c r="DI520" s="4">
        <v>4475</v>
      </c>
      <c r="DJ520" s="4">
        <v>-88</v>
      </c>
      <c r="DK520" s="4">
        <v>1.4</v>
      </c>
      <c r="DL520" s="4">
        <v>0.19999999999999996</v>
      </c>
      <c r="DM520" s="4">
        <v>0</v>
      </c>
      <c r="DN520" s="4">
        <v>0</v>
      </c>
      <c r="DO520" s="4">
        <v>0</v>
      </c>
      <c r="DP520" s="4">
        <v>0</v>
      </c>
      <c r="DQ520" s="4">
        <v>143</v>
      </c>
      <c r="DR520" s="4">
        <v>-2</v>
      </c>
      <c r="DS520" s="4">
        <v>1.5</v>
      </c>
      <c r="DT520" s="4">
        <v>0.14999999999999991</v>
      </c>
      <c r="DU520" s="4">
        <v>4</v>
      </c>
      <c r="DV520" s="4">
        <v>0</v>
      </c>
      <c r="DW520" s="4">
        <v>0</v>
      </c>
      <c r="DX520" s="4">
        <v>0</v>
      </c>
      <c r="DY520" s="4">
        <v>3243</v>
      </c>
      <c r="DZ520" s="4">
        <v>345</v>
      </c>
      <c r="EA520" s="4">
        <v>1.5</v>
      </c>
      <c r="EB520" s="4">
        <v>0.10000000000000009</v>
      </c>
      <c r="EC520" s="4">
        <v>1</v>
      </c>
      <c r="ED520" s="4">
        <v>0</v>
      </c>
      <c r="EE520" s="4">
        <v>0</v>
      </c>
      <c r="EF520" s="4">
        <v>0</v>
      </c>
      <c r="EG520" s="4">
        <v>142</v>
      </c>
      <c r="EH520" s="4">
        <v>-12</v>
      </c>
      <c r="EI520" s="4">
        <v>1.6</v>
      </c>
      <c r="EJ520" s="4">
        <v>0.10000000000000009</v>
      </c>
      <c r="EK520" s="4">
        <v>122</v>
      </c>
      <c r="EL520" s="4">
        <v>0</v>
      </c>
      <c r="EM520" s="4">
        <v>0</v>
      </c>
      <c r="EN520" s="4">
        <v>0</v>
      </c>
      <c r="EO520" s="4">
        <v>30071</v>
      </c>
      <c r="EP520" s="4">
        <v>10414</v>
      </c>
      <c r="EQ520" s="4">
        <v>1.65</v>
      </c>
      <c r="ER520" s="4">
        <v>4.9999999999999822E-2</v>
      </c>
      <c r="ES520" s="4">
        <v>1</v>
      </c>
      <c r="ET520" s="4">
        <v>0</v>
      </c>
      <c r="EU520" s="4">
        <v>0</v>
      </c>
      <c r="EV520" s="4">
        <v>0</v>
      </c>
      <c r="EW520" s="4">
        <v>150</v>
      </c>
      <c r="EX520" s="4">
        <v>-3</v>
      </c>
      <c r="EY520" s="4">
        <v>1.75</v>
      </c>
      <c r="EZ520" s="4">
        <v>0.10000000000000009</v>
      </c>
      <c r="FA520" s="4">
        <v>11</v>
      </c>
      <c r="FB520" s="4">
        <v>0</v>
      </c>
      <c r="FC520" s="4">
        <v>0</v>
      </c>
      <c r="FD520" s="4">
        <v>0</v>
      </c>
      <c r="FE520" s="4">
        <v>5480</v>
      </c>
      <c r="FF520" s="4">
        <v>276</v>
      </c>
      <c r="FG520" s="4">
        <v>1.8</v>
      </c>
      <c r="FH520" s="4">
        <v>0.10000000000000009</v>
      </c>
      <c r="FI520" s="4">
        <v>2</v>
      </c>
      <c r="FJ520" s="4">
        <v>0</v>
      </c>
      <c r="FK520" s="4">
        <v>0</v>
      </c>
      <c r="FL520" s="4">
        <v>0</v>
      </c>
      <c r="FM520" s="4">
        <v>821</v>
      </c>
      <c r="FN520" s="4">
        <v>42</v>
      </c>
      <c r="FO520" s="4">
        <v>1.55</v>
      </c>
      <c r="FP520" s="4">
        <v>-0.19999999999999996</v>
      </c>
      <c r="FQ520" s="4">
        <v>109</v>
      </c>
      <c r="FR520" s="4">
        <v>0</v>
      </c>
      <c r="FS520" s="4">
        <v>869.4</v>
      </c>
      <c r="FT520" s="4">
        <v>53.75</v>
      </c>
      <c r="FU520" s="4">
        <v>11106</v>
      </c>
      <c r="FV520" s="4">
        <v>1013</v>
      </c>
      <c r="FW520" s="4">
        <v>1.95</v>
      </c>
      <c r="FX520" s="4">
        <v>-9.9999999999999867E-2</v>
      </c>
      <c r="FY520" s="4">
        <v>1</v>
      </c>
      <c r="FZ520" s="4">
        <v>0</v>
      </c>
      <c r="GA520" s="4">
        <v>0</v>
      </c>
      <c r="GB520" s="4">
        <v>0</v>
      </c>
      <c r="GC520" s="4">
        <v>673</v>
      </c>
      <c r="GD520" s="4">
        <v>-180</v>
      </c>
      <c r="GE520" s="4">
        <v>2.2000000000000002</v>
      </c>
      <c r="GF520" s="4">
        <v>-9.9999999999999645E-2</v>
      </c>
      <c r="GG520" s="4">
        <v>549</v>
      </c>
      <c r="GH520" s="4">
        <v>-1</v>
      </c>
      <c r="GI520" s="4">
        <v>782.7</v>
      </c>
      <c r="GJ520" s="4">
        <v>70.350000000000023</v>
      </c>
      <c r="GK520" s="4">
        <v>13908</v>
      </c>
      <c r="GL520" s="4">
        <v>-144</v>
      </c>
      <c r="GM520" s="4">
        <v>2.25</v>
      </c>
      <c r="GN520" s="4">
        <v>-0.29999999999999982</v>
      </c>
      <c r="GO520" s="4">
        <v>56</v>
      </c>
      <c r="GP520" s="4">
        <v>0</v>
      </c>
      <c r="GQ520" s="4">
        <v>0</v>
      </c>
      <c r="GR520" s="4">
        <v>0</v>
      </c>
      <c r="GS520" s="4">
        <v>916</v>
      </c>
      <c r="GT520" s="4">
        <v>45</v>
      </c>
      <c r="GU520" s="4">
        <v>2.5</v>
      </c>
      <c r="GV520" s="4">
        <v>-0.29999999999999982</v>
      </c>
      <c r="GW520" s="4">
        <v>302</v>
      </c>
      <c r="GX520" s="4">
        <v>-84</v>
      </c>
      <c r="GY520" s="4">
        <v>702.3</v>
      </c>
      <c r="GZ520" s="4">
        <v>90.099999999999909</v>
      </c>
      <c r="HA520" s="4">
        <v>13778</v>
      </c>
      <c r="HB520" s="4">
        <v>1737</v>
      </c>
      <c r="HC520" s="4">
        <v>2.8</v>
      </c>
      <c r="HD520" s="4">
        <v>-0.45000000000000018</v>
      </c>
      <c r="HE520" s="4">
        <v>59</v>
      </c>
      <c r="HF520" s="4">
        <v>0</v>
      </c>
      <c r="HG520" s="4">
        <v>647.85</v>
      </c>
      <c r="HH520" s="4">
        <v>84.75</v>
      </c>
      <c r="HI520" s="4">
        <v>2598</v>
      </c>
      <c r="HJ520" s="4">
        <v>86</v>
      </c>
      <c r="HK520" s="4">
        <v>3</v>
      </c>
      <c r="HL520" s="4">
        <v>-0.85000000000000009</v>
      </c>
      <c r="HM520" s="4">
        <v>2019</v>
      </c>
      <c r="HN520" s="4">
        <v>47</v>
      </c>
      <c r="HO520" s="4">
        <v>587</v>
      </c>
      <c r="HP520" s="4">
        <v>75</v>
      </c>
      <c r="HQ520" s="4">
        <v>33624</v>
      </c>
      <c r="HR520" s="4">
        <v>3184</v>
      </c>
      <c r="HS520" s="4">
        <v>3.4</v>
      </c>
      <c r="HT520" s="4">
        <v>-1.4</v>
      </c>
      <c r="HU520" s="4">
        <v>142</v>
      </c>
      <c r="HV520" s="4">
        <v>-5</v>
      </c>
      <c r="HW520" s="4">
        <v>546.25</v>
      </c>
      <c r="HX520" s="4">
        <v>81.75</v>
      </c>
      <c r="HY520" s="4">
        <v>3013</v>
      </c>
      <c r="HZ520" s="4">
        <v>-4140</v>
      </c>
      <c r="IA520" s="4">
        <v>3.65</v>
      </c>
      <c r="IB520" s="4">
        <v>-2.1999999999999997</v>
      </c>
      <c r="IC520" s="4">
        <v>1204</v>
      </c>
      <c r="ID520" s="4">
        <v>-25</v>
      </c>
      <c r="IE520" s="4">
        <v>485</v>
      </c>
      <c r="IF520" s="4">
        <v>67.850000000000023</v>
      </c>
      <c r="IG520" s="4">
        <v>20413</v>
      </c>
      <c r="IH520" s="4">
        <v>-3541</v>
      </c>
      <c r="II520" s="4">
        <v>4.25</v>
      </c>
      <c r="IJ520" s="4">
        <v>-3.4000000000000004</v>
      </c>
      <c r="IK520" s="4">
        <v>169</v>
      </c>
      <c r="IL520" s="4">
        <v>11</v>
      </c>
      <c r="IM520" s="4">
        <v>440</v>
      </c>
      <c r="IN520" s="4">
        <v>70.949999999999989</v>
      </c>
      <c r="IO520" s="4">
        <v>5915</v>
      </c>
      <c r="IP520" s="4">
        <v>-879</v>
      </c>
      <c r="IQ520" s="4">
        <v>5.05</v>
      </c>
      <c r="IR520" s="4">
        <v>-5.05</v>
      </c>
      <c r="IS520" s="4">
        <v>3854</v>
      </c>
      <c r="IT520" s="4">
        <v>-57</v>
      </c>
      <c r="IU520" s="4">
        <v>386.85</v>
      </c>
      <c r="IV520" s="4">
        <v>64.700000000000045</v>
      </c>
      <c r="IW520" s="4">
        <v>31177</v>
      </c>
      <c r="IX520" s="4">
        <v>1594</v>
      </c>
      <c r="IY520" s="4">
        <v>6.05</v>
      </c>
      <c r="IZ520" s="4">
        <v>-7.5000000000000009</v>
      </c>
      <c r="JA520" s="4">
        <v>623</v>
      </c>
      <c r="JB520" s="4">
        <v>-175</v>
      </c>
      <c r="JC520" s="4">
        <v>338.4</v>
      </c>
      <c r="JD520" s="4">
        <v>61.449999999999989</v>
      </c>
      <c r="JE520" s="4">
        <v>10445</v>
      </c>
      <c r="JF520" s="4">
        <v>3067</v>
      </c>
      <c r="JG520" s="4">
        <v>7.65</v>
      </c>
      <c r="JH520" s="4">
        <v>-10.249999999999998</v>
      </c>
      <c r="JI520" s="4">
        <v>5841</v>
      </c>
      <c r="JJ520" s="4">
        <v>-180</v>
      </c>
      <c r="JK520" s="4">
        <v>290.5</v>
      </c>
      <c r="JL520" s="4">
        <v>58.349999999999994</v>
      </c>
      <c r="JM520" s="4">
        <v>25747</v>
      </c>
      <c r="JN520" s="4">
        <v>3562</v>
      </c>
      <c r="JO520" s="4">
        <v>10.3</v>
      </c>
      <c r="JP520" s="4">
        <v>-13.8</v>
      </c>
      <c r="JQ520" s="5">
        <v>1345</v>
      </c>
      <c r="JR520" s="4">
        <v>-55</v>
      </c>
      <c r="JS520" s="4">
        <v>242.7</v>
      </c>
      <c r="JT520" s="4">
        <v>51.349999999999994</v>
      </c>
      <c r="JU520" s="4">
        <v>10691</v>
      </c>
      <c r="JV520" s="4">
        <v>3039</v>
      </c>
      <c r="JW520" s="4">
        <v>14.45</v>
      </c>
      <c r="JX520" s="4">
        <v>-17.900000000000002</v>
      </c>
      <c r="JY520" s="4">
        <v>10457</v>
      </c>
      <c r="JZ520" s="4">
        <v>-1069</v>
      </c>
      <c r="KA520" s="4">
        <v>197.8</v>
      </c>
      <c r="KB520" s="4">
        <v>45.850000000000023</v>
      </c>
      <c r="KC520" s="4">
        <v>36895</v>
      </c>
      <c r="KD520" s="4">
        <v>10104</v>
      </c>
      <c r="KE520" s="4">
        <v>20.25</v>
      </c>
      <c r="KF520" s="4">
        <v>-23.299999999999997</v>
      </c>
      <c r="KG520" s="4">
        <v>3888</v>
      </c>
      <c r="KH520" s="4">
        <v>-266</v>
      </c>
      <c r="KI520" s="4">
        <v>156.5</v>
      </c>
      <c r="KJ520" s="4">
        <v>39.799999999999997</v>
      </c>
      <c r="KK520" s="4">
        <v>13976</v>
      </c>
      <c r="KL520" s="4">
        <v>7912</v>
      </c>
      <c r="KM520" s="4">
        <v>28.3</v>
      </c>
      <c r="KN520" s="4">
        <v>-29.849999999999998</v>
      </c>
      <c r="KO520" s="4">
        <v>28905</v>
      </c>
      <c r="KP520" s="4">
        <v>243</v>
      </c>
      <c r="KQ520" s="4">
        <v>118.05</v>
      </c>
      <c r="KR520" s="4">
        <v>32.599999999999994</v>
      </c>
      <c r="KS520" s="4">
        <v>52271</v>
      </c>
      <c r="KT520" s="4">
        <v>29894</v>
      </c>
      <c r="KU520" s="4">
        <v>40</v>
      </c>
      <c r="KV520" s="4">
        <v>-37.299999999999997</v>
      </c>
      <c r="KW520" s="4">
        <v>14123</v>
      </c>
      <c r="KX520" s="4">
        <v>-2092</v>
      </c>
      <c r="KY520" s="4">
        <v>84.65</v>
      </c>
      <c r="KZ520" s="4">
        <v>24.950000000000003</v>
      </c>
      <c r="LA520" s="4">
        <v>20337</v>
      </c>
      <c r="LB520" s="4">
        <v>15897</v>
      </c>
      <c r="LC520" s="4">
        <v>56.5</v>
      </c>
      <c r="LD520" s="4">
        <v>-45</v>
      </c>
    </row>
    <row r="521" spans="1:316" x14ac:dyDescent="0.25">
      <c r="A521" s="171">
        <v>44110.455557060188</v>
      </c>
      <c r="B521" s="172">
        <v>0.4548611111111111</v>
      </c>
      <c r="C521" s="4">
        <v>11591.45</v>
      </c>
      <c r="D521" s="4">
        <v>11600</v>
      </c>
      <c r="E521" s="173">
        <v>61.399999999999991</v>
      </c>
      <c r="F521" s="173">
        <v>-125.6</v>
      </c>
      <c r="G521" s="173">
        <v>313.89999999999998</v>
      </c>
      <c r="H521" s="173">
        <v>853.50000000000011</v>
      </c>
      <c r="I521" s="173">
        <v>-907.5</v>
      </c>
      <c r="J521" s="173">
        <v>1761</v>
      </c>
      <c r="K521" s="127">
        <v>17.27</v>
      </c>
      <c r="L521" s="127">
        <v>22.01</v>
      </c>
      <c r="M521" s="127">
        <v>-3.2600000000000016</v>
      </c>
      <c r="N521" s="127">
        <v>3.9000000000000021</v>
      </c>
      <c r="O521" s="127">
        <v>0.63595193850884468</v>
      </c>
      <c r="P521" s="127">
        <v>0.68598153765228331</v>
      </c>
      <c r="Q521" s="127">
        <v>1.1127394040897918</v>
      </c>
      <c r="R521" s="4">
        <v>44305</v>
      </c>
      <c r="S521" s="4">
        <v>119446</v>
      </c>
      <c r="T521" s="173">
        <v>11540.966666666667</v>
      </c>
      <c r="U521" s="173">
        <v>-2.0500000000010914</v>
      </c>
      <c r="V521" s="4">
        <v>185995</v>
      </c>
      <c r="W521" s="4">
        <v>-31658</v>
      </c>
      <c r="X521" s="173">
        <v>-50.483333333333576</v>
      </c>
      <c r="Y521" s="173">
        <v>24673</v>
      </c>
      <c r="Z521" s="173">
        <v>114638</v>
      </c>
      <c r="AA521" s="173">
        <v>139311</v>
      </c>
      <c r="AB521" s="4">
        <v>75141</v>
      </c>
      <c r="AC521" s="4">
        <v>-8209</v>
      </c>
      <c r="AD521" s="176" t="e">
        <v>#REF!</v>
      </c>
      <c r="AE521" s="177">
        <v>-8.010393315042913E-2</v>
      </c>
      <c r="AF521" s="177">
        <v>2.3094686307922108E-2</v>
      </c>
      <c r="AG521" s="177">
        <v>9.9878538054792118E-2</v>
      </c>
      <c r="AH521" s="177">
        <v>0.19659937743139327</v>
      </c>
      <c r="AI521" s="127">
        <v>0.37880151592763844</v>
      </c>
      <c r="AJ521" s="127">
        <v>2.6525198938992041E-3</v>
      </c>
      <c r="AK521" s="4" t="s">
        <v>21</v>
      </c>
      <c r="AL521" s="178">
        <v>11600</v>
      </c>
      <c r="AM521" s="178">
        <v>11500</v>
      </c>
      <c r="AN521" s="178">
        <v>11400</v>
      </c>
      <c r="AO521" s="178">
        <v>11800</v>
      </c>
      <c r="AS521" s="4">
        <v>1.8103644450574079</v>
      </c>
      <c r="AT521" s="4">
        <v>1.4611158675799087</v>
      </c>
      <c r="AU521" s="4">
        <v>0.62807809853808572</v>
      </c>
      <c r="AV521" s="4">
        <v>0.2181685720690428</v>
      </c>
      <c r="AW521" s="4">
        <v>0.12315719063545151</v>
      </c>
      <c r="AX521" s="4">
        <v>1.0685714285714286E-2</v>
      </c>
      <c r="AY521" s="4">
        <v>16.641406636948986</v>
      </c>
      <c r="AZ521" s="4">
        <v>21.41549295774648</v>
      </c>
      <c r="BA521" s="4">
        <v>16.995016611295682</v>
      </c>
      <c r="BB521" s="4">
        <v>35.568047337278109</v>
      </c>
      <c r="BC521" s="4">
        <v>8.0637040842537893</v>
      </c>
      <c r="BD521" s="4">
        <v>15.738738738738739</v>
      </c>
      <c r="BE521" s="4">
        <v>4.3632493188010901</v>
      </c>
      <c r="BF521" s="4">
        <v>7.8483271375464687</v>
      </c>
      <c r="BG521" s="4">
        <v>3.5259548528431277</v>
      </c>
      <c r="BH521" s="4">
        <v>3.6221649484536083</v>
      </c>
      <c r="BI521" s="4">
        <v>18</v>
      </c>
      <c r="BJ521" s="4">
        <v>0</v>
      </c>
      <c r="BK521" s="4">
        <v>0</v>
      </c>
      <c r="BL521" s="4">
        <v>0</v>
      </c>
      <c r="BM521" s="4">
        <v>9846</v>
      </c>
      <c r="BN521" s="4">
        <v>-186</v>
      </c>
      <c r="BO521" s="4">
        <v>1.05</v>
      </c>
      <c r="BP521" s="4">
        <v>5.0000000000000044E-2</v>
      </c>
      <c r="BQ521" s="4">
        <v>0</v>
      </c>
      <c r="BR521" s="4">
        <v>0</v>
      </c>
      <c r="BS521" s="4">
        <v>0</v>
      </c>
      <c r="BT521" s="4">
        <v>0</v>
      </c>
      <c r="BU521" s="4">
        <v>6</v>
      </c>
      <c r="BV521" s="4">
        <v>0</v>
      </c>
      <c r="BW521" s="4">
        <v>0</v>
      </c>
      <c r="BX521" s="4">
        <v>0</v>
      </c>
      <c r="BY521" s="4">
        <v>21</v>
      </c>
      <c r="BZ521" s="4">
        <v>0</v>
      </c>
      <c r="CA521" s="4">
        <v>0</v>
      </c>
      <c r="CB521" s="4">
        <v>0</v>
      </c>
      <c r="CC521" s="4">
        <v>1036</v>
      </c>
      <c r="CD521" s="4">
        <v>63</v>
      </c>
      <c r="CE521" s="4">
        <v>1.2</v>
      </c>
      <c r="CF521" s="4">
        <v>9.9999999999999867E-2</v>
      </c>
      <c r="CG521" s="4">
        <v>1</v>
      </c>
      <c r="CH521" s="4">
        <v>0</v>
      </c>
      <c r="CI521" s="4">
        <v>0</v>
      </c>
      <c r="CJ521" s="4">
        <v>0</v>
      </c>
      <c r="CK521" s="4">
        <v>27</v>
      </c>
      <c r="CL521" s="4">
        <v>0</v>
      </c>
      <c r="CM521" s="4">
        <v>1</v>
      </c>
      <c r="CN521" s="4">
        <v>-0.10000000000000009</v>
      </c>
      <c r="CO521" s="4">
        <v>11</v>
      </c>
      <c r="CP521" s="4">
        <v>0</v>
      </c>
      <c r="CQ521" s="4">
        <v>0</v>
      </c>
      <c r="CR521" s="4">
        <v>0</v>
      </c>
      <c r="CS521" s="4">
        <v>3220</v>
      </c>
      <c r="CT521" s="4">
        <v>57</v>
      </c>
      <c r="CU521" s="4">
        <v>1.3</v>
      </c>
      <c r="CV521" s="4">
        <v>0.15000000000000013</v>
      </c>
      <c r="CW521" s="4">
        <v>1</v>
      </c>
      <c r="CX521" s="4">
        <v>0</v>
      </c>
      <c r="CY521" s="4">
        <v>0</v>
      </c>
      <c r="CZ521" s="4">
        <v>0</v>
      </c>
      <c r="DA521" s="4">
        <v>52</v>
      </c>
      <c r="DB521" s="4">
        <v>0</v>
      </c>
      <c r="DC521" s="4">
        <v>0.95</v>
      </c>
      <c r="DD521" s="4">
        <v>-0.25</v>
      </c>
      <c r="DE521" s="4">
        <v>29</v>
      </c>
      <c r="DF521" s="4">
        <v>0</v>
      </c>
      <c r="DG521" s="4">
        <v>0</v>
      </c>
      <c r="DH521" s="4">
        <v>0</v>
      </c>
      <c r="DI521" s="4">
        <v>4474</v>
      </c>
      <c r="DJ521" s="4">
        <v>-89</v>
      </c>
      <c r="DK521" s="4">
        <v>1.4</v>
      </c>
      <c r="DL521" s="4">
        <v>0.19999999999999996</v>
      </c>
      <c r="DM521" s="4">
        <v>0</v>
      </c>
      <c r="DN521" s="4">
        <v>0</v>
      </c>
      <c r="DO521" s="4">
        <v>0</v>
      </c>
      <c r="DP521" s="4">
        <v>0</v>
      </c>
      <c r="DQ521" s="4">
        <v>143</v>
      </c>
      <c r="DR521" s="4">
        <v>-2</v>
      </c>
      <c r="DS521" s="4">
        <v>1.5</v>
      </c>
      <c r="DT521" s="4">
        <v>0.14999999999999991</v>
      </c>
      <c r="DU521" s="4">
        <v>4</v>
      </c>
      <c r="DV521" s="4">
        <v>0</v>
      </c>
      <c r="DW521" s="4">
        <v>0</v>
      </c>
      <c r="DX521" s="4">
        <v>0</v>
      </c>
      <c r="DY521" s="4">
        <v>3243</v>
      </c>
      <c r="DZ521" s="4">
        <v>345</v>
      </c>
      <c r="EA521" s="4">
        <v>1.5</v>
      </c>
      <c r="EB521" s="4">
        <v>0.10000000000000009</v>
      </c>
      <c r="EC521" s="4">
        <v>1</v>
      </c>
      <c r="ED521" s="4">
        <v>0</v>
      </c>
      <c r="EE521" s="4">
        <v>0</v>
      </c>
      <c r="EF521" s="4">
        <v>0</v>
      </c>
      <c r="EG521" s="4">
        <v>142</v>
      </c>
      <c r="EH521" s="4">
        <v>-12</v>
      </c>
      <c r="EI521" s="4">
        <v>1.6</v>
      </c>
      <c r="EJ521" s="4">
        <v>0.10000000000000009</v>
      </c>
      <c r="EK521" s="4">
        <v>122</v>
      </c>
      <c r="EL521" s="4">
        <v>0</v>
      </c>
      <c r="EM521" s="4">
        <v>0</v>
      </c>
      <c r="EN521" s="4">
        <v>0</v>
      </c>
      <c r="EO521" s="4">
        <v>30073</v>
      </c>
      <c r="EP521" s="4">
        <v>10416</v>
      </c>
      <c r="EQ521" s="4">
        <v>1.7</v>
      </c>
      <c r="ER521" s="4">
        <v>9.9999999999999867E-2</v>
      </c>
      <c r="ES521" s="4">
        <v>1</v>
      </c>
      <c r="ET521" s="4">
        <v>0</v>
      </c>
      <c r="EU521" s="4">
        <v>0</v>
      </c>
      <c r="EV521" s="4">
        <v>0</v>
      </c>
      <c r="EW521" s="4">
        <v>150</v>
      </c>
      <c r="EX521" s="4">
        <v>-3</v>
      </c>
      <c r="EY521" s="4">
        <v>1.75</v>
      </c>
      <c r="EZ521" s="4">
        <v>0.10000000000000009</v>
      </c>
      <c r="FA521" s="4">
        <v>11</v>
      </c>
      <c r="FB521" s="4">
        <v>0</v>
      </c>
      <c r="FC521" s="4">
        <v>0</v>
      </c>
      <c r="FD521" s="4">
        <v>0</v>
      </c>
      <c r="FE521" s="4">
        <v>5484</v>
      </c>
      <c r="FF521" s="4">
        <v>280</v>
      </c>
      <c r="FG521" s="4">
        <v>1.75</v>
      </c>
      <c r="FH521" s="4">
        <v>5.0000000000000044E-2</v>
      </c>
      <c r="FI521" s="4">
        <v>2</v>
      </c>
      <c r="FJ521" s="4">
        <v>0</v>
      </c>
      <c r="FK521" s="4">
        <v>0</v>
      </c>
      <c r="FL521" s="4">
        <v>0</v>
      </c>
      <c r="FM521" s="4">
        <v>821</v>
      </c>
      <c r="FN521" s="4">
        <v>42</v>
      </c>
      <c r="FO521" s="4">
        <v>1.55</v>
      </c>
      <c r="FP521" s="4">
        <v>-0.19999999999999996</v>
      </c>
      <c r="FQ521" s="4">
        <v>109</v>
      </c>
      <c r="FR521" s="4">
        <v>0</v>
      </c>
      <c r="FS521" s="4">
        <v>0</v>
      </c>
      <c r="FT521" s="4">
        <v>0</v>
      </c>
      <c r="FU521" s="4">
        <v>11098</v>
      </c>
      <c r="FV521" s="4">
        <v>1005</v>
      </c>
      <c r="FW521" s="4">
        <v>2</v>
      </c>
      <c r="FX521" s="4">
        <v>-4.9999999999999822E-2</v>
      </c>
      <c r="FY521" s="4">
        <v>1</v>
      </c>
      <c r="FZ521" s="4">
        <v>0</v>
      </c>
      <c r="GA521" s="4">
        <v>0</v>
      </c>
      <c r="GB521" s="4">
        <v>0</v>
      </c>
      <c r="GC521" s="4">
        <v>673</v>
      </c>
      <c r="GD521" s="4">
        <v>-180</v>
      </c>
      <c r="GE521" s="4">
        <v>2.2000000000000002</v>
      </c>
      <c r="GF521" s="4">
        <v>-9.9999999999999645E-2</v>
      </c>
      <c r="GG521" s="4">
        <v>548</v>
      </c>
      <c r="GH521" s="4">
        <v>-2</v>
      </c>
      <c r="GI521" s="4">
        <v>782.7</v>
      </c>
      <c r="GJ521" s="4">
        <v>70.350000000000023</v>
      </c>
      <c r="GK521" s="4">
        <v>14055</v>
      </c>
      <c r="GL521" s="4">
        <v>3</v>
      </c>
      <c r="GM521" s="4">
        <v>2.25</v>
      </c>
      <c r="GN521" s="4">
        <v>-0.29999999999999982</v>
      </c>
      <c r="GO521" s="4">
        <v>56</v>
      </c>
      <c r="GP521" s="4">
        <v>0</v>
      </c>
      <c r="GQ521" s="4">
        <v>0</v>
      </c>
      <c r="GR521" s="4">
        <v>0</v>
      </c>
      <c r="GS521" s="4">
        <v>916</v>
      </c>
      <c r="GT521" s="4">
        <v>45</v>
      </c>
      <c r="GU521" s="4">
        <v>2.35</v>
      </c>
      <c r="GV521" s="4">
        <v>-0.44999999999999973</v>
      </c>
      <c r="GW521" s="4">
        <v>302</v>
      </c>
      <c r="GX521" s="4">
        <v>-84</v>
      </c>
      <c r="GY521" s="4">
        <v>702.3</v>
      </c>
      <c r="GZ521" s="4">
        <v>90.099999999999909</v>
      </c>
      <c r="HA521" s="4">
        <v>13757</v>
      </c>
      <c r="HB521" s="4">
        <v>1716</v>
      </c>
      <c r="HC521" s="4">
        <v>2.7</v>
      </c>
      <c r="HD521" s="4">
        <v>-0.54999999999999982</v>
      </c>
      <c r="HE521" s="4">
        <v>59</v>
      </c>
      <c r="HF521" s="4">
        <v>0</v>
      </c>
      <c r="HG521" s="4">
        <v>647.85</v>
      </c>
      <c r="HH521" s="4">
        <v>84.75</v>
      </c>
      <c r="HI521" s="4">
        <v>2504</v>
      </c>
      <c r="HJ521" s="4">
        <v>-8</v>
      </c>
      <c r="HK521" s="4">
        <v>2.95</v>
      </c>
      <c r="HL521" s="4">
        <v>-0.89999999999999991</v>
      </c>
      <c r="HM521" s="4">
        <v>2019</v>
      </c>
      <c r="HN521" s="4">
        <v>47</v>
      </c>
      <c r="HO521" s="4">
        <v>587</v>
      </c>
      <c r="HP521" s="4">
        <v>75</v>
      </c>
      <c r="HQ521" s="4">
        <v>33599</v>
      </c>
      <c r="HR521" s="4">
        <v>3159</v>
      </c>
      <c r="HS521" s="4">
        <v>3.4</v>
      </c>
      <c r="HT521" s="4">
        <v>-1.4</v>
      </c>
      <c r="HU521" s="4">
        <v>142</v>
      </c>
      <c r="HV521" s="4">
        <v>-5</v>
      </c>
      <c r="HW521" s="4">
        <v>546.25</v>
      </c>
      <c r="HX521" s="4">
        <v>81.75</v>
      </c>
      <c r="HY521" s="4">
        <v>3041</v>
      </c>
      <c r="HZ521" s="4">
        <v>-4112</v>
      </c>
      <c r="IA521" s="4">
        <v>3.75</v>
      </c>
      <c r="IB521" s="4">
        <v>-2.0999999999999996</v>
      </c>
      <c r="IC521" s="4">
        <v>1204</v>
      </c>
      <c r="ID521" s="4">
        <v>-25</v>
      </c>
      <c r="IE521" s="4">
        <v>486.65</v>
      </c>
      <c r="IF521" s="4">
        <v>69.5</v>
      </c>
      <c r="IG521" s="4">
        <v>20462</v>
      </c>
      <c r="IH521" s="4">
        <v>-3492</v>
      </c>
      <c r="II521" s="4">
        <v>4.25</v>
      </c>
      <c r="IJ521" s="4">
        <v>-3.4000000000000004</v>
      </c>
      <c r="IK521" s="4">
        <v>169</v>
      </c>
      <c r="IL521" s="4">
        <v>11</v>
      </c>
      <c r="IM521" s="4">
        <v>440</v>
      </c>
      <c r="IN521" s="4">
        <v>70.949999999999989</v>
      </c>
      <c r="IO521" s="4">
        <v>6011</v>
      </c>
      <c r="IP521" s="4">
        <v>-783</v>
      </c>
      <c r="IQ521" s="4">
        <v>5.05</v>
      </c>
      <c r="IR521" s="4">
        <v>-5.05</v>
      </c>
      <c r="IS521" s="4">
        <v>3893</v>
      </c>
      <c r="IT521" s="4">
        <v>-18</v>
      </c>
      <c r="IU521" s="4">
        <v>389.65</v>
      </c>
      <c r="IV521" s="4">
        <v>67.5</v>
      </c>
      <c r="IW521" s="4">
        <v>31392</v>
      </c>
      <c r="IX521" s="4">
        <v>1809</v>
      </c>
      <c r="IY521" s="4">
        <v>6.05</v>
      </c>
      <c r="IZ521" s="4">
        <v>-7.5000000000000009</v>
      </c>
      <c r="JA521" s="4">
        <v>666</v>
      </c>
      <c r="JB521" s="4">
        <v>-132</v>
      </c>
      <c r="JC521" s="4">
        <v>338.6</v>
      </c>
      <c r="JD521" s="4">
        <v>61.650000000000034</v>
      </c>
      <c r="JE521" s="4">
        <v>10482</v>
      </c>
      <c r="JF521" s="4">
        <v>3104</v>
      </c>
      <c r="JG521" s="4">
        <v>7.6</v>
      </c>
      <c r="JH521" s="4">
        <v>-10.299999999999999</v>
      </c>
      <c r="JI521" s="4">
        <v>5872</v>
      </c>
      <c r="JJ521" s="4">
        <v>-149</v>
      </c>
      <c r="JK521" s="4">
        <v>291</v>
      </c>
      <c r="JL521" s="4">
        <v>58.849999999999994</v>
      </c>
      <c r="JM521" s="4">
        <v>25621</v>
      </c>
      <c r="JN521" s="4">
        <v>3436</v>
      </c>
      <c r="JO521" s="4">
        <v>10.25</v>
      </c>
      <c r="JP521" s="4">
        <v>-13.850000000000001</v>
      </c>
      <c r="JQ521" s="5">
        <v>1345</v>
      </c>
      <c r="JR521" s="4">
        <v>-55</v>
      </c>
      <c r="JS521" s="4">
        <v>245.4</v>
      </c>
      <c r="JT521" s="4">
        <v>54.050000000000011</v>
      </c>
      <c r="JU521" s="4">
        <v>10556</v>
      </c>
      <c r="JV521" s="4">
        <v>2904</v>
      </c>
      <c r="JW521" s="4">
        <v>14.2</v>
      </c>
      <c r="JX521" s="4">
        <v>-18.150000000000002</v>
      </c>
      <c r="JY521" s="4">
        <v>10499</v>
      </c>
      <c r="JZ521" s="4">
        <v>-1027</v>
      </c>
      <c r="KA521" s="4">
        <v>201.3</v>
      </c>
      <c r="KB521" s="4">
        <v>49.350000000000023</v>
      </c>
      <c r="KC521" s="4">
        <v>37019</v>
      </c>
      <c r="KD521" s="4">
        <v>10228</v>
      </c>
      <c r="KE521" s="4">
        <v>19.75</v>
      </c>
      <c r="KF521" s="4">
        <v>-23.799999999999997</v>
      </c>
      <c r="KG521" s="4">
        <v>3880</v>
      </c>
      <c r="KH521" s="4">
        <v>-274</v>
      </c>
      <c r="KI521" s="4">
        <v>160</v>
      </c>
      <c r="KJ521" s="4">
        <v>43.3</v>
      </c>
      <c r="KK521" s="4">
        <v>14054</v>
      </c>
      <c r="KL521" s="4">
        <v>7990</v>
      </c>
      <c r="KM521" s="4">
        <v>27.8</v>
      </c>
      <c r="KN521" s="4">
        <v>-30.349999999999998</v>
      </c>
      <c r="KO521" s="4">
        <v>29003</v>
      </c>
      <c r="KP521" s="4">
        <v>341</v>
      </c>
      <c r="KQ521" s="4">
        <v>121.6</v>
      </c>
      <c r="KR521" s="4">
        <v>36.149999999999991</v>
      </c>
      <c r="KS521" s="4">
        <v>52506</v>
      </c>
      <c r="KT521" s="4">
        <v>30129</v>
      </c>
      <c r="KU521" s="4">
        <v>39.299999999999997</v>
      </c>
      <c r="KV521" s="4">
        <v>-38</v>
      </c>
      <c r="KW521" s="4">
        <v>14016</v>
      </c>
      <c r="KX521" s="4">
        <v>-2199</v>
      </c>
      <c r="KY521" s="4">
        <v>86.9</v>
      </c>
      <c r="KZ521" s="4">
        <v>27.200000000000003</v>
      </c>
      <c r="LA521" s="4">
        <v>20479</v>
      </c>
      <c r="LB521" s="4">
        <v>16039</v>
      </c>
      <c r="LC521" s="4">
        <v>55.4</v>
      </c>
      <c r="LD521" s="4">
        <v>-46.1</v>
      </c>
    </row>
    <row r="522" spans="1:316" x14ac:dyDescent="0.25">
      <c r="A522" s="171">
        <v>44110.45389074074</v>
      </c>
      <c r="B522" s="172">
        <v>0.45277777777777778</v>
      </c>
      <c r="C522" s="4">
        <v>11597.2</v>
      </c>
      <c r="D522" s="4">
        <v>11600</v>
      </c>
      <c r="E522" s="173">
        <v>67.649999999999991</v>
      </c>
      <c r="F522" s="173">
        <v>-128.70000000000002</v>
      </c>
      <c r="G522" s="173">
        <v>313.89999999999998</v>
      </c>
      <c r="H522" s="173">
        <v>923.94999999999993</v>
      </c>
      <c r="I522" s="173">
        <v>-928.94999999999993</v>
      </c>
      <c r="J522" s="173">
        <v>1852.8999999999999</v>
      </c>
      <c r="K522" s="127">
        <v>17.27</v>
      </c>
      <c r="L522" s="127">
        <v>22.01</v>
      </c>
      <c r="M522" s="127">
        <v>-3.2600000000000016</v>
      </c>
      <c r="N522" s="127">
        <v>3.9000000000000021</v>
      </c>
      <c r="O522" s="127">
        <v>0.63013041121102675</v>
      </c>
      <c r="P522" s="127">
        <v>0.70288588511552008</v>
      </c>
      <c r="Q522" s="127">
        <v>1.1133224493326341</v>
      </c>
      <c r="R522" s="4">
        <v>44077</v>
      </c>
      <c r="S522" s="4">
        <v>119408</v>
      </c>
      <c r="T522" s="173">
        <v>11540.966666666667</v>
      </c>
      <c r="U522" s="173">
        <v>-2.0500000000010914</v>
      </c>
      <c r="V522" s="4">
        <v>185995</v>
      </c>
      <c r="W522" s="4">
        <v>-31658</v>
      </c>
      <c r="X522" s="173">
        <v>-56.233333333333576</v>
      </c>
      <c r="Y522" s="173">
        <v>24883</v>
      </c>
      <c r="Z522" s="173">
        <v>114596</v>
      </c>
      <c r="AA522" s="173">
        <v>139479</v>
      </c>
      <c r="AB522" s="4">
        <v>75331</v>
      </c>
      <c r="AC522" s="4">
        <v>-7909</v>
      </c>
      <c r="AD522" s="176" t="e">
        <v>#REF!</v>
      </c>
      <c r="AE522" s="177">
        <v>-0.12440667565822325</v>
      </c>
      <c r="AF522" s="177">
        <v>2.204938186245025E-2</v>
      </c>
      <c r="AG522" s="177">
        <v>0.1017535989162245</v>
      </c>
      <c r="AH522" s="177">
        <v>0.19841789515602543</v>
      </c>
      <c r="AI522" s="127">
        <v>0.32192356100492037</v>
      </c>
      <c r="AJ522" s="127">
        <v>2.6525198938992041E-3</v>
      </c>
      <c r="AK522" s="4" t="s">
        <v>21</v>
      </c>
      <c r="AL522" s="178">
        <v>11600</v>
      </c>
      <c r="AM522" s="178">
        <v>11500</v>
      </c>
      <c r="AN522" s="178">
        <v>11400</v>
      </c>
      <c r="AO522" s="178">
        <v>11800</v>
      </c>
      <c r="AS522" s="4">
        <v>1.8103644450574079</v>
      </c>
      <c r="AT522" s="4">
        <v>1.4611158675799087</v>
      </c>
      <c r="AU522" s="4">
        <v>0.62807809853808572</v>
      </c>
      <c r="AV522" s="4">
        <v>0.2181685720690428</v>
      </c>
      <c r="AW522" s="4">
        <v>0.12315719063545151</v>
      </c>
      <c r="AX522" s="4">
        <v>1.0742857142857143E-2</v>
      </c>
      <c r="AY522" s="4">
        <v>16.641406636948986</v>
      </c>
      <c r="AZ522" s="4">
        <v>21.41549295774648</v>
      </c>
      <c r="BA522" s="4">
        <v>16.995016611295682</v>
      </c>
      <c r="BB522" s="4">
        <v>37.568750000000001</v>
      </c>
      <c r="BC522" s="4">
        <v>8.0637040842537893</v>
      </c>
      <c r="BD522" s="4">
        <v>14.241847826086957</v>
      </c>
      <c r="BE522" s="4">
        <v>4.3632493188010901</v>
      </c>
      <c r="BF522" s="4">
        <v>7.8424962852897471</v>
      </c>
      <c r="BG522" s="4">
        <v>3.5259548528431277</v>
      </c>
      <c r="BH522" s="4">
        <v>3.6221649484536083</v>
      </c>
      <c r="BI522" s="4">
        <v>18</v>
      </c>
      <c r="BJ522" s="4">
        <v>0</v>
      </c>
      <c r="BK522" s="4">
        <v>0</v>
      </c>
      <c r="BL522" s="4">
        <v>0</v>
      </c>
      <c r="BM522" s="4">
        <v>9846</v>
      </c>
      <c r="BN522" s="4">
        <v>-186</v>
      </c>
      <c r="BO522" s="4">
        <v>1.05</v>
      </c>
      <c r="BP522" s="4">
        <v>5.0000000000000044E-2</v>
      </c>
      <c r="BQ522" s="4">
        <v>0</v>
      </c>
      <c r="BR522" s="4">
        <v>0</v>
      </c>
      <c r="BS522" s="4">
        <v>0</v>
      </c>
      <c r="BT522" s="4">
        <v>0</v>
      </c>
      <c r="BU522" s="4">
        <v>6</v>
      </c>
      <c r="BV522" s="4">
        <v>0</v>
      </c>
      <c r="BW522" s="4">
        <v>0</v>
      </c>
      <c r="BX522" s="4">
        <v>0</v>
      </c>
      <c r="BY522" s="4">
        <v>21</v>
      </c>
      <c r="BZ522" s="4">
        <v>0</v>
      </c>
      <c r="CA522" s="4">
        <v>0</v>
      </c>
      <c r="CB522" s="4">
        <v>0</v>
      </c>
      <c r="CC522" s="4">
        <v>1038</v>
      </c>
      <c r="CD522" s="4">
        <v>65</v>
      </c>
      <c r="CE522" s="4">
        <v>1.2</v>
      </c>
      <c r="CF522" s="4">
        <v>9.9999999999999867E-2</v>
      </c>
      <c r="CG522" s="4">
        <v>1</v>
      </c>
      <c r="CH522" s="4">
        <v>0</v>
      </c>
      <c r="CI522" s="4">
        <v>0</v>
      </c>
      <c r="CJ522" s="4">
        <v>0</v>
      </c>
      <c r="CK522" s="4">
        <v>27</v>
      </c>
      <c r="CL522" s="4">
        <v>0</v>
      </c>
      <c r="CM522" s="4">
        <v>1</v>
      </c>
      <c r="CN522" s="4">
        <v>-0.10000000000000009</v>
      </c>
      <c r="CO522" s="4">
        <v>11</v>
      </c>
      <c r="CP522" s="4">
        <v>0</v>
      </c>
      <c r="CQ522" s="4">
        <v>0</v>
      </c>
      <c r="CR522" s="4">
        <v>0</v>
      </c>
      <c r="CS522" s="4">
        <v>3220</v>
      </c>
      <c r="CT522" s="4">
        <v>57</v>
      </c>
      <c r="CU522" s="4">
        <v>1.25</v>
      </c>
      <c r="CV522" s="4">
        <v>0.10000000000000009</v>
      </c>
      <c r="CW522" s="4">
        <v>1</v>
      </c>
      <c r="CX522" s="4">
        <v>0</v>
      </c>
      <c r="CY522" s="4">
        <v>0</v>
      </c>
      <c r="CZ522" s="4">
        <v>0</v>
      </c>
      <c r="DA522" s="4">
        <v>52</v>
      </c>
      <c r="DB522" s="4">
        <v>0</v>
      </c>
      <c r="DC522" s="4">
        <v>0.95</v>
      </c>
      <c r="DD522" s="4">
        <v>-0.25</v>
      </c>
      <c r="DE522" s="4">
        <v>29</v>
      </c>
      <c r="DF522" s="4">
        <v>0</v>
      </c>
      <c r="DG522" s="4">
        <v>0</v>
      </c>
      <c r="DH522" s="4">
        <v>0</v>
      </c>
      <c r="DI522" s="4">
        <v>4473</v>
      </c>
      <c r="DJ522" s="4">
        <v>-90</v>
      </c>
      <c r="DK522" s="4">
        <v>1.4</v>
      </c>
      <c r="DL522" s="4">
        <v>0.19999999999999996</v>
      </c>
      <c r="DM522" s="4">
        <v>0</v>
      </c>
      <c r="DN522" s="4">
        <v>0</v>
      </c>
      <c r="DO522" s="4">
        <v>0</v>
      </c>
      <c r="DP522" s="4">
        <v>0</v>
      </c>
      <c r="DQ522" s="4">
        <v>143</v>
      </c>
      <c r="DR522" s="4">
        <v>-2</v>
      </c>
      <c r="DS522" s="4">
        <v>1.5</v>
      </c>
      <c r="DT522" s="4">
        <v>0.14999999999999991</v>
      </c>
      <c r="DU522" s="4">
        <v>4</v>
      </c>
      <c r="DV522" s="4">
        <v>0</v>
      </c>
      <c r="DW522" s="4">
        <v>0</v>
      </c>
      <c r="DX522" s="4">
        <v>0</v>
      </c>
      <c r="DY522" s="4">
        <v>3243</v>
      </c>
      <c r="DZ522" s="4">
        <v>345</v>
      </c>
      <c r="EA522" s="4">
        <v>1.45</v>
      </c>
      <c r="EB522" s="4">
        <v>5.0000000000000044E-2</v>
      </c>
      <c r="EC522" s="4">
        <v>1</v>
      </c>
      <c r="ED522" s="4">
        <v>0</v>
      </c>
      <c r="EE522" s="4">
        <v>0</v>
      </c>
      <c r="EF522" s="4">
        <v>0</v>
      </c>
      <c r="EG522" s="4">
        <v>142</v>
      </c>
      <c r="EH522" s="4">
        <v>-12</v>
      </c>
      <c r="EI522" s="4">
        <v>1.6</v>
      </c>
      <c r="EJ522" s="4">
        <v>0.10000000000000009</v>
      </c>
      <c r="EK522" s="4">
        <v>122</v>
      </c>
      <c r="EL522" s="4">
        <v>0</v>
      </c>
      <c r="EM522" s="4">
        <v>0</v>
      </c>
      <c r="EN522" s="4">
        <v>0</v>
      </c>
      <c r="EO522" s="4">
        <v>30073</v>
      </c>
      <c r="EP522" s="4">
        <v>10416</v>
      </c>
      <c r="EQ522" s="4">
        <v>1.7</v>
      </c>
      <c r="ER522" s="4">
        <v>9.9999999999999867E-2</v>
      </c>
      <c r="ES522" s="4">
        <v>1</v>
      </c>
      <c r="ET522" s="4">
        <v>0</v>
      </c>
      <c r="EU522" s="4">
        <v>0</v>
      </c>
      <c r="EV522" s="4">
        <v>0</v>
      </c>
      <c r="EW522" s="4">
        <v>150</v>
      </c>
      <c r="EX522" s="4">
        <v>-3</v>
      </c>
      <c r="EY522" s="4">
        <v>1.75</v>
      </c>
      <c r="EZ522" s="4">
        <v>0.10000000000000009</v>
      </c>
      <c r="FA522" s="4">
        <v>11</v>
      </c>
      <c r="FB522" s="4">
        <v>0</v>
      </c>
      <c r="FC522" s="4">
        <v>0</v>
      </c>
      <c r="FD522" s="4">
        <v>0</v>
      </c>
      <c r="FE522" s="4">
        <v>5484</v>
      </c>
      <c r="FF522" s="4">
        <v>280</v>
      </c>
      <c r="FG522" s="4">
        <v>1.8</v>
      </c>
      <c r="FH522" s="4">
        <v>0.10000000000000009</v>
      </c>
      <c r="FI522" s="4">
        <v>2</v>
      </c>
      <c r="FJ522" s="4">
        <v>0</v>
      </c>
      <c r="FK522" s="4">
        <v>0</v>
      </c>
      <c r="FL522" s="4">
        <v>0</v>
      </c>
      <c r="FM522" s="4">
        <v>821</v>
      </c>
      <c r="FN522" s="4">
        <v>42</v>
      </c>
      <c r="FO522" s="4">
        <v>1.55</v>
      </c>
      <c r="FP522" s="4">
        <v>-0.19999999999999996</v>
      </c>
      <c r="FQ522" s="4">
        <v>109</v>
      </c>
      <c r="FR522" s="4">
        <v>0</v>
      </c>
      <c r="FS522" s="4">
        <v>0</v>
      </c>
      <c r="FT522" s="4">
        <v>0</v>
      </c>
      <c r="FU522" s="4">
        <v>11063</v>
      </c>
      <c r="FV522" s="4">
        <v>970</v>
      </c>
      <c r="FW522" s="4">
        <v>1.95</v>
      </c>
      <c r="FX522" s="4">
        <v>-9.9999999999999867E-2</v>
      </c>
      <c r="FY522" s="4">
        <v>1</v>
      </c>
      <c r="FZ522" s="4">
        <v>0</v>
      </c>
      <c r="GA522" s="4">
        <v>0</v>
      </c>
      <c r="GB522" s="4">
        <v>0</v>
      </c>
      <c r="GC522" s="4">
        <v>673</v>
      </c>
      <c r="GD522" s="4">
        <v>-180</v>
      </c>
      <c r="GE522" s="4">
        <v>2.2000000000000002</v>
      </c>
      <c r="GF522" s="4">
        <v>-9.9999999999999645E-2</v>
      </c>
      <c r="GG522" s="4">
        <v>548</v>
      </c>
      <c r="GH522" s="4">
        <v>-2</v>
      </c>
      <c r="GI522" s="4">
        <v>782.7</v>
      </c>
      <c r="GJ522" s="4">
        <v>70.350000000000023</v>
      </c>
      <c r="GK522" s="4">
        <v>14055</v>
      </c>
      <c r="GL522" s="4">
        <v>3</v>
      </c>
      <c r="GM522" s="4">
        <v>2.2000000000000002</v>
      </c>
      <c r="GN522" s="4">
        <v>-0.34999999999999964</v>
      </c>
      <c r="GO522" s="4">
        <v>56</v>
      </c>
      <c r="GP522" s="4">
        <v>0</v>
      </c>
      <c r="GQ522" s="4">
        <v>0</v>
      </c>
      <c r="GR522" s="4">
        <v>0</v>
      </c>
      <c r="GS522" s="4">
        <v>916</v>
      </c>
      <c r="GT522" s="4">
        <v>45</v>
      </c>
      <c r="GU522" s="4">
        <v>2.35</v>
      </c>
      <c r="GV522" s="4">
        <v>-0.44999999999999973</v>
      </c>
      <c r="GW522" s="4">
        <v>302</v>
      </c>
      <c r="GX522" s="4">
        <v>-84</v>
      </c>
      <c r="GY522" s="4">
        <v>702.3</v>
      </c>
      <c r="GZ522" s="4">
        <v>90.099999999999909</v>
      </c>
      <c r="HA522" s="4">
        <v>13757</v>
      </c>
      <c r="HB522" s="4">
        <v>1716</v>
      </c>
      <c r="HC522" s="4">
        <v>2.7</v>
      </c>
      <c r="HD522" s="4">
        <v>-0.54999999999999982</v>
      </c>
      <c r="HE522" s="4">
        <v>59</v>
      </c>
      <c r="HF522" s="4">
        <v>0</v>
      </c>
      <c r="HG522" s="4">
        <v>647.85</v>
      </c>
      <c r="HH522" s="4">
        <v>84.75</v>
      </c>
      <c r="HI522" s="4">
        <v>2504</v>
      </c>
      <c r="HJ522" s="4">
        <v>-8</v>
      </c>
      <c r="HK522" s="4">
        <v>3</v>
      </c>
      <c r="HL522" s="4">
        <v>-0.85000000000000009</v>
      </c>
      <c r="HM522" s="4">
        <v>2019</v>
      </c>
      <c r="HN522" s="4">
        <v>47</v>
      </c>
      <c r="HO522" s="4">
        <v>595</v>
      </c>
      <c r="HP522" s="4">
        <v>83</v>
      </c>
      <c r="HQ522" s="4">
        <v>33599</v>
      </c>
      <c r="HR522" s="4">
        <v>3159</v>
      </c>
      <c r="HS522" s="4">
        <v>3.4</v>
      </c>
      <c r="HT522" s="4">
        <v>-1.4</v>
      </c>
      <c r="HU522" s="4">
        <v>142</v>
      </c>
      <c r="HV522" s="4">
        <v>-5</v>
      </c>
      <c r="HW522" s="4">
        <v>546.25</v>
      </c>
      <c r="HX522" s="4">
        <v>81.75</v>
      </c>
      <c r="HY522" s="4">
        <v>3041</v>
      </c>
      <c r="HZ522" s="4">
        <v>-4112</v>
      </c>
      <c r="IA522" s="4">
        <v>3.7</v>
      </c>
      <c r="IB522" s="4">
        <v>-2.1499999999999995</v>
      </c>
      <c r="IC522" s="4">
        <v>1204</v>
      </c>
      <c r="ID522" s="4">
        <v>-25</v>
      </c>
      <c r="IE522" s="4">
        <v>500.6</v>
      </c>
      <c r="IF522" s="4">
        <v>83.450000000000045</v>
      </c>
      <c r="IG522" s="4">
        <v>20462</v>
      </c>
      <c r="IH522" s="4">
        <v>-3492</v>
      </c>
      <c r="II522" s="4">
        <v>4.25</v>
      </c>
      <c r="IJ522" s="4">
        <v>-3.4000000000000004</v>
      </c>
      <c r="IK522" s="4">
        <v>160</v>
      </c>
      <c r="IL522" s="4">
        <v>2</v>
      </c>
      <c r="IM522" s="4">
        <v>450.45</v>
      </c>
      <c r="IN522" s="4">
        <v>81.399999999999977</v>
      </c>
      <c r="IO522" s="4">
        <v>6011</v>
      </c>
      <c r="IP522" s="4">
        <v>-783</v>
      </c>
      <c r="IQ522" s="4">
        <v>4.95</v>
      </c>
      <c r="IR522" s="4">
        <v>-5.1499999999999995</v>
      </c>
      <c r="IS522" s="4">
        <v>3893</v>
      </c>
      <c r="IT522" s="4">
        <v>-18</v>
      </c>
      <c r="IU522" s="4">
        <v>392.75</v>
      </c>
      <c r="IV522" s="4">
        <v>70.600000000000023</v>
      </c>
      <c r="IW522" s="4">
        <v>31392</v>
      </c>
      <c r="IX522" s="4">
        <v>1809</v>
      </c>
      <c r="IY522" s="4">
        <v>5.95</v>
      </c>
      <c r="IZ522" s="4">
        <v>-7.6000000000000005</v>
      </c>
      <c r="JA522" s="4">
        <v>736</v>
      </c>
      <c r="JB522" s="4">
        <v>-62</v>
      </c>
      <c r="JC522" s="4">
        <v>345.5</v>
      </c>
      <c r="JD522" s="4">
        <v>68.550000000000011</v>
      </c>
      <c r="JE522" s="4">
        <v>10482</v>
      </c>
      <c r="JF522" s="4">
        <v>3104</v>
      </c>
      <c r="JG522" s="4">
        <v>7.45</v>
      </c>
      <c r="JH522" s="4">
        <v>-10.45</v>
      </c>
      <c r="JI522" s="4">
        <v>5872</v>
      </c>
      <c r="JJ522" s="4">
        <v>-149</v>
      </c>
      <c r="JK522" s="4">
        <v>297.25</v>
      </c>
      <c r="JL522" s="4">
        <v>65.099999999999994</v>
      </c>
      <c r="JM522" s="4">
        <v>25621</v>
      </c>
      <c r="JN522" s="4">
        <v>3436</v>
      </c>
      <c r="JO522" s="4">
        <v>10.1</v>
      </c>
      <c r="JP522" s="4">
        <v>-14.000000000000002</v>
      </c>
      <c r="JQ522" s="5">
        <v>1346</v>
      </c>
      <c r="JR522" s="4">
        <v>-54</v>
      </c>
      <c r="JS522" s="4">
        <v>250</v>
      </c>
      <c r="JT522" s="4">
        <v>58.650000000000006</v>
      </c>
      <c r="JU522" s="4">
        <v>10556</v>
      </c>
      <c r="JV522" s="4">
        <v>2904</v>
      </c>
      <c r="JW522" s="4">
        <v>13.85</v>
      </c>
      <c r="JX522" s="4">
        <v>-18.5</v>
      </c>
      <c r="JY522" s="4">
        <v>10499</v>
      </c>
      <c r="JZ522" s="4">
        <v>-1027</v>
      </c>
      <c r="KA522" s="4">
        <v>204.2</v>
      </c>
      <c r="KB522" s="4">
        <v>52.25</v>
      </c>
      <c r="KC522" s="4">
        <v>37019</v>
      </c>
      <c r="KD522" s="4">
        <v>10228</v>
      </c>
      <c r="KE522" s="4">
        <v>19.3</v>
      </c>
      <c r="KF522" s="4">
        <v>-24.249999999999996</v>
      </c>
      <c r="KG522" s="4">
        <v>3880</v>
      </c>
      <c r="KH522" s="4">
        <v>-274</v>
      </c>
      <c r="KI522" s="4">
        <v>162.6</v>
      </c>
      <c r="KJ522" s="4">
        <v>45.899999999999991</v>
      </c>
      <c r="KK522" s="4">
        <v>14054</v>
      </c>
      <c r="KL522" s="4">
        <v>7990</v>
      </c>
      <c r="KM522" s="4">
        <v>26.9</v>
      </c>
      <c r="KN522" s="4">
        <v>-31.25</v>
      </c>
      <c r="KO522" s="4">
        <v>29003</v>
      </c>
      <c r="KP522" s="4">
        <v>341</v>
      </c>
      <c r="KQ522" s="4">
        <v>124.25</v>
      </c>
      <c r="KR522" s="4">
        <v>38.799999999999997</v>
      </c>
      <c r="KS522" s="4">
        <v>52506</v>
      </c>
      <c r="KT522" s="4">
        <v>30129</v>
      </c>
      <c r="KU522" s="4">
        <v>38.299999999999997</v>
      </c>
      <c r="KV522" s="4">
        <v>-39</v>
      </c>
      <c r="KW522" s="4">
        <v>14016</v>
      </c>
      <c r="KX522" s="4">
        <v>-2199</v>
      </c>
      <c r="KY522" s="4">
        <v>89.55</v>
      </c>
      <c r="KZ522" s="4">
        <v>29.849999999999994</v>
      </c>
      <c r="LA522" s="4">
        <v>20479</v>
      </c>
      <c r="LB522" s="4">
        <v>16039</v>
      </c>
      <c r="LC522" s="4">
        <v>53.6</v>
      </c>
      <c r="LD522" s="4">
        <v>-47.9</v>
      </c>
    </row>
    <row r="523" spans="1:316" x14ac:dyDescent="0.25">
      <c r="A523" s="171">
        <v>44110.452611111112</v>
      </c>
      <c r="B523" s="172">
        <v>0.4513888888888889</v>
      </c>
      <c r="C523" s="4">
        <v>11603.65</v>
      </c>
      <c r="D523" s="4">
        <v>11600</v>
      </c>
      <c r="E523" s="173">
        <v>79.449999999999974</v>
      </c>
      <c r="F523" s="173">
        <v>-136.10000000000002</v>
      </c>
      <c r="G523" s="173">
        <v>313.89999999999998</v>
      </c>
      <c r="H523" s="173">
        <v>984.55000000000007</v>
      </c>
      <c r="I523" s="173">
        <v>-985.4</v>
      </c>
      <c r="J523" s="173">
        <v>1969.95</v>
      </c>
      <c r="K523" s="127">
        <v>17.36</v>
      </c>
      <c r="L523" s="127">
        <v>22.39</v>
      </c>
      <c r="M523" s="127">
        <v>-3.1700000000000017</v>
      </c>
      <c r="N523" s="127">
        <v>4.2800000000000011</v>
      </c>
      <c r="O523" s="127">
        <v>0.63134470094957584</v>
      </c>
      <c r="P523" s="127">
        <v>0.71313131646285854</v>
      </c>
      <c r="Q523" s="127">
        <v>1.1118149054071604</v>
      </c>
      <c r="R523" s="4">
        <v>43699</v>
      </c>
      <c r="S523" s="4">
        <v>118430</v>
      </c>
      <c r="T523" s="173">
        <v>11540.966666666667</v>
      </c>
      <c r="U523" s="173">
        <v>-2.0500000000010914</v>
      </c>
      <c r="V523" s="4">
        <v>185995</v>
      </c>
      <c r="W523" s="4">
        <v>-31658</v>
      </c>
      <c r="X523" s="173">
        <v>-62.683333333332484</v>
      </c>
      <c r="Y523" s="173">
        <v>25217</v>
      </c>
      <c r="Z523" s="173">
        <v>113692</v>
      </c>
      <c r="AA523" s="173">
        <v>138909</v>
      </c>
      <c r="AB523" s="4">
        <v>74731</v>
      </c>
      <c r="AC523" s="4">
        <v>-8559</v>
      </c>
      <c r="AD523" s="176" t="e">
        <v>#REF!</v>
      </c>
      <c r="AE523" s="177">
        <v>-0.15140249834827679</v>
      </c>
      <c r="AF523" s="177">
        <v>2.1205225376899405E-2</v>
      </c>
      <c r="AG523" s="177">
        <v>0.10507265923614349</v>
      </c>
      <c r="AH523" s="177">
        <v>0.20239736775423725</v>
      </c>
      <c r="AI523" s="127">
        <v>0.28799933303711195</v>
      </c>
      <c r="AJ523" s="127">
        <v>2.6525198938992041E-3</v>
      </c>
      <c r="AK523" s="4" t="s">
        <v>21</v>
      </c>
      <c r="AL523" s="178">
        <v>11600</v>
      </c>
      <c r="AM523" s="178">
        <v>11500</v>
      </c>
      <c r="AN523" s="178">
        <v>11400</v>
      </c>
      <c r="AO523" s="178">
        <v>11800</v>
      </c>
      <c r="AS523" s="4">
        <v>1.794674454561072</v>
      </c>
      <c r="AT523" s="4">
        <v>1.4732155680022978</v>
      </c>
      <c r="AU523" s="4">
        <v>0.62283913154133796</v>
      </c>
      <c r="AV523" s="4">
        <v>0.21083463512608794</v>
      </c>
      <c r="AW523" s="4">
        <v>0.12314377882641499</v>
      </c>
      <c r="AX523" s="4">
        <v>1.0707369859892926E-2</v>
      </c>
      <c r="AY523" s="4">
        <v>16.634291377601585</v>
      </c>
      <c r="AZ523" s="4">
        <v>21.767605633802816</v>
      </c>
      <c r="BA523" s="4">
        <v>16.958471760797341</v>
      </c>
      <c r="BB523" s="4">
        <v>38.9</v>
      </c>
      <c r="BC523" s="4">
        <v>8.1024390243902431</v>
      </c>
      <c r="BD523" s="4">
        <v>14.217391304347826</v>
      </c>
      <c r="BE523" s="4">
        <v>4.3614519427402865</v>
      </c>
      <c r="BF523" s="4">
        <v>7.7578008915304606</v>
      </c>
      <c r="BG523" s="4">
        <v>3.5083729781160797</v>
      </c>
      <c r="BH523" s="4">
        <v>3.5744245524296674</v>
      </c>
      <c r="BI523" s="4">
        <v>18</v>
      </c>
      <c r="BJ523" s="4">
        <v>0</v>
      </c>
      <c r="BK523" s="4">
        <v>0</v>
      </c>
      <c r="BL523" s="4">
        <v>0</v>
      </c>
      <c r="BM523" s="4">
        <v>9837</v>
      </c>
      <c r="BN523" s="4">
        <v>-195</v>
      </c>
      <c r="BO523" s="4">
        <v>1.05</v>
      </c>
      <c r="BP523" s="4">
        <v>5.0000000000000044E-2</v>
      </c>
      <c r="BQ523" s="4">
        <v>0</v>
      </c>
      <c r="BR523" s="4">
        <v>0</v>
      </c>
      <c r="BS523" s="4">
        <v>0</v>
      </c>
      <c r="BT523" s="4">
        <v>0</v>
      </c>
      <c r="BU523" s="4">
        <v>6</v>
      </c>
      <c r="BV523" s="4">
        <v>0</v>
      </c>
      <c r="BW523" s="4">
        <v>0</v>
      </c>
      <c r="BX523" s="4">
        <v>0</v>
      </c>
      <c r="BY523" s="4">
        <v>21</v>
      </c>
      <c r="BZ523" s="4">
        <v>0</v>
      </c>
      <c r="CA523" s="4">
        <v>0</v>
      </c>
      <c r="CB523" s="4">
        <v>0</v>
      </c>
      <c r="CC523" s="4">
        <v>1038</v>
      </c>
      <c r="CD523" s="4">
        <v>65</v>
      </c>
      <c r="CE523" s="4">
        <v>1.05</v>
      </c>
      <c r="CF523" s="4">
        <v>-5.0000000000000044E-2</v>
      </c>
      <c r="CG523" s="4">
        <v>1</v>
      </c>
      <c r="CH523" s="4">
        <v>0</v>
      </c>
      <c r="CI523" s="4">
        <v>0</v>
      </c>
      <c r="CJ523" s="4">
        <v>0</v>
      </c>
      <c r="CK523" s="4">
        <v>27</v>
      </c>
      <c r="CL523" s="4">
        <v>0</v>
      </c>
      <c r="CM523" s="4">
        <v>1</v>
      </c>
      <c r="CN523" s="4">
        <v>-0.10000000000000009</v>
      </c>
      <c r="CO523" s="4">
        <v>11</v>
      </c>
      <c r="CP523" s="4">
        <v>0</v>
      </c>
      <c r="CQ523" s="4">
        <v>0</v>
      </c>
      <c r="CR523" s="4">
        <v>0</v>
      </c>
      <c r="CS523" s="4">
        <v>3215</v>
      </c>
      <c r="CT523" s="4">
        <v>52</v>
      </c>
      <c r="CU523" s="4">
        <v>1.3</v>
      </c>
      <c r="CV523" s="4">
        <v>0.15000000000000013</v>
      </c>
      <c r="CW523" s="4">
        <v>1</v>
      </c>
      <c r="CX523" s="4">
        <v>0</v>
      </c>
      <c r="CY523" s="4">
        <v>0</v>
      </c>
      <c r="CZ523" s="4">
        <v>0</v>
      </c>
      <c r="DA523" s="4">
        <v>52</v>
      </c>
      <c r="DB523" s="4">
        <v>0</v>
      </c>
      <c r="DC523" s="4">
        <v>0.95</v>
      </c>
      <c r="DD523" s="4">
        <v>-0.25</v>
      </c>
      <c r="DE523" s="4">
        <v>29</v>
      </c>
      <c r="DF523" s="4">
        <v>0</v>
      </c>
      <c r="DG523" s="4">
        <v>0</v>
      </c>
      <c r="DH523" s="4">
        <v>0</v>
      </c>
      <c r="DI523" s="4">
        <v>4473</v>
      </c>
      <c r="DJ523" s="4">
        <v>-90</v>
      </c>
      <c r="DK523" s="4">
        <v>1.4</v>
      </c>
      <c r="DL523" s="4">
        <v>0.19999999999999996</v>
      </c>
      <c r="DM523" s="4">
        <v>0</v>
      </c>
      <c r="DN523" s="4">
        <v>0</v>
      </c>
      <c r="DO523" s="4">
        <v>0</v>
      </c>
      <c r="DP523" s="4">
        <v>0</v>
      </c>
      <c r="DQ523" s="4">
        <v>143</v>
      </c>
      <c r="DR523" s="4">
        <v>-2</v>
      </c>
      <c r="DS523" s="4">
        <v>1.5</v>
      </c>
      <c r="DT523" s="4">
        <v>0.14999999999999991</v>
      </c>
      <c r="DU523" s="4">
        <v>4</v>
      </c>
      <c r="DV523" s="4">
        <v>0</v>
      </c>
      <c r="DW523" s="4">
        <v>0</v>
      </c>
      <c r="DX523" s="4">
        <v>0</v>
      </c>
      <c r="DY523" s="4">
        <v>3244</v>
      </c>
      <c r="DZ523" s="4">
        <v>346</v>
      </c>
      <c r="EA523" s="4">
        <v>1.55</v>
      </c>
      <c r="EB523" s="4">
        <v>0.15000000000000013</v>
      </c>
      <c r="EC523" s="4">
        <v>1</v>
      </c>
      <c r="ED523" s="4">
        <v>0</v>
      </c>
      <c r="EE523" s="4">
        <v>0</v>
      </c>
      <c r="EF523" s="4">
        <v>0</v>
      </c>
      <c r="EG523" s="4">
        <v>142</v>
      </c>
      <c r="EH523" s="4">
        <v>-12</v>
      </c>
      <c r="EI523" s="4">
        <v>1.6</v>
      </c>
      <c r="EJ523" s="4">
        <v>0.10000000000000009</v>
      </c>
      <c r="EK523" s="4">
        <v>122</v>
      </c>
      <c r="EL523" s="4">
        <v>0</v>
      </c>
      <c r="EM523" s="4">
        <v>0</v>
      </c>
      <c r="EN523" s="4">
        <v>0</v>
      </c>
      <c r="EO523" s="4">
        <v>29942</v>
      </c>
      <c r="EP523" s="4">
        <v>10285</v>
      </c>
      <c r="EQ523" s="4">
        <v>1.7</v>
      </c>
      <c r="ER523" s="4">
        <v>9.9999999999999867E-2</v>
      </c>
      <c r="ES523" s="4">
        <v>1</v>
      </c>
      <c r="ET523" s="4">
        <v>0</v>
      </c>
      <c r="EU523" s="4">
        <v>0</v>
      </c>
      <c r="EV523" s="4">
        <v>0</v>
      </c>
      <c r="EW523" s="4">
        <v>150</v>
      </c>
      <c r="EX523" s="4">
        <v>-3</v>
      </c>
      <c r="EY523" s="4">
        <v>1.75</v>
      </c>
      <c r="EZ523" s="4">
        <v>0.10000000000000009</v>
      </c>
      <c r="FA523" s="4">
        <v>11</v>
      </c>
      <c r="FB523" s="4">
        <v>0</v>
      </c>
      <c r="FC523" s="4">
        <v>0</v>
      </c>
      <c r="FD523" s="4">
        <v>0</v>
      </c>
      <c r="FE523" s="4">
        <v>5484</v>
      </c>
      <c r="FF523" s="4">
        <v>280</v>
      </c>
      <c r="FG523" s="4">
        <v>1.8</v>
      </c>
      <c r="FH523" s="4">
        <v>0.10000000000000009</v>
      </c>
      <c r="FI523" s="4">
        <v>2</v>
      </c>
      <c r="FJ523" s="4">
        <v>0</v>
      </c>
      <c r="FK523" s="4">
        <v>0</v>
      </c>
      <c r="FL523" s="4">
        <v>0</v>
      </c>
      <c r="FM523" s="4">
        <v>821</v>
      </c>
      <c r="FN523" s="4">
        <v>42</v>
      </c>
      <c r="FO523" s="4">
        <v>1.55</v>
      </c>
      <c r="FP523" s="4">
        <v>-0.19999999999999996</v>
      </c>
      <c r="FQ523" s="4">
        <v>109</v>
      </c>
      <c r="FR523" s="4">
        <v>0</v>
      </c>
      <c r="FS523" s="4">
        <v>0</v>
      </c>
      <c r="FT523" s="4">
        <v>0</v>
      </c>
      <c r="FU523" s="4">
        <v>11063</v>
      </c>
      <c r="FV523" s="4">
        <v>970</v>
      </c>
      <c r="FW523" s="4">
        <v>1.95</v>
      </c>
      <c r="FX523" s="4">
        <v>-9.9999999999999867E-2</v>
      </c>
      <c r="FY523" s="4">
        <v>1</v>
      </c>
      <c r="FZ523" s="4">
        <v>0</v>
      </c>
      <c r="GA523" s="4">
        <v>0</v>
      </c>
      <c r="GB523" s="4">
        <v>0</v>
      </c>
      <c r="GC523" s="4">
        <v>673</v>
      </c>
      <c r="GD523" s="4">
        <v>-180</v>
      </c>
      <c r="GE523" s="4">
        <v>2.2000000000000002</v>
      </c>
      <c r="GF523" s="4">
        <v>-9.9999999999999645E-2</v>
      </c>
      <c r="GG523" s="4">
        <v>548</v>
      </c>
      <c r="GH523" s="4">
        <v>-2</v>
      </c>
      <c r="GI523" s="4">
        <v>782.7</v>
      </c>
      <c r="GJ523" s="4">
        <v>70.350000000000023</v>
      </c>
      <c r="GK523" s="4">
        <v>13986</v>
      </c>
      <c r="GL523" s="4">
        <v>-66</v>
      </c>
      <c r="GM523" s="4">
        <v>2.15</v>
      </c>
      <c r="GN523" s="4">
        <v>-0.39999999999999991</v>
      </c>
      <c r="GO523" s="4">
        <v>56</v>
      </c>
      <c r="GP523" s="4">
        <v>0</v>
      </c>
      <c r="GQ523" s="4">
        <v>0</v>
      </c>
      <c r="GR523" s="4">
        <v>0</v>
      </c>
      <c r="GS523" s="4">
        <v>916</v>
      </c>
      <c r="GT523" s="4">
        <v>45</v>
      </c>
      <c r="GU523" s="4">
        <v>2.2999999999999998</v>
      </c>
      <c r="GV523" s="4">
        <v>-0.5</v>
      </c>
      <c r="GW523" s="4">
        <v>302</v>
      </c>
      <c r="GX523" s="4">
        <v>-84</v>
      </c>
      <c r="GY523" s="4">
        <v>702.3</v>
      </c>
      <c r="GZ523" s="4">
        <v>90.099999999999909</v>
      </c>
      <c r="HA523" s="4">
        <v>13750</v>
      </c>
      <c r="HB523" s="4">
        <v>1709</v>
      </c>
      <c r="HC523" s="4">
        <v>2.65</v>
      </c>
      <c r="HD523" s="4">
        <v>-0.60000000000000009</v>
      </c>
      <c r="HE523" s="4">
        <v>59</v>
      </c>
      <c r="HF523" s="4">
        <v>0</v>
      </c>
      <c r="HG523" s="4">
        <v>647.85</v>
      </c>
      <c r="HH523" s="4">
        <v>84.75</v>
      </c>
      <c r="HI523" s="4">
        <v>2549</v>
      </c>
      <c r="HJ523" s="4">
        <v>37</v>
      </c>
      <c r="HK523" s="4">
        <v>2.9</v>
      </c>
      <c r="HL523" s="4">
        <v>-0.95000000000000018</v>
      </c>
      <c r="HM523" s="4">
        <v>2018</v>
      </c>
      <c r="HN523" s="4">
        <v>46</v>
      </c>
      <c r="HO523" s="4">
        <v>597.70000000000005</v>
      </c>
      <c r="HP523" s="4">
        <v>85.700000000000045</v>
      </c>
      <c r="HQ523" s="4">
        <v>33568</v>
      </c>
      <c r="HR523" s="4">
        <v>3128</v>
      </c>
      <c r="HS523" s="4">
        <v>3.25</v>
      </c>
      <c r="HT523" s="4">
        <v>-1.5499999999999998</v>
      </c>
      <c r="HU523" s="4">
        <v>142</v>
      </c>
      <c r="HV523" s="4">
        <v>-5</v>
      </c>
      <c r="HW523" s="4">
        <v>546.25</v>
      </c>
      <c r="HX523" s="4">
        <v>81.75</v>
      </c>
      <c r="HY523" s="4">
        <v>3091</v>
      </c>
      <c r="HZ523" s="4">
        <v>-4062</v>
      </c>
      <c r="IA523" s="4">
        <v>3.65</v>
      </c>
      <c r="IB523" s="4">
        <v>-2.1999999999999997</v>
      </c>
      <c r="IC523" s="4">
        <v>1204</v>
      </c>
      <c r="ID523" s="4">
        <v>-25</v>
      </c>
      <c r="IE523" s="4">
        <v>500.6</v>
      </c>
      <c r="IF523" s="4">
        <v>83.450000000000045</v>
      </c>
      <c r="IG523" s="4">
        <v>20418</v>
      </c>
      <c r="IH523" s="4">
        <v>-3536</v>
      </c>
      <c r="II523" s="4">
        <v>4.05</v>
      </c>
      <c r="IJ523" s="4">
        <v>-3.6000000000000005</v>
      </c>
      <c r="IK523" s="4">
        <v>160</v>
      </c>
      <c r="IL523" s="4">
        <v>2</v>
      </c>
      <c r="IM523" s="4">
        <v>450.45</v>
      </c>
      <c r="IN523" s="4">
        <v>81.399999999999977</v>
      </c>
      <c r="IO523" s="4">
        <v>6224</v>
      </c>
      <c r="IP523" s="4">
        <v>-570</v>
      </c>
      <c r="IQ523" s="4">
        <v>4.7</v>
      </c>
      <c r="IR523" s="4">
        <v>-5.3999999999999995</v>
      </c>
      <c r="IS523" s="4">
        <v>3895</v>
      </c>
      <c r="IT523" s="4">
        <v>-16</v>
      </c>
      <c r="IU523" s="4">
        <v>400.2</v>
      </c>
      <c r="IV523" s="4">
        <v>78.050000000000011</v>
      </c>
      <c r="IW523" s="4">
        <v>31559</v>
      </c>
      <c r="IX523" s="4">
        <v>1976</v>
      </c>
      <c r="IY523" s="4">
        <v>5.65</v>
      </c>
      <c r="IZ523" s="4">
        <v>-7.9</v>
      </c>
      <c r="JA523" s="4">
        <v>736</v>
      </c>
      <c r="JB523" s="4">
        <v>-62</v>
      </c>
      <c r="JC523" s="4">
        <v>350.5</v>
      </c>
      <c r="JD523" s="4">
        <v>73.550000000000011</v>
      </c>
      <c r="JE523" s="4">
        <v>10464</v>
      </c>
      <c r="JF523" s="4">
        <v>3086</v>
      </c>
      <c r="JG523" s="4">
        <v>7.15</v>
      </c>
      <c r="JH523" s="4">
        <v>-10.749999999999998</v>
      </c>
      <c r="JI523" s="4">
        <v>5868</v>
      </c>
      <c r="JJ523" s="4">
        <v>-153</v>
      </c>
      <c r="JK523" s="4">
        <v>303</v>
      </c>
      <c r="JL523" s="4">
        <v>70.849999999999994</v>
      </c>
      <c r="JM523" s="4">
        <v>25593</v>
      </c>
      <c r="JN523" s="4">
        <v>3408</v>
      </c>
      <c r="JO523" s="4">
        <v>9.5500000000000007</v>
      </c>
      <c r="JP523" s="4">
        <v>-14.55</v>
      </c>
      <c r="JQ523" s="5">
        <v>1346</v>
      </c>
      <c r="JR523" s="4">
        <v>-54</v>
      </c>
      <c r="JS523" s="4">
        <v>255.2</v>
      </c>
      <c r="JT523" s="4">
        <v>63.849999999999994</v>
      </c>
      <c r="JU523" s="4">
        <v>10442</v>
      </c>
      <c r="JV523" s="4">
        <v>2790</v>
      </c>
      <c r="JW523" s="4">
        <v>13.25</v>
      </c>
      <c r="JX523" s="4">
        <v>-19.100000000000001</v>
      </c>
      <c r="JY523" s="4">
        <v>10510</v>
      </c>
      <c r="JZ523" s="4">
        <v>-1016</v>
      </c>
      <c r="KA523" s="4">
        <v>211.75</v>
      </c>
      <c r="KB523" s="4">
        <v>59.800000000000011</v>
      </c>
      <c r="KC523" s="4">
        <v>36873</v>
      </c>
      <c r="KD523" s="4">
        <v>10082</v>
      </c>
      <c r="KE523" s="4">
        <v>18.5</v>
      </c>
      <c r="KF523" s="4">
        <v>-25.049999999999997</v>
      </c>
      <c r="KG523" s="4">
        <v>3910</v>
      </c>
      <c r="KH523" s="4">
        <v>-244</v>
      </c>
      <c r="KI523" s="4">
        <v>169.1</v>
      </c>
      <c r="KJ523" s="4">
        <v>52.399999999999991</v>
      </c>
      <c r="KK523" s="4">
        <v>13976</v>
      </c>
      <c r="KL523" s="4">
        <v>7912</v>
      </c>
      <c r="KM523" s="4">
        <v>25.75</v>
      </c>
      <c r="KN523" s="4">
        <v>-32.4</v>
      </c>
      <c r="KO523" s="4">
        <v>29105</v>
      </c>
      <c r="KP523" s="4">
        <v>443</v>
      </c>
      <c r="KQ523" s="4">
        <v>129.94999999999999</v>
      </c>
      <c r="KR523" s="4">
        <v>44.499999999999986</v>
      </c>
      <c r="KS523" s="4">
        <v>52234</v>
      </c>
      <c r="KT523" s="4">
        <v>29857</v>
      </c>
      <c r="KU523" s="4">
        <v>36.35</v>
      </c>
      <c r="KV523" s="4">
        <v>-40.949999999999996</v>
      </c>
      <c r="KW523" s="4">
        <v>13926</v>
      </c>
      <c r="KX523" s="4">
        <v>-2289</v>
      </c>
      <c r="KY523" s="4">
        <v>94.1</v>
      </c>
      <c r="KZ523" s="4">
        <v>34.399999999999991</v>
      </c>
      <c r="LA523" s="4">
        <v>20516</v>
      </c>
      <c r="LB523" s="4">
        <v>16076</v>
      </c>
      <c r="LC523" s="4">
        <v>51.15</v>
      </c>
      <c r="LD523" s="4">
        <v>-50.35</v>
      </c>
    </row>
    <row r="524" spans="1:316" x14ac:dyDescent="0.25">
      <c r="A524" s="171">
        <v>44110.450581018522</v>
      </c>
      <c r="B524" s="172">
        <v>0.44930555555555557</v>
      </c>
      <c r="C524" s="4">
        <v>11608.95</v>
      </c>
      <c r="D524" s="4">
        <v>11600</v>
      </c>
      <c r="E524" s="173">
        <v>86.3</v>
      </c>
      <c r="F524" s="173">
        <v>-140.29999999999998</v>
      </c>
      <c r="G524" s="173">
        <v>313.89999999999998</v>
      </c>
      <c r="H524" s="173">
        <v>1010.6499999999999</v>
      </c>
      <c r="I524" s="173">
        <v>-1009.8499999999998</v>
      </c>
      <c r="J524" s="173">
        <v>2020.4999999999995</v>
      </c>
      <c r="K524" s="127">
        <v>17.36</v>
      </c>
      <c r="L524" s="127">
        <v>22.39</v>
      </c>
      <c r="M524" s="127">
        <v>-3.1700000000000017</v>
      </c>
      <c r="N524" s="127">
        <v>4.2800000000000011</v>
      </c>
      <c r="O524" s="127">
        <v>0.6259949378276507</v>
      </c>
      <c r="P524" s="127">
        <v>0.72715476470643747</v>
      </c>
      <c r="Q524" s="127">
        <v>1.1040415635609511</v>
      </c>
      <c r="R524" s="4">
        <v>43477</v>
      </c>
      <c r="S524" s="4">
        <v>115312</v>
      </c>
      <c r="T524" s="173">
        <v>11540.966666666667</v>
      </c>
      <c r="U524" s="173">
        <v>-2.0500000000010914</v>
      </c>
      <c r="V524" s="4">
        <v>185995</v>
      </c>
      <c r="W524" s="4">
        <v>-31658</v>
      </c>
      <c r="X524" s="173">
        <v>-67.983333333333576</v>
      </c>
      <c r="Y524" s="173">
        <v>24757</v>
      </c>
      <c r="Z524" s="173">
        <v>111964</v>
      </c>
      <c r="AA524" s="173">
        <v>136721</v>
      </c>
      <c r="AB524" s="4">
        <v>71835</v>
      </c>
      <c r="AC524" s="4">
        <v>-10471</v>
      </c>
      <c r="AD524" s="176" t="e">
        <v>#REF!</v>
      </c>
      <c r="AE524" s="177">
        <v>-0.15804885217812714</v>
      </c>
      <c r="AF524" s="177">
        <v>1.9773206996793129E-2</v>
      </c>
      <c r="AG524" s="177">
        <v>0.10286865496262539</v>
      </c>
      <c r="AH524" s="177">
        <v>0.20185210945393145</v>
      </c>
      <c r="AI524" s="127">
        <v>0.24243606960137651</v>
      </c>
      <c r="AJ524" s="127">
        <v>2.6525198938992041E-3</v>
      </c>
      <c r="AK524" s="4" t="s">
        <v>21</v>
      </c>
      <c r="AL524" s="178">
        <v>11600</v>
      </c>
      <c r="AM524" s="178">
        <v>11500</v>
      </c>
      <c r="AN524" s="178">
        <v>11400</v>
      </c>
      <c r="AO524" s="178">
        <v>11800</v>
      </c>
      <c r="AS524" s="4">
        <v>1.7827120512643837</v>
      </c>
      <c r="AT524" s="4">
        <v>1.4293628808864265</v>
      </c>
      <c r="AU524" s="4">
        <v>0.60456565338786428</v>
      </c>
      <c r="AV524" s="4">
        <v>0.2016088486676722</v>
      </c>
      <c r="AW524" s="4">
        <v>0.1160919236959447</v>
      </c>
      <c r="AX524" s="4">
        <v>1.0273186409550047E-2</v>
      </c>
      <c r="AY524" s="4">
        <v>16.602970297029703</v>
      </c>
      <c r="AZ524" s="4">
        <v>21.013605442176871</v>
      </c>
      <c r="BA524" s="4">
        <v>16.970099667774086</v>
      </c>
      <c r="BB524" s="4">
        <v>39.106918238993714</v>
      </c>
      <c r="BC524" s="4">
        <v>8.09433478595232</v>
      </c>
      <c r="BD524" s="4">
        <v>14.355191256830601</v>
      </c>
      <c r="BE524" s="4">
        <v>4.3720851063829791</v>
      </c>
      <c r="BF524" s="4">
        <v>7.7955390334572492</v>
      </c>
      <c r="BG524" s="4">
        <v>3.4704278326281148</v>
      </c>
      <c r="BH524" s="4">
        <v>3.513835998984514</v>
      </c>
      <c r="BI524" s="4">
        <v>18</v>
      </c>
      <c r="BJ524" s="4">
        <v>0</v>
      </c>
      <c r="BK524" s="4">
        <v>0</v>
      </c>
      <c r="BL524" s="4">
        <v>0</v>
      </c>
      <c r="BM524" s="4">
        <v>9842</v>
      </c>
      <c r="BN524" s="4">
        <v>-190</v>
      </c>
      <c r="BO524" s="4">
        <v>1.05</v>
      </c>
      <c r="BP524" s="4">
        <v>5.0000000000000044E-2</v>
      </c>
      <c r="BQ524" s="4">
        <v>0</v>
      </c>
      <c r="BR524" s="4">
        <v>0</v>
      </c>
      <c r="BS524" s="4">
        <v>0</v>
      </c>
      <c r="BT524" s="4">
        <v>0</v>
      </c>
      <c r="BU524" s="4">
        <v>6</v>
      </c>
      <c r="BV524" s="4">
        <v>0</v>
      </c>
      <c r="BW524" s="4">
        <v>0</v>
      </c>
      <c r="BX524" s="4">
        <v>0</v>
      </c>
      <c r="BY524" s="4">
        <v>21</v>
      </c>
      <c r="BZ524" s="4">
        <v>0</v>
      </c>
      <c r="CA524" s="4">
        <v>0</v>
      </c>
      <c r="CB524" s="4">
        <v>0</v>
      </c>
      <c r="CC524" s="4">
        <v>1038</v>
      </c>
      <c r="CD524" s="4">
        <v>65</v>
      </c>
      <c r="CE524" s="4">
        <v>1.05</v>
      </c>
      <c r="CF524" s="4">
        <v>-5.0000000000000044E-2</v>
      </c>
      <c r="CG524" s="4">
        <v>1</v>
      </c>
      <c r="CH524" s="4">
        <v>0</v>
      </c>
      <c r="CI524" s="4">
        <v>0</v>
      </c>
      <c r="CJ524" s="4">
        <v>0</v>
      </c>
      <c r="CK524" s="4">
        <v>27</v>
      </c>
      <c r="CL524" s="4">
        <v>0</v>
      </c>
      <c r="CM524" s="4">
        <v>1</v>
      </c>
      <c r="CN524" s="4">
        <v>-0.10000000000000009</v>
      </c>
      <c r="CO524" s="4">
        <v>11</v>
      </c>
      <c r="CP524" s="4">
        <v>0</v>
      </c>
      <c r="CQ524" s="4">
        <v>0</v>
      </c>
      <c r="CR524" s="4">
        <v>0</v>
      </c>
      <c r="CS524" s="4">
        <v>3215</v>
      </c>
      <c r="CT524" s="4">
        <v>52</v>
      </c>
      <c r="CU524" s="4">
        <v>1.3</v>
      </c>
      <c r="CV524" s="4">
        <v>0.15000000000000013</v>
      </c>
      <c r="CW524" s="4">
        <v>1</v>
      </c>
      <c r="CX524" s="4">
        <v>0</v>
      </c>
      <c r="CY524" s="4">
        <v>0</v>
      </c>
      <c r="CZ524" s="4">
        <v>0</v>
      </c>
      <c r="DA524" s="4">
        <v>52</v>
      </c>
      <c r="DB524" s="4">
        <v>0</v>
      </c>
      <c r="DC524" s="4">
        <v>0.95</v>
      </c>
      <c r="DD524" s="4">
        <v>-0.25</v>
      </c>
      <c r="DE524" s="4">
        <v>29</v>
      </c>
      <c r="DF524" s="4">
        <v>0</v>
      </c>
      <c r="DG524" s="4">
        <v>0</v>
      </c>
      <c r="DH524" s="4">
        <v>0</v>
      </c>
      <c r="DI524" s="4">
        <v>4473</v>
      </c>
      <c r="DJ524" s="4">
        <v>-90</v>
      </c>
      <c r="DK524" s="4">
        <v>1.4</v>
      </c>
      <c r="DL524" s="4">
        <v>0.19999999999999996</v>
      </c>
      <c r="DM524" s="4">
        <v>0</v>
      </c>
      <c r="DN524" s="4">
        <v>0</v>
      </c>
      <c r="DO524" s="4">
        <v>0</v>
      </c>
      <c r="DP524" s="4">
        <v>0</v>
      </c>
      <c r="DQ524" s="4">
        <v>143</v>
      </c>
      <c r="DR524" s="4">
        <v>-2</v>
      </c>
      <c r="DS524" s="4">
        <v>1.5</v>
      </c>
      <c r="DT524" s="4">
        <v>0.14999999999999991</v>
      </c>
      <c r="DU524" s="4">
        <v>4</v>
      </c>
      <c r="DV524" s="4">
        <v>0</v>
      </c>
      <c r="DW524" s="4">
        <v>0</v>
      </c>
      <c r="DX524" s="4">
        <v>0</v>
      </c>
      <c r="DY524" s="4">
        <v>3205</v>
      </c>
      <c r="DZ524" s="4">
        <v>307</v>
      </c>
      <c r="EA524" s="4">
        <v>1.55</v>
      </c>
      <c r="EB524" s="4">
        <v>0.15000000000000013</v>
      </c>
      <c r="EC524" s="4">
        <v>1</v>
      </c>
      <c r="ED524" s="4">
        <v>0</v>
      </c>
      <c r="EE524" s="4">
        <v>0</v>
      </c>
      <c r="EF524" s="4">
        <v>0</v>
      </c>
      <c r="EG524" s="4">
        <v>142</v>
      </c>
      <c r="EH524" s="4">
        <v>-12</v>
      </c>
      <c r="EI524" s="4">
        <v>1.6</v>
      </c>
      <c r="EJ524" s="4">
        <v>0.10000000000000009</v>
      </c>
      <c r="EK524" s="4">
        <v>122</v>
      </c>
      <c r="EL524" s="4">
        <v>0</v>
      </c>
      <c r="EM524" s="4">
        <v>0</v>
      </c>
      <c r="EN524" s="4">
        <v>0</v>
      </c>
      <c r="EO524" s="4">
        <v>29342</v>
      </c>
      <c r="EP524" s="4">
        <v>9685</v>
      </c>
      <c r="EQ524" s="4">
        <v>1.75</v>
      </c>
      <c r="ER524" s="4">
        <v>0.14999999999999991</v>
      </c>
      <c r="ES524" s="4">
        <v>1</v>
      </c>
      <c r="ET524" s="4">
        <v>0</v>
      </c>
      <c r="EU524" s="4">
        <v>0</v>
      </c>
      <c r="EV524" s="4">
        <v>0</v>
      </c>
      <c r="EW524" s="4">
        <v>150</v>
      </c>
      <c r="EX524" s="4">
        <v>-3</v>
      </c>
      <c r="EY524" s="4">
        <v>1.75</v>
      </c>
      <c r="EZ524" s="4">
        <v>0.10000000000000009</v>
      </c>
      <c r="FA524" s="4">
        <v>11</v>
      </c>
      <c r="FB524" s="4">
        <v>0</v>
      </c>
      <c r="FC524" s="4">
        <v>0</v>
      </c>
      <c r="FD524" s="4">
        <v>0</v>
      </c>
      <c r="FE524" s="4">
        <v>5434</v>
      </c>
      <c r="FF524" s="4">
        <v>230</v>
      </c>
      <c r="FG524" s="4">
        <v>1.8</v>
      </c>
      <c r="FH524" s="4">
        <v>0.10000000000000009</v>
      </c>
      <c r="FI524" s="4">
        <v>2</v>
      </c>
      <c r="FJ524" s="4">
        <v>0</v>
      </c>
      <c r="FK524" s="4">
        <v>0</v>
      </c>
      <c r="FL524" s="4">
        <v>0</v>
      </c>
      <c r="FM524" s="4">
        <v>821</v>
      </c>
      <c r="FN524" s="4">
        <v>42</v>
      </c>
      <c r="FO524" s="4">
        <v>1.55</v>
      </c>
      <c r="FP524" s="4">
        <v>-0.19999999999999996</v>
      </c>
      <c r="FQ524" s="4">
        <v>109</v>
      </c>
      <c r="FR524" s="4">
        <v>0</v>
      </c>
      <c r="FS524" s="4">
        <v>0</v>
      </c>
      <c r="FT524" s="4">
        <v>0</v>
      </c>
      <c r="FU524" s="4">
        <v>10937</v>
      </c>
      <c r="FV524" s="4">
        <v>844</v>
      </c>
      <c r="FW524" s="4">
        <v>1.95</v>
      </c>
      <c r="FX524" s="4">
        <v>-9.9999999999999867E-2</v>
      </c>
      <c r="FY524" s="4">
        <v>1</v>
      </c>
      <c r="FZ524" s="4">
        <v>0</v>
      </c>
      <c r="GA524" s="4">
        <v>0</v>
      </c>
      <c r="GB524" s="4">
        <v>0</v>
      </c>
      <c r="GC524" s="4">
        <v>673</v>
      </c>
      <c r="GD524" s="4">
        <v>-180</v>
      </c>
      <c r="GE524" s="4">
        <v>2.2000000000000002</v>
      </c>
      <c r="GF524" s="4">
        <v>-9.9999999999999645E-2</v>
      </c>
      <c r="GG524" s="4">
        <v>548</v>
      </c>
      <c r="GH524" s="4">
        <v>-2</v>
      </c>
      <c r="GI524" s="4">
        <v>782.7</v>
      </c>
      <c r="GJ524" s="4">
        <v>70.350000000000023</v>
      </c>
      <c r="GK524" s="4">
        <v>13965</v>
      </c>
      <c r="GL524" s="4">
        <v>-87</v>
      </c>
      <c r="GM524" s="4">
        <v>2.2000000000000002</v>
      </c>
      <c r="GN524" s="4">
        <v>-0.34999999999999964</v>
      </c>
      <c r="GO524" s="4">
        <v>56</v>
      </c>
      <c r="GP524" s="4">
        <v>0</v>
      </c>
      <c r="GQ524" s="4">
        <v>0</v>
      </c>
      <c r="GR524" s="4">
        <v>0</v>
      </c>
      <c r="GS524" s="4">
        <v>907</v>
      </c>
      <c r="GT524" s="4">
        <v>36</v>
      </c>
      <c r="GU524" s="4">
        <v>2.4</v>
      </c>
      <c r="GV524" s="4">
        <v>-0.39999999999999991</v>
      </c>
      <c r="GW524" s="4">
        <v>302</v>
      </c>
      <c r="GX524" s="4">
        <v>-84</v>
      </c>
      <c r="GY524" s="4">
        <v>702.3</v>
      </c>
      <c r="GZ524" s="4">
        <v>90.099999999999909</v>
      </c>
      <c r="HA524" s="4">
        <v>13708</v>
      </c>
      <c r="HB524" s="4">
        <v>1667</v>
      </c>
      <c r="HC524" s="4">
        <v>2.7</v>
      </c>
      <c r="HD524" s="4">
        <v>-0.54999999999999982</v>
      </c>
      <c r="HE524" s="4">
        <v>59</v>
      </c>
      <c r="HF524" s="4">
        <v>0</v>
      </c>
      <c r="HG524" s="4">
        <v>647.85</v>
      </c>
      <c r="HH524" s="4">
        <v>84.75</v>
      </c>
      <c r="HI524" s="4">
        <v>2553</v>
      </c>
      <c r="HJ524" s="4">
        <v>41</v>
      </c>
      <c r="HK524" s="4">
        <v>2.95</v>
      </c>
      <c r="HL524" s="4">
        <v>-0.89999999999999991</v>
      </c>
      <c r="HM524" s="4">
        <v>2020</v>
      </c>
      <c r="HN524" s="4">
        <v>48</v>
      </c>
      <c r="HO524" s="4">
        <v>601.1</v>
      </c>
      <c r="HP524" s="4">
        <v>89.100000000000023</v>
      </c>
      <c r="HQ524" s="4">
        <v>33538</v>
      </c>
      <c r="HR524" s="4">
        <v>3098</v>
      </c>
      <c r="HS524" s="4">
        <v>3.3</v>
      </c>
      <c r="HT524" s="4">
        <v>-1.5</v>
      </c>
      <c r="HU524" s="4">
        <v>147</v>
      </c>
      <c r="HV524" s="4">
        <v>0</v>
      </c>
      <c r="HW524" s="4">
        <v>536</v>
      </c>
      <c r="HX524" s="4">
        <v>71.5</v>
      </c>
      <c r="HY524" s="4">
        <v>3089</v>
      </c>
      <c r="HZ524" s="4">
        <v>-4064</v>
      </c>
      <c r="IA524" s="4">
        <v>3.65</v>
      </c>
      <c r="IB524" s="4">
        <v>-2.1999999999999997</v>
      </c>
      <c r="IC524" s="4">
        <v>1204</v>
      </c>
      <c r="ID524" s="4">
        <v>-25</v>
      </c>
      <c r="IE524" s="4">
        <v>501</v>
      </c>
      <c r="IF524" s="4">
        <v>83.850000000000023</v>
      </c>
      <c r="IG524" s="4">
        <v>20432</v>
      </c>
      <c r="IH524" s="4">
        <v>-3522</v>
      </c>
      <c r="II524" s="4">
        <v>4.1500000000000004</v>
      </c>
      <c r="IJ524" s="4">
        <v>-3.5</v>
      </c>
      <c r="IK524" s="4">
        <v>159</v>
      </c>
      <c r="IL524" s="4">
        <v>1</v>
      </c>
      <c r="IM524" s="4">
        <v>446.8</v>
      </c>
      <c r="IN524" s="4">
        <v>77.75</v>
      </c>
      <c r="IO524" s="4">
        <v>6218</v>
      </c>
      <c r="IP524" s="4">
        <v>-576</v>
      </c>
      <c r="IQ524" s="4">
        <v>4.75</v>
      </c>
      <c r="IR524" s="4">
        <v>-5.35</v>
      </c>
      <c r="IS524" s="4">
        <v>3901</v>
      </c>
      <c r="IT524" s="4">
        <v>-10</v>
      </c>
      <c r="IU524" s="4">
        <v>403.75</v>
      </c>
      <c r="IV524" s="4">
        <v>81.600000000000023</v>
      </c>
      <c r="IW524" s="4">
        <v>31576</v>
      </c>
      <c r="IX524" s="4">
        <v>1993</v>
      </c>
      <c r="IY524" s="4">
        <v>5.7</v>
      </c>
      <c r="IZ524" s="4">
        <v>-7.8500000000000005</v>
      </c>
      <c r="JA524" s="4">
        <v>732</v>
      </c>
      <c r="JB524" s="4">
        <v>-66</v>
      </c>
      <c r="JC524" s="4">
        <v>352</v>
      </c>
      <c r="JD524" s="4">
        <v>75.050000000000011</v>
      </c>
      <c r="JE524" s="4">
        <v>10508</v>
      </c>
      <c r="JF524" s="4">
        <v>3130</v>
      </c>
      <c r="JG524" s="4">
        <v>7.05</v>
      </c>
      <c r="JH524" s="4">
        <v>-10.849999999999998</v>
      </c>
      <c r="JI524" s="4">
        <v>5875</v>
      </c>
      <c r="JJ524" s="4">
        <v>-146</v>
      </c>
      <c r="JK524" s="4">
        <v>308.64999999999998</v>
      </c>
      <c r="JL524" s="4">
        <v>76.499999999999972</v>
      </c>
      <c r="JM524" s="4">
        <v>25686</v>
      </c>
      <c r="JN524" s="4">
        <v>3501</v>
      </c>
      <c r="JO524" s="4">
        <v>9.35</v>
      </c>
      <c r="JP524" s="4">
        <v>-14.750000000000002</v>
      </c>
      <c r="JQ524" s="5">
        <v>1345</v>
      </c>
      <c r="JR524" s="4">
        <v>-55</v>
      </c>
      <c r="JS524" s="4">
        <v>260.8</v>
      </c>
      <c r="JT524" s="4">
        <v>69.450000000000017</v>
      </c>
      <c r="JU524" s="4">
        <v>10485</v>
      </c>
      <c r="JV524" s="4">
        <v>2833</v>
      </c>
      <c r="JW524" s="4">
        <v>12.85</v>
      </c>
      <c r="JX524" s="4">
        <v>-19.5</v>
      </c>
      <c r="JY524" s="4">
        <v>10635</v>
      </c>
      <c r="JZ524" s="4">
        <v>-891</v>
      </c>
      <c r="KA524" s="4">
        <v>216</v>
      </c>
      <c r="KB524" s="4">
        <v>64.050000000000011</v>
      </c>
      <c r="KC524" s="4">
        <v>36908</v>
      </c>
      <c r="KD524" s="4">
        <v>10117</v>
      </c>
      <c r="KE524" s="4">
        <v>17.899999999999999</v>
      </c>
      <c r="KF524" s="4">
        <v>-25.65</v>
      </c>
      <c r="KG524" s="4">
        <v>3939</v>
      </c>
      <c r="KH524" s="4">
        <v>-215</v>
      </c>
      <c r="KI524" s="4">
        <v>173</v>
      </c>
      <c r="KJ524" s="4">
        <v>56.3</v>
      </c>
      <c r="KK524" s="4">
        <v>13841</v>
      </c>
      <c r="KL524" s="4">
        <v>7777</v>
      </c>
      <c r="KM524" s="4">
        <v>24.65</v>
      </c>
      <c r="KN524" s="4">
        <v>-33.5</v>
      </c>
      <c r="KO524" s="4">
        <v>29026</v>
      </c>
      <c r="KP524" s="4">
        <v>364</v>
      </c>
      <c r="KQ524" s="4">
        <v>133.6</v>
      </c>
      <c r="KR524" s="4">
        <v>48.149999999999991</v>
      </c>
      <c r="KS524" s="4">
        <v>51745</v>
      </c>
      <c r="KT524" s="4">
        <v>29368</v>
      </c>
      <c r="KU524" s="4">
        <v>35</v>
      </c>
      <c r="KV524" s="4">
        <v>-42.3</v>
      </c>
      <c r="KW524" s="4">
        <v>14079</v>
      </c>
      <c r="KX524" s="4">
        <v>-2136</v>
      </c>
      <c r="KY524" s="4">
        <v>97</v>
      </c>
      <c r="KZ524" s="4">
        <v>37.299999999999997</v>
      </c>
      <c r="LA524" s="4">
        <v>20124</v>
      </c>
      <c r="LB524" s="4">
        <v>15684</v>
      </c>
      <c r="LC524" s="4">
        <v>49.15</v>
      </c>
      <c r="LD524" s="4">
        <v>-52.35</v>
      </c>
    </row>
    <row r="525" spans="1:316" x14ac:dyDescent="0.25">
      <c r="A525" s="171">
        <v>44110.449776041663</v>
      </c>
      <c r="B525" s="172">
        <v>0.44861111111111113</v>
      </c>
      <c r="C525" s="4">
        <v>11609.15</v>
      </c>
      <c r="D525" s="4">
        <v>11600</v>
      </c>
      <c r="E525" s="173">
        <v>85.600000000000009</v>
      </c>
      <c r="F525" s="173">
        <v>-140.1</v>
      </c>
      <c r="G525" s="173">
        <v>313.89999999999998</v>
      </c>
      <c r="H525" s="173">
        <v>991.35000000000025</v>
      </c>
      <c r="I525" s="173">
        <v>-1007.4</v>
      </c>
      <c r="J525" s="173">
        <v>1998.7500000000002</v>
      </c>
      <c r="K525" s="127">
        <v>17.36</v>
      </c>
      <c r="L525" s="127">
        <v>22.39</v>
      </c>
      <c r="M525" s="127">
        <v>-3.1700000000000017</v>
      </c>
      <c r="N525" s="127">
        <v>4.2800000000000011</v>
      </c>
      <c r="O525" s="127">
        <v>0.62579120816904266</v>
      </c>
      <c r="P525" s="127">
        <v>0.72766926990038505</v>
      </c>
      <c r="Q525" s="127">
        <v>1.1022399939357186</v>
      </c>
      <c r="R525" s="4">
        <v>43491</v>
      </c>
      <c r="S525" s="4">
        <v>114662</v>
      </c>
      <c r="T525" s="173">
        <v>11540.966666666667</v>
      </c>
      <c r="U525" s="173">
        <v>-2.0500000000010914</v>
      </c>
      <c r="V525" s="4">
        <v>185995</v>
      </c>
      <c r="W525" s="4">
        <v>-31658</v>
      </c>
      <c r="X525" s="173">
        <v>-68.183333333332484</v>
      </c>
      <c r="Y525" s="173">
        <v>24739</v>
      </c>
      <c r="Z525" s="173">
        <v>112084</v>
      </c>
      <c r="AA525" s="173">
        <v>136823</v>
      </c>
      <c r="AB525" s="4">
        <v>71171</v>
      </c>
      <c r="AC525" s="4">
        <v>-10647</v>
      </c>
      <c r="AD525" s="176" t="e">
        <v>#REF!</v>
      </c>
      <c r="AE525" s="177">
        <v>-0.15643611463997506</v>
      </c>
      <c r="AF525" s="177">
        <v>1.7322290871036629E-2</v>
      </c>
      <c r="AG525" s="177">
        <v>8.801804908263533E-2</v>
      </c>
      <c r="AH525" s="177">
        <v>0.19329552358866575</v>
      </c>
      <c r="AI525" s="127">
        <v>0.1695943684167272</v>
      </c>
      <c r="AJ525" s="127">
        <v>2.6525198938992041E-3</v>
      </c>
      <c r="AK525" s="4" t="s">
        <v>21</v>
      </c>
      <c r="AL525" s="178">
        <v>11600</v>
      </c>
      <c r="AM525" s="178">
        <v>11500</v>
      </c>
      <c r="AN525" s="178">
        <v>11400</v>
      </c>
      <c r="AO525" s="178">
        <v>11800</v>
      </c>
      <c r="AS525" s="4">
        <v>1.7827120512643837</v>
      </c>
      <c r="AT525" s="4">
        <v>1.4293628808864265</v>
      </c>
      <c r="AU525" s="4">
        <v>0.60456565338786428</v>
      </c>
      <c r="AV525" s="4">
        <v>0.2016088486676722</v>
      </c>
      <c r="AW525" s="4">
        <v>0.1160919236959447</v>
      </c>
      <c r="AX525" s="4">
        <v>1.0273186409550047E-2</v>
      </c>
      <c r="AY525" s="4">
        <v>16.54013875123885</v>
      </c>
      <c r="AZ525" s="4">
        <v>21.061224489795919</v>
      </c>
      <c r="BA525" s="4">
        <v>16.925249169435215</v>
      </c>
      <c r="BB525" s="4">
        <v>38.880503144654085</v>
      </c>
      <c r="BC525" s="4">
        <v>8.0964102564102571</v>
      </c>
      <c r="BD525" s="4">
        <v>14.355191256830601</v>
      </c>
      <c r="BE525" s="4">
        <v>4.3832764505119455</v>
      </c>
      <c r="BF525" s="4">
        <v>7.7724240177909563</v>
      </c>
      <c r="BG525" s="4">
        <v>3.4704278326281148</v>
      </c>
      <c r="BH525" s="4">
        <v>3.4732747804265998</v>
      </c>
      <c r="BI525" s="4">
        <v>18</v>
      </c>
      <c r="BJ525" s="4">
        <v>0</v>
      </c>
      <c r="BK525" s="4">
        <v>0</v>
      </c>
      <c r="BL525" s="4">
        <v>0</v>
      </c>
      <c r="BM525" s="4">
        <v>9842</v>
      </c>
      <c r="BN525" s="4">
        <v>-190</v>
      </c>
      <c r="BO525" s="4">
        <v>1.05</v>
      </c>
      <c r="BP525" s="4">
        <v>5.0000000000000044E-2</v>
      </c>
      <c r="BQ525" s="4">
        <v>0</v>
      </c>
      <c r="BR525" s="4">
        <v>0</v>
      </c>
      <c r="BS525" s="4">
        <v>0</v>
      </c>
      <c r="BT525" s="4">
        <v>0</v>
      </c>
      <c r="BU525" s="4">
        <v>6</v>
      </c>
      <c r="BV525" s="4">
        <v>0</v>
      </c>
      <c r="BW525" s="4">
        <v>0</v>
      </c>
      <c r="BX525" s="4">
        <v>0</v>
      </c>
      <c r="BY525" s="4">
        <v>21</v>
      </c>
      <c r="BZ525" s="4">
        <v>0</v>
      </c>
      <c r="CA525" s="4">
        <v>0</v>
      </c>
      <c r="CB525" s="4">
        <v>0</v>
      </c>
      <c r="CC525" s="4">
        <v>1038</v>
      </c>
      <c r="CD525" s="4">
        <v>65</v>
      </c>
      <c r="CE525" s="4">
        <v>1.05</v>
      </c>
      <c r="CF525" s="4">
        <v>-5.0000000000000044E-2</v>
      </c>
      <c r="CG525" s="4">
        <v>1</v>
      </c>
      <c r="CH525" s="4">
        <v>0</v>
      </c>
      <c r="CI525" s="4">
        <v>0</v>
      </c>
      <c r="CJ525" s="4">
        <v>0</v>
      </c>
      <c r="CK525" s="4">
        <v>27</v>
      </c>
      <c r="CL525" s="4">
        <v>0</v>
      </c>
      <c r="CM525" s="4">
        <v>1</v>
      </c>
      <c r="CN525" s="4">
        <v>-0.10000000000000009</v>
      </c>
      <c r="CO525" s="4">
        <v>11</v>
      </c>
      <c r="CP525" s="4">
        <v>0</v>
      </c>
      <c r="CQ525" s="4">
        <v>0</v>
      </c>
      <c r="CR525" s="4">
        <v>0</v>
      </c>
      <c r="CS525" s="4">
        <v>3215</v>
      </c>
      <c r="CT525" s="4">
        <v>52</v>
      </c>
      <c r="CU525" s="4">
        <v>1.3</v>
      </c>
      <c r="CV525" s="4">
        <v>0.15000000000000013</v>
      </c>
      <c r="CW525" s="4">
        <v>1</v>
      </c>
      <c r="CX525" s="4">
        <v>0</v>
      </c>
      <c r="CY525" s="4">
        <v>0</v>
      </c>
      <c r="CZ525" s="4">
        <v>0</v>
      </c>
      <c r="DA525" s="4">
        <v>52</v>
      </c>
      <c r="DB525" s="4">
        <v>0</v>
      </c>
      <c r="DC525" s="4">
        <v>0.95</v>
      </c>
      <c r="DD525" s="4">
        <v>-0.25</v>
      </c>
      <c r="DE525" s="4">
        <v>29</v>
      </c>
      <c r="DF525" s="4">
        <v>0</v>
      </c>
      <c r="DG525" s="4">
        <v>0</v>
      </c>
      <c r="DH525" s="4">
        <v>0</v>
      </c>
      <c r="DI525" s="4">
        <v>4491</v>
      </c>
      <c r="DJ525" s="4">
        <v>-72</v>
      </c>
      <c r="DK525" s="4">
        <v>1.4</v>
      </c>
      <c r="DL525" s="4">
        <v>0.19999999999999996</v>
      </c>
      <c r="DM525" s="4">
        <v>0</v>
      </c>
      <c r="DN525" s="4">
        <v>0</v>
      </c>
      <c r="DO525" s="4">
        <v>0</v>
      </c>
      <c r="DP525" s="4">
        <v>0</v>
      </c>
      <c r="DQ525" s="4">
        <v>143</v>
      </c>
      <c r="DR525" s="4">
        <v>-2</v>
      </c>
      <c r="DS525" s="4">
        <v>1.5</v>
      </c>
      <c r="DT525" s="4">
        <v>0.14999999999999991</v>
      </c>
      <c r="DU525" s="4">
        <v>4</v>
      </c>
      <c r="DV525" s="4">
        <v>0</v>
      </c>
      <c r="DW525" s="4">
        <v>0</v>
      </c>
      <c r="DX525" s="4">
        <v>0</v>
      </c>
      <c r="DY525" s="4">
        <v>3183</v>
      </c>
      <c r="DZ525" s="4">
        <v>285</v>
      </c>
      <c r="EA525" s="4">
        <v>1.5</v>
      </c>
      <c r="EB525" s="4">
        <v>0.10000000000000009</v>
      </c>
      <c r="EC525" s="4">
        <v>1</v>
      </c>
      <c r="ED525" s="4">
        <v>0</v>
      </c>
      <c r="EE525" s="4">
        <v>0</v>
      </c>
      <c r="EF525" s="4">
        <v>0</v>
      </c>
      <c r="EG525" s="4">
        <v>142</v>
      </c>
      <c r="EH525" s="4">
        <v>-12</v>
      </c>
      <c r="EI525" s="4">
        <v>1.6</v>
      </c>
      <c r="EJ525" s="4">
        <v>0.10000000000000009</v>
      </c>
      <c r="EK525" s="4">
        <v>122</v>
      </c>
      <c r="EL525" s="4">
        <v>0</v>
      </c>
      <c r="EM525" s="4">
        <v>0</v>
      </c>
      <c r="EN525" s="4">
        <v>0</v>
      </c>
      <c r="EO525" s="4">
        <v>29342</v>
      </c>
      <c r="EP525" s="4">
        <v>9685</v>
      </c>
      <c r="EQ525" s="4">
        <v>1.75</v>
      </c>
      <c r="ER525" s="4">
        <v>0.14999999999999991</v>
      </c>
      <c r="ES525" s="4">
        <v>1</v>
      </c>
      <c r="ET525" s="4">
        <v>0</v>
      </c>
      <c r="EU525" s="4">
        <v>0</v>
      </c>
      <c r="EV525" s="4">
        <v>0</v>
      </c>
      <c r="EW525" s="4">
        <v>150</v>
      </c>
      <c r="EX525" s="4">
        <v>-3</v>
      </c>
      <c r="EY525" s="4">
        <v>1.75</v>
      </c>
      <c r="EZ525" s="4">
        <v>0.10000000000000009</v>
      </c>
      <c r="FA525" s="4">
        <v>11</v>
      </c>
      <c r="FB525" s="4">
        <v>0</v>
      </c>
      <c r="FC525" s="4">
        <v>0</v>
      </c>
      <c r="FD525" s="4">
        <v>0</v>
      </c>
      <c r="FE525" s="4">
        <v>5283</v>
      </c>
      <c r="FF525" s="4">
        <v>79</v>
      </c>
      <c r="FG525" s="4">
        <v>1.75</v>
      </c>
      <c r="FH525" s="4">
        <v>5.0000000000000044E-2</v>
      </c>
      <c r="FI525" s="4">
        <v>2</v>
      </c>
      <c r="FJ525" s="4">
        <v>0</v>
      </c>
      <c r="FK525" s="4">
        <v>0</v>
      </c>
      <c r="FL525" s="4">
        <v>0</v>
      </c>
      <c r="FM525" s="4">
        <v>821</v>
      </c>
      <c r="FN525" s="4">
        <v>42</v>
      </c>
      <c r="FO525" s="4">
        <v>1.55</v>
      </c>
      <c r="FP525" s="4">
        <v>-0.19999999999999996</v>
      </c>
      <c r="FQ525" s="4">
        <v>109</v>
      </c>
      <c r="FR525" s="4">
        <v>0</v>
      </c>
      <c r="FS525" s="4">
        <v>0</v>
      </c>
      <c r="FT525" s="4">
        <v>0</v>
      </c>
      <c r="FU525" s="4">
        <v>10869</v>
      </c>
      <c r="FV525" s="4">
        <v>776</v>
      </c>
      <c r="FW525" s="4">
        <v>1.95</v>
      </c>
      <c r="FX525" s="4">
        <v>-9.9999999999999867E-2</v>
      </c>
      <c r="FY525" s="4">
        <v>1</v>
      </c>
      <c r="FZ525" s="4">
        <v>0</v>
      </c>
      <c r="GA525" s="4">
        <v>0</v>
      </c>
      <c r="GB525" s="4">
        <v>0</v>
      </c>
      <c r="GC525" s="4">
        <v>673</v>
      </c>
      <c r="GD525" s="4">
        <v>-180</v>
      </c>
      <c r="GE525" s="4">
        <v>2.2000000000000002</v>
      </c>
      <c r="GF525" s="4">
        <v>-9.9999999999999645E-2</v>
      </c>
      <c r="GG525" s="4">
        <v>548</v>
      </c>
      <c r="GH525" s="4">
        <v>-2</v>
      </c>
      <c r="GI525" s="4">
        <v>782.7</v>
      </c>
      <c r="GJ525" s="4">
        <v>70.350000000000023</v>
      </c>
      <c r="GK525" s="4">
        <v>13842</v>
      </c>
      <c r="GL525" s="4">
        <v>-210</v>
      </c>
      <c r="GM525" s="4">
        <v>2.2000000000000002</v>
      </c>
      <c r="GN525" s="4">
        <v>-0.34999999999999964</v>
      </c>
      <c r="GO525" s="4">
        <v>56</v>
      </c>
      <c r="GP525" s="4">
        <v>0</v>
      </c>
      <c r="GQ525" s="4">
        <v>0</v>
      </c>
      <c r="GR525" s="4">
        <v>0</v>
      </c>
      <c r="GS525" s="4">
        <v>907</v>
      </c>
      <c r="GT525" s="4">
        <v>36</v>
      </c>
      <c r="GU525" s="4">
        <v>2.2999999999999998</v>
      </c>
      <c r="GV525" s="4">
        <v>-0.5</v>
      </c>
      <c r="GW525" s="4">
        <v>303</v>
      </c>
      <c r="GX525" s="4">
        <v>-83</v>
      </c>
      <c r="GY525" s="4">
        <v>693</v>
      </c>
      <c r="GZ525" s="4">
        <v>80.799999999999955</v>
      </c>
      <c r="HA525" s="4">
        <v>13708</v>
      </c>
      <c r="HB525" s="4">
        <v>1667</v>
      </c>
      <c r="HC525" s="4">
        <v>2.75</v>
      </c>
      <c r="HD525" s="4">
        <v>-0.5</v>
      </c>
      <c r="HE525" s="4">
        <v>59</v>
      </c>
      <c r="HF525" s="4">
        <v>0</v>
      </c>
      <c r="HG525" s="4">
        <v>647.85</v>
      </c>
      <c r="HH525" s="4">
        <v>84.75</v>
      </c>
      <c r="HI525" s="4">
        <v>2540</v>
      </c>
      <c r="HJ525" s="4">
        <v>28</v>
      </c>
      <c r="HK525" s="4">
        <v>2.95</v>
      </c>
      <c r="HL525" s="4">
        <v>-0.89999999999999991</v>
      </c>
      <c r="HM525" s="4">
        <v>2018</v>
      </c>
      <c r="HN525" s="4">
        <v>46</v>
      </c>
      <c r="HO525" s="4">
        <v>598</v>
      </c>
      <c r="HP525" s="4">
        <v>86</v>
      </c>
      <c r="HQ525" s="4">
        <v>33378</v>
      </c>
      <c r="HR525" s="4">
        <v>2938</v>
      </c>
      <c r="HS525" s="4">
        <v>3.3</v>
      </c>
      <c r="HT525" s="4">
        <v>-1.5</v>
      </c>
      <c r="HU525" s="4">
        <v>147</v>
      </c>
      <c r="HV525" s="4">
        <v>0</v>
      </c>
      <c r="HW525" s="4">
        <v>536</v>
      </c>
      <c r="HX525" s="4">
        <v>71.5</v>
      </c>
      <c r="HY525" s="4">
        <v>3096</v>
      </c>
      <c r="HZ525" s="4">
        <v>-4057</v>
      </c>
      <c r="IA525" s="4">
        <v>3.65</v>
      </c>
      <c r="IB525" s="4">
        <v>-2.1999999999999997</v>
      </c>
      <c r="IC525" s="4">
        <v>1204</v>
      </c>
      <c r="ID525" s="4">
        <v>-25</v>
      </c>
      <c r="IE525" s="4">
        <v>500.45</v>
      </c>
      <c r="IF525" s="4">
        <v>83.300000000000011</v>
      </c>
      <c r="IG525" s="4">
        <v>20378</v>
      </c>
      <c r="IH525" s="4">
        <v>-3576</v>
      </c>
      <c r="II525" s="4">
        <v>4.1500000000000004</v>
      </c>
      <c r="IJ525" s="4">
        <v>-3.5</v>
      </c>
      <c r="IK525" s="4">
        <v>159</v>
      </c>
      <c r="IL525" s="4">
        <v>1</v>
      </c>
      <c r="IM525" s="4">
        <v>446.8</v>
      </c>
      <c r="IN525" s="4">
        <v>77.75</v>
      </c>
      <c r="IO525" s="4">
        <v>6182</v>
      </c>
      <c r="IP525" s="4">
        <v>-612</v>
      </c>
      <c r="IQ525" s="4">
        <v>4.75</v>
      </c>
      <c r="IR525" s="4">
        <v>-5.35</v>
      </c>
      <c r="IS525" s="4">
        <v>3900</v>
      </c>
      <c r="IT525" s="4">
        <v>-11</v>
      </c>
      <c r="IU525" s="4">
        <v>402.5</v>
      </c>
      <c r="IV525" s="4">
        <v>80.350000000000023</v>
      </c>
      <c r="IW525" s="4">
        <v>31576</v>
      </c>
      <c r="IX525" s="4">
        <v>1993</v>
      </c>
      <c r="IY525" s="4">
        <v>5.65</v>
      </c>
      <c r="IZ525" s="4">
        <v>-7.9</v>
      </c>
      <c r="JA525" s="4">
        <v>732</v>
      </c>
      <c r="JB525" s="4">
        <v>-66</v>
      </c>
      <c r="JC525" s="4">
        <v>352</v>
      </c>
      <c r="JD525" s="4">
        <v>75.050000000000011</v>
      </c>
      <c r="JE525" s="4">
        <v>10508</v>
      </c>
      <c r="JF525" s="4">
        <v>3130</v>
      </c>
      <c r="JG525" s="4">
        <v>7.15</v>
      </c>
      <c r="JH525" s="4">
        <v>-10.749999999999998</v>
      </c>
      <c r="JI525" s="4">
        <v>5860</v>
      </c>
      <c r="JJ525" s="4">
        <v>-161</v>
      </c>
      <c r="JK525" s="4">
        <v>306.45</v>
      </c>
      <c r="JL525" s="4">
        <v>74.299999999999983</v>
      </c>
      <c r="JM525" s="4">
        <v>25686</v>
      </c>
      <c r="JN525" s="4">
        <v>3501</v>
      </c>
      <c r="JO525" s="4">
        <v>9.35</v>
      </c>
      <c r="JP525" s="4">
        <v>-14.750000000000002</v>
      </c>
      <c r="JQ525" s="5">
        <v>1349</v>
      </c>
      <c r="JR525" s="4">
        <v>-51</v>
      </c>
      <c r="JS525" s="4">
        <v>260.2</v>
      </c>
      <c r="JT525" s="4">
        <v>68.849999999999994</v>
      </c>
      <c r="JU525" s="4">
        <v>10485</v>
      </c>
      <c r="JV525" s="4">
        <v>2833</v>
      </c>
      <c r="JW525" s="4">
        <v>12.65</v>
      </c>
      <c r="JX525" s="4">
        <v>-19.700000000000003</v>
      </c>
      <c r="JY525" s="4">
        <v>10635</v>
      </c>
      <c r="JZ525" s="4">
        <v>-891</v>
      </c>
      <c r="KA525" s="4">
        <v>215.9</v>
      </c>
      <c r="KB525" s="4">
        <v>63.950000000000017</v>
      </c>
      <c r="KC525" s="4">
        <v>36908</v>
      </c>
      <c r="KD525" s="4">
        <v>10117</v>
      </c>
      <c r="KE525" s="4">
        <v>17.7</v>
      </c>
      <c r="KF525" s="4">
        <v>-25.849999999999998</v>
      </c>
      <c r="KG525" s="4">
        <v>3985</v>
      </c>
      <c r="KH525" s="4">
        <v>-169</v>
      </c>
      <c r="KI525" s="4">
        <v>172.15</v>
      </c>
      <c r="KJ525" s="4">
        <v>55.45</v>
      </c>
      <c r="KK525" s="4">
        <v>13841</v>
      </c>
      <c r="KL525" s="4">
        <v>7777</v>
      </c>
      <c r="KM525" s="4">
        <v>24.55</v>
      </c>
      <c r="KN525" s="4">
        <v>-33.599999999999994</v>
      </c>
      <c r="KO525" s="4">
        <v>29026</v>
      </c>
      <c r="KP525" s="4">
        <v>364</v>
      </c>
      <c r="KQ525" s="4">
        <v>132.9</v>
      </c>
      <c r="KR525" s="4">
        <v>47.45</v>
      </c>
      <c r="KS525" s="4">
        <v>51745</v>
      </c>
      <c r="KT525" s="4">
        <v>29368</v>
      </c>
      <c r="KU525" s="4">
        <v>34.799999999999997</v>
      </c>
      <c r="KV525" s="4">
        <v>-42.5</v>
      </c>
      <c r="KW525" s="4">
        <v>14079</v>
      </c>
      <c r="KX525" s="4">
        <v>-2136</v>
      </c>
      <c r="KY525" s="4">
        <v>96.5</v>
      </c>
      <c r="KZ525" s="4">
        <v>36.799999999999997</v>
      </c>
      <c r="LA525" s="4">
        <v>20124</v>
      </c>
      <c r="LB525" s="4">
        <v>15684</v>
      </c>
      <c r="LC525" s="4">
        <v>49.2</v>
      </c>
      <c r="LD525" s="4">
        <v>-52.3</v>
      </c>
    </row>
    <row r="526" spans="1:316" x14ac:dyDescent="0.25">
      <c r="A526" s="171">
        <v>44110.447756597219</v>
      </c>
      <c r="B526" s="172">
        <v>0.44722222222222219</v>
      </c>
      <c r="C526" s="4">
        <v>11602.85</v>
      </c>
      <c r="D526" s="4">
        <v>11600</v>
      </c>
      <c r="E526" s="173">
        <v>79.699999999999989</v>
      </c>
      <c r="F526" s="173">
        <v>-136.79999999999998</v>
      </c>
      <c r="G526" s="173">
        <v>313.89999999999998</v>
      </c>
      <c r="H526" s="173">
        <v>943.49999999999966</v>
      </c>
      <c r="I526" s="173">
        <v>-966.85000000000014</v>
      </c>
      <c r="J526" s="173">
        <v>1910.35</v>
      </c>
      <c r="K526" s="127">
        <v>17.36</v>
      </c>
      <c r="L526" s="127">
        <v>22.39</v>
      </c>
      <c r="M526" s="127">
        <v>-3.1700000000000017</v>
      </c>
      <c r="N526" s="127">
        <v>4.2800000000000011</v>
      </c>
      <c r="O526" s="127">
        <v>0.63214315183773961</v>
      </c>
      <c r="P526" s="127">
        <v>0.71094830639412088</v>
      </c>
      <c r="Q526" s="127">
        <v>1.0939432101311997</v>
      </c>
      <c r="R526" s="4">
        <v>42561</v>
      </c>
      <c r="S526" s="4">
        <v>110580</v>
      </c>
      <c r="T526" s="173">
        <v>11540.966666666667</v>
      </c>
      <c r="U526" s="173">
        <v>-2.0500000000010914</v>
      </c>
      <c r="V526" s="4">
        <v>185995</v>
      </c>
      <c r="W526" s="4">
        <v>-31658</v>
      </c>
      <c r="X526" s="173">
        <v>-61.883333333333212</v>
      </c>
      <c r="Y526" s="173">
        <v>23987</v>
      </c>
      <c r="Z526" s="173">
        <v>109736</v>
      </c>
      <c r="AA526" s="173">
        <v>133723</v>
      </c>
      <c r="AB526" s="4">
        <v>68019</v>
      </c>
      <c r="AC526" s="4">
        <v>-12991</v>
      </c>
      <c r="AD526" s="176" t="e">
        <v>#REF!</v>
      </c>
      <c r="AE526" s="177">
        <v>-0.1453405147755738</v>
      </c>
      <c r="AF526" s="177">
        <v>1.6732793012822624E-2</v>
      </c>
      <c r="AG526" s="177">
        <v>7.6238507502227729E-2</v>
      </c>
      <c r="AH526" s="177">
        <v>0.19694315814319732</v>
      </c>
      <c r="AI526" s="127">
        <v>0.15376318579616116</v>
      </c>
      <c r="AJ526" s="127">
        <v>2.6525198938992041E-3</v>
      </c>
      <c r="AK526" s="4" t="s">
        <v>21</v>
      </c>
      <c r="AL526" s="178">
        <v>11500</v>
      </c>
      <c r="AM526" s="178">
        <v>11600</v>
      </c>
      <c r="AN526" s="178">
        <v>11400</v>
      </c>
      <c r="AO526" s="178">
        <v>11800</v>
      </c>
      <c r="AS526" s="4">
        <v>1.7583361980061878</v>
      </c>
      <c r="AT526" s="4">
        <v>1.4096436353412525</v>
      </c>
      <c r="AU526" s="4">
        <v>0.58425024826216487</v>
      </c>
      <c r="AV526" s="4">
        <v>0.19656307537800591</v>
      </c>
      <c r="AW526" s="4">
        <v>0.11134370280081614</v>
      </c>
      <c r="AX526" s="4">
        <v>9.6941719561454125E-3</v>
      </c>
      <c r="AY526" s="4">
        <v>16.523762376237624</v>
      </c>
      <c r="AZ526" s="4">
        <v>21.061224489795919</v>
      </c>
      <c r="BA526" s="4">
        <v>16.897180762852404</v>
      </c>
      <c r="BB526" s="4">
        <v>38.880503144654085</v>
      </c>
      <c r="BC526" s="4">
        <v>8.0893039918116685</v>
      </c>
      <c r="BD526" s="4">
        <v>14.357923497267759</v>
      </c>
      <c r="BE526" s="4">
        <v>4.3754266211604094</v>
      </c>
      <c r="BF526" s="4">
        <v>7.7724240177909563</v>
      </c>
      <c r="BG526" s="4">
        <v>3.4223975948891394</v>
      </c>
      <c r="BH526" s="4">
        <v>3.3834378920953574</v>
      </c>
      <c r="BI526" s="4">
        <v>18</v>
      </c>
      <c r="BJ526" s="4">
        <v>0</v>
      </c>
      <c r="BK526" s="4">
        <v>0</v>
      </c>
      <c r="BL526" s="4">
        <v>0</v>
      </c>
      <c r="BM526" s="4">
        <v>9803</v>
      </c>
      <c r="BN526" s="4">
        <v>-229</v>
      </c>
      <c r="BO526" s="4">
        <v>1.05</v>
      </c>
      <c r="BP526" s="4">
        <v>5.0000000000000044E-2</v>
      </c>
      <c r="BQ526" s="4">
        <v>0</v>
      </c>
      <c r="BR526" s="4">
        <v>0</v>
      </c>
      <c r="BS526" s="4">
        <v>0</v>
      </c>
      <c r="BT526" s="4">
        <v>0</v>
      </c>
      <c r="BU526" s="4">
        <v>6</v>
      </c>
      <c r="BV526" s="4">
        <v>0</v>
      </c>
      <c r="BW526" s="4">
        <v>0</v>
      </c>
      <c r="BX526" s="4">
        <v>0</v>
      </c>
      <c r="BY526" s="4">
        <v>21</v>
      </c>
      <c r="BZ526" s="4">
        <v>0</v>
      </c>
      <c r="CA526" s="4">
        <v>0</v>
      </c>
      <c r="CB526" s="4">
        <v>0</v>
      </c>
      <c r="CC526" s="4">
        <v>1038</v>
      </c>
      <c r="CD526" s="4">
        <v>65</v>
      </c>
      <c r="CE526" s="4">
        <v>1.05</v>
      </c>
      <c r="CF526" s="4">
        <v>-5.0000000000000044E-2</v>
      </c>
      <c r="CG526" s="4">
        <v>1</v>
      </c>
      <c r="CH526" s="4">
        <v>0</v>
      </c>
      <c r="CI526" s="4">
        <v>0</v>
      </c>
      <c r="CJ526" s="4">
        <v>0</v>
      </c>
      <c r="CK526" s="4">
        <v>27</v>
      </c>
      <c r="CL526" s="4">
        <v>0</v>
      </c>
      <c r="CM526" s="4">
        <v>1</v>
      </c>
      <c r="CN526" s="4">
        <v>-0.10000000000000009</v>
      </c>
      <c r="CO526" s="4">
        <v>11</v>
      </c>
      <c r="CP526" s="4">
        <v>0</v>
      </c>
      <c r="CQ526" s="4">
        <v>0</v>
      </c>
      <c r="CR526" s="4">
        <v>0</v>
      </c>
      <c r="CS526" s="4">
        <v>3223</v>
      </c>
      <c r="CT526" s="4">
        <v>60</v>
      </c>
      <c r="CU526" s="4">
        <v>1.2</v>
      </c>
      <c r="CV526" s="4">
        <v>5.0000000000000044E-2</v>
      </c>
      <c r="CW526" s="4">
        <v>1</v>
      </c>
      <c r="CX526" s="4">
        <v>0</v>
      </c>
      <c r="CY526" s="4">
        <v>0</v>
      </c>
      <c r="CZ526" s="4">
        <v>0</v>
      </c>
      <c r="DA526" s="4">
        <v>52</v>
      </c>
      <c r="DB526" s="4">
        <v>0</v>
      </c>
      <c r="DC526" s="4">
        <v>0.95</v>
      </c>
      <c r="DD526" s="4">
        <v>-0.25</v>
      </c>
      <c r="DE526" s="4">
        <v>29</v>
      </c>
      <c r="DF526" s="4">
        <v>0</v>
      </c>
      <c r="DG526" s="4">
        <v>0</v>
      </c>
      <c r="DH526" s="4">
        <v>0</v>
      </c>
      <c r="DI526" s="4">
        <v>4491</v>
      </c>
      <c r="DJ526" s="4">
        <v>-72</v>
      </c>
      <c r="DK526" s="4">
        <v>1.35</v>
      </c>
      <c r="DL526" s="4">
        <v>0.15000000000000013</v>
      </c>
      <c r="DM526" s="4">
        <v>0</v>
      </c>
      <c r="DN526" s="4">
        <v>0</v>
      </c>
      <c r="DO526" s="4">
        <v>0</v>
      </c>
      <c r="DP526" s="4">
        <v>0</v>
      </c>
      <c r="DQ526" s="4">
        <v>143</v>
      </c>
      <c r="DR526" s="4">
        <v>-2</v>
      </c>
      <c r="DS526" s="4">
        <v>1.5</v>
      </c>
      <c r="DT526" s="4">
        <v>0.14999999999999991</v>
      </c>
      <c r="DU526" s="4">
        <v>4</v>
      </c>
      <c r="DV526" s="4">
        <v>0</v>
      </c>
      <c r="DW526" s="4">
        <v>0</v>
      </c>
      <c r="DX526" s="4">
        <v>0</v>
      </c>
      <c r="DY526" s="4">
        <v>3183</v>
      </c>
      <c r="DZ526" s="4">
        <v>285</v>
      </c>
      <c r="EA526" s="4">
        <v>1.45</v>
      </c>
      <c r="EB526" s="4">
        <v>5.0000000000000044E-2</v>
      </c>
      <c r="EC526" s="4">
        <v>1</v>
      </c>
      <c r="ED526" s="4">
        <v>0</v>
      </c>
      <c r="EE526" s="4">
        <v>0</v>
      </c>
      <c r="EF526" s="4">
        <v>0</v>
      </c>
      <c r="EG526" s="4">
        <v>149</v>
      </c>
      <c r="EH526" s="4">
        <v>-5</v>
      </c>
      <c r="EI526" s="4">
        <v>1.1000000000000001</v>
      </c>
      <c r="EJ526" s="4">
        <v>-0.39999999999999991</v>
      </c>
      <c r="EK526" s="4">
        <v>122</v>
      </c>
      <c r="EL526" s="4">
        <v>0</v>
      </c>
      <c r="EM526" s="4">
        <v>0</v>
      </c>
      <c r="EN526" s="4">
        <v>0</v>
      </c>
      <c r="EO526" s="4">
        <v>28468</v>
      </c>
      <c r="EP526" s="4">
        <v>8811</v>
      </c>
      <c r="EQ526" s="4">
        <v>1.7</v>
      </c>
      <c r="ER526" s="4">
        <v>9.9999999999999867E-2</v>
      </c>
      <c r="ES526" s="4">
        <v>1</v>
      </c>
      <c r="ET526" s="4">
        <v>0</v>
      </c>
      <c r="EU526" s="4">
        <v>0</v>
      </c>
      <c r="EV526" s="4">
        <v>0</v>
      </c>
      <c r="EW526" s="4">
        <v>150</v>
      </c>
      <c r="EX526" s="4">
        <v>-3</v>
      </c>
      <c r="EY526" s="4">
        <v>1.75</v>
      </c>
      <c r="EZ526" s="4">
        <v>0.10000000000000009</v>
      </c>
      <c r="FA526" s="4">
        <v>11</v>
      </c>
      <c r="FB526" s="4">
        <v>0</v>
      </c>
      <c r="FC526" s="4">
        <v>0</v>
      </c>
      <c r="FD526" s="4">
        <v>0</v>
      </c>
      <c r="FE526" s="4">
        <v>5283</v>
      </c>
      <c r="FF526" s="4">
        <v>79</v>
      </c>
      <c r="FG526" s="4">
        <v>1.75</v>
      </c>
      <c r="FH526" s="4">
        <v>5.0000000000000044E-2</v>
      </c>
      <c r="FI526" s="4">
        <v>2</v>
      </c>
      <c r="FJ526" s="4">
        <v>0</v>
      </c>
      <c r="FK526" s="4">
        <v>0</v>
      </c>
      <c r="FL526" s="4">
        <v>0</v>
      </c>
      <c r="FM526" s="4">
        <v>821</v>
      </c>
      <c r="FN526" s="4">
        <v>42</v>
      </c>
      <c r="FO526" s="4">
        <v>1.55</v>
      </c>
      <c r="FP526" s="4">
        <v>-0.19999999999999996</v>
      </c>
      <c r="FQ526" s="4">
        <v>109</v>
      </c>
      <c r="FR526" s="4">
        <v>0</v>
      </c>
      <c r="FS526" s="4">
        <v>0</v>
      </c>
      <c r="FT526" s="4">
        <v>0</v>
      </c>
      <c r="FU526" s="4">
        <v>10869</v>
      </c>
      <c r="FV526" s="4">
        <v>776</v>
      </c>
      <c r="FW526" s="4">
        <v>1.95</v>
      </c>
      <c r="FX526" s="4">
        <v>-9.9999999999999867E-2</v>
      </c>
      <c r="FY526" s="4">
        <v>1</v>
      </c>
      <c r="FZ526" s="4">
        <v>0</v>
      </c>
      <c r="GA526" s="4">
        <v>0</v>
      </c>
      <c r="GB526" s="4">
        <v>0</v>
      </c>
      <c r="GC526" s="4">
        <v>677</v>
      </c>
      <c r="GD526" s="4">
        <v>-176</v>
      </c>
      <c r="GE526" s="4">
        <v>1.9</v>
      </c>
      <c r="GF526" s="4">
        <v>-0.39999999999999991</v>
      </c>
      <c r="GG526" s="4">
        <v>548</v>
      </c>
      <c r="GH526" s="4">
        <v>-2</v>
      </c>
      <c r="GI526" s="4">
        <v>782.7</v>
      </c>
      <c r="GJ526" s="4">
        <v>70.350000000000023</v>
      </c>
      <c r="GK526" s="4">
        <v>13842</v>
      </c>
      <c r="GL526" s="4">
        <v>-210</v>
      </c>
      <c r="GM526" s="4">
        <v>2.15</v>
      </c>
      <c r="GN526" s="4">
        <v>-0.39999999999999991</v>
      </c>
      <c r="GO526" s="4">
        <v>56</v>
      </c>
      <c r="GP526" s="4">
        <v>0</v>
      </c>
      <c r="GQ526" s="4">
        <v>0</v>
      </c>
      <c r="GR526" s="4">
        <v>0</v>
      </c>
      <c r="GS526" s="4">
        <v>907</v>
      </c>
      <c r="GT526" s="4">
        <v>36</v>
      </c>
      <c r="GU526" s="4">
        <v>2.2999999999999998</v>
      </c>
      <c r="GV526" s="4">
        <v>-0.5</v>
      </c>
      <c r="GW526" s="4">
        <v>303</v>
      </c>
      <c r="GX526" s="4">
        <v>-83</v>
      </c>
      <c r="GY526" s="4">
        <v>693</v>
      </c>
      <c r="GZ526" s="4">
        <v>80.799999999999955</v>
      </c>
      <c r="HA526" s="4">
        <v>13621</v>
      </c>
      <c r="HB526" s="4">
        <v>1580</v>
      </c>
      <c r="HC526" s="4">
        <v>2.7</v>
      </c>
      <c r="HD526" s="4">
        <v>-0.54999999999999982</v>
      </c>
      <c r="HE526" s="4">
        <v>59</v>
      </c>
      <c r="HF526" s="4">
        <v>0</v>
      </c>
      <c r="HG526" s="4">
        <v>647.85</v>
      </c>
      <c r="HH526" s="4">
        <v>84.75</v>
      </c>
      <c r="HI526" s="4">
        <v>2540</v>
      </c>
      <c r="HJ526" s="4">
        <v>28</v>
      </c>
      <c r="HK526" s="4">
        <v>2.95</v>
      </c>
      <c r="HL526" s="4">
        <v>-0.89999999999999991</v>
      </c>
      <c r="HM526" s="4">
        <v>2020</v>
      </c>
      <c r="HN526" s="4">
        <v>48</v>
      </c>
      <c r="HO526" s="4">
        <v>590</v>
      </c>
      <c r="HP526" s="4">
        <v>78</v>
      </c>
      <c r="HQ526" s="4">
        <v>33378</v>
      </c>
      <c r="HR526" s="4">
        <v>2938</v>
      </c>
      <c r="HS526" s="4">
        <v>3.35</v>
      </c>
      <c r="HT526" s="4">
        <v>-1.4499999999999997</v>
      </c>
      <c r="HU526" s="4">
        <v>147</v>
      </c>
      <c r="HV526" s="4">
        <v>0</v>
      </c>
      <c r="HW526" s="4">
        <v>536</v>
      </c>
      <c r="HX526" s="4">
        <v>71.5</v>
      </c>
      <c r="HY526" s="4">
        <v>3096</v>
      </c>
      <c r="HZ526" s="4">
        <v>-4057</v>
      </c>
      <c r="IA526" s="4">
        <v>3.65</v>
      </c>
      <c r="IB526" s="4">
        <v>-2.1999999999999997</v>
      </c>
      <c r="IC526" s="4">
        <v>1206</v>
      </c>
      <c r="ID526" s="4">
        <v>-23</v>
      </c>
      <c r="IE526" s="4">
        <v>494.8</v>
      </c>
      <c r="IF526" s="4">
        <v>77.650000000000034</v>
      </c>
      <c r="IG526" s="4">
        <v>20378</v>
      </c>
      <c r="IH526" s="4">
        <v>-3576</v>
      </c>
      <c r="II526" s="4">
        <v>4.0999999999999996</v>
      </c>
      <c r="IJ526" s="4">
        <v>-3.5500000000000007</v>
      </c>
      <c r="IK526" s="4">
        <v>159</v>
      </c>
      <c r="IL526" s="4">
        <v>1</v>
      </c>
      <c r="IM526" s="4">
        <v>446.8</v>
      </c>
      <c r="IN526" s="4">
        <v>77.75</v>
      </c>
      <c r="IO526" s="4">
        <v>6182</v>
      </c>
      <c r="IP526" s="4">
        <v>-612</v>
      </c>
      <c r="IQ526" s="4">
        <v>4.75</v>
      </c>
      <c r="IR526" s="4">
        <v>-5.35</v>
      </c>
      <c r="IS526" s="4">
        <v>3908</v>
      </c>
      <c r="IT526" s="4">
        <v>-3</v>
      </c>
      <c r="IU526" s="4">
        <v>399</v>
      </c>
      <c r="IV526" s="4">
        <v>76.850000000000023</v>
      </c>
      <c r="IW526" s="4">
        <v>31613</v>
      </c>
      <c r="IX526" s="4">
        <v>2030</v>
      </c>
      <c r="IY526" s="4">
        <v>5.75</v>
      </c>
      <c r="IZ526" s="4">
        <v>-7.8000000000000007</v>
      </c>
      <c r="JA526" s="4">
        <v>732</v>
      </c>
      <c r="JB526" s="4">
        <v>-66</v>
      </c>
      <c r="JC526" s="4">
        <v>346.95</v>
      </c>
      <c r="JD526" s="4">
        <v>70</v>
      </c>
      <c r="JE526" s="4">
        <v>10510</v>
      </c>
      <c r="JF526" s="4">
        <v>3132</v>
      </c>
      <c r="JG526" s="4">
        <v>7.1</v>
      </c>
      <c r="JH526" s="4">
        <v>-10.799999999999999</v>
      </c>
      <c r="JI526" s="4">
        <v>5860</v>
      </c>
      <c r="JJ526" s="4">
        <v>-161</v>
      </c>
      <c r="JK526" s="4">
        <v>303</v>
      </c>
      <c r="JL526" s="4">
        <v>70.849999999999994</v>
      </c>
      <c r="JM526" s="4">
        <v>25640</v>
      </c>
      <c r="JN526" s="4">
        <v>3455</v>
      </c>
      <c r="JO526" s="4">
        <v>9.5</v>
      </c>
      <c r="JP526" s="4">
        <v>-14.600000000000001</v>
      </c>
      <c r="JQ526" s="5">
        <v>1349</v>
      </c>
      <c r="JR526" s="4">
        <v>-51</v>
      </c>
      <c r="JS526" s="4">
        <v>254.25</v>
      </c>
      <c r="JT526" s="4">
        <v>62.900000000000006</v>
      </c>
      <c r="JU526" s="4">
        <v>10485</v>
      </c>
      <c r="JV526" s="4">
        <v>2833</v>
      </c>
      <c r="JW526" s="4">
        <v>13</v>
      </c>
      <c r="JX526" s="4">
        <v>-19.350000000000001</v>
      </c>
      <c r="JY526" s="4">
        <v>10644</v>
      </c>
      <c r="JZ526" s="4">
        <v>-882</v>
      </c>
      <c r="KA526" s="4">
        <v>212.75</v>
      </c>
      <c r="KB526" s="4">
        <v>60.800000000000011</v>
      </c>
      <c r="KC526" s="4">
        <v>36428</v>
      </c>
      <c r="KD526" s="4">
        <v>9637</v>
      </c>
      <c r="KE526" s="4">
        <v>18.100000000000001</v>
      </c>
      <c r="KF526" s="4">
        <v>-25.449999999999996</v>
      </c>
      <c r="KG526" s="4">
        <v>3985</v>
      </c>
      <c r="KH526" s="4">
        <v>-169</v>
      </c>
      <c r="KI526" s="4">
        <v>169</v>
      </c>
      <c r="KJ526" s="4">
        <v>52.3</v>
      </c>
      <c r="KK526" s="4">
        <v>13483</v>
      </c>
      <c r="KL526" s="4">
        <v>7419</v>
      </c>
      <c r="KM526" s="4">
        <v>25.25</v>
      </c>
      <c r="KN526" s="4">
        <v>-32.9</v>
      </c>
      <c r="KO526" s="4">
        <v>29090</v>
      </c>
      <c r="KP526" s="4">
        <v>428</v>
      </c>
      <c r="KQ526" s="4">
        <v>130</v>
      </c>
      <c r="KR526" s="4">
        <v>44.55</v>
      </c>
      <c r="KS526" s="4">
        <v>51150</v>
      </c>
      <c r="KT526" s="4">
        <v>28773</v>
      </c>
      <c r="KU526" s="4">
        <v>36.049999999999997</v>
      </c>
      <c r="KV526" s="4">
        <v>-41.25</v>
      </c>
      <c r="KW526" s="4">
        <v>14227</v>
      </c>
      <c r="KX526" s="4">
        <v>-1988</v>
      </c>
      <c r="KY526" s="4">
        <v>94.35</v>
      </c>
      <c r="KZ526" s="4">
        <v>34.649999999999991</v>
      </c>
      <c r="LA526" s="4">
        <v>20055</v>
      </c>
      <c r="LB526" s="4">
        <v>15615</v>
      </c>
      <c r="LC526" s="4">
        <v>50.1</v>
      </c>
      <c r="LD526" s="4">
        <v>-51.4</v>
      </c>
    </row>
    <row r="527" spans="1:316" x14ac:dyDescent="0.25">
      <c r="A527" s="171">
        <v>44110.446931597224</v>
      </c>
      <c r="B527" s="172">
        <v>0.4465277777777778</v>
      </c>
      <c r="C527" s="4">
        <v>11600.7</v>
      </c>
      <c r="D527" s="4">
        <v>11600</v>
      </c>
      <c r="E527" s="173">
        <v>77.2</v>
      </c>
      <c r="F527" s="173">
        <v>-133.64999999999998</v>
      </c>
      <c r="G527" s="173">
        <v>313.89999999999998</v>
      </c>
      <c r="H527" s="173">
        <v>924.79999999999984</v>
      </c>
      <c r="I527" s="173">
        <v>-952.40000000000009</v>
      </c>
      <c r="J527" s="173">
        <v>1877.1999999999998</v>
      </c>
      <c r="K527" s="127">
        <v>17.36</v>
      </c>
      <c r="L527" s="127">
        <v>22.39</v>
      </c>
      <c r="M527" s="127">
        <v>-3.1700000000000017</v>
      </c>
      <c r="N527" s="127">
        <v>4.2800000000000011</v>
      </c>
      <c r="O527" s="127">
        <v>0.63427572198751703</v>
      </c>
      <c r="P527" s="127">
        <v>0.7049934337929652</v>
      </c>
      <c r="Q527" s="127">
        <v>1.0892544398068582</v>
      </c>
      <c r="R527" s="4">
        <v>40685</v>
      </c>
      <c r="S527" s="4">
        <v>106809</v>
      </c>
      <c r="T527" s="173">
        <v>11540.966666666667</v>
      </c>
      <c r="U527" s="173">
        <v>-2.0500000000010914</v>
      </c>
      <c r="V527" s="4">
        <v>185995</v>
      </c>
      <c r="W527" s="4">
        <v>-31658</v>
      </c>
      <c r="X527" s="173">
        <v>-59.733333333333576</v>
      </c>
      <c r="Y527" s="173">
        <v>22379</v>
      </c>
      <c r="Z527" s="173">
        <v>107709</v>
      </c>
      <c r="AA527" s="173">
        <v>130088</v>
      </c>
      <c r="AB527" s="4">
        <v>66124</v>
      </c>
      <c r="AC527" s="4">
        <v>-14469</v>
      </c>
      <c r="AD527" s="176" t="e">
        <v>#REF!</v>
      </c>
      <c r="AE527" s="177">
        <v>-0.14841667512492127</v>
      </c>
      <c r="AF527" s="177">
        <v>1.7261390136628203E-2</v>
      </c>
      <c r="AG527" s="177">
        <v>0.13205662901997431</v>
      </c>
      <c r="AH527" s="177">
        <v>0.20880213594144809</v>
      </c>
      <c r="AI527" s="127">
        <v>0.16160445491754435</v>
      </c>
      <c r="AJ527" s="127">
        <v>2.6525198938992041E-3</v>
      </c>
      <c r="AK527" s="4" t="s">
        <v>21</v>
      </c>
      <c r="AL527" s="178">
        <v>11500</v>
      </c>
      <c r="AM527" s="178">
        <v>11600</v>
      </c>
      <c r="AN527" s="178">
        <v>11400</v>
      </c>
      <c r="AO527" s="178">
        <v>11800</v>
      </c>
      <c r="AS527" s="4">
        <v>1.7391497809419496</v>
      </c>
      <c r="AT527" s="4">
        <v>1.3801757469244289</v>
      </c>
      <c r="AU527" s="4">
        <v>0.57063639296660751</v>
      </c>
      <c r="AV527" s="4">
        <v>0.19552726453357369</v>
      </c>
      <c r="AW527" s="4">
        <v>0.11100763643136524</v>
      </c>
      <c r="AX527" s="4">
        <v>9.6282118206600549E-3</v>
      </c>
      <c r="AY527" s="4">
        <v>16.426237623762376</v>
      </c>
      <c r="AZ527" s="4">
        <v>20.761904761904763</v>
      </c>
      <c r="BA527" s="4">
        <v>16.990057995028998</v>
      </c>
      <c r="BB527" s="4">
        <v>38.742138364779876</v>
      </c>
      <c r="BC527" s="4">
        <v>8.1059365404298873</v>
      </c>
      <c r="BD527" s="4">
        <v>14.330601092896174</v>
      </c>
      <c r="BE527" s="4">
        <v>4.3774132923287201</v>
      </c>
      <c r="BF527" s="4">
        <v>7.6782544378698221</v>
      </c>
      <c r="BG527" s="4">
        <v>3.3720146108457434</v>
      </c>
      <c r="BH527" s="4">
        <v>3.3488080301129233</v>
      </c>
      <c r="BI527" s="4">
        <v>18</v>
      </c>
      <c r="BJ527" s="4">
        <v>0</v>
      </c>
      <c r="BK527" s="4">
        <v>0</v>
      </c>
      <c r="BL527" s="4">
        <v>0</v>
      </c>
      <c r="BM527" s="4">
        <v>9818</v>
      </c>
      <c r="BN527" s="4">
        <v>-214</v>
      </c>
      <c r="BO527" s="4">
        <v>1.05</v>
      </c>
      <c r="BP527" s="4">
        <v>5.0000000000000044E-2</v>
      </c>
      <c r="BQ527" s="4">
        <v>0</v>
      </c>
      <c r="BR527" s="4">
        <v>0</v>
      </c>
      <c r="BS527" s="4">
        <v>0</v>
      </c>
      <c r="BT527" s="4">
        <v>0</v>
      </c>
      <c r="BU527" s="4">
        <v>6</v>
      </c>
      <c r="BV527" s="4">
        <v>0</v>
      </c>
      <c r="BW527" s="4">
        <v>0</v>
      </c>
      <c r="BX527" s="4">
        <v>0</v>
      </c>
      <c r="BY527" s="4">
        <v>21</v>
      </c>
      <c r="BZ527" s="4">
        <v>0</v>
      </c>
      <c r="CA527" s="4">
        <v>0</v>
      </c>
      <c r="CB527" s="4">
        <v>0</v>
      </c>
      <c r="CC527" s="4">
        <v>1038</v>
      </c>
      <c r="CD527" s="4">
        <v>65</v>
      </c>
      <c r="CE527" s="4">
        <v>1.05</v>
      </c>
      <c r="CF527" s="4">
        <v>-5.0000000000000044E-2</v>
      </c>
      <c r="CG527" s="4">
        <v>1</v>
      </c>
      <c r="CH527" s="4">
        <v>0</v>
      </c>
      <c r="CI527" s="4">
        <v>0</v>
      </c>
      <c r="CJ527" s="4">
        <v>0</v>
      </c>
      <c r="CK527" s="4">
        <v>27</v>
      </c>
      <c r="CL527" s="4">
        <v>0</v>
      </c>
      <c r="CM527" s="4">
        <v>1</v>
      </c>
      <c r="CN527" s="4">
        <v>-0.10000000000000009</v>
      </c>
      <c r="CO527" s="4">
        <v>11</v>
      </c>
      <c r="CP527" s="4">
        <v>0</v>
      </c>
      <c r="CQ527" s="4">
        <v>0</v>
      </c>
      <c r="CR527" s="4">
        <v>0</v>
      </c>
      <c r="CS527" s="4">
        <v>3223</v>
      </c>
      <c r="CT527" s="4">
        <v>60</v>
      </c>
      <c r="CU527" s="4">
        <v>1.2</v>
      </c>
      <c r="CV527" s="4">
        <v>5.0000000000000044E-2</v>
      </c>
      <c r="CW527" s="4">
        <v>1</v>
      </c>
      <c r="CX527" s="4">
        <v>0</v>
      </c>
      <c r="CY527" s="4">
        <v>0</v>
      </c>
      <c r="CZ527" s="4">
        <v>0</v>
      </c>
      <c r="DA527" s="4">
        <v>52</v>
      </c>
      <c r="DB527" s="4">
        <v>0</v>
      </c>
      <c r="DC527" s="4">
        <v>0.95</v>
      </c>
      <c r="DD527" s="4">
        <v>-0.25</v>
      </c>
      <c r="DE527" s="4">
        <v>29</v>
      </c>
      <c r="DF527" s="4">
        <v>0</v>
      </c>
      <c r="DG527" s="4">
        <v>0</v>
      </c>
      <c r="DH527" s="4">
        <v>0</v>
      </c>
      <c r="DI527" s="4">
        <v>4444</v>
      </c>
      <c r="DJ527" s="4">
        <v>-119</v>
      </c>
      <c r="DK527" s="4">
        <v>1.35</v>
      </c>
      <c r="DL527" s="4">
        <v>0.15000000000000013</v>
      </c>
      <c r="DM527" s="4">
        <v>0</v>
      </c>
      <c r="DN527" s="4">
        <v>0</v>
      </c>
      <c r="DO527" s="4">
        <v>0</v>
      </c>
      <c r="DP527" s="4">
        <v>0</v>
      </c>
      <c r="DQ527" s="4">
        <v>143</v>
      </c>
      <c r="DR527" s="4">
        <v>-2</v>
      </c>
      <c r="DS527" s="4">
        <v>1.5</v>
      </c>
      <c r="DT527" s="4">
        <v>0.14999999999999991</v>
      </c>
      <c r="DU527" s="4">
        <v>4</v>
      </c>
      <c r="DV527" s="4">
        <v>0</v>
      </c>
      <c r="DW527" s="4">
        <v>0</v>
      </c>
      <c r="DX527" s="4">
        <v>0</v>
      </c>
      <c r="DY527" s="4">
        <v>3191</v>
      </c>
      <c r="DZ527" s="4">
        <v>293</v>
      </c>
      <c r="EA527" s="4">
        <v>1.45</v>
      </c>
      <c r="EB527" s="4">
        <v>5.0000000000000044E-2</v>
      </c>
      <c r="EC527" s="4">
        <v>1</v>
      </c>
      <c r="ED527" s="4">
        <v>0</v>
      </c>
      <c r="EE527" s="4">
        <v>0</v>
      </c>
      <c r="EF527" s="4">
        <v>0</v>
      </c>
      <c r="EG527" s="4">
        <v>149</v>
      </c>
      <c r="EH527" s="4">
        <v>-5</v>
      </c>
      <c r="EI527" s="4">
        <v>1.1000000000000001</v>
      </c>
      <c r="EJ527" s="4">
        <v>-0.39999999999999991</v>
      </c>
      <c r="EK527" s="4">
        <v>122</v>
      </c>
      <c r="EL527" s="4">
        <v>0</v>
      </c>
      <c r="EM527" s="4">
        <v>0</v>
      </c>
      <c r="EN527" s="4">
        <v>0</v>
      </c>
      <c r="EO527" s="4">
        <v>27606</v>
      </c>
      <c r="EP527" s="4">
        <v>7949</v>
      </c>
      <c r="EQ527" s="4">
        <v>1.65</v>
      </c>
      <c r="ER527" s="4">
        <v>4.9999999999999822E-2</v>
      </c>
      <c r="ES527" s="4">
        <v>1</v>
      </c>
      <c r="ET527" s="4">
        <v>0</v>
      </c>
      <c r="EU527" s="4">
        <v>0</v>
      </c>
      <c r="EV527" s="4">
        <v>0</v>
      </c>
      <c r="EW527" s="4">
        <v>152</v>
      </c>
      <c r="EX527" s="4">
        <v>-1</v>
      </c>
      <c r="EY527" s="4">
        <v>1.45</v>
      </c>
      <c r="EZ527" s="4">
        <v>-0.19999999999999996</v>
      </c>
      <c r="FA527" s="4">
        <v>11</v>
      </c>
      <c r="FB527" s="4">
        <v>0</v>
      </c>
      <c r="FC527" s="4">
        <v>0</v>
      </c>
      <c r="FD527" s="4">
        <v>0</v>
      </c>
      <c r="FE527" s="4">
        <v>5253</v>
      </c>
      <c r="FF527" s="4">
        <v>49</v>
      </c>
      <c r="FG527" s="4">
        <v>1.75</v>
      </c>
      <c r="FH527" s="4">
        <v>5.0000000000000044E-2</v>
      </c>
      <c r="FI527" s="4">
        <v>2</v>
      </c>
      <c r="FJ527" s="4">
        <v>0</v>
      </c>
      <c r="FK527" s="4">
        <v>0</v>
      </c>
      <c r="FL527" s="4">
        <v>0</v>
      </c>
      <c r="FM527" s="4">
        <v>821</v>
      </c>
      <c r="FN527" s="4">
        <v>42</v>
      </c>
      <c r="FO527" s="4">
        <v>1.55</v>
      </c>
      <c r="FP527" s="4">
        <v>-0.19999999999999996</v>
      </c>
      <c r="FQ527" s="4">
        <v>109</v>
      </c>
      <c r="FR527" s="4">
        <v>0</v>
      </c>
      <c r="FS527" s="4">
        <v>0</v>
      </c>
      <c r="FT527" s="4">
        <v>0</v>
      </c>
      <c r="FU527" s="4">
        <v>10865</v>
      </c>
      <c r="FV527" s="4">
        <v>772</v>
      </c>
      <c r="FW527" s="4">
        <v>1.9</v>
      </c>
      <c r="FX527" s="4">
        <v>-0.14999999999999991</v>
      </c>
      <c r="FY527" s="4">
        <v>1</v>
      </c>
      <c r="FZ527" s="4">
        <v>0</v>
      </c>
      <c r="GA527" s="4">
        <v>0</v>
      </c>
      <c r="GB527" s="4">
        <v>0</v>
      </c>
      <c r="GC527" s="4">
        <v>677</v>
      </c>
      <c r="GD527" s="4">
        <v>-176</v>
      </c>
      <c r="GE527" s="4">
        <v>1.9</v>
      </c>
      <c r="GF527" s="4">
        <v>-0.39999999999999991</v>
      </c>
      <c r="GG527" s="4">
        <v>548</v>
      </c>
      <c r="GH527" s="4">
        <v>-2</v>
      </c>
      <c r="GI527" s="4">
        <v>782.7</v>
      </c>
      <c r="GJ527" s="4">
        <v>70.350000000000023</v>
      </c>
      <c r="GK527" s="4">
        <v>13803</v>
      </c>
      <c r="GL527" s="4">
        <v>-249</v>
      </c>
      <c r="GM527" s="4">
        <v>2.15</v>
      </c>
      <c r="GN527" s="4">
        <v>-0.39999999999999991</v>
      </c>
      <c r="GO527" s="4">
        <v>56</v>
      </c>
      <c r="GP527" s="4">
        <v>0</v>
      </c>
      <c r="GQ527" s="4">
        <v>0</v>
      </c>
      <c r="GR527" s="4">
        <v>0</v>
      </c>
      <c r="GS527" s="4">
        <v>908</v>
      </c>
      <c r="GT527" s="4">
        <v>37</v>
      </c>
      <c r="GU527" s="4">
        <v>2.2999999999999998</v>
      </c>
      <c r="GV527" s="4">
        <v>-0.5</v>
      </c>
      <c r="GW527" s="4">
        <v>303</v>
      </c>
      <c r="GX527" s="4">
        <v>-83</v>
      </c>
      <c r="GY527" s="4">
        <v>693</v>
      </c>
      <c r="GZ527" s="4">
        <v>80.799999999999955</v>
      </c>
      <c r="HA527" s="4">
        <v>13583</v>
      </c>
      <c r="HB527" s="4">
        <v>1542</v>
      </c>
      <c r="HC527" s="4">
        <v>2.65</v>
      </c>
      <c r="HD527" s="4">
        <v>-0.60000000000000009</v>
      </c>
      <c r="HE527" s="4">
        <v>59</v>
      </c>
      <c r="HF527" s="4">
        <v>0</v>
      </c>
      <c r="HG527" s="4">
        <v>647.85</v>
      </c>
      <c r="HH527" s="4">
        <v>84.75</v>
      </c>
      <c r="HI527" s="4">
        <v>2502</v>
      </c>
      <c r="HJ527" s="4">
        <v>-10</v>
      </c>
      <c r="HK527" s="4">
        <v>2.9</v>
      </c>
      <c r="HL527" s="4">
        <v>-0.95000000000000018</v>
      </c>
      <c r="HM527" s="4">
        <v>2020</v>
      </c>
      <c r="HN527" s="4">
        <v>48</v>
      </c>
      <c r="HO527" s="4">
        <v>590</v>
      </c>
      <c r="HP527" s="4">
        <v>78</v>
      </c>
      <c r="HQ527" s="4">
        <v>33181</v>
      </c>
      <c r="HR527" s="4">
        <v>2741</v>
      </c>
      <c r="HS527" s="4">
        <v>3.25</v>
      </c>
      <c r="HT527" s="4">
        <v>-1.5499999999999998</v>
      </c>
      <c r="HU527" s="4">
        <v>147</v>
      </c>
      <c r="HV527" s="4">
        <v>0</v>
      </c>
      <c r="HW527" s="4">
        <v>536</v>
      </c>
      <c r="HX527" s="4">
        <v>71.5</v>
      </c>
      <c r="HY527" s="4">
        <v>3052</v>
      </c>
      <c r="HZ527" s="4">
        <v>-4101</v>
      </c>
      <c r="IA527" s="4">
        <v>3.65</v>
      </c>
      <c r="IB527" s="4">
        <v>-2.1999999999999997</v>
      </c>
      <c r="IC527" s="4">
        <v>1207</v>
      </c>
      <c r="ID527" s="4">
        <v>-22</v>
      </c>
      <c r="IE527" s="4">
        <v>494.8</v>
      </c>
      <c r="IF527" s="4">
        <v>77.650000000000034</v>
      </c>
      <c r="IG527" s="4">
        <v>20507</v>
      </c>
      <c r="IH527" s="4">
        <v>-3447</v>
      </c>
      <c r="II527" s="4">
        <v>4.0999999999999996</v>
      </c>
      <c r="IJ527" s="4">
        <v>-3.5500000000000007</v>
      </c>
      <c r="IK527" s="4">
        <v>159</v>
      </c>
      <c r="IL527" s="4">
        <v>1</v>
      </c>
      <c r="IM527" s="4">
        <v>446.8</v>
      </c>
      <c r="IN527" s="4">
        <v>77.75</v>
      </c>
      <c r="IO527" s="4">
        <v>6160</v>
      </c>
      <c r="IP527" s="4">
        <v>-634</v>
      </c>
      <c r="IQ527" s="4">
        <v>4.8</v>
      </c>
      <c r="IR527" s="4">
        <v>-5.3</v>
      </c>
      <c r="IS527" s="4">
        <v>3908</v>
      </c>
      <c r="IT527" s="4">
        <v>-3</v>
      </c>
      <c r="IU527" s="4">
        <v>391.45</v>
      </c>
      <c r="IV527" s="4">
        <v>69.300000000000011</v>
      </c>
      <c r="IW527" s="4">
        <v>31678</v>
      </c>
      <c r="IX527" s="4">
        <v>2095</v>
      </c>
      <c r="IY527" s="4">
        <v>5.8</v>
      </c>
      <c r="IZ527" s="4">
        <v>-7.7500000000000009</v>
      </c>
      <c r="JA527" s="4">
        <v>732</v>
      </c>
      <c r="JB527" s="4">
        <v>-66</v>
      </c>
      <c r="JC527" s="4">
        <v>346.95</v>
      </c>
      <c r="JD527" s="4">
        <v>70</v>
      </c>
      <c r="JE527" s="4">
        <v>10490</v>
      </c>
      <c r="JF527" s="4">
        <v>3112</v>
      </c>
      <c r="JG527" s="4">
        <v>7.3</v>
      </c>
      <c r="JH527" s="4">
        <v>-10.599999999999998</v>
      </c>
      <c r="JI527" s="4">
        <v>5853</v>
      </c>
      <c r="JJ527" s="4">
        <v>-168</v>
      </c>
      <c r="JK527" s="4">
        <v>298.75</v>
      </c>
      <c r="JL527" s="4">
        <v>66.599999999999994</v>
      </c>
      <c r="JM527" s="4">
        <v>25621</v>
      </c>
      <c r="JN527" s="4">
        <v>3436</v>
      </c>
      <c r="JO527" s="4">
        <v>9.6999999999999993</v>
      </c>
      <c r="JP527" s="4">
        <v>-14.400000000000002</v>
      </c>
      <c r="JQ527" s="5">
        <v>1352</v>
      </c>
      <c r="JR527" s="4">
        <v>-48</v>
      </c>
      <c r="JS527" s="4">
        <v>255.5</v>
      </c>
      <c r="JT527" s="4">
        <v>64.150000000000006</v>
      </c>
      <c r="JU527" s="4">
        <v>10381</v>
      </c>
      <c r="JV527" s="4">
        <v>2729</v>
      </c>
      <c r="JW527" s="4">
        <v>13.45</v>
      </c>
      <c r="JX527" s="4">
        <v>-18.900000000000002</v>
      </c>
      <c r="JY527" s="4">
        <v>10677</v>
      </c>
      <c r="JZ527" s="4">
        <v>-849</v>
      </c>
      <c r="KA527" s="4">
        <v>209.85</v>
      </c>
      <c r="KB527" s="4">
        <v>57.900000000000006</v>
      </c>
      <c r="KC527" s="4">
        <v>36003</v>
      </c>
      <c r="KD527" s="4">
        <v>9212</v>
      </c>
      <c r="KE527" s="4">
        <v>18.8</v>
      </c>
      <c r="KF527" s="4">
        <v>-24.749999999999996</v>
      </c>
      <c r="KG527" s="4">
        <v>3985</v>
      </c>
      <c r="KH527" s="4">
        <v>-169</v>
      </c>
      <c r="KI527" s="4">
        <v>167.9</v>
      </c>
      <c r="KJ527" s="4">
        <v>51.2</v>
      </c>
      <c r="KK527" s="4">
        <v>13345</v>
      </c>
      <c r="KL527" s="4">
        <v>7281</v>
      </c>
      <c r="KM527" s="4">
        <v>26.15</v>
      </c>
      <c r="KN527" s="4">
        <v>-32</v>
      </c>
      <c r="KO527" s="4">
        <v>29216</v>
      </c>
      <c r="KP527" s="4">
        <v>554</v>
      </c>
      <c r="KQ527" s="4">
        <v>128.75</v>
      </c>
      <c r="KR527" s="4">
        <v>43.3</v>
      </c>
      <c r="KS527" s="4">
        <v>50811</v>
      </c>
      <c r="KT527" s="4">
        <v>28434</v>
      </c>
      <c r="KU527" s="4">
        <v>37.1</v>
      </c>
      <c r="KV527" s="4">
        <v>-40.199999999999996</v>
      </c>
      <c r="KW527" s="4">
        <v>14225</v>
      </c>
      <c r="KX527" s="4">
        <v>-1990</v>
      </c>
      <c r="KY527" s="4">
        <v>93.15</v>
      </c>
      <c r="KZ527" s="4">
        <v>33.450000000000003</v>
      </c>
      <c r="LA527" s="4">
        <v>19633</v>
      </c>
      <c r="LB527" s="4">
        <v>15193</v>
      </c>
      <c r="LC527" s="4">
        <v>52.3</v>
      </c>
      <c r="LD527" s="4">
        <v>-49.2</v>
      </c>
    </row>
    <row r="528" spans="1:316" x14ac:dyDescent="0.25">
      <c r="A528" s="171">
        <v>44110.445286226852</v>
      </c>
      <c r="B528" s="172">
        <v>0.44444444444444442</v>
      </c>
      <c r="C528" s="4">
        <v>11598.2</v>
      </c>
      <c r="D528" s="4">
        <v>11600</v>
      </c>
      <c r="E528" s="173">
        <v>71.2</v>
      </c>
      <c r="F528" s="173">
        <v>-128.94999999999999</v>
      </c>
      <c r="G528" s="173">
        <v>313.89999999999998</v>
      </c>
      <c r="H528" s="173">
        <v>891.84999999999968</v>
      </c>
      <c r="I528" s="173">
        <v>-935.70000000000016</v>
      </c>
      <c r="J528" s="173">
        <v>1827.5499999999997</v>
      </c>
      <c r="K528" s="127">
        <v>17.16</v>
      </c>
      <c r="L528" s="127">
        <v>22.77</v>
      </c>
      <c r="M528" s="127">
        <v>-3.370000000000001</v>
      </c>
      <c r="N528" s="127">
        <v>4.66</v>
      </c>
      <c r="O528" s="127">
        <v>0.61950907146943412</v>
      </c>
      <c r="P528" s="127">
        <v>0.69098203307133677</v>
      </c>
      <c r="Q528" s="127">
        <v>1.087311744624881</v>
      </c>
      <c r="R528" s="4">
        <v>40572</v>
      </c>
      <c r="S528" s="4">
        <v>105974</v>
      </c>
      <c r="T528" s="173">
        <v>11540.966666666667</v>
      </c>
      <c r="U528" s="173">
        <v>-2.0500000000010914</v>
      </c>
      <c r="V528" s="4">
        <v>185995</v>
      </c>
      <c r="W528" s="4">
        <v>-31658</v>
      </c>
      <c r="X528" s="173">
        <v>-57.233333333333576</v>
      </c>
      <c r="Y528" s="173">
        <v>22160</v>
      </c>
      <c r="Z528" s="173">
        <v>108320</v>
      </c>
      <c r="AA528" s="173">
        <v>130480</v>
      </c>
      <c r="AB528" s="4">
        <v>65402</v>
      </c>
      <c r="AC528" s="4">
        <v>-14464</v>
      </c>
      <c r="AD528" s="176" t="e">
        <v>#REF!</v>
      </c>
      <c r="AE528" s="177">
        <v>-0.15411791554764556</v>
      </c>
      <c r="AF528" s="177">
        <v>1.726602921703738E-2</v>
      </c>
      <c r="AG528" s="177">
        <v>0.18242610451038829</v>
      </c>
      <c r="AH528" s="177">
        <v>0.21767469044350343</v>
      </c>
      <c r="AI528" s="127">
        <v>0.13488397305298527</v>
      </c>
      <c r="AJ528" s="127">
        <v>2.6525198938992041E-3</v>
      </c>
      <c r="AK528" s="4" t="s">
        <v>21</v>
      </c>
      <c r="AL528" s="178">
        <v>11500</v>
      </c>
      <c r="AM528" s="178">
        <v>11600</v>
      </c>
      <c r="AN528" s="178">
        <v>11400</v>
      </c>
      <c r="AO528" s="178">
        <v>11800</v>
      </c>
      <c r="AS528" s="4">
        <v>1.7391497809419496</v>
      </c>
      <c r="AT528" s="4">
        <v>1.3801757469244289</v>
      </c>
      <c r="AU528" s="4">
        <v>0.57063639296660751</v>
      </c>
      <c r="AV528" s="4">
        <v>0.19732802728823196</v>
      </c>
      <c r="AW528" s="4">
        <v>0.10949099326823297</v>
      </c>
      <c r="AX528" s="4">
        <v>1.0034220752856563E-2</v>
      </c>
      <c r="AY528" s="4">
        <v>16.453465346534653</v>
      </c>
      <c r="AZ528" s="4">
        <v>20.931972789115648</v>
      </c>
      <c r="BA528" s="4">
        <v>16.898922949461475</v>
      </c>
      <c r="BB528" s="4">
        <v>38.742138364779876</v>
      </c>
      <c r="BC528" s="4">
        <v>8.0941658137154562</v>
      </c>
      <c r="BD528" s="4">
        <v>14.113233287858117</v>
      </c>
      <c r="BE528" s="4">
        <v>4.378161312371839</v>
      </c>
      <c r="BF528" s="4">
        <v>7.6602516654330124</v>
      </c>
      <c r="BG528" s="4">
        <v>3.374859392575928</v>
      </c>
      <c r="BH528" s="4">
        <v>3.3379189594797398</v>
      </c>
      <c r="BI528" s="4">
        <v>18</v>
      </c>
      <c r="BJ528" s="4">
        <v>0</v>
      </c>
      <c r="BK528" s="4">
        <v>0</v>
      </c>
      <c r="BL528" s="4">
        <v>0</v>
      </c>
      <c r="BM528" s="4">
        <v>9712</v>
      </c>
      <c r="BN528" s="4">
        <v>-320</v>
      </c>
      <c r="BO528" s="4">
        <v>1</v>
      </c>
      <c r="BP528" s="4">
        <v>0</v>
      </c>
      <c r="BQ528" s="4">
        <v>0</v>
      </c>
      <c r="BR528" s="4">
        <v>0</v>
      </c>
      <c r="BS528" s="4">
        <v>0</v>
      </c>
      <c r="BT528" s="4">
        <v>0</v>
      </c>
      <c r="BU528" s="4">
        <v>6</v>
      </c>
      <c r="BV528" s="4">
        <v>0</v>
      </c>
      <c r="BW528" s="4">
        <v>0</v>
      </c>
      <c r="BX528" s="4">
        <v>0</v>
      </c>
      <c r="BY528" s="4">
        <v>21</v>
      </c>
      <c r="BZ528" s="4">
        <v>0</v>
      </c>
      <c r="CA528" s="4">
        <v>0</v>
      </c>
      <c r="CB528" s="4">
        <v>0</v>
      </c>
      <c r="CC528" s="4">
        <v>1043</v>
      </c>
      <c r="CD528" s="4">
        <v>70</v>
      </c>
      <c r="CE528" s="4">
        <v>1.1499999999999999</v>
      </c>
      <c r="CF528" s="4">
        <v>4.9999999999999822E-2</v>
      </c>
      <c r="CG528" s="4">
        <v>1</v>
      </c>
      <c r="CH528" s="4">
        <v>0</v>
      </c>
      <c r="CI528" s="4">
        <v>0</v>
      </c>
      <c r="CJ528" s="4">
        <v>0</v>
      </c>
      <c r="CK528" s="4">
        <v>27</v>
      </c>
      <c r="CL528" s="4">
        <v>0</v>
      </c>
      <c r="CM528" s="4">
        <v>1</v>
      </c>
      <c r="CN528" s="4">
        <v>-0.10000000000000009</v>
      </c>
      <c r="CO528" s="4">
        <v>11</v>
      </c>
      <c r="CP528" s="4">
        <v>0</v>
      </c>
      <c r="CQ528" s="4">
        <v>0</v>
      </c>
      <c r="CR528" s="4">
        <v>0</v>
      </c>
      <c r="CS528" s="4">
        <v>3223</v>
      </c>
      <c r="CT528" s="4">
        <v>60</v>
      </c>
      <c r="CU528" s="4">
        <v>1.2</v>
      </c>
      <c r="CV528" s="4">
        <v>5.0000000000000044E-2</v>
      </c>
      <c r="CW528" s="4">
        <v>1</v>
      </c>
      <c r="CX528" s="4">
        <v>0</v>
      </c>
      <c r="CY528" s="4">
        <v>0</v>
      </c>
      <c r="CZ528" s="4">
        <v>0</v>
      </c>
      <c r="DA528" s="4">
        <v>52</v>
      </c>
      <c r="DB528" s="4">
        <v>0</v>
      </c>
      <c r="DC528" s="4">
        <v>0.95</v>
      </c>
      <c r="DD528" s="4">
        <v>-0.25</v>
      </c>
      <c r="DE528" s="4">
        <v>29</v>
      </c>
      <c r="DF528" s="4">
        <v>0</v>
      </c>
      <c r="DG528" s="4">
        <v>0</v>
      </c>
      <c r="DH528" s="4">
        <v>0</v>
      </c>
      <c r="DI528" s="4">
        <v>4385</v>
      </c>
      <c r="DJ528" s="4">
        <v>-178</v>
      </c>
      <c r="DK528" s="4">
        <v>1.3</v>
      </c>
      <c r="DL528" s="4">
        <v>0.10000000000000009</v>
      </c>
      <c r="DM528" s="4">
        <v>0</v>
      </c>
      <c r="DN528" s="4">
        <v>0</v>
      </c>
      <c r="DO528" s="4">
        <v>0</v>
      </c>
      <c r="DP528" s="4">
        <v>0</v>
      </c>
      <c r="DQ528" s="4">
        <v>143</v>
      </c>
      <c r="DR528" s="4">
        <v>-2</v>
      </c>
      <c r="DS528" s="4">
        <v>1.5</v>
      </c>
      <c r="DT528" s="4">
        <v>0.14999999999999991</v>
      </c>
      <c r="DU528" s="4">
        <v>4</v>
      </c>
      <c r="DV528" s="4">
        <v>0</v>
      </c>
      <c r="DW528" s="4">
        <v>0</v>
      </c>
      <c r="DX528" s="4">
        <v>0</v>
      </c>
      <c r="DY528" s="4">
        <v>3190</v>
      </c>
      <c r="DZ528" s="4">
        <v>292</v>
      </c>
      <c r="EA528" s="4">
        <v>1.4</v>
      </c>
      <c r="EB528" s="4">
        <v>0</v>
      </c>
      <c r="EC528" s="4">
        <v>1</v>
      </c>
      <c r="ED528" s="4">
        <v>0</v>
      </c>
      <c r="EE528" s="4">
        <v>0</v>
      </c>
      <c r="EF528" s="4">
        <v>0</v>
      </c>
      <c r="EG528" s="4">
        <v>149</v>
      </c>
      <c r="EH528" s="4">
        <v>-5</v>
      </c>
      <c r="EI528" s="4">
        <v>1.1000000000000001</v>
      </c>
      <c r="EJ528" s="4">
        <v>-0.39999999999999991</v>
      </c>
      <c r="EK528" s="4">
        <v>122</v>
      </c>
      <c r="EL528" s="4">
        <v>0</v>
      </c>
      <c r="EM528" s="4">
        <v>0</v>
      </c>
      <c r="EN528" s="4">
        <v>0</v>
      </c>
      <c r="EO528" s="4">
        <v>27606</v>
      </c>
      <c r="EP528" s="4">
        <v>7949</v>
      </c>
      <c r="EQ528" s="4">
        <v>1.65</v>
      </c>
      <c r="ER528" s="4">
        <v>4.9999999999999822E-2</v>
      </c>
      <c r="ES528" s="4">
        <v>1</v>
      </c>
      <c r="ET528" s="4">
        <v>0</v>
      </c>
      <c r="EU528" s="4">
        <v>0</v>
      </c>
      <c r="EV528" s="4">
        <v>0</v>
      </c>
      <c r="EW528" s="4">
        <v>152</v>
      </c>
      <c r="EX528" s="4">
        <v>-1</v>
      </c>
      <c r="EY528" s="4">
        <v>1.45</v>
      </c>
      <c r="EZ528" s="4">
        <v>-0.19999999999999996</v>
      </c>
      <c r="FA528" s="4">
        <v>11</v>
      </c>
      <c r="FB528" s="4">
        <v>0</v>
      </c>
      <c r="FC528" s="4">
        <v>0</v>
      </c>
      <c r="FD528" s="4">
        <v>0</v>
      </c>
      <c r="FE528" s="4">
        <v>5243</v>
      </c>
      <c r="FF528" s="4">
        <v>39</v>
      </c>
      <c r="FG528" s="4">
        <v>1.7</v>
      </c>
      <c r="FH528" s="4">
        <v>0</v>
      </c>
      <c r="FI528" s="4">
        <v>2</v>
      </c>
      <c r="FJ528" s="4">
        <v>0</v>
      </c>
      <c r="FK528" s="4">
        <v>0</v>
      </c>
      <c r="FL528" s="4">
        <v>0</v>
      </c>
      <c r="FM528" s="4">
        <v>821</v>
      </c>
      <c r="FN528" s="4">
        <v>42</v>
      </c>
      <c r="FO528" s="4">
        <v>1.55</v>
      </c>
      <c r="FP528" s="4">
        <v>-0.19999999999999996</v>
      </c>
      <c r="FQ528" s="4">
        <v>109</v>
      </c>
      <c r="FR528" s="4">
        <v>0</v>
      </c>
      <c r="FS528" s="4">
        <v>0</v>
      </c>
      <c r="FT528" s="4">
        <v>0</v>
      </c>
      <c r="FU528" s="4">
        <v>10863</v>
      </c>
      <c r="FV528" s="4">
        <v>770</v>
      </c>
      <c r="FW528" s="4">
        <v>1.85</v>
      </c>
      <c r="FX528" s="4">
        <v>-0.19999999999999973</v>
      </c>
      <c r="FY528" s="4">
        <v>1</v>
      </c>
      <c r="FZ528" s="4">
        <v>0</v>
      </c>
      <c r="GA528" s="4">
        <v>0</v>
      </c>
      <c r="GB528" s="4">
        <v>0</v>
      </c>
      <c r="GC528" s="4">
        <v>677</v>
      </c>
      <c r="GD528" s="4">
        <v>-176</v>
      </c>
      <c r="GE528" s="4">
        <v>1.9</v>
      </c>
      <c r="GF528" s="4">
        <v>-0.39999999999999991</v>
      </c>
      <c r="GG528" s="4">
        <v>548</v>
      </c>
      <c r="GH528" s="4">
        <v>-2</v>
      </c>
      <c r="GI528" s="4">
        <v>782.7</v>
      </c>
      <c r="GJ528" s="4">
        <v>70.350000000000023</v>
      </c>
      <c r="GK528" s="4">
        <v>13763</v>
      </c>
      <c r="GL528" s="4">
        <v>-289</v>
      </c>
      <c r="GM528" s="4">
        <v>2.1</v>
      </c>
      <c r="GN528" s="4">
        <v>-0.44999999999999973</v>
      </c>
      <c r="GO528" s="4">
        <v>56</v>
      </c>
      <c r="GP528" s="4">
        <v>0</v>
      </c>
      <c r="GQ528" s="4">
        <v>0</v>
      </c>
      <c r="GR528" s="4">
        <v>0</v>
      </c>
      <c r="GS528" s="4">
        <v>883</v>
      </c>
      <c r="GT528" s="4">
        <v>12</v>
      </c>
      <c r="GU528" s="4">
        <v>2.35</v>
      </c>
      <c r="GV528" s="4">
        <v>-0.44999999999999973</v>
      </c>
      <c r="GW528" s="4">
        <v>303</v>
      </c>
      <c r="GX528" s="4">
        <v>-83</v>
      </c>
      <c r="GY528" s="4">
        <v>693</v>
      </c>
      <c r="GZ528" s="4">
        <v>80.799999999999955</v>
      </c>
      <c r="HA528" s="4">
        <v>13300</v>
      </c>
      <c r="HB528" s="4">
        <v>1259</v>
      </c>
      <c r="HC528" s="4">
        <v>2.6</v>
      </c>
      <c r="HD528" s="4">
        <v>-0.64999999999999991</v>
      </c>
      <c r="HE528" s="4">
        <v>59</v>
      </c>
      <c r="HF528" s="4">
        <v>0</v>
      </c>
      <c r="HG528" s="4">
        <v>647.85</v>
      </c>
      <c r="HH528" s="4">
        <v>84.75</v>
      </c>
      <c r="HI528" s="4">
        <v>2490</v>
      </c>
      <c r="HJ528" s="4">
        <v>-22</v>
      </c>
      <c r="HK528" s="4">
        <v>2.8</v>
      </c>
      <c r="HL528" s="4">
        <v>-1.0500000000000003</v>
      </c>
      <c r="HM528" s="4">
        <v>2020</v>
      </c>
      <c r="HN528" s="4">
        <v>48</v>
      </c>
      <c r="HO528" s="4">
        <v>590</v>
      </c>
      <c r="HP528" s="4">
        <v>78</v>
      </c>
      <c r="HQ528" s="4">
        <v>33236</v>
      </c>
      <c r="HR528" s="4">
        <v>2796</v>
      </c>
      <c r="HS528" s="4">
        <v>3.2</v>
      </c>
      <c r="HT528" s="4">
        <v>-1.5999999999999996</v>
      </c>
      <c r="HU528" s="4">
        <v>147</v>
      </c>
      <c r="HV528" s="4">
        <v>0</v>
      </c>
      <c r="HW528" s="4">
        <v>536</v>
      </c>
      <c r="HX528" s="4">
        <v>71.5</v>
      </c>
      <c r="HY528" s="4">
        <v>3077</v>
      </c>
      <c r="HZ528" s="4">
        <v>-4076</v>
      </c>
      <c r="IA528" s="4">
        <v>3.6</v>
      </c>
      <c r="IB528" s="4">
        <v>-2.2499999999999996</v>
      </c>
      <c r="IC528" s="4">
        <v>1207</v>
      </c>
      <c r="ID528" s="4">
        <v>-22</v>
      </c>
      <c r="IE528" s="4">
        <v>490</v>
      </c>
      <c r="IF528" s="4">
        <v>72.850000000000023</v>
      </c>
      <c r="IG528" s="4">
        <v>20397</v>
      </c>
      <c r="IH528" s="4">
        <v>-3557</v>
      </c>
      <c r="II528" s="4">
        <v>4.0999999999999996</v>
      </c>
      <c r="IJ528" s="4">
        <v>-3.5500000000000007</v>
      </c>
      <c r="IK528" s="4">
        <v>159</v>
      </c>
      <c r="IL528" s="4">
        <v>1</v>
      </c>
      <c r="IM528" s="4">
        <v>446.8</v>
      </c>
      <c r="IN528" s="4">
        <v>77.75</v>
      </c>
      <c r="IO528" s="4">
        <v>6160</v>
      </c>
      <c r="IP528" s="4">
        <v>-634</v>
      </c>
      <c r="IQ528" s="4">
        <v>4.8499999999999996</v>
      </c>
      <c r="IR528" s="4">
        <v>-5.25</v>
      </c>
      <c r="IS528" s="4">
        <v>3908</v>
      </c>
      <c r="IT528" s="4">
        <v>-3</v>
      </c>
      <c r="IU528" s="4">
        <v>391.45</v>
      </c>
      <c r="IV528" s="4">
        <v>69.300000000000011</v>
      </c>
      <c r="IW528" s="4">
        <v>31632</v>
      </c>
      <c r="IX528" s="4">
        <v>2049</v>
      </c>
      <c r="IY528" s="4">
        <v>5.85</v>
      </c>
      <c r="IZ528" s="4">
        <v>-7.7000000000000011</v>
      </c>
      <c r="JA528" s="4">
        <v>733</v>
      </c>
      <c r="JB528" s="4">
        <v>-65</v>
      </c>
      <c r="JC528" s="4">
        <v>342.7</v>
      </c>
      <c r="JD528" s="4">
        <v>65.75</v>
      </c>
      <c r="JE528" s="4">
        <v>10345</v>
      </c>
      <c r="JF528" s="4">
        <v>2967</v>
      </c>
      <c r="JG528" s="4">
        <v>7.35</v>
      </c>
      <c r="JH528" s="4">
        <v>-10.549999999999999</v>
      </c>
      <c r="JI528" s="4">
        <v>5852</v>
      </c>
      <c r="JJ528" s="4">
        <v>-169</v>
      </c>
      <c r="JK528" s="4">
        <v>296.35000000000002</v>
      </c>
      <c r="JL528" s="4">
        <v>64.200000000000017</v>
      </c>
      <c r="JM528" s="4">
        <v>25621</v>
      </c>
      <c r="JN528" s="4">
        <v>3436</v>
      </c>
      <c r="JO528" s="4">
        <v>9.9499999999999993</v>
      </c>
      <c r="JP528" s="4">
        <v>-14.150000000000002</v>
      </c>
      <c r="JQ528" s="5">
        <v>1351</v>
      </c>
      <c r="JR528" s="4">
        <v>-49</v>
      </c>
      <c r="JS528" s="4">
        <v>251.55</v>
      </c>
      <c r="JT528" s="4">
        <v>60.200000000000017</v>
      </c>
      <c r="JU528" s="4">
        <v>10349</v>
      </c>
      <c r="JV528" s="4">
        <v>2697</v>
      </c>
      <c r="JW528" s="4">
        <v>13.85</v>
      </c>
      <c r="JX528" s="4">
        <v>-18.5</v>
      </c>
      <c r="JY528" s="4">
        <v>10668</v>
      </c>
      <c r="JZ528" s="4">
        <v>-858</v>
      </c>
      <c r="KA528" s="4">
        <v>205.75</v>
      </c>
      <c r="KB528" s="4">
        <v>53.800000000000011</v>
      </c>
      <c r="KC528" s="4">
        <v>36003</v>
      </c>
      <c r="KD528" s="4">
        <v>9212</v>
      </c>
      <c r="KE528" s="4">
        <v>19.350000000000001</v>
      </c>
      <c r="KF528" s="4">
        <v>-24.199999999999996</v>
      </c>
      <c r="KG528" s="4">
        <v>3998</v>
      </c>
      <c r="KH528" s="4">
        <v>-156</v>
      </c>
      <c r="KI528" s="4">
        <v>164</v>
      </c>
      <c r="KJ528" s="4">
        <v>47.3</v>
      </c>
      <c r="KK528" s="4">
        <v>13345</v>
      </c>
      <c r="KL528" s="4">
        <v>7281</v>
      </c>
      <c r="KM528" s="4">
        <v>27.15</v>
      </c>
      <c r="KN528" s="4">
        <v>-31</v>
      </c>
      <c r="KO528" s="4">
        <v>29216</v>
      </c>
      <c r="KP528" s="4">
        <v>554</v>
      </c>
      <c r="KQ528" s="4">
        <v>125.4</v>
      </c>
      <c r="KR528" s="4">
        <v>39.950000000000003</v>
      </c>
      <c r="KS528" s="4">
        <v>50811</v>
      </c>
      <c r="KT528" s="4">
        <v>28434</v>
      </c>
      <c r="KU528" s="4">
        <v>38.6</v>
      </c>
      <c r="KV528" s="4">
        <v>-38.699999999999996</v>
      </c>
      <c r="KW528" s="4">
        <v>14225</v>
      </c>
      <c r="KX528" s="4">
        <v>-1990</v>
      </c>
      <c r="KY528" s="4">
        <v>90.9</v>
      </c>
      <c r="KZ528" s="4">
        <v>31.200000000000003</v>
      </c>
      <c r="LA528" s="4">
        <v>19633</v>
      </c>
      <c r="LB528" s="4">
        <v>15193</v>
      </c>
      <c r="LC528" s="4">
        <v>54</v>
      </c>
      <c r="LD528" s="4">
        <v>-47.5</v>
      </c>
    </row>
    <row r="529" spans="1:316" x14ac:dyDescent="0.25">
      <c r="A529" s="171">
        <v>44110.443666087966</v>
      </c>
      <c r="B529" s="172">
        <v>0.44305555555555554</v>
      </c>
      <c r="C529" s="4">
        <v>11597.9</v>
      </c>
      <c r="D529" s="4">
        <v>11600</v>
      </c>
      <c r="E529" s="173">
        <v>70</v>
      </c>
      <c r="F529" s="173">
        <v>-128.60000000000002</v>
      </c>
      <c r="G529" s="173">
        <v>313.89999999999998</v>
      </c>
      <c r="H529" s="173">
        <v>891.0999999999998</v>
      </c>
      <c r="I529" s="173">
        <v>-933.05000000000007</v>
      </c>
      <c r="J529" s="173">
        <v>1824.1499999999999</v>
      </c>
      <c r="K529" s="127">
        <v>17.16</v>
      </c>
      <c r="L529" s="127">
        <v>22.77</v>
      </c>
      <c r="M529" s="127">
        <v>-3.370000000000001</v>
      </c>
      <c r="N529" s="127">
        <v>4.66</v>
      </c>
      <c r="O529" s="127">
        <v>0.61983892825825671</v>
      </c>
      <c r="P529" s="127">
        <v>0.69010850277761548</v>
      </c>
      <c r="Q529" s="127">
        <v>1.0852984115940758</v>
      </c>
      <c r="R529" s="4">
        <v>39198</v>
      </c>
      <c r="S529" s="4">
        <v>103745</v>
      </c>
      <c r="T529" s="173">
        <v>11540.966666666667</v>
      </c>
      <c r="U529" s="173">
        <v>-2.0500000000010914</v>
      </c>
      <c r="V529" s="4">
        <v>185995</v>
      </c>
      <c r="W529" s="4">
        <v>-31658</v>
      </c>
      <c r="X529" s="173">
        <v>-56.933333333332484</v>
      </c>
      <c r="Y529" s="173">
        <v>24482</v>
      </c>
      <c r="Z529" s="173">
        <v>121679</v>
      </c>
      <c r="AA529" s="173">
        <v>146161</v>
      </c>
      <c r="AB529" s="4">
        <v>64547</v>
      </c>
      <c r="AC529" s="4">
        <v>-15019</v>
      </c>
      <c r="AD529" s="176" t="e">
        <v>#REF!</v>
      </c>
      <c r="AE529" s="177">
        <v>-0.17915476379421819</v>
      </c>
      <c r="AF529" s="177">
        <v>1.8003090283771034E-2</v>
      </c>
      <c r="AG529" s="177">
        <v>0.20859869756414726</v>
      </c>
      <c r="AH529" s="177">
        <v>0.23311433613534066</v>
      </c>
      <c r="AI529" s="127">
        <v>0.12346915077442311</v>
      </c>
      <c r="AJ529" s="127">
        <v>2.6525198938992041E-3</v>
      </c>
      <c r="AK529" s="4" t="s">
        <v>21</v>
      </c>
      <c r="AL529" s="178">
        <v>11500</v>
      </c>
      <c r="AM529" s="178">
        <v>11600</v>
      </c>
      <c r="AN529" s="178">
        <v>11400</v>
      </c>
      <c r="AO529" s="178">
        <v>11800</v>
      </c>
      <c r="AS529" s="4">
        <v>1.736813111141716</v>
      </c>
      <c r="AT529" s="4">
        <v>1.3767747404111041</v>
      </c>
      <c r="AU529" s="4">
        <v>0.56334887907052855</v>
      </c>
      <c r="AV529" s="4">
        <v>0.19340534394542352</v>
      </c>
      <c r="AW529" s="4">
        <v>0.10920560871524372</v>
      </c>
      <c r="AX529" s="4">
        <v>9.9976883957466484E-3</v>
      </c>
      <c r="AY529" s="4">
        <v>16.477937530986615</v>
      </c>
      <c r="AZ529" s="4">
        <v>20.877551020408163</v>
      </c>
      <c r="BA529" s="4">
        <v>16.898922949461475</v>
      </c>
      <c r="BB529" s="4">
        <v>38.742138364779876</v>
      </c>
      <c r="BC529" s="4">
        <v>8.0941658137154562</v>
      </c>
      <c r="BD529" s="4">
        <v>14.113233287858117</v>
      </c>
      <c r="BE529" s="4">
        <v>4.3708133971291865</v>
      </c>
      <c r="BF529" s="4">
        <v>7.6659259259259258</v>
      </c>
      <c r="BG529" s="4">
        <v>3.3555493063367079</v>
      </c>
      <c r="BH529" s="4">
        <v>3.3356678339169585</v>
      </c>
      <c r="BI529" s="4">
        <v>18</v>
      </c>
      <c r="BJ529" s="4">
        <v>0</v>
      </c>
      <c r="BK529" s="4">
        <v>0</v>
      </c>
      <c r="BL529" s="4">
        <v>0</v>
      </c>
      <c r="BM529" s="4">
        <v>9712</v>
      </c>
      <c r="BN529" s="4">
        <v>-320</v>
      </c>
      <c r="BO529" s="4">
        <v>1.05</v>
      </c>
      <c r="BP529" s="4">
        <v>5.0000000000000044E-2</v>
      </c>
      <c r="BQ529" s="4">
        <v>0</v>
      </c>
      <c r="BR529" s="4">
        <v>0</v>
      </c>
      <c r="BS529" s="4">
        <v>0</v>
      </c>
      <c r="BT529" s="4">
        <v>0</v>
      </c>
      <c r="BU529" s="4">
        <v>6</v>
      </c>
      <c r="BV529" s="4">
        <v>0</v>
      </c>
      <c r="BW529" s="4">
        <v>0</v>
      </c>
      <c r="BX529" s="4">
        <v>0</v>
      </c>
      <c r="BY529" s="4">
        <v>21</v>
      </c>
      <c r="BZ529" s="4">
        <v>0</v>
      </c>
      <c r="CA529" s="4">
        <v>0</v>
      </c>
      <c r="CB529" s="4">
        <v>0</v>
      </c>
      <c r="CC529" s="4">
        <v>1054</v>
      </c>
      <c r="CD529" s="4">
        <v>81</v>
      </c>
      <c r="CE529" s="4">
        <v>1.1000000000000001</v>
      </c>
      <c r="CF529" s="4">
        <v>0</v>
      </c>
      <c r="CG529" s="4">
        <v>1</v>
      </c>
      <c r="CH529" s="4">
        <v>0</v>
      </c>
      <c r="CI529" s="4">
        <v>0</v>
      </c>
      <c r="CJ529" s="4">
        <v>0</v>
      </c>
      <c r="CK529" s="4">
        <v>27</v>
      </c>
      <c r="CL529" s="4">
        <v>0</v>
      </c>
      <c r="CM529" s="4">
        <v>1</v>
      </c>
      <c r="CN529" s="4">
        <v>-0.10000000000000009</v>
      </c>
      <c r="CO529" s="4">
        <v>11</v>
      </c>
      <c r="CP529" s="4">
        <v>0</v>
      </c>
      <c r="CQ529" s="4">
        <v>0</v>
      </c>
      <c r="CR529" s="4">
        <v>0</v>
      </c>
      <c r="CS529" s="4">
        <v>3223</v>
      </c>
      <c r="CT529" s="4">
        <v>60</v>
      </c>
      <c r="CU529" s="4">
        <v>1.2</v>
      </c>
      <c r="CV529" s="4">
        <v>5.0000000000000044E-2</v>
      </c>
      <c r="CW529" s="4">
        <v>1</v>
      </c>
      <c r="CX529" s="4">
        <v>0</v>
      </c>
      <c r="CY529" s="4">
        <v>0</v>
      </c>
      <c r="CZ529" s="4">
        <v>0</v>
      </c>
      <c r="DA529" s="4">
        <v>52</v>
      </c>
      <c r="DB529" s="4">
        <v>0</v>
      </c>
      <c r="DC529" s="4">
        <v>0.95</v>
      </c>
      <c r="DD529" s="4">
        <v>-0.25</v>
      </c>
      <c r="DE529" s="4">
        <v>29</v>
      </c>
      <c r="DF529" s="4">
        <v>0</v>
      </c>
      <c r="DG529" s="4">
        <v>0</v>
      </c>
      <c r="DH529" s="4">
        <v>0</v>
      </c>
      <c r="DI529" s="4">
        <v>4385</v>
      </c>
      <c r="DJ529" s="4">
        <v>-178</v>
      </c>
      <c r="DK529" s="4">
        <v>1.25</v>
      </c>
      <c r="DL529" s="4">
        <v>5.0000000000000044E-2</v>
      </c>
      <c r="DM529" s="4">
        <v>0</v>
      </c>
      <c r="DN529" s="4">
        <v>0</v>
      </c>
      <c r="DO529" s="4">
        <v>0</v>
      </c>
      <c r="DP529" s="4">
        <v>0</v>
      </c>
      <c r="DQ529" s="4">
        <v>143</v>
      </c>
      <c r="DR529" s="4">
        <v>-2</v>
      </c>
      <c r="DS529" s="4">
        <v>1.5</v>
      </c>
      <c r="DT529" s="4">
        <v>0.14999999999999991</v>
      </c>
      <c r="DU529" s="4">
        <v>4</v>
      </c>
      <c r="DV529" s="4">
        <v>0</v>
      </c>
      <c r="DW529" s="4">
        <v>0</v>
      </c>
      <c r="DX529" s="4">
        <v>0</v>
      </c>
      <c r="DY529" s="4">
        <v>3190</v>
      </c>
      <c r="DZ529" s="4">
        <v>292</v>
      </c>
      <c r="EA529" s="4">
        <v>1.4</v>
      </c>
      <c r="EB529" s="4">
        <v>0</v>
      </c>
      <c r="EC529" s="4">
        <v>1</v>
      </c>
      <c r="ED529" s="4">
        <v>0</v>
      </c>
      <c r="EE529" s="4">
        <v>0</v>
      </c>
      <c r="EF529" s="4">
        <v>0</v>
      </c>
      <c r="EG529" s="4">
        <v>149</v>
      </c>
      <c r="EH529" s="4">
        <v>-5</v>
      </c>
      <c r="EI529" s="4">
        <v>1.1000000000000001</v>
      </c>
      <c r="EJ529" s="4">
        <v>-0.39999999999999991</v>
      </c>
      <c r="EK529" s="4">
        <v>122</v>
      </c>
      <c r="EL529" s="4">
        <v>0</v>
      </c>
      <c r="EM529" s="4">
        <v>0</v>
      </c>
      <c r="EN529" s="4">
        <v>0</v>
      </c>
      <c r="EO529" s="4">
        <v>27022</v>
      </c>
      <c r="EP529" s="4">
        <v>7365</v>
      </c>
      <c r="EQ529" s="4">
        <v>1.6</v>
      </c>
      <c r="ER529" s="4">
        <v>0</v>
      </c>
      <c r="ES529" s="4">
        <v>1</v>
      </c>
      <c r="ET529" s="4">
        <v>0</v>
      </c>
      <c r="EU529" s="4">
        <v>0</v>
      </c>
      <c r="EV529" s="4">
        <v>0</v>
      </c>
      <c r="EW529" s="4">
        <v>152</v>
      </c>
      <c r="EX529" s="4">
        <v>-1</v>
      </c>
      <c r="EY529" s="4">
        <v>1.45</v>
      </c>
      <c r="EZ529" s="4">
        <v>-0.19999999999999996</v>
      </c>
      <c r="FA529" s="4">
        <v>11</v>
      </c>
      <c r="FB529" s="4">
        <v>0</v>
      </c>
      <c r="FC529" s="4">
        <v>0</v>
      </c>
      <c r="FD529" s="4">
        <v>0</v>
      </c>
      <c r="FE529" s="4">
        <v>5243</v>
      </c>
      <c r="FF529" s="4">
        <v>39</v>
      </c>
      <c r="FG529" s="4">
        <v>1.65</v>
      </c>
      <c r="FH529" s="4">
        <v>-5.0000000000000044E-2</v>
      </c>
      <c r="FI529" s="4">
        <v>2</v>
      </c>
      <c r="FJ529" s="4">
        <v>0</v>
      </c>
      <c r="FK529" s="4">
        <v>0</v>
      </c>
      <c r="FL529" s="4">
        <v>0</v>
      </c>
      <c r="FM529" s="4">
        <v>821</v>
      </c>
      <c r="FN529" s="4">
        <v>42</v>
      </c>
      <c r="FO529" s="4">
        <v>1.55</v>
      </c>
      <c r="FP529" s="4">
        <v>-0.19999999999999996</v>
      </c>
      <c r="FQ529" s="4">
        <v>109</v>
      </c>
      <c r="FR529" s="4">
        <v>0</v>
      </c>
      <c r="FS529" s="4">
        <v>0</v>
      </c>
      <c r="FT529" s="4">
        <v>0</v>
      </c>
      <c r="FU529" s="4">
        <v>10863</v>
      </c>
      <c r="FV529" s="4">
        <v>770</v>
      </c>
      <c r="FW529" s="4">
        <v>1.85</v>
      </c>
      <c r="FX529" s="4">
        <v>-0.19999999999999973</v>
      </c>
      <c r="FY529" s="4">
        <v>1</v>
      </c>
      <c r="FZ529" s="4">
        <v>0</v>
      </c>
      <c r="GA529" s="4">
        <v>0</v>
      </c>
      <c r="GB529" s="4">
        <v>0</v>
      </c>
      <c r="GC529" s="4">
        <v>677</v>
      </c>
      <c r="GD529" s="4">
        <v>-176</v>
      </c>
      <c r="GE529" s="4">
        <v>2.1</v>
      </c>
      <c r="GF529" s="4">
        <v>-0.19999999999999973</v>
      </c>
      <c r="GG529" s="4">
        <v>548</v>
      </c>
      <c r="GH529" s="4">
        <v>-2</v>
      </c>
      <c r="GI529" s="4">
        <v>782.7</v>
      </c>
      <c r="GJ529" s="4">
        <v>70.350000000000023</v>
      </c>
      <c r="GK529" s="4">
        <v>13676</v>
      </c>
      <c r="GL529" s="4">
        <v>-376</v>
      </c>
      <c r="GM529" s="4">
        <v>2.15</v>
      </c>
      <c r="GN529" s="4">
        <v>-0.39999999999999991</v>
      </c>
      <c r="GO529" s="4">
        <v>56</v>
      </c>
      <c r="GP529" s="4">
        <v>0</v>
      </c>
      <c r="GQ529" s="4">
        <v>0</v>
      </c>
      <c r="GR529" s="4">
        <v>0</v>
      </c>
      <c r="GS529" s="4">
        <v>883</v>
      </c>
      <c r="GT529" s="4">
        <v>12</v>
      </c>
      <c r="GU529" s="4">
        <v>2.25</v>
      </c>
      <c r="GV529" s="4">
        <v>-0.54999999999999982</v>
      </c>
      <c r="GW529" s="4">
        <v>303</v>
      </c>
      <c r="GX529" s="4">
        <v>-83</v>
      </c>
      <c r="GY529" s="4">
        <v>693</v>
      </c>
      <c r="GZ529" s="4">
        <v>80.799999999999955</v>
      </c>
      <c r="HA529" s="4">
        <v>13340</v>
      </c>
      <c r="HB529" s="4">
        <v>1299</v>
      </c>
      <c r="HC529" s="4">
        <v>2.6</v>
      </c>
      <c r="HD529" s="4">
        <v>-0.64999999999999991</v>
      </c>
      <c r="HE529" s="4">
        <v>59</v>
      </c>
      <c r="HF529" s="4">
        <v>0</v>
      </c>
      <c r="HG529" s="4">
        <v>647.85</v>
      </c>
      <c r="HH529" s="4">
        <v>84.75</v>
      </c>
      <c r="HI529" s="4">
        <v>2490</v>
      </c>
      <c r="HJ529" s="4">
        <v>-22</v>
      </c>
      <c r="HK529" s="4">
        <v>2.85</v>
      </c>
      <c r="HL529" s="4">
        <v>-1</v>
      </c>
      <c r="HM529" s="4">
        <v>2017</v>
      </c>
      <c r="HN529" s="4">
        <v>45</v>
      </c>
      <c r="HO529" s="4">
        <v>595</v>
      </c>
      <c r="HP529" s="4">
        <v>83</v>
      </c>
      <c r="HQ529" s="4">
        <v>33236</v>
      </c>
      <c r="HR529" s="4">
        <v>2796</v>
      </c>
      <c r="HS529" s="4">
        <v>3.25</v>
      </c>
      <c r="HT529" s="4">
        <v>-1.5499999999999998</v>
      </c>
      <c r="HU529" s="4">
        <v>147</v>
      </c>
      <c r="HV529" s="4">
        <v>0</v>
      </c>
      <c r="HW529" s="4">
        <v>536</v>
      </c>
      <c r="HX529" s="4">
        <v>71.5</v>
      </c>
      <c r="HY529" s="4">
        <v>3069</v>
      </c>
      <c r="HZ529" s="4">
        <v>-4084</v>
      </c>
      <c r="IA529" s="4">
        <v>3.65</v>
      </c>
      <c r="IB529" s="4">
        <v>-2.1999999999999997</v>
      </c>
      <c r="IC529" s="4">
        <v>1207</v>
      </c>
      <c r="ID529" s="4">
        <v>-22</v>
      </c>
      <c r="IE529" s="4">
        <v>490</v>
      </c>
      <c r="IF529" s="4">
        <v>72.850000000000023</v>
      </c>
      <c r="IG529" s="4">
        <v>20397</v>
      </c>
      <c r="IH529" s="4">
        <v>-3557</v>
      </c>
      <c r="II529" s="4">
        <v>4.1500000000000004</v>
      </c>
      <c r="IJ529" s="4">
        <v>-3.5</v>
      </c>
      <c r="IK529" s="4">
        <v>159</v>
      </c>
      <c r="IL529" s="4">
        <v>1</v>
      </c>
      <c r="IM529" s="4">
        <v>446.8</v>
      </c>
      <c r="IN529" s="4">
        <v>77.75</v>
      </c>
      <c r="IO529" s="4">
        <v>6160</v>
      </c>
      <c r="IP529" s="4">
        <v>-634</v>
      </c>
      <c r="IQ529" s="4">
        <v>4.8499999999999996</v>
      </c>
      <c r="IR529" s="4">
        <v>-5.25</v>
      </c>
      <c r="IS529" s="4">
        <v>3908</v>
      </c>
      <c r="IT529" s="4">
        <v>-3</v>
      </c>
      <c r="IU529" s="4">
        <v>391.45</v>
      </c>
      <c r="IV529" s="4">
        <v>69.300000000000011</v>
      </c>
      <c r="IW529" s="4">
        <v>31632</v>
      </c>
      <c r="IX529" s="4">
        <v>2049</v>
      </c>
      <c r="IY529" s="4">
        <v>5.9</v>
      </c>
      <c r="IZ529" s="4">
        <v>-7.65</v>
      </c>
      <c r="JA529" s="4">
        <v>733</v>
      </c>
      <c r="JB529" s="4">
        <v>-65</v>
      </c>
      <c r="JC529" s="4">
        <v>343</v>
      </c>
      <c r="JD529" s="4">
        <v>66.050000000000011</v>
      </c>
      <c r="JE529" s="4">
        <v>10345</v>
      </c>
      <c r="JF529" s="4">
        <v>2967</v>
      </c>
      <c r="JG529" s="4">
        <v>7.4</v>
      </c>
      <c r="JH529" s="4">
        <v>-10.499999999999998</v>
      </c>
      <c r="JI529" s="4">
        <v>5852</v>
      </c>
      <c r="JJ529" s="4">
        <v>-169</v>
      </c>
      <c r="JK529" s="4">
        <v>296</v>
      </c>
      <c r="JL529" s="4">
        <v>63.849999999999994</v>
      </c>
      <c r="JM529" s="4">
        <v>25578</v>
      </c>
      <c r="JN529" s="4">
        <v>3393</v>
      </c>
      <c r="JO529" s="4">
        <v>10.15</v>
      </c>
      <c r="JP529" s="4">
        <v>-13.950000000000001</v>
      </c>
      <c r="JQ529" s="5">
        <v>1350</v>
      </c>
      <c r="JR529" s="4">
        <v>-50</v>
      </c>
      <c r="JS529" s="4">
        <v>249.05</v>
      </c>
      <c r="JT529" s="4">
        <v>57.700000000000017</v>
      </c>
      <c r="JU529" s="4">
        <v>10349</v>
      </c>
      <c r="JV529" s="4">
        <v>2697</v>
      </c>
      <c r="JW529" s="4">
        <v>14.05</v>
      </c>
      <c r="JX529" s="4">
        <v>-18.3</v>
      </c>
      <c r="JY529" s="4">
        <v>10668</v>
      </c>
      <c r="JZ529" s="4">
        <v>-858</v>
      </c>
      <c r="KA529" s="4">
        <v>205.85</v>
      </c>
      <c r="KB529" s="4">
        <v>53.900000000000006</v>
      </c>
      <c r="KC529" s="4">
        <v>35797</v>
      </c>
      <c r="KD529" s="4">
        <v>9006</v>
      </c>
      <c r="KE529" s="4">
        <v>19.600000000000001</v>
      </c>
      <c r="KF529" s="4">
        <v>-23.949999999999996</v>
      </c>
      <c r="KG529" s="4">
        <v>3998</v>
      </c>
      <c r="KH529" s="4">
        <v>-156</v>
      </c>
      <c r="KI529" s="4">
        <v>163</v>
      </c>
      <c r="KJ529" s="4">
        <v>46.3</v>
      </c>
      <c r="KK529" s="4">
        <v>13336</v>
      </c>
      <c r="KL529" s="4">
        <v>7272</v>
      </c>
      <c r="KM529" s="4">
        <v>27.4</v>
      </c>
      <c r="KN529" s="4">
        <v>-30.75</v>
      </c>
      <c r="KO529" s="4">
        <v>29044</v>
      </c>
      <c r="KP529" s="4">
        <v>382</v>
      </c>
      <c r="KQ529" s="4">
        <v>124.7</v>
      </c>
      <c r="KR529" s="4">
        <v>39.25</v>
      </c>
      <c r="KS529" s="4">
        <v>50444</v>
      </c>
      <c r="KT529" s="4">
        <v>28067</v>
      </c>
      <c r="KU529" s="4">
        <v>38.15</v>
      </c>
      <c r="KV529" s="4">
        <v>-39.15</v>
      </c>
      <c r="KW529" s="4">
        <v>14157</v>
      </c>
      <c r="KX529" s="4">
        <v>-2058</v>
      </c>
      <c r="KY529" s="4">
        <v>90</v>
      </c>
      <c r="KZ529" s="4">
        <v>30.299999999999997</v>
      </c>
      <c r="LA529" s="4">
        <v>19491</v>
      </c>
      <c r="LB529" s="4">
        <v>15051</v>
      </c>
      <c r="LC529" s="4">
        <v>54.6</v>
      </c>
      <c r="LD529" s="4">
        <v>-46.9</v>
      </c>
    </row>
    <row r="530" spans="1:316" x14ac:dyDescent="0.25">
      <c r="A530" s="171">
        <v>44110.442422685184</v>
      </c>
      <c r="B530" s="172">
        <v>0.44166666666666665</v>
      </c>
      <c r="C530" s="4">
        <v>11597.55</v>
      </c>
      <c r="D530" s="4">
        <v>11600</v>
      </c>
      <c r="E530" s="173">
        <v>68.099999999999994</v>
      </c>
      <c r="F530" s="173">
        <v>-126.4</v>
      </c>
      <c r="G530" s="173">
        <v>313.89999999999998</v>
      </c>
      <c r="H530" s="173">
        <v>886.14999999999975</v>
      </c>
      <c r="I530" s="173">
        <v>-925.35</v>
      </c>
      <c r="J530" s="173">
        <v>1811.4999999999998</v>
      </c>
      <c r="K530" s="127">
        <v>17.16</v>
      </c>
      <c r="L530" s="127">
        <v>22.77</v>
      </c>
      <c r="M530" s="127">
        <v>-3.370000000000001</v>
      </c>
      <c r="N530" s="127">
        <v>4.66</v>
      </c>
      <c r="O530" s="127">
        <v>0.62022330862594832</v>
      </c>
      <c r="P530" s="127">
        <v>0.68908610452853958</v>
      </c>
      <c r="Q530" s="127">
        <v>1.0820672103333151</v>
      </c>
      <c r="R530" s="4">
        <v>39535</v>
      </c>
      <c r="S530" s="4">
        <v>102930</v>
      </c>
      <c r="T530" s="173">
        <v>11540.966666666667</v>
      </c>
      <c r="U530" s="173">
        <v>-2.0500000000010914</v>
      </c>
      <c r="V530" s="4">
        <v>185995</v>
      </c>
      <c r="W530" s="4">
        <v>-31658</v>
      </c>
      <c r="X530" s="173">
        <v>-56.583333333332121</v>
      </c>
      <c r="Y530" s="173">
        <v>25457</v>
      </c>
      <c r="Z530" s="173">
        <v>120496</v>
      </c>
      <c r="AA530" s="173">
        <v>145953</v>
      </c>
      <c r="AB530" s="4">
        <v>63395</v>
      </c>
      <c r="AC530" s="4">
        <v>-16439</v>
      </c>
      <c r="AD530" s="176" t="e">
        <v>#REF!</v>
      </c>
      <c r="AE530" s="177">
        <v>-0.22504133490106873</v>
      </c>
      <c r="AF530" s="177">
        <v>1.8754916934761182E-2</v>
      </c>
      <c r="AG530" s="177">
        <v>0.23179128618984624</v>
      </c>
      <c r="AH530" s="177">
        <v>0.24926884998642698</v>
      </c>
      <c r="AI530" s="127">
        <v>0.11210903223802648</v>
      </c>
      <c r="AJ530" s="127">
        <v>2.6525198938992041E-3</v>
      </c>
      <c r="AK530" s="4" t="s">
        <v>21</v>
      </c>
      <c r="AL530" s="178">
        <v>11500</v>
      </c>
      <c r="AM530" s="178">
        <v>11600</v>
      </c>
      <c r="AN530" s="178">
        <v>11400</v>
      </c>
      <c r="AO530" s="178">
        <v>11800</v>
      </c>
      <c r="AS530" s="4">
        <v>1.6945429740791269</v>
      </c>
      <c r="AT530" s="4">
        <v>1.3999150322169511</v>
      </c>
      <c r="AU530" s="4">
        <v>0.56044964909417339</v>
      </c>
      <c r="AV530" s="4">
        <v>0.19206232710438662</v>
      </c>
      <c r="AW530" s="4">
        <v>0.10787599497276916</v>
      </c>
      <c r="AX530" s="4">
        <v>1.0203490057394632E-2</v>
      </c>
      <c r="AY530" s="4">
        <v>16.462568170550323</v>
      </c>
      <c r="AZ530" s="4">
        <v>20.877551020408163</v>
      </c>
      <c r="BA530" s="4">
        <v>17.038971807628524</v>
      </c>
      <c r="BB530" s="4">
        <v>38.943396226415096</v>
      </c>
      <c r="BC530" s="4">
        <v>8.1179631525076772</v>
      </c>
      <c r="BD530" s="4">
        <v>14.18281036834925</v>
      </c>
      <c r="BE530" s="4">
        <v>4.3676646706586828</v>
      </c>
      <c r="BF530" s="4">
        <v>7.5088888888888885</v>
      </c>
      <c r="BG530" s="4">
        <v>3.3439514245679587</v>
      </c>
      <c r="BH530" s="4">
        <v>3.3246231155778894</v>
      </c>
      <c r="BI530" s="4">
        <v>18</v>
      </c>
      <c r="BJ530" s="4">
        <v>0</v>
      </c>
      <c r="BK530" s="4">
        <v>0</v>
      </c>
      <c r="BL530" s="4">
        <v>0</v>
      </c>
      <c r="BM530" s="4">
        <v>9579</v>
      </c>
      <c r="BN530" s="4">
        <v>-453</v>
      </c>
      <c r="BO530" s="4">
        <v>1.05</v>
      </c>
      <c r="BP530" s="4">
        <v>5.0000000000000044E-2</v>
      </c>
      <c r="BQ530" s="4">
        <v>0</v>
      </c>
      <c r="BR530" s="4">
        <v>0</v>
      </c>
      <c r="BS530" s="4">
        <v>0</v>
      </c>
      <c r="BT530" s="4">
        <v>0</v>
      </c>
      <c r="BU530" s="4">
        <v>6</v>
      </c>
      <c r="BV530" s="4">
        <v>0</v>
      </c>
      <c r="BW530" s="4">
        <v>0</v>
      </c>
      <c r="BX530" s="4">
        <v>0</v>
      </c>
      <c r="BY530" s="4">
        <v>21</v>
      </c>
      <c r="BZ530" s="4">
        <v>0</v>
      </c>
      <c r="CA530" s="4">
        <v>0</v>
      </c>
      <c r="CB530" s="4">
        <v>0</v>
      </c>
      <c r="CC530" s="4">
        <v>1054</v>
      </c>
      <c r="CD530" s="4">
        <v>81</v>
      </c>
      <c r="CE530" s="4">
        <v>1.1000000000000001</v>
      </c>
      <c r="CF530" s="4">
        <v>0</v>
      </c>
      <c r="CG530" s="4">
        <v>1</v>
      </c>
      <c r="CH530" s="4">
        <v>0</v>
      </c>
      <c r="CI530" s="4">
        <v>0</v>
      </c>
      <c r="CJ530" s="4">
        <v>0</v>
      </c>
      <c r="CK530" s="4">
        <v>27</v>
      </c>
      <c r="CL530" s="4">
        <v>0</v>
      </c>
      <c r="CM530" s="4">
        <v>1</v>
      </c>
      <c r="CN530" s="4">
        <v>-0.10000000000000009</v>
      </c>
      <c r="CO530" s="4">
        <v>11</v>
      </c>
      <c r="CP530" s="4">
        <v>0</v>
      </c>
      <c r="CQ530" s="4">
        <v>0</v>
      </c>
      <c r="CR530" s="4">
        <v>0</v>
      </c>
      <c r="CS530" s="4">
        <v>3223</v>
      </c>
      <c r="CT530" s="4">
        <v>60</v>
      </c>
      <c r="CU530" s="4">
        <v>1.2</v>
      </c>
      <c r="CV530" s="4">
        <v>5.0000000000000044E-2</v>
      </c>
      <c r="CW530" s="4">
        <v>1</v>
      </c>
      <c r="CX530" s="4">
        <v>0</v>
      </c>
      <c r="CY530" s="4">
        <v>0</v>
      </c>
      <c r="CZ530" s="4">
        <v>0</v>
      </c>
      <c r="DA530" s="4">
        <v>52</v>
      </c>
      <c r="DB530" s="4">
        <v>0</v>
      </c>
      <c r="DC530" s="4">
        <v>0.95</v>
      </c>
      <c r="DD530" s="4">
        <v>-0.25</v>
      </c>
      <c r="DE530" s="4">
        <v>29</v>
      </c>
      <c r="DF530" s="4">
        <v>0</v>
      </c>
      <c r="DG530" s="4">
        <v>0</v>
      </c>
      <c r="DH530" s="4">
        <v>0</v>
      </c>
      <c r="DI530" s="4">
        <v>4392</v>
      </c>
      <c r="DJ530" s="4">
        <v>-171</v>
      </c>
      <c r="DK530" s="4">
        <v>1.35</v>
      </c>
      <c r="DL530" s="4">
        <v>0.15000000000000013</v>
      </c>
      <c r="DM530" s="4">
        <v>0</v>
      </c>
      <c r="DN530" s="4">
        <v>0</v>
      </c>
      <c r="DO530" s="4">
        <v>0</v>
      </c>
      <c r="DP530" s="4">
        <v>0</v>
      </c>
      <c r="DQ530" s="4">
        <v>143</v>
      </c>
      <c r="DR530" s="4">
        <v>-2</v>
      </c>
      <c r="DS530" s="4">
        <v>1.5</v>
      </c>
      <c r="DT530" s="4">
        <v>0.14999999999999991</v>
      </c>
      <c r="DU530" s="4">
        <v>4</v>
      </c>
      <c r="DV530" s="4">
        <v>0</v>
      </c>
      <c r="DW530" s="4">
        <v>0</v>
      </c>
      <c r="DX530" s="4">
        <v>0</v>
      </c>
      <c r="DY530" s="4">
        <v>3186</v>
      </c>
      <c r="DZ530" s="4">
        <v>288</v>
      </c>
      <c r="EA530" s="4">
        <v>1.4</v>
      </c>
      <c r="EB530" s="4">
        <v>0</v>
      </c>
      <c r="EC530" s="4">
        <v>1</v>
      </c>
      <c r="ED530" s="4">
        <v>0</v>
      </c>
      <c r="EE530" s="4">
        <v>0</v>
      </c>
      <c r="EF530" s="4">
        <v>0</v>
      </c>
      <c r="EG530" s="4">
        <v>149</v>
      </c>
      <c r="EH530" s="4">
        <v>-5</v>
      </c>
      <c r="EI530" s="4">
        <v>1.1000000000000001</v>
      </c>
      <c r="EJ530" s="4">
        <v>-0.39999999999999991</v>
      </c>
      <c r="EK530" s="4">
        <v>122</v>
      </c>
      <c r="EL530" s="4">
        <v>0</v>
      </c>
      <c r="EM530" s="4">
        <v>0</v>
      </c>
      <c r="EN530" s="4">
        <v>0</v>
      </c>
      <c r="EO530" s="4">
        <v>26962</v>
      </c>
      <c r="EP530" s="4">
        <v>7305</v>
      </c>
      <c r="EQ530" s="4">
        <v>1.6</v>
      </c>
      <c r="ER530" s="4">
        <v>0</v>
      </c>
      <c r="ES530" s="4">
        <v>1</v>
      </c>
      <c r="ET530" s="4">
        <v>0</v>
      </c>
      <c r="EU530" s="4">
        <v>0</v>
      </c>
      <c r="EV530" s="4">
        <v>0</v>
      </c>
      <c r="EW530" s="4">
        <v>152</v>
      </c>
      <c r="EX530" s="4">
        <v>-1</v>
      </c>
      <c r="EY530" s="4">
        <v>1.45</v>
      </c>
      <c r="EZ530" s="4">
        <v>-0.19999999999999996</v>
      </c>
      <c r="FA530" s="4">
        <v>11</v>
      </c>
      <c r="FB530" s="4">
        <v>0</v>
      </c>
      <c r="FC530" s="4">
        <v>0</v>
      </c>
      <c r="FD530" s="4">
        <v>0</v>
      </c>
      <c r="FE530" s="4">
        <v>5259</v>
      </c>
      <c r="FF530" s="4">
        <v>55</v>
      </c>
      <c r="FG530" s="4">
        <v>1.7</v>
      </c>
      <c r="FH530" s="4">
        <v>0</v>
      </c>
      <c r="FI530" s="4">
        <v>2</v>
      </c>
      <c r="FJ530" s="4">
        <v>0</v>
      </c>
      <c r="FK530" s="4">
        <v>0</v>
      </c>
      <c r="FL530" s="4">
        <v>0</v>
      </c>
      <c r="FM530" s="4">
        <v>821</v>
      </c>
      <c r="FN530" s="4">
        <v>42</v>
      </c>
      <c r="FO530" s="4">
        <v>1.55</v>
      </c>
      <c r="FP530" s="4">
        <v>-0.19999999999999996</v>
      </c>
      <c r="FQ530" s="4">
        <v>109</v>
      </c>
      <c r="FR530" s="4">
        <v>0</v>
      </c>
      <c r="FS530" s="4">
        <v>0</v>
      </c>
      <c r="FT530" s="4">
        <v>0</v>
      </c>
      <c r="FU530" s="4">
        <v>10837</v>
      </c>
      <c r="FV530" s="4">
        <v>744</v>
      </c>
      <c r="FW530" s="4">
        <v>1.85</v>
      </c>
      <c r="FX530" s="4">
        <v>-0.19999999999999973</v>
      </c>
      <c r="FY530" s="4">
        <v>1</v>
      </c>
      <c r="FZ530" s="4">
        <v>0</v>
      </c>
      <c r="GA530" s="4">
        <v>0</v>
      </c>
      <c r="GB530" s="4">
        <v>0</v>
      </c>
      <c r="GC530" s="4">
        <v>677</v>
      </c>
      <c r="GD530" s="4">
        <v>-176</v>
      </c>
      <c r="GE530" s="4">
        <v>2.1</v>
      </c>
      <c r="GF530" s="4">
        <v>-0.19999999999999973</v>
      </c>
      <c r="GG530" s="4">
        <v>548</v>
      </c>
      <c r="GH530" s="4">
        <v>-2</v>
      </c>
      <c r="GI530" s="4">
        <v>782.7</v>
      </c>
      <c r="GJ530" s="4">
        <v>70.350000000000023</v>
      </c>
      <c r="GK530" s="4">
        <v>13676</v>
      </c>
      <c r="GL530" s="4">
        <v>-376</v>
      </c>
      <c r="GM530" s="4">
        <v>2.1</v>
      </c>
      <c r="GN530" s="4">
        <v>-0.44999999999999973</v>
      </c>
      <c r="GO530" s="4">
        <v>56</v>
      </c>
      <c r="GP530" s="4">
        <v>0</v>
      </c>
      <c r="GQ530" s="4">
        <v>0</v>
      </c>
      <c r="GR530" s="4">
        <v>0</v>
      </c>
      <c r="GS530" s="4">
        <v>883</v>
      </c>
      <c r="GT530" s="4">
        <v>12</v>
      </c>
      <c r="GU530" s="4">
        <v>2.25</v>
      </c>
      <c r="GV530" s="4">
        <v>-0.54999999999999982</v>
      </c>
      <c r="GW530" s="4">
        <v>303</v>
      </c>
      <c r="GX530" s="4">
        <v>-83</v>
      </c>
      <c r="GY530" s="4">
        <v>693</v>
      </c>
      <c r="GZ530" s="4">
        <v>80.799999999999955</v>
      </c>
      <c r="HA530" s="4">
        <v>13340</v>
      </c>
      <c r="HB530" s="4">
        <v>1299</v>
      </c>
      <c r="HC530" s="4">
        <v>2.6</v>
      </c>
      <c r="HD530" s="4">
        <v>-0.64999999999999991</v>
      </c>
      <c r="HE530" s="4">
        <v>59</v>
      </c>
      <c r="HF530" s="4">
        <v>0</v>
      </c>
      <c r="HG530" s="4">
        <v>647.85</v>
      </c>
      <c r="HH530" s="4">
        <v>84.75</v>
      </c>
      <c r="HI530" s="4">
        <v>2490</v>
      </c>
      <c r="HJ530" s="4">
        <v>-22</v>
      </c>
      <c r="HK530" s="4">
        <v>2.9</v>
      </c>
      <c r="HL530" s="4">
        <v>-0.95000000000000018</v>
      </c>
      <c r="HM530" s="4">
        <v>2017</v>
      </c>
      <c r="HN530" s="4">
        <v>45</v>
      </c>
      <c r="HO530" s="4">
        <v>595</v>
      </c>
      <c r="HP530" s="4">
        <v>83</v>
      </c>
      <c r="HQ530" s="4">
        <v>33205</v>
      </c>
      <c r="HR530" s="4">
        <v>2765</v>
      </c>
      <c r="HS530" s="4">
        <v>3.3</v>
      </c>
      <c r="HT530" s="4">
        <v>-1.5</v>
      </c>
      <c r="HU530" s="4">
        <v>147</v>
      </c>
      <c r="HV530" s="4">
        <v>0</v>
      </c>
      <c r="HW530" s="4">
        <v>536</v>
      </c>
      <c r="HX530" s="4">
        <v>71.5</v>
      </c>
      <c r="HY530" s="4">
        <v>3069</v>
      </c>
      <c r="HZ530" s="4">
        <v>-4084</v>
      </c>
      <c r="IA530" s="4">
        <v>3.65</v>
      </c>
      <c r="IB530" s="4">
        <v>-2.1999999999999997</v>
      </c>
      <c r="IC530" s="4">
        <v>1206</v>
      </c>
      <c r="ID530" s="4">
        <v>-23</v>
      </c>
      <c r="IE530" s="4">
        <v>493</v>
      </c>
      <c r="IF530" s="4">
        <v>75.850000000000023</v>
      </c>
      <c r="IG530" s="4">
        <v>20549</v>
      </c>
      <c r="IH530" s="4">
        <v>-3405</v>
      </c>
      <c r="II530" s="4">
        <v>4.1500000000000004</v>
      </c>
      <c r="IJ530" s="4">
        <v>-3.5</v>
      </c>
      <c r="IK530" s="4">
        <v>159</v>
      </c>
      <c r="IL530" s="4">
        <v>1</v>
      </c>
      <c r="IM530" s="4">
        <v>446.8</v>
      </c>
      <c r="IN530" s="4">
        <v>77.75</v>
      </c>
      <c r="IO530" s="4">
        <v>6192</v>
      </c>
      <c r="IP530" s="4">
        <v>-602</v>
      </c>
      <c r="IQ530" s="4">
        <v>4.9000000000000004</v>
      </c>
      <c r="IR530" s="4">
        <v>-5.1999999999999993</v>
      </c>
      <c r="IS530" s="4">
        <v>3908</v>
      </c>
      <c r="IT530" s="4">
        <v>-3</v>
      </c>
      <c r="IU530" s="4">
        <v>391.45</v>
      </c>
      <c r="IV530" s="4">
        <v>69.300000000000011</v>
      </c>
      <c r="IW530" s="4">
        <v>31725</v>
      </c>
      <c r="IX530" s="4">
        <v>2142</v>
      </c>
      <c r="IY530" s="4">
        <v>5.9</v>
      </c>
      <c r="IZ530" s="4">
        <v>-7.65</v>
      </c>
      <c r="JA530" s="4">
        <v>733</v>
      </c>
      <c r="JB530" s="4">
        <v>-65</v>
      </c>
      <c r="JC530" s="4">
        <v>343</v>
      </c>
      <c r="JD530" s="4">
        <v>66.050000000000011</v>
      </c>
      <c r="JE530" s="4">
        <v>10396</v>
      </c>
      <c r="JF530" s="4">
        <v>3018</v>
      </c>
      <c r="JG530" s="4">
        <v>7.45</v>
      </c>
      <c r="JH530" s="4">
        <v>-10.45</v>
      </c>
      <c r="JI530" s="4">
        <v>5845</v>
      </c>
      <c r="JJ530" s="4">
        <v>-176</v>
      </c>
      <c r="JK530" s="4">
        <v>294.3</v>
      </c>
      <c r="JL530" s="4">
        <v>62.150000000000006</v>
      </c>
      <c r="JM530" s="4">
        <v>25529</v>
      </c>
      <c r="JN530" s="4">
        <v>3344</v>
      </c>
      <c r="JO530" s="4">
        <v>10.1</v>
      </c>
      <c r="JP530" s="4">
        <v>-14.000000000000002</v>
      </c>
      <c r="JQ530" s="5">
        <v>1350</v>
      </c>
      <c r="JR530" s="4">
        <v>-50</v>
      </c>
      <c r="JS530" s="4">
        <v>249</v>
      </c>
      <c r="JT530" s="4">
        <v>57.650000000000006</v>
      </c>
      <c r="JU530" s="4">
        <v>10137</v>
      </c>
      <c r="JV530" s="4">
        <v>2485</v>
      </c>
      <c r="JW530" s="4">
        <v>13.95</v>
      </c>
      <c r="JX530" s="4">
        <v>-18.400000000000002</v>
      </c>
      <c r="JY530" s="4">
        <v>10705</v>
      </c>
      <c r="JZ530" s="4">
        <v>-821</v>
      </c>
      <c r="KA530" s="4">
        <v>204.05</v>
      </c>
      <c r="KB530" s="4">
        <v>52.100000000000023</v>
      </c>
      <c r="KC530" s="4">
        <v>35797</v>
      </c>
      <c r="KD530" s="4">
        <v>9006</v>
      </c>
      <c r="KE530" s="4">
        <v>19.649999999999999</v>
      </c>
      <c r="KF530" s="4">
        <v>-23.9</v>
      </c>
      <c r="KG530" s="4">
        <v>3980</v>
      </c>
      <c r="KH530" s="4">
        <v>-174</v>
      </c>
      <c r="KI530" s="4">
        <v>161.80000000000001</v>
      </c>
      <c r="KJ530" s="4">
        <v>45.100000000000009</v>
      </c>
      <c r="KK530" s="4">
        <v>13232</v>
      </c>
      <c r="KL530" s="4">
        <v>7168</v>
      </c>
      <c r="KM530" s="4">
        <v>27.5</v>
      </c>
      <c r="KN530" s="4">
        <v>-30.65</v>
      </c>
      <c r="KO530" s="4">
        <v>29320</v>
      </c>
      <c r="KP530" s="4">
        <v>658</v>
      </c>
      <c r="KQ530" s="4">
        <v>124.1</v>
      </c>
      <c r="KR530" s="4">
        <v>38.649999999999991</v>
      </c>
      <c r="KS530" s="4">
        <v>49684</v>
      </c>
      <c r="KT530" s="4">
        <v>27307</v>
      </c>
      <c r="KU530" s="4">
        <v>39.1</v>
      </c>
      <c r="KV530" s="4">
        <v>-38.199999999999996</v>
      </c>
      <c r="KW530" s="4">
        <v>14123</v>
      </c>
      <c r="KX530" s="4">
        <v>-2092</v>
      </c>
      <c r="KY530" s="4">
        <v>89.45</v>
      </c>
      <c r="KZ530" s="4">
        <v>29.75</v>
      </c>
      <c r="LA530" s="4">
        <v>19771</v>
      </c>
      <c r="LB530" s="4">
        <v>15331</v>
      </c>
      <c r="LC530" s="4">
        <v>54.85</v>
      </c>
      <c r="LD530" s="4">
        <v>-46.65</v>
      </c>
    </row>
    <row r="531" spans="1:316" x14ac:dyDescent="0.25">
      <c r="A531" s="171">
        <v>44110.440775000003</v>
      </c>
      <c r="B531" s="172">
        <v>0.44027777777777777</v>
      </c>
      <c r="C531" s="4">
        <v>11603</v>
      </c>
      <c r="D531" s="4">
        <v>11600</v>
      </c>
      <c r="E531" s="173">
        <v>77.45</v>
      </c>
      <c r="F531" s="173">
        <v>-131</v>
      </c>
      <c r="G531" s="173">
        <v>313.89999999999998</v>
      </c>
      <c r="H531" s="173">
        <v>934.54999999999984</v>
      </c>
      <c r="I531" s="173">
        <v>-958.50000000000011</v>
      </c>
      <c r="J531" s="173">
        <v>1893.05</v>
      </c>
      <c r="K531" s="127">
        <v>17.16</v>
      </c>
      <c r="L531" s="127">
        <v>22.77</v>
      </c>
      <c r="M531" s="127">
        <v>-3.370000000000001</v>
      </c>
      <c r="N531" s="127">
        <v>4.66</v>
      </c>
      <c r="O531" s="127">
        <v>0.61418665605968048</v>
      </c>
      <c r="P531" s="127">
        <v>0.70461033703038389</v>
      </c>
      <c r="Q531" s="127">
        <v>1.0816014402346401</v>
      </c>
      <c r="R531" s="4">
        <v>39611</v>
      </c>
      <c r="S531" s="4">
        <v>102842</v>
      </c>
      <c r="T531" s="173">
        <v>11540.966666666667</v>
      </c>
      <c r="U531" s="173">
        <v>-2.0500000000010914</v>
      </c>
      <c r="V531" s="4">
        <v>185995</v>
      </c>
      <c r="W531" s="4">
        <v>-31658</v>
      </c>
      <c r="X531" s="173">
        <v>-62.033333333332848</v>
      </c>
      <c r="Y531" s="173">
        <v>28515</v>
      </c>
      <c r="Z531" s="173">
        <v>120734</v>
      </c>
      <c r="AA531" s="173">
        <v>149249</v>
      </c>
      <c r="AB531" s="4">
        <v>63231</v>
      </c>
      <c r="AC531" s="4">
        <v>-16429</v>
      </c>
      <c r="AD531" s="176" t="e">
        <v>#REF!</v>
      </c>
      <c r="AE531" s="177">
        <v>-0.26168314664724213</v>
      </c>
      <c r="AF531" s="177">
        <v>1.8904510736986482E-2</v>
      </c>
      <c r="AG531" s="177">
        <v>0.24289680748470879</v>
      </c>
      <c r="AH531" s="177">
        <v>0.26180475687071236</v>
      </c>
      <c r="AI531" s="127">
        <v>9.0729337193177648E-2</v>
      </c>
      <c r="AJ531" s="127">
        <v>2.6525198938992041E-3</v>
      </c>
      <c r="AK531" s="4" t="s">
        <v>21</v>
      </c>
      <c r="AL531" s="178">
        <v>11500</v>
      </c>
      <c r="AM531" s="178">
        <v>11600</v>
      </c>
      <c r="AN531" s="178">
        <v>11400</v>
      </c>
      <c r="AO531" s="178">
        <v>11800</v>
      </c>
      <c r="AS531" s="4">
        <v>1.6945429740791269</v>
      </c>
      <c r="AT531" s="4">
        <v>1.3999150322169511</v>
      </c>
      <c r="AU531" s="4">
        <v>0.56044964909417339</v>
      </c>
      <c r="AV531" s="4">
        <v>0.19206232710438662</v>
      </c>
      <c r="AW531" s="4">
        <v>0.10787599497276916</v>
      </c>
      <c r="AX531" s="4">
        <v>1.0145515682068526E-2</v>
      </c>
      <c r="AY531" s="4">
        <v>16.462568170550323</v>
      </c>
      <c r="AZ531" s="4">
        <v>20.782312925170068</v>
      </c>
      <c r="BA531" s="4">
        <v>17.038971807628524</v>
      </c>
      <c r="BB531" s="4">
        <v>38.943396226415096</v>
      </c>
      <c r="BC531" s="4">
        <v>8.068413021363174</v>
      </c>
      <c r="BD531" s="4">
        <v>14.14421768707483</v>
      </c>
      <c r="BE531" s="4">
        <v>4.355741341068077</v>
      </c>
      <c r="BF531" s="4">
        <v>7.5033308660251663</v>
      </c>
      <c r="BG531" s="4">
        <v>3.3439514245679587</v>
      </c>
      <c r="BH531" s="4">
        <v>3.3162907268170425</v>
      </c>
      <c r="BI531" s="4">
        <v>18</v>
      </c>
      <c r="BJ531" s="4">
        <v>0</v>
      </c>
      <c r="BK531" s="4">
        <v>0</v>
      </c>
      <c r="BL531" s="4">
        <v>0</v>
      </c>
      <c r="BM531" s="4">
        <v>9579</v>
      </c>
      <c r="BN531" s="4">
        <v>-453</v>
      </c>
      <c r="BO531" s="4">
        <v>1.05</v>
      </c>
      <c r="BP531" s="4">
        <v>5.0000000000000044E-2</v>
      </c>
      <c r="BQ531" s="4">
        <v>0</v>
      </c>
      <c r="BR531" s="4">
        <v>0</v>
      </c>
      <c r="BS531" s="4">
        <v>0</v>
      </c>
      <c r="BT531" s="4">
        <v>0</v>
      </c>
      <c r="BU531" s="4">
        <v>6</v>
      </c>
      <c r="BV531" s="4">
        <v>0</v>
      </c>
      <c r="BW531" s="4">
        <v>0</v>
      </c>
      <c r="BX531" s="4">
        <v>0</v>
      </c>
      <c r="BY531" s="4">
        <v>21</v>
      </c>
      <c r="BZ531" s="4">
        <v>0</v>
      </c>
      <c r="CA531" s="4">
        <v>0</v>
      </c>
      <c r="CB531" s="4">
        <v>0</v>
      </c>
      <c r="CC531" s="4">
        <v>1054</v>
      </c>
      <c r="CD531" s="4">
        <v>81</v>
      </c>
      <c r="CE531" s="4">
        <v>1.1000000000000001</v>
      </c>
      <c r="CF531" s="4">
        <v>0</v>
      </c>
      <c r="CG531" s="4">
        <v>1</v>
      </c>
      <c r="CH531" s="4">
        <v>0</v>
      </c>
      <c r="CI531" s="4">
        <v>0</v>
      </c>
      <c r="CJ531" s="4">
        <v>0</v>
      </c>
      <c r="CK531" s="4">
        <v>27</v>
      </c>
      <c r="CL531" s="4">
        <v>0</v>
      </c>
      <c r="CM531" s="4">
        <v>1</v>
      </c>
      <c r="CN531" s="4">
        <v>-0.10000000000000009</v>
      </c>
      <c r="CO531" s="4">
        <v>11</v>
      </c>
      <c r="CP531" s="4">
        <v>0</v>
      </c>
      <c r="CQ531" s="4">
        <v>0</v>
      </c>
      <c r="CR531" s="4">
        <v>0</v>
      </c>
      <c r="CS531" s="4">
        <v>3222</v>
      </c>
      <c r="CT531" s="4">
        <v>59</v>
      </c>
      <c r="CU531" s="4">
        <v>1.1499999999999999</v>
      </c>
      <c r="CV531" s="4">
        <v>0</v>
      </c>
      <c r="CW531" s="4">
        <v>1</v>
      </c>
      <c r="CX531" s="4">
        <v>0</v>
      </c>
      <c r="CY531" s="4">
        <v>0</v>
      </c>
      <c r="CZ531" s="4">
        <v>0</v>
      </c>
      <c r="DA531" s="4">
        <v>52</v>
      </c>
      <c r="DB531" s="4">
        <v>0</v>
      </c>
      <c r="DC531" s="4">
        <v>0.95</v>
      </c>
      <c r="DD531" s="4">
        <v>-0.25</v>
      </c>
      <c r="DE531" s="4">
        <v>29</v>
      </c>
      <c r="DF531" s="4">
        <v>0</v>
      </c>
      <c r="DG531" s="4">
        <v>0</v>
      </c>
      <c r="DH531" s="4">
        <v>0</v>
      </c>
      <c r="DI531" s="4">
        <v>4403</v>
      </c>
      <c r="DJ531" s="4">
        <v>-160</v>
      </c>
      <c r="DK531" s="4">
        <v>1.35</v>
      </c>
      <c r="DL531" s="4">
        <v>0.15000000000000013</v>
      </c>
      <c r="DM531" s="4">
        <v>0</v>
      </c>
      <c r="DN531" s="4">
        <v>0</v>
      </c>
      <c r="DO531" s="4">
        <v>0</v>
      </c>
      <c r="DP531" s="4">
        <v>0</v>
      </c>
      <c r="DQ531" s="4">
        <v>143</v>
      </c>
      <c r="DR531" s="4">
        <v>-2</v>
      </c>
      <c r="DS531" s="4">
        <v>1.5</v>
      </c>
      <c r="DT531" s="4">
        <v>0.14999999999999991</v>
      </c>
      <c r="DU531" s="4">
        <v>4</v>
      </c>
      <c r="DV531" s="4">
        <v>0</v>
      </c>
      <c r="DW531" s="4">
        <v>0</v>
      </c>
      <c r="DX531" s="4">
        <v>0</v>
      </c>
      <c r="DY531" s="4">
        <v>3186</v>
      </c>
      <c r="DZ531" s="4">
        <v>288</v>
      </c>
      <c r="EA531" s="4">
        <v>1.4</v>
      </c>
      <c r="EB531" s="4">
        <v>0</v>
      </c>
      <c r="EC531" s="4">
        <v>1</v>
      </c>
      <c r="ED531" s="4">
        <v>0</v>
      </c>
      <c r="EE531" s="4">
        <v>0</v>
      </c>
      <c r="EF531" s="4">
        <v>0</v>
      </c>
      <c r="EG531" s="4">
        <v>149</v>
      </c>
      <c r="EH531" s="4">
        <v>-5</v>
      </c>
      <c r="EI531" s="4">
        <v>1.1000000000000001</v>
      </c>
      <c r="EJ531" s="4">
        <v>-0.39999999999999991</v>
      </c>
      <c r="EK531" s="4">
        <v>122</v>
      </c>
      <c r="EL531" s="4">
        <v>0</v>
      </c>
      <c r="EM531" s="4">
        <v>0</v>
      </c>
      <c r="EN531" s="4">
        <v>0</v>
      </c>
      <c r="EO531" s="4">
        <v>26972</v>
      </c>
      <c r="EP531" s="4">
        <v>7315</v>
      </c>
      <c r="EQ531" s="4">
        <v>1.55</v>
      </c>
      <c r="ER531" s="4">
        <v>-5.0000000000000044E-2</v>
      </c>
      <c r="ES531" s="4">
        <v>1</v>
      </c>
      <c r="ET531" s="4">
        <v>0</v>
      </c>
      <c r="EU531" s="4">
        <v>0</v>
      </c>
      <c r="EV531" s="4">
        <v>0</v>
      </c>
      <c r="EW531" s="4">
        <v>152</v>
      </c>
      <c r="EX531" s="4">
        <v>-1</v>
      </c>
      <c r="EY531" s="4">
        <v>1.45</v>
      </c>
      <c r="EZ531" s="4">
        <v>-0.19999999999999996</v>
      </c>
      <c r="FA531" s="4">
        <v>11</v>
      </c>
      <c r="FB531" s="4">
        <v>0</v>
      </c>
      <c r="FC531" s="4">
        <v>0</v>
      </c>
      <c r="FD531" s="4">
        <v>0</v>
      </c>
      <c r="FE531" s="4">
        <v>5259</v>
      </c>
      <c r="FF531" s="4">
        <v>55</v>
      </c>
      <c r="FG531" s="4">
        <v>1.65</v>
      </c>
      <c r="FH531" s="4">
        <v>-5.0000000000000044E-2</v>
      </c>
      <c r="FI531" s="4">
        <v>2</v>
      </c>
      <c r="FJ531" s="4">
        <v>0</v>
      </c>
      <c r="FK531" s="4">
        <v>0</v>
      </c>
      <c r="FL531" s="4">
        <v>0</v>
      </c>
      <c r="FM531" s="4">
        <v>821</v>
      </c>
      <c r="FN531" s="4">
        <v>42</v>
      </c>
      <c r="FO531" s="4">
        <v>1.6</v>
      </c>
      <c r="FP531" s="4">
        <v>-0.14999999999999991</v>
      </c>
      <c r="FQ531" s="4">
        <v>109</v>
      </c>
      <c r="FR531" s="4">
        <v>0</v>
      </c>
      <c r="FS531" s="4">
        <v>0</v>
      </c>
      <c r="FT531" s="4">
        <v>0</v>
      </c>
      <c r="FU531" s="4">
        <v>10843</v>
      </c>
      <c r="FV531" s="4">
        <v>750</v>
      </c>
      <c r="FW531" s="4">
        <v>1.8</v>
      </c>
      <c r="FX531" s="4">
        <v>-0.24999999999999978</v>
      </c>
      <c r="FY531" s="4">
        <v>1</v>
      </c>
      <c r="FZ531" s="4">
        <v>0</v>
      </c>
      <c r="GA531" s="4">
        <v>0</v>
      </c>
      <c r="GB531" s="4">
        <v>0</v>
      </c>
      <c r="GC531" s="4">
        <v>677</v>
      </c>
      <c r="GD531" s="4">
        <v>-176</v>
      </c>
      <c r="GE531" s="4">
        <v>2.1</v>
      </c>
      <c r="GF531" s="4">
        <v>-0.19999999999999973</v>
      </c>
      <c r="GG531" s="4">
        <v>548</v>
      </c>
      <c r="GH531" s="4">
        <v>-2</v>
      </c>
      <c r="GI531" s="4">
        <v>782.7</v>
      </c>
      <c r="GJ531" s="4">
        <v>70.350000000000023</v>
      </c>
      <c r="GK531" s="4">
        <v>13587</v>
      </c>
      <c r="GL531" s="4">
        <v>-465</v>
      </c>
      <c r="GM531" s="4">
        <v>2.1</v>
      </c>
      <c r="GN531" s="4">
        <v>-0.44999999999999973</v>
      </c>
      <c r="GO531" s="4">
        <v>56</v>
      </c>
      <c r="GP531" s="4">
        <v>0</v>
      </c>
      <c r="GQ531" s="4">
        <v>0</v>
      </c>
      <c r="GR531" s="4">
        <v>0</v>
      </c>
      <c r="GS531" s="4">
        <v>883</v>
      </c>
      <c r="GT531" s="4">
        <v>12</v>
      </c>
      <c r="GU531" s="4">
        <v>2.35</v>
      </c>
      <c r="GV531" s="4">
        <v>-0.44999999999999973</v>
      </c>
      <c r="GW531" s="4">
        <v>303</v>
      </c>
      <c r="GX531" s="4">
        <v>-83</v>
      </c>
      <c r="GY531" s="4">
        <v>693</v>
      </c>
      <c r="GZ531" s="4">
        <v>80.799999999999955</v>
      </c>
      <c r="HA531" s="4">
        <v>13340</v>
      </c>
      <c r="HB531" s="4">
        <v>1299</v>
      </c>
      <c r="HC531" s="4">
        <v>2.6</v>
      </c>
      <c r="HD531" s="4">
        <v>-0.64999999999999991</v>
      </c>
      <c r="HE531" s="4">
        <v>59</v>
      </c>
      <c r="HF531" s="4">
        <v>0</v>
      </c>
      <c r="HG531" s="4">
        <v>647.85</v>
      </c>
      <c r="HH531" s="4">
        <v>84.75</v>
      </c>
      <c r="HI531" s="4">
        <v>2490</v>
      </c>
      <c r="HJ531" s="4">
        <v>-22</v>
      </c>
      <c r="HK531" s="4">
        <v>2.75</v>
      </c>
      <c r="HL531" s="4">
        <v>-1.1000000000000001</v>
      </c>
      <c r="HM531" s="4">
        <v>2017</v>
      </c>
      <c r="HN531" s="4">
        <v>45</v>
      </c>
      <c r="HO531" s="4">
        <v>595</v>
      </c>
      <c r="HP531" s="4">
        <v>83</v>
      </c>
      <c r="HQ531" s="4">
        <v>33205</v>
      </c>
      <c r="HR531" s="4">
        <v>2765</v>
      </c>
      <c r="HS531" s="4">
        <v>3.25</v>
      </c>
      <c r="HT531" s="4">
        <v>-1.5499999999999998</v>
      </c>
      <c r="HU531" s="4">
        <v>147</v>
      </c>
      <c r="HV531" s="4">
        <v>0</v>
      </c>
      <c r="HW531" s="4">
        <v>536</v>
      </c>
      <c r="HX531" s="4">
        <v>71.5</v>
      </c>
      <c r="HY531" s="4">
        <v>3055</v>
      </c>
      <c r="HZ531" s="4">
        <v>-4098</v>
      </c>
      <c r="IA531" s="4">
        <v>3.65</v>
      </c>
      <c r="IB531" s="4">
        <v>-2.1999999999999997</v>
      </c>
      <c r="IC531" s="4">
        <v>1206</v>
      </c>
      <c r="ID531" s="4">
        <v>-23</v>
      </c>
      <c r="IE531" s="4">
        <v>493</v>
      </c>
      <c r="IF531" s="4">
        <v>75.850000000000023</v>
      </c>
      <c r="IG531" s="4">
        <v>20549</v>
      </c>
      <c r="IH531" s="4">
        <v>-3405</v>
      </c>
      <c r="II531" s="4">
        <v>4.1500000000000004</v>
      </c>
      <c r="IJ531" s="4">
        <v>-3.5</v>
      </c>
      <c r="IK531" s="4">
        <v>159</v>
      </c>
      <c r="IL531" s="4">
        <v>1</v>
      </c>
      <c r="IM531" s="4">
        <v>446.8</v>
      </c>
      <c r="IN531" s="4">
        <v>77.75</v>
      </c>
      <c r="IO531" s="4">
        <v>6192</v>
      </c>
      <c r="IP531" s="4">
        <v>-602</v>
      </c>
      <c r="IQ531" s="4">
        <v>4.8499999999999996</v>
      </c>
      <c r="IR531" s="4">
        <v>-5.25</v>
      </c>
      <c r="IS531" s="4">
        <v>3932</v>
      </c>
      <c r="IT531" s="4">
        <v>21</v>
      </c>
      <c r="IU531" s="4">
        <v>397.55</v>
      </c>
      <c r="IV531" s="4">
        <v>75.400000000000034</v>
      </c>
      <c r="IW531" s="4">
        <v>31725</v>
      </c>
      <c r="IX531" s="4">
        <v>2142</v>
      </c>
      <c r="IY531" s="4">
        <v>5.85</v>
      </c>
      <c r="IZ531" s="4">
        <v>-7.7000000000000011</v>
      </c>
      <c r="JA531" s="4">
        <v>735</v>
      </c>
      <c r="JB531" s="4">
        <v>-63</v>
      </c>
      <c r="JC531" s="4">
        <v>347</v>
      </c>
      <c r="JD531" s="4">
        <v>70.050000000000011</v>
      </c>
      <c r="JE531" s="4">
        <v>10396</v>
      </c>
      <c r="JF531" s="4">
        <v>3018</v>
      </c>
      <c r="JG531" s="4">
        <v>7.35</v>
      </c>
      <c r="JH531" s="4">
        <v>-10.549999999999999</v>
      </c>
      <c r="JI531" s="4">
        <v>5861</v>
      </c>
      <c r="JJ531" s="4">
        <v>-160</v>
      </c>
      <c r="JK531" s="4">
        <v>300.10000000000002</v>
      </c>
      <c r="JL531" s="4">
        <v>67.950000000000017</v>
      </c>
      <c r="JM531" s="4">
        <v>25529</v>
      </c>
      <c r="JN531" s="4">
        <v>3344</v>
      </c>
      <c r="JO531" s="4">
        <v>9.85</v>
      </c>
      <c r="JP531" s="4">
        <v>-14.250000000000002</v>
      </c>
      <c r="JQ531" s="5">
        <v>1351</v>
      </c>
      <c r="JR531" s="4">
        <v>-49</v>
      </c>
      <c r="JS531" s="4">
        <v>254</v>
      </c>
      <c r="JT531" s="4">
        <v>62.650000000000006</v>
      </c>
      <c r="JU531" s="4">
        <v>10137</v>
      </c>
      <c r="JV531" s="4">
        <v>2485</v>
      </c>
      <c r="JW531" s="4">
        <v>13.7</v>
      </c>
      <c r="JX531" s="4">
        <v>-18.650000000000002</v>
      </c>
      <c r="JY531" s="4">
        <v>10705</v>
      </c>
      <c r="JZ531" s="4">
        <v>-821</v>
      </c>
      <c r="KA531" s="4">
        <v>209.3</v>
      </c>
      <c r="KB531" s="4">
        <v>57.350000000000023</v>
      </c>
      <c r="KC531" s="4">
        <v>35797</v>
      </c>
      <c r="KD531" s="4">
        <v>9006</v>
      </c>
      <c r="KE531" s="4">
        <v>19.149999999999999</v>
      </c>
      <c r="KF531" s="4">
        <v>-24.4</v>
      </c>
      <c r="KG531" s="4">
        <v>3990</v>
      </c>
      <c r="KH531" s="4">
        <v>-164</v>
      </c>
      <c r="KI531" s="4">
        <v>166.8</v>
      </c>
      <c r="KJ531" s="4">
        <v>50.100000000000009</v>
      </c>
      <c r="KK531" s="4">
        <v>13232</v>
      </c>
      <c r="KL531" s="4">
        <v>7168</v>
      </c>
      <c r="KM531" s="4">
        <v>26.65</v>
      </c>
      <c r="KN531" s="4">
        <v>-31.5</v>
      </c>
      <c r="KO531" s="4">
        <v>29320</v>
      </c>
      <c r="KP531" s="4">
        <v>658</v>
      </c>
      <c r="KQ531" s="4">
        <v>128.15</v>
      </c>
      <c r="KR531" s="4">
        <v>42.7</v>
      </c>
      <c r="KS531" s="4">
        <v>49684</v>
      </c>
      <c r="KT531" s="4">
        <v>27307</v>
      </c>
      <c r="KU531" s="4">
        <v>37.950000000000003</v>
      </c>
      <c r="KV531" s="4">
        <v>-39.349999999999994</v>
      </c>
      <c r="KW531" s="4">
        <v>14123</v>
      </c>
      <c r="KX531" s="4">
        <v>-2092</v>
      </c>
      <c r="KY531" s="4">
        <v>93.2</v>
      </c>
      <c r="KZ531" s="4">
        <v>33.5</v>
      </c>
      <c r="LA531" s="4">
        <v>19771</v>
      </c>
      <c r="LB531" s="4">
        <v>15331</v>
      </c>
      <c r="LC531" s="4">
        <v>53.25</v>
      </c>
      <c r="LD531" s="4">
        <v>-48.25</v>
      </c>
    </row>
    <row r="532" spans="1:316" x14ac:dyDescent="0.25">
      <c r="A532" s="171">
        <v>44110.439935532406</v>
      </c>
      <c r="B532" s="172">
        <v>0.43888888888888888</v>
      </c>
      <c r="C532" s="4">
        <v>11602.45</v>
      </c>
      <c r="D532" s="4">
        <v>11600</v>
      </c>
      <c r="E532" s="173">
        <v>78.000000000000014</v>
      </c>
      <c r="F532" s="173">
        <v>-131.44999999999999</v>
      </c>
      <c r="G532" s="173">
        <v>313.89999999999998</v>
      </c>
      <c r="H532" s="173">
        <v>935.79999999999984</v>
      </c>
      <c r="I532" s="173">
        <v>-958.4000000000002</v>
      </c>
      <c r="J532" s="173">
        <v>1894.2</v>
      </c>
      <c r="K532" s="127">
        <v>17.16</v>
      </c>
      <c r="L532" s="127">
        <v>22.77</v>
      </c>
      <c r="M532" s="127">
        <v>-3.370000000000001</v>
      </c>
      <c r="N532" s="127">
        <v>4.66</v>
      </c>
      <c r="O532" s="127">
        <v>0.614800473402485</v>
      </c>
      <c r="P532" s="127">
        <v>0.70308162815585085</v>
      </c>
      <c r="Q532" s="127">
        <v>1.0777874924969781</v>
      </c>
      <c r="R532" s="4">
        <v>38968</v>
      </c>
      <c r="S532" s="4">
        <v>100755</v>
      </c>
      <c r="T532" s="173">
        <v>11540.966666666667</v>
      </c>
      <c r="U532" s="173">
        <v>-2.0500000000010914</v>
      </c>
      <c r="V532" s="4">
        <v>185995</v>
      </c>
      <c r="W532" s="4">
        <v>-31658</v>
      </c>
      <c r="X532" s="173">
        <v>-61.483333333333576</v>
      </c>
      <c r="Y532" s="173">
        <v>28152</v>
      </c>
      <c r="Z532" s="173">
        <v>118359</v>
      </c>
      <c r="AA532" s="173">
        <v>146511</v>
      </c>
      <c r="AB532" s="4">
        <v>61787</v>
      </c>
      <c r="AC532" s="4">
        <v>-17790</v>
      </c>
      <c r="AD532" s="176" t="e">
        <v>#REF!</v>
      </c>
      <c r="AE532" s="177">
        <v>-0.31803168184971747</v>
      </c>
      <c r="AF532" s="177">
        <v>2.0531584218949839E-2</v>
      </c>
      <c r="AG532" s="177">
        <v>0.28115330350982709</v>
      </c>
      <c r="AH532" s="177">
        <v>0.29536911928359616</v>
      </c>
      <c r="AI532" s="127">
        <v>9.480398001395815E-2</v>
      </c>
      <c r="AJ532" s="127">
        <v>2.6525198938992041E-3</v>
      </c>
      <c r="AK532" s="4" t="s">
        <v>21</v>
      </c>
      <c r="AL532" s="178">
        <v>11500</v>
      </c>
      <c r="AM532" s="178">
        <v>11600</v>
      </c>
      <c r="AN532" s="178">
        <v>11400</v>
      </c>
      <c r="AO532" s="178">
        <v>11800</v>
      </c>
      <c r="AS532" s="4">
        <v>1.6838631651693159</v>
      </c>
      <c r="AT532" s="4">
        <v>1.3520372688082325</v>
      </c>
      <c r="AU532" s="4">
        <v>0.55573165391112134</v>
      </c>
      <c r="AV532" s="4">
        <v>0.19601290619958517</v>
      </c>
      <c r="AW532" s="4">
        <v>0.10606609091379221</v>
      </c>
      <c r="AX532" s="4">
        <v>1.0258514567090685E-2</v>
      </c>
      <c r="AY532" s="4">
        <v>16.440257808626672</v>
      </c>
      <c r="AZ532" s="4">
        <v>20.782312925170068</v>
      </c>
      <c r="BA532" s="4">
        <v>17.106965174129353</v>
      </c>
      <c r="BB532" s="4">
        <v>39.19496855345912</v>
      </c>
      <c r="BC532" s="4">
        <v>8.1243641912512707</v>
      </c>
      <c r="BD532" s="4">
        <v>14.127891156462585</v>
      </c>
      <c r="BE532" s="4">
        <v>4.332537109708241</v>
      </c>
      <c r="BF532" s="4">
        <v>7.3919117647058821</v>
      </c>
      <c r="BG532" s="4">
        <v>3.3329925650557621</v>
      </c>
      <c r="BH532" s="4">
        <v>3.3100250626566416</v>
      </c>
      <c r="BI532" s="4">
        <v>18</v>
      </c>
      <c r="BJ532" s="4">
        <v>0</v>
      </c>
      <c r="BK532" s="4">
        <v>0</v>
      </c>
      <c r="BL532" s="4">
        <v>0</v>
      </c>
      <c r="BM532" s="4">
        <v>9360</v>
      </c>
      <c r="BN532" s="4">
        <v>-672</v>
      </c>
      <c r="BO532" s="4">
        <v>1.05</v>
      </c>
      <c r="BP532" s="4">
        <v>5.0000000000000044E-2</v>
      </c>
      <c r="BQ532" s="4">
        <v>0</v>
      </c>
      <c r="BR532" s="4">
        <v>0</v>
      </c>
      <c r="BS532" s="4">
        <v>0</v>
      </c>
      <c r="BT532" s="4">
        <v>0</v>
      </c>
      <c r="BU532" s="4">
        <v>6</v>
      </c>
      <c r="BV532" s="4">
        <v>0</v>
      </c>
      <c r="BW532" s="4">
        <v>0</v>
      </c>
      <c r="BX532" s="4">
        <v>0</v>
      </c>
      <c r="BY532" s="4">
        <v>21</v>
      </c>
      <c r="BZ532" s="4">
        <v>0</v>
      </c>
      <c r="CA532" s="4">
        <v>0</v>
      </c>
      <c r="CB532" s="4">
        <v>0</v>
      </c>
      <c r="CC532" s="4">
        <v>1052</v>
      </c>
      <c r="CD532" s="4">
        <v>79</v>
      </c>
      <c r="CE532" s="4">
        <v>1.1000000000000001</v>
      </c>
      <c r="CF532" s="4">
        <v>0</v>
      </c>
      <c r="CG532" s="4">
        <v>1</v>
      </c>
      <c r="CH532" s="4">
        <v>0</v>
      </c>
      <c r="CI532" s="4">
        <v>0</v>
      </c>
      <c r="CJ532" s="4">
        <v>0</v>
      </c>
      <c r="CK532" s="4">
        <v>27</v>
      </c>
      <c r="CL532" s="4">
        <v>0</v>
      </c>
      <c r="CM532" s="4">
        <v>1</v>
      </c>
      <c r="CN532" s="4">
        <v>-0.10000000000000009</v>
      </c>
      <c r="CO532" s="4">
        <v>11</v>
      </c>
      <c r="CP532" s="4">
        <v>0</v>
      </c>
      <c r="CQ532" s="4">
        <v>0</v>
      </c>
      <c r="CR532" s="4">
        <v>0</v>
      </c>
      <c r="CS532" s="4">
        <v>3222</v>
      </c>
      <c r="CT532" s="4">
        <v>59</v>
      </c>
      <c r="CU532" s="4">
        <v>1.1499999999999999</v>
      </c>
      <c r="CV532" s="4">
        <v>0</v>
      </c>
      <c r="CW532" s="4">
        <v>1</v>
      </c>
      <c r="CX532" s="4">
        <v>0</v>
      </c>
      <c r="CY532" s="4">
        <v>0</v>
      </c>
      <c r="CZ532" s="4">
        <v>0</v>
      </c>
      <c r="DA532" s="4">
        <v>52</v>
      </c>
      <c r="DB532" s="4">
        <v>0</v>
      </c>
      <c r="DC532" s="4">
        <v>0.95</v>
      </c>
      <c r="DD532" s="4">
        <v>-0.25</v>
      </c>
      <c r="DE532" s="4">
        <v>29</v>
      </c>
      <c r="DF532" s="4">
        <v>0</v>
      </c>
      <c r="DG532" s="4">
        <v>0</v>
      </c>
      <c r="DH532" s="4">
        <v>0</v>
      </c>
      <c r="DI532" s="4">
        <v>4403</v>
      </c>
      <c r="DJ532" s="4">
        <v>-160</v>
      </c>
      <c r="DK532" s="4">
        <v>1.25</v>
      </c>
      <c r="DL532" s="4">
        <v>5.0000000000000044E-2</v>
      </c>
      <c r="DM532" s="4">
        <v>0</v>
      </c>
      <c r="DN532" s="4">
        <v>0</v>
      </c>
      <c r="DO532" s="4">
        <v>0</v>
      </c>
      <c r="DP532" s="4">
        <v>0</v>
      </c>
      <c r="DQ532" s="4">
        <v>143</v>
      </c>
      <c r="DR532" s="4">
        <v>-2</v>
      </c>
      <c r="DS532" s="4">
        <v>1.5</v>
      </c>
      <c r="DT532" s="4">
        <v>0.14999999999999991</v>
      </c>
      <c r="DU532" s="4">
        <v>4</v>
      </c>
      <c r="DV532" s="4">
        <v>0</v>
      </c>
      <c r="DW532" s="4">
        <v>0</v>
      </c>
      <c r="DX532" s="4">
        <v>0</v>
      </c>
      <c r="DY532" s="4">
        <v>3186</v>
      </c>
      <c r="DZ532" s="4">
        <v>288</v>
      </c>
      <c r="EA532" s="4">
        <v>1.4</v>
      </c>
      <c r="EB532" s="4">
        <v>0</v>
      </c>
      <c r="EC532" s="4">
        <v>1</v>
      </c>
      <c r="ED532" s="4">
        <v>0</v>
      </c>
      <c r="EE532" s="4">
        <v>0</v>
      </c>
      <c r="EF532" s="4">
        <v>0</v>
      </c>
      <c r="EG532" s="4">
        <v>149</v>
      </c>
      <c r="EH532" s="4">
        <v>-5</v>
      </c>
      <c r="EI532" s="4">
        <v>1.1000000000000001</v>
      </c>
      <c r="EJ532" s="4">
        <v>-0.39999999999999991</v>
      </c>
      <c r="EK532" s="4">
        <v>122</v>
      </c>
      <c r="EL532" s="4">
        <v>0</v>
      </c>
      <c r="EM532" s="4">
        <v>0</v>
      </c>
      <c r="EN532" s="4">
        <v>0</v>
      </c>
      <c r="EO532" s="4">
        <v>26972</v>
      </c>
      <c r="EP532" s="4">
        <v>7315</v>
      </c>
      <c r="EQ532" s="4">
        <v>1.6</v>
      </c>
      <c r="ER532" s="4">
        <v>0</v>
      </c>
      <c r="ES532" s="4">
        <v>1</v>
      </c>
      <c r="ET532" s="4">
        <v>0</v>
      </c>
      <c r="EU532" s="4">
        <v>0</v>
      </c>
      <c r="EV532" s="4">
        <v>0</v>
      </c>
      <c r="EW532" s="4">
        <v>152</v>
      </c>
      <c r="EX532" s="4">
        <v>-1</v>
      </c>
      <c r="EY532" s="4">
        <v>1.45</v>
      </c>
      <c r="EZ532" s="4">
        <v>-0.19999999999999996</v>
      </c>
      <c r="FA532" s="4">
        <v>11</v>
      </c>
      <c r="FB532" s="4">
        <v>0</v>
      </c>
      <c r="FC532" s="4">
        <v>0</v>
      </c>
      <c r="FD532" s="4">
        <v>0</v>
      </c>
      <c r="FE532" s="4">
        <v>5282</v>
      </c>
      <c r="FF532" s="4">
        <v>78</v>
      </c>
      <c r="FG532" s="4">
        <v>1.7</v>
      </c>
      <c r="FH532" s="4">
        <v>0</v>
      </c>
      <c r="FI532" s="4">
        <v>2</v>
      </c>
      <c r="FJ532" s="4">
        <v>0</v>
      </c>
      <c r="FK532" s="4">
        <v>0</v>
      </c>
      <c r="FL532" s="4">
        <v>0</v>
      </c>
      <c r="FM532" s="4">
        <v>821</v>
      </c>
      <c r="FN532" s="4">
        <v>42</v>
      </c>
      <c r="FO532" s="4">
        <v>1.6</v>
      </c>
      <c r="FP532" s="4">
        <v>-0.14999999999999991</v>
      </c>
      <c r="FQ532" s="4">
        <v>109</v>
      </c>
      <c r="FR532" s="4">
        <v>0</v>
      </c>
      <c r="FS532" s="4">
        <v>0</v>
      </c>
      <c r="FT532" s="4">
        <v>0</v>
      </c>
      <c r="FU532" s="4">
        <v>10843</v>
      </c>
      <c r="FV532" s="4">
        <v>750</v>
      </c>
      <c r="FW532" s="4">
        <v>1.8</v>
      </c>
      <c r="FX532" s="4">
        <v>-0.24999999999999978</v>
      </c>
      <c r="FY532" s="4">
        <v>1</v>
      </c>
      <c r="FZ532" s="4">
        <v>0</v>
      </c>
      <c r="GA532" s="4">
        <v>0</v>
      </c>
      <c r="GB532" s="4">
        <v>0</v>
      </c>
      <c r="GC532" s="4">
        <v>677</v>
      </c>
      <c r="GD532" s="4">
        <v>-176</v>
      </c>
      <c r="GE532" s="4">
        <v>2.1</v>
      </c>
      <c r="GF532" s="4">
        <v>-0.19999999999999973</v>
      </c>
      <c r="GG532" s="4">
        <v>548</v>
      </c>
      <c r="GH532" s="4">
        <v>-2</v>
      </c>
      <c r="GI532" s="4">
        <v>782.7</v>
      </c>
      <c r="GJ532" s="4">
        <v>70.350000000000023</v>
      </c>
      <c r="GK532" s="4">
        <v>13587</v>
      </c>
      <c r="GL532" s="4">
        <v>-465</v>
      </c>
      <c r="GM532" s="4">
        <v>2.1</v>
      </c>
      <c r="GN532" s="4">
        <v>-0.44999999999999973</v>
      </c>
      <c r="GO532" s="4">
        <v>56</v>
      </c>
      <c r="GP532" s="4">
        <v>0</v>
      </c>
      <c r="GQ532" s="4">
        <v>0</v>
      </c>
      <c r="GR532" s="4">
        <v>0</v>
      </c>
      <c r="GS532" s="4">
        <v>915</v>
      </c>
      <c r="GT532" s="4">
        <v>44</v>
      </c>
      <c r="GU532" s="4">
        <v>2.35</v>
      </c>
      <c r="GV532" s="4">
        <v>-0.44999999999999973</v>
      </c>
      <c r="GW532" s="4">
        <v>303</v>
      </c>
      <c r="GX532" s="4">
        <v>-83</v>
      </c>
      <c r="GY532" s="4">
        <v>693</v>
      </c>
      <c r="GZ532" s="4">
        <v>80.799999999999955</v>
      </c>
      <c r="HA532" s="4">
        <v>13399</v>
      </c>
      <c r="HB532" s="4">
        <v>1358</v>
      </c>
      <c r="HC532" s="4">
        <v>2.6</v>
      </c>
      <c r="HD532" s="4">
        <v>-0.64999999999999991</v>
      </c>
      <c r="HE532" s="4">
        <v>59</v>
      </c>
      <c r="HF532" s="4">
        <v>0</v>
      </c>
      <c r="HG532" s="4">
        <v>647.85</v>
      </c>
      <c r="HH532" s="4">
        <v>84.75</v>
      </c>
      <c r="HI532" s="4">
        <v>2522</v>
      </c>
      <c r="HJ532" s="4">
        <v>10</v>
      </c>
      <c r="HK532" s="4">
        <v>2.9</v>
      </c>
      <c r="HL532" s="4">
        <v>-0.95000000000000018</v>
      </c>
      <c r="HM532" s="4">
        <v>2017</v>
      </c>
      <c r="HN532" s="4">
        <v>45</v>
      </c>
      <c r="HO532" s="4">
        <v>595</v>
      </c>
      <c r="HP532" s="4">
        <v>83</v>
      </c>
      <c r="HQ532" s="4">
        <v>33160</v>
      </c>
      <c r="HR532" s="4">
        <v>2720</v>
      </c>
      <c r="HS532" s="4">
        <v>3.25</v>
      </c>
      <c r="HT532" s="4">
        <v>-1.5499999999999998</v>
      </c>
      <c r="HU532" s="4">
        <v>147</v>
      </c>
      <c r="HV532" s="4">
        <v>0</v>
      </c>
      <c r="HW532" s="4">
        <v>536</v>
      </c>
      <c r="HX532" s="4">
        <v>71.5</v>
      </c>
      <c r="HY532" s="4">
        <v>3055</v>
      </c>
      <c r="HZ532" s="4">
        <v>-4098</v>
      </c>
      <c r="IA532" s="4">
        <v>3.65</v>
      </c>
      <c r="IB532" s="4">
        <v>-2.1999999999999997</v>
      </c>
      <c r="IC532" s="4">
        <v>1206</v>
      </c>
      <c r="ID532" s="4">
        <v>-23</v>
      </c>
      <c r="IE532" s="4">
        <v>493</v>
      </c>
      <c r="IF532" s="4">
        <v>75.850000000000023</v>
      </c>
      <c r="IG532" s="4">
        <v>20631</v>
      </c>
      <c r="IH532" s="4">
        <v>-3323</v>
      </c>
      <c r="II532" s="4">
        <v>4.2</v>
      </c>
      <c r="IJ532" s="4">
        <v>-3.45</v>
      </c>
      <c r="IK532" s="4">
        <v>159</v>
      </c>
      <c r="IL532" s="4">
        <v>1</v>
      </c>
      <c r="IM532" s="4">
        <v>446.8</v>
      </c>
      <c r="IN532" s="4">
        <v>77.75</v>
      </c>
      <c r="IO532" s="4">
        <v>6232</v>
      </c>
      <c r="IP532" s="4">
        <v>-562</v>
      </c>
      <c r="IQ532" s="4">
        <v>4.9000000000000004</v>
      </c>
      <c r="IR532" s="4">
        <v>-5.1999999999999993</v>
      </c>
      <c r="IS532" s="4">
        <v>3932</v>
      </c>
      <c r="IT532" s="4">
        <v>21</v>
      </c>
      <c r="IU532" s="4">
        <v>397.5</v>
      </c>
      <c r="IV532" s="4">
        <v>75.350000000000023</v>
      </c>
      <c r="IW532" s="4">
        <v>31945</v>
      </c>
      <c r="IX532" s="4">
        <v>2362</v>
      </c>
      <c r="IY532" s="4">
        <v>5.9</v>
      </c>
      <c r="IZ532" s="4">
        <v>-7.65</v>
      </c>
      <c r="JA532" s="4">
        <v>735</v>
      </c>
      <c r="JB532" s="4">
        <v>-63</v>
      </c>
      <c r="JC532" s="4">
        <v>347</v>
      </c>
      <c r="JD532" s="4">
        <v>70.050000000000011</v>
      </c>
      <c r="JE532" s="4">
        <v>10384</v>
      </c>
      <c r="JF532" s="4">
        <v>3006</v>
      </c>
      <c r="JG532" s="4">
        <v>7.45</v>
      </c>
      <c r="JH532" s="4">
        <v>-10.45</v>
      </c>
      <c r="JI532" s="4">
        <v>5861</v>
      </c>
      <c r="JJ532" s="4">
        <v>-160</v>
      </c>
      <c r="JK532" s="4">
        <v>300</v>
      </c>
      <c r="JL532" s="4">
        <v>67.849999999999994</v>
      </c>
      <c r="JM532" s="4">
        <v>25393</v>
      </c>
      <c r="JN532" s="4">
        <v>3208</v>
      </c>
      <c r="JO532" s="4">
        <v>9.85</v>
      </c>
      <c r="JP532" s="4">
        <v>-14.250000000000002</v>
      </c>
      <c r="JQ532" s="5">
        <v>1360</v>
      </c>
      <c r="JR532" s="4">
        <v>-40</v>
      </c>
      <c r="JS532" s="4">
        <v>254</v>
      </c>
      <c r="JT532" s="4">
        <v>62.650000000000006</v>
      </c>
      <c r="JU532" s="4">
        <v>10053</v>
      </c>
      <c r="JV532" s="4">
        <v>2401</v>
      </c>
      <c r="JW532" s="4">
        <v>13.55</v>
      </c>
      <c r="JX532" s="4">
        <v>-18.8</v>
      </c>
      <c r="JY532" s="4">
        <v>10760</v>
      </c>
      <c r="JZ532" s="4">
        <v>-766</v>
      </c>
      <c r="KA532" s="4">
        <v>210.5</v>
      </c>
      <c r="KB532" s="4">
        <v>58.550000000000011</v>
      </c>
      <c r="KC532" s="4">
        <v>35863</v>
      </c>
      <c r="KD532" s="4">
        <v>9072</v>
      </c>
      <c r="KE532" s="4">
        <v>19.05</v>
      </c>
      <c r="KF532" s="4">
        <v>-24.499999999999996</v>
      </c>
      <c r="KG532" s="4">
        <v>3990</v>
      </c>
      <c r="KH532" s="4">
        <v>-164</v>
      </c>
      <c r="KI532" s="4">
        <v>166.35</v>
      </c>
      <c r="KJ532" s="4">
        <v>49.649999999999991</v>
      </c>
      <c r="KK532" s="4">
        <v>13207</v>
      </c>
      <c r="KL532" s="4">
        <v>7143</v>
      </c>
      <c r="KM532" s="4">
        <v>26.7</v>
      </c>
      <c r="KN532" s="4">
        <v>-31.45</v>
      </c>
      <c r="KO532" s="4">
        <v>28940</v>
      </c>
      <c r="KP532" s="4">
        <v>278</v>
      </c>
      <c r="KQ532" s="4">
        <v>128.55000000000001</v>
      </c>
      <c r="KR532" s="4">
        <v>43.100000000000009</v>
      </c>
      <c r="KS532" s="4">
        <v>48731</v>
      </c>
      <c r="KT532" s="4">
        <v>26354</v>
      </c>
      <c r="KU532" s="4">
        <v>37.700000000000003</v>
      </c>
      <c r="KV532" s="4">
        <v>-39.599999999999994</v>
      </c>
      <c r="KW532" s="4">
        <v>14382</v>
      </c>
      <c r="KX532" s="4">
        <v>-1833</v>
      </c>
      <c r="KY532" s="4">
        <v>93.15</v>
      </c>
      <c r="KZ532" s="4">
        <v>33.450000000000003</v>
      </c>
      <c r="LA532" s="4">
        <v>19445</v>
      </c>
      <c r="LB532" s="4">
        <v>15005</v>
      </c>
      <c r="LC532" s="4">
        <v>52.85</v>
      </c>
      <c r="LD532" s="4">
        <v>-48.65</v>
      </c>
    </row>
    <row r="533" spans="1:316" x14ac:dyDescent="0.25">
      <c r="A533" s="171">
        <v>44110.438267708334</v>
      </c>
      <c r="B533" s="172">
        <v>0.4375</v>
      </c>
      <c r="C533" s="4">
        <v>11602.7</v>
      </c>
      <c r="D533" s="4">
        <v>11600</v>
      </c>
      <c r="E533" s="173">
        <v>79.200000000000017</v>
      </c>
      <c r="F533" s="173">
        <v>-131.29999999999998</v>
      </c>
      <c r="G533" s="173">
        <v>313.89999999999998</v>
      </c>
      <c r="H533" s="173">
        <v>946.8000000000003</v>
      </c>
      <c r="I533" s="173">
        <v>-960.1500000000002</v>
      </c>
      <c r="J533" s="173">
        <v>1906.9500000000005</v>
      </c>
      <c r="K533" s="127">
        <v>17.239999999999998</v>
      </c>
      <c r="L533" s="127">
        <v>22.98</v>
      </c>
      <c r="M533" s="127">
        <v>-3.2900000000000027</v>
      </c>
      <c r="N533" s="127">
        <v>4.870000000000001</v>
      </c>
      <c r="O533" s="127">
        <v>0.62174715987224238</v>
      </c>
      <c r="P533" s="127">
        <v>0.70036589559547313</v>
      </c>
      <c r="Q533" s="127">
        <v>1.0752900626776873</v>
      </c>
      <c r="R533" s="4">
        <v>38519</v>
      </c>
      <c r="S533" s="4">
        <v>99361</v>
      </c>
      <c r="T533" s="173">
        <v>11540.966666666667</v>
      </c>
      <c r="U533" s="173">
        <v>-2.0500000000010914</v>
      </c>
      <c r="V533" s="4">
        <v>185995</v>
      </c>
      <c r="W533" s="4">
        <v>-31658</v>
      </c>
      <c r="X533" s="173">
        <v>-61.733333333333576</v>
      </c>
      <c r="Y533" s="173">
        <v>27443</v>
      </c>
      <c r="Z533" s="173">
        <v>118311</v>
      </c>
      <c r="AA533" s="173">
        <v>145754</v>
      </c>
      <c r="AB533" s="4">
        <v>60842</v>
      </c>
      <c r="AC533" s="4">
        <v>-18318</v>
      </c>
      <c r="AD533" s="176" t="e">
        <v>#REF!</v>
      </c>
      <c r="AE533" s="177">
        <v>-0.19553573257202908</v>
      </c>
      <c r="AF533" s="177">
        <v>1.5936778040505098E-2</v>
      </c>
      <c r="AG533" s="177">
        <v>0.24873538369885487</v>
      </c>
      <c r="AH533" s="177">
        <v>0.28172118402453555</v>
      </c>
      <c r="AI533" s="127">
        <v>5.493554522298956E-2</v>
      </c>
      <c r="AJ533" s="127">
        <v>2.6525198938992041E-3</v>
      </c>
      <c r="AK533" s="4" t="s">
        <v>21</v>
      </c>
      <c r="AL533" s="178">
        <v>11500</v>
      </c>
      <c r="AM533" s="178">
        <v>11600</v>
      </c>
      <c r="AN533" s="178">
        <v>11400</v>
      </c>
      <c r="AO533" s="178">
        <v>11800</v>
      </c>
      <c r="AS533" s="4">
        <v>1.6855530002090737</v>
      </c>
      <c r="AT533" s="4">
        <v>1.3482702740787713</v>
      </c>
      <c r="AU533" s="4">
        <v>0.55419222903885479</v>
      </c>
      <c r="AV533" s="4">
        <v>0.19970622796709753</v>
      </c>
      <c r="AW533" s="4">
        <v>0.10023494560498493</v>
      </c>
      <c r="AX533" s="4">
        <v>1.0200512940079273E-2</v>
      </c>
      <c r="AY533" s="4">
        <v>16.472483886960834</v>
      </c>
      <c r="AZ533" s="4">
        <v>20.979591836734695</v>
      </c>
      <c r="BA533" s="4">
        <v>17.072908036454017</v>
      </c>
      <c r="BB533" s="4">
        <v>39.572327044025158</v>
      </c>
      <c r="BC533" s="4">
        <v>8.0960222954142385</v>
      </c>
      <c r="BD533" s="4">
        <v>14.068027210884354</v>
      </c>
      <c r="BE533" s="4">
        <v>4.2913895993179878</v>
      </c>
      <c r="BF533" s="4">
        <v>7.3397058823529413</v>
      </c>
      <c r="BG533" s="4">
        <v>3.3111459389693003</v>
      </c>
      <c r="BH533" s="4">
        <v>3.1741210236785458</v>
      </c>
      <c r="BI533" s="4">
        <v>18</v>
      </c>
      <c r="BJ533" s="4">
        <v>0</v>
      </c>
      <c r="BK533" s="4">
        <v>0</v>
      </c>
      <c r="BL533" s="4">
        <v>0</v>
      </c>
      <c r="BM533" s="4">
        <v>9335</v>
      </c>
      <c r="BN533" s="4">
        <v>-697</v>
      </c>
      <c r="BO533" s="4">
        <v>1</v>
      </c>
      <c r="BP533" s="4">
        <v>0</v>
      </c>
      <c r="BQ533" s="4">
        <v>0</v>
      </c>
      <c r="BR533" s="4">
        <v>0</v>
      </c>
      <c r="BS533" s="4">
        <v>0</v>
      </c>
      <c r="BT533" s="4">
        <v>0</v>
      </c>
      <c r="BU533" s="4">
        <v>6</v>
      </c>
      <c r="BV533" s="4">
        <v>0</v>
      </c>
      <c r="BW533" s="4">
        <v>0</v>
      </c>
      <c r="BX533" s="4">
        <v>0</v>
      </c>
      <c r="BY533" s="4">
        <v>21</v>
      </c>
      <c r="BZ533" s="4">
        <v>0</v>
      </c>
      <c r="CA533" s="4">
        <v>0</v>
      </c>
      <c r="CB533" s="4">
        <v>0</v>
      </c>
      <c r="CC533" s="4">
        <v>1052</v>
      </c>
      <c r="CD533" s="4">
        <v>79</v>
      </c>
      <c r="CE533" s="4">
        <v>1.1000000000000001</v>
      </c>
      <c r="CF533" s="4">
        <v>0</v>
      </c>
      <c r="CG533" s="4">
        <v>1</v>
      </c>
      <c r="CH533" s="4">
        <v>0</v>
      </c>
      <c r="CI533" s="4">
        <v>0</v>
      </c>
      <c r="CJ533" s="4">
        <v>0</v>
      </c>
      <c r="CK533" s="4">
        <v>27</v>
      </c>
      <c r="CL533" s="4">
        <v>0</v>
      </c>
      <c r="CM533" s="4">
        <v>1</v>
      </c>
      <c r="CN533" s="4">
        <v>-0.10000000000000009</v>
      </c>
      <c r="CO533" s="4">
        <v>11</v>
      </c>
      <c r="CP533" s="4">
        <v>0</v>
      </c>
      <c r="CQ533" s="4">
        <v>0</v>
      </c>
      <c r="CR533" s="4">
        <v>0</v>
      </c>
      <c r="CS533" s="4">
        <v>3222</v>
      </c>
      <c r="CT533" s="4">
        <v>59</v>
      </c>
      <c r="CU533" s="4">
        <v>1.1499999999999999</v>
      </c>
      <c r="CV533" s="4">
        <v>0</v>
      </c>
      <c r="CW533" s="4">
        <v>1</v>
      </c>
      <c r="CX533" s="4">
        <v>0</v>
      </c>
      <c r="CY533" s="4">
        <v>0</v>
      </c>
      <c r="CZ533" s="4">
        <v>0</v>
      </c>
      <c r="DA533" s="4">
        <v>52</v>
      </c>
      <c r="DB533" s="4">
        <v>0</v>
      </c>
      <c r="DC533" s="4">
        <v>0.95</v>
      </c>
      <c r="DD533" s="4">
        <v>-0.25</v>
      </c>
      <c r="DE533" s="4">
        <v>29</v>
      </c>
      <c r="DF533" s="4">
        <v>0</v>
      </c>
      <c r="DG533" s="4">
        <v>0</v>
      </c>
      <c r="DH533" s="4">
        <v>0</v>
      </c>
      <c r="DI533" s="4">
        <v>4416</v>
      </c>
      <c r="DJ533" s="4">
        <v>-147</v>
      </c>
      <c r="DK533" s="4">
        <v>1.3</v>
      </c>
      <c r="DL533" s="4">
        <v>0.10000000000000009</v>
      </c>
      <c r="DM533" s="4">
        <v>0</v>
      </c>
      <c r="DN533" s="4">
        <v>0</v>
      </c>
      <c r="DO533" s="4">
        <v>0</v>
      </c>
      <c r="DP533" s="4">
        <v>0</v>
      </c>
      <c r="DQ533" s="4">
        <v>143</v>
      </c>
      <c r="DR533" s="4">
        <v>-2</v>
      </c>
      <c r="DS533" s="4">
        <v>1.5</v>
      </c>
      <c r="DT533" s="4">
        <v>0.14999999999999991</v>
      </c>
      <c r="DU533" s="4">
        <v>4</v>
      </c>
      <c r="DV533" s="4">
        <v>0</v>
      </c>
      <c r="DW533" s="4">
        <v>0</v>
      </c>
      <c r="DX533" s="4">
        <v>0</v>
      </c>
      <c r="DY533" s="4">
        <v>3186</v>
      </c>
      <c r="DZ533" s="4">
        <v>288</v>
      </c>
      <c r="EA533" s="4">
        <v>1.4</v>
      </c>
      <c r="EB533" s="4">
        <v>0</v>
      </c>
      <c r="EC533" s="4">
        <v>1</v>
      </c>
      <c r="ED533" s="4">
        <v>0</v>
      </c>
      <c r="EE533" s="4">
        <v>0</v>
      </c>
      <c r="EF533" s="4">
        <v>0</v>
      </c>
      <c r="EG533" s="4">
        <v>149</v>
      </c>
      <c r="EH533" s="4">
        <v>-5</v>
      </c>
      <c r="EI533" s="4">
        <v>1.1000000000000001</v>
      </c>
      <c r="EJ533" s="4">
        <v>-0.39999999999999991</v>
      </c>
      <c r="EK533" s="4">
        <v>122</v>
      </c>
      <c r="EL533" s="4">
        <v>0</v>
      </c>
      <c r="EM533" s="4">
        <v>0</v>
      </c>
      <c r="EN533" s="4">
        <v>0</v>
      </c>
      <c r="EO533" s="4">
        <v>26953</v>
      </c>
      <c r="EP533" s="4">
        <v>7296</v>
      </c>
      <c r="EQ533" s="4">
        <v>1.6</v>
      </c>
      <c r="ER533" s="4">
        <v>0</v>
      </c>
      <c r="ES533" s="4">
        <v>1</v>
      </c>
      <c r="ET533" s="4">
        <v>0</v>
      </c>
      <c r="EU533" s="4">
        <v>0</v>
      </c>
      <c r="EV533" s="4">
        <v>0</v>
      </c>
      <c r="EW533" s="4">
        <v>152</v>
      </c>
      <c r="EX533" s="4">
        <v>-1</v>
      </c>
      <c r="EY533" s="4">
        <v>1.45</v>
      </c>
      <c r="EZ533" s="4">
        <v>-0.19999999999999996</v>
      </c>
      <c r="FA533" s="4">
        <v>11</v>
      </c>
      <c r="FB533" s="4">
        <v>0</v>
      </c>
      <c r="FC533" s="4">
        <v>0</v>
      </c>
      <c r="FD533" s="4">
        <v>0</v>
      </c>
      <c r="FE533" s="4">
        <v>5340</v>
      </c>
      <c r="FF533" s="4">
        <v>136</v>
      </c>
      <c r="FG533" s="4">
        <v>1.65</v>
      </c>
      <c r="FH533" s="4">
        <v>-5.0000000000000044E-2</v>
      </c>
      <c r="FI533" s="4">
        <v>2</v>
      </c>
      <c r="FJ533" s="4">
        <v>0</v>
      </c>
      <c r="FK533" s="4">
        <v>0</v>
      </c>
      <c r="FL533" s="4">
        <v>0</v>
      </c>
      <c r="FM533" s="4">
        <v>793</v>
      </c>
      <c r="FN533" s="4">
        <v>14</v>
      </c>
      <c r="FO533" s="4">
        <v>1.75</v>
      </c>
      <c r="FP533" s="4">
        <v>0</v>
      </c>
      <c r="FQ533" s="4">
        <v>109</v>
      </c>
      <c r="FR533" s="4">
        <v>0</v>
      </c>
      <c r="FS533" s="4">
        <v>0</v>
      </c>
      <c r="FT533" s="4">
        <v>0</v>
      </c>
      <c r="FU533" s="4">
        <v>10855</v>
      </c>
      <c r="FV533" s="4">
        <v>762</v>
      </c>
      <c r="FW533" s="4">
        <v>1.85</v>
      </c>
      <c r="FX533" s="4">
        <v>-0.19999999999999973</v>
      </c>
      <c r="FY533" s="4">
        <v>1</v>
      </c>
      <c r="FZ533" s="4">
        <v>0</v>
      </c>
      <c r="GA533" s="4">
        <v>0</v>
      </c>
      <c r="GB533" s="4">
        <v>0</v>
      </c>
      <c r="GC533" s="4">
        <v>678</v>
      </c>
      <c r="GD533" s="4">
        <v>-175</v>
      </c>
      <c r="GE533" s="4">
        <v>2.1</v>
      </c>
      <c r="GF533" s="4">
        <v>-0.19999999999999973</v>
      </c>
      <c r="GG533" s="4">
        <v>548</v>
      </c>
      <c r="GH533" s="4">
        <v>-2</v>
      </c>
      <c r="GI533" s="4">
        <v>782.7</v>
      </c>
      <c r="GJ533" s="4">
        <v>70.350000000000023</v>
      </c>
      <c r="GK533" s="4">
        <v>13561</v>
      </c>
      <c r="GL533" s="4">
        <v>-491</v>
      </c>
      <c r="GM533" s="4">
        <v>2.1</v>
      </c>
      <c r="GN533" s="4">
        <v>-0.44999999999999973</v>
      </c>
      <c r="GO533" s="4">
        <v>56</v>
      </c>
      <c r="GP533" s="4">
        <v>0</v>
      </c>
      <c r="GQ533" s="4">
        <v>0</v>
      </c>
      <c r="GR533" s="4">
        <v>0</v>
      </c>
      <c r="GS533" s="4">
        <v>915</v>
      </c>
      <c r="GT533" s="4">
        <v>44</v>
      </c>
      <c r="GU533" s="4">
        <v>2.35</v>
      </c>
      <c r="GV533" s="4">
        <v>-0.44999999999999973</v>
      </c>
      <c r="GW533" s="4">
        <v>303</v>
      </c>
      <c r="GX533" s="4">
        <v>-83</v>
      </c>
      <c r="GY533" s="4">
        <v>693.5</v>
      </c>
      <c r="GZ533" s="4">
        <v>81.299999999999955</v>
      </c>
      <c r="HA533" s="4">
        <v>13338</v>
      </c>
      <c r="HB533" s="4">
        <v>1297</v>
      </c>
      <c r="HC533" s="4">
        <v>2.6</v>
      </c>
      <c r="HD533" s="4">
        <v>-0.64999999999999991</v>
      </c>
      <c r="HE533" s="4">
        <v>59</v>
      </c>
      <c r="HF533" s="4">
        <v>0</v>
      </c>
      <c r="HG533" s="4">
        <v>647.85</v>
      </c>
      <c r="HH533" s="4">
        <v>84.75</v>
      </c>
      <c r="HI533" s="4">
        <v>2496</v>
      </c>
      <c r="HJ533" s="4">
        <v>-16</v>
      </c>
      <c r="HK533" s="4">
        <v>2.9</v>
      </c>
      <c r="HL533" s="4">
        <v>-0.95000000000000018</v>
      </c>
      <c r="HM533" s="4">
        <v>2017</v>
      </c>
      <c r="HN533" s="4">
        <v>45</v>
      </c>
      <c r="HO533" s="4">
        <v>595</v>
      </c>
      <c r="HP533" s="4">
        <v>83</v>
      </c>
      <c r="HQ533" s="4">
        <v>33225</v>
      </c>
      <c r="HR533" s="4">
        <v>2785</v>
      </c>
      <c r="HS533" s="4">
        <v>3.3</v>
      </c>
      <c r="HT533" s="4">
        <v>-1.5</v>
      </c>
      <c r="HU533" s="4">
        <v>147</v>
      </c>
      <c r="HV533" s="4">
        <v>0</v>
      </c>
      <c r="HW533" s="4">
        <v>536</v>
      </c>
      <c r="HX533" s="4">
        <v>71.5</v>
      </c>
      <c r="HY533" s="4">
        <v>3084</v>
      </c>
      <c r="HZ533" s="4">
        <v>-4069</v>
      </c>
      <c r="IA533" s="4">
        <v>3.7</v>
      </c>
      <c r="IB533" s="4">
        <v>-2.1499999999999995</v>
      </c>
      <c r="IC533" s="4">
        <v>1207</v>
      </c>
      <c r="ID533" s="4">
        <v>-22</v>
      </c>
      <c r="IE533" s="4">
        <v>495</v>
      </c>
      <c r="IF533" s="4">
        <v>77.850000000000023</v>
      </c>
      <c r="IG533" s="4">
        <v>20607</v>
      </c>
      <c r="IH533" s="4">
        <v>-3347</v>
      </c>
      <c r="II533" s="4">
        <v>4.2</v>
      </c>
      <c r="IJ533" s="4">
        <v>-3.45</v>
      </c>
      <c r="IK533" s="4">
        <v>159</v>
      </c>
      <c r="IL533" s="4">
        <v>1</v>
      </c>
      <c r="IM533" s="4">
        <v>446.8</v>
      </c>
      <c r="IN533" s="4">
        <v>77.75</v>
      </c>
      <c r="IO533" s="4">
        <v>6292</v>
      </c>
      <c r="IP533" s="4">
        <v>-502</v>
      </c>
      <c r="IQ533" s="4">
        <v>4.9000000000000004</v>
      </c>
      <c r="IR533" s="4">
        <v>-5.1999999999999993</v>
      </c>
      <c r="IS533" s="4">
        <v>3947</v>
      </c>
      <c r="IT533" s="4">
        <v>36</v>
      </c>
      <c r="IU533" s="4">
        <v>397.65</v>
      </c>
      <c r="IV533" s="4">
        <v>75.5</v>
      </c>
      <c r="IW533" s="4">
        <v>31955</v>
      </c>
      <c r="IX533" s="4">
        <v>2372</v>
      </c>
      <c r="IY533" s="4">
        <v>5.95</v>
      </c>
      <c r="IZ533" s="4">
        <v>-7.6000000000000005</v>
      </c>
      <c r="JA533" s="4">
        <v>735</v>
      </c>
      <c r="JB533" s="4">
        <v>-63</v>
      </c>
      <c r="JC533" s="4">
        <v>350</v>
      </c>
      <c r="JD533" s="4">
        <v>73.050000000000011</v>
      </c>
      <c r="JE533" s="4">
        <v>10340</v>
      </c>
      <c r="JF533" s="4">
        <v>2962</v>
      </c>
      <c r="JG533" s="4">
        <v>7.45</v>
      </c>
      <c r="JH533" s="4">
        <v>-10.45</v>
      </c>
      <c r="JI533" s="4">
        <v>5865</v>
      </c>
      <c r="JJ533" s="4">
        <v>-156</v>
      </c>
      <c r="JK533" s="4">
        <v>300.64999999999998</v>
      </c>
      <c r="JL533" s="4">
        <v>68.499999999999972</v>
      </c>
      <c r="JM533" s="4">
        <v>25169</v>
      </c>
      <c r="JN533" s="4">
        <v>2984</v>
      </c>
      <c r="JO533" s="4">
        <v>9.9</v>
      </c>
      <c r="JP533" s="4">
        <v>-14.200000000000001</v>
      </c>
      <c r="JQ533" s="5">
        <v>1360</v>
      </c>
      <c r="JR533" s="4">
        <v>-40</v>
      </c>
      <c r="JS533" s="4">
        <v>256</v>
      </c>
      <c r="JT533" s="4">
        <v>64.650000000000006</v>
      </c>
      <c r="JU533" s="4">
        <v>9982</v>
      </c>
      <c r="JV533" s="4">
        <v>2330</v>
      </c>
      <c r="JW533" s="4">
        <v>13.75</v>
      </c>
      <c r="JX533" s="4">
        <v>-18.600000000000001</v>
      </c>
      <c r="JY533" s="4">
        <v>10847</v>
      </c>
      <c r="JZ533" s="4">
        <v>-679</v>
      </c>
      <c r="KA533" s="4">
        <v>210.5</v>
      </c>
      <c r="KB533" s="4">
        <v>58.550000000000011</v>
      </c>
      <c r="KC533" s="4">
        <v>35916</v>
      </c>
      <c r="KD533" s="4">
        <v>9125</v>
      </c>
      <c r="KE533" s="4">
        <v>19.149999999999999</v>
      </c>
      <c r="KF533" s="4">
        <v>-24.4</v>
      </c>
      <c r="KG533" s="4">
        <v>4181</v>
      </c>
      <c r="KH533" s="4">
        <v>27</v>
      </c>
      <c r="KI533" s="4">
        <v>166.8</v>
      </c>
      <c r="KJ533" s="4">
        <v>50.100000000000009</v>
      </c>
      <c r="KK533" s="4">
        <v>13271</v>
      </c>
      <c r="KL533" s="4">
        <v>7207</v>
      </c>
      <c r="KM533" s="4">
        <v>26.8</v>
      </c>
      <c r="KN533" s="4">
        <v>-31.349999999999998</v>
      </c>
      <c r="KO533" s="4">
        <v>28698</v>
      </c>
      <c r="KP533" s="4">
        <v>36</v>
      </c>
      <c r="KQ533" s="4">
        <v>128.80000000000001</v>
      </c>
      <c r="KR533" s="4">
        <v>43.350000000000009</v>
      </c>
      <c r="KS533" s="4">
        <v>48372</v>
      </c>
      <c r="KT533" s="4">
        <v>25995</v>
      </c>
      <c r="KU533" s="4">
        <v>37.75</v>
      </c>
      <c r="KV533" s="4">
        <v>-39.549999999999997</v>
      </c>
      <c r="KW533" s="4">
        <v>14193</v>
      </c>
      <c r="KX533" s="4">
        <v>-2022</v>
      </c>
      <c r="KY533" s="4">
        <v>93.65</v>
      </c>
      <c r="KZ533" s="4">
        <v>33.950000000000003</v>
      </c>
      <c r="LA533" s="4">
        <v>19136</v>
      </c>
      <c r="LB533" s="4">
        <v>14696</v>
      </c>
      <c r="LC533" s="4">
        <v>53</v>
      </c>
      <c r="LD533" s="4">
        <v>-48.5</v>
      </c>
    </row>
    <row r="534" spans="1:316" x14ac:dyDescent="0.25">
      <c r="A534" s="171">
        <v>44110.437399652779</v>
      </c>
      <c r="B534" s="172">
        <v>0.4368055555555555</v>
      </c>
      <c r="C534" s="4">
        <v>11606.65</v>
      </c>
      <c r="D534" s="4">
        <v>11600</v>
      </c>
      <c r="E534" s="173">
        <v>79</v>
      </c>
      <c r="F534" s="173">
        <v>-130</v>
      </c>
      <c r="G534" s="173">
        <v>313.89999999999998</v>
      </c>
      <c r="H534" s="173">
        <v>957.35000000000025</v>
      </c>
      <c r="I534" s="173">
        <v>-957.6500000000002</v>
      </c>
      <c r="J534" s="173">
        <v>1915.0000000000005</v>
      </c>
      <c r="K534" s="127">
        <v>17.239999999999998</v>
      </c>
      <c r="L534" s="127">
        <v>22.98</v>
      </c>
      <c r="M534" s="127">
        <v>-3.2900000000000027</v>
      </c>
      <c r="N534" s="127">
        <v>4.870000000000001</v>
      </c>
      <c r="O534" s="127">
        <v>0.61750314814718998</v>
      </c>
      <c r="P534" s="127">
        <v>0.71120239707181543</v>
      </c>
      <c r="Q534" s="127">
        <v>1.0749343583580948</v>
      </c>
      <c r="R534" s="4">
        <v>38594</v>
      </c>
      <c r="S534" s="4">
        <v>99312</v>
      </c>
      <c r="T534" s="173">
        <v>11540.966666666667</v>
      </c>
      <c r="U534" s="173">
        <v>-2.0500000000010914</v>
      </c>
      <c r="V534" s="4">
        <v>185995</v>
      </c>
      <c r="W534" s="4">
        <v>-31658</v>
      </c>
      <c r="X534" s="173">
        <v>-65.683333333332484</v>
      </c>
      <c r="Y534" s="173">
        <v>27576</v>
      </c>
      <c r="Z534" s="173">
        <v>118232</v>
      </c>
      <c r="AA534" s="173">
        <v>145808</v>
      </c>
      <c r="AB534" s="4">
        <v>60718</v>
      </c>
      <c r="AC534" s="4">
        <v>-18318</v>
      </c>
      <c r="AD534" s="176" t="e">
        <v>#REF!</v>
      </c>
      <c r="AE534" s="177">
        <v>-2.9575823589080622E-2</v>
      </c>
      <c r="AF534" s="177">
        <v>8.767839011202953E-3</v>
      </c>
      <c r="AG534" s="177">
        <v>0.26654339001410615</v>
      </c>
      <c r="AH534" s="177">
        <v>0.24414209266159884</v>
      </c>
      <c r="AI534" s="127">
        <v>-1.0370494119360855E-2</v>
      </c>
      <c r="AJ534" s="127">
        <v>2.6525198938992041E-3</v>
      </c>
      <c r="AK534" s="4" t="s">
        <v>21</v>
      </c>
      <c r="AL534" s="178">
        <v>11500</v>
      </c>
      <c r="AM534" s="178">
        <v>11600</v>
      </c>
      <c r="AN534" s="178">
        <v>11400</v>
      </c>
      <c r="AO534" s="178">
        <v>11800</v>
      </c>
      <c r="AS534" s="4">
        <v>1.6855530002090737</v>
      </c>
      <c r="AT534" s="4">
        <v>1.3482702740787713</v>
      </c>
      <c r="AU534" s="4">
        <v>0.55419222903885479</v>
      </c>
      <c r="AV534" s="4">
        <v>0.19970622796709753</v>
      </c>
      <c r="AW534" s="4">
        <v>0.10023494560498493</v>
      </c>
      <c r="AX534" s="4">
        <v>1.0200512940079273E-2</v>
      </c>
      <c r="AY534" s="4">
        <v>16.472483886960834</v>
      </c>
      <c r="AZ534" s="4">
        <v>20.979591836734695</v>
      </c>
      <c r="BA534" s="4">
        <v>17.172499999999999</v>
      </c>
      <c r="BB534" s="4">
        <v>39.572327044025158</v>
      </c>
      <c r="BC534" s="4">
        <v>8.0960222954142385</v>
      </c>
      <c r="BD534" s="4">
        <v>14.068027210884354</v>
      </c>
      <c r="BE534" s="4">
        <v>4.2913895993179878</v>
      </c>
      <c r="BF534" s="4">
        <v>7.3397058823529413</v>
      </c>
      <c r="BG534" s="4">
        <v>3.3111459389693003</v>
      </c>
      <c r="BH534" s="4">
        <v>3.1741210236785458</v>
      </c>
      <c r="BI534" s="4">
        <v>18</v>
      </c>
      <c r="BJ534" s="4">
        <v>0</v>
      </c>
      <c r="BK534" s="4">
        <v>0</v>
      </c>
      <c r="BL534" s="4">
        <v>0</v>
      </c>
      <c r="BM534" s="4">
        <v>9335</v>
      </c>
      <c r="BN534" s="4">
        <v>-697</v>
      </c>
      <c r="BO534" s="4">
        <v>1</v>
      </c>
      <c r="BP534" s="4">
        <v>0</v>
      </c>
      <c r="BQ534" s="4">
        <v>0</v>
      </c>
      <c r="BR534" s="4">
        <v>0</v>
      </c>
      <c r="BS534" s="4">
        <v>0</v>
      </c>
      <c r="BT534" s="4">
        <v>0</v>
      </c>
      <c r="BU534" s="4">
        <v>6</v>
      </c>
      <c r="BV534" s="4">
        <v>0</v>
      </c>
      <c r="BW534" s="4">
        <v>0</v>
      </c>
      <c r="BX534" s="4">
        <v>0</v>
      </c>
      <c r="BY534" s="4">
        <v>21</v>
      </c>
      <c r="BZ534" s="4">
        <v>0</v>
      </c>
      <c r="CA534" s="4">
        <v>0</v>
      </c>
      <c r="CB534" s="4">
        <v>0</v>
      </c>
      <c r="CC534" s="4">
        <v>1052</v>
      </c>
      <c r="CD534" s="4">
        <v>79</v>
      </c>
      <c r="CE534" s="4">
        <v>1.1000000000000001</v>
      </c>
      <c r="CF534" s="4">
        <v>0</v>
      </c>
      <c r="CG534" s="4">
        <v>1</v>
      </c>
      <c r="CH534" s="4">
        <v>0</v>
      </c>
      <c r="CI534" s="4">
        <v>0</v>
      </c>
      <c r="CJ534" s="4">
        <v>0</v>
      </c>
      <c r="CK534" s="4">
        <v>27</v>
      </c>
      <c r="CL534" s="4">
        <v>0</v>
      </c>
      <c r="CM534" s="4">
        <v>1</v>
      </c>
      <c r="CN534" s="4">
        <v>-0.10000000000000009</v>
      </c>
      <c r="CO534" s="4">
        <v>11</v>
      </c>
      <c r="CP534" s="4">
        <v>0</v>
      </c>
      <c r="CQ534" s="4">
        <v>0</v>
      </c>
      <c r="CR534" s="4">
        <v>0</v>
      </c>
      <c r="CS534" s="4">
        <v>3215</v>
      </c>
      <c r="CT534" s="4">
        <v>52</v>
      </c>
      <c r="CU534" s="4">
        <v>1.1499999999999999</v>
      </c>
      <c r="CV534" s="4">
        <v>0</v>
      </c>
      <c r="CW534" s="4">
        <v>1</v>
      </c>
      <c r="CX534" s="4">
        <v>0</v>
      </c>
      <c r="CY534" s="4">
        <v>0</v>
      </c>
      <c r="CZ534" s="4">
        <v>0</v>
      </c>
      <c r="DA534" s="4">
        <v>52</v>
      </c>
      <c r="DB534" s="4">
        <v>0</v>
      </c>
      <c r="DC534" s="4">
        <v>0.95</v>
      </c>
      <c r="DD534" s="4">
        <v>-0.25</v>
      </c>
      <c r="DE534" s="4">
        <v>29</v>
      </c>
      <c r="DF534" s="4">
        <v>0</v>
      </c>
      <c r="DG534" s="4">
        <v>0</v>
      </c>
      <c r="DH534" s="4">
        <v>0</v>
      </c>
      <c r="DI534" s="4">
        <v>4382</v>
      </c>
      <c r="DJ534" s="4">
        <v>-181</v>
      </c>
      <c r="DK534" s="4">
        <v>1.3</v>
      </c>
      <c r="DL534" s="4">
        <v>0.10000000000000009</v>
      </c>
      <c r="DM534" s="4">
        <v>0</v>
      </c>
      <c r="DN534" s="4">
        <v>0</v>
      </c>
      <c r="DO534" s="4">
        <v>0</v>
      </c>
      <c r="DP534" s="4">
        <v>0</v>
      </c>
      <c r="DQ534" s="4">
        <v>143</v>
      </c>
      <c r="DR534" s="4">
        <v>-2</v>
      </c>
      <c r="DS534" s="4">
        <v>1.5</v>
      </c>
      <c r="DT534" s="4">
        <v>0.14999999999999991</v>
      </c>
      <c r="DU534" s="4">
        <v>4</v>
      </c>
      <c r="DV534" s="4">
        <v>0</v>
      </c>
      <c r="DW534" s="4">
        <v>0</v>
      </c>
      <c r="DX534" s="4">
        <v>0</v>
      </c>
      <c r="DY534" s="4">
        <v>3186</v>
      </c>
      <c r="DZ534" s="4">
        <v>288</v>
      </c>
      <c r="EA534" s="4">
        <v>1.4</v>
      </c>
      <c r="EB534" s="4">
        <v>0</v>
      </c>
      <c r="EC534" s="4">
        <v>1</v>
      </c>
      <c r="ED534" s="4">
        <v>0</v>
      </c>
      <c r="EE534" s="4">
        <v>0</v>
      </c>
      <c r="EF534" s="4">
        <v>0</v>
      </c>
      <c r="EG534" s="4">
        <v>149</v>
      </c>
      <c r="EH534" s="4">
        <v>-5</v>
      </c>
      <c r="EI534" s="4">
        <v>1.1000000000000001</v>
      </c>
      <c r="EJ534" s="4">
        <v>-0.39999999999999991</v>
      </c>
      <c r="EK534" s="4">
        <v>122</v>
      </c>
      <c r="EL534" s="4">
        <v>0</v>
      </c>
      <c r="EM534" s="4">
        <v>0</v>
      </c>
      <c r="EN534" s="4">
        <v>0</v>
      </c>
      <c r="EO534" s="4">
        <v>26953</v>
      </c>
      <c r="EP534" s="4">
        <v>7296</v>
      </c>
      <c r="EQ534" s="4">
        <v>1.6</v>
      </c>
      <c r="ER534" s="4">
        <v>0</v>
      </c>
      <c r="ES534" s="4">
        <v>1</v>
      </c>
      <c r="ET534" s="4">
        <v>0</v>
      </c>
      <c r="EU534" s="4">
        <v>0</v>
      </c>
      <c r="EV534" s="4">
        <v>0</v>
      </c>
      <c r="EW534" s="4">
        <v>152</v>
      </c>
      <c r="EX534" s="4">
        <v>-1</v>
      </c>
      <c r="EY534" s="4">
        <v>1.45</v>
      </c>
      <c r="EZ534" s="4">
        <v>-0.19999999999999996</v>
      </c>
      <c r="FA534" s="4">
        <v>11</v>
      </c>
      <c r="FB534" s="4">
        <v>0</v>
      </c>
      <c r="FC534" s="4">
        <v>0</v>
      </c>
      <c r="FD534" s="4">
        <v>0</v>
      </c>
      <c r="FE534" s="4">
        <v>5340</v>
      </c>
      <c r="FF534" s="4">
        <v>136</v>
      </c>
      <c r="FG534" s="4">
        <v>1.7</v>
      </c>
      <c r="FH534" s="4">
        <v>0</v>
      </c>
      <c r="FI534" s="4">
        <v>2</v>
      </c>
      <c r="FJ534" s="4">
        <v>0</v>
      </c>
      <c r="FK534" s="4">
        <v>0</v>
      </c>
      <c r="FL534" s="4">
        <v>0</v>
      </c>
      <c r="FM534" s="4">
        <v>793</v>
      </c>
      <c r="FN534" s="4">
        <v>14</v>
      </c>
      <c r="FO534" s="4">
        <v>1.75</v>
      </c>
      <c r="FP534" s="4">
        <v>0</v>
      </c>
      <c r="FQ534" s="4">
        <v>109</v>
      </c>
      <c r="FR534" s="4">
        <v>0</v>
      </c>
      <c r="FS534" s="4">
        <v>0</v>
      </c>
      <c r="FT534" s="4">
        <v>0</v>
      </c>
      <c r="FU534" s="4">
        <v>10855</v>
      </c>
      <c r="FV534" s="4">
        <v>762</v>
      </c>
      <c r="FW534" s="4">
        <v>1.85</v>
      </c>
      <c r="FX534" s="4">
        <v>-0.19999999999999973</v>
      </c>
      <c r="FY534" s="4">
        <v>1</v>
      </c>
      <c r="FZ534" s="4">
        <v>0</v>
      </c>
      <c r="GA534" s="4">
        <v>0</v>
      </c>
      <c r="GB534" s="4">
        <v>0</v>
      </c>
      <c r="GC534" s="4">
        <v>678</v>
      </c>
      <c r="GD534" s="4">
        <v>-175</v>
      </c>
      <c r="GE534" s="4">
        <v>2.1</v>
      </c>
      <c r="GF534" s="4">
        <v>-0.19999999999999973</v>
      </c>
      <c r="GG534" s="4">
        <v>548</v>
      </c>
      <c r="GH534" s="4">
        <v>-2</v>
      </c>
      <c r="GI534" s="4">
        <v>782.7</v>
      </c>
      <c r="GJ534" s="4">
        <v>70.350000000000023</v>
      </c>
      <c r="GK534" s="4">
        <v>13561</v>
      </c>
      <c r="GL534" s="4">
        <v>-491</v>
      </c>
      <c r="GM534" s="4">
        <v>2.1</v>
      </c>
      <c r="GN534" s="4">
        <v>-0.44999999999999973</v>
      </c>
      <c r="GO534" s="4">
        <v>56</v>
      </c>
      <c r="GP534" s="4">
        <v>0</v>
      </c>
      <c r="GQ534" s="4">
        <v>0</v>
      </c>
      <c r="GR534" s="4">
        <v>0</v>
      </c>
      <c r="GS534" s="4">
        <v>915</v>
      </c>
      <c r="GT534" s="4">
        <v>44</v>
      </c>
      <c r="GU534" s="4">
        <v>2.35</v>
      </c>
      <c r="GV534" s="4">
        <v>-0.44999999999999973</v>
      </c>
      <c r="GW534" s="4">
        <v>303</v>
      </c>
      <c r="GX534" s="4">
        <v>-83</v>
      </c>
      <c r="GY534" s="4">
        <v>699.5</v>
      </c>
      <c r="GZ534" s="4">
        <v>87.299999999999955</v>
      </c>
      <c r="HA534" s="4">
        <v>13338</v>
      </c>
      <c r="HB534" s="4">
        <v>1297</v>
      </c>
      <c r="HC534" s="4">
        <v>2.65</v>
      </c>
      <c r="HD534" s="4">
        <v>-0.60000000000000009</v>
      </c>
      <c r="HE534" s="4">
        <v>59</v>
      </c>
      <c r="HF534" s="4">
        <v>0</v>
      </c>
      <c r="HG534" s="4">
        <v>647.85</v>
      </c>
      <c r="HH534" s="4">
        <v>84.75</v>
      </c>
      <c r="HI534" s="4">
        <v>2496</v>
      </c>
      <c r="HJ534" s="4">
        <v>-16</v>
      </c>
      <c r="HK534" s="4">
        <v>2.9</v>
      </c>
      <c r="HL534" s="4">
        <v>-0.95000000000000018</v>
      </c>
      <c r="HM534" s="4">
        <v>2017</v>
      </c>
      <c r="HN534" s="4">
        <v>45</v>
      </c>
      <c r="HO534" s="4">
        <v>595</v>
      </c>
      <c r="HP534" s="4">
        <v>83</v>
      </c>
      <c r="HQ534" s="4">
        <v>33225</v>
      </c>
      <c r="HR534" s="4">
        <v>2785</v>
      </c>
      <c r="HS534" s="4">
        <v>3.25</v>
      </c>
      <c r="HT534" s="4">
        <v>-1.5499999999999998</v>
      </c>
      <c r="HU534" s="4">
        <v>147</v>
      </c>
      <c r="HV534" s="4">
        <v>0</v>
      </c>
      <c r="HW534" s="4">
        <v>536</v>
      </c>
      <c r="HX534" s="4">
        <v>71.5</v>
      </c>
      <c r="HY534" s="4">
        <v>3084</v>
      </c>
      <c r="HZ534" s="4">
        <v>-4069</v>
      </c>
      <c r="IA534" s="4">
        <v>3.7</v>
      </c>
      <c r="IB534" s="4">
        <v>-2.1499999999999995</v>
      </c>
      <c r="IC534" s="4">
        <v>1200</v>
      </c>
      <c r="ID534" s="4">
        <v>-29</v>
      </c>
      <c r="IE534" s="4">
        <v>496.5</v>
      </c>
      <c r="IF534" s="4">
        <v>79.350000000000023</v>
      </c>
      <c r="IG534" s="4">
        <v>20607</v>
      </c>
      <c r="IH534" s="4">
        <v>-3347</v>
      </c>
      <c r="II534" s="4">
        <v>4.2</v>
      </c>
      <c r="IJ534" s="4">
        <v>-3.45</v>
      </c>
      <c r="IK534" s="4">
        <v>159</v>
      </c>
      <c r="IL534" s="4">
        <v>1</v>
      </c>
      <c r="IM534" s="4">
        <v>446.8</v>
      </c>
      <c r="IN534" s="4">
        <v>77.75</v>
      </c>
      <c r="IO534" s="4">
        <v>6292</v>
      </c>
      <c r="IP534" s="4">
        <v>-502</v>
      </c>
      <c r="IQ534" s="4">
        <v>4.95</v>
      </c>
      <c r="IR534" s="4">
        <v>-5.1499999999999995</v>
      </c>
      <c r="IS534" s="4">
        <v>3947</v>
      </c>
      <c r="IT534" s="4">
        <v>36</v>
      </c>
      <c r="IU534" s="4">
        <v>399.2</v>
      </c>
      <c r="IV534" s="4">
        <v>77.050000000000011</v>
      </c>
      <c r="IW534" s="4">
        <v>31955</v>
      </c>
      <c r="IX534" s="4">
        <v>2372</v>
      </c>
      <c r="IY534" s="4">
        <v>6</v>
      </c>
      <c r="IZ534" s="4">
        <v>-7.5500000000000007</v>
      </c>
      <c r="JA534" s="4">
        <v>735</v>
      </c>
      <c r="JB534" s="4">
        <v>-63</v>
      </c>
      <c r="JC534" s="4">
        <v>350</v>
      </c>
      <c r="JD534" s="4">
        <v>73.050000000000011</v>
      </c>
      <c r="JE534" s="4">
        <v>10340</v>
      </c>
      <c r="JF534" s="4">
        <v>2962</v>
      </c>
      <c r="JG534" s="4">
        <v>7.5</v>
      </c>
      <c r="JH534" s="4">
        <v>-10.399999999999999</v>
      </c>
      <c r="JI534" s="4">
        <v>5865</v>
      </c>
      <c r="JJ534" s="4">
        <v>-156</v>
      </c>
      <c r="JK534" s="4">
        <v>301.64999999999998</v>
      </c>
      <c r="JL534" s="4">
        <v>69.499999999999972</v>
      </c>
      <c r="JM534" s="4">
        <v>25169</v>
      </c>
      <c r="JN534" s="4">
        <v>2984</v>
      </c>
      <c r="JO534" s="4">
        <v>10.050000000000001</v>
      </c>
      <c r="JP534" s="4">
        <v>-14.05</v>
      </c>
      <c r="JQ534" s="5">
        <v>1360</v>
      </c>
      <c r="JR534" s="4">
        <v>-40</v>
      </c>
      <c r="JS534" s="4">
        <v>256</v>
      </c>
      <c r="JT534" s="4">
        <v>64.650000000000006</v>
      </c>
      <c r="JU534" s="4">
        <v>9982</v>
      </c>
      <c r="JV534" s="4">
        <v>2330</v>
      </c>
      <c r="JW534" s="4">
        <v>13.85</v>
      </c>
      <c r="JX534" s="4">
        <v>-18.5</v>
      </c>
      <c r="JY534" s="4">
        <v>10847</v>
      </c>
      <c r="JZ534" s="4">
        <v>-679</v>
      </c>
      <c r="KA534" s="4">
        <v>209.95</v>
      </c>
      <c r="KB534" s="4">
        <v>58</v>
      </c>
      <c r="KC534" s="4">
        <v>35916</v>
      </c>
      <c r="KD534" s="4">
        <v>9125</v>
      </c>
      <c r="KE534" s="4">
        <v>19.399999999999999</v>
      </c>
      <c r="KF534" s="4">
        <v>-24.15</v>
      </c>
      <c r="KG534" s="4">
        <v>4181</v>
      </c>
      <c r="KH534" s="4">
        <v>27</v>
      </c>
      <c r="KI534" s="4">
        <v>167.65</v>
      </c>
      <c r="KJ534" s="4">
        <v>50.95</v>
      </c>
      <c r="KK534" s="4">
        <v>13271</v>
      </c>
      <c r="KL534" s="4">
        <v>7207</v>
      </c>
      <c r="KM534" s="4">
        <v>27.1</v>
      </c>
      <c r="KN534" s="4">
        <v>-31.049999999999997</v>
      </c>
      <c r="KO534" s="4">
        <v>28698</v>
      </c>
      <c r="KP534" s="4">
        <v>36</v>
      </c>
      <c r="KQ534" s="4">
        <v>128.85</v>
      </c>
      <c r="KR534" s="4">
        <v>43.399999999999991</v>
      </c>
      <c r="KS534" s="4">
        <v>48372</v>
      </c>
      <c r="KT534" s="4">
        <v>25995</v>
      </c>
      <c r="KU534" s="4">
        <v>38.200000000000003</v>
      </c>
      <c r="KV534" s="4">
        <v>-39.099999999999994</v>
      </c>
      <c r="KW534" s="4">
        <v>14193</v>
      </c>
      <c r="KX534" s="4">
        <v>-2022</v>
      </c>
      <c r="KY534" s="4">
        <v>93.7</v>
      </c>
      <c r="KZ534" s="4">
        <v>34</v>
      </c>
      <c r="LA534" s="4">
        <v>19136</v>
      </c>
      <c r="LB534" s="4">
        <v>14696</v>
      </c>
      <c r="LC534" s="4">
        <v>53.35</v>
      </c>
      <c r="LD534" s="4">
        <v>-48.15</v>
      </c>
    </row>
    <row r="535" spans="1:316" x14ac:dyDescent="0.25">
      <c r="A535" s="171">
        <v>44110.435713888888</v>
      </c>
      <c r="B535" s="172">
        <v>0.43472222222222223</v>
      </c>
      <c r="C535" s="4">
        <v>11610.65</v>
      </c>
      <c r="D535" s="4">
        <v>11600</v>
      </c>
      <c r="E535" s="173">
        <v>85.25</v>
      </c>
      <c r="F535" s="173">
        <v>-88.59999999999998</v>
      </c>
      <c r="G535" s="173">
        <v>313.89999999999998</v>
      </c>
      <c r="H535" s="173">
        <v>1002.0500000000003</v>
      </c>
      <c r="I535" s="173">
        <v>-998.9</v>
      </c>
      <c r="J535" s="173">
        <v>2000.9500000000003</v>
      </c>
      <c r="K535" s="127">
        <v>17.239999999999998</v>
      </c>
      <c r="L535" s="127">
        <v>22.98</v>
      </c>
      <c r="M535" s="127">
        <v>-3.2900000000000027</v>
      </c>
      <c r="N535" s="127">
        <v>4.870000000000001</v>
      </c>
      <c r="O535" s="127">
        <v>0.61315963750652036</v>
      </c>
      <c r="P535" s="127">
        <v>0.72174690259878238</v>
      </c>
      <c r="Q535" s="127">
        <v>1.0571469950895065</v>
      </c>
      <c r="R535" s="4">
        <v>40066</v>
      </c>
      <c r="S535" s="4">
        <v>94385</v>
      </c>
      <c r="T535" s="173">
        <v>11540.966666666667</v>
      </c>
      <c r="U535" s="173">
        <v>-2.0500000000010914</v>
      </c>
      <c r="V535" s="4">
        <v>185995</v>
      </c>
      <c r="W535" s="4">
        <v>-31658</v>
      </c>
      <c r="X535" s="173">
        <v>-69.683333333332484</v>
      </c>
      <c r="Y535" s="173">
        <v>28992</v>
      </c>
      <c r="Z535" s="173">
        <v>98549</v>
      </c>
      <c r="AA535" s="173">
        <v>127541</v>
      </c>
      <c r="AB535" s="4">
        <v>54319</v>
      </c>
      <c r="AC535" s="4">
        <v>-20893</v>
      </c>
      <c r="AD535" s="176" t="e">
        <v>#REF!</v>
      </c>
      <c r="AE535" s="177">
        <v>-3.851137815365E-3</v>
      </c>
      <c r="AF535" s="177">
        <v>7.6214756258150378E-3</v>
      </c>
      <c r="AG535" s="177">
        <v>0.2846065659910717</v>
      </c>
      <c r="AH535" s="177">
        <v>0.25290943035567198</v>
      </c>
      <c r="AI535" s="127">
        <v>-2.8649727304857372E-2</v>
      </c>
      <c r="AJ535" s="127">
        <v>2.6525198938992041E-3</v>
      </c>
      <c r="AK535" s="4" t="s">
        <v>21</v>
      </c>
      <c r="AL535" s="178">
        <v>11500</v>
      </c>
      <c r="AM535" s="178">
        <v>11600</v>
      </c>
      <c r="AN535" s="178">
        <v>11400</v>
      </c>
      <c r="AO535" s="178">
        <v>11800</v>
      </c>
      <c r="AS535" s="4">
        <v>1.6941893856135002</v>
      </c>
      <c r="AT535" s="4">
        <v>1.2604863826121528</v>
      </c>
      <c r="AU535" s="4">
        <v>0.51524415606022789</v>
      </c>
      <c r="AV535" s="4">
        <v>0.1690595629360549</v>
      </c>
      <c r="AW535" s="4">
        <v>9.1828932612906519E-2</v>
      </c>
      <c r="AX535" s="4">
        <v>9.2882851503541166E-3</v>
      </c>
      <c r="AY535" s="4">
        <v>16.308605341246292</v>
      </c>
      <c r="AZ535" s="4">
        <v>21.129251700680271</v>
      </c>
      <c r="BA535" s="4">
        <v>17.172499999999999</v>
      </c>
      <c r="BB535" s="4">
        <v>39.811320754716981</v>
      </c>
      <c r="BC535" s="4">
        <v>8.1282636248415709</v>
      </c>
      <c r="BD535" s="4">
        <v>13.836065573770492</v>
      </c>
      <c r="BE535" s="4">
        <v>4.2514939388765578</v>
      </c>
      <c r="BF535" s="4">
        <v>7.0219458668617412</v>
      </c>
      <c r="BG535" s="4">
        <v>3.3569900474374479</v>
      </c>
      <c r="BH535" s="4">
        <v>3.045790934320074</v>
      </c>
      <c r="BI535" s="4">
        <v>18</v>
      </c>
      <c r="BJ535" s="4">
        <v>0</v>
      </c>
      <c r="BK535" s="4">
        <v>0</v>
      </c>
      <c r="BL535" s="4">
        <v>0</v>
      </c>
      <c r="BM535" s="4">
        <v>9232</v>
      </c>
      <c r="BN535" s="4">
        <v>-800</v>
      </c>
      <c r="BO535" s="4">
        <v>1.05</v>
      </c>
      <c r="BP535" s="4">
        <v>5.0000000000000044E-2</v>
      </c>
      <c r="BQ535" s="4">
        <v>0</v>
      </c>
      <c r="BR535" s="4">
        <v>0</v>
      </c>
      <c r="BS535" s="4">
        <v>0</v>
      </c>
      <c r="BT535" s="4">
        <v>0</v>
      </c>
      <c r="BU535" s="4">
        <v>6</v>
      </c>
      <c r="BV535" s="4">
        <v>0</v>
      </c>
      <c r="BW535" s="4">
        <v>0</v>
      </c>
      <c r="BX535" s="4">
        <v>0</v>
      </c>
      <c r="BY535" s="4">
        <v>21</v>
      </c>
      <c r="BZ535" s="4">
        <v>0</v>
      </c>
      <c r="CA535" s="4">
        <v>0</v>
      </c>
      <c r="CB535" s="4">
        <v>0</v>
      </c>
      <c r="CC535" s="4">
        <v>1052</v>
      </c>
      <c r="CD535" s="4">
        <v>79</v>
      </c>
      <c r="CE535" s="4">
        <v>1.1000000000000001</v>
      </c>
      <c r="CF535" s="4">
        <v>0</v>
      </c>
      <c r="CG535" s="4">
        <v>1</v>
      </c>
      <c r="CH535" s="4">
        <v>0</v>
      </c>
      <c r="CI535" s="4">
        <v>0</v>
      </c>
      <c r="CJ535" s="4">
        <v>0</v>
      </c>
      <c r="CK535" s="4">
        <v>27</v>
      </c>
      <c r="CL535" s="4">
        <v>0</v>
      </c>
      <c r="CM535" s="4">
        <v>1</v>
      </c>
      <c r="CN535" s="4">
        <v>-0.10000000000000009</v>
      </c>
      <c r="CO535" s="4">
        <v>11</v>
      </c>
      <c r="CP535" s="4">
        <v>0</v>
      </c>
      <c r="CQ535" s="4">
        <v>0</v>
      </c>
      <c r="CR535" s="4">
        <v>0</v>
      </c>
      <c r="CS535" s="4">
        <v>3215</v>
      </c>
      <c r="CT535" s="4">
        <v>52</v>
      </c>
      <c r="CU535" s="4">
        <v>1.1499999999999999</v>
      </c>
      <c r="CV535" s="4">
        <v>0</v>
      </c>
      <c r="CW535" s="4">
        <v>1</v>
      </c>
      <c r="CX535" s="4">
        <v>0</v>
      </c>
      <c r="CY535" s="4">
        <v>0</v>
      </c>
      <c r="CZ535" s="4">
        <v>0</v>
      </c>
      <c r="DA535" s="4">
        <v>52</v>
      </c>
      <c r="DB535" s="4">
        <v>0</v>
      </c>
      <c r="DC535" s="4">
        <v>0.95</v>
      </c>
      <c r="DD535" s="4">
        <v>-0.25</v>
      </c>
      <c r="DE535" s="4">
        <v>29</v>
      </c>
      <c r="DF535" s="4">
        <v>0</v>
      </c>
      <c r="DG535" s="4">
        <v>0</v>
      </c>
      <c r="DH535" s="4">
        <v>0</v>
      </c>
      <c r="DI535" s="4">
        <v>4382</v>
      </c>
      <c r="DJ535" s="4">
        <v>-181</v>
      </c>
      <c r="DK535" s="4">
        <v>1.3</v>
      </c>
      <c r="DL535" s="4">
        <v>0.10000000000000009</v>
      </c>
      <c r="DM535" s="4">
        <v>0</v>
      </c>
      <c r="DN535" s="4">
        <v>0</v>
      </c>
      <c r="DO535" s="4">
        <v>0</v>
      </c>
      <c r="DP535" s="4">
        <v>0</v>
      </c>
      <c r="DQ535" s="4">
        <v>143</v>
      </c>
      <c r="DR535" s="4">
        <v>-2</v>
      </c>
      <c r="DS535" s="4">
        <v>1.5</v>
      </c>
      <c r="DT535" s="4">
        <v>0.14999999999999991</v>
      </c>
      <c r="DU535" s="4">
        <v>4</v>
      </c>
      <c r="DV535" s="4">
        <v>0</v>
      </c>
      <c r="DW535" s="4">
        <v>0</v>
      </c>
      <c r="DX535" s="4">
        <v>0</v>
      </c>
      <c r="DY535" s="4">
        <v>3176</v>
      </c>
      <c r="DZ535" s="4">
        <v>278</v>
      </c>
      <c r="EA535" s="4">
        <v>1.4</v>
      </c>
      <c r="EB535" s="4">
        <v>0</v>
      </c>
      <c r="EC535" s="4">
        <v>1</v>
      </c>
      <c r="ED535" s="4">
        <v>0</v>
      </c>
      <c r="EE535" s="4">
        <v>0</v>
      </c>
      <c r="EF535" s="4">
        <v>0</v>
      </c>
      <c r="EG535" s="4">
        <v>149</v>
      </c>
      <c r="EH535" s="4">
        <v>-5</v>
      </c>
      <c r="EI535" s="4">
        <v>1.1000000000000001</v>
      </c>
      <c r="EJ535" s="4">
        <v>-0.39999999999999991</v>
      </c>
      <c r="EK535" s="4">
        <v>122</v>
      </c>
      <c r="EL535" s="4">
        <v>0</v>
      </c>
      <c r="EM535" s="4">
        <v>0</v>
      </c>
      <c r="EN535" s="4">
        <v>0</v>
      </c>
      <c r="EO535" s="4">
        <v>26326</v>
      </c>
      <c r="EP535" s="4">
        <v>6669</v>
      </c>
      <c r="EQ535" s="4">
        <v>1.65</v>
      </c>
      <c r="ER535" s="4">
        <v>4.9999999999999822E-2</v>
      </c>
      <c r="ES535" s="4">
        <v>1</v>
      </c>
      <c r="ET535" s="4">
        <v>0</v>
      </c>
      <c r="EU535" s="4">
        <v>0</v>
      </c>
      <c r="EV535" s="4">
        <v>0</v>
      </c>
      <c r="EW535" s="4">
        <v>152</v>
      </c>
      <c r="EX535" s="4">
        <v>-1</v>
      </c>
      <c r="EY535" s="4">
        <v>1.45</v>
      </c>
      <c r="EZ535" s="4">
        <v>-0.19999999999999996</v>
      </c>
      <c r="FA535" s="4">
        <v>11</v>
      </c>
      <c r="FB535" s="4">
        <v>0</v>
      </c>
      <c r="FC535" s="4">
        <v>0</v>
      </c>
      <c r="FD535" s="4">
        <v>0</v>
      </c>
      <c r="FE535" s="4">
        <v>5271</v>
      </c>
      <c r="FF535" s="4">
        <v>67</v>
      </c>
      <c r="FG535" s="4">
        <v>1.65</v>
      </c>
      <c r="FH535" s="4">
        <v>-5.0000000000000044E-2</v>
      </c>
      <c r="FI535" s="4">
        <v>2</v>
      </c>
      <c r="FJ535" s="4">
        <v>0</v>
      </c>
      <c r="FK535" s="4">
        <v>0</v>
      </c>
      <c r="FL535" s="4">
        <v>0</v>
      </c>
      <c r="FM535" s="4">
        <v>791</v>
      </c>
      <c r="FN535" s="4">
        <v>12</v>
      </c>
      <c r="FO535" s="4">
        <v>1.7</v>
      </c>
      <c r="FP535" s="4">
        <v>-5.0000000000000044E-2</v>
      </c>
      <c r="FQ535" s="4">
        <v>109</v>
      </c>
      <c r="FR535" s="4">
        <v>0</v>
      </c>
      <c r="FS535" s="4">
        <v>0</v>
      </c>
      <c r="FT535" s="4">
        <v>0</v>
      </c>
      <c r="FU535" s="4">
        <v>10802</v>
      </c>
      <c r="FV535" s="4">
        <v>709</v>
      </c>
      <c r="FW535" s="4">
        <v>1.8</v>
      </c>
      <c r="FX535" s="4">
        <v>-0.24999999999999978</v>
      </c>
      <c r="FY535" s="4">
        <v>1</v>
      </c>
      <c r="FZ535" s="4">
        <v>0</v>
      </c>
      <c r="GA535" s="4">
        <v>0</v>
      </c>
      <c r="GB535" s="4">
        <v>0</v>
      </c>
      <c r="GC535" s="4">
        <v>678</v>
      </c>
      <c r="GD535" s="4">
        <v>-175</v>
      </c>
      <c r="GE535" s="4">
        <v>2.1</v>
      </c>
      <c r="GF535" s="4">
        <v>-0.19999999999999973</v>
      </c>
      <c r="GG535" s="4">
        <v>548</v>
      </c>
      <c r="GH535" s="4">
        <v>-2</v>
      </c>
      <c r="GI535" s="4">
        <v>782.7</v>
      </c>
      <c r="GJ535" s="4">
        <v>70.350000000000023</v>
      </c>
      <c r="GK535" s="4">
        <v>13498</v>
      </c>
      <c r="GL535" s="4">
        <v>-554</v>
      </c>
      <c r="GM535" s="4">
        <v>2.1</v>
      </c>
      <c r="GN535" s="4">
        <v>-0.44999999999999973</v>
      </c>
      <c r="GO535" s="4">
        <v>56</v>
      </c>
      <c r="GP535" s="4">
        <v>0</v>
      </c>
      <c r="GQ535" s="4">
        <v>0</v>
      </c>
      <c r="GR535" s="4">
        <v>0</v>
      </c>
      <c r="GS535" s="4">
        <v>915</v>
      </c>
      <c r="GT535" s="4">
        <v>44</v>
      </c>
      <c r="GU535" s="4">
        <v>2.35</v>
      </c>
      <c r="GV535" s="4">
        <v>-0.44999999999999973</v>
      </c>
      <c r="GW535" s="4">
        <v>303</v>
      </c>
      <c r="GX535" s="4">
        <v>-83</v>
      </c>
      <c r="GY535" s="4">
        <v>699.5</v>
      </c>
      <c r="GZ535" s="4">
        <v>87.299999999999955</v>
      </c>
      <c r="HA535" s="4">
        <v>13221</v>
      </c>
      <c r="HB535" s="4">
        <v>1180</v>
      </c>
      <c r="HC535" s="4">
        <v>2.5</v>
      </c>
      <c r="HD535" s="4">
        <v>-0.75</v>
      </c>
      <c r="HE535" s="4">
        <v>59</v>
      </c>
      <c r="HF535" s="4">
        <v>0</v>
      </c>
      <c r="HG535" s="4">
        <v>647.85</v>
      </c>
      <c r="HH535" s="4">
        <v>84.75</v>
      </c>
      <c r="HI535" s="4">
        <v>2526</v>
      </c>
      <c r="HJ535" s="4">
        <v>14</v>
      </c>
      <c r="HK535" s="4">
        <v>2.85</v>
      </c>
      <c r="HL535" s="4">
        <v>-1</v>
      </c>
      <c r="HM535" s="4">
        <v>2022</v>
      </c>
      <c r="HN535" s="4">
        <v>50</v>
      </c>
      <c r="HO535" s="4">
        <v>605</v>
      </c>
      <c r="HP535" s="4">
        <v>93</v>
      </c>
      <c r="HQ535" s="4">
        <v>32976</v>
      </c>
      <c r="HR535" s="4">
        <v>2536</v>
      </c>
      <c r="HS535" s="4">
        <v>3.2</v>
      </c>
      <c r="HT535" s="4">
        <v>-1.5999999999999996</v>
      </c>
      <c r="HU535" s="4">
        <v>147</v>
      </c>
      <c r="HV535" s="4">
        <v>0</v>
      </c>
      <c r="HW535" s="4">
        <v>536</v>
      </c>
      <c r="HX535" s="4">
        <v>71.5</v>
      </c>
      <c r="HY535" s="4">
        <v>3106</v>
      </c>
      <c r="HZ535" s="4">
        <v>-4047</v>
      </c>
      <c r="IA535" s="4">
        <v>3.55</v>
      </c>
      <c r="IB535" s="4">
        <v>-2.2999999999999998</v>
      </c>
      <c r="IC535" s="4">
        <v>1200</v>
      </c>
      <c r="ID535" s="4">
        <v>-29</v>
      </c>
      <c r="IE535" s="4">
        <v>500</v>
      </c>
      <c r="IF535" s="4">
        <v>82.850000000000023</v>
      </c>
      <c r="IG535" s="4">
        <v>20607</v>
      </c>
      <c r="IH535" s="4">
        <v>-3347</v>
      </c>
      <c r="II535" s="4">
        <v>4</v>
      </c>
      <c r="IJ535" s="4">
        <v>-3.6500000000000004</v>
      </c>
      <c r="IK535" s="4">
        <v>159</v>
      </c>
      <c r="IL535" s="4">
        <v>1</v>
      </c>
      <c r="IM535" s="4">
        <v>446.8</v>
      </c>
      <c r="IN535" s="4">
        <v>77.75</v>
      </c>
      <c r="IO535" s="4">
        <v>6330</v>
      </c>
      <c r="IP535" s="4">
        <v>-464</v>
      </c>
      <c r="IQ535" s="4">
        <v>4.75</v>
      </c>
      <c r="IR535" s="4">
        <v>-5.35</v>
      </c>
      <c r="IS535" s="4">
        <v>3945</v>
      </c>
      <c r="IT535" s="4">
        <v>34</v>
      </c>
      <c r="IU535" s="4">
        <v>401.4</v>
      </c>
      <c r="IV535" s="4">
        <v>79.25</v>
      </c>
      <c r="IW535" s="4">
        <v>32066</v>
      </c>
      <c r="IX535" s="4">
        <v>2483</v>
      </c>
      <c r="IY535" s="4">
        <v>5.95</v>
      </c>
      <c r="IZ535" s="4">
        <v>-7.6000000000000005</v>
      </c>
      <c r="JA535" s="4">
        <v>732</v>
      </c>
      <c r="JB535" s="4">
        <v>-66</v>
      </c>
      <c r="JC535" s="4">
        <v>352.8</v>
      </c>
      <c r="JD535" s="4">
        <v>75.850000000000023</v>
      </c>
      <c r="JE535" s="4">
        <v>10128</v>
      </c>
      <c r="JF535" s="4">
        <v>2750</v>
      </c>
      <c r="JG535" s="4">
        <v>7.55</v>
      </c>
      <c r="JH535" s="4">
        <v>-10.349999999999998</v>
      </c>
      <c r="JI535" s="4">
        <v>5857</v>
      </c>
      <c r="JJ535" s="4">
        <v>-164</v>
      </c>
      <c r="JK535" s="4">
        <v>305</v>
      </c>
      <c r="JL535" s="4">
        <v>72.849999999999994</v>
      </c>
      <c r="JM535" s="4">
        <v>24901</v>
      </c>
      <c r="JN535" s="4">
        <v>2716</v>
      </c>
      <c r="JO535" s="4">
        <v>9.85</v>
      </c>
      <c r="JP535" s="4">
        <v>-14.250000000000002</v>
      </c>
      <c r="JQ535" s="5">
        <v>1367</v>
      </c>
      <c r="JR535" s="4">
        <v>-33</v>
      </c>
      <c r="JS535" s="4">
        <v>259.64999999999998</v>
      </c>
      <c r="JT535" s="4">
        <v>68.299999999999983</v>
      </c>
      <c r="JU535" s="4">
        <v>9599</v>
      </c>
      <c r="JV535" s="4">
        <v>1947</v>
      </c>
      <c r="JW535" s="4">
        <v>13.5</v>
      </c>
      <c r="JX535" s="4">
        <v>-18.850000000000001</v>
      </c>
      <c r="JY535" s="4">
        <v>10751</v>
      </c>
      <c r="JZ535" s="4">
        <v>-775</v>
      </c>
      <c r="KA535" s="4">
        <v>214.25</v>
      </c>
      <c r="KB535" s="4">
        <v>62.300000000000011</v>
      </c>
      <c r="KC535" s="4">
        <v>36091</v>
      </c>
      <c r="KD535" s="4">
        <v>9300</v>
      </c>
      <c r="KE535" s="4">
        <v>18.850000000000001</v>
      </c>
      <c r="KF535" s="4">
        <v>-24.699999999999996</v>
      </c>
      <c r="KG535" s="4">
        <v>4324</v>
      </c>
      <c r="KH535" s="4">
        <v>170</v>
      </c>
      <c r="KI535" s="4">
        <v>171.35</v>
      </c>
      <c r="KJ535" s="4">
        <v>54.649999999999991</v>
      </c>
      <c r="KK535" s="4">
        <v>13170</v>
      </c>
      <c r="KL535" s="4">
        <v>7106</v>
      </c>
      <c r="KM535" s="4">
        <v>26</v>
      </c>
      <c r="KN535" s="4">
        <v>-32.15</v>
      </c>
      <c r="KO535" s="4">
        <v>28207</v>
      </c>
      <c r="KP535" s="4">
        <v>-455</v>
      </c>
      <c r="KQ535" s="4">
        <v>132</v>
      </c>
      <c r="KR535" s="4">
        <v>46.55</v>
      </c>
      <c r="KS535" s="4">
        <v>47788</v>
      </c>
      <c r="KT535" s="4">
        <v>25411</v>
      </c>
      <c r="KU535" s="4">
        <v>36.799999999999997</v>
      </c>
      <c r="KV535" s="4">
        <v>-40.5</v>
      </c>
      <c r="KW535" s="4">
        <v>15091</v>
      </c>
      <c r="KX535" s="4">
        <v>-1124</v>
      </c>
      <c r="KY535" s="4">
        <v>96</v>
      </c>
      <c r="KZ535" s="4">
        <v>36.299999999999997</v>
      </c>
      <c r="LA535" s="4">
        <v>19022</v>
      </c>
      <c r="LB535" s="4">
        <v>14582</v>
      </c>
      <c r="LC535" s="4">
        <v>51.3</v>
      </c>
      <c r="LD535" s="4">
        <v>-50.2</v>
      </c>
    </row>
    <row r="536" spans="1:316" x14ac:dyDescent="0.25">
      <c r="A536" s="171">
        <v>44110.434010879631</v>
      </c>
      <c r="B536" s="172">
        <v>0.43333333333333335</v>
      </c>
      <c r="C536" s="4">
        <v>11597.95</v>
      </c>
      <c r="D536" s="4">
        <v>11600</v>
      </c>
      <c r="E536" s="173">
        <v>67.849999999999994</v>
      </c>
      <c r="F536" s="173">
        <v>-83.5</v>
      </c>
      <c r="G536" s="173">
        <v>313.89999999999998</v>
      </c>
      <c r="H536" s="173">
        <v>795.50000000000011</v>
      </c>
      <c r="I536" s="173">
        <v>-863.4</v>
      </c>
      <c r="J536" s="173">
        <v>1658.9</v>
      </c>
      <c r="K536" s="127">
        <v>17.239999999999998</v>
      </c>
      <c r="L536" s="127">
        <v>22.98</v>
      </c>
      <c r="M536" s="127">
        <v>-3.2900000000000027</v>
      </c>
      <c r="N536" s="127">
        <v>4.870000000000001</v>
      </c>
      <c r="O536" s="127">
        <v>0.62677669328475161</v>
      </c>
      <c r="P536" s="127">
        <v>0.68675796987382032</v>
      </c>
      <c r="Q536" s="127">
        <v>1.0506196481820917</v>
      </c>
      <c r="R536" s="4">
        <v>39645</v>
      </c>
      <c r="S536" s="4">
        <v>91554</v>
      </c>
      <c r="T536" s="173">
        <v>11540.966666666667</v>
      </c>
      <c r="U536" s="173">
        <v>-2.0500000000010914</v>
      </c>
      <c r="V536" s="4">
        <v>185995</v>
      </c>
      <c r="W536" s="4">
        <v>-31658</v>
      </c>
      <c r="X536" s="173">
        <v>-56.983333333333576</v>
      </c>
      <c r="Y536" s="173">
        <v>28973</v>
      </c>
      <c r="Z536" s="173">
        <v>110420</v>
      </c>
      <c r="AA536" s="173">
        <v>139393</v>
      </c>
      <c r="AB536" s="4">
        <v>51909</v>
      </c>
      <c r="AC536" s="4">
        <v>-22058</v>
      </c>
      <c r="AD536" s="176" t="e">
        <v>#REF!</v>
      </c>
      <c r="AE536" s="177">
        <v>7.8007090951961403E-3</v>
      </c>
      <c r="AF536" s="177">
        <v>8.0099061312965819E-3</v>
      </c>
      <c r="AG536" s="177">
        <v>0.27234284571948575</v>
      </c>
      <c r="AH536" s="177">
        <v>0.27564840036566629</v>
      </c>
      <c r="AI536" s="127">
        <v>-5.159412089476044E-2</v>
      </c>
      <c r="AJ536" s="127">
        <v>2.6525198938992041E-3</v>
      </c>
      <c r="AK536" s="4" t="s">
        <v>21</v>
      </c>
      <c r="AL536" s="178">
        <v>11500</v>
      </c>
      <c r="AM536" s="178">
        <v>11600</v>
      </c>
      <c r="AN536" s="178">
        <v>11400</v>
      </c>
      <c r="AO536" s="178">
        <v>11800</v>
      </c>
      <c r="AS536" s="4">
        <v>1.6785220872152751</v>
      </c>
      <c r="AT536" s="4">
        <v>1.2401311475409835</v>
      </c>
      <c r="AU536" s="4">
        <v>0.50276116448204722</v>
      </c>
      <c r="AV536" s="4">
        <v>0.16733708769107</v>
      </c>
      <c r="AW536" s="4">
        <v>9.0630349796867418E-2</v>
      </c>
      <c r="AX536" s="4">
        <v>9.2831962397179786E-3</v>
      </c>
      <c r="AY536" s="4">
        <v>16.290801186943622</v>
      </c>
      <c r="AZ536" s="4">
        <v>21.156462585034014</v>
      </c>
      <c r="BA536" s="4">
        <v>17.077500000000001</v>
      </c>
      <c r="BB536" s="4">
        <v>40.268749999999997</v>
      </c>
      <c r="BC536" s="4">
        <v>8.1256026389241303</v>
      </c>
      <c r="BD536" s="4">
        <v>13.581173260572987</v>
      </c>
      <c r="BE536" s="4">
        <v>4.1997611736608667</v>
      </c>
      <c r="BF536" s="4">
        <v>6.9020467836257309</v>
      </c>
      <c r="BG536" s="4">
        <v>3.3200778642936597</v>
      </c>
      <c r="BH536" s="4">
        <v>3.0205970840083314</v>
      </c>
      <c r="BI536" s="4">
        <v>18</v>
      </c>
      <c r="BJ536" s="4">
        <v>0</v>
      </c>
      <c r="BK536" s="4">
        <v>0</v>
      </c>
      <c r="BL536" s="4">
        <v>0</v>
      </c>
      <c r="BM536" s="4">
        <v>9257</v>
      </c>
      <c r="BN536" s="4">
        <v>-775</v>
      </c>
      <c r="BO536" s="4">
        <v>0.95</v>
      </c>
      <c r="BP536" s="4">
        <v>-5.0000000000000044E-2</v>
      </c>
      <c r="BQ536" s="4">
        <v>0</v>
      </c>
      <c r="BR536" s="4">
        <v>0</v>
      </c>
      <c r="BS536" s="4">
        <v>0</v>
      </c>
      <c r="BT536" s="4">
        <v>0</v>
      </c>
      <c r="BU536" s="4">
        <v>6</v>
      </c>
      <c r="BV536" s="4">
        <v>0</v>
      </c>
      <c r="BW536" s="4">
        <v>0</v>
      </c>
      <c r="BX536" s="4">
        <v>0</v>
      </c>
      <c r="BY536" s="4">
        <v>21</v>
      </c>
      <c r="BZ536" s="4">
        <v>0</v>
      </c>
      <c r="CA536" s="4">
        <v>0</v>
      </c>
      <c r="CB536" s="4">
        <v>0</v>
      </c>
      <c r="CC536" s="4">
        <v>1048</v>
      </c>
      <c r="CD536" s="4">
        <v>75</v>
      </c>
      <c r="CE536" s="4">
        <v>1.1000000000000001</v>
      </c>
      <c r="CF536" s="4">
        <v>0</v>
      </c>
      <c r="CG536" s="4">
        <v>1</v>
      </c>
      <c r="CH536" s="4">
        <v>0</v>
      </c>
      <c r="CI536" s="4">
        <v>0</v>
      </c>
      <c r="CJ536" s="4">
        <v>0</v>
      </c>
      <c r="CK536" s="4">
        <v>27</v>
      </c>
      <c r="CL536" s="4">
        <v>0</v>
      </c>
      <c r="CM536" s="4">
        <v>0.85</v>
      </c>
      <c r="CN536" s="4">
        <v>-0.25000000000000011</v>
      </c>
      <c r="CO536" s="4">
        <v>11</v>
      </c>
      <c r="CP536" s="4">
        <v>0</v>
      </c>
      <c r="CQ536" s="4">
        <v>0</v>
      </c>
      <c r="CR536" s="4">
        <v>0</v>
      </c>
      <c r="CS536" s="4">
        <v>3206</v>
      </c>
      <c r="CT536" s="4">
        <v>43</v>
      </c>
      <c r="CU536" s="4">
        <v>1.2</v>
      </c>
      <c r="CV536" s="4">
        <v>5.0000000000000044E-2</v>
      </c>
      <c r="CW536" s="4">
        <v>1</v>
      </c>
      <c r="CX536" s="4">
        <v>0</v>
      </c>
      <c r="CY536" s="4">
        <v>0</v>
      </c>
      <c r="CZ536" s="4">
        <v>0</v>
      </c>
      <c r="DA536" s="4">
        <v>52</v>
      </c>
      <c r="DB536" s="4">
        <v>0</v>
      </c>
      <c r="DC536" s="4">
        <v>0.95</v>
      </c>
      <c r="DD536" s="4">
        <v>-0.25</v>
      </c>
      <c r="DE536" s="4">
        <v>29</v>
      </c>
      <c r="DF536" s="4">
        <v>0</v>
      </c>
      <c r="DG536" s="4">
        <v>0</v>
      </c>
      <c r="DH536" s="4">
        <v>0</v>
      </c>
      <c r="DI536" s="4">
        <v>4353</v>
      </c>
      <c r="DJ536" s="4">
        <v>-210</v>
      </c>
      <c r="DK536" s="4">
        <v>1.3</v>
      </c>
      <c r="DL536" s="4">
        <v>0.10000000000000009</v>
      </c>
      <c r="DM536" s="4">
        <v>0</v>
      </c>
      <c r="DN536" s="4">
        <v>0</v>
      </c>
      <c r="DO536" s="4">
        <v>0</v>
      </c>
      <c r="DP536" s="4">
        <v>0</v>
      </c>
      <c r="DQ536" s="4">
        <v>143</v>
      </c>
      <c r="DR536" s="4">
        <v>-2</v>
      </c>
      <c r="DS536" s="4">
        <v>1.5</v>
      </c>
      <c r="DT536" s="4">
        <v>0.14999999999999991</v>
      </c>
      <c r="DU536" s="4">
        <v>4</v>
      </c>
      <c r="DV536" s="4">
        <v>0</v>
      </c>
      <c r="DW536" s="4">
        <v>0</v>
      </c>
      <c r="DX536" s="4">
        <v>0</v>
      </c>
      <c r="DY536" s="4">
        <v>3199</v>
      </c>
      <c r="DZ536" s="4">
        <v>301</v>
      </c>
      <c r="EA536" s="4">
        <v>1.4</v>
      </c>
      <c r="EB536" s="4">
        <v>0</v>
      </c>
      <c r="EC536" s="4">
        <v>1</v>
      </c>
      <c r="ED536" s="4">
        <v>0</v>
      </c>
      <c r="EE536" s="4">
        <v>0</v>
      </c>
      <c r="EF536" s="4">
        <v>0</v>
      </c>
      <c r="EG536" s="4">
        <v>149</v>
      </c>
      <c r="EH536" s="4">
        <v>-5</v>
      </c>
      <c r="EI536" s="4">
        <v>1.1000000000000001</v>
      </c>
      <c r="EJ536" s="4">
        <v>-0.39999999999999991</v>
      </c>
      <c r="EK536" s="4">
        <v>122</v>
      </c>
      <c r="EL536" s="4">
        <v>0</v>
      </c>
      <c r="EM536" s="4">
        <v>0</v>
      </c>
      <c r="EN536" s="4">
        <v>0</v>
      </c>
      <c r="EO536" s="4">
        <v>25746</v>
      </c>
      <c r="EP536" s="4">
        <v>6089</v>
      </c>
      <c r="EQ536" s="4">
        <v>1.6</v>
      </c>
      <c r="ER536" s="4">
        <v>0</v>
      </c>
      <c r="ES536" s="4">
        <v>1</v>
      </c>
      <c r="ET536" s="4">
        <v>0</v>
      </c>
      <c r="EU536" s="4">
        <v>0</v>
      </c>
      <c r="EV536" s="4">
        <v>0</v>
      </c>
      <c r="EW536" s="4">
        <v>152</v>
      </c>
      <c r="EX536" s="4">
        <v>-1</v>
      </c>
      <c r="EY536" s="4">
        <v>1.45</v>
      </c>
      <c r="EZ536" s="4">
        <v>-0.19999999999999996</v>
      </c>
      <c r="FA536" s="4">
        <v>11</v>
      </c>
      <c r="FB536" s="4">
        <v>0</v>
      </c>
      <c r="FC536" s="4">
        <v>0</v>
      </c>
      <c r="FD536" s="4">
        <v>0</v>
      </c>
      <c r="FE536" s="4">
        <v>5346</v>
      </c>
      <c r="FF536" s="4">
        <v>142</v>
      </c>
      <c r="FG536" s="4">
        <v>1.65</v>
      </c>
      <c r="FH536" s="4">
        <v>-5.0000000000000044E-2</v>
      </c>
      <c r="FI536" s="4">
        <v>2</v>
      </c>
      <c r="FJ536" s="4">
        <v>0</v>
      </c>
      <c r="FK536" s="4">
        <v>0</v>
      </c>
      <c r="FL536" s="4">
        <v>0</v>
      </c>
      <c r="FM536" s="4">
        <v>791</v>
      </c>
      <c r="FN536" s="4">
        <v>12</v>
      </c>
      <c r="FO536" s="4">
        <v>1.7</v>
      </c>
      <c r="FP536" s="4">
        <v>-5.0000000000000044E-2</v>
      </c>
      <c r="FQ536" s="4">
        <v>109</v>
      </c>
      <c r="FR536" s="4">
        <v>0</v>
      </c>
      <c r="FS536" s="4">
        <v>0</v>
      </c>
      <c r="FT536" s="4">
        <v>0</v>
      </c>
      <c r="FU536" s="4">
        <v>10768</v>
      </c>
      <c r="FV536" s="4">
        <v>675</v>
      </c>
      <c r="FW536" s="4">
        <v>1.85</v>
      </c>
      <c r="FX536" s="4">
        <v>-0.19999999999999973</v>
      </c>
      <c r="FY536" s="4">
        <v>1</v>
      </c>
      <c r="FZ536" s="4">
        <v>0</v>
      </c>
      <c r="GA536" s="4">
        <v>0</v>
      </c>
      <c r="GB536" s="4">
        <v>0</v>
      </c>
      <c r="GC536" s="4">
        <v>678</v>
      </c>
      <c r="GD536" s="4">
        <v>-175</v>
      </c>
      <c r="GE536" s="4">
        <v>2</v>
      </c>
      <c r="GF536" s="4">
        <v>-0.29999999999999982</v>
      </c>
      <c r="GG536" s="4">
        <v>548</v>
      </c>
      <c r="GH536" s="4">
        <v>-2</v>
      </c>
      <c r="GI536" s="4">
        <v>782.7</v>
      </c>
      <c r="GJ536" s="4">
        <v>70.350000000000023</v>
      </c>
      <c r="GK536" s="4">
        <v>13544</v>
      </c>
      <c r="GL536" s="4">
        <v>-508</v>
      </c>
      <c r="GM536" s="4">
        <v>2.15</v>
      </c>
      <c r="GN536" s="4">
        <v>-0.39999999999999991</v>
      </c>
      <c r="GO536" s="4">
        <v>56</v>
      </c>
      <c r="GP536" s="4">
        <v>0</v>
      </c>
      <c r="GQ536" s="4">
        <v>0</v>
      </c>
      <c r="GR536" s="4">
        <v>0</v>
      </c>
      <c r="GS536" s="4">
        <v>902</v>
      </c>
      <c r="GT536" s="4">
        <v>31</v>
      </c>
      <c r="GU536" s="4">
        <v>2.2999999999999998</v>
      </c>
      <c r="GV536" s="4">
        <v>-0.5</v>
      </c>
      <c r="GW536" s="4">
        <v>327</v>
      </c>
      <c r="GX536" s="4">
        <v>-59</v>
      </c>
      <c r="GY536" s="4">
        <v>675</v>
      </c>
      <c r="GZ536" s="4">
        <v>62.799999999999955</v>
      </c>
      <c r="HA536" s="4">
        <v>13195</v>
      </c>
      <c r="HB536" s="4">
        <v>1154</v>
      </c>
      <c r="HC536" s="4">
        <v>2.6</v>
      </c>
      <c r="HD536" s="4">
        <v>-0.64999999999999991</v>
      </c>
      <c r="HE536" s="4">
        <v>59</v>
      </c>
      <c r="HF536" s="4">
        <v>0</v>
      </c>
      <c r="HG536" s="4">
        <v>612.4</v>
      </c>
      <c r="HH536" s="4">
        <v>49.299999999999955</v>
      </c>
      <c r="HI536" s="4">
        <v>2538</v>
      </c>
      <c r="HJ536" s="4">
        <v>26</v>
      </c>
      <c r="HK536" s="4">
        <v>2.95</v>
      </c>
      <c r="HL536" s="4">
        <v>-0.89999999999999991</v>
      </c>
      <c r="HM536" s="4">
        <v>2022</v>
      </c>
      <c r="HN536" s="4">
        <v>50</v>
      </c>
      <c r="HO536" s="4">
        <v>579.95000000000005</v>
      </c>
      <c r="HP536" s="4">
        <v>67.950000000000045</v>
      </c>
      <c r="HQ536" s="4">
        <v>32940</v>
      </c>
      <c r="HR536" s="4">
        <v>2500</v>
      </c>
      <c r="HS536" s="4">
        <v>3.25</v>
      </c>
      <c r="HT536" s="4">
        <v>-1.5499999999999998</v>
      </c>
      <c r="HU536" s="4">
        <v>147</v>
      </c>
      <c r="HV536" s="4">
        <v>0</v>
      </c>
      <c r="HW536" s="4">
        <v>536</v>
      </c>
      <c r="HX536" s="4">
        <v>71.5</v>
      </c>
      <c r="HY536" s="4">
        <v>3110</v>
      </c>
      <c r="HZ536" s="4">
        <v>-4043</v>
      </c>
      <c r="IA536" s="4">
        <v>3.65</v>
      </c>
      <c r="IB536" s="4">
        <v>-2.1999999999999997</v>
      </c>
      <c r="IC536" s="4">
        <v>1200</v>
      </c>
      <c r="ID536" s="4">
        <v>-29</v>
      </c>
      <c r="IE536" s="4">
        <v>488.1</v>
      </c>
      <c r="IF536" s="4">
        <v>70.950000000000045</v>
      </c>
      <c r="IG536" s="4">
        <v>20493</v>
      </c>
      <c r="IH536" s="4">
        <v>-3461</v>
      </c>
      <c r="II536" s="4">
        <v>4.2</v>
      </c>
      <c r="IJ536" s="4">
        <v>-3.45</v>
      </c>
      <c r="IK536" s="4">
        <v>160</v>
      </c>
      <c r="IL536" s="4">
        <v>2</v>
      </c>
      <c r="IM536" s="4">
        <v>441</v>
      </c>
      <c r="IN536" s="4">
        <v>71.949999999999989</v>
      </c>
      <c r="IO536" s="4">
        <v>6443</v>
      </c>
      <c r="IP536" s="4">
        <v>-351</v>
      </c>
      <c r="IQ536" s="4">
        <v>5</v>
      </c>
      <c r="IR536" s="4">
        <v>-5.0999999999999996</v>
      </c>
      <c r="IS536" s="4">
        <v>3941</v>
      </c>
      <c r="IT536" s="4">
        <v>30</v>
      </c>
      <c r="IU536" s="4">
        <v>388.95</v>
      </c>
      <c r="IV536" s="4">
        <v>66.800000000000011</v>
      </c>
      <c r="IW536" s="4">
        <v>32023</v>
      </c>
      <c r="IX536" s="4">
        <v>2440</v>
      </c>
      <c r="IY536" s="4">
        <v>6.05</v>
      </c>
      <c r="IZ536" s="4">
        <v>-7.5000000000000009</v>
      </c>
      <c r="JA536" s="4">
        <v>733</v>
      </c>
      <c r="JB536" s="4">
        <v>-65</v>
      </c>
      <c r="JC536" s="4">
        <v>339.35</v>
      </c>
      <c r="JD536" s="4">
        <v>62.400000000000034</v>
      </c>
      <c r="JE536" s="4">
        <v>9955</v>
      </c>
      <c r="JF536" s="4">
        <v>2577</v>
      </c>
      <c r="JG536" s="4">
        <v>7.75</v>
      </c>
      <c r="JH536" s="4">
        <v>-10.149999999999999</v>
      </c>
      <c r="JI536" s="4">
        <v>5862</v>
      </c>
      <c r="JJ536" s="4">
        <v>-159</v>
      </c>
      <c r="JK536" s="4">
        <v>293</v>
      </c>
      <c r="JL536" s="4">
        <v>60.849999999999994</v>
      </c>
      <c r="JM536" s="4">
        <v>24619</v>
      </c>
      <c r="JN536" s="4">
        <v>2434</v>
      </c>
      <c r="JO536" s="4">
        <v>10.5</v>
      </c>
      <c r="JP536" s="4">
        <v>-13.600000000000001</v>
      </c>
      <c r="JQ536" s="5">
        <v>1368</v>
      </c>
      <c r="JR536" s="4">
        <v>-32</v>
      </c>
      <c r="JS536" s="4">
        <v>243.3</v>
      </c>
      <c r="JT536" s="4">
        <v>51.950000000000017</v>
      </c>
      <c r="JU536" s="4">
        <v>9442</v>
      </c>
      <c r="JV536" s="4">
        <v>1790</v>
      </c>
      <c r="JW536" s="4">
        <v>14.55</v>
      </c>
      <c r="JX536" s="4">
        <v>-17.8</v>
      </c>
      <c r="JY536" s="4">
        <v>10788</v>
      </c>
      <c r="JZ536" s="4">
        <v>-738</v>
      </c>
      <c r="KA536" s="4">
        <v>204.15</v>
      </c>
      <c r="KB536" s="4">
        <v>52.200000000000017</v>
      </c>
      <c r="KC536" s="4">
        <v>35817</v>
      </c>
      <c r="KD536" s="4">
        <v>9026</v>
      </c>
      <c r="KE536" s="4">
        <v>20.3</v>
      </c>
      <c r="KF536" s="4">
        <v>-23.249999999999996</v>
      </c>
      <c r="KG536" s="4">
        <v>4321</v>
      </c>
      <c r="KH536" s="4">
        <v>167</v>
      </c>
      <c r="KI536" s="4">
        <v>161.55000000000001</v>
      </c>
      <c r="KJ536" s="4">
        <v>44.850000000000009</v>
      </c>
      <c r="KK536" s="4">
        <v>13052</v>
      </c>
      <c r="KL536" s="4">
        <v>6988</v>
      </c>
      <c r="KM536" s="4">
        <v>28.25</v>
      </c>
      <c r="KN536" s="4">
        <v>-29.9</v>
      </c>
      <c r="KO536" s="4">
        <v>28229</v>
      </c>
      <c r="KP536" s="4">
        <v>-433</v>
      </c>
      <c r="KQ536" s="4">
        <v>123.55</v>
      </c>
      <c r="KR536" s="4">
        <v>38.099999999999994</v>
      </c>
      <c r="KS536" s="4">
        <v>47383</v>
      </c>
      <c r="KT536" s="4">
        <v>25006</v>
      </c>
      <c r="KU536" s="4">
        <v>39.700000000000003</v>
      </c>
      <c r="KV536" s="4">
        <v>-37.599999999999994</v>
      </c>
      <c r="KW536" s="4">
        <v>15250</v>
      </c>
      <c r="KX536" s="4">
        <v>-965</v>
      </c>
      <c r="KY536" s="4">
        <v>89.35</v>
      </c>
      <c r="KZ536" s="4">
        <v>29.649999999999991</v>
      </c>
      <c r="LA536" s="4">
        <v>18912</v>
      </c>
      <c r="LB536" s="4">
        <v>14472</v>
      </c>
      <c r="LC536" s="4">
        <v>55.8</v>
      </c>
      <c r="LD536" s="4">
        <v>-45.7</v>
      </c>
    </row>
    <row r="537" spans="1:316" x14ac:dyDescent="0.25">
      <c r="A537" s="171">
        <v>44110.432717824071</v>
      </c>
      <c r="B537" s="172">
        <v>0.43194444444444446</v>
      </c>
      <c r="C537" s="4">
        <v>11587.55</v>
      </c>
      <c r="D537" s="4">
        <v>11600</v>
      </c>
      <c r="E537" s="173">
        <v>63.1</v>
      </c>
      <c r="F537" s="173">
        <v>-82.15</v>
      </c>
      <c r="G537" s="173">
        <v>313.89999999999998</v>
      </c>
      <c r="H537" s="173">
        <v>760.95</v>
      </c>
      <c r="I537" s="173">
        <v>-849.15</v>
      </c>
      <c r="J537" s="173">
        <v>1610.1</v>
      </c>
      <c r="K537" s="127">
        <v>17.239999999999998</v>
      </c>
      <c r="L537" s="127">
        <v>22.98</v>
      </c>
      <c r="M537" s="127">
        <v>-3.2900000000000027</v>
      </c>
      <c r="N537" s="127">
        <v>4.870000000000001</v>
      </c>
      <c r="O537" s="127">
        <v>0.63741471545634321</v>
      </c>
      <c r="P537" s="127">
        <v>0.6546597586068148</v>
      </c>
      <c r="Q537" s="127">
        <v>1.0509853166884167</v>
      </c>
      <c r="R537" s="4">
        <v>39632</v>
      </c>
      <c r="S537" s="4">
        <v>91674</v>
      </c>
      <c r="T537" s="173">
        <v>11540.966666666667</v>
      </c>
      <c r="U537" s="173">
        <v>-2.0500000000010914</v>
      </c>
      <c r="V537" s="4">
        <v>185995</v>
      </c>
      <c r="W537" s="4">
        <v>-31658</v>
      </c>
      <c r="X537" s="173">
        <v>-46.583333333332121</v>
      </c>
      <c r="Y537" s="173">
        <v>28986</v>
      </c>
      <c r="Z537" s="173">
        <v>98092</v>
      </c>
      <c r="AA537" s="173">
        <v>127078</v>
      </c>
      <c r="AB537" s="4">
        <v>52042</v>
      </c>
      <c r="AC537" s="4">
        <v>-22058</v>
      </c>
      <c r="AD537" s="176" t="e">
        <v>#REF!</v>
      </c>
      <c r="AE537" s="177">
        <v>1.3793057541206947E-2</v>
      </c>
      <c r="AF537" s="177">
        <v>7.7306443970149765E-3</v>
      </c>
      <c r="AG537" s="177">
        <v>0.27450047329332589</v>
      </c>
      <c r="AH537" s="177">
        <v>0.2936482685451568</v>
      </c>
      <c r="AI537" s="127">
        <v>-5.4238762372066693E-2</v>
      </c>
      <c r="AJ537" s="127">
        <v>2.6525198938992041E-3</v>
      </c>
      <c r="AK537" s="4" t="s">
        <v>21</v>
      </c>
      <c r="AL537" s="178">
        <v>11500</v>
      </c>
      <c r="AM537" s="178">
        <v>11600</v>
      </c>
      <c r="AN537" s="178">
        <v>11400</v>
      </c>
      <c r="AO537" s="178">
        <v>11800</v>
      </c>
      <c r="AS537" s="4">
        <v>1.6785220872152751</v>
      </c>
      <c r="AT537" s="4">
        <v>1.2401311475409835</v>
      </c>
      <c r="AU537" s="4">
        <v>0.50276116448204722</v>
      </c>
      <c r="AV537" s="4">
        <v>0.16733708769107</v>
      </c>
      <c r="AW537" s="4">
        <v>9.0630349796867418E-2</v>
      </c>
      <c r="AX537" s="4">
        <v>9.8707403055229136E-3</v>
      </c>
      <c r="AY537" s="4">
        <v>16.290801186943622</v>
      </c>
      <c r="AZ537" s="4">
        <v>21.14965986394558</v>
      </c>
      <c r="BA537" s="4">
        <v>17.077500000000001</v>
      </c>
      <c r="BB537" s="4">
        <v>40.268749999999997</v>
      </c>
      <c r="BC537" s="4">
        <v>8.1256026389241303</v>
      </c>
      <c r="BD537" s="4">
        <v>13.56267029972752</v>
      </c>
      <c r="BE537" s="4">
        <v>4.2019115890083629</v>
      </c>
      <c r="BF537" s="4">
        <v>6.9020467836257309</v>
      </c>
      <c r="BG537" s="4">
        <v>3.3200778642936597</v>
      </c>
      <c r="BH537" s="4">
        <v>3.0205970840083314</v>
      </c>
      <c r="BI537" s="4">
        <v>18</v>
      </c>
      <c r="BJ537" s="4">
        <v>0</v>
      </c>
      <c r="BK537" s="4">
        <v>0</v>
      </c>
      <c r="BL537" s="4">
        <v>0</v>
      </c>
      <c r="BM537" s="4">
        <v>9286</v>
      </c>
      <c r="BN537" s="4">
        <v>-746</v>
      </c>
      <c r="BO537" s="4">
        <v>1</v>
      </c>
      <c r="BP537" s="4">
        <v>0</v>
      </c>
      <c r="BQ537" s="4">
        <v>0</v>
      </c>
      <c r="BR537" s="4">
        <v>0</v>
      </c>
      <c r="BS537" s="4">
        <v>0</v>
      </c>
      <c r="BT537" s="4">
        <v>0</v>
      </c>
      <c r="BU537" s="4">
        <v>6</v>
      </c>
      <c r="BV537" s="4">
        <v>0</v>
      </c>
      <c r="BW537" s="4">
        <v>0</v>
      </c>
      <c r="BX537" s="4">
        <v>0</v>
      </c>
      <c r="BY537" s="4">
        <v>21</v>
      </c>
      <c r="BZ537" s="4">
        <v>0</v>
      </c>
      <c r="CA537" s="4">
        <v>0</v>
      </c>
      <c r="CB537" s="4">
        <v>0</v>
      </c>
      <c r="CC537" s="4">
        <v>1046</v>
      </c>
      <c r="CD537" s="4">
        <v>73</v>
      </c>
      <c r="CE537" s="4">
        <v>1.1499999999999999</v>
      </c>
      <c r="CF537" s="4">
        <v>4.9999999999999822E-2</v>
      </c>
      <c r="CG537" s="4">
        <v>1</v>
      </c>
      <c r="CH537" s="4">
        <v>0</v>
      </c>
      <c r="CI537" s="4">
        <v>0</v>
      </c>
      <c r="CJ537" s="4">
        <v>0</v>
      </c>
      <c r="CK537" s="4">
        <v>27</v>
      </c>
      <c r="CL537" s="4">
        <v>0</v>
      </c>
      <c r="CM537" s="4">
        <v>0.85</v>
      </c>
      <c r="CN537" s="4">
        <v>-0.25000000000000011</v>
      </c>
      <c r="CO537" s="4">
        <v>11</v>
      </c>
      <c r="CP537" s="4">
        <v>0</v>
      </c>
      <c r="CQ537" s="4">
        <v>0</v>
      </c>
      <c r="CR537" s="4">
        <v>0</v>
      </c>
      <c r="CS537" s="4">
        <v>3212</v>
      </c>
      <c r="CT537" s="4">
        <v>49</v>
      </c>
      <c r="CU537" s="4">
        <v>1.25</v>
      </c>
      <c r="CV537" s="4">
        <v>0.10000000000000009</v>
      </c>
      <c r="CW537" s="4">
        <v>1</v>
      </c>
      <c r="CX537" s="4">
        <v>0</v>
      </c>
      <c r="CY537" s="4">
        <v>0</v>
      </c>
      <c r="CZ537" s="4">
        <v>0</v>
      </c>
      <c r="DA537" s="4">
        <v>52</v>
      </c>
      <c r="DB537" s="4">
        <v>0</v>
      </c>
      <c r="DC537" s="4">
        <v>1.1000000000000001</v>
      </c>
      <c r="DD537" s="4">
        <v>-9.9999999999999867E-2</v>
      </c>
      <c r="DE537" s="4">
        <v>29</v>
      </c>
      <c r="DF537" s="4">
        <v>0</v>
      </c>
      <c r="DG537" s="4">
        <v>0</v>
      </c>
      <c r="DH537" s="4">
        <v>0</v>
      </c>
      <c r="DI537" s="4">
        <v>4388</v>
      </c>
      <c r="DJ537" s="4">
        <v>-175</v>
      </c>
      <c r="DK537" s="4">
        <v>1.35</v>
      </c>
      <c r="DL537" s="4">
        <v>0.15000000000000013</v>
      </c>
      <c r="DM537" s="4">
        <v>0</v>
      </c>
      <c r="DN537" s="4">
        <v>0</v>
      </c>
      <c r="DO537" s="4">
        <v>0</v>
      </c>
      <c r="DP537" s="4">
        <v>0</v>
      </c>
      <c r="DQ537" s="4">
        <v>143</v>
      </c>
      <c r="DR537" s="4">
        <v>-2</v>
      </c>
      <c r="DS537" s="4">
        <v>1.5</v>
      </c>
      <c r="DT537" s="4">
        <v>0.14999999999999991</v>
      </c>
      <c r="DU537" s="4">
        <v>4</v>
      </c>
      <c r="DV537" s="4">
        <v>0</v>
      </c>
      <c r="DW537" s="4">
        <v>0</v>
      </c>
      <c r="DX537" s="4">
        <v>0</v>
      </c>
      <c r="DY537" s="4">
        <v>3237</v>
      </c>
      <c r="DZ537" s="4">
        <v>339</v>
      </c>
      <c r="EA537" s="4">
        <v>1.4</v>
      </c>
      <c r="EB537" s="4">
        <v>0</v>
      </c>
      <c r="EC537" s="4">
        <v>1</v>
      </c>
      <c r="ED537" s="4">
        <v>0</v>
      </c>
      <c r="EE537" s="4">
        <v>0</v>
      </c>
      <c r="EF537" s="4">
        <v>0</v>
      </c>
      <c r="EG537" s="4">
        <v>149</v>
      </c>
      <c r="EH537" s="4">
        <v>-5</v>
      </c>
      <c r="EI537" s="4">
        <v>1.1000000000000001</v>
      </c>
      <c r="EJ537" s="4">
        <v>-0.39999999999999991</v>
      </c>
      <c r="EK537" s="4">
        <v>122</v>
      </c>
      <c r="EL537" s="4">
        <v>0</v>
      </c>
      <c r="EM537" s="4">
        <v>0</v>
      </c>
      <c r="EN537" s="4">
        <v>0</v>
      </c>
      <c r="EO537" s="4">
        <v>25746</v>
      </c>
      <c r="EP537" s="4">
        <v>6089</v>
      </c>
      <c r="EQ537" s="4">
        <v>1.65</v>
      </c>
      <c r="ER537" s="4">
        <v>4.9999999999999822E-2</v>
      </c>
      <c r="ES537" s="4">
        <v>1</v>
      </c>
      <c r="ET537" s="4">
        <v>0</v>
      </c>
      <c r="EU537" s="4">
        <v>0</v>
      </c>
      <c r="EV537" s="4">
        <v>0</v>
      </c>
      <c r="EW537" s="4">
        <v>152</v>
      </c>
      <c r="EX537" s="4">
        <v>-1</v>
      </c>
      <c r="EY537" s="4">
        <v>1.45</v>
      </c>
      <c r="EZ537" s="4">
        <v>-0.19999999999999996</v>
      </c>
      <c r="FA537" s="4">
        <v>11</v>
      </c>
      <c r="FB537" s="4">
        <v>0</v>
      </c>
      <c r="FC537" s="4">
        <v>0</v>
      </c>
      <c r="FD537" s="4">
        <v>0</v>
      </c>
      <c r="FE537" s="4">
        <v>5346</v>
      </c>
      <c r="FF537" s="4">
        <v>142</v>
      </c>
      <c r="FG537" s="4">
        <v>1.7</v>
      </c>
      <c r="FH537" s="4">
        <v>0</v>
      </c>
      <c r="FI537" s="4">
        <v>2</v>
      </c>
      <c r="FJ537" s="4">
        <v>0</v>
      </c>
      <c r="FK537" s="4">
        <v>0</v>
      </c>
      <c r="FL537" s="4">
        <v>0</v>
      </c>
      <c r="FM537" s="4">
        <v>791</v>
      </c>
      <c r="FN537" s="4">
        <v>12</v>
      </c>
      <c r="FO537" s="4">
        <v>1.7</v>
      </c>
      <c r="FP537" s="4">
        <v>-5.0000000000000044E-2</v>
      </c>
      <c r="FQ537" s="4">
        <v>109</v>
      </c>
      <c r="FR537" s="4">
        <v>0</v>
      </c>
      <c r="FS537" s="4">
        <v>0</v>
      </c>
      <c r="FT537" s="4">
        <v>0</v>
      </c>
      <c r="FU537" s="4">
        <v>10759</v>
      </c>
      <c r="FV537" s="4">
        <v>666</v>
      </c>
      <c r="FW537" s="4">
        <v>1.9</v>
      </c>
      <c r="FX537" s="4">
        <v>-0.14999999999999991</v>
      </c>
      <c r="FY537" s="4">
        <v>1</v>
      </c>
      <c r="FZ537" s="4">
        <v>0</v>
      </c>
      <c r="GA537" s="4">
        <v>0</v>
      </c>
      <c r="GB537" s="4">
        <v>0</v>
      </c>
      <c r="GC537" s="4">
        <v>678</v>
      </c>
      <c r="GD537" s="4">
        <v>-175</v>
      </c>
      <c r="GE537" s="4">
        <v>2</v>
      </c>
      <c r="GF537" s="4">
        <v>-0.29999999999999982</v>
      </c>
      <c r="GG537" s="4">
        <v>548</v>
      </c>
      <c r="GH537" s="4">
        <v>-2</v>
      </c>
      <c r="GI537" s="4">
        <v>782.7</v>
      </c>
      <c r="GJ537" s="4">
        <v>70.350000000000023</v>
      </c>
      <c r="GK537" s="4">
        <v>13544</v>
      </c>
      <c r="GL537" s="4">
        <v>-508</v>
      </c>
      <c r="GM537" s="4">
        <v>2.2000000000000002</v>
      </c>
      <c r="GN537" s="4">
        <v>-0.34999999999999964</v>
      </c>
      <c r="GO537" s="4">
        <v>56</v>
      </c>
      <c r="GP537" s="4">
        <v>0</v>
      </c>
      <c r="GQ537" s="4">
        <v>0</v>
      </c>
      <c r="GR537" s="4">
        <v>0</v>
      </c>
      <c r="GS537" s="4">
        <v>902</v>
      </c>
      <c r="GT537" s="4">
        <v>31</v>
      </c>
      <c r="GU537" s="4">
        <v>2.35</v>
      </c>
      <c r="GV537" s="4">
        <v>-0.44999999999999973</v>
      </c>
      <c r="GW537" s="4">
        <v>327</v>
      </c>
      <c r="GX537" s="4">
        <v>-59</v>
      </c>
      <c r="GY537" s="4">
        <v>675</v>
      </c>
      <c r="GZ537" s="4">
        <v>62.799999999999955</v>
      </c>
      <c r="HA537" s="4">
        <v>13195</v>
      </c>
      <c r="HB537" s="4">
        <v>1154</v>
      </c>
      <c r="HC537" s="4">
        <v>2.65</v>
      </c>
      <c r="HD537" s="4">
        <v>-0.60000000000000009</v>
      </c>
      <c r="HE537" s="4">
        <v>59</v>
      </c>
      <c r="HF537" s="4">
        <v>0</v>
      </c>
      <c r="HG537" s="4">
        <v>612.4</v>
      </c>
      <c r="HH537" s="4">
        <v>49.299999999999955</v>
      </c>
      <c r="HI537" s="4">
        <v>2528</v>
      </c>
      <c r="HJ537" s="4">
        <v>16</v>
      </c>
      <c r="HK537" s="4">
        <v>2.9</v>
      </c>
      <c r="HL537" s="4">
        <v>-0.95000000000000018</v>
      </c>
      <c r="HM537" s="4">
        <v>2022</v>
      </c>
      <c r="HN537" s="4">
        <v>50</v>
      </c>
      <c r="HO537" s="4">
        <v>579.95000000000005</v>
      </c>
      <c r="HP537" s="4">
        <v>67.950000000000045</v>
      </c>
      <c r="HQ537" s="4">
        <v>32940</v>
      </c>
      <c r="HR537" s="4">
        <v>2500</v>
      </c>
      <c r="HS537" s="4">
        <v>3.3</v>
      </c>
      <c r="HT537" s="4">
        <v>-1.5</v>
      </c>
      <c r="HU537" s="4">
        <v>147</v>
      </c>
      <c r="HV537" s="4">
        <v>0</v>
      </c>
      <c r="HW537" s="4">
        <v>536</v>
      </c>
      <c r="HX537" s="4">
        <v>71.5</v>
      </c>
      <c r="HY537" s="4">
        <v>3109</v>
      </c>
      <c r="HZ537" s="4">
        <v>-4044</v>
      </c>
      <c r="IA537" s="4">
        <v>3.7</v>
      </c>
      <c r="IB537" s="4">
        <v>-2.1499999999999995</v>
      </c>
      <c r="IC537" s="4">
        <v>1200</v>
      </c>
      <c r="ID537" s="4">
        <v>-29</v>
      </c>
      <c r="IE537" s="4">
        <v>481.25</v>
      </c>
      <c r="IF537" s="4">
        <v>64.100000000000023</v>
      </c>
      <c r="IG537" s="4">
        <v>20493</v>
      </c>
      <c r="IH537" s="4">
        <v>-3461</v>
      </c>
      <c r="II537" s="4">
        <v>4.2</v>
      </c>
      <c r="IJ537" s="4">
        <v>-3.45</v>
      </c>
      <c r="IK537" s="4">
        <v>160</v>
      </c>
      <c r="IL537" s="4">
        <v>2</v>
      </c>
      <c r="IM537" s="4">
        <v>441</v>
      </c>
      <c r="IN537" s="4">
        <v>71.949999999999989</v>
      </c>
      <c r="IO537" s="4">
        <v>6443</v>
      </c>
      <c r="IP537" s="4">
        <v>-351</v>
      </c>
      <c r="IQ537" s="4">
        <v>5.05</v>
      </c>
      <c r="IR537" s="4">
        <v>-5.05</v>
      </c>
      <c r="IS537" s="4">
        <v>3941</v>
      </c>
      <c r="IT537" s="4">
        <v>30</v>
      </c>
      <c r="IU537" s="4">
        <v>384.6</v>
      </c>
      <c r="IV537" s="4">
        <v>62.450000000000045</v>
      </c>
      <c r="IW537" s="4">
        <v>32023</v>
      </c>
      <c r="IX537" s="4">
        <v>2440</v>
      </c>
      <c r="IY537" s="4">
        <v>6.15</v>
      </c>
      <c r="IZ537" s="4">
        <v>-7.4</v>
      </c>
      <c r="JA537" s="4">
        <v>734</v>
      </c>
      <c r="JB537" s="4">
        <v>-64</v>
      </c>
      <c r="JC537" s="4">
        <v>336.6</v>
      </c>
      <c r="JD537" s="4">
        <v>59.650000000000034</v>
      </c>
      <c r="JE537" s="4">
        <v>9955</v>
      </c>
      <c r="JF537" s="4">
        <v>2577</v>
      </c>
      <c r="JG537" s="4">
        <v>7.9</v>
      </c>
      <c r="JH537" s="4">
        <v>-9.9999999999999982</v>
      </c>
      <c r="JI537" s="4">
        <v>5859</v>
      </c>
      <c r="JJ537" s="4">
        <v>-162</v>
      </c>
      <c r="JK537" s="4">
        <v>287.7</v>
      </c>
      <c r="JL537" s="4">
        <v>55.549999999999983</v>
      </c>
      <c r="JM537" s="4">
        <v>24619</v>
      </c>
      <c r="JN537" s="4">
        <v>2434</v>
      </c>
      <c r="JO537" s="4">
        <v>10.6</v>
      </c>
      <c r="JP537" s="4">
        <v>-13.500000000000002</v>
      </c>
      <c r="JQ537" s="5">
        <v>1368</v>
      </c>
      <c r="JR537" s="4">
        <v>-32</v>
      </c>
      <c r="JS537" s="4">
        <v>243.3</v>
      </c>
      <c r="JT537" s="4">
        <v>51.950000000000017</v>
      </c>
      <c r="JU537" s="4">
        <v>9442</v>
      </c>
      <c r="JV537" s="4">
        <v>1790</v>
      </c>
      <c r="JW537" s="4">
        <v>14.8</v>
      </c>
      <c r="JX537" s="4">
        <v>-17.55</v>
      </c>
      <c r="JY537" s="4">
        <v>10788</v>
      </c>
      <c r="JZ537" s="4">
        <v>-738</v>
      </c>
      <c r="KA537" s="4">
        <v>200.6</v>
      </c>
      <c r="KB537" s="4">
        <v>48.650000000000006</v>
      </c>
      <c r="KC537" s="4">
        <v>35817</v>
      </c>
      <c r="KD537" s="4">
        <v>9026</v>
      </c>
      <c r="KE537" s="4">
        <v>20.55</v>
      </c>
      <c r="KF537" s="4">
        <v>-22.999999999999996</v>
      </c>
      <c r="KG537" s="4">
        <v>4321</v>
      </c>
      <c r="KH537" s="4">
        <v>167</v>
      </c>
      <c r="KI537" s="4">
        <v>158.1</v>
      </c>
      <c r="KJ537" s="4">
        <v>41.399999999999991</v>
      </c>
      <c r="KK537" s="4">
        <v>13052</v>
      </c>
      <c r="KL537" s="4">
        <v>6988</v>
      </c>
      <c r="KM537" s="4">
        <v>28.6</v>
      </c>
      <c r="KN537" s="4">
        <v>-29.549999999999997</v>
      </c>
      <c r="KO537" s="4">
        <v>28229</v>
      </c>
      <c r="KP537" s="4">
        <v>-433</v>
      </c>
      <c r="KQ537" s="4">
        <v>121</v>
      </c>
      <c r="KR537" s="4">
        <v>35.549999999999997</v>
      </c>
      <c r="KS537" s="4">
        <v>47383</v>
      </c>
      <c r="KT537" s="4">
        <v>25006</v>
      </c>
      <c r="KU537" s="4">
        <v>40.5</v>
      </c>
      <c r="KV537" s="4">
        <v>-36.799999999999997</v>
      </c>
      <c r="KW537" s="4">
        <v>15250</v>
      </c>
      <c r="KX537" s="4">
        <v>-965</v>
      </c>
      <c r="KY537" s="4">
        <v>87.4</v>
      </c>
      <c r="KZ537" s="4">
        <v>27.700000000000003</v>
      </c>
      <c r="LA537" s="4">
        <v>18912</v>
      </c>
      <c r="LB537" s="4">
        <v>14472</v>
      </c>
      <c r="LC537" s="4">
        <v>56.75</v>
      </c>
      <c r="LD537" s="4">
        <v>-44.75</v>
      </c>
    </row>
    <row r="538" spans="1:316" x14ac:dyDescent="0.25">
      <c r="A538" s="171">
        <v>44110.431049768522</v>
      </c>
      <c r="B538" s="172">
        <v>0.42986111111111108</v>
      </c>
      <c r="C538" s="4">
        <v>11593.1</v>
      </c>
      <c r="D538" s="4">
        <v>11600</v>
      </c>
      <c r="E538" s="173">
        <v>63.099999999999994</v>
      </c>
      <c r="F538" s="173">
        <v>-81.099999999999994</v>
      </c>
      <c r="G538" s="173">
        <v>313.89999999999998</v>
      </c>
      <c r="H538" s="173">
        <v>781.99999999999977</v>
      </c>
      <c r="I538" s="173">
        <v>-847.94999999999993</v>
      </c>
      <c r="J538" s="173">
        <v>1629.9499999999998</v>
      </c>
      <c r="K538" s="127">
        <v>17.07</v>
      </c>
      <c r="L538" s="127">
        <v>23.38</v>
      </c>
      <c r="M538" s="127">
        <v>-3.4600000000000009</v>
      </c>
      <c r="N538" s="127">
        <v>5.27</v>
      </c>
      <c r="O538" s="127">
        <v>0.61729270629621535</v>
      </c>
      <c r="P538" s="127">
        <v>0.66595682220285846</v>
      </c>
      <c r="Q538" s="127">
        <v>1.0488870050317218</v>
      </c>
      <c r="R538" s="4">
        <v>39795</v>
      </c>
      <c r="S538" s="4">
        <v>91078</v>
      </c>
      <c r="T538" s="173">
        <v>11540.966666666667</v>
      </c>
      <c r="U538" s="173">
        <v>-2.0500000000010914</v>
      </c>
      <c r="V538" s="4">
        <v>185995</v>
      </c>
      <c r="W538" s="4">
        <v>-31658</v>
      </c>
      <c r="X538" s="173">
        <v>-52.133333333333212</v>
      </c>
      <c r="Y538" s="173">
        <v>28975</v>
      </c>
      <c r="Z538" s="173">
        <v>97878</v>
      </c>
      <c r="AA538" s="173">
        <v>126853</v>
      </c>
      <c r="AB538" s="4">
        <v>51283</v>
      </c>
      <c r="AC538" s="4">
        <v>-23177</v>
      </c>
      <c r="AD538" s="176" t="e">
        <v>#REF!</v>
      </c>
      <c r="AE538" s="177">
        <v>-1.4204010696078071E-3</v>
      </c>
      <c r="AF538" s="177">
        <v>8.7789669530396776E-3</v>
      </c>
      <c r="AG538" s="177">
        <v>0.32612093483236804</v>
      </c>
      <c r="AH538" s="177">
        <v>0.32585525814645439</v>
      </c>
      <c r="AI538" s="127">
        <v>-3.6683653603468355E-2</v>
      </c>
      <c r="AJ538" s="127">
        <v>2.6525198938992041E-3</v>
      </c>
      <c r="AK538" s="4" t="s">
        <v>21</v>
      </c>
      <c r="AL538" s="178">
        <v>11500</v>
      </c>
      <c r="AM538" s="178">
        <v>11600</v>
      </c>
      <c r="AN538" s="178">
        <v>11400</v>
      </c>
      <c r="AO538" s="178">
        <v>11800</v>
      </c>
      <c r="AS538" s="4">
        <v>1.6709223369642099</v>
      </c>
      <c r="AT538" s="4">
        <v>1.2721578035452485</v>
      </c>
      <c r="AU538" s="4">
        <v>0.50608555018764645</v>
      </c>
      <c r="AV538" s="4">
        <v>0.1644015532206487</v>
      </c>
      <c r="AW538" s="4">
        <v>8.9930173670614108E-2</v>
      </c>
      <c r="AX538" s="4">
        <v>9.8788662824885326E-3</v>
      </c>
      <c r="AY538" s="4">
        <v>16.113069016152718</v>
      </c>
      <c r="AZ538" s="4">
        <v>21.14965986394558</v>
      </c>
      <c r="BA538" s="4">
        <v>17.095753538717734</v>
      </c>
      <c r="BB538" s="4">
        <v>40.59375</v>
      </c>
      <c r="BC538" s="4">
        <v>8.0608056751963524</v>
      </c>
      <c r="BD538" s="4">
        <v>13.346049046321525</v>
      </c>
      <c r="BE538" s="4">
        <v>4.1978153268475848</v>
      </c>
      <c r="BF538" s="4">
        <v>6.796201607012418</v>
      </c>
      <c r="BG538" s="4">
        <v>3.3161457850319946</v>
      </c>
      <c r="BH538" s="4">
        <v>3.0326188257222739</v>
      </c>
      <c r="BI538" s="4">
        <v>18</v>
      </c>
      <c r="BJ538" s="4">
        <v>0</v>
      </c>
      <c r="BK538" s="4">
        <v>0</v>
      </c>
      <c r="BL538" s="4">
        <v>0</v>
      </c>
      <c r="BM538" s="4">
        <v>9286</v>
      </c>
      <c r="BN538" s="4">
        <v>-746</v>
      </c>
      <c r="BO538" s="4">
        <v>0.95</v>
      </c>
      <c r="BP538" s="4">
        <v>-5.0000000000000044E-2</v>
      </c>
      <c r="BQ538" s="4">
        <v>0</v>
      </c>
      <c r="BR538" s="4">
        <v>0</v>
      </c>
      <c r="BS538" s="4">
        <v>0</v>
      </c>
      <c r="BT538" s="4">
        <v>0</v>
      </c>
      <c r="BU538" s="4">
        <v>6</v>
      </c>
      <c r="BV538" s="4">
        <v>0</v>
      </c>
      <c r="BW538" s="4">
        <v>0</v>
      </c>
      <c r="BX538" s="4">
        <v>0</v>
      </c>
      <c r="BY538" s="4">
        <v>21</v>
      </c>
      <c r="BZ538" s="4">
        <v>0</v>
      </c>
      <c r="CA538" s="4">
        <v>0</v>
      </c>
      <c r="CB538" s="4">
        <v>0</v>
      </c>
      <c r="CC538" s="4">
        <v>1046</v>
      </c>
      <c r="CD538" s="4">
        <v>73</v>
      </c>
      <c r="CE538" s="4">
        <v>1.1000000000000001</v>
      </c>
      <c r="CF538" s="4">
        <v>0</v>
      </c>
      <c r="CG538" s="4">
        <v>1</v>
      </c>
      <c r="CH538" s="4">
        <v>0</v>
      </c>
      <c r="CI538" s="4">
        <v>0</v>
      </c>
      <c r="CJ538" s="4">
        <v>0</v>
      </c>
      <c r="CK538" s="4">
        <v>27</v>
      </c>
      <c r="CL538" s="4">
        <v>0</v>
      </c>
      <c r="CM538" s="4">
        <v>0.85</v>
      </c>
      <c r="CN538" s="4">
        <v>-0.25000000000000011</v>
      </c>
      <c r="CO538" s="4">
        <v>11</v>
      </c>
      <c r="CP538" s="4">
        <v>0</v>
      </c>
      <c r="CQ538" s="4">
        <v>0</v>
      </c>
      <c r="CR538" s="4">
        <v>0</v>
      </c>
      <c r="CS538" s="4">
        <v>3212</v>
      </c>
      <c r="CT538" s="4">
        <v>49</v>
      </c>
      <c r="CU538" s="4">
        <v>1.2</v>
      </c>
      <c r="CV538" s="4">
        <v>5.0000000000000044E-2</v>
      </c>
      <c r="CW538" s="4">
        <v>1</v>
      </c>
      <c r="CX538" s="4">
        <v>0</v>
      </c>
      <c r="CY538" s="4">
        <v>0</v>
      </c>
      <c r="CZ538" s="4">
        <v>0</v>
      </c>
      <c r="DA538" s="4">
        <v>52</v>
      </c>
      <c r="DB538" s="4">
        <v>0</v>
      </c>
      <c r="DC538" s="4">
        <v>1.1000000000000001</v>
      </c>
      <c r="DD538" s="4">
        <v>-9.9999999999999867E-2</v>
      </c>
      <c r="DE538" s="4">
        <v>29</v>
      </c>
      <c r="DF538" s="4">
        <v>0</v>
      </c>
      <c r="DG538" s="4">
        <v>0</v>
      </c>
      <c r="DH538" s="4">
        <v>0</v>
      </c>
      <c r="DI538" s="4">
        <v>4389</v>
      </c>
      <c r="DJ538" s="4">
        <v>-174</v>
      </c>
      <c r="DK538" s="4">
        <v>1.3</v>
      </c>
      <c r="DL538" s="4">
        <v>0.10000000000000009</v>
      </c>
      <c r="DM538" s="4">
        <v>0</v>
      </c>
      <c r="DN538" s="4">
        <v>0</v>
      </c>
      <c r="DO538" s="4">
        <v>0</v>
      </c>
      <c r="DP538" s="4">
        <v>0</v>
      </c>
      <c r="DQ538" s="4">
        <v>145</v>
      </c>
      <c r="DR538" s="4">
        <v>0</v>
      </c>
      <c r="DS538" s="4">
        <v>1.5</v>
      </c>
      <c r="DT538" s="4">
        <v>0.14999999999999991</v>
      </c>
      <c r="DU538" s="4">
        <v>4</v>
      </c>
      <c r="DV538" s="4">
        <v>0</v>
      </c>
      <c r="DW538" s="4">
        <v>0</v>
      </c>
      <c r="DX538" s="4">
        <v>0</v>
      </c>
      <c r="DY538" s="4">
        <v>3223</v>
      </c>
      <c r="DZ538" s="4">
        <v>325</v>
      </c>
      <c r="EA538" s="4">
        <v>1.4</v>
      </c>
      <c r="EB538" s="4">
        <v>0</v>
      </c>
      <c r="EC538" s="4">
        <v>1</v>
      </c>
      <c r="ED538" s="4">
        <v>0</v>
      </c>
      <c r="EE538" s="4">
        <v>0</v>
      </c>
      <c r="EF538" s="4">
        <v>0</v>
      </c>
      <c r="EG538" s="4">
        <v>149</v>
      </c>
      <c r="EH538" s="4">
        <v>-5</v>
      </c>
      <c r="EI538" s="4">
        <v>1.1000000000000001</v>
      </c>
      <c r="EJ538" s="4">
        <v>-0.39999999999999991</v>
      </c>
      <c r="EK538" s="4">
        <v>122</v>
      </c>
      <c r="EL538" s="4">
        <v>0</v>
      </c>
      <c r="EM538" s="4">
        <v>0</v>
      </c>
      <c r="EN538" s="4">
        <v>0</v>
      </c>
      <c r="EO538" s="4">
        <v>25580</v>
      </c>
      <c r="EP538" s="4">
        <v>5923</v>
      </c>
      <c r="EQ538" s="4">
        <v>1.65</v>
      </c>
      <c r="ER538" s="4">
        <v>4.9999999999999822E-2</v>
      </c>
      <c r="ES538" s="4">
        <v>1</v>
      </c>
      <c r="ET538" s="4">
        <v>0</v>
      </c>
      <c r="EU538" s="4">
        <v>0</v>
      </c>
      <c r="EV538" s="4">
        <v>0</v>
      </c>
      <c r="EW538" s="4">
        <v>152</v>
      </c>
      <c r="EX538" s="4">
        <v>-1</v>
      </c>
      <c r="EY538" s="4">
        <v>1.45</v>
      </c>
      <c r="EZ538" s="4">
        <v>-0.19999999999999996</v>
      </c>
      <c r="FA538" s="4">
        <v>11</v>
      </c>
      <c r="FB538" s="4">
        <v>0</v>
      </c>
      <c r="FC538" s="4">
        <v>0</v>
      </c>
      <c r="FD538" s="4">
        <v>0</v>
      </c>
      <c r="FE538" s="4">
        <v>5256</v>
      </c>
      <c r="FF538" s="4">
        <v>52</v>
      </c>
      <c r="FG538" s="4">
        <v>1.7</v>
      </c>
      <c r="FH538" s="4">
        <v>0</v>
      </c>
      <c r="FI538" s="4">
        <v>2</v>
      </c>
      <c r="FJ538" s="4">
        <v>0</v>
      </c>
      <c r="FK538" s="4">
        <v>0</v>
      </c>
      <c r="FL538" s="4">
        <v>0</v>
      </c>
      <c r="FM538" s="4">
        <v>791</v>
      </c>
      <c r="FN538" s="4">
        <v>12</v>
      </c>
      <c r="FO538" s="4">
        <v>1.7</v>
      </c>
      <c r="FP538" s="4">
        <v>-5.0000000000000044E-2</v>
      </c>
      <c r="FQ538" s="4">
        <v>109</v>
      </c>
      <c r="FR538" s="4">
        <v>0</v>
      </c>
      <c r="FS538" s="4">
        <v>0</v>
      </c>
      <c r="FT538" s="4">
        <v>0</v>
      </c>
      <c r="FU538" s="4">
        <v>10759</v>
      </c>
      <c r="FV538" s="4">
        <v>666</v>
      </c>
      <c r="FW538" s="4">
        <v>1.9</v>
      </c>
      <c r="FX538" s="4">
        <v>-0.14999999999999991</v>
      </c>
      <c r="FY538" s="4">
        <v>1</v>
      </c>
      <c r="FZ538" s="4">
        <v>0</v>
      </c>
      <c r="GA538" s="4">
        <v>0</v>
      </c>
      <c r="GB538" s="4">
        <v>0</v>
      </c>
      <c r="GC538" s="4">
        <v>681</v>
      </c>
      <c r="GD538" s="4">
        <v>-172</v>
      </c>
      <c r="GE538" s="4">
        <v>2</v>
      </c>
      <c r="GF538" s="4">
        <v>-0.29999999999999982</v>
      </c>
      <c r="GG538" s="4">
        <v>548</v>
      </c>
      <c r="GH538" s="4">
        <v>-2</v>
      </c>
      <c r="GI538" s="4">
        <v>782.7</v>
      </c>
      <c r="GJ538" s="4">
        <v>70.350000000000023</v>
      </c>
      <c r="GK538" s="4">
        <v>13498</v>
      </c>
      <c r="GL538" s="4">
        <v>-554</v>
      </c>
      <c r="GM538" s="4">
        <v>2.1</v>
      </c>
      <c r="GN538" s="4">
        <v>-0.44999999999999973</v>
      </c>
      <c r="GO538" s="4">
        <v>56</v>
      </c>
      <c r="GP538" s="4">
        <v>0</v>
      </c>
      <c r="GQ538" s="4">
        <v>0</v>
      </c>
      <c r="GR538" s="4">
        <v>0</v>
      </c>
      <c r="GS538" s="4">
        <v>904</v>
      </c>
      <c r="GT538" s="4">
        <v>33</v>
      </c>
      <c r="GU538" s="4">
        <v>2.2999999999999998</v>
      </c>
      <c r="GV538" s="4">
        <v>-0.5</v>
      </c>
      <c r="GW538" s="4">
        <v>327</v>
      </c>
      <c r="GX538" s="4">
        <v>-59</v>
      </c>
      <c r="GY538" s="4">
        <v>675</v>
      </c>
      <c r="GZ538" s="4">
        <v>62.799999999999955</v>
      </c>
      <c r="HA538" s="4">
        <v>13198</v>
      </c>
      <c r="HB538" s="4">
        <v>1157</v>
      </c>
      <c r="HC538" s="4">
        <v>2.6</v>
      </c>
      <c r="HD538" s="4">
        <v>-0.64999999999999991</v>
      </c>
      <c r="HE538" s="4">
        <v>59</v>
      </c>
      <c r="HF538" s="4">
        <v>0</v>
      </c>
      <c r="HG538" s="4">
        <v>612.4</v>
      </c>
      <c r="HH538" s="4">
        <v>49.299999999999955</v>
      </c>
      <c r="HI538" s="4">
        <v>2530</v>
      </c>
      <c r="HJ538" s="4">
        <v>18</v>
      </c>
      <c r="HK538" s="4">
        <v>2.9</v>
      </c>
      <c r="HL538" s="4">
        <v>-0.95000000000000018</v>
      </c>
      <c r="HM538" s="4">
        <v>2043</v>
      </c>
      <c r="HN538" s="4">
        <v>71</v>
      </c>
      <c r="HO538" s="4">
        <v>584.4</v>
      </c>
      <c r="HP538" s="4">
        <v>72.399999999999977</v>
      </c>
      <c r="HQ538" s="4">
        <v>32919</v>
      </c>
      <c r="HR538" s="4">
        <v>2479</v>
      </c>
      <c r="HS538" s="4">
        <v>3.35</v>
      </c>
      <c r="HT538" s="4">
        <v>-1.4499999999999997</v>
      </c>
      <c r="HU538" s="4">
        <v>147</v>
      </c>
      <c r="HV538" s="4">
        <v>0</v>
      </c>
      <c r="HW538" s="4">
        <v>536</v>
      </c>
      <c r="HX538" s="4">
        <v>71.5</v>
      </c>
      <c r="HY538" s="4">
        <v>3109</v>
      </c>
      <c r="HZ538" s="4">
        <v>-4044</v>
      </c>
      <c r="IA538" s="4">
        <v>3.7</v>
      </c>
      <c r="IB538" s="4">
        <v>-2.1499999999999995</v>
      </c>
      <c r="IC538" s="4">
        <v>1201</v>
      </c>
      <c r="ID538" s="4">
        <v>-28</v>
      </c>
      <c r="IE538" s="4">
        <v>486</v>
      </c>
      <c r="IF538" s="4">
        <v>68.850000000000023</v>
      </c>
      <c r="IG538" s="4">
        <v>20532</v>
      </c>
      <c r="IH538" s="4">
        <v>-3422</v>
      </c>
      <c r="II538" s="4">
        <v>4.25</v>
      </c>
      <c r="IJ538" s="4">
        <v>-3.4000000000000004</v>
      </c>
      <c r="IK538" s="4">
        <v>160</v>
      </c>
      <c r="IL538" s="4">
        <v>2</v>
      </c>
      <c r="IM538" s="4">
        <v>441</v>
      </c>
      <c r="IN538" s="4">
        <v>71.949999999999989</v>
      </c>
      <c r="IO538" s="4">
        <v>6495</v>
      </c>
      <c r="IP538" s="4">
        <v>-299</v>
      </c>
      <c r="IQ538" s="4">
        <v>5.05</v>
      </c>
      <c r="IR538" s="4">
        <v>-5.05</v>
      </c>
      <c r="IS538" s="4">
        <v>3947</v>
      </c>
      <c r="IT538" s="4">
        <v>36</v>
      </c>
      <c r="IU538" s="4">
        <v>389</v>
      </c>
      <c r="IV538" s="4">
        <v>66.850000000000023</v>
      </c>
      <c r="IW538" s="4">
        <v>31816</v>
      </c>
      <c r="IX538" s="4">
        <v>2233</v>
      </c>
      <c r="IY538" s="4">
        <v>6.2</v>
      </c>
      <c r="IZ538" s="4">
        <v>-7.3500000000000005</v>
      </c>
      <c r="JA538" s="4">
        <v>734</v>
      </c>
      <c r="JB538" s="4">
        <v>-64</v>
      </c>
      <c r="JC538" s="4">
        <v>336.7</v>
      </c>
      <c r="JD538" s="4">
        <v>59.75</v>
      </c>
      <c r="JE538" s="4">
        <v>9796</v>
      </c>
      <c r="JF538" s="4">
        <v>2418</v>
      </c>
      <c r="JG538" s="4">
        <v>7.95</v>
      </c>
      <c r="JH538" s="4">
        <v>-9.9499999999999993</v>
      </c>
      <c r="JI538" s="4">
        <v>5859</v>
      </c>
      <c r="JJ538" s="4">
        <v>-162</v>
      </c>
      <c r="JK538" s="4">
        <v>292</v>
      </c>
      <c r="JL538" s="4">
        <v>59.849999999999994</v>
      </c>
      <c r="JM538" s="4">
        <v>24595</v>
      </c>
      <c r="JN538" s="4">
        <v>2410</v>
      </c>
      <c r="JO538" s="4">
        <v>10.8</v>
      </c>
      <c r="JP538" s="4">
        <v>-13.3</v>
      </c>
      <c r="JQ538" s="5">
        <v>1369</v>
      </c>
      <c r="JR538" s="4">
        <v>-31</v>
      </c>
      <c r="JS538" s="4">
        <v>246</v>
      </c>
      <c r="JT538" s="4">
        <v>54.650000000000006</v>
      </c>
      <c r="JU538" s="4">
        <v>9304</v>
      </c>
      <c r="JV538" s="4">
        <v>1652</v>
      </c>
      <c r="JW538" s="4">
        <v>14.9</v>
      </c>
      <c r="JX538" s="4">
        <v>-17.450000000000003</v>
      </c>
      <c r="JY538" s="4">
        <v>10783</v>
      </c>
      <c r="JZ538" s="4">
        <v>-743</v>
      </c>
      <c r="KA538" s="4">
        <v>200.7</v>
      </c>
      <c r="KB538" s="4">
        <v>48.75</v>
      </c>
      <c r="KC538" s="4">
        <v>35758</v>
      </c>
      <c r="KD538" s="4">
        <v>8967</v>
      </c>
      <c r="KE538" s="4">
        <v>20.8</v>
      </c>
      <c r="KF538" s="4">
        <v>-22.749999999999996</v>
      </c>
      <c r="KG538" s="4">
        <v>4292</v>
      </c>
      <c r="KH538" s="4">
        <v>138</v>
      </c>
      <c r="KI538" s="4">
        <v>158.94999999999999</v>
      </c>
      <c r="KJ538" s="4">
        <v>42.249999999999986</v>
      </c>
      <c r="KK538" s="4">
        <v>13016</v>
      </c>
      <c r="KL538" s="4">
        <v>6952</v>
      </c>
      <c r="KM538" s="4">
        <v>29.1</v>
      </c>
      <c r="KN538" s="4">
        <v>-29.049999999999997</v>
      </c>
      <c r="KO538" s="4">
        <v>28276</v>
      </c>
      <c r="KP538" s="4">
        <v>-386</v>
      </c>
      <c r="KQ538" s="4">
        <v>121.3</v>
      </c>
      <c r="KR538" s="4">
        <v>35.849999999999994</v>
      </c>
      <c r="KS538" s="4">
        <v>47247</v>
      </c>
      <c r="KT538" s="4">
        <v>24870</v>
      </c>
      <c r="KU538" s="4">
        <v>41</v>
      </c>
      <c r="KV538" s="4">
        <v>-36.299999999999997</v>
      </c>
      <c r="KW538" s="4">
        <v>15006</v>
      </c>
      <c r="KX538" s="4">
        <v>-1209</v>
      </c>
      <c r="KY538" s="4">
        <v>86.95</v>
      </c>
      <c r="KZ538" s="4">
        <v>27.25</v>
      </c>
      <c r="LA538" s="4">
        <v>19090</v>
      </c>
      <c r="LB538" s="4">
        <v>14650</v>
      </c>
      <c r="LC538" s="4">
        <v>57.3</v>
      </c>
      <c r="LD538" s="4">
        <v>-44.2</v>
      </c>
    </row>
    <row r="539" spans="1:316" x14ac:dyDescent="0.25">
      <c r="A539" s="171">
        <v>44110.430207060184</v>
      </c>
      <c r="B539" s="172">
        <v>0.4291666666666667</v>
      </c>
      <c r="C539" s="4">
        <v>11592.8</v>
      </c>
      <c r="D539" s="4">
        <v>11600</v>
      </c>
      <c r="E539" s="173">
        <v>65.550000000000011</v>
      </c>
      <c r="F539" s="173">
        <v>-81.400000000000006</v>
      </c>
      <c r="G539" s="173">
        <v>313.89999999999998</v>
      </c>
      <c r="H539" s="173">
        <v>789.49999999999977</v>
      </c>
      <c r="I539" s="173">
        <v>-855.49999999999989</v>
      </c>
      <c r="J539" s="173">
        <v>1644.9999999999995</v>
      </c>
      <c r="K539" s="127">
        <v>17.07</v>
      </c>
      <c r="L539" s="127">
        <v>23.38</v>
      </c>
      <c r="M539" s="127">
        <v>-3.4600000000000009</v>
      </c>
      <c r="N539" s="127">
        <v>5.27</v>
      </c>
      <c r="O539" s="127">
        <v>0.61763336743947517</v>
      </c>
      <c r="P539" s="127">
        <v>0.66502376006513708</v>
      </c>
      <c r="Q539" s="127">
        <v>1.0462860866767674</v>
      </c>
      <c r="R539" s="4">
        <v>37788</v>
      </c>
      <c r="S539" s="4">
        <v>88027</v>
      </c>
      <c r="T539" s="173">
        <v>11540.966666666667</v>
      </c>
      <c r="U539" s="173">
        <v>-2.0500000000010914</v>
      </c>
      <c r="V539" s="4">
        <v>185995</v>
      </c>
      <c r="W539" s="4">
        <v>-31658</v>
      </c>
      <c r="X539" s="173">
        <v>-51.833333333332121</v>
      </c>
      <c r="Y539" s="173">
        <v>27232</v>
      </c>
      <c r="Z539" s="173">
        <v>95757</v>
      </c>
      <c r="AA539" s="173">
        <v>122989</v>
      </c>
      <c r="AB539" s="4">
        <v>50239</v>
      </c>
      <c r="AC539" s="4">
        <v>-22430</v>
      </c>
      <c r="AD539" s="176" t="e">
        <v>#REF!</v>
      </c>
      <c r="AE539" s="177">
        <v>-1.7814289150021208E-2</v>
      </c>
      <c r="AF539" s="177">
        <v>1.0855895827427053E-2</v>
      </c>
      <c r="AG539" s="177">
        <v>0.37461437044022394</v>
      </c>
      <c r="AH539" s="177">
        <v>0.37256838939322412</v>
      </c>
      <c r="AI539" s="127">
        <v>-2.637251462366192E-2</v>
      </c>
      <c r="AJ539" s="127">
        <v>2.6525198938992041E-3</v>
      </c>
      <c r="AK539" s="4" t="s">
        <v>21</v>
      </c>
      <c r="AL539" s="178">
        <v>11500</v>
      </c>
      <c r="AM539" s="178">
        <v>11600</v>
      </c>
      <c r="AN539" s="178">
        <v>11400</v>
      </c>
      <c r="AO539" s="178">
        <v>11800</v>
      </c>
      <c r="AS539" s="4">
        <v>1.6550182995495495</v>
      </c>
      <c r="AT539" s="4">
        <v>1.2649171085307738</v>
      </c>
      <c r="AU539" s="4">
        <v>0.49347208273681059</v>
      </c>
      <c r="AV539" s="4">
        <v>0.15350223546944858</v>
      </c>
      <c r="AW539" s="4">
        <v>8.6768060836501903E-2</v>
      </c>
      <c r="AX539" s="4">
        <v>8.6100135637199975E-3</v>
      </c>
      <c r="AY539" s="4">
        <v>16.139500734214391</v>
      </c>
      <c r="AZ539" s="4">
        <v>22.217687074829932</v>
      </c>
      <c r="BA539" s="4">
        <v>17.221297836938437</v>
      </c>
      <c r="BB539" s="4">
        <v>41.40625</v>
      </c>
      <c r="BC539" s="4">
        <v>8.0077889447236181</v>
      </c>
      <c r="BD539" s="4">
        <v>13.143051771117166</v>
      </c>
      <c r="BE539" s="4">
        <v>4.2000341646737276</v>
      </c>
      <c r="BF539" s="4">
        <v>6.7716363636363637</v>
      </c>
      <c r="BG539" s="4">
        <v>3.3314507915933711</v>
      </c>
      <c r="BH539" s="4">
        <v>2.8561880617653839</v>
      </c>
      <c r="BI539" s="4">
        <v>18</v>
      </c>
      <c r="BJ539" s="4">
        <v>0</v>
      </c>
      <c r="BK539" s="4">
        <v>0</v>
      </c>
      <c r="BL539" s="4">
        <v>0</v>
      </c>
      <c r="BM539" s="4">
        <v>9291</v>
      </c>
      <c r="BN539" s="4">
        <v>-741</v>
      </c>
      <c r="BO539" s="4">
        <v>0.95</v>
      </c>
      <c r="BP539" s="4">
        <v>-5.0000000000000044E-2</v>
      </c>
      <c r="BQ539" s="4">
        <v>0</v>
      </c>
      <c r="BR539" s="4">
        <v>0</v>
      </c>
      <c r="BS539" s="4">
        <v>0</v>
      </c>
      <c r="BT539" s="4">
        <v>0</v>
      </c>
      <c r="BU539" s="4">
        <v>6</v>
      </c>
      <c r="BV539" s="4">
        <v>0</v>
      </c>
      <c r="BW539" s="4">
        <v>0</v>
      </c>
      <c r="BX539" s="4">
        <v>0</v>
      </c>
      <c r="BY539" s="4">
        <v>21</v>
      </c>
      <c r="BZ539" s="4">
        <v>0</v>
      </c>
      <c r="CA539" s="4">
        <v>0</v>
      </c>
      <c r="CB539" s="4">
        <v>0</v>
      </c>
      <c r="CC539" s="4">
        <v>1046</v>
      </c>
      <c r="CD539" s="4">
        <v>73</v>
      </c>
      <c r="CE539" s="4">
        <v>1.1000000000000001</v>
      </c>
      <c r="CF539" s="4">
        <v>0</v>
      </c>
      <c r="CG539" s="4">
        <v>1</v>
      </c>
      <c r="CH539" s="4">
        <v>0</v>
      </c>
      <c r="CI539" s="4">
        <v>0</v>
      </c>
      <c r="CJ539" s="4">
        <v>0</v>
      </c>
      <c r="CK539" s="4">
        <v>27</v>
      </c>
      <c r="CL539" s="4">
        <v>0</v>
      </c>
      <c r="CM539" s="4">
        <v>0.85</v>
      </c>
      <c r="CN539" s="4">
        <v>-0.25000000000000011</v>
      </c>
      <c r="CO539" s="4">
        <v>11</v>
      </c>
      <c r="CP539" s="4">
        <v>0</v>
      </c>
      <c r="CQ539" s="4">
        <v>0</v>
      </c>
      <c r="CR539" s="4">
        <v>0</v>
      </c>
      <c r="CS539" s="4">
        <v>3212</v>
      </c>
      <c r="CT539" s="4">
        <v>49</v>
      </c>
      <c r="CU539" s="4">
        <v>1.2</v>
      </c>
      <c r="CV539" s="4">
        <v>5.0000000000000044E-2</v>
      </c>
      <c r="CW539" s="4">
        <v>1</v>
      </c>
      <c r="CX539" s="4">
        <v>0</v>
      </c>
      <c r="CY539" s="4">
        <v>0</v>
      </c>
      <c r="CZ539" s="4">
        <v>0</v>
      </c>
      <c r="DA539" s="4">
        <v>52</v>
      </c>
      <c r="DB539" s="4">
        <v>0</v>
      </c>
      <c r="DC539" s="4">
        <v>1.1000000000000001</v>
      </c>
      <c r="DD539" s="4">
        <v>-9.9999999999999867E-2</v>
      </c>
      <c r="DE539" s="4">
        <v>29</v>
      </c>
      <c r="DF539" s="4">
        <v>0</v>
      </c>
      <c r="DG539" s="4">
        <v>0</v>
      </c>
      <c r="DH539" s="4">
        <v>0</v>
      </c>
      <c r="DI539" s="4">
        <v>4389</v>
      </c>
      <c r="DJ539" s="4">
        <v>-174</v>
      </c>
      <c r="DK539" s="4">
        <v>1.3</v>
      </c>
      <c r="DL539" s="4">
        <v>0.10000000000000009</v>
      </c>
      <c r="DM539" s="4">
        <v>0</v>
      </c>
      <c r="DN539" s="4">
        <v>0</v>
      </c>
      <c r="DO539" s="4">
        <v>0</v>
      </c>
      <c r="DP539" s="4">
        <v>0</v>
      </c>
      <c r="DQ539" s="4">
        <v>145</v>
      </c>
      <c r="DR539" s="4">
        <v>0</v>
      </c>
      <c r="DS539" s="4">
        <v>1.2</v>
      </c>
      <c r="DT539" s="4">
        <v>-0.15000000000000013</v>
      </c>
      <c r="DU539" s="4">
        <v>4</v>
      </c>
      <c r="DV539" s="4">
        <v>0</v>
      </c>
      <c r="DW539" s="4">
        <v>0</v>
      </c>
      <c r="DX539" s="4">
        <v>0</v>
      </c>
      <c r="DY539" s="4">
        <v>3223</v>
      </c>
      <c r="DZ539" s="4">
        <v>325</v>
      </c>
      <c r="EA539" s="4">
        <v>1.4</v>
      </c>
      <c r="EB539" s="4">
        <v>0</v>
      </c>
      <c r="EC539" s="4">
        <v>1</v>
      </c>
      <c r="ED539" s="4">
        <v>0</v>
      </c>
      <c r="EE539" s="4">
        <v>0</v>
      </c>
      <c r="EF539" s="4">
        <v>0</v>
      </c>
      <c r="EG539" s="4">
        <v>149</v>
      </c>
      <c r="EH539" s="4">
        <v>-5</v>
      </c>
      <c r="EI539" s="4">
        <v>1.1000000000000001</v>
      </c>
      <c r="EJ539" s="4">
        <v>-0.39999999999999991</v>
      </c>
      <c r="EK539" s="4">
        <v>122</v>
      </c>
      <c r="EL539" s="4">
        <v>0</v>
      </c>
      <c r="EM539" s="4">
        <v>0</v>
      </c>
      <c r="EN539" s="4">
        <v>0</v>
      </c>
      <c r="EO539" s="4">
        <v>24675</v>
      </c>
      <c r="EP539" s="4">
        <v>5018</v>
      </c>
      <c r="EQ539" s="4">
        <v>1.65</v>
      </c>
      <c r="ER539" s="4">
        <v>4.9999999999999822E-2</v>
      </c>
      <c r="ES539" s="4">
        <v>1</v>
      </c>
      <c r="ET539" s="4">
        <v>0</v>
      </c>
      <c r="EU539" s="4">
        <v>0</v>
      </c>
      <c r="EV539" s="4">
        <v>0</v>
      </c>
      <c r="EW539" s="4">
        <v>152</v>
      </c>
      <c r="EX539" s="4">
        <v>-1</v>
      </c>
      <c r="EY539" s="4">
        <v>1.45</v>
      </c>
      <c r="EZ539" s="4">
        <v>-0.19999999999999996</v>
      </c>
      <c r="FA539" s="4">
        <v>11</v>
      </c>
      <c r="FB539" s="4">
        <v>0</v>
      </c>
      <c r="FC539" s="4">
        <v>0</v>
      </c>
      <c r="FD539" s="4">
        <v>0</v>
      </c>
      <c r="FE539" s="4">
        <v>5256</v>
      </c>
      <c r="FF539" s="4">
        <v>52</v>
      </c>
      <c r="FG539" s="4">
        <v>1.7</v>
      </c>
      <c r="FH539" s="4">
        <v>0</v>
      </c>
      <c r="FI539" s="4">
        <v>2</v>
      </c>
      <c r="FJ539" s="4">
        <v>0</v>
      </c>
      <c r="FK539" s="4">
        <v>0</v>
      </c>
      <c r="FL539" s="4">
        <v>0</v>
      </c>
      <c r="FM539" s="4">
        <v>791</v>
      </c>
      <c r="FN539" s="4">
        <v>12</v>
      </c>
      <c r="FO539" s="4">
        <v>1.7</v>
      </c>
      <c r="FP539" s="4">
        <v>-5.0000000000000044E-2</v>
      </c>
      <c r="FQ539" s="4">
        <v>109</v>
      </c>
      <c r="FR539" s="4">
        <v>0</v>
      </c>
      <c r="FS539" s="4">
        <v>0</v>
      </c>
      <c r="FT539" s="4">
        <v>0</v>
      </c>
      <c r="FU539" s="4">
        <v>10755</v>
      </c>
      <c r="FV539" s="4">
        <v>662</v>
      </c>
      <c r="FW539" s="4">
        <v>1.85</v>
      </c>
      <c r="FX539" s="4">
        <v>-0.19999999999999973</v>
      </c>
      <c r="FY539" s="4">
        <v>1</v>
      </c>
      <c r="FZ539" s="4">
        <v>0</v>
      </c>
      <c r="GA539" s="4">
        <v>0</v>
      </c>
      <c r="GB539" s="4">
        <v>0</v>
      </c>
      <c r="GC539" s="4">
        <v>693</v>
      </c>
      <c r="GD539" s="4">
        <v>-160</v>
      </c>
      <c r="GE539" s="4">
        <v>2</v>
      </c>
      <c r="GF539" s="4">
        <v>-0.29999999999999982</v>
      </c>
      <c r="GG539" s="4">
        <v>548</v>
      </c>
      <c r="GH539" s="4">
        <v>-2</v>
      </c>
      <c r="GI539" s="4">
        <v>782.7</v>
      </c>
      <c r="GJ539" s="4">
        <v>70.350000000000023</v>
      </c>
      <c r="GK539" s="4">
        <v>13466</v>
      </c>
      <c r="GL539" s="4">
        <v>-586</v>
      </c>
      <c r="GM539" s="4">
        <v>2.15</v>
      </c>
      <c r="GN539" s="4">
        <v>-0.39999999999999991</v>
      </c>
      <c r="GO539" s="4">
        <v>56</v>
      </c>
      <c r="GP539" s="4">
        <v>0</v>
      </c>
      <c r="GQ539" s="4">
        <v>0</v>
      </c>
      <c r="GR539" s="4">
        <v>0</v>
      </c>
      <c r="GS539" s="4">
        <v>907</v>
      </c>
      <c r="GT539" s="4">
        <v>36</v>
      </c>
      <c r="GU539" s="4">
        <v>2.35</v>
      </c>
      <c r="GV539" s="4">
        <v>-0.44999999999999973</v>
      </c>
      <c r="GW539" s="4">
        <v>327</v>
      </c>
      <c r="GX539" s="4">
        <v>-59</v>
      </c>
      <c r="GY539" s="4">
        <v>675</v>
      </c>
      <c r="GZ539" s="4">
        <v>62.799999999999955</v>
      </c>
      <c r="HA539" s="4">
        <v>13154</v>
      </c>
      <c r="HB539" s="4">
        <v>1113</v>
      </c>
      <c r="HC539" s="4">
        <v>2.65</v>
      </c>
      <c r="HD539" s="4">
        <v>-0.60000000000000009</v>
      </c>
      <c r="HE539" s="4">
        <v>59</v>
      </c>
      <c r="HF539" s="4">
        <v>0</v>
      </c>
      <c r="HG539" s="4">
        <v>612.4</v>
      </c>
      <c r="HH539" s="4">
        <v>49.299999999999955</v>
      </c>
      <c r="HI539" s="4">
        <v>2530</v>
      </c>
      <c r="HJ539" s="4">
        <v>18</v>
      </c>
      <c r="HK539" s="4">
        <v>2.9</v>
      </c>
      <c r="HL539" s="4">
        <v>-0.95000000000000018</v>
      </c>
      <c r="HM539" s="4">
        <v>2043</v>
      </c>
      <c r="HN539" s="4">
        <v>71</v>
      </c>
      <c r="HO539" s="4">
        <v>584.4</v>
      </c>
      <c r="HP539" s="4">
        <v>72.399999999999977</v>
      </c>
      <c r="HQ539" s="4">
        <v>32973</v>
      </c>
      <c r="HR539" s="4">
        <v>2533</v>
      </c>
      <c r="HS539" s="4">
        <v>3.35</v>
      </c>
      <c r="HT539" s="4">
        <v>-1.4499999999999997</v>
      </c>
      <c r="HU539" s="4">
        <v>147</v>
      </c>
      <c r="HV539" s="4">
        <v>0</v>
      </c>
      <c r="HW539" s="4">
        <v>536</v>
      </c>
      <c r="HX539" s="4">
        <v>71.5</v>
      </c>
      <c r="HY539" s="4">
        <v>3266</v>
      </c>
      <c r="HZ539" s="4">
        <v>-3887</v>
      </c>
      <c r="IA539" s="4">
        <v>3.7</v>
      </c>
      <c r="IB539" s="4">
        <v>-2.1499999999999995</v>
      </c>
      <c r="IC539" s="4">
        <v>1202</v>
      </c>
      <c r="ID539" s="4">
        <v>-27</v>
      </c>
      <c r="IE539" s="4">
        <v>486</v>
      </c>
      <c r="IF539" s="4">
        <v>68.850000000000023</v>
      </c>
      <c r="IG539" s="4">
        <v>20700</v>
      </c>
      <c r="IH539" s="4">
        <v>-3254</v>
      </c>
      <c r="II539" s="4">
        <v>4.2</v>
      </c>
      <c r="IJ539" s="4">
        <v>-3.45</v>
      </c>
      <c r="IK539" s="4">
        <v>160</v>
      </c>
      <c r="IL539" s="4">
        <v>2</v>
      </c>
      <c r="IM539" s="4">
        <v>441</v>
      </c>
      <c r="IN539" s="4">
        <v>71.949999999999989</v>
      </c>
      <c r="IO539" s="4">
        <v>6625</v>
      </c>
      <c r="IP539" s="4">
        <v>-169</v>
      </c>
      <c r="IQ539" s="4">
        <v>5</v>
      </c>
      <c r="IR539" s="4">
        <v>-5.0999999999999996</v>
      </c>
      <c r="IS539" s="4">
        <v>3980</v>
      </c>
      <c r="IT539" s="4">
        <v>69</v>
      </c>
      <c r="IU539" s="4">
        <v>389</v>
      </c>
      <c r="IV539" s="4">
        <v>66.850000000000023</v>
      </c>
      <c r="IW539" s="4">
        <v>31871</v>
      </c>
      <c r="IX539" s="4">
        <v>2288</v>
      </c>
      <c r="IY539" s="4">
        <v>6.15</v>
      </c>
      <c r="IZ539" s="4">
        <v>-7.4</v>
      </c>
      <c r="JA539" s="4">
        <v>734</v>
      </c>
      <c r="JB539" s="4">
        <v>-64</v>
      </c>
      <c r="JC539" s="4">
        <v>336.7</v>
      </c>
      <c r="JD539" s="4">
        <v>59.75</v>
      </c>
      <c r="JE539" s="4">
        <v>9647</v>
      </c>
      <c r="JF539" s="4">
        <v>2269</v>
      </c>
      <c r="JG539" s="4">
        <v>7.9</v>
      </c>
      <c r="JH539" s="4">
        <v>-9.9999999999999982</v>
      </c>
      <c r="JI539" s="4">
        <v>5854</v>
      </c>
      <c r="JJ539" s="4">
        <v>-167</v>
      </c>
      <c r="JK539" s="4">
        <v>292</v>
      </c>
      <c r="JL539" s="4">
        <v>59.849999999999994</v>
      </c>
      <c r="JM539" s="4">
        <v>24587</v>
      </c>
      <c r="JN539" s="4">
        <v>2402</v>
      </c>
      <c r="JO539" s="4">
        <v>10.75</v>
      </c>
      <c r="JP539" s="4">
        <v>-13.350000000000001</v>
      </c>
      <c r="JQ539" s="5">
        <v>1375</v>
      </c>
      <c r="JR539" s="4">
        <v>-25</v>
      </c>
      <c r="JS539" s="4">
        <v>246</v>
      </c>
      <c r="JT539" s="4">
        <v>54.650000000000006</v>
      </c>
      <c r="JU539" s="4">
        <v>9311</v>
      </c>
      <c r="JV539" s="4">
        <v>1659</v>
      </c>
      <c r="JW539" s="4">
        <v>14.95</v>
      </c>
      <c r="JX539" s="4">
        <v>-17.400000000000002</v>
      </c>
      <c r="JY539" s="4">
        <v>10801</v>
      </c>
      <c r="JZ539" s="4">
        <v>-725</v>
      </c>
      <c r="KA539" s="4">
        <v>202.2</v>
      </c>
      <c r="KB539" s="4">
        <v>50.25</v>
      </c>
      <c r="KC539" s="4">
        <v>35983</v>
      </c>
      <c r="KD539" s="4">
        <v>9192</v>
      </c>
      <c r="KE539" s="4">
        <v>20.9</v>
      </c>
      <c r="KF539" s="4">
        <v>-22.65</v>
      </c>
      <c r="KG539" s="4">
        <v>4339</v>
      </c>
      <c r="KH539" s="4">
        <v>185</v>
      </c>
      <c r="KI539" s="4">
        <v>160.35</v>
      </c>
      <c r="KJ539" s="4">
        <v>43.649999999999991</v>
      </c>
      <c r="KK539" s="4">
        <v>12393</v>
      </c>
      <c r="KL539" s="4">
        <v>6329</v>
      </c>
      <c r="KM539" s="4">
        <v>29.15</v>
      </c>
      <c r="KN539" s="4">
        <v>-29</v>
      </c>
      <c r="KO539" s="4">
        <v>28416</v>
      </c>
      <c r="KP539" s="4">
        <v>-246</v>
      </c>
      <c r="KQ539" s="4">
        <v>122.3</v>
      </c>
      <c r="KR539" s="4">
        <v>36.849999999999994</v>
      </c>
      <c r="KS539" s="4">
        <v>47029</v>
      </c>
      <c r="KT539" s="4">
        <v>24652</v>
      </c>
      <c r="KU539" s="4">
        <v>40.700000000000003</v>
      </c>
      <c r="KV539" s="4">
        <v>-36.599999999999994</v>
      </c>
      <c r="KW539" s="4">
        <v>14899</v>
      </c>
      <c r="KX539" s="4">
        <v>-1316</v>
      </c>
      <c r="KY539" s="4">
        <v>88</v>
      </c>
      <c r="KZ539" s="4">
        <v>28.299999999999997</v>
      </c>
      <c r="LA539" s="4">
        <v>18846</v>
      </c>
      <c r="LB539" s="4">
        <v>14406</v>
      </c>
      <c r="LC539" s="4">
        <v>56.95</v>
      </c>
      <c r="LD539" s="4">
        <v>-44.55</v>
      </c>
    </row>
    <row r="540" spans="1:316" x14ac:dyDescent="0.25">
      <c r="A540" s="171">
        <v>44110.428932754628</v>
      </c>
      <c r="B540" s="172">
        <v>0.4284722222222222</v>
      </c>
      <c r="C540" s="4">
        <v>11601.55</v>
      </c>
      <c r="D540" s="4">
        <v>11600</v>
      </c>
      <c r="E540" s="173">
        <v>76.450000000000017</v>
      </c>
      <c r="F540" s="173">
        <v>-84.5</v>
      </c>
      <c r="G540" s="173">
        <v>313.89999999999998</v>
      </c>
      <c r="H540" s="173">
        <v>854.79999999999984</v>
      </c>
      <c r="I540" s="173">
        <v>-896.59999999999991</v>
      </c>
      <c r="J540" s="173">
        <v>1751.3999999999996</v>
      </c>
      <c r="K540" s="127">
        <v>17.07</v>
      </c>
      <c r="L540" s="127">
        <v>23.38</v>
      </c>
      <c r="M540" s="127">
        <v>-3.4600000000000009</v>
      </c>
      <c r="N540" s="127">
        <v>5.27</v>
      </c>
      <c r="O540" s="127">
        <v>0.60755333755637941</v>
      </c>
      <c r="P540" s="127">
        <v>0.6911520885542386</v>
      </c>
      <c r="Q540" s="127">
        <v>1.0470097694067946</v>
      </c>
      <c r="R540" s="4">
        <v>37699</v>
      </c>
      <c r="S540" s="4">
        <v>88197</v>
      </c>
      <c r="T540" s="173">
        <v>11540.966666666667</v>
      </c>
      <c r="U540" s="173">
        <v>-2.0500000000010914</v>
      </c>
      <c r="V540" s="4">
        <v>185995</v>
      </c>
      <c r="W540" s="4">
        <v>-31658</v>
      </c>
      <c r="X540" s="173">
        <v>-60.583333333332121</v>
      </c>
      <c r="Y540" s="173">
        <v>27313</v>
      </c>
      <c r="Z540" s="173">
        <v>105669</v>
      </c>
      <c r="AA540" s="173">
        <v>132982</v>
      </c>
      <c r="AB540" s="4">
        <v>50498</v>
      </c>
      <c r="AC540" s="4">
        <v>-22445</v>
      </c>
      <c r="AD540" s="176" t="e">
        <v>#REF!</v>
      </c>
      <c r="AE540" s="177">
        <v>-2.9550803835234358E-2</v>
      </c>
      <c r="AF540" s="177">
        <v>4.2444882292443625E-3</v>
      </c>
      <c r="AG540" s="177">
        <v>0.42280771888805341</v>
      </c>
      <c r="AH540" s="177">
        <v>0.3519887169919419</v>
      </c>
      <c r="AI540" s="127">
        <v>-7.8407448753264025E-2</v>
      </c>
      <c r="AJ540" s="127">
        <v>2.6525198938992041E-3</v>
      </c>
      <c r="AK540" s="4" t="s">
        <v>21</v>
      </c>
      <c r="AL540" s="178">
        <v>11500</v>
      </c>
      <c r="AM540" s="178">
        <v>11600</v>
      </c>
      <c r="AN540" s="178">
        <v>11400</v>
      </c>
      <c r="AO540" s="178">
        <v>11800</v>
      </c>
      <c r="AS540" s="4">
        <v>1.6550182995495495</v>
      </c>
      <c r="AT540" s="4">
        <v>1.2649171085307738</v>
      </c>
      <c r="AU540" s="4">
        <v>0.49347208273681059</v>
      </c>
      <c r="AV540" s="4">
        <v>0.15350223546944858</v>
      </c>
      <c r="AW540" s="4">
        <v>8.6768060836501903E-2</v>
      </c>
      <c r="AX540" s="4">
        <v>8.4920681724361628E-3</v>
      </c>
      <c r="AY540" s="4">
        <v>16.163235294117648</v>
      </c>
      <c r="AZ540" s="4">
        <v>22.959183673469386</v>
      </c>
      <c r="BA540" s="4">
        <v>17.221297836938437</v>
      </c>
      <c r="BB540" s="4">
        <v>41.666666666666664</v>
      </c>
      <c r="BC540" s="4">
        <v>8.0077889447236181</v>
      </c>
      <c r="BD540" s="4">
        <v>13.143051771117166</v>
      </c>
      <c r="BE540" s="4">
        <v>4.2007517512386814</v>
      </c>
      <c r="BF540" s="4">
        <v>6.7716363636363637</v>
      </c>
      <c r="BG540" s="4">
        <v>3.3314507915933711</v>
      </c>
      <c r="BH540" s="4">
        <v>2.8561880617653839</v>
      </c>
      <c r="BI540" s="4">
        <v>18</v>
      </c>
      <c r="BJ540" s="4">
        <v>0</v>
      </c>
      <c r="BK540" s="4">
        <v>0</v>
      </c>
      <c r="BL540" s="4">
        <v>0</v>
      </c>
      <c r="BM540" s="4">
        <v>9299</v>
      </c>
      <c r="BN540" s="4">
        <v>-733</v>
      </c>
      <c r="BO540" s="4">
        <v>0.95</v>
      </c>
      <c r="BP540" s="4">
        <v>-5.0000000000000044E-2</v>
      </c>
      <c r="BQ540" s="4">
        <v>0</v>
      </c>
      <c r="BR540" s="4">
        <v>0</v>
      </c>
      <c r="BS540" s="4">
        <v>0</v>
      </c>
      <c r="BT540" s="4">
        <v>0</v>
      </c>
      <c r="BU540" s="4">
        <v>6</v>
      </c>
      <c r="BV540" s="4">
        <v>0</v>
      </c>
      <c r="BW540" s="4">
        <v>0</v>
      </c>
      <c r="BX540" s="4">
        <v>0</v>
      </c>
      <c r="BY540" s="4">
        <v>21</v>
      </c>
      <c r="BZ540" s="4">
        <v>0</v>
      </c>
      <c r="CA540" s="4">
        <v>0</v>
      </c>
      <c r="CB540" s="4">
        <v>0</v>
      </c>
      <c r="CC540" s="4">
        <v>1045</v>
      </c>
      <c r="CD540" s="4">
        <v>72</v>
      </c>
      <c r="CE540" s="4">
        <v>1.1000000000000001</v>
      </c>
      <c r="CF540" s="4">
        <v>0</v>
      </c>
      <c r="CG540" s="4">
        <v>1</v>
      </c>
      <c r="CH540" s="4">
        <v>0</v>
      </c>
      <c r="CI540" s="4">
        <v>0</v>
      </c>
      <c r="CJ540" s="4">
        <v>0</v>
      </c>
      <c r="CK540" s="4">
        <v>27</v>
      </c>
      <c r="CL540" s="4">
        <v>0</v>
      </c>
      <c r="CM540" s="4">
        <v>0.85</v>
      </c>
      <c r="CN540" s="4">
        <v>-0.25000000000000011</v>
      </c>
      <c r="CO540" s="4">
        <v>11</v>
      </c>
      <c r="CP540" s="4">
        <v>0</v>
      </c>
      <c r="CQ540" s="4">
        <v>0</v>
      </c>
      <c r="CR540" s="4">
        <v>0</v>
      </c>
      <c r="CS540" s="4">
        <v>3220</v>
      </c>
      <c r="CT540" s="4">
        <v>57</v>
      </c>
      <c r="CU540" s="4">
        <v>1.2</v>
      </c>
      <c r="CV540" s="4">
        <v>5.0000000000000044E-2</v>
      </c>
      <c r="CW540" s="4">
        <v>1</v>
      </c>
      <c r="CX540" s="4">
        <v>0</v>
      </c>
      <c r="CY540" s="4">
        <v>0</v>
      </c>
      <c r="CZ540" s="4">
        <v>0</v>
      </c>
      <c r="DA540" s="4">
        <v>52</v>
      </c>
      <c r="DB540" s="4">
        <v>0</v>
      </c>
      <c r="DC540" s="4">
        <v>1.1000000000000001</v>
      </c>
      <c r="DD540" s="4">
        <v>-9.9999999999999867E-2</v>
      </c>
      <c r="DE540" s="4">
        <v>29</v>
      </c>
      <c r="DF540" s="4">
        <v>0</v>
      </c>
      <c r="DG540" s="4">
        <v>0</v>
      </c>
      <c r="DH540" s="4">
        <v>0</v>
      </c>
      <c r="DI540" s="4">
        <v>4390</v>
      </c>
      <c r="DJ540" s="4">
        <v>-173</v>
      </c>
      <c r="DK540" s="4">
        <v>1.3</v>
      </c>
      <c r="DL540" s="4">
        <v>0.10000000000000009</v>
      </c>
      <c r="DM540" s="4">
        <v>0</v>
      </c>
      <c r="DN540" s="4">
        <v>0</v>
      </c>
      <c r="DO540" s="4">
        <v>0</v>
      </c>
      <c r="DP540" s="4">
        <v>0</v>
      </c>
      <c r="DQ540" s="4">
        <v>145</v>
      </c>
      <c r="DR540" s="4">
        <v>0</v>
      </c>
      <c r="DS540" s="4">
        <v>1.2</v>
      </c>
      <c r="DT540" s="4">
        <v>-0.15000000000000013</v>
      </c>
      <c r="DU540" s="4">
        <v>4</v>
      </c>
      <c r="DV540" s="4">
        <v>0</v>
      </c>
      <c r="DW540" s="4">
        <v>0</v>
      </c>
      <c r="DX540" s="4">
        <v>0</v>
      </c>
      <c r="DY540" s="4">
        <v>3230</v>
      </c>
      <c r="DZ540" s="4">
        <v>332</v>
      </c>
      <c r="EA540" s="4">
        <v>1.4</v>
      </c>
      <c r="EB540" s="4">
        <v>0</v>
      </c>
      <c r="EC540" s="4">
        <v>1</v>
      </c>
      <c r="ED540" s="4">
        <v>0</v>
      </c>
      <c r="EE540" s="4">
        <v>0</v>
      </c>
      <c r="EF540" s="4">
        <v>0</v>
      </c>
      <c r="EG540" s="4">
        <v>149</v>
      </c>
      <c r="EH540" s="4">
        <v>-5</v>
      </c>
      <c r="EI540" s="4">
        <v>1.1000000000000001</v>
      </c>
      <c r="EJ540" s="4">
        <v>-0.39999999999999991</v>
      </c>
      <c r="EK540" s="4">
        <v>122</v>
      </c>
      <c r="EL540" s="4">
        <v>0</v>
      </c>
      <c r="EM540" s="4">
        <v>0</v>
      </c>
      <c r="EN540" s="4">
        <v>0</v>
      </c>
      <c r="EO540" s="4">
        <v>24675</v>
      </c>
      <c r="EP540" s="4">
        <v>5018</v>
      </c>
      <c r="EQ540" s="4">
        <v>1.6</v>
      </c>
      <c r="ER540" s="4">
        <v>0</v>
      </c>
      <c r="ES540" s="4">
        <v>1</v>
      </c>
      <c r="ET540" s="4">
        <v>0</v>
      </c>
      <c r="EU540" s="4">
        <v>0</v>
      </c>
      <c r="EV540" s="4">
        <v>0</v>
      </c>
      <c r="EW540" s="4">
        <v>152</v>
      </c>
      <c r="EX540" s="4">
        <v>-1</v>
      </c>
      <c r="EY540" s="4">
        <v>1.45</v>
      </c>
      <c r="EZ540" s="4">
        <v>-0.19999999999999996</v>
      </c>
      <c r="FA540" s="4">
        <v>11</v>
      </c>
      <c r="FB540" s="4">
        <v>0</v>
      </c>
      <c r="FC540" s="4">
        <v>0</v>
      </c>
      <c r="FD540" s="4">
        <v>0</v>
      </c>
      <c r="FE540" s="4">
        <v>5278</v>
      </c>
      <c r="FF540" s="4">
        <v>74</v>
      </c>
      <c r="FG540" s="4">
        <v>1.65</v>
      </c>
      <c r="FH540" s="4">
        <v>-5.0000000000000044E-2</v>
      </c>
      <c r="FI540" s="4">
        <v>2</v>
      </c>
      <c r="FJ540" s="4">
        <v>0</v>
      </c>
      <c r="FK540" s="4">
        <v>0</v>
      </c>
      <c r="FL540" s="4">
        <v>0</v>
      </c>
      <c r="FM540" s="4">
        <v>791</v>
      </c>
      <c r="FN540" s="4">
        <v>12</v>
      </c>
      <c r="FO540" s="4">
        <v>1.7</v>
      </c>
      <c r="FP540" s="4">
        <v>-5.0000000000000044E-2</v>
      </c>
      <c r="FQ540" s="4">
        <v>109</v>
      </c>
      <c r="FR540" s="4">
        <v>0</v>
      </c>
      <c r="FS540" s="4">
        <v>0</v>
      </c>
      <c r="FT540" s="4">
        <v>0</v>
      </c>
      <c r="FU540" s="4">
        <v>10750</v>
      </c>
      <c r="FV540" s="4">
        <v>657</v>
      </c>
      <c r="FW540" s="4">
        <v>1.8</v>
      </c>
      <c r="FX540" s="4">
        <v>-0.24999999999999978</v>
      </c>
      <c r="FY540" s="4">
        <v>1</v>
      </c>
      <c r="FZ540" s="4">
        <v>0</v>
      </c>
      <c r="GA540" s="4">
        <v>0</v>
      </c>
      <c r="GB540" s="4">
        <v>0</v>
      </c>
      <c r="GC540" s="4">
        <v>702</v>
      </c>
      <c r="GD540" s="4">
        <v>-151</v>
      </c>
      <c r="GE540" s="4">
        <v>1.85</v>
      </c>
      <c r="GF540" s="4">
        <v>-0.44999999999999973</v>
      </c>
      <c r="GG540" s="4">
        <v>548</v>
      </c>
      <c r="GH540" s="4">
        <v>-2</v>
      </c>
      <c r="GI540" s="4">
        <v>782.7</v>
      </c>
      <c r="GJ540" s="4">
        <v>70.350000000000023</v>
      </c>
      <c r="GK540" s="4">
        <v>13477</v>
      </c>
      <c r="GL540" s="4">
        <v>-575</v>
      </c>
      <c r="GM540" s="4">
        <v>2.1</v>
      </c>
      <c r="GN540" s="4">
        <v>-0.44999999999999973</v>
      </c>
      <c r="GO540" s="4">
        <v>56</v>
      </c>
      <c r="GP540" s="4">
        <v>0</v>
      </c>
      <c r="GQ540" s="4">
        <v>0</v>
      </c>
      <c r="GR540" s="4">
        <v>0</v>
      </c>
      <c r="GS540" s="4">
        <v>907</v>
      </c>
      <c r="GT540" s="4">
        <v>36</v>
      </c>
      <c r="GU540" s="4">
        <v>2.2999999999999998</v>
      </c>
      <c r="GV540" s="4">
        <v>-0.5</v>
      </c>
      <c r="GW540" s="4">
        <v>327</v>
      </c>
      <c r="GX540" s="4">
        <v>-59</v>
      </c>
      <c r="GY540" s="4">
        <v>675</v>
      </c>
      <c r="GZ540" s="4">
        <v>62.799999999999955</v>
      </c>
      <c r="HA540" s="4">
        <v>13154</v>
      </c>
      <c r="HB540" s="4">
        <v>1113</v>
      </c>
      <c r="HC540" s="4">
        <v>2.6</v>
      </c>
      <c r="HD540" s="4">
        <v>-0.64999999999999991</v>
      </c>
      <c r="HE540" s="4">
        <v>59</v>
      </c>
      <c r="HF540" s="4">
        <v>0</v>
      </c>
      <c r="HG540" s="4">
        <v>612.4</v>
      </c>
      <c r="HH540" s="4">
        <v>49.299999999999955</v>
      </c>
      <c r="HI540" s="4">
        <v>2530</v>
      </c>
      <c r="HJ540" s="4">
        <v>18</v>
      </c>
      <c r="HK540" s="4">
        <v>2.85</v>
      </c>
      <c r="HL540" s="4">
        <v>-1</v>
      </c>
      <c r="HM540" s="4">
        <v>2040</v>
      </c>
      <c r="HN540" s="4">
        <v>68</v>
      </c>
      <c r="HO540" s="4">
        <v>590</v>
      </c>
      <c r="HP540" s="4">
        <v>78</v>
      </c>
      <c r="HQ540" s="4">
        <v>32973</v>
      </c>
      <c r="HR540" s="4">
        <v>2533</v>
      </c>
      <c r="HS540" s="4">
        <v>3.25</v>
      </c>
      <c r="HT540" s="4">
        <v>-1.5499999999999998</v>
      </c>
      <c r="HU540" s="4">
        <v>147</v>
      </c>
      <c r="HV540" s="4">
        <v>0</v>
      </c>
      <c r="HW540" s="4">
        <v>536</v>
      </c>
      <c r="HX540" s="4">
        <v>71.5</v>
      </c>
      <c r="HY540" s="4">
        <v>3375</v>
      </c>
      <c r="HZ540" s="4">
        <v>-3778</v>
      </c>
      <c r="IA540" s="4">
        <v>3.6</v>
      </c>
      <c r="IB540" s="4">
        <v>-2.2499999999999996</v>
      </c>
      <c r="IC540" s="4">
        <v>1202</v>
      </c>
      <c r="ID540" s="4">
        <v>-27</v>
      </c>
      <c r="IE540" s="4">
        <v>490</v>
      </c>
      <c r="IF540" s="4">
        <v>72.850000000000023</v>
      </c>
      <c r="IG540" s="4">
        <v>20700</v>
      </c>
      <c r="IH540" s="4">
        <v>-3254</v>
      </c>
      <c r="II540" s="4">
        <v>4.1500000000000004</v>
      </c>
      <c r="IJ540" s="4">
        <v>-3.5</v>
      </c>
      <c r="IK540" s="4">
        <v>159</v>
      </c>
      <c r="IL540" s="4">
        <v>1</v>
      </c>
      <c r="IM540" s="4">
        <v>441</v>
      </c>
      <c r="IN540" s="4">
        <v>71.949999999999989</v>
      </c>
      <c r="IO540" s="4">
        <v>6625</v>
      </c>
      <c r="IP540" s="4">
        <v>-169</v>
      </c>
      <c r="IQ540" s="4">
        <v>4.95</v>
      </c>
      <c r="IR540" s="4">
        <v>-5.1499999999999995</v>
      </c>
      <c r="IS540" s="4">
        <v>3980</v>
      </c>
      <c r="IT540" s="4">
        <v>69</v>
      </c>
      <c r="IU540" s="4">
        <v>395.25</v>
      </c>
      <c r="IV540" s="4">
        <v>73.100000000000023</v>
      </c>
      <c r="IW540" s="4">
        <v>31871</v>
      </c>
      <c r="IX540" s="4">
        <v>2288</v>
      </c>
      <c r="IY540" s="4">
        <v>6.15</v>
      </c>
      <c r="IZ540" s="4">
        <v>-7.4</v>
      </c>
      <c r="JA540" s="4">
        <v>734</v>
      </c>
      <c r="JB540" s="4">
        <v>-64</v>
      </c>
      <c r="JC540" s="4">
        <v>345.7</v>
      </c>
      <c r="JD540" s="4">
        <v>68.75</v>
      </c>
      <c r="JE540" s="4">
        <v>9647</v>
      </c>
      <c r="JF540" s="4">
        <v>2269</v>
      </c>
      <c r="JG540" s="4">
        <v>7.7</v>
      </c>
      <c r="JH540" s="4">
        <v>-10.199999999999999</v>
      </c>
      <c r="JI540" s="4">
        <v>5853</v>
      </c>
      <c r="JJ540" s="4">
        <v>-168</v>
      </c>
      <c r="JK540" s="4">
        <v>296.5</v>
      </c>
      <c r="JL540" s="4">
        <v>64.349999999999994</v>
      </c>
      <c r="JM540" s="4">
        <v>24587</v>
      </c>
      <c r="JN540" s="4">
        <v>2402</v>
      </c>
      <c r="JO540" s="4">
        <v>10.45</v>
      </c>
      <c r="JP540" s="4">
        <v>-13.650000000000002</v>
      </c>
      <c r="JQ540" s="5">
        <v>1375</v>
      </c>
      <c r="JR540" s="4">
        <v>-25</v>
      </c>
      <c r="JS540" s="4">
        <v>252</v>
      </c>
      <c r="JT540" s="4">
        <v>60.650000000000006</v>
      </c>
      <c r="JU540" s="4">
        <v>9311</v>
      </c>
      <c r="JV540" s="4">
        <v>1659</v>
      </c>
      <c r="JW540" s="4">
        <v>14.4</v>
      </c>
      <c r="JX540" s="4">
        <v>-17.950000000000003</v>
      </c>
      <c r="JY540" s="4">
        <v>10801</v>
      </c>
      <c r="JZ540" s="4">
        <v>-725</v>
      </c>
      <c r="KA540" s="4">
        <v>207.45</v>
      </c>
      <c r="KB540" s="4">
        <v>55.5</v>
      </c>
      <c r="KC540" s="4">
        <v>35983</v>
      </c>
      <c r="KD540" s="4">
        <v>9192</v>
      </c>
      <c r="KE540" s="4">
        <v>20</v>
      </c>
      <c r="KF540" s="4">
        <v>-23.549999999999997</v>
      </c>
      <c r="KG540" s="4">
        <v>4339</v>
      </c>
      <c r="KH540" s="4">
        <v>185</v>
      </c>
      <c r="KI540" s="4">
        <v>165.85</v>
      </c>
      <c r="KJ540" s="4">
        <v>49.149999999999991</v>
      </c>
      <c r="KK540" s="4">
        <v>12393</v>
      </c>
      <c r="KL540" s="4">
        <v>6329</v>
      </c>
      <c r="KM540" s="4">
        <v>27.6</v>
      </c>
      <c r="KN540" s="4">
        <v>-30.549999999999997</v>
      </c>
      <c r="KO540" s="4">
        <v>28416</v>
      </c>
      <c r="KP540" s="4">
        <v>-246</v>
      </c>
      <c r="KQ540" s="4">
        <v>127.65</v>
      </c>
      <c r="KR540" s="4">
        <v>42.2</v>
      </c>
      <c r="KS540" s="4">
        <v>47029</v>
      </c>
      <c r="KT540" s="4">
        <v>24652</v>
      </c>
      <c r="KU540" s="4">
        <v>38.950000000000003</v>
      </c>
      <c r="KV540" s="4">
        <v>-38.349999999999994</v>
      </c>
      <c r="KW540" s="4">
        <v>14899</v>
      </c>
      <c r="KX540" s="4">
        <v>-1316</v>
      </c>
      <c r="KY540" s="4">
        <v>92.45</v>
      </c>
      <c r="KZ540" s="4">
        <v>32.75</v>
      </c>
      <c r="LA540" s="4">
        <v>18846</v>
      </c>
      <c r="LB540" s="4">
        <v>14406</v>
      </c>
      <c r="LC540" s="4">
        <v>54.55</v>
      </c>
      <c r="LD540" s="4">
        <v>-46.95</v>
      </c>
    </row>
    <row r="541" spans="1:316" x14ac:dyDescent="0.25">
      <c r="A541" s="171">
        <v>44110.427881365744</v>
      </c>
      <c r="B541" s="172">
        <v>0.42638888888888887</v>
      </c>
      <c r="C541" s="4">
        <v>11598.75</v>
      </c>
      <c r="D541" s="4">
        <v>11600</v>
      </c>
      <c r="E541" s="173">
        <v>76.849999999999994</v>
      </c>
      <c r="F541" s="173">
        <v>-85</v>
      </c>
      <c r="G541" s="173">
        <v>313.89999999999998</v>
      </c>
      <c r="H541" s="173">
        <v>853.85</v>
      </c>
      <c r="I541" s="173">
        <v>-896.7</v>
      </c>
      <c r="J541" s="173">
        <v>1750.5500000000002</v>
      </c>
      <c r="K541" s="127">
        <v>17.07</v>
      </c>
      <c r="L541" s="127">
        <v>23.38</v>
      </c>
      <c r="M541" s="127">
        <v>-3.4600000000000009</v>
      </c>
      <c r="N541" s="127">
        <v>5.27</v>
      </c>
      <c r="O541" s="127">
        <v>0.61080851314123707</v>
      </c>
      <c r="P541" s="127">
        <v>0.6830325073744139</v>
      </c>
      <c r="Q541" s="127">
        <v>1.0453439931977109</v>
      </c>
      <c r="R541" s="4">
        <v>36346</v>
      </c>
      <c r="S541" s="4">
        <v>86177</v>
      </c>
      <c r="T541" s="173">
        <v>11540.966666666667</v>
      </c>
      <c r="U541" s="173">
        <v>-2.0500000000010914</v>
      </c>
      <c r="V541" s="4">
        <v>185995</v>
      </c>
      <c r="W541" s="4">
        <v>-31658</v>
      </c>
      <c r="X541" s="173">
        <v>-57.783333333332848</v>
      </c>
      <c r="Y541" s="173">
        <v>26164</v>
      </c>
      <c r="Z541" s="173">
        <v>103003</v>
      </c>
      <c r="AA541" s="173">
        <v>129167</v>
      </c>
      <c r="AB541" s="4">
        <v>49831</v>
      </c>
      <c r="AC541" s="4">
        <v>-22551</v>
      </c>
      <c r="AD541" s="176" t="e">
        <v>#REF!</v>
      </c>
      <c r="AE541" s="177">
        <v>-1.7238005183536496E-2</v>
      </c>
      <c r="AF541" s="177">
        <v>-1.2046852781837781E-3</v>
      </c>
      <c r="AG541" s="177">
        <v>0.46289166068839871</v>
      </c>
      <c r="AH541" s="177">
        <v>0.34489660942451328</v>
      </c>
      <c r="AI541" s="127">
        <v>-0.12105188111880921</v>
      </c>
      <c r="AJ541" s="127">
        <v>2.6525198938992041E-3</v>
      </c>
      <c r="AK541" s="4" t="s">
        <v>21</v>
      </c>
      <c r="AL541" s="178">
        <v>11500</v>
      </c>
      <c r="AM541" s="178">
        <v>11600</v>
      </c>
      <c r="AN541" s="178">
        <v>11400</v>
      </c>
      <c r="AO541" s="178">
        <v>11800</v>
      </c>
      <c r="AS541" s="4">
        <v>1.6502054697463511</v>
      </c>
      <c r="AT541" s="4">
        <v>1.2513834525577001</v>
      </c>
      <c r="AU541" s="4">
        <v>0.48529951826488948</v>
      </c>
      <c r="AV541" s="4">
        <v>0.15195226509095122</v>
      </c>
      <c r="AW541" s="4">
        <v>8.6001947020546185E-2</v>
      </c>
      <c r="AX541" s="4">
        <v>8.5944494180841546E-3</v>
      </c>
      <c r="AY541" s="4">
        <v>16.194607843137256</v>
      </c>
      <c r="AZ541" s="4">
        <v>22.959183673469386</v>
      </c>
      <c r="BA541" s="4">
        <v>17.513311148086522</v>
      </c>
      <c r="BB541" s="4">
        <v>41.753164556962027</v>
      </c>
      <c r="BC541" s="4">
        <v>8.0402010050251249</v>
      </c>
      <c r="BD541" s="4">
        <v>12.920980926430518</v>
      </c>
      <c r="BE541" s="4">
        <v>4.1896463352127116</v>
      </c>
      <c r="BF541" s="4">
        <v>6.7962291515591007</v>
      </c>
      <c r="BG541" s="4">
        <v>3.2922281705741185</v>
      </c>
      <c r="BH541" s="4">
        <v>2.792636096679467</v>
      </c>
      <c r="BI541" s="4">
        <v>18</v>
      </c>
      <c r="BJ541" s="4">
        <v>0</v>
      </c>
      <c r="BK541" s="4">
        <v>0</v>
      </c>
      <c r="BL541" s="4">
        <v>0</v>
      </c>
      <c r="BM541" s="4">
        <v>9299</v>
      </c>
      <c r="BN541" s="4">
        <v>-733</v>
      </c>
      <c r="BO541" s="4">
        <v>0.95</v>
      </c>
      <c r="BP541" s="4">
        <v>-5.0000000000000044E-2</v>
      </c>
      <c r="BQ541" s="4">
        <v>0</v>
      </c>
      <c r="BR541" s="4">
        <v>0</v>
      </c>
      <c r="BS541" s="4">
        <v>0</v>
      </c>
      <c r="BT541" s="4">
        <v>0</v>
      </c>
      <c r="BU541" s="4">
        <v>6</v>
      </c>
      <c r="BV541" s="4">
        <v>0</v>
      </c>
      <c r="BW541" s="4">
        <v>0</v>
      </c>
      <c r="BX541" s="4">
        <v>0</v>
      </c>
      <c r="BY541" s="4">
        <v>21</v>
      </c>
      <c r="BZ541" s="4">
        <v>0</v>
      </c>
      <c r="CA541" s="4">
        <v>0</v>
      </c>
      <c r="CB541" s="4">
        <v>0</v>
      </c>
      <c r="CC541" s="4">
        <v>1045</v>
      </c>
      <c r="CD541" s="4">
        <v>72</v>
      </c>
      <c r="CE541" s="4">
        <v>1.1000000000000001</v>
      </c>
      <c r="CF541" s="4">
        <v>0</v>
      </c>
      <c r="CG541" s="4">
        <v>1</v>
      </c>
      <c r="CH541" s="4">
        <v>0</v>
      </c>
      <c r="CI541" s="4">
        <v>0</v>
      </c>
      <c r="CJ541" s="4">
        <v>0</v>
      </c>
      <c r="CK541" s="4">
        <v>27</v>
      </c>
      <c r="CL541" s="4">
        <v>0</v>
      </c>
      <c r="CM541" s="4">
        <v>0.85</v>
      </c>
      <c r="CN541" s="4">
        <v>-0.25000000000000011</v>
      </c>
      <c r="CO541" s="4">
        <v>11</v>
      </c>
      <c r="CP541" s="4">
        <v>0</v>
      </c>
      <c r="CQ541" s="4">
        <v>0</v>
      </c>
      <c r="CR541" s="4">
        <v>0</v>
      </c>
      <c r="CS541" s="4">
        <v>3220</v>
      </c>
      <c r="CT541" s="4">
        <v>57</v>
      </c>
      <c r="CU541" s="4">
        <v>1.2</v>
      </c>
      <c r="CV541" s="4">
        <v>5.0000000000000044E-2</v>
      </c>
      <c r="CW541" s="4">
        <v>1</v>
      </c>
      <c r="CX541" s="4">
        <v>0</v>
      </c>
      <c r="CY541" s="4">
        <v>0</v>
      </c>
      <c r="CZ541" s="4">
        <v>0</v>
      </c>
      <c r="DA541" s="4">
        <v>52</v>
      </c>
      <c r="DB541" s="4">
        <v>0</v>
      </c>
      <c r="DC541" s="4">
        <v>1.1000000000000001</v>
      </c>
      <c r="DD541" s="4">
        <v>-9.9999999999999867E-2</v>
      </c>
      <c r="DE541" s="4">
        <v>29</v>
      </c>
      <c r="DF541" s="4">
        <v>0</v>
      </c>
      <c r="DG541" s="4">
        <v>0</v>
      </c>
      <c r="DH541" s="4">
        <v>0</v>
      </c>
      <c r="DI541" s="4">
        <v>4390</v>
      </c>
      <c r="DJ541" s="4">
        <v>-173</v>
      </c>
      <c r="DK541" s="4">
        <v>1.3</v>
      </c>
      <c r="DL541" s="4">
        <v>0.10000000000000009</v>
      </c>
      <c r="DM541" s="4">
        <v>0</v>
      </c>
      <c r="DN541" s="4">
        <v>0</v>
      </c>
      <c r="DO541" s="4">
        <v>0</v>
      </c>
      <c r="DP541" s="4">
        <v>0</v>
      </c>
      <c r="DQ541" s="4">
        <v>145</v>
      </c>
      <c r="DR541" s="4">
        <v>0</v>
      </c>
      <c r="DS541" s="4">
        <v>1.2</v>
      </c>
      <c r="DT541" s="4">
        <v>-0.15000000000000013</v>
      </c>
      <c r="DU541" s="4">
        <v>4</v>
      </c>
      <c r="DV541" s="4">
        <v>0</v>
      </c>
      <c r="DW541" s="4">
        <v>0</v>
      </c>
      <c r="DX541" s="4">
        <v>0</v>
      </c>
      <c r="DY541" s="4">
        <v>3230</v>
      </c>
      <c r="DZ541" s="4">
        <v>332</v>
      </c>
      <c r="EA541" s="4">
        <v>1.4</v>
      </c>
      <c r="EB541" s="4">
        <v>0</v>
      </c>
      <c r="EC541" s="4">
        <v>1</v>
      </c>
      <c r="ED541" s="4">
        <v>0</v>
      </c>
      <c r="EE541" s="4">
        <v>0</v>
      </c>
      <c r="EF541" s="4">
        <v>0</v>
      </c>
      <c r="EG541" s="4">
        <v>149</v>
      </c>
      <c r="EH541" s="4">
        <v>-5</v>
      </c>
      <c r="EI541" s="4">
        <v>1.1000000000000001</v>
      </c>
      <c r="EJ541" s="4">
        <v>-0.39999999999999991</v>
      </c>
      <c r="EK541" s="4">
        <v>122</v>
      </c>
      <c r="EL541" s="4">
        <v>0</v>
      </c>
      <c r="EM541" s="4">
        <v>0</v>
      </c>
      <c r="EN541" s="4">
        <v>0</v>
      </c>
      <c r="EO541" s="4">
        <v>24160</v>
      </c>
      <c r="EP541" s="4">
        <v>4503</v>
      </c>
      <c r="EQ541" s="4">
        <v>1.6</v>
      </c>
      <c r="ER541" s="4">
        <v>0</v>
      </c>
      <c r="ES541" s="4">
        <v>1</v>
      </c>
      <c r="ET541" s="4">
        <v>0</v>
      </c>
      <c r="EU541" s="4">
        <v>0</v>
      </c>
      <c r="EV541" s="4">
        <v>0</v>
      </c>
      <c r="EW541" s="4">
        <v>152</v>
      </c>
      <c r="EX541" s="4">
        <v>-1</v>
      </c>
      <c r="EY541" s="4">
        <v>1.45</v>
      </c>
      <c r="EZ541" s="4">
        <v>-0.19999999999999996</v>
      </c>
      <c r="FA541" s="4">
        <v>11</v>
      </c>
      <c r="FB541" s="4">
        <v>0</v>
      </c>
      <c r="FC541" s="4">
        <v>0</v>
      </c>
      <c r="FD541" s="4">
        <v>0</v>
      </c>
      <c r="FE541" s="4">
        <v>5278</v>
      </c>
      <c r="FF541" s="4">
        <v>74</v>
      </c>
      <c r="FG541" s="4">
        <v>1.65</v>
      </c>
      <c r="FH541" s="4">
        <v>-5.0000000000000044E-2</v>
      </c>
      <c r="FI541" s="4">
        <v>2</v>
      </c>
      <c r="FJ541" s="4">
        <v>0</v>
      </c>
      <c r="FK541" s="4">
        <v>0</v>
      </c>
      <c r="FL541" s="4">
        <v>0</v>
      </c>
      <c r="FM541" s="4">
        <v>791</v>
      </c>
      <c r="FN541" s="4">
        <v>12</v>
      </c>
      <c r="FO541" s="4">
        <v>1.7</v>
      </c>
      <c r="FP541" s="4">
        <v>-5.0000000000000044E-2</v>
      </c>
      <c r="FQ541" s="4">
        <v>109</v>
      </c>
      <c r="FR541" s="4">
        <v>0</v>
      </c>
      <c r="FS541" s="4">
        <v>0</v>
      </c>
      <c r="FT541" s="4">
        <v>0</v>
      </c>
      <c r="FU541" s="4">
        <v>10750</v>
      </c>
      <c r="FV541" s="4">
        <v>657</v>
      </c>
      <c r="FW541" s="4">
        <v>1.8</v>
      </c>
      <c r="FX541" s="4">
        <v>-0.24999999999999978</v>
      </c>
      <c r="FY541" s="4">
        <v>1</v>
      </c>
      <c r="FZ541" s="4">
        <v>0</v>
      </c>
      <c r="GA541" s="4">
        <v>0</v>
      </c>
      <c r="GB541" s="4">
        <v>0</v>
      </c>
      <c r="GC541" s="4">
        <v>702</v>
      </c>
      <c r="GD541" s="4">
        <v>-151</v>
      </c>
      <c r="GE541" s="4">
        <v>1.9</v>
      </c>
      <c r="GF541" s="4">
        <v>-0.39999999999999991</v>
      </c>
      <c r="GG541" s="4">
        <v>548</v>
      </c>
      <c r="GH541" s="4">
        <v>-2</v>
      </c>
      <c r="GI541" s="4">
        <v>782.7</v>
      </c>
      <c r="GJ541" s="4">
        <v>70.350000000000023</v>
      </c>
      <c r="GK541" s="4">
        <v>13477</v>
      </c>
      <c r="GL541" s="4">
        <v>-575</v>
      </c>
      <c r="GM541" s="4">
        <v>2.0499999999999998</v>
      </c>
      <c r="GN541" s="4">
        <v>-0.5</v>
      </c>
      <c r="GO541" s="4">
        <v>56</v>
      </c>
      <c r="GP541" s="4">
        <v>0</v>
      </c>
      <c r="GQ541" s="4">
        <v>0</v>
      </c>
      <c r="GR541" s="4">
        <v>0</v>
      </c>
      <c r="GS541" s="4">
        <v>907</v>
      </c>
      <c r="GT541" s="4">
        <v>36</v>
      </c>
      <c r="GU541" s="4">
        <v>2.2999999999999998</v>
      </c>
      <c r="GV541" s="4">
        <v>-0.5</v>
      </c>
      <c r="GW541" s="4">
        <v>327</v>
      </c>
      <c r="GX541" s="4">
        <v>-59</v>
      </c>
      <c r="GY541" s="4">
        <v>675</v>
      </c>
      <c r="GZ541" s="4">
        <v>62.799999999999955</v>
      </c>
      <c r="HA541" s="4">
        <v>13187</v>
      </c>
      <c r="HB541" s="4">
        <v>1146</v>
      </c>
      <c r="HC541" s="4">
        <v>2.6</v>
      </c>
      <c r="HD541" s="4">
        <v>-0.64999999999999991</v>
      </c>
      <c r="HE541" s="4">
        <v>59</v>
      </c>
      <c r="HF541" s="4">
        <v>0</v>
      </c>
      <c r="HG541" s="4">
        <v>612.4</v>
      </c>
      <c r="HH541" s="4">
        <v>49.299999999999955</v>
      </c>
      <c r="HI541" s="4">
        <v>2521</v>
      </c>
      <c r="HJ541" s="4">
        <v>9</v>
      </c>
      <c r="HK541" s="4">
        <v>2.9</v>
      </c>
      <c r="HL541" s="4">
        <v>-0.95000000000000018</v>
      </c>
      <c r="HM541" s="4">
        <v>2040</v>
      </c>
      <c r="HN541" s="4">
        <v>68</v>
      </c>
      <c r="HO541" s="4">
        <v>590</v>
      </c>
      <c r="HP541" s="4">
        <v>78</v>
      </c>
      <c r="HQ541" s="4">
        <v>33037</v>
      </c>
      <c r="HR541" s="4">
        <v>2597</v>
      </c>
      <c r="HS541" s="4">
        <v>3.25</v>
      </c>
      <c r="HT541" s="4">
        <v>-1.5499999999999998</v>
      </c>
      <c r="HU541" s="4">
        <v>147</v>
      </c>
      <c r="HV541" s="4">
        <v>0</v>
      </c>
      <c r="HW541" s="4">
        <v>536</v>
      </c>
      <c r="HX541" s="4">
        <v>71.5</v>
      </c>
      <c r="HY541" s="4">
        <v>3375</v>
      </c>
      <c r="HZ541" s="4">
        <v>-3778</v>
      </c>
      <c r="IA541" s="4">
        <v>3.65</v>
      </c>
      <c r="IB541" s="4">
        <v>-2.1999999999999997</v>
      </c>
      <c r="IC541" s="4">
        <v>1202</v>
      </c>
      <c r="ID541" s="4">
        <v>-27</v>
      </c>
      <c r="IE541" s="4">
        <v>490</v>
      </c>
      <c r="IF541" s="4">
        <v>72.850000000000023</v>
      </c>
      <c r="IG541" s="4">
        <v>21051</v>
      </c>
      <c r="IH541" s="4">
        <v>-2903</v>
      </c>
      <c r="II541" s="4">
        <v>4.1500000000000004</v>
      </c>
      <c r="IJ541" s="4">
        <v>-3.5</v>
      </c>
      <c r="IK541" s="4">
        <v>158</v>
      </c>
      <c r="IL541" s="4">
        <v>0</v>
      </c>
      <c r="IM541" s="4">
        <v>441.55</v>
      </c>
      <c r="IN541" s="4">
        <v>72.5</v>
      </c>
      <c r="IO541" s="4">
        <v>6597</v>
      </c>
      <c r="IP541" s="4">
        <v>-197</v>
      </c>
      <c r="IQ541" s="4">
        <v>4.9000000000000004</v>
      </c>
      <c r="IR541" s="4">
        <v>-5.1999999999999993</v>
      </c>
      <c r="IS541" s="4">
        <v>3980</v>
      </c>
      <c r="IT541" s="4">
        <v>69</v>
      </c>
      <c r="IU541" s="4">
        <v>395.25</v>
      </c>
      <c r="IV541" s="4">
        <v>73.100000000000023</v>
      </c>
      <c r="IW541" s="4">
        <v>32000</v>
      </c>
      <c r="IX541" s="4">
        <v>2417</v>
      </c>
      <c r="IY541" s="4">
        <v>6.15</v>
      </c>
      <c r="IZ541" s="4">
        <v>-7.4</v>
      </c>
      <c r="JA541" s="4">
        <v>734</v>
      </c>
      <c r="JB541" s="4">
        <v>-64</v>
      </c>
      <c r="JC541" s="4">
        <v>343</v>
      </c>
      <c r="JD541" s="4">
        <v>66.050000000000011</v>
      </c>
      <c r="JE541" s="4">
        <v>9484</v>
      </c>
      <c r="JF541" s="4">
        <v>2106</v>
      </c>
      <c r="JG541" s="4">
        <v>7.65</v>
      </c>
      <c r="JH541" s="4">
        <v>-10.249999999999998</v>
      </c>
      <c r="JI541" s="4">
        <v>5853</v>
      </c>
      <c r="JJ541" s="4">
        <v>-168</v>
      </c>
      <c r="JK541" s="4">
        <v>296.7</v>
      </c>
      <c r="JL541" s="4">
        <v>64.549999999999983</v>
      </c>
      <c r="JM541" s="4">
        <v>24522</v>
      </c>
      <c r="JN541" s="4">
        <v>2337</v>
      </c>
      <c r="JO541" s="4">
        <v>10.4</v>
      </c>
      <c r="JP541" s="4">
        <v>-13.700000000000001</v>
      </c>
      <c r="JQ541" s="5">
        <v>1379</v>
      </c>
      <c r="JR541" s="4">
        <v>-21</v>
      </c>
      <c r="JS541" s="4">
        <v>250.1</v>
      </c>
      <c r="JT541" s="4">
        <v>58.75</v>
      </c>
      <c r="JU541" s="4">
        <v>9372</v>
      </c>
      <c r="JV541" s="4">
        <v>1720</v>
      </c>
      <c r="JW541" s="4">
        <v>14.15</v>
      </c>
      <c r="JX541" s="4">
        <v>-18.200000000000003</v>
      </c>
      <c r="JY541" s="4">
        <v>10834</v>
      </c>
      <c r="JZ541" s="4">
        <v>-692</v>
      </c>
      <c r="KA541" s="4">
        <v>208.65</v>
      </c>
      <c r="KB541" s="4">
        <v>56.700000000000017</v>
      </c>
      <c r="KC541" s="4">
        <v>35668</v>
      </c>
      <c r="KD541" s="4">
        <v>8877</v>
      </c>
      <c r="KE541" s="4">
        <v>19.899999999999999</v>
      </c>
      <c r="KF541" s="4">
        <v>-23.65</v>
      </c>
      <c r="KG541" s="4">
        <v>4427</v>
      </c>
      <c r="KH541" s="4">
        <v>273</v>
      </c>
      <c r="KI541" s="4">
        <v>166.4</v>
      </c>
      <c r="KJ541" s="4">
        <v>49.7</v>
      </c>
      <c r="KK541" s="4">
        <v>12363</v>
      </c>
      <c r="KL541" s="4">
        <v>6299</v>
      </c>
      <c r="KM541" s="4">
        <v>27.5</v>
      </c>
      <c r="KN541" s="4">
        <v>-30.65</v>
      </c>
      <c r="KO541" s="4">
        <v>28228</v>
      </c>
      <c r="KP541" s="4">
        <v>-434</v>
      </c>
      <c r="KQ541" s="4">
        <v>127.05</v>
      </c>
      <c r="KR541" s="4">
        <v>41.599999999999994</v>
      </c>
      <c r="KS541" s="4">
        <v>46582</v>
      </c>
      <c r="KT541" s="4">
        <v>24205</v>
      </c>
      <c r="KU541" s="4">
        <v>38.6</v>
      </c>
      <c r="KV541" s="4">
        <v>-38.699999999999996</v>
      </c>
      <c r="KW541" s="4">
        <v>14818</v>
      </c>
      <c r="KX541" s="4">
        <v>-1397</v>
      </c>
      <c r="KY541" s="4">
        <v>92.6</v>
      </c>
      <c r="KZ541" s="4">
        <v>32.899999999999991</v>
      </c>
      <c r="LA541" s="4">
        <v>18543</v>
      </c>
      <c r="LB541" s="4">
        <v>14103</v>
      </c>
      <c r="LC541" s="4">
        <v>54.6</v>
      </c>
      <c r="LD541" s="4">
        <v>-46.9</v>
      </c>
    </row>
    <row r="542" spans="1:316" x14ac:dyDescent="0.25">
      <c r="A542" s="171">
        <v>44110.425725347224</v>
      </c>
      <c r="B542" s="172">
        <v>0.42499999999999999</v>
      </c>
      <c r="C542" s="4">
        <v>11603.75</v>
      </c>
      <c r="D542" s="4">
        <v>11600</v>
      </c>
      <c r="E542" s="173">
        <v>77.7</v>
      </c>
      <c r="F542" s="173">
        <v>-85.6</v>
      </c>
      <c r="G542" s="173">
        <v>313.89999999999998</v>
      </c>
      <c r="H542" s="173">
        <v>857.54999999999984</v>
      </c>
      <c r="I542" s="173">
        <v>-906.05000000000007</v>
      </c>
      <c r="J542" s="173">
        <v>1763.6</v>
      </c>
      <c r="K542" s="127">
        <v>17.07</v>
      </c>
      <c r="L542" s="127">
        <v>23.38</v>
      </c>
      <c r="M542" s="127">
        <v>-3.4600000000000009</v>
      </c>
      <c r="N542" s="127">
        <v>5.27</v>
      </c>
      <c r="O542" s="127">
        <v>0.6049797265229403</v>
      </c>
      <c r="P542" s="127">
        <v>0.69737651850384708</v>
      </c>
      <c r="Q542" s="127">
        <v>1.0266239626670188</v>
      </c>
      <c r="R542" s="4">
        <v>37547</v>
      </c>
      <c r="S542" s="4">
        <v>80629</v>
      </c>
      <c r="T542" s="173">
        <v>11540.966666666667</v>
      </c>
      <c r="U542" s="173">
        <v>-2.0500000000010914</v>
      </c>
      <c r="V542" s="4">
        <v>185995</v>
      </c>
      <c r="W542" s="4">
        <v>-31658</v>
      </c>
      <c r="X542" s="173">
        <v>-62.783333333332848</v>
      </c>
      <c r="Y542" s="173">
        <v>33287</v>
      </c>
      <c r="Z542" s="173">
        <v>96579</v>
      </c>
      <c r="AA542" s="173">
        <v>129866</v>
      </c>
      <c r="AB542" s="4">
        <v>43082</v>
      </c>
      <c r="AC542" s="4">
        <v>-25251</v>
      </c>
      <c r="AD542" s="176" t="e">
        <v>#REF!</v>
      </c>
      <c r="AE542" s="177">
        <v>-5.5294484982900188E-3</v>
      </c>
      <c r="AF542" s="177">
        <v>-4.6814700155297963E-3</v>
      </c>
      <c r="AG542" s="177">
        <v>0.49517663375317933</v>
      </c>
      <c r="AH542" s="177">
        <v>0.34973978969329683</v>
      </c>
      <c r="AI542" s="127">
        <v>-0.16038467206824789</v>
      </c>
      <c r="AJ542" s="127">
        <v>2.6525198938992041E-3</v>
      </c>
      <c r="AK542" s="4" t="s">
        <v>21</v>
      </c>
      <c r="AL542" s="178">
        <v>11500</v>
      </c>
      <c r="AM542" s="178">
        <v>11600</v>
      </c>
      <c r="AN542" s="178">
        <v>11400</v>
      </c>
      <c r="AO542" s="178">
        <v>11800</v>
      </c>
      <c r="AS542" s="4">
        <v>1.6174338463736029</v>
      </c>
      <c r="AT542" s="4">
        <v>1.1837486029846822</v>
      </c>
      <c r="AU542" s="4">
        <v>0.44896430711289909</v>
      </c>
      <c r="AV542" s="4">
        <v>0.14273494525547445</v>
      </c>
      <c r="AW542" s="4">
        <v>8.6732180361448905E-2</v>
      </c>
      <c r="AX542" s="4">
        <v>7.9467859665646335E-3</v>
      </c>
      <c r="AY542" s="4">
        <v>16.230540406544375</v>
      </c>
      <c r="AZ542" s="4">
        <v>23.163265306122447</v>
      </c>
      <c r="BA542" s="4">
        <v>17.475477971737323</v>
      </c>
      <c r="BB542" s="4">
        <v>41.77215189873418</v>
      </c>
      <c r="BC542" s="4">
        <v>7.9389636273044344</v>
      </c>
      <c r="BD542" s="4">
        <v>12.922343324250681</v>
      </c>
      <c r="BE542" s="4">
        <v>4.1510141469234698</v>
      </c>
      <c r="BF542" s="4">
        <v>6.6075307748008694</v>
      </c>
      <c r="BG542" s="4">
        <v>3.2731293770733507</v>
      </c>
      <c r="BH542" s="4">
        <v>2.6303674192120408</v>
      </c>
      <c r="BI542" s="4">
        <v>18</v>
      </c>
      <c r="BJ542" s="4">
        <v>0</v>
      </c>
      <c r="BK542" s="4">
        <v>0</v>
      </c>
      <c r="BL542" s="4">
        <v>0</v>
      </c>
      <c r="BM542" s="4">
        <v>9297</v>
      </c>
      <c r="BN542" s="4">
        <v>-735</v>
      </c>
      <c r="BO542" s="4">
        <v>0.95</v>
      </c>
      <c r="BP542" s="4">
        <v>-5.0000000000000044E-2</v>
      </c>
      <c r="BQ542" s="4">
        <v>0</v>
      </c>
      <c r="BR542" s="4">
        <v>0</v>
      </c>
      <c r="BS542" s="4">
        <v>0</v>
      </c>
      <c r="BT542" s="4">
        <v>0</v>
      </c>
      <c r="BU542" s="4">
        <v>6</v>
      </c>
      <c r="BV542" s="4">
        <v>0</v>
      </c>
      <c r="BW542" s="4">
        <v>0</v>
      </c>
      <c r="BX542" s="4">
        <v>0</v>
      </c>
      <c r="BY542" s="4">
        <v>21</v>
      </c>
      <c r="BZ542" s="4">
        <v>0</v>
      </c>
      <c r="CA542" s="4">
        <v>0</v>
      </c>
      <c r="CB542" s="4">
        <v>0</v>
      </c>
      <c r="CC542" s="4">
        <v>1045</v>
      </c>
      <c r="CD542" s="4">
        <v>72</v>
      </c>
      <c r="CE542" s="4">
        <v>1.1000000000000001</v>
      </c>
      <c r="CF542" s="4">
        <v>0</v>
      </c>
      <c r="CG542" s="4">
        <v>1</v>
      </c>
      <c r="CH542" s="4">
        <v>0</v>
      </c>
      <c r="CI542" s="4">
        <v>0</v>
      </c>
      <c r="CJ542" s="4">
        <v>0</v>
      </c>
      <c r="CK542" s="4">
        <v>27</v>
      </c>
      <c r="CL542" s="4">
        <v>0</v>
      </c>
      <c r="CM542" s="4">
        <v>0.85</v>
      </c>
      <c r="CN542" s="4">
        <v>-0.25000000000000011</v>
      </c>
      <c r="CO542" s="4">
        <v>11</v>
      </c>
      <c r="CP542" s="4">
        <v>0</v>
      </c>
      <c r="CQ542" s="4">
        <v>0</v>
      </c>
      <c r="CR542" s="4">
        <v>0</v>
      </c>
      <c r="CS542" s="4">
        <v>3221</v>
      </c>
      <c r="CT542" s="4">
        <v>58</v>
      </c>
      <c r="CU542" s="4">
        <v>1.2</v>
      </c>
      <c r="CV542" s="4">
        <v>5.0000000000000044E-2</v>
      </c>
      <c r="CW542" s="4">
        <v>1</v>
      </c>
      <c r="CX542" s="4">
        <v>0</v>
      </c>
      <c r="CY542" s="4">
        <v>0</v>
      </c>
      <c r="CZ542" s="4">
        <v>0</v>
      </c>
      <c r="DA542" s="4">
        <v>52</v>
      </c>
      <c r="DB542" s="4">
        <v>0</v>
      </c>
      <c r="DC542" s="4">
        <v>1.1000000000000001</v>
      </c>
      <c r="DD542" s="4">
        <v>-9.9999999999999867E-2</v>
      </c>
      <c r="DE542" s="4">
        <v>29</v>
      </c>
      <c r="DF542" s="4">
        <v>0</v>
      </c>
      <c r="DG542" s="4">
        <v>0</v>
      </c>
      <c r="DH542" s="4">
        <v>0</v>
      </c>
      <c r="DI542" s="4">
        <v>4386</v>
      </c>
      <c r="DJ542" s="4">
        <v>-177</v>
      </c>
      <c r="DK542" s="4">
        <v>1.3</v>
      </c>
      <c r="DL542" s="4">
        <v>0.10000000000000009</v>
      </c>
      <c r="DM542" s="4">
        <v>0</v>
      </c>
      <c r="DN542" s="4">
        <v>0</v>
      </c>
      <c r="DO542" s="4">
        <v>0</v>
      </c>
      <c r="DP542" s="4">
        <v>0</v>
      </c>
      <c r="DQ542" s="4">
        <v>145</v>
      </c>
      <c r="DR542" s="4">
        <v>0</v>
      </c>
      <c r="DS542" s="4">
        <v>1.2</v>
      </c>
      <c r="DT542" s="4">
        <v>-0.15000000000000013</v>
      </c>
      <c r="DU542" s="4">
        <v>4</v>
      </c>
      <c r="DV542" s="4">
        <v>0</v>
      </c>
      <c r="DW542" s="4">
        <v>0</v>
      </c>
      <c r="DX542" s="4">
        <v>0</v>
      </c>
      <c r="DY542" s="4">
        <v>3236</v>
      </c>
      <c r="DZ542" s="4">
        <v>338</v>
      </c>
      <c r="EA542" s="4">
        <v>1.45</v>
      </c>
      <c r="EB542" s="4">
        <v>5.0000000000000044E-2</v>
      </c>
      <c r="EC542" s="4">
        <v>1</v>
      </c>
      <c r="ED542" s="4">
        <v>0</v>
      </c>
      <c r="EE542" s="4">
        <v>0</v>
      </c>
      <c r="EF542" s="4">
        <v>0</v>
      </c>
      <c r="EG542" s="4">
        <v>149</v>
      </c>
      <c r="EH542" s="4">
        <v>-5</v>
      </c>
      <c r="EI542" s="4">
        <v>1.1000000000000001</v>
      </c>
      <c r="EJ542" s="4">
        <v>-0.39999999999999991</v>
      </c>
      <c r="EK542" s="4">
        <v>122</v>
      </c>
      <c r="EL542" s="4">
        <v>0</v>
      </c>
      <c r="EM542" s="4">
        <v>0</v>
      </c>
      <c r="EN542" s="4">
        <v>0</v>
      </c>
      <c r="EO542" s="4">
        <v>23485</v>
      </c>
      <c r="EP542" s="4">
        <v>3828</v>
      </c>
      <c r="EQ542" s="4">
        <v>1.6</v>
      </c>
      <c r="ER542" s="4">
        <v>0</v>
      </c>
      <c r="ES542" s="4">
        <v>1</v>
      </c>
      <c r="ET542" s="4">
        <v>0</v>
      </c>
      <c r="EU542" s="4">
        <v>0</v>
      </c>
      <c r="EV542" s="4">
        <v>0</v>
      </c>
      <c r="EW542" s="4">
        <v>152</v>
      </c>
      <c r="EX542" s="4">
        <v>-1</v>
      </c>
      <c r="EY542" s="4">
        <v>1.45</v>
      </c>
      <c r="EZ542" s="4">
        <v>-0.19999999999999996</v>
      </c>
      <c r="FA542" s="4">
        <v>11</v>
      </c>
      <c r="FB542" s="4">
        <v>0</v>
      </c>
      <c r="FC542" s="4">
        <v>0</v>
      </c>
      <c r="FD542" s="4">
        <v>0</v>
      </c>
      <c r="FE542" s="4">
        <v>5360</v>
      </c>
      <c r="FF542" s="4">
        <v>156</v>
      </c>
      <c r="FG542" s="4">
        <v>1.65</v>
      </c>
      <c r="FH542" s="4">
        <v>-5.0000000000000044E-2</v>
      </c>
      <c r="FI542" s="4">
        <v>2</v>
      </c>
      <c r="FJ542" s="4">
        <v>0</v>
      </c>
      <c r="FK542" s="4">
        <v>0</v>
      </c>
      <c r="FL542" s="4">
        <v>0</v>
      </c>
      <c r="FM542" s="4">
        <v>791</v>
      </c>
      <c r="FN542" s="4">
        <v>12</v>
      </c>
      <c r="FO542" s="4">
        <v>1.7</v>
      </c>
      <c r="FP542" s="4">
        <v>-5.0000000000000044E-2</v>
      </c>
      <c r="FQ542" s="4">
        <v>109</v>
      </c>
      <c r="FR542" s="4">
        <v>0</v>
      </c>
      <c r="FS542" s="4">
        <v>0</v>
      </c>
      <c r="FT542" s="4">
        <v>0</v>
      </c>
      <c r="FU542" s="4">
        <v>10732</v>
      </c>
      <c r="FV542" s="4">
        <v>639</v>
      </c>
      <c r="FW542" s="4">
        <v>1.8</v>
      </c>
      <c r="FX542" s="4">
        <v>-0.24999999999999978</v>
      </c>
      <c r="FY542" s="4">
        <v>1</v>
      </c>
      <c r="FZ542" s="4">
        <v>0</v>
      </c>
      <c r="GA542" s="4">
        <v>0</v>
      </c>
      <c r="GB542" s="4">
        <v>0</v>
      </c>
      <c r="GC542" s="4">
        <v>700</v>
      </c>
      <c r="GD542" s="4">
        <v>-153</v>
      </c>
      <c r="GE542" s="4">
        <v>1.85</v>
      </c>
      <c r="GF542" s="4">
        <v>-0.44999999999999973</v>
      </c>
      <c r="GG542" s="4">
        <v>548</v>
      </c>
      <c r="GH542" s="4">
        <v>-2</v>
      </c>
      <c r="GI542" s="4">
        <v>782.7</v>
      </c>
      <c r="GJ542" s="4">
        <v>70.350000000000023</v>
      </c>
      <c r="GK542" s="4">
        <v>13575</v>
      </c>
      <c r="GL542" s="4">
        <v>-477</v>
      </c>
      <c r="GM542" s="4">
        <v>2.1</v>
      </c>
      <c r="GN542" s="4">
        <v>-0.44999999999999973</v>
      </c>
      <c r="GO542" s="4">
        <v>56</v>
      </c>
      <c r="GP542" s="4">
        <v>0</v>
      </c>
      <c r="GQ542" s="4">
        <v>0</v>
      </c>
      <c r="GR542" s="4">
        <v>0</v>
      </c>
      <c r="GS542" s="4">
        <v>907</v>
      </c>
      <c r="GT542" s="4">
        <v>36</v>
      </c>
      <c r="GU542" s="4">
        <v>2.2999999999999998</v>
      </c>
      <c r="GV542" s="4">
        <v>-0.5</v>
      </c>
      <c r="GW542" s="4">
        <v>327</v>
      </c>
      <c r="GX542" s="4">
        <v>-59</v>
      </c>
      <c r="GY542" s="4">
        <v>675</v>
      </c>
      <c r="GZ542" s="4">
        <v>62.799999999999955</v>
      </c>
      <c r="HA542" s="4">
        <v>13010</v>
      </c>
      <c r="HB542" s="4">
        <v>969</v>
      </c>
      <c r="HC542" s="4">
        <v>2.6</v>
      </c>
      <c r="HD542" s="4">
        <v>-0.64999999999999991</v>
      </c>
      <c r="HE542" s="4">
        <v>59</v>
      </c>
      <c r="HF542" s="4">
        <v>0</v>
      </c>
      <c r="HG542" s="4">
        <v>612.4</v>
      </c>
      <c r="HH542" s="4">
        <v>49.299999999999955</v>
      </c>
      <c r="HI542" s="4">
        <v>2581</v>
      </c>
      <c r="HJ542" s="4">
        <v>69</v>
      </c>
      <c r="HK542" s="4">
        <v>2.85</v>
      </c>
      <c r="HL542" s="4">
        <v>-1</v>
      </c>
      <c r="HM542" s="4">
        <v>2017</v>
      </c>
      <c r="HN542" s="4">
        <v>45</v>
      </c>
      <c r="HO542" s="4">
        <v>590.20000000000005</v>
      </c>
      <c r="HP542" s="4">
        <v>78.200000000000045</v>
      </c>
      <c r="HQ542" s="4">
        <v>32737</v>
      </c>
      <c r="HR542" s="4">
        <v>2297</v>
      </c>
      <c r="HS542" s="4">
        <v>3.2</v>
      </c>
      <c r="HT542" s="4">
        <v>-1.5999999999999996</v>
      </c>
      <c r="HU542" s="4">
        <v>147</v>
      </c>
      <c r="HV542" s="4">
        <v>0</v>
      </c>
      <c r="HW542" s="4">
        <v>536</v>
      </c>
      <c r="HX542" s="4">
        <v>71.5</v>
      </c>
      <c r="HY542" s="4">
        <v>3405</v>
      </c>
      <c r="HZ542" s="4">
        <v>-3748</v>
      </c>
      <c r="IA542" s="4">
        <v>3.6</v>
      </c>
      <c r="IB542" s="4">
        <v>-2.2499999999999996</v>
      </c>
      <c r="IC542" s="4">
        <v>1203</v>
      </c>
      <c r="ID542" s="4">
        <v>-26</v>
      </c>
      <c r="IE542" s="4">
        <v>489</v>
      </c>
      <c r="IF542" s="4">
        <v>71.850000000000023</v>
      </c>
      <c r="IG542" s="4">
        <v>21023</v>
      </c>
      <c r="IH542" s="4">
        <v>-2931</v>
      </c>
      <c r="II542" s="4">
        <v>4.1500000000000004</v>
      </c>
      <c r="IJ542" s="4">
        <v>-3.5</v>
      </c>
      <c r="IK542" s="4">
        <v>158</v>
      </c>
      <c r="IL542" s="4">
        <v>0</v>
      </c>
      <c r="IM542" s="4">
        <v>436.2</v>
      </c>
      <c r="IN542" s="4">
        <v>67.149999999999977</v>
      </c>
      <c r="IO542" s="4">
        <v>6600</v>
      </c>
      <c r="IP542" s="4">
        <v>-194</v>
      </c>
      <c r="IQ542" s="4">
        <v>4.9000000000000004</v>
      </c>
      <c r="IR542" s="4">
        <v>-5.1999999999999993</v>
      </c>
      <c r="IS542" s="4">
        <v>4014</v>
      </c>
      <c r="IT542" s="4">
        <v>103</v>
      </c>
      <c r="IU542" s="4">
        <v>396.25</v>
      </c>
      <c r="IV542" s="4">
        <v>74.100000000000023</v>
      </c>
      <c r="IW542" s="4">
        <v>31867</v>
      </c>
      <c r="IX542" s="4">
        <v>2284</v>
      </c>
      <c r="IY542" s="4">
        <v>6.05</v>
      </c>
      <c r="IZ542" s="4">
        <v>-7.5000000000000009</v>
      </c>
      <c r="JA542" s="4">
        <v>734</v>
      </c>
      <c r="JB542" s="4">
        <v>-64</v>
      </c>
      <c r="JC542" s="4">
        <v>345.8</v>
      </c>
      <c r="JD542" s="4">
        <v>68.850000000000023</v>
      </c>
      <c r="JE542" s="4">
        <v>9485</v>
      </c>
      <c r="JF542" s="4">
        <v>2107</v>
      </c>
      <c r="JG542" s="4">
        <v>7.75</v>
      </c>
      <c r="JH542" s="4">
        <v>-10.149999999999999</v>
      </c>
      <c r="JI542" s="4">
        <v>5867</v>
      </c>
      <c r="JJ542" s="4">
        <v>-154</v>
      </c>
      <c r="JK542" s="4">
        <v>299.89999999999998</v>
      </c>
      <c r="JL542" s="4">
        <v>67.749999999999972</v>
      </c>
      <c r="JM542" s="4">
        <v>24354</v>
      </c>
      <c r="JN542" s="4">
        <v>2169</v>
      </c>
      <c r="JO542" s="4">
        <v>10.4</v>
      </c>
      <c r="JP542" s="4">
        <v>-13.700000000000001</v>
      </c>
      <c r="JQ542" s="5">
        <v>1381</v>
      </c>
      <c r="JR542" s="4">
        <v>-19</v>
      </c>
      <c r="JS542" s="4">
        <v>253</v>
      </c>
      <c r="JT542" s="4">
        <v>61.650000000000006</v>
      </c>
      <c r="JU542" s="4">
        <v>9125</v>
      </c>
      <c r="JV542" s="4">
        <v>1473</v>
      </c>
      <c r="JW542" s="4">
        <v>14.3</v>
      </c>
      <c r="JX542" s="4">
        <v>-18.05</v>
      </c>
      <c r="JY542" s="4">
        <v>10852</v>
      </c>
      <c r="JZ542" s="4">
        <v>-674</v>
      </c>
      <c r="KA542" s="4">
        <v>208.25</v>
      </c>
      <c r="KB542" s="4">
        <v>56.300000000000011</v>
      </c>
      <c r="KC542" s="4">
        <v>35520</v>
      </c>
      <c r="KD542" s="4">
        <v>8729</v>
      </c>
      <c r="KE542" s="4">
        <v>19.8</v>
      </c>
      <c r="KF542" s="4">
        <v>-23.749999999999996</v>
      </c>
      <c r="KG542" s="4">
        <v>4518</v>
      </c>
      <c r="KH542" s="4">
        <v>364</v>
      </c>
      <c r="KI542" s="4">
        <v>165.65</v>
      </c>
      <c r="KJ542" s="4">
        <v>48.95</v>
      </c>
      <c r="KK542" s="4">
        <v>11884</v>
      </c>
      <c r="KL542" s="4">
        <v>5820</v>
      </c>
      <c r="KM542" s="4">
        <v>27.45</v>
      </c>
      <c r="KN542" s="4">
        <v>-30.7</v>
      </c>
      <c r="KO542" s="4">
        <v>28003</v>
      </c>
      <c r="KP542" s="4">
        <v>-659</v>
      </c>
      <c r="KQ542" s="4">
        <v>127.35</v>
      </c>
      <c r="KR542" s="4">
        <v>41.899999999999991</v>
      </c>
      <c r="KS542" s="4">
        <v>45293</v>
      </c>
      <c r="KT542" s="4">
        <v>22916</v>
      </c>
      <c r="KU542" s="4">
        <v>38.25</v>
      </c>
      <c r="KV542" s="4">
        <v>-39.049999999999997</v>
      </c>
      <c r="KW542" s="4">
        <v>15211</v>
      </c>
      <c r="KX542" s="4">
        <v>-1004</v>
      </c>
      <c r="KY542" s="4">
        <v>92.5</v>
      </c>
      <c r="KZ542" s="4">
        <v>32.799999999999997</v>
      </c>
      <c r="LA542" s="4">
        <v>18006</v>
      </c>
      <c r="LB542" s="4">
        <v>13566</v>
      </c>
      <c r="LC542" s="4">
        <v>54.05</v>
      </c>
      <c r="LD542" s="4">
        <v>-47.45</v>
      </c>
    </row>
    <row r="543" spans="1:316" x14ac:dyDescent="0.25">
      <c r="A543" s="171">
        <v>44110.424440046299</v>
      </c>
      <c r="B543" s="172">
        <v>0.4236111111111111</v>
      </c>
      <c r="C543" s="4">
        <v>11598</v>
      </c>
      <c r="D543" s="4">
        <v>11600</v>
      </c>
      <c r="E543" s="173">
        <v>68.349999999999994</v>
      </c>
      <c r="F543" s="173">
        <v>-82</v>
      </c>
      <c r="G543" s="173">
        <v>313.89999999999998</v>
      </c>
      <c r="H543" s="173">
        <v>778.4499999999997</v>
      </c>
      <c r="I543" s="173">
        <v>-864.6</v>
      </c>
      <c r="J543" s="173">
        <v>1643.0499999999997</v>
      </c>
      <c r="K543" s="127">
        <v>17.16</v>
      </c>
      <c r="L543" s="127">
        <v>23.24</v>
      </c>
      <c r="M543" s="127">
        <v>-3.370000000000001</v>
      </c>
      <c r="N543" s="127">
        <v>5.129999999999999</v>
      </c>
      <c r="O543" s="127">
        <v>0.61972901550544734</v>
      </c>
      <c r="P543" s="127">
        <v>0.68286929618919656</v>
      </c>
      <c r="Q543" s="127">
        <v>1.0262530883558667</v>
      </c>
      <c r="R543" s="4">
        <v>37577</v>
      </c>
      <c r="S543" s="4">
        <v>80525</v>
      </c>
      <c r="T543" s="173">
        <v>11540.966666666667</v>
      </c>
      <c r="U543" s="173">
        <v>-2.0500000000010914</v>
      </c>
      <c r="V543" s="4">
        <v>185995</v>
      </c>
      <c r="W543" s="4">
        <v>-31658</v>
      </c>
      <c r="X543" s="173">
        <v>-57.033333333332848</v>
      </c>
      <c r="Y543" s="173">
        <v>27061</v>
      </c>
      <c r="Z543" s="173">
        <v>97131</v>
      </c>
      <c r="AA543" s="173">
        <v>124192</v>
      </c>
      <c r="AB543" s="4">
        <v>42948</v>
      </c>
      <c r="AC543" s="4">
        <v>-25200</v>
      </c>
      <c r="AD543" s="176" t="e">
        <v>#REF!</v>
      </c>
      <c r="AE543" s="177">
        <v>4.879522741894014E-3</v>
      </c>
      <c r="AF543" s="177">
        <v>-8.6087439804103556E-3</v>
      </c>
      <c r="AG543" s="177">
        <v>0.53688592286191761</v>
      </c>
      <c r="AH543" s="177">
        <v>0.35230988216058212</v>
      </c>
      <c r="AI543" s="127">
        <v>-0.21545883176689173</v>
      </c>
      <c r="AJ543" s="127">
        <v>2.6525198938992041E-3</v>
      </c>
      <c r="AK543" s="4" t="s">
        <v>21</v>
      </c>
      <c r="AL543" s="178">
        <v>11500</v>
      </c>
      <c r="AM543" s="178">
        <v>11600</v>
      </c>
      <c r="AN543" s="178">
        <v>11400</v>
      </c>
      <c r="AO543" s="178">
        <v>11800</v>
      </c>
      <c r="AS543" s="4">
        <v>1.6174338463736029</v>
      </c>
      <c r="AT543" s="4">
        <v>1.1837486029846822</v>
      </c>
      <c r="AU543" s="4">
        <v>0.44896430711289909</v>
      </c>
      <c r="AV543" s="4">
        <v>0.14273494525547445</v>
      </c>
      <c r="AW543" s="4">
        <v>8.6732180361448905E-2</v>
      </c>
      <c r="AX543" s="4">
        <v>8.4177066164351309E-3</v>
      </c>
      <c r="AY543" s="4">
        <v>16.230540406544375</v>
      </c>
      <c r="AZ543" s="4">
        <v>23.163265306122447</v>
      </c>
      <c r="BA543" s="4">
        <v>17.446473029045642</v>
      </c>
      <c r="BB543" s="4">
        <v>41.77215189873418</v>
      </c>
      <c r="BC543" s="4">
        <v>7.9389636273044344</v>
      </c>
      <c r="BD543" s="4">
        <v>12.817567567567568</v>
      </c>
      <c r="BE543" s="4">
        <v>4.1481859989780272</v>
      </c>
      <c r="BF543" s="4">
        <v>6.6027496382054993</v>
      </c>
      <c r="BG543" s="4">
        <v>3.2731293770733507</v>
      </c>
      <c r="BH543" s="4">
        <v>2.6303674192120408</v>
      </c>
      <c r="BI543" s="4">
        <v>18</v>
      </c>
      <c r="BJ543" s="4">
        <v>0</v>
      </c>
      <c r="BK543" s="4">
        <v>0</v>
      </c>
      <c r="BL543" s="4">
        <v>0</v>
      </c>
      <c r="BM543" s="4">
        <v>9307</v>
      </c>
      <c r="BN543" s="4">
        <v>-725</v>
      </c>
      <c r="BO543" s="4">
        <v>0.95</v>
      </c>
      <c r="BP543" s="4">
        <v>-5.0000000000000044E-2</v>
      </c>
      <c r="BQ543" s="4">
        <v>0</v>
      </c>
      <c r="BR543" s="4">
        <v>0</v>
      </c>
      <c r="BS543" s="4">
        <v>0</v>
      </c>
      <c r="BT543" s="4">
        <v>0</v>
      </c>
      <c r="BU543" s="4">
        <v>6</v>
      </c>
      <c r="BV543" s="4">
        <v>0</v>
      </c>
      <c r="BW543" s="4">
        <v>0</v>
      </c>
      <c r="BX543" s="4">
        <v>0</v>
      </c>
      <c r="BY543" s="4">
        <v>21</v>
      </c>
      <c r="BZ543" s="4">
        <v>0</v>
      </c>
      <c r="CA543" s="4">
        <v>0</v>
      </c>
      <c r="CB543" s="4">
        <v>0</v>
      </c>
      <c r="CC543" s="4">
        <v>1045</v>
      </c>
      <c r="CD543" s="4">
        <v>72</v>
      </c>
      <c r="CE543" s="4">
        <v>1.1000000000000001</v>
      </c>
      <c r="CF543" s="4">
        <v>0</v>
      </c>
      <c r="CG543" s="4">
        <v>1</v>
      </c>
      <c r="CH543" s="4">
        <v>0</v>
      </c>
      <c r="CI543" s="4">
        <v>0</v>
      </c>
      <c r="CJ543" s="4">
        <v>0</v>
      </c>
      <c r="CK543" s="4">
        <v>27</v>
      </c>
      <c r="CL543" s="4">
        <v>0</v>
      </c>
      <c r="CM543" s="4">
        <v>0.85</v>
      </c>
      <c r="CN543" s="4">
        <v>-0.25000000000000011</v>
      </c>
      <c r="CO543" s="4">
        <v>11</v>
      </c>
      <c r="CP543" s="4">
        <v>0</v>
      </c>
      <c r="CQ543" s="4">
        <v>0</v>
      </c>
      <c r="CR543" s="4">
        <v>0</v>
      </c>
      <c r="CS543" s="4">
        <v>3221</v>
      </c>
      <c r="CT543" s="4">
        <v>58</v>
      </c>
      <c r="CU543" s="4">
        <v>1.2</v>
      </c>
      <c r="CV543" s="4">
        <v>5.0000000000000044E-2</v>
      </c>
      <c r="CW543" s="4">
        <v>1</v>
      </c>
      <c r="CX543" s="4">
        <v>0</v>
      </c>
      <c r="CY543" s="4">
        <v>0</v>
      </c>
      <c r="CZ543" s="4">
        <v>0</v>
      </c>
      <c r="DA543" s="4">
        <v>52</v>
      </c>
      <c r="DB543" s="4">
        <v>0</v>
      </c>
      <c r="DC543" s="4">
        <v>1.1000000000000001</v>
      </c>
      <c r="DD543" s="4">
        <v>-9.9999999999999867E-2</v>
      </c>
      <c r="DE543" s="4">
        <v>29</v>
      </c>
      <c r="DF543" s="4">
        <v>0</v>
      </c>
      <c r="DG543" s="4">
        <v>0</v>
      </c>
      <c r="DH543" s="4">
        <v>0</v>
      </c>
      <c r="DI543" s="4">
        <v>4355</v>
      </c>
      <c r="DJ543" s="4">
        <v>-208</v>
      </c>
      <c r="DK543" s="4">
        <v>1.3</v>
      </c>
      <c r="DL543" s="4">
        <v>0.10000000000000009</v>
      </c>
      <c r="DM543" s="4">
        <v>0</v>
      </c>
      <c r="DN543" s="4">
        <v>0</v>
      </c>
      <c r="DO543" s="4">
        <v>0</v>
      </c>
      <c r="DP543" s="4">
        <v>0</v>
      </c>
      <c r="DQ543" s="4">
        <v>145</v>
      </c>
      <c r="DR543" s="4">
        <v>0</v>
      </c>
      <c r="DS543" s="4">
        <v>1.2</v>
      </c>
      <c r="DT543" s="4">
        <v>-0.15000000000000013</v>
      </c>
      <c r="DU543" s="4">
        <v>4</v>
      </c>
      <c r="DV543" s="4">
        <v>0</v>
      </c>
      <c r="DW543" s="4">
        <v>0</v>
      </c>
      <c r="DX543" s="4">
        <v>0</v>
      </c>
      <c r="DY543" s="4">
        <v>3200</v>
      </c>
      <c r="DZ543" s="4">
        <v>302</v>
      </c>
      <c r="EA543" s="4">
        <v>1.35</v>
      </c>
      <c r="EB543" s="4">
        <v>-4.9999999999999822E-2</v>
      </c>
      <c r="EC543" s="4">
        <v>1</v>
      </c>
      <c r="ED543" s="4">
        <v>0</v>
      </c>
      <c r="EE543" s="4">
        <v>0</v>
      </c>
      <c r="EF543" s="4">
        <v>0</v>
      </c>
      <c r="EG543" s="4">
        <v>149</v>
      </c>
      <c r="EH543" s="4">
        <v>-5</v>
      </c>
      <c r="EI543" s="4">
        <v>1.4</v>
      </c>
      <c r="EJ543" s="4">
        <v>-0.10000000000000009</v>
      </c>
      <c r="EK543" s="4">
        <v>122</v>
      </c>
      <c r="EL543" s="4">
        <v>0</v>
      </c>
      <c r="EM543" s="4">
        <v>0</v>
      </c>
      <c r="EN543" s="4">
        <v>0</v>
      </c>
      <c r="EO543" s="4">
        <v>23485</v>
      </c>
      <c r="EP543" s="4">
        <v>3828</v>
      </c>
      <c r="EQ543" s="4">
        <v>1.6</v>
      </c>
      <c r="ER543" s="4">
        <v>0</v>
      </c>
      <c r="ES543" s="4">
        <v>1</v>
      </c>
      <c r="ET543" s="4">
        <v>0</v>
      </c>
      <c r="EU543" s="4">
        <v>0</v>
      </c>
      <c r="EV543" s="4">
        <v>0</v>
      </c>
      <c r="EW543" s="4">
        <v>152</v>
      </c>
      <c r="EX543" s="4">
        <v>-1</v>
      </c>
      <c r="EY543" s="4">
        <v>1.45</v>
      </c>
      <c r="EZ543" s="4">
        <v>-0.19999999999999996</v>
      </c>
      <c r="FA543" s="4">
        <v>11</v>
      </c>
      <c r="FB543" s="4">
        <v>0</v>
      </c>
      <c r="FC543" s="4">
        <v>0</v>
      </c>
      <c r="FD543" s="4">
        <v>0</v>
      </c>
      <c r="FE543" s="4">
        <v>5339</v>
      </c>
      <c r="FF543" s="4">
        <v>135</v>
      </c>
      <c r="FG543" s="4">
        <v>1.65</v>
      </c>
      <c r="FH543" s="4">
        <v>-5.0000000000000044E-2</v>
      </c>
      <c r="FI543" s="4">
        <v>2</v>
      </c>
      <c r="FJ543" s="4">
        <v>0</v>
      </c>
      <c r="FK543" s="4">
        <v>0</v>
      </c>
      <c r="FL543" s="4">
        <v>0</v>
      </c>
      <c r="FM543" s="4">
        <v>791</v>
      </c>
      <c r="FN543" s="4">
        <v>12</v>
      </c>
      <c r="FO543" s="4">
        <v>1.7</v>
      </c>
      <c r="FP543" s="4">
        <v>-5.0000000000000044E-2</v>
      </c>
      <c r="FQ543" s="4">
        <v>109</v>
      </c>
      <c r="FR543" s="4">
        <v>0</v>
      </c>
      <c r="FS543" s="4">
        <v>0</v>
      </c>
      <c r="FT543" s="4">
        <v>0</v>
      </c>
      <c r="FU543" s="4">
        <v>10732</v>
      </c>
      <c r="FV543" s="4">
        <v>639</v>
      </c>
      <c r="FW543" s="4">
        <v>1.85</v>
      </c>
      <c r="FX543" s="4">
        <v>-0.19999999999999973</v>
      </c>
      <c r="FY543" s="4">
        <v>1</v>
      </c>
      <c r="FZ543" s="4">
        <v>0</v>
      </c>
      <c r="GA543" s="4">
        <v>0</v>
      </c>
      <c r="GB543" s="4">
        <v>0</v>
      </c>
      <c r="GC543" s="4">
        <v>700</v>
      </c>
      <c r="GD543" s="4">
        <v>-153</v>
      </c>
      <c r="GE543" s="4">
        <v>1.75</v>
      </c>
      <c r="GF543" s="4">
        <v>-0.54999999999999982</v>
      </c>
      <c r="GG543" s="4">
        <v>549</v>
      </c>
      <c r="GH543" s="4">
        <v>-1</v>
      </c>
      <c r="GI543" s="4">
        <v>768.4</v>
      </c>
      <c r="GJ543" s="4">
        <v>56.049999999999955</v>
      </c>
      <c r="GK543" s="4">
        <v>13575</v>
      </c>
      <c r="GL543" s="4">
        <v>-477</v>
      </c>
      <c r="GM543" s="4">
        <v>2.0499999999999998</v>
      </c>
      <c r="GN543" s="4">
        <v>-0.5</v>
      </c>
      <c r="GO543" s="4">
        <v>56</v>
      </c>
      <c r="GP543" s="4">
        <v>0</v>
      </c>
      <c r="GQ543" s="4">
        <v>0</v>
      </c>
      <c r="GR543" s="4">
        <v>0</v>
      </c>
      <c r="GS543" s="4">
        <v>907</v>
      </c>
      <c r="GT543" s="4">
        <v>36</v>
      </c>
      <c r="GU543" s="4">
        <v>2.2999999999999998</v>
      </c>
      <c r="GV543" s="4">
        <v>-0.5</v>
      </c>
      <c r="GW543" s="4">
        <v>327</v>
      </c>
      <c r="GX543" s="4">
        <v>-59</v>
      </c>
      <c r="GY543" s="4">
        <v>675</v>
      </c>
      <c r="GZ543" s="4">
        <v>62.799999999999955</v>
      </c>
      <c r="HA543" s="4">
        <v>13010</v>
      </c>
      <c r="HB543" s="4">
        <v>969</v>
      </c>
      <c r="HC543" s="4">
        <v>2.65</v>
      </c>
      <c r="HD543" s="4">
        <v>-0.60000000000000009</v>
      </c>
      <c r="HE543" s="4">
        <v>59</v>
      </c>
      <c r="HF543" s="4">
        <v>0</v>
      </c>
      <c r="HG543" s="4">
        <v>612.4</v>
      </c>
      <c r="HH543" s="4">
        <v>49.299999999999955</v>
      </c>
      <c r="HI543" s="4">
        <v>2595</v>
      </c>
      <c r="HJ543" s="4">
        <v>83</v>
      </c>
      <c r="HK543" s="4">
        <v>2.95</v>
      </c>
      <c r="HL543" s="4">
        <v>-0.89999999999999991</v>
      </c>
      <c r="HM543" s="4">
        <v>2017</v>
      </c>
      <c r="HN543" s="4">
        <v>45</v>
      </c>
      <c r="HO543" s="4">
        <v>584</v>
      </c>
      <c r="HP543" s="4">
        <v>72</v>
      </c>
      <c r="HQ543" s="4">
        <v>32737</v>
      </c>
      <c r="HR543" s="4">
        <v>2297</v>
      </c>
      <c r="HS543" s="4">
        <v>3.35</v>
      </c>
      <c r="HT543" s="4">
        <v>-1.4499999999999997</v>
      </c>
      <c r="HU543" s="4">
        <v>147</v>
      </c>
      <c r="HV543" s="4">
        <v>0</v>
      </c>
      <c r="HW543" s="4">
        <v>536</v>
      </c>
      <c r="HX543" s="4">
        <v>71.5</v>
      </c>
      <c r="HY543" s="4">
        <v>3405</v>
      </c>
      <c r="HZ543" s="4">
        <v>-3748</v>
      </c>
      <c r="IA543" s="4">
        <v>3.75</v>
      </c>
      <c r="IB543" s="4">
        <v>-2.0999999999999996</v>
      </c>
      <c r="IC543" s="4">
        <v>1205</v>
      </c>
      <c r="ID543" s="4">
        <v>-24</v>
      </c>
      <c r="IE543" s="4">
        <v>482</v>
      </c>
      <c r="IF543" s="4">
        <v>64.850000000000023</v>
      </c>
      <c r="IG543" s="4">
        <v>21023</v>
      </c>
      <c r="IH543" s="4">
        <v>-2931</v>
      </c>
      <c r="II543" s="4">
        <v>4.3</v>
      </c>
      <c r="IJ543" s="4">
        <v>-3.3500000000000005</v>
      </c>
      <c r="IK543" s="4">
        <v>158</v>
      </c>
      <c r="IL543" s="4">
        <v>0</v>
      </c>
      <c r="IM543" s="4">
        <v>436.2</v>
      </c>
      <c r="IN543" s="4">
        <v>67.149999999999977</v>
      </c>
      <c r="IO543" s="4">
        <v>6600</v>
      </c>
      <c r="IP543" s="4">
        <v>-194</v>
      </c>
      <c r="IQ543" s="4">
        <v>5.15</v>
      </c>
      <c r="IR543" s="4">
        <v>-4.9499999999999993</v>
      </c>
      <c r="IS543" s="4">
        <v>4014</v>
      </c>
      <c r="IT543" s="4">
        <v>103</v>
      </c>
      <c r="IU543" s="4">
        <v>389</v>
      </c>
      <c r="IV543" s="4">
        <v>66.850000000000023</v>
      </c>
      <c r="IW543" s="4">
        <v>31867</v>
      </c>
      <c r="IX543" s="4">
        <v>2284</v>
      </c>
      <c r="IY543" s="4">
        <v>6.4</v>
      </c>
      <c r="IZ543" s="4">
        <v>-7.15</v>
      </c>
      <c r="JA543" s="4">
        <v>740</v>
      </c>
      <c r="JB543" s="4">
        <v>-58</v>
      </c>
      <c r="JC543" s="4">
        <v>339.55</v>
      </c>
      <c r="JD543" s="4">
        <v>62.600000000000023</v>
      </c>
      <c r="JE543" s="4">
        <v>9485</v>
      </c>
      <c r="JF543" s="4">
        <v>2107</v>
      </c>
      <c r="JG543" s="4">
        <v>8.1</v>
      </c>
      <c r="JH543" s="4">
        <v>-9.7999999999999989</v>
      </c>
      <c r="JI543" s="4">
        <v>5871</v>
      </c>
      <c r="JJ543" s="4">
        <v>-150</v>
      </c>
      <c r="JK543" s="4">
        <v>294.05</v>
      </c>
      <c r="JL543" s="4">
        <v>61.900000000000006</v>
      </c>
      <c r="JM543" s="4">
        <v>24354</v>
      </c>
      <c r="JN543" s="4">
        <v>2169</v>
      </c>
      <c r="JO543" s="4">
        <v>10.95</v>
      </c>
      <c r="JP543" s="4">
        <v>-13.150000000000002</v>
      </c>
      <c r="JQ543" s="5">
        <v>1382</v>
      </c>
      <c r="JR543" s="4">
        <v>-18</v>
      </c>
      <c r="JS543" s="4">
        <v>248.25</v>
      </c>
      <c r="JT543" s="4">
        <v>56.900000000000006</v>
      </c>
      <c r="JU543" s="4">
        <v>9125</v>
      </c>
      <c r="JV543" s="4">
        <v>1473</v>
      </c>
      <c r="JW543" s="4">
        <v>15.05</v>
      </c>
      <c r="JX543" s="4">
        <v>-17.3</v>
      </c>
      <c r="JY543" s="4">
        <v>10852</v>
      </c>
      <c r="JZ543" s="4">
        <v>-674</v>
      </c>
      <c r="KA543" s="4">
        <v>202.95</v>
      </c>
      <c r="KB543" s="4">
        <v>51</v>
      </c>
      <c r="KC543" s="4">
        <v>35520</v>
      </c>
      <c r="KD543" s="4">
        <v>8729</v>
      </c>
      <c r="KE543" s="4">
        <v>20.65</v>
      </c>
      <c r="KF543" s="4">
        <v>-22.9</v>
      </c>
      <c r="KG543" s="4">
        <v>4518</v>
      </c>
      <c r="KH543" s="4">
        <v>364</v>
      </c>
      <c r="KI543" s="4">
        <v>160.4</v>
      </c>
      <c r="KJ543" s="4">
        <v>43.7</v>
      </c>
      <c r="KK543" s="4">
        <v>11884</v>
      </c>
      <c r="KL543" s="4">
        <v>5820</v>
      </c>
      <c r="KM543" s="4">
        <v>28.5</v>
      </c>
      <c r="KN543" s="4">
        <v>-29.65</v>
      </c>
      <c r="KO543" s="4">
        <v>28003</v>
      </c>
      <c r="KP543" s="4">
        <v>-659</v>
      </c>
      <c r="KQ543" s="4">
        <v>123.15</v>
      </c>
      <c r="KR543" s="4">
        <v>37.700000000000003</v>
      </c>
      <c r="KS543" s="4">
        <v>45293</v>
      </c>
      <c r="KT543" s="4">
        <v>22916</v>
      </c>
      <c r="KU543" s="4">
        <v>39.950000000000003</v>
      </c>
      <c r="KV543" s="4">
        <v>-37.349999999999994</v>
      </c>
      <c r="KW543" s="4">
        <v>15211</v>
      </c>
      <c r="KX543" s="4">
        <v>-1004</v>
      </c>
      <c r="KY543" s="4">
        <v>88.45</v>
      </c>
      <c r="KZ543" s="4">
        <v>28.75</v>
      </c>
      <c r="LA543" s="4">
        <v>18006</v>
      </c>
      <c r="LB543" s="4">
        <v>13566</v>
      </c>
      <c r="LC543" s="4">
        <v>56.25</v>
      </c>
      <c r="LD543" s="4">
        <v>-45.25</v>
      </c>
    </row>
    <row r="544" spans="1:316" x14ac:dyDescent="0.25">
      <c r="A544" s="171">
        <v>44110.423156018522</v>
      </c>
      <c r="B544" s="172">
        <v>0.42222222222222222</v>
      </c>
      <c r="C544" s="4">
        <v>11596.2</v>
      </c>
      <c r="D544" s="4">
        <v>11600</v>
      </c>
      <c r="E544" s="173">
        <v>68.399999999999991</v>
      </c>
      <c r="F544" s="173">
        <v>-82.449999999999989</v>
      </c>
      <c r="G544" s="173">
        <v>313.89999999999998</v>
      </c>
      <c r="H544" s="173">
        <v>770.1999999999997</v>
      </c>
      <c r="I544" s="173">
        <v>-864.05</v>
      </c>
      <c r="J544" s="173">
        <v>1634.2499999999995</v>
      </c>
      <c r="K544" s="127">
        <v>17.16</v>
      </c>
      <c r="L544" s="127">
        <v>23.24</v>
      </c>
      <c r="M544" s="127">
        <v>-3.370000000000001</v>
      </c>
      <c r="N544" s="127">
        <v>5.129999999999999</v>
      </c>
      <c r="O544" s="127">
        <v>0.62170121217727869</v>
      </c>
      <c r="P544" s="127">
        <v>0.67750976021964848</v>
      </c>
      <c r="Q544" s="127">
        <v>1.0166090877634304</v>
      </c>
      <c r="R544" s="4">
        <v>38253</v>
      </c>
      <c r="S544" s="4">
        <v>77707</v>
      </c>
      <c r="T544" s="173">
        <v>11540.966666666667</v>
      </c>
      <c r="U544" s="173">
        <v>-2.0500000000010914</v>
      </c>
      <c r="V544" s="4">
        <v>185995</v>
      </c>
      <c r="W544" s="4">
        <v>-31658</v>
      </c>
      <c r="X544" s="173">
        <v>-55.233333333333576</v>
      </c>
      <c r="Y544" s="173">
        <v>27875</v>
      </c>
      <c r="Z544" s="173">
        <v>93693</v>
      </c>
      <c r="AA544" s="173">
        <v>121568</v>
      </c>
      <c r="AB544" s="4">
        <v>39454</v>
      </c>
      <c r="AC544" s="4">
        <v>-27063</v>
      </c>
      <c r="AD544" s="176" t="e">
        <v>#REF!</v>
      </c>
      <c r="AE544" s="177">
        <v>1.2248645338309933E-3</v>
      </c>
      <c r="AF544" s="177">
        <v>-1.5051103961576556E-2</v>
      </c>
      <c r="AG544" s="177">
        <v>0.56897564510163956</v>
      </c>
      <c r="AH544" s="177">
        <v>0.3172539020340579</v>
      </c>
      <c r="AI544" s="127">
        <v>-0.27941816243836848</v>
      </c>
      <c r="AJ544" s="127">
        <v>2.6525198938992041E-3</v>
      </c>
      <c r="AK544" s="4" t="s">
        <v>21</v>
      </c>
      <c r="AL544" s="178">
        <v>11500</v>
      </c>
      <c r="AM544" s="178">
        <v>11600</v>
      </c>
      <c r="AN544" s="178">
        <v>11400</v>
      </c>
      <c r="AO544" s="178">
        <v>11800</v>
      </c>
      <c r="AS544" s="4">
        <v>1.5931468382326806</v>
      </c>
      <c r="AT544" s="4">
        <v>1.1422066094197241</v>
      </c>
      <c r="AU544" s="4">
        <v>0.42818329625192536</v>
      </c>
      <c r="AV544" s="4">
        <v>0.13934379781265938</v>
      </c>
      <c r="AW544" s="4">
        <v>8.7170201758923954E-2</v>
      </c>
      <c r="AX544" s="4">
        <v>8.297069915868871E-3</v>
      </c>
      <c r="AY544" s="4">
        <v>16.015849430411095</v>
      </c>
      <c r="AZ544" s="4">
        <v>23.163265306122447</v>
      </c>
      <c r="BA544" s="4">
        <v>17.522821576763487</v>
      </c>
      <c r="BB544" s="4">
        <v>41.962025316455694</v>
      </c>
      <c r="BC544" s="4">
        <v>7.9218943714356556</v>
      </c>
      <c r="BD544" s="4">
        <v>12.791891891891892</v>
      </c>
      <c r="BE544" s="4">
        <v>4.1686254471129276</v>
      </c>
      <c r="BF544" s="4">
        <v>6.5483405483405486</v>
      </c>
      <c r="BG544" s="4">
        <v>3.2521008403361344</v>
      </c>
      <c r="BH544" s="4">
        <v>2.6157243816254416</v>
      </c>
      <c r="BI544" s="4">
        <v>18</v>
      </c>
      <c r="BJ544" s="4">
        <v>0</v>
      </c>
      <c r="BK544" s="4">
        <v>0</v>
      </c>
      <c r="BL544" s="4">
        <v>0</v>
      </c>
      <c r="BM544" s="4">
        <v>9307</v>
      </c>
      <c r="BN544" s="4">
        <v>-725</v>
      </c>
      <c r="BO544" s="4">
        <v>0.95</v>
      </c>
      <c r="BP544" s="4">
        <v>-5.0000000000000044E-2</v>
      </c>
      <c r="BQ544" s="4">
        <v>0</v>
      </c>
      <c r="BR544" s="4">
        <v>0</v>
      </c>
      <c r="BS544" s="4">
        <v>0</v>
      </c>
      <c r="BT544" s="4">
        <v>0</v>
      </c>
      <c r="BU544" s="4">
        <v>6</v>
      </c>
      <c r="BV544" s="4">
        <v>0</v>
      </c>
      <c r="BW544" s="4">
        <v>0</v>
      </c>
      <c r="BX544" s="4">
        <v>0</v>
      </c>
      <c r="BY544" s="4">
        <v>21</v>
      </c>
      <c r="BZ544" s="4">
        <v>0</v>
      </c>
      <c r="CA544" s="4">
        <v>0</v>
      </c>
      <c r="CB544" s="4">
        <v>0</v>
      </c>
      <c r="CC544" s="4">
        <v>1026</v>
      </c>
      <c r="CD544" s="4">
        <v>53</v>
      </c>
      <c r="CE544" s="4">
        <v>1.05</v>
      </c>
      <c r="CF544" s="4">
        <v>-5.0000000000000044E-2</v>
      </c>
      <c r="CG544" s="4">
        <v>1</v>
      </c>
      <c r="CH544" s="4">
        <v>0</v>
      </c>
      <c r="CI544" s="4">
        <v>0</v>
      </c>
      <c r="CJ544" s="4">
        <v>0</v>
      </c>
      <c r="CK544" s="4">
        <v>27</v>
      </c>
      <c r="CL544" s="4">
        <v>0</v>
      </c>
      <c r="CM544" s="4">
        <v>0.85</v>
      </c>
      <c r="CN544" s="4">
        <v>-0.25000000000000011</v>
      </c>
      <c r="CO544" s="4">
        <v>11</v>
      </c>
      <c r="CP544" s="4">
        <v>0</v>
      </c>
      <c r="CQ544" s="4">
        <v>0</v>
      </c>
      <c r="CR544" s="4">
        <v>0</v>
      </c>
      <c r="CS544" s="4">
        <v>3221</v>
      </c>
      <c r="CT544" s="4">
        <v>58</v>
      </c>
      <c r="CU544" s="4">
        <v>1.1499999999999999</v>
      </c>
      <c r="CV544" s="4">
        <v>0</v>
      </c>
      <c r="CW544" s="4">
        <v>1</v>
      </c>
      <c r="CX544" s="4">
        <v>0</v>
      </c>
      <c r="CY544" s="4">
        <v>0</v>
      </c>
      <c r="CZ544" s="4">
        <v>0</v>
      </c>
      <c r="DA544" s="4">
        <v>52</v>
      </c>
      <c r="DB544" s="4">
        <v>0</v>
      </c>
      <c r="DC544" s="4">
        <v>1.1000000000000001</v>
      </c>
      <c r="DD544" s="4">
        <v>-9.9999999999999867E-2</v>
      </c>
      <c r="DE544" s="4">
        <v>29</v>
      </c>
      <c r="DF544" s="4">
        <v>0</v>
      </c>
      <c r="DG544" s="4">
        <v>0</v>
      </c>
      <c r="DH544" s="4">
        <v>0</v>
      </c>
      <c r="DI544" s="4">
        <v>4355</v>
      </c>
      <c r="DJ544" s="4">
        <v>-208</v>
      </c>
      <c r="DK544" s="4">
        <v>1.3</v>
      </c>
      <c r="DL544" s="4">
        <v>0.10000000000000009</v>
      </c>
      <c r="DM544" s="4">
        <v>0</v>
      </c>
      <c r="DN544" s="4">
        <v>0</v>
      </c>
      <c r="DO544" s="4">
        <v>0</v>
      </c>
      <c r="DP544" s="4">
        <v>0</v>
      </c>
      <c r="DQ544" s="4">
        <v>145</v>
      </c>
      <c r="DR544" s="4">
        <v>0</v>
      </c>
      <c r="DS544" s="4">
        <v>1.2</v>
      </c>
      <c r="DT544" s="4">
        <v>-0.15000000000000013</v>
      </c>
      <c r="DU544" s="4">
        <v>4</v>
      </c>
      <c r="DV544" s="4">
        <v>0</v>
      </c>
      <c r="DW544" s="4">
        <v>0</v>
      </c>
      <c r="DX544" s="4">
        <v>0</v>
      </c>
      <c r="DY544" s="4">
        <v>3203</v>
      </c>
      <c r="DZ544" s="4">
        <v>305</v>
      </c>
      <c r="EA544" s="4">
        <v>1.3</v>
      </c>
      <c r="EB544" s="4">
        <v>-9.9999999999999867E-2</v>
      </c>
      <c r="EC544" s="4">
        <v>1</v>
      </c>
      <c r="ED544" s="4">
        <v>0</v>
      </c>
      <c r="EE544" s="4">
        <v>0</v>
      </c>
      <c r="EF544" s="4">
        <v>0</v>
      </c>
      <c r="EG544" s="4">
        <v>149</v>
      </c>
      <c r="EH544" s="4">
        <v>-5</v>
      </c>
      <c r="EI544" s="4">
        <v>1.4</v>
      </c>
      <c r="EJ544" s="4">
        <v>-0.10000000000000009</v>
      </c>
      <c r="EK544" s="4">
        <v>122</v>
      </c>
      <c r="EL544" s="4">
        <v>0</v>
      </c>
      <c r="EM544" s="4">
        <v>0</v>
      </c>
      <c r="EN544" s="4">
        <v>0</v>
      </c>
      <c r="EO544" s="4">
        <v>22398</v>
      </c>
      <c r="EP544" s="4">
        <v>2741</v>
      </c>
      <c r="EQ544" s="4">
        <v>1.55</v>
      </c>
      <c r="ER544" s="4">
        <v>-5.0000000000000044E-2</v>
      </c>
      <c r="ES544" s="4">
        <v>1</v>
      </c>
      <c r="ET544" s="4">
        <v>0</v>
      </c>
      <c r="EU544" s="4">
        <v>0</v>
      </c>
      <c r="EV544" s="4">
        <v>0</v>
      </c>
      <c r="EW544" s="4">
        <v>152</v>
      </c>
      <c r="EX544" s="4">
        <v>-1</v>
      </c>
      <c r="EY544" s="4">
        <v>1.45</v>
      </c>
      <c r="EZ544" s="4">
        <v>-0.19999999999999996</v>
      </c>
      <c r="FA544" s="4">
        <v>11</v>
      </c>
      <c r="FB544" s="4">
        <v>0</v>
      </c>
      <c r="FC544" s="4">
        <v>0</v>
      </c>
      <c r="FD544" s="4">
        <v>0</v>
      </c>
      <c r="FE544" s="4">
        <v>5339</v>
      </c>
      <c r="FF544" s="4">
        <v>135</v>
      </c>
      <c r="FG544" s="4">
        <v>1.6</v>
      </c>
      <c r="FH544" s="4">
        <v>-9.9999999999999867E-2</v>
      </c>
      <c r="FI544" s="4">
        <v>2</v>
      </c>
      <c r="FJ544" s="4">
        <v>0</v>
      </c>
      <c r="FK544" s="4">
        <v>0</v>
      </c>
      <c r="FL544" s="4">
        <v>0</v>
      </c>
      <c r="FM544" s="4">
        <v>791</v>
      </c>
      <c r="FN544" s="4">
        <v>12</v>
      </c>
      <c r="FO544" s="4">
        <v>1.7</v>
      </c>
      <c r="FP544" s="4">
        <v>-5.0000000000000044E-2</v>
      </c>
      <c r="FQ544" s="4">
        <v>109</v>
      </c>
      <c r="FR544" s="4">
        <v>0</v>
      </c>
      <c r="FS544" s="4">
        <v>0</v>
      </c>
      <c r="FT544" s="4">
        <v>0</v>
      </c>
      <c r="FU544" s="4">
        <v>10720</v>
      </c>
      <c r="FV544" s="4">
        <v>627</v>
      </c>
      <c r="FW544" s="4">
        <v>1.8</v>
      </c>
      <c r="FX544" s="4">
        <v>-0.24999999999999978</v>
      </c>
      <c r="FY544" s="4">
        <v>1</v>
      </c>
      <c r="FZ544" s="4">
        <v>0</v>
      </c>
      <c r="GA544" s="4">
        <v>0</v>
      </c>
      <c r="GB544" s="4">
        <v>0</v>
      </c>
      <c r="GC544" s="4">
        <v>716</v>
      </c>
      <c r="GD544" s="4">
        <v>-137</v>
      </c>
      <c r="GE544" s="4">
        <v>1.85</v>
      </c>
      <c r="GF544" s="4">
        <v>-0.44999999999999973</v>
      </c>
      <c r="GG544" s="4">
        <v>549</v>
      </c>
      <c r="GH544" s="4">
        <v>-1</v>
      </c>
      <c r="GI544" s="4">
        <v>768.4</v>
      </c>
      <c r="GJ544" s="4">
        <v>56.049999999999955</v>
      </c>
      <c r="GK544" s="4">
        <v>13804</v>
      </c>
      <c r="GL544" s="4">
        <v>-248</v>
      </c>
      <c r="GM544" s="4">
        <v>2.0499999999999998</v>
      </c>
      <c r="GN544" s="4">
        <v>-0.5</v>
      </c>
      <c r="GO544" s="4">
        <v>56</v>
      </c>
      <c r="GP544" s="4">
        <v>0</v>
      </c>
      <c r="GQ544" s="4">
        <v>0</v>
      </c>
      <c r="GR544" s="4">
        <v>0</v>
      </c>
      <c r="GS544" s="4">
        <v>907</v>
      </c>
      <c r="GT544" s="4">
        <v>36</v>
      </c>
      <c r="GU544" s="4">
        <v>2.35</v>
      </c>
      <c r="GV544" s="4">
        <v>-0.44999999999999973</v>
      </c>
      <c r="GW544" s="4">
        <v>327</v>
      </c>
      <c r="GX544" s="4">
        <v>-59</v>
      </c>
      <c r="GY544" s="4">
        <v>675</v>
      </c>
      <c r="GZ544" s="4">
        <v>62.799999999999955</v>
      </c>
      <c r="HA544" s="4">
        <v>13068</v>
      </c>
      <c r="HB544" s="4">
        <v>1027</v>
      </c>
      <c r="HC544" s="4">
        <v>2.65</v>
      </c>
      <c r="HD544" s="4">
        <v>-0.60000000000000009</v>
      </c>
      <c r="HE544" s="4">
        <v>59</v>
      </c>
      <c r="HF544" s="4">
        <v>0</v>
      </c>
      <c r="HG544" s="4">
        <v>612.4</v>
      </c>
      <c r="HH544" s="4">
        <v>49.299999999999955</v>
      </c>
      <c r="HI544" s="4">
        <v>2595</v>
      </c>
      <c r="HJ544" s="4">
        <v>83</v>
      </c>
      <c r="HK544" s="4">
        <v>2.95</v>
      </c>
      <c r="HL544" s="4">
        <v>-0.89999999999999991</v>
      </c>
      <c r="HM544" s="4">
        <v>2019</v>
      </c>
      <c r="HN544" s="4">
        <v>47</v>
      </c>
      <c r="HO544" s="4">
        <v>584</v>
      </c>
      <c r="HP544" s="4">
        <v>72</v>
      </c>
      <c r="HQ544" s="4">
        <v>32336</v>
      </c>
      <c r="HR544" s="4">
        <v>1896</v>
      </c>
      <c r="HS544" s="4">
        <v>3.35</v>
      </c>
      <c r="HT544" s="4">
        <v>-1.4499999999999997</v>
      </c>
      <c r="HU544" s="4">
        <v>147</v>
      </c>
      <c r="HV544" s="4">
        <v>0</v>
      </c>
      <c r="HW544" s="4">
        <v>536</v>
      </c>
      <c r="HX544" s="4">
        <v>71.5</v>
      </c>
      <c r="HY544" s="4">
        <v>3405</v>
      </c>
      <c r="HZ544" s="4">
        <v>-3748</v>
      </c>
      <c r="IA544" s="4">
        <v>3.75</v>
      </c>
      <c r="IB544" s="4">
        <v>-2.0999999999999996</v>
      </c>
      <c r="IC544" s="4">
        <v>1205</v>
      </c>
      <c r="ID544" s="4">
        <v>-24</v>
      </c>
      <c r="IE544" s="4">
        <v>482</v>
      </c>
      <c r="IF544" s="4">
        <v>64.850000000000023</v>
      </c>
      <c r="IG544" s="4">
        <v>21115</v>
      </c>
      <c r="IH544" s="4">
        <v>-2839</v>
      </c>
      <c r="II544" s="4">
        <v>4.3</v>
      </c>
      <c r="IJ544" s="4">
        <v>-3.3500000000000005</v>
      </c>
      <c r="IK544" s="4">
        <v>158</v>
      </c>
      <c r="IL544" s="4">
        <v>0</v>
      </c>
      <c r="IM544" s="4">
        <v>436.2</v>
      </c>
      <c r="IN544" s="4">
        <v>67.149999999999977</v>
      </c>
      <c r="IO544" s="4">
        <v>6630</v>
      </c>
      <c r="IP544" s="4">
        <v>-164</v>
      </c>
      <c r="IQ544" s="4">
        <v>5.0999999999999996</v>
      </c>
      <c r="IR544" s="4">
        <v>-5</v>
      </c>
      <c r="IS544" s="4">
        <v>4033</v>
      </c>
      <c r="IT544" s="4">
        <v>122</v>
      </c>
      <c r="IU544" s="4">
        <v>385</v>
      </c>
      <c r="IV544" s="4">
        <v>62.850000000000023</v>
      </c>
      <c r="IW544" s="4">
        <v>31949</v>
      </c>
      <c r="IX544" s="4">
        <v>2366</v>
      </c>
      <c r="IY544" s="4">
        <v>6.35</v>
      </c>
      <c r="IZ544" s="4">
        <v>-7.2000000000000011</v>
      </c>
      <c r="JA544" s="4">
        <v>740</v>
      </c>
      <c r="JB544" s="4">
        <v>-58</v>
      </c>
      <c r="JC544" s="4">
        <v>339.55</v>
      </c>
      <c r="JD544" s="4">
        <v>62.600000000000023</v>
      </c>
      <c r="JE544" s="4">
        <v>9466</v>
      </c>
      <c r="JF544" s="4">
        <v>2088</v>
      </c>
      <c r="JG544" s="4">
        <v>8.1</v>
      </c>
      <c r="JH544" s="4">
        <v>-9.7999999999999989</v>
      </c>
      <c r="JI544" s="4">
        <v>5871</v>
      </c>
      <c r="JJ544" s="4">
        <v>-150</v>
      </c>
      <c r="JK544" s="4">
        <v>293.10000000000002</v>
      </c>
      <c r="JL544" s="4">
        <v>60.950000000000017</v>
      </c>
      <c r="JM544" s="4">
        <v>24474</v>
      </c>
      <c r="JN544" s="4">
        <v>2289</v>
      </c>
      <c r="JO544" s="4">
        <v>10.85</v>
      </c>
      <c r="JP544" s="4">
        <v>-13.250000000000002</v>
      </c>
      <c r="JQ544" s="5">
        <v>1386</v>
      </c>
      <c r="JR544" s="4">
        <v>-14</v>
      </c>
      <c r="JS544" s="4">
        <v>243</v>
      </c>
      <c r="JT544" s="4">
        <v>51.650000000000006</v>
      </c>
      <c r="JU544" s="4">
        <v>9076</v>
      </c>
      <c r="JV544" s="4">
        <v>1424</v>
      </c>
      <c r="JW544" s="4">
        <v>14.95</v>
      </c>
      <c r="JX544" s="4">
        <v>-17.400000000000002</v>
      </c>
      <c r="JY544" s="4">
        <v>10948</v>
      </c>
      <c r="JZ544" s="4">
        <v>-578</v>
      </c>
      <c r="KA544" s="4">
        <v>203.5</v>
      </c>
      <c r="KB544" s="4">
        <v>51.550000000000011</v>
      </c>
      <c r="KC544" s="4">
        <v>35604</v>
      </c>
      <c r="KD544" s="4">
        <v>8813</v>
      </c>
      <c r="KE544" s="4">
        <v>20.6</v>
      </c>
      <c r="KF544" s="4">
        <v>-22.949999999999996</v>
      </c>
      <c r="KG544" s="4">
        <v>4528</v>
      </c>
      <c r="KH544" s="4">
        <v>374</v>
      </c>
      <c r="KI544" s="4">
        <v>161</v>
      </c>
      <c r="KJ544" s="4">
        <v>44.3</v>
      </c>
      <c r="KK544" s="4">
        <v>11844</v>
      </c>
      <c r="KL544" s="4">
        <v>5780</v>
      </c>
      <c r="KM544" s="4">
        <v>28.5</v>
      </c>
      <c r="KN544" s="4">
        <v>-29.65</v>
      </c>
      <c r="KO544" s="4">
        <v>28133</v>
      </c>
      <c r="KP544" s="4">
        <v>-529</v>
      </c>
      <c r="KQ544" s="4">
        <v>123.05</v>
      </c>
      <c r="KR544" s="4">
        <v>37.599999999999994</v>
      </c>
      <c r="KS544" s="4">
        <v>44820</v>
      </c>
      <c r="KT544" s="4">
        <v>22443</v>
      </c>
      <c r="KU544" s="4">
        <v>39.75</v>
      </c>
      <c r="KV544" s="4">
        <v>-37.549999999999997</v>
      </c>
      <c r="KW544" s="4">
        <v>15372</v>
      </c>
      <c r="KX544" s="4">
        <v>-843</v>
      </c>
      <c r="KY544" s="4">
        <v>89</v>
      </c>
      <c r="KZ544" s="4">
        <v>29.299999999999997</v>
      </c>
      <c r="LA544" s="4">
        <v>17558</v>
      </c>
      <c r="LB544" s="4">
        <v>13118</v>
      </c>
      <c r="LC544" s="4">
        <v>56.2</v>
      </c>
      <c r="LD544" s="4">
        <v>-45.3</v>
      </c>
    </row>
    <row r="545" spans="1:316" x14ac:dyDescent="0.25">
      <c r="A545" s="171">
        <v>44110.421450694441</v>
      </c>
      <c r="B545" s="172">
        <v>0.4201388888888889</v>
      </c>
      <c r="C545" s="4">
        <v>11594.65</v>
      </c>
      <c r="D545" s="4">
        <v>11600</v>
      </c>
      <c r="E545" s="173">
        <v>61.400000000000006</v>
      </c>
      <c r="F545" s="173">
        <v>-80</v>
      </c>
      <c r="G545" s="173">
        <v>313.89999999999998</v>
      </c>
      <c r="H545" s="173">
        <v>746.99999999999966</v>
      </c>
      <c r="I545" s="173">
        <v>-846.7</v>
      </c>
      <c r="J545" s="173">
        <v>1593.6999999999998</v>
      </c>
      <c r="K545" s="127">
        <v>17.16</v>
      </c>
      <c r="L545" s="127">
        <v>23.24</v>
      </c>
      <c r="M545" s="127">
        <v>-3.370000000000001</v>
      </c>
      <c r="N545" s="127">
        <v>5.129999999999999</v>
      </c>
      <c r="O545" s="127">
        <v>0.6233883907416482</v>
      </c>
      <c r="P545" s="127">
        <v>0.67281863853523638</v>
      </c>
      <c r="Q545" s="127">
        <v>1.0140162643632356</v>
      </c>
      <c r="R545" s="4">
        <v>37978</v>
      </c>
      <c r="S545" s="4">
        <v>76484</v>
      </c>
      <c r="T545" s="173">
        <v>11540.966666666667</v>
      </c>
      <c r="U545" s="173">
        <v>-2.0500000000010914</v>
      </c>
      <c r="V545" s="4">
        <v>185995</v>
      </c>
      <c r="W545" s="4">
        <v>-31658</v>
      </c>
      <c r="X545" s="173">
        <v>-53.683333333332484</v>
      </c>
      <c r="Y545" s="173">
        <v>27044</v>
      </c>
      <c r="Z545" s="173">
        <v>91588</v>
      </c>
      <c r="AA545" s="173">
        <v>118632</v>
      </c>
      <c r="AB545" s="4">
        <v>38506</v>
      </c>
      <c r="AC545" s="4">
        <v>-28061</v>
      </c>
      <c r="AD545" s="176" t="e">
        <v>#REF!</v>
      </c>
      <c r="AE545" s="177">
        <v>-1.5651080212929304E-2</v>
      </c>
      <c r="AF545" s="177">
        <v>-2.1005351569985481E-2</v>
      </c>
      <c r="AG545" s="177">
        <v>0.66814698020919827</v>
      </c>
      <c r="AH545" s="177">
        <v>0.32049257611927551</v>
      </c>
      <c r="AI545" s="127">
        <v>-0.34318282333615496</v>
      </c>
      <c r="AJ545" s="127">
        <v>2.6525198938992041E-3</v>
      </c>
      <c r="AK545" s="4" t="s">
        <v>21</v>
      </c>
      <c r="AL545" s="178">
        <v>11500</v>
      </c>
      <c r="AM545" s="178">
        <v>11600</v>
      </c>
      <c r="AN545" s="178">
        <v>11400</v>
      </c>
      <c r="AO545" s="178">
        <v>11800</v>
      </c>
      <c r="AS545" s="4">
        <v>1.5581231506270254</v>
      </c>
      <c r="AT545" s="4">
        <v>1.1318437214164381</v>
      </c>
      <c r="AU545" s="4">
        <v>0.42158776464531628</v>
      </c>
      <c r="AV545" s="4">
        <v>0.13797627195984485</v>
      </c>
      <c r="AW545" s="4">
        <v>8.6505370737303161E-2</v>
      </c>
      <c r="AX545" s="4">
        <v>7.2681125980618363E-3</v>
      </c>
      <c r="AY545" s="4">
        <v>15.941555225359089</v>
      </c>
      <c r="AZ545" s="4">
        <v>23.163265306122447</v>
      </c>
      <c r="BA545" s="4">
        <v>17.961825726141079</v>
      </c>
      <c r="BB545" s="4">
        <v>42.462025316455694</v>
      </c>
      <c r="BC545" s="4">
        <v>7.9942970493429213</v>
      </c>
      <c r="BD545" s="4">
        <v>12.52027027027027</v>
      </c>
      <c r="BE545" s="4">
        <v>4.1397959183673469</v>
      </c>
      <c r="BF545" s="4">
        <v>6.6183261183261184</v>
      </c>
      <c r="BG545" s="4">
        <v>3.1783474229615489</v>
      </c>
      <c r="BH545" s="4">
        <v>2.5962513781697907</v>
      </c>
      <c r="BI545" s="4">
        <v>18</v>
      </c>
      <c r="BJ545" s="4">
        <v>0</v>
      </c>
      <c r="BK545" s="4">
        <v>0</v>
      </c>
      <c r="BL545" s="4">
        <v>0</v>
      </c>
      <c r="BM545" s="4">
        <v>9305</v>
      </c>
      <c r="BN545" s="4">
        <v>-727</v>
      </c>
      <c r="BO545" s="4">
        <v>0.9</v>
      </c>
      <c r="BP545" s="4">
        <v>-9.9999999999999978E-2</v>
      </c>
      <c r="BQ545" s="4">
        <v>0</v>
      </c>
      <c r="BR545" s="4">
        <v>0</v>
      </c>
      <c r="BS545" s="4">
        <v>0</v>
      </c>
      <c r="BT545" s="4">
        <v>0</v>
      </c>
      <c r="BU545" s="4">
        <v>6</v>
      </c>
      <c r="BV545" s="4">
        <v>0</v>
      </c>
      <c r="BW545" s="4">
        <v>0</v>
      </c>
      <c r="BX545" s="4">
        <v>0</v>
      </c>
      <c r="BY545" s="4">
        <v>21</v>
      </c>
      <c r="BZ545" s="4">
        <v>0</v>
      </c>
      <c r="CA545" s="4">
        <v>0</v>
      </c>
      <c r="CB545" s="4">
        <v>0</v>
      </c>
      <c r="CC545" s="4">
        <v>1026</v>
      </c>
      <c r="CD545" s="4">
        <v>53</v>
      </c>
      <c r="CE545" s="4">
        <v>1.05</v>
      </c>
      <c r="CF545" s="4">
        <v>-5.0000000000000044E-2</v>
      </c>
      <c r="CG545" s="4">
        <v>1</v>
      </c>
      <c r="CH545" s="4">
        <v>0</v>
      </c>
      <c r="CI545" s="4">
        <v>0</v>
      </c>
      <c r="CJ545" s="4">
        <v>0</v>
      </c>
      <c r="CK545" s="4">
        <v>27</v>
      </c>
      <c r="CL545" s="4">
        <v>0</v>
      </c>
      <c r="CM545" s="4">
        <v>0.85</v>
      </c>
      <c r="CN545" s="4">
        <v>-0.25000000000000011</v>
      </c>
      <c r="CO545" s="4">
        <v>11</v>
      </c>
      <c r="CP545" s="4">
        <v>0</v>
      </c>
      <c r="CQ545" s="4">
        <v>0</v>
      </c>
      <c r="CR545" s="4">
        <v>0</v>
      </c>
      <c r="CS545" s="4">
        <v>3219</v>
      </c>
      <c r="CT545" s="4">
        <v>56</v>
      </c>
      <c r="CU545" s="4">
        <v>1.1000000000000001</v>
      </c>
      <c r="CV545" s="4">
        <v>-4.9999999999999822E-2</v>
      </c>
      <c r="CW545" s="4">
        <v>1</v>
      </c>
      <c r="CX545" s="4">
        <v>0</v>
      </c>
      <c r="CY545" s="4">
        <v>0</v>
      </c>
      <c r="CZ545" s="4">
        <v>0</v>
      </c>
      <c r="DA545" s="4">
        <v>52</v>
      </c>
      <c r="DB545" s="4">
        <v>0</v>
      </c>
      <c r="DC545" s="4">
        <v>1.1000000000000001</v>
      </c>
      <c r="DD545" s="4">
        <v>-9.9999999999999867E-2</v>
      </c>
      <c r="DE545" s="4">
        <v>29</v>
      </c>
      <c r="DF545" s="4">
        <v>0</v>
      </c>
      <c r="DG545" s="4">
        <v>0</v>
      </c>
      <c r="DH545" s="4">
        <v>0</v>
      </c>
      <c r="DI545" s="4">
        <v>4352</v>
      </c>
      <c r="DJ545" s="4">
        <v>-211</v>
      </c>
      <c r="DK545" s="4">
        <v>1.2</v>
      </c>
      <c r="DL545" s="4">
        <v>0</v>
      </c>
      <c r="DM545" s="4">
        <v>0</v>
      </c>
      <c r="DN545" s="4">
        <v>0</v>
      </c>
      <c r="DO545" s="4">
        <v>0</v>
      </c>
      <c r="DP545" s="4">
        <v>0</v>
      </c>
      <c r="DQ545" s="4">
        <v>145</v>
      </c>
      <c r="DR545" s="4">
        <v>0</v>
      </c>
      <c r="DS545" s="4">
        <v>1.2</v>
      </c>
      <c r="DT545" s="4">
        <v>-0.15000000000000013</v>
      </c>
      <c r="DU545" s="4">
        <v>4</v>
      </c>
      <c r="DV545" s="4">
        <v>0</v>
      </c>
      <c r="DW545" s="4">
        <v>0</v>
      </c>
      <c r="DX545" s="4">
        <v>0</v>
      </c>
      <c r="DY545" s="4">
        <v>3203</v>
      </c>
      <c r="DZ545" s="4">
        <v>305</v>
      </c>
      <c r="EA545" s="4">
        <v>1.35</v>
      </c>
      <c r="EB545" s="4">
        <v>-4.9999999999999822E-2</v>
      </c>
      <c r="EC545" s="4">
        <v>1</v>
      </c>
      <c r="ED545" s="4">
        <v>0</v>
      </c>
      <c r="EE545" s="4">
        <v>0</v>
      </c>
      <c r="EF545" s="4">
        <v>0</v>
      </c>
      <c r="EG545" s="4">
        <v>149</v>
      </c>
      <c r="EH545" s="4">
        <v>-5</v>
      </c>
      <c r="EI545" s="4">
        <v>1.4</v>
      </c>
      <c r="EJ545" s="4">
        <v>-0.10000000000000009</v>
      </c>
      <c r="EK545" s="4">
        <v>122</v>
      </c>
      <c r="EL545" s="4">
        <v>0</v>
      </c>
      <c r="EM545" s="4">
        <v>0</v>
      </c>
      <c r="EN545" s="4">
        <v>0</v>
      </c>
      <c r="EO545" s="4">
        <v>22351</v>
      </c>
      <c r="EP545" s="4">
        <v>2694</v>
      </c>
      <c r="EQ545" s="4">
        <v>1.5</v>
      </c>
      <c r="ER545" s="4">
        <v>-0.10000000000000009</v>
      </c>
      <c r="ES545" s="4">
        <v>1</v>
      </c>
      <c r="ET545" s="4">
        <v>0</v>
      </c>
      <c r="EU545" s="4">
        <v>0</v>
      </c>
      <c r="EV545" s="4">
        <v>0</v>
      </c>
      <c r="EW545" s="4">
        <v>152</v>
      </c>
      <c r="EX545" s="4">
        <v>-1</v>
      </c>
      <c r="EY545" s="4">
        <v>1.45</v>
      </c>
      <c r="EZ545" s="4">
        <v>-0.19999999999999996</v>
      </c>
      <c r="FA545" s="4">
        <v>11</v>
      </c>
      <c r="FB545" s="4">
        <v>0</v>
      </c>
      <c r="FC545" s="4">
        <v>0</v>
      </c>
      <c r="FD545" s="4">
        <v>0</v>
      </c>
      <c r="FE545" s="4">
        <v>5358</v>
      </c>
      <c r="FF545" s="4">
        <v>154</v>
      </c>
      <c r="FG545" s="4">
        <v>1.55</v>
      </c>
      <c r="FH545" s="4">
        <v>-0.14999999999999991</v>
      </c>
      <c r="FI545" s="4">
        <v>2</v>
      </c>
      <c r="FJ545" s="4">
        <v>0</v>
      </c>
      <c r="FK545" s="4">
        <v>0</v>
      </c>
      <c r="FL545" s="4">
        <v>0</v>
      </c>
      <c r="FM545" s="4">
        <v>791</v>
      </c>
      <c r="FN545" s="4">
        <v>12</v>
      </c>
      <c r="FO545" s="4">
        <v>1.7</v>
      </c>
      <c r="FP545" s="4">
        <v>-5.0000000000000044E-2</v>
      </c>
      <c r="FQ545" s="4">
        <v>109</v>
      </c>
      <c r="FR545" s="4">
        <v>0</v>
      </c>
      <c r="FS545" s="4">
        <v>0</v>
      </c>
      <c r="FT545" s="4">
        <v>0</v>
      </c>
      <c r="FU545" s="4">
        <v>10719</v>
      </c>
      <c r="FV545" s="4">
        <v>626</v>
      </c>
      <c r="FW545" s="4">
        <v>1.8</v>
      </c>
      <c r="FX545" s="4">
        <v>-0.24999999999999978</v>
      </c>
      <c r="FY545" s="4">
        <v>1</v>
      </c>
      <c r="FZ545" s="4">
        <v>0</v>
      </c>
      <c r="GA545" s="4">
        <v>0</v>
      </c>
      <c r="GB545" s="4">
        <v>0</v>
      </c>
      <c r="GC545" s="4">
        <v>712</v>
      </c>
      <c r="GD545" s="4">
        <v>-141</v>
      </c>
      <c r="GE545" s="4">
        <v>1.7</v>
      </c>
      <c r="GF545" s="4">
        <v>-0.59999999999999987</v>
      </c>
      <c r="GG545" s="4">
        <v>549</v>
      </c>
      <c r="GH545" s="4">
        <v>-1</v>
      </c>
      <c r="GI545" s="4">
        <v>768.4</v>
      </c>
      <c r="GJ545" s="4">
        <v>56.049999999999955</v>
      </c>
      <c r="GK545" s="4">
        <v>13854</v>
      </c>
      <c r="GL545" s="4">
        <v>-198</v>
      </c>
      <c r="GM545" s="4">
        <v>2.1</v>
      </c>
      <c r="GN545" s="4">
        <v>-0.44999999999999973</v>
      </c>
      <c r="GO545" s="4">
        <v>56</v>
      </c>
      <c r="GP545" s="4">
        <v>0</v>
      </c>
      <c r="GQ545" s="4">
        <v>0</v>
      </c>
      <c r="GR545" s="4">
        <v>0</v>
      </c>
      <c r="GS545" s="4">
        <v>898</v>
      </c>
      <c r="GT545" s="4">
        <v>27</v>
      </c>
      <c r="GU545" s="4">
        <v>2.4</v>
      </c>
      <c r="GV545" s="4">
        <v>-0.39999999999999991</v>
      </c>
      <c r="GW545" s="4">
        <v>327</v>
      </c>
      <c r="GX545" s="4">
        <v>-59</v>
      </c>
      <c r="GY545" s="4">
        <v>675</v>
      </c>
      <c r="GZ545" s="4">
        <v>62.799999999999955</v>
      </c>
      <c r="HA545" s="4">
        <v>13360</v>
      </c>
      <c r="HB545" s="4">
        <v>1319</v>
      </c>
      <c r="HC545" s="4">
        <v>2.65</v>
      </c>
      <c r="HD545" s="4">
        <v>-0.60000000000000009</v>
      </c>
      <c r="HE545" s="4">
        <v>59</v>
      </c>
      <c r="HF545" s="4">
        <v>0</v>
      </c>
      <c r="HG545" s="4">
        <v>612.4</v>
      </c>
      <c r="HH545" s="4">
        <v>49.299999999999955</v>
      </c>
      <c r="HI545" s="4">
        <v>2577</v>
      </c>
      <c r="HJ545" s="4">
        <v>65</v>
      </c>
      <c r="HK545" s="4">
        <v>2.95</v>
      </c>
      <c r="HL545" s="4">
        <v>-0.89999999999999991</v>
      </c>
      <c r="HM545" s="4">
        <v>2019</v>
      </c>
      <c r="HN545" s="4">
        <v>47</v>
      </c>
      <c r="HO545" s="4">
        <v>584</v>
      </c>
      <c r="HP545" s="4">
        <v>72</v>
      </c>
      <c r="HQ545" s="4">
        <v>32186</v>
      </c>
      <c r="HR545" s="4">
        <v>1746</v>
      </c>
      <c r="HS545" s="4">
        <v>3.35</v>
      </c>
      <c r="HT545" s="4">
        <v>-1.4499999999999997</v>
      </c>
      <c r="HU545" s="4">
        <v>147</v>
      </c>
      <c r="HV545" s="4">
        <v>0</v>
      </c>
      <c r="HW545" s="4">
        <v>536</v>
      </c>
      <c r="HX545" s="4">
        <v>71.5</v>
      </c>
      <c r="HY545" s="4">
        <v>3405</v>
      </c>
      <c r="HZ545" s="4">
        <v>-3748</v>
      </c>
      <c r="IA545" s="4">
        <v>3.75</v>
      </c>
      <c r="IB545" s="4">
        <v>-2.0999999999999996</v>
      </c>
      <c r="IC545" s="4">
        <v>1205</v>
      </c>
      <c r="ID545" s="4">
        <v>-24</v>
      </c>
      <c r="IE545" s="4">
        <v>482</v>
      </c>
      <c r="IF545" s="4">
        <v>64.850000000000023</v>
      </c>
      <c r="IG545" s="4">
        <v>21644</v>
      </c>
      <c r="IH545" s="4">
        <v>-2310</v>
      </c>
      <c r="II545" s="4">
        <v>4.3</v>
      </c>
      <c r="IJ545" s="4">
        <v>-3.3500000000000005</v>
      </c>
      <c r="IK545" s="4">
        <v>158</v>
      </c>
      <c r="IL545" s="4">
        <v>0</v>
      </c>
      <c r="IM545" s="4">
        <v>436.2</v>
      </c>
      <c r="IN545" s="4">
        <v>67.149999999999977</v>
      </c>
      <c r="IO545" s="4">
        <v>6709</v>
      </c>
      <c r="IP545" s="4">
        <v>-85</v>
      </c>
      <c r="IQ545" s="4">
        <v>5.0999999999999996</v>
      </c>
      <c r="IR545" s="4">
        <v>-5</v>
      </c>
      <c r="IS545" s="4">
        <v>4033</v>
      </c>
      <c r="IT545" s="4">
        <v>122</v>
      </c>
      <c r="IU545" s="4">
        <v>385</v>
      </c>
      <c r="IV545" s="4">
        <v>62.850000000000023</v>
      </c>
      <c r="IW545" s="4">
        <v>32241</v>
      </c>
      <c r="IX545" s="4">
        <v>2658</v>
      </c>
      <c r="IY545" s="4">
        <v>6.4</v>
      </c>
      <c r="IZ545" s="4">
        <v>-7.15</v>
      </c>
      <c r="JA545" s="4">
        <v>740</v>
      </c>
      <c r="JB545" s="4">
        <v>-58</v>
      </c>
      <c r="JC545" s="4">
        <v>339.55</v>
      </c>
      <c r="JD545" s="4">
        <v>62.600000000000023</v>
      </c>
      <c r="JE545" s="4">
        <v>9265</v>
      </c>
      <c r="JF545" s="4">
        <v>1887</v>
      </c>
      <c r="JG545" s="4">
        <v>8.1</v>
      </c>
      <c r="JH545" s="4">
        <v>-9.7999999999999989</v>
      </c>
      <c r="JI545" s="4">
        <v>5880</v>
      </c>
      <c r="JJ545" s="4">
        <v>-141</v>
      </c>
      <c r="JK545" s="4">
        <v>290</v>
      </c>
      <c r="JL545" s="4">
        <v>57.849999999999994</v>
      </c>
      <c r="JM545" s="4">
        <v>24342</v>
      </c>
      <c r="JN545" s="4">
        <v>2157</v>
      </c>
      <c r="JO545" s="4">
        <v>11.05</v>
      </c>
      <c r="JP545" s="4">
        <v>-13.05</v>
      </c>
      <c r="JQ545" s="5">
        <v>1386</v>
      </c>
      <c r="JR545" s="4">
        <v>-14</v>
      </c>
      <c r="JS545" s="4">
        <v>243</v>
      </c>
      <c r="JT545" s="4">
        <v>51.650000000000006</v>
      </c>
      <c r="JU545" s="4">
        <v>9173</v>
      </c>
      <c r="JV545" s="4">
        <v>1521</v>
      </c>
      <c r="JW545" s="4">
        <v>15.2</v>
      </c>
      <c r="JX545" s="4">
        <v>-17.150000000000002</v>
      </c>
      <c r="JY545" s="4">
        <v>11001</v>
      </c>
      <c r="JZ545" s="4">
        <v>-525</v>
      </c>
      <c r="KA545" s="4">
        <v>199.6</v>
      </c>
      <c r="KB545" s="4">
        <v>47.650000000000006</v>
      </c>
      <c r="KC545" s="4">
        <v>34965</v>
      </c>
      <c r="KD545" s="4">
        <v>8174</v>
      </c>
      <c r="KE545" s="4">
        <v>21.3</v>
      </c>
      <c r="KF545" s="4">
        <v>-22.249999999999996</v>
      </c>
      <c r="KG545" s="4">
        <v>4535</v>
      </c>
      <c r="KH545" s="4">
        <v>381</v>
      </c>
      <c r="KI545" s="4">
        <v>155.69999999999999</v>
      </c>
      <c r="KJ545" s="4">
        <v>38.999999999999986</v>
      </c>
      <c r="KK545" s="4">
        <v>11774</v>
      </c>
      <c r="KL545" s="4">
        <v>5710</v>
      </c>
      <c r="KM545" s="4">
        <v>29.15</v>
      </c>
      <c r="KN545" s="4">
        <v>-29</v>
      </c>
      <c r="KO545" s="4">
        <v>28388</v>
      </c>
      <c r="KP545" s="4">
        <v>-274</v>
      </c>
      <c r="KQ545" s="4">
        <v>118.95</v>
      </c>
      <c r="KR545" s="4">
        <v>33.5</v>
      </c>
      <c r="KS545" s="4">
        <v>44232</v>
      </c>
      <c r="KT545" s="4">
        <v>21855</v>
      </c>
      <c r="KU545" s="4">
        <v>41.3</v>
      </c>
      <c r="KV545" s="4">
        <v>-36</v>
      </c>
      <c r="KW545" s="4">
        <v>15306</v>
      </c>
      <c r="KX545" s="4">
        <v>-909</v>
      </c>
      <c r="KY545" s="4">
        <v>87.2</v>
      </c>
      <c r="KZ545" s="4">
        <v>27.5</v>
      </c>
      <c r="LA545" s="4">
        <v>17324</v>
      </c>
      <c r="LB545" s="4">
        <v>12884</v>
      </c>
      <c r="LC545" s="4">
        <v>57.7</v>
      </c>
      <c r="LD545" s="4">
        <v>-43.8</v>
      </c>
    </row>
    <row r="546" spans="1:316" x14ac:dyDescent="0.25">
      <c r="A546" s="171">
        <v>44110.420048148146</v>
      </c>
      <c r="B546" s="172">
        <v>0.41944444444444445</v>
      </c>
      <c r="C546" s="4">
        <v>11597</v>
      </c>
      <c r="D546" s="4">
        <v>11600</v>
      </c>
      <c r="E546" s="173">
        <v>67.849999999999994</v>
      </c>
      <c r="F546" s="173">
        <v>-83.049999999999983</v>
      </c>
      <c r="G546" s="173">
        <v>313.89999999999998</v>
      </c>
      <c r="H546" s="173">
        <v>778.89999999999964</v>
      </c>
      <c r="I546" s="173">
        <v>-868.85000000000014</v>
      </c>
      <c r="J546" s="173">
        <v>1647.7499999999998</v>
      </c>
      <c r="K546" s="127">
        <v>17.16</v>
      </c>
      <c r="L546" s="127">
        <v>23.24</v>
      </c>
      <c r="M546" s="127">
        <v>-3.370000000000001</v>
      </c>
      <c r="N546" s="127">
        <v>5.129999999999999</v>
      </c>
      <c r="O546" s="127">
        <v>0.62082633203850812</v>
      </c>
      <c r="P546" s="127">
        <v>0.67990341569532198</v>
      </c>
      <c r="Q546" s="127">
        <v>1.0006667178823065</v>
      </c>
      <c r="R546" s="4">
        <v>38587</v>
      </c>
      <c r="S546" s="4">
        <v>72236</v>
      </c>
      <c r="T546" s="173">
        <v>11540.966666666667</v>
      </c>
      <c r="U546" s="173">
        <v>-2.0500000000010914</v>
      </c>
      <c r="V546" s="4">
        <v>185995</v>
      </c>
      <c r="W546" s="4">
        <v>-31658</v>
      </c>
      <c r="X546" s="173">
        <v>-56.033333333332848</v>
      </c>
      <c r="Y546" s="173">
        <v>26925</v>
      </c>
      <c r="Z546" s="173">
        <v>87532</v>
      </c>
      <c r="AA546" s="173">
        <v>114457</v>
      </c>
      <c r="AB546" s="4">
        <v>33649</v>
      </c>
      <c r="AC546" s="4">
        <v>-29775</v>
      </c>
      <c r="AD546" s="176" t="e">
        <v>#REF!</v>
      </c>
      <c r="AE546" s="177">
        <v>-4.7316575960122571E-3</v>
      </c>
      <c r="AF546" s="177">
        <v>-2.2168364062136216E-2</v>
      </c>
      <c r="AG546" s="177">
        <v>0.79819153992809977</v>
      </c>
      <c r="AH546" s="177">
        <v>0.38628532731308607</v>
      </c>
      <c r="AI546" s="127">
        <v>-0.38321499878852977</v>
      </c>
      <c r="AJ546" s="127">
        <v>2.6525198938992041E-3</v>
      </c>
      <c r="AK546" s="4" t="s">
        <v>21</v>
      </c>
      <c r="AL546" s="178">
        <v>11500</v>
      </c>
      <c r="AM546" s="178">
        <v>11600</v>
      </c>
      <c r="AN546" s="178">
        <v>11400</v>
      </c>
      <c r="AO546" s="178">
        <v>11800</v>
      </c>
      <c r="AS546" s="4">
        <v>1.5215573741453219</v>
      </c>
      <c r="AT546" s="4">
        <v>1.0520647463675759</v>
      </c>
      <c r="AU546" s="4">
        <v>0.4115874655647383</v>
      </c>
      <c r="AV546" s="4">
        <v>0.13417239189423244</v>
      </c>
      <c r="AW546" s="4">
        <v>8.414130995358432E-2</v>
      </c>
      <c r="AX546" s="4">
        <v>7.2202166064981952E-3</v>
      </c>
      <c r="AY546" s="4">
        <v>15.863591269841271</v>
      </c>
      <c r="AZ546" s="4">
        <v>23.278911564625851</v>
      </c>
      <c r="BA546" s="4">
        <v>17.924029727497935</v>
      </c>
      <c r="BB546" s="4">
        <v>43.031645569620252</v>
      </c>
      <c r="BC546" s="4">
        <v>7.9794656110836222</v>
      </c>
      <c r="BD546" s="4">
        <v>12.418353576248313</v>
      </c>
      <c r="BE546" s="4">
        <v>4.1284403669724767</v>
      </c>
      <c r="BF546" s="4">
        <v>6.5258992805755396</v>
      </c>
      <c r="BG546" s="4">
        <v>3.1550632911392404</v>
      </c>
      <c r="BH546" s="4">
        <v>2.4928848641655885</v>
      </c>
      <c r="BI546" s="4">
        <v>18</v>
      </c>
      <c r="BJ546" s="4">
        <v>0</v>
      </c>
      <c r="BK546" s="4">
        <v>0</v>
      </c>
      <c r="BL546" s="4">
        <v>0</v>
      </c>
      <c r="BM546" s="4">
        <v>9300</v>
      </c>
      <c r="BN546" s="4">
        <v>-732</v>
      </c>
      <c r="BO546" s="4">
        <v>0.95</v>
      </c>
      <c r="BP546" s="4">
        <v>-5.0000000000000044E-2</v>
      </c>
      <c r="BQ546" s="4">
        <v>0</v>
      </c>
      <c r="BR546" s="4">
        <v>0</v>
      </c>
      <c r="BS546" s="4">
        <v>0</v>
      </c>
      <c r="BT546" s="4">
        <v>0</v>
      </c>
      <c r="BU546" s="4">
        <v>6</v>
      </c>
      <c r="BV546" s="4">
        <v>0</v>
      </c>
      <c r="BW546" s="4">
        <v>0</v>
      </c>
      <c r="BX546" s="4">
        <v>0</v>
      </c>
      <c r="BY546" s="4">
        <v>21</v>
      </c>
      <c r="BZ546" s="4">
        <v>0</v>
      </c>
      <c r="CA546" s="4">
        <v>0</v>
      </c>
      <c r="CB546" s="4">
        <v>0</v>
      </c>
      <c r="CC546" s="4">
        <v>1026</v>
      </c>
      <c r="CD546" s="4">
        <v>53</v>
      </c>
      <c r="CE546" s="4">
        <v>1</v>
      </c>
      <c r="CF546" s="4">
        <v>-0.10000000000000009</v>
      </c>
      <c r="CG546" s="4">
        <v>1</v>
      </c>
      <c r="CH546" s="4">
        <v>0</v>
      </c>
      <c r="CI546" s="4">
        <v>0</v>
      </c>
      <c r="CJ546" s="4">
        <v>0</v>
      </c>
      <c r="CK546" s="4">
        <v>27</v>
      </c>
      <c r="CL546" s="4">
        <v>0</v>
      </c>
      <c r="CM546" s="4">
        <v>0.85</v>
      </c>
      <c r="CN546" s="4">
        <v>-0.25000000000000011</v>
      </c>
      <c r="CO546" s="4">
        <v>11</v>
      </c>
      <c r="CP546" s="4">
        <v>0</v>
      </c>
      <c r="CQ546" s="4">
        <v>0</v>
      </c>
      <c r="CR546" s="4">
        <v>0</v>
      </c>
      <c r="CS546" s="4">
        <v>3230</v>
      </c>
      <c r="CT546" s="4">
        <v>67</v>
      </c>
      <c r="CU546" s="4">
        <v>1.1000000000000001</v>
      </c>
      <c r="CV546" s="4">
        <v>-4.9999999999999822E-2</v>
      </c>
      <c r="CW546" s="4">
        <v>1</v>
      </c>
      <c r="CX546" s="4">
        <v>0</v>
      </c>
      <c r="CY546" s="4">
        <v>0</v>
      </c>
      <c r="CZ546" s="4">
        <v>0</v>
      </c>
      <c r="DA546" s="4">
        <v>52</v>
      </c>
      <c r="DB546" s="4">
        <v>0</v>
      </c>
      <c r="DC546" s="4">
        <v>1.1000000000000001</v>
      </c>
      <c r="DD546" s="4">
        <v>-9.9999999999999867E-2</v>
      </c>
      <c r="DE546" s="4">
        <v>29</v>
      </c>
      <c r="DF546" s="4">
        <v>0</v>
      </c>
      <c r="DG546" s="4">
        <v>0</v>
      </c>
      <c r="DH546" s="4">
        <v>0</v>
      </c>
      <c r="DI546" s="4">
        <v>4343</v>
      </c>
      <c r="DJ546" s="4">
        <v>-220</v>
      </c>
      <c r="DK546" s="4">
        <v>1.2</v>
      </c>
      <c r="DL546" s="4">
        <v>0</v>
      </c>
      <c r="DM546" s="4">
        <v>0</v>
      </c>
      <c r="DN546" s="4">
        <v>0</v>
      </c>
      <c r="DO546" s="4">
        <v>0</v>
      </c>
      <c r="DP546" s="4">
        <v>0</v>
      </c>
      <c r="DQ546" s="4">
        <v>145</v>
      </c>
      <c r="DR546" s="4">
        <v>0</v>
      </c>
      <c r="DS546" s="4">
        <v>1.2</v>
      </c>
      <c r="DT546" s="4">
        <v>-0.15000000000000013</v>
      </c>
      <c r="DU546" s="4">
        <v>4</v>
      </c>
      <c r="DV546" s="4">
        <v>0</v>
      </c>
      <c r="DW546" s="4">
        <v>0</v>
      </c>
      <c r="DX546" s="4">
        <v>0</v>
      </c>
      <c r="DY546" s="4">
        <v>3203</v>
      </c>
      <c r="DZ546" s="4">
        <v>305</v>
      </c>
      <c r="EA546" s="4">
        <v>1.3</v>
      </c>
      <c r="EB546" s="4">
        <v>-9.9999999999999867E-2</v>
      </c>
      <c r="EC546" s="4">
        <v>1</v>
      </c>
      <c r="ED546" s="4">
        <v>0</v>
      </c>
      <c r="EE546" s="4">
        <v>0</v>
      </c>
      <c r="EF546" s="4">
        <v>0</v>
      </c>
      <c r="EG546" s="4">
        <v>149</v>
      </c>
      <c r="EH546" s="4">
        <v>-5</v>
      </c>
      <c r="EI546" s="4">
        <v>1.4</v>
      </c>
      <c r="EJ546" s="4">
        <v>-0.10000000000000009</v>
      </c>
      <c r="EK546" s="4">
        <v>122</v>
      </c>
      <c r="EL546" s="4">
        <v>0</v>
      </c>
      <c r="EM546" s="4">
        <v>0</v>
      </c>
      <c r="EN546" s="4">
        <v>0</v>
      </c>
      <c r="EO546" s="4">
        <v>22190</v>
      </c>
      <c r="EP546" s="4">
        <v>2533</v>
      </c>
      <c r="EQ546" s="4">
        <v>1.5</v>
      </c>
      <c r="ER546" s="4">
        <v>-0.10000000000000009</v>
      </c>
      <c r="ES546" s="4">
        <v>1</v>
      </c>
      <c r="ET546" s="4">
        <v>0</v>
      </c>
      <c r="EU546" s="4">
        <v>0</v>
      </c>
      <c r="EV546" s="4">
        <v>0</v>
      </c>
      <c r="EW546" s="4">
        <v>152</v>
      </c>
      <c r="EX546" s="4">
        <v>-1</v>
      </c>
      <c r="EY546" s="4">
        <v>1.45</v>
      </c>
      <c r="EZ546" s="4">
        <v>-0.19999999999999996</v>
      </c>
      <c r="FA546" s="4">
        <v>11</v>
      </c>
      <c r="FB546" s="4">
        <v>0</v>
      </c>
      <c r="FC546" s="4">
        <v>0</v>
      </c>
      <c r="FD546" s="4">
        <v>0</v>
      </c>
      <c r="FE546" s="4">
        <v>5358</v>
      </c>
      <c r="FF546" s="4">
        <v>154</v>
      </c>
      <c r="FG546" s="4">
        <v>1.6</v>
      </c>
      <c r="FH546" s="4">
        <v>-9.9999999999999867E-2</v>
      </c>
      <c r="FI546" s="4">
        <v>2</v>
      </c>
      <c r="FJ546" s="4">
        <v>0</v>
      </c>
      <c r="FK546" s="4">
        <v>0</v>
      </c>
      <c r="FL546" s="4">
        <v>0</v>
      </c>
      <c r="FM546" s="4">
        <v>791</v>
      </c>
      <c r="FN546" s="4">
        <v>12</v>
      </c>
      <c r="FO546" s="4">
        <v>1.75</v>
      </c>
      <c r="FP546" s="4">
        <v>0</v>
      </c>
      <c r="FQ546" s="4">
        <v>109</v>
      </c>
      <c r="FR546" s="4">
        <v>0</v>
      </c>
      <c r="FS546" s="4">
        <v>0</v>
      </c>
      <c r="FT546" s="4">
        <v>0</v>
      </c>
      <c r="FU546" s="4">
        <v>9979</v>
      </c>
      <c r="FV546" s="4">
        <v>-114</v>
      </c>
      <c r="FW546" s="4">
        <v>1.9</v>
      </c>
      <c r="FX546" s="4">
        <v>-0.14999999999999991</v>
      </c>
      <c r="FY546" s="4">
        <v>1</v>
      </c>
      <c r="FZ546" s="4">
        <v>0</v>
      </c>
      <c r="GA546" s="4">
        <v>0</v>
      </c>
      <c r="GB546" s="4">
        <v>0</v>
      </c>
      <c r="GC546" s="4">
        <v>712</v>
      </c>
      <c r="GD546" s="4">
        <v>-141</v>
      </c>
      <c r="GE546" s="4">
        <v>1.95</v>
      </c>
      <c r="GF546" s="4">
        <v>-0.34999999999999987</v>
      </c>
      <c r="GG546" s="4">
        <v>549</v>
      </c>
      <c r="GH546" s="4">
        <v>-1</v>
      </c>
      <c r="GI546" s="4">
        <v>768.4</v>
      </c>
      <c r="GJ546" s="4">
        <v>56.049999999999955</v>
      </c>
      <c r="GK546" s="4">
        <v>13722</v>
      </c>
      <c r="GL546" s="4">
        <v>-330</v>
      </c>
      <c r="GM546" s="4">
        <v>2.2000000000000002</v>
      </c>
      <c r="GN546" s="4">
        <v>-0.34999999999999964</v>
      </c>
      <c r="GO546" s="4">
        <v>56</v>
      </c>
      <c r="GP546" s="4">
        <v>0</v>
      </c>
      <c r="GQ546" s="4">
        <v>0</v>
      </c>
      <c r="GR546" s="4">
        <v>0</v>
      </c>
      <c r="GS546" s="4">
        <v>898</v>
      </c>
      <c r="GT546" s="4">
        <v>27</v>
      </c>
      <c r="GU546" s="4">
        <v>2.4</v>
      </c>
      <c r="GV546" s="4">
        <v>-0.39999999999999991</v>
      </c>
      <c r="GW546" s="4">
        <v>327</v>
      </c>
      <c r="GX546" s="4">
        <v>-59</v>
      </c>
      <c r="GY546" s="4">
        <v>675</v>
      </c>
      <c r="GZ546" s="4">
        <v>62.799999999999955</v>
      </c>
      <c r="HA546" s="4">
        <v>13372</v>
      </c>
      <c r="HB546" s="4">
        <v>1331</v>
      </c>
      <c r="HC546" s="4">
        <v>2.6</v>
      </c>
      <c r="HD546" s="4">
        <v>-0.64999999999999991</v>
      </c>
      <c r="HE546" s="4">
        <v>59</v>
      </c>
      <c r="HF546" s="4">
        <v>0</v>
      </c>
      <c r="HG546" s="4">
        <v>612.4</v>
      </c>
      <c r="HH546" s="4">
        <v>49.299999999999955</v>
      </c>
      <c r="HI546" s="4">
        <v>2656</v>
      </c>
      <c r="HJ546" s="4">
        <v>144</v>
      </c>
      <c r="HK546" s="4">
        <v>2.85</v>
      </c>
      <c r="HL546" s="4">
        <v>-1</v>
      </c>
      <c r="HM546" s="4">
        <v>2016</v>
      </c>
      <c r="HN546" s="4">
        <v>44</v>
      </c>
      <c r="HO546" s="4">
        <v>584.70000000000005</v>
      </c>
      <c r="HP546" s="4">
        <v>72.700000000000045</v>
      </c>
      <c r="HQ546" s="4">
        <v>31981</v>
      </c>
      <c r="HR546" s="4">
        <v>1541</v>
      </c>
      <c r="HS546" s="4">
        <v>3.3</v>
      </c>
      <c r="HT546" s="4">
        <v>-1.5</v>
      </c>
      <c r="HU546" s="4">
        <v>147</v>
      </c>
      <c r="HV546" s="4">
        <v>0</v>
      </c>
      <c r="HW546" s="4">
        <v>536</v>
      </c>
      <c r="HX546" s="4">
        <v>71.5</v>
      </c>
      <c r="HY546" s="4">
        <v>3422</v>
      </c>
      <c r="HZ546" s="4">
        <v>-3731</v>
      </c>
      <c r="IA546" s="4">
        <v>3.7</v>
      </c>
      <c r="IB546" s="4">
        <v>-2.1499999999999995</v>
      </c>
      <c r="IC546" s="4">
        <v>1211</v>
      </c>
      <c r="ID546" s="4">
        <v>-18</v>
      </c>
      <c r="IE546" s="4">
        <v>488</v>
      </c>
      <c r="IF546" s="4">
        <v>70.850000000000023</v>
      </c>
      <c r="IG546" s="4">
        <v>21706</v>
      </c>
      <c r="IH546" s="4">
        <v>-2248</v>
      </c>
      <c r="II546" s="4">
        <v>4.1500000000000004</v>
      </c>
      <c r="IJ546" s="4">
        <v>-3.5</v>
      </c>
      <c r="IK546" s="4">
        <v>158</v>
      </c>
      <c r="IL546" s="4">
        <v>0</v>
      </c>
      <c r="IM546" s="4">
        <v>433.95</v>
      </c>
      <c r="IN546" s="4">
        <v>64.899999999999977</v>
      </c>
      <c r="IO546" s="4">
        <v>6799</v>
      </c>
      <c r="IP546" s="4">
        <v>5</v>
      </c>
      <c r="IQ546" s="4">
        <v>5</v>
      </c>
      <c r="IR546" s="4">
        <v>-5.0999999999999996</v>
      </c>
      <c r="IS546" s="4">
        <v>4042</v>
      </c>
      <c r="IT546" s="4">
        <v>131</v>
      </c>
      <c r="IU546" s="4">
        <v>388.1</v>
      </c>
      <c r="IV546" s="4">
        <v>65.950000000000045</v>
      </c>
      <c r="IW546" s="4">
        <v>32253</v>
      </c>
      <c r="IX546" s="4">
        <v>2670</v>
      </c>
      <c r="IY546" s="4">
        <v>6.2</v>
      </c>
      <c r="IZ546" s="4">
        <v>-7.3500000000000005</v>
      </c>
      <c r="JA546" s="4">
        <v>741</v>
      </c>
      <c r="JB546" s="4">
        <v>-57</v>
      </c>
      <c r="JC546" s="4">
        <v>337.8</v>
      </c>
      <c r="JD546" s="4">
        <v>60.850000000000023</v>
      </c>
      <c r="JE546" s="4">
        <v>9202</v>
      </c>
      <c r="JF546" s="4">
        <v>1824</v>
      </c>
      <c r="JG546" s="4">
        <v>8</v>
      </c>
      <c r="JH546" s="4">
        <v>-9.8999999999999986</v>
      </c>
      <c r="JI546" s="4">
        <v>5886</v>
      </c>
      <c r="JJ546" s="4">
        <v>-135</v>
      </c>
      <c r="JK546" s="4">
        <v>293</v>
      </c>
      <c r="JL546" s="4">
        <v>60.849999999999994</v>
      </c>
      <c r="JM546" s="4">
        <v>24300</v>
      </c>
      <c r="JN546" s="4">
        <v>2115</v>
      </c>
      <c r="JO546" s="4">
        <v>10.85</v>
      </c>
      <c r="JP546" s="4">
        <v>-13.250000000000002</v>
      </c>
      <c r="JQ546" s="5">
        <v>1390</v>
      </c>
      <c r="JR546" s="4">
        <v>-10</v>
      </c>
      <c r="JS546" s="4">
        <v>246.2</v>
      </c>
      <c r="JT546" s="4">
        <v>54.849999999999994</v>
      </c>
      <c r="JU546" s="4">
        <v>9071</v>
      </c>
      <c r="JV546" s="4">
        <v>1419</v>
      </c>
      <c r="JW546" s="4">
        <v>14.8</v>
      </c>
      <c r="JX546" s="4">
        <v>-17.55</v>
      </c>
      <c r="JY546" s="4">
        <v>11060</v>
      </c>
      <c r="JZ546" s="4">
        <v>-466</v>
      </c>
      <c r="KA546" s="4">
        <v>203.35</v>
      </c>
      <c r="KB546" s="4">
        <v>51.400000000000006</v>
      </c>
      <c r="KC546" s="4">
        <v>34895</v>
      </c>
      <c r="KD546" s="4">
        <v>8104</v>
      </c>
      <c r="KE546" s="4">
        <v>20.350000000000001</v>
      </c>
      <c r="KF546" s="4">
        <v>-23.199999999999996</v>
      </c>
      <c r="KG546" s="4">
        <v>4638</v>
      </c>
      <c r="KH546" s="4">
        <v>484</v>
      </c>
      <c r="KI546" s="4">
        <v>162.25</v>
      </c>
      <c r="KJ546" s="4">
        <v>45.55</v>
      </c>
      <c r="KK546" s="4">
        <v>11562</v>
      </c>
      <c r="KL546" s="4">
        <v>5498</v>
      </c>
      <c r="KM546" s="4">
        <v>28.4</v>
      </c>
      <c r="KN546" s="4">
        <v>-29.75</v>
      </c>
      <c r="KO546" s="4">
        <v>28227</v>
      </c>
      <c r="KP546" s="4">
        <v>-435</v>
      </c>
      <c r="KQ546" s="4">
        <v>123</v>
      </c>
      <c r="KR546" s="4">
        <v>37.549999999999997</v>
      </c>
      <c r="KS546" s="4">
        <v>42949</v>
      </c>
      <c r="KT546" s="4">
        <v>20572</v>
      </c>
      <c r="KU546" s="4">
        <v>39.65</v>
      </c>
      <c r="KV546" s="4">
        <v>-37.65</v>
      </c>
      <c r="KW546" s="4">
        <v>15692</v>
      </c>
      <c r="KX546" s="4">
        <v>-523</v>
      </c>
      <c r="KY546" s="4">
        <v>88.5</v>
      </c>
      <c r="KZ546" s="4">
        <v>28.799999999999997</v>
      </c>
      <c r="LA546" s="4">
        <v>16509</v>
      </c>
      <c r="LB546" s="4">
        <v>12069</v>
      </c>
      <c r="LC546" s="4">
        <v>56</v>
      </c>
      <c r="LD546" s="4">
        <v>-45.5</v>
      </c>
    </row>
    <row r="547" spans="1:316" x14ac:dyDescent="0.25">
      <c r="A547" s="171">
        <v>44110.419051041667</v>
      </c>
      <c r="B547" s="172">
        <v>0.41805555555555557</v>
      </c>
      <c r="C547" s="4">
        <v>11594.8</v>
      </c>
      <c r="D547" s="4">
        <v>11600</v>
      </c>
      <c r="E547" s="173">
        <v>67.400000000000006</v>
      </c>
      <c r="F547" s="173">
        <v>-82.85</v>
      </c>
      <c r="G547" s="173">
        <v>313.89999999999998</v>
      </c>
      <c r="H547" s="173">
        <v>783.34999999999957</v>
      </c>
      <c r="I547" s="173">
        <v>-864.1</v>
      </c>
      <c r="J547" s="173">
        <v>1647.4499999999996</v>
      </c>
      <c r="K547" s="127">
        <v>17.16</v>
      </c>
      <c r="L547" s="127">
        <v>23.24</v>
      </c>
      <c r="M547" s="127">
        <v>-3.370000000000001</v>
      </c>
      <c r="N547" s="127">
        <v>5.129999999999999</v>
      </c>
      <c r="O547" s="127">
        <v>0.62322558556912144</v>
      </c>
      <c r="P547" s="127">
        <v>0.67327571324487923</v>
      </c>
      <c r="Q547" s="127">
        <v>1.001073061491089</v>
      </c>
      <c r="R547" s="4">
        <v>38493</v>
      </c>
      <c r="S547" s="4">
        <v>72290</v>
      </c>
      <c r="T547" s="173">
        <v>11540.966666666667</v>
      </c>
      <c r="U547" s="173">
        <v>-2.0500000000010914</v>
      </c>
      <c r="V547" s="4">
        <v>185995</v>
      </c>
      <c r="W547" s="4">
        <v>-31658</v>
      </c>
      <c r="X547" s="173">
        <v>-53.833333333332121</v>
      </c>
      <c r="Y547" s="173">
        <v>26819</v>
      </c>
      <c r="Z547" s="173">
        <v>87482</v>
      </c>
      <c r="AA547" s="173">
        <v>114301</v>
      </c>
      <c r="AB547" s="4">
        <v>33797</v>
      </c>
      <c r="AC547" s="4">
        <v>-29775</v>
      </c>
      <c r="AD547" s="176" t="e">
        <v>#REF!</v>
      </c>
      <c r="AE547" s="177">
        <v>-9.5802594500180947E-3</v>
      </c>
      <c r="AF547" s="177">
        <v>-2.6665539800048148E-2</v>
      </c>
      <c r="AG547" s="177">
        <v>0.96825135196501677</v>
      </c>
      <c r="AH547" s="177">
        <v>0.40433317170582067</v>
      </c>
      <c r="AI547" s="127">
        <v>-0.42938768066581018</v>
      </c>
      <c r="AJ547" s="127">
        <v>2.6525198938992041E-3</v>
      </c>
      <c r="AK547" s="4" t="s">
        <v>21</v>
      </c>
      <c r="AL547" s="178">
        <v>11500</v>
      </c>
      <c r="AM547" s="178">
        <v>11600</v>
      </c>
      <c r="AN547" s="178">
        <v>11400</v>
      </c>
      <c r="AO547" s="178">
        <v>11800</v>
      </c>
      <c r="AS547" s="4">
        <v>1.5215573741453219</v>
      </c>
      <c r="AT547" s="4">
        <v>1.0520647463675759</v>
      </c>
      <c r="AU547" s="4">
        <v>0.4115874655647383</v>
      </c>
      <c r="AV547" s="4">
        <v>0.13417239189423244</v>
      </c>
      <c r="AW547" s="4">
        <v>8.414130995358432E-2</v>
      </c>
      <c r="AX547" s="4">
        <v>7.2202166064981952E-3</v>
      </c>
      <c r="AY547" s="4">
        <v>15.863591269841271</v>
      </c>
      <c r="AZ547" s="4">
        <v>23.278911564625851</v>
      </c>
      <c r="BA547" s="4">
        <v>17.924029727497935</v>
      </c>
      <c r="BB547" s="4">
        <v>43.031645569620252</v>
      </c>
      <c r="BC547" s="4">
        <v>7.9794656110836222</v>
      </c>
      <c r="BD547" s="4">
        <v>12.418353576248313</v>
      </c>
      <c r="BE547" s="4">
        <v>4.1284403669724767</v>
      </c>
      <c r="BF547" s="4">
        <v>6.4885550786838344</v>
      </c>
      <c r="BG547" s="4">
        <v>3.1550632911392404</v>
      </c>
      <c r="BH547" s="4">
        <v>2.4928848641655885</v>
      </c>
      <c r="BI547" s="4">
        <v>18</v>
      </c>
      <c r="BJ547" s="4">
        <v>0</v>
      </c>
      <c r="BK547" s="4">
        <v>0</v>
      </c>
      <c r="BL547" s="4">
        <v>0</v>
      </c>
      <c r="BM547" s="4">
        <v>9300</v>
      </c>
      <c r="BN547" s="4">
        <v>-732</v>
      </c>
      <c r="BO547" s="4">
        <v>0.9</v>
      </c>
      <c r="BP547" s="4">
        <v>-9.9999999999999978E-2</v>
      </c>
      <c r="BQ547" s="4">
        <v>0</v>
      </c>
      <c r="BR547" s="4">
        <v>0</v>
      </c>
      <c r="BS547" s="4">
        <v>0</v>
      </c>
      <c r="BT547" s="4">
        <v>0</v>
      </c>
      <c r="BU547" s="4">
        <v>6</v>
      </c>
      <c r="BV547" s="4">
        <v>0</v>
      </c>
      <c r="BW547" s="4">
        <v>0</v>
      </c>
      <c r="BX547" s="4">
        <v>0</v>
      </c>
      <c r="BY547" s="4">
        <v>21</v>
      </c>
      <c r="BZ547" s="4">
        <v>0</v>
      </c>
      <c r="CA547" s="4">
        <v>0</v>
      </c>
      <c r="CB547" s="4">
        <v>0</v>
      </c>
      <c r="CC547" s="4">
        <v>1026</v>
      </c>
      <c r="CD547" s="4">
        <v>53</v>
      </c>
      <c r="CE547" s="4">
        <v>1</v>
      </c>
      <c r="CF547" s="4">
        <v>-0.10000000000000009</v>
      </c>
      <c r="CG547" s="4">
        <v>1</v>
      </c>
      <c r="CH547" s="4">
        <v>0</v>
      </c>
      <c r="CI547" s="4">
        <v>0</v>
      </c>
      <c r="CJ547" s="4">
        <v>0</v>
      </c>
      <c r="CK547" s="4">
        <v>27</v>
      </c>
      <c r="CL547" s="4">
        <v>0</v>
      </c>
      <c r="CM547" s="4">
        <v>0.85</v>
      </c>
      <c r="CN547" s="4">
        <v>-0.25000000000000011</v>
      </c>
      <c r="CO547" s="4">
        <v>11</v>
      </c>
      <c r="CP547" s="4">
        <v>0</v>
      </c>
      <c r="CQ547" s="4">
        <v>0</v>
      </c>
      <c r="CR547" s="4">
        <v>0</v>
      </c>
      <c r="CS547" s="4">
        <v>3232</v>
      </c>
      <c r="CT547" s="4">
        <v>69</v>
      </c>
      <c r="CU547" s="4">
        <v>1.1000000000000001</v>
      </c>
      <c r="CV547" s="4">
        <v>-4.9999999999999822E-2</v>
      </c>
      <c r="CW547" s="4">
        <v>1</v>
      </c>
      <c r="CX547" s="4">
        <v>0</v>
      </c>
      <c r="CY547" s="4">
        <v>0</v>
      </c>
      <c r="CZ547" s="4">
        <v>0</v>
      </c>
      <c r="DA547" s="4">
        <v>52</v>
      </c>
      <c r="DB547" s="4">
        <v>0</v>
      </c>
      <c r="DC547" s="4">
        <v>1.1000000000000001</v>
      </c>
      <c r="DD547" s="4">
        <v>-9.9999999999999867E-2</v>
      </c>
      <c r="DE547" s="4">
        <v>29</v>
      </c>
      <c r="DF547" s="4">
        <v>0</v>
      </c>
      <c r="DG547" s="4">
        <v>0</v>
      </c>
      <c r="DH547" s="4">
        <v>0</v>
      </c>
      <c r="DI547" s="4">
        <v>4379</v>
      </c>
      <c r="DJ547" s="4">
        <v>-184</v>
      </c>
      <c r="DK547" s="4">
        <v>1.1499999999999999</v>
      </c>
      <c r="DL547" s="4">
        <v>-5.0000000000000044E-2</v>
      </c>
      <c r="DM547" s="4">
        <v>0</v>
      </c>
      <c r="DN547" s="4">
        <v>0</v>
      </c>
      <c r="DO547" s="4">
        <v>0</v>
      </c>
      <c r="DP547" s="4">
        <v>0</v>
      </c>
      <c r="DQ547" s="4">
        <v>146</v>
      </c>
      <c r="DR547" s="4">
        <v>1</v>
      </c>
      <c r="DS547" s="4">
        <v>1.25</v>
      </c>
      <c r="DT547" s="4">
        <v>-0.10000000000000009</v>
      </c>
      <c r="DU547" s="4">
        <v>4</v>
      </c>
      <c r="DV547" s="4">
        <v>0</v>
      </c>
      <c r="DW547" s="4">
        <v>0</v>
      </c>
      <c r="DX547" s="4">
        <v>0</v>
      </c>
      <c r="DY547" s="4">
        <v>3203</v>
      </c>
      <c r="DZ547" s="4">
        <v>305</v>
      </c>
      <c r="EA547" s="4">
        <v>1.3</v>
      </c>
      <c r="EB547" s="4">
        <v>-9.9999999999999867E-2</v>
      </c>
      <c r="EC547" s="4">
        <v>1</v>
      </c>
      <c r="ED547" s="4">
        <v>0</v>
      </c>
      <c r="EE547" s="4">
        <v>0</v>
      </c>
      <c r="EF547" s="4">
        <v>0</v>
      </c>
      <c r="EG547" s="4">
        <v>149</v>
      </c>
      <c r="EH547" s="4">
        <v>-5</v>
      </c>
      <c r="EI547" s="4">
        <v>1.4</v>
      </c>
      <c r="EJ547" s="4">
        <v>-0.10000000000000009</v>
      </c>
      <c r="EK547" s="4">
        <v>122</v>
      </c>
      <c r="EL547" s="4">
        <v>0</v>
      </c>
      <c r="EM547" s="4">
        <v>0</v>
      </c>
      <c r="EN547" s="4">
        <v>0</v>
      </c>
      <c r="EO547" s="4">
        <v>22190</v>
      </c>
      <c r="EP547" s="4">
        <v>2533</v>
      </c>
      <c r="EQ547" s="4">
        <v>1.55</v>
      </c>
      <c r="ER547" s="4">
        <v>-5.0000000000000044E-2</v>
      </c>
      <c r="ES547" s="4">
        <v>1</v>
      </c>
      <c r="ET547" s="4">
        <v>0</v>
      </c>
      <c r="EU547" s="4">
        <v>0</v>
      </c>
      <c r="EV547" s="4">
        <v>0</v>
      </c>
      <c r="EW547" s="4">
        <v>152</v>
      </c>
      <c r="EX547" s="4">
        <v>-1</v>
      </c>
      <c r="EY547" s="4">
        <v>1.45</v>
      </c>
      <c r="EZ547" s="4">
        <v>-0.19999999999999996</v>
      </c>
      <c r="FA547" s="4">
        <v>11</v>
      </c>
      <c r="FB547" s="4">
        <v>0</v>
      </c>
      <c r="FC547" s="4">
        <v>0</v>
      </c>
      <c r="FD547" s="4">
        <v>0</v>
      </c>
      <c r="FE547" s="4">
        <v>5358</v>
      </c>
      <c r="FF547" s="4">
        <v>154</v>
      </c>
      <c r="FG547" s="4">
        <v>1.65</v>
      </c>
      <c r="FH547" s="4">
        <v>-5.0000000000000044E-2</v>
      </c>
      <c r="FI547" s="4">
        <v>2</v>
      </c>
      <c r="FJ547" s="4">
        <v>0</v>
      </c>
      <c r="FK547" s="4">
        <v>0</v>
      </c>
      <c r="FL547" s="4">
        <v>0</v>
      </c>
      <c r="FM547" s="4">
        <v>792</v>
      </c>
      <c r="FN547" s="4">
        <v>13</v>
      </c>
      <c r="FO547" s="4">
        <v>1.75</v>
      </c>
      <c r="FP547" s="4">
        <v>0</v>
      </c>
      <c r="FQ547" s="4">
        <v>109</v>
      </c>
      <c r="FR547" s="4">
        <v>0</v>
      </c>
      <c r="FS547" s="4">
        <v>0</v>
      </c>
      <c r="FT547" s="4">
        <v>0</v>
      </c>
      <c r="FU547" s="4">
        <v>9979</v>
      </c>
      <c r="FV547" s="4">
        <v>-114</v>
      </c>
      <c r="FW547" s="4">
        <v>1.9</v>
      </c>
      <c r="FX547" s="4">
        <v>-0.14999999999999991</v>
      </c>
      <c r="FY547" s="4">
        <v>1</v>
      </c>
      <c r="FZ547" s="4">
        <v>0</v>
      </c>
      <c r="GA547" s="4">
        <v>0</v>
      </c>
      <c r="GB547" s="4">
        <v>0</v>
      </c>
      <c r="GC547" s="4">
        <v>712</v>
      </c>
      <c r="GD547" s="4">
        <v>-141</v>
      </c>
      <c r="GE547" s="4">
        <v>1.8</v>
      </c>
      <c r="GF547" s="4">
        <v>-0.49999999999999978</v>
      </c>
      <c r="GG547" s="4">
        <v>549</v>
      </c>
      <c r="GH547" s="4">
        <v>-1</v>
      </c>
      <c r="GI547" s="4">
        <v>768.4</v>
      </c>
      <c r="GJ547" s="4">
        <v>56.049999999999955</v>
      </c>
      <c r="GK547" s="4">
        <v>13722</v>
      </c>
      <c r="GL547" s="4">
        <v>-330</v>
      </c>
      <c r="GM547" s="4">
        <v>2.15</v>
      </c>
      <c r="GN547" s="4">
        <v>-0.39999999999999991</v>
      </c>
      <c r="GO547" s="4">
        <v>56</v>
      </c>
      <c r="GP547" s="4">
        <v>0</v>
      </c>
      <c r="GQ547" s="4">
        <v>0</v>
      </c>
      <c r="GR547" s="4">
        <v>0</v>
      </c>
      <c r="GS547" s="4">
        <v>898</v>
      </c>
      <c r="GT547" s="4">
        <v>27</v>
      </c>
      <c r="GU547" s="4">
        <v>2.4</v>
      </c>
      <c r="GV547" s="4">
        <v>-0.39999999999999991</v>
      </c>
      <c r="GW547" s="4">
        <v>327</v>
      </c>
      <c r="GX547" s="4">
        <v>-59</v>
      </c>
      <c r="GY547" s="4">
        <v>675</v>
      </c>
      <c r="GZ547" s="4">
        <v>62.799999999999955</v>
      </c>
      <c r="HA547" s="4">
        <v>13372</v>
      </c>
      <c r="HB547" s="4">
        <v>1331</v>
      </c>
      <c r="HC547" s="4">
        <v>2.65</v>
      </c>
      <c r="HD547" s="4">
        <v>-0.60000000000000009</v>
      </c>
      <c r="HE547" s="4">
        <v>59</v>
      </c>
      <c r="HF547" s="4">
        <v>0</v>
      </c>
      <c r="HG547" s="4">
        <v>612.4</v>
      </c>
      <c r="HH547" s="4">
        <v>49.299999999999955</v>
      </c>
      <c r="HI547" s="4">
        <v>2656</v>
      </c>
      <c r="HJ547" s="4">
        <v>144</v>
      </c>
      <c r="HK547" s="4">
        <v>2.85</v>
      </c>
      <c r="HL547" s="4">
        <v>-1</v>
      </c>
      <c r="HM547" s="4">
        <v>2016</v>
      </c>
      <c r="HN547" s="4">
        <v>44</v>
      </c>
      <c r="HO547" s="4">
        <v>586.65</v>
      </c>
      <c r="HP547" s="4">
        <v>74.649999999999977</v>
      </c>
      <c r="HQ547" s="4">
        <v>31981</v>
      </c>
      <c r="HR547" s="4">
        <v>1541</v>
      </c>
      <c r="HS547" s="4">
        <v>3.25</v>
      </c>
      <c r="HT547" s="4">
        <v>-1.5499999999999998</v>
      </c>
      <c r="HU547" s="4">
        <v>147</v>
      </c>
      <c r="HV547" s="4">
        <v>0</v>
      </c>
      <c r="HW547" s="4">
        <v>536</v>
      </c>
      <c r="HX547" s="4">
        <v>71.5</v>
      </c>
      <c r="HY547" s="4">
        <v>3422</v>
      </c>
      <c r="HZ547" s="4">
        <v>-3731</v>
      </c>
      <c r="IA547" s="4">
        <v>3.6</v>
      </c>
      <c r="IB547" s="4">
        <v>-2.2499999999999996</v>
      </c>
      <c r="IC547" s="4">
        <v>1211</v>
      </c>
      <c r="ID547" s="4">
        <v>-18</v>
      </c>
      <c r="IE547" s="4">
        <v>488</v>
      </c>
      <c r="IF547" s="4">
        <v>70.850000000000023</v>
      </c>
      <c r="IG547" s="4">
        <v>21706</v>
      </c>
      <c r="IH547" s="4">
        <v>-2248</v>
      </c>
      <c r="II547" s="4">
        <v>4.1500000000000004</v>
      </c>
      <c r="IJ547" s="4">
        <v>-3.5</v>
      </c>
      <c r="IK547" s="4">
        <v>158</v>
      </c>
      <c r="IL547" s="4">
        <v>0</v>
      </c>
      <c r="IM547" s="4">
        <v>433.95</v>
      </c>
      <c r="IN547" s="4">
        <v>64.899999999999977</v>
      </c>
      <c r="IO547" s="4">
        <v>6799</v>
      </c>
      <c r="IP547" s="4">
        <v>5</v>
      </c>
      <c r="IQ547" s="4">
        <v>5</v>
      </c>
      <c r="IR547" s="4">
        <v>-5.0999999999999996</v>
      </c>
      <c r="IS547" s="4">
        <v>4042</v>
      </c>
      <c r="IT547" s="4">
        <v>131</v>
      </c>
      <c r="IU547" s="4">
        <v>390.55</v>
      </c>
      <c r="IV547" s="4">
        <v>68.400000000000034</v>
      </c>
      <c r="IW547" s="4">
        <v>32253</v>
      </c>
      <c r="IX547" s="4">
        <v>2670</v>
      </c>
      <c r="IY547" s="4">
        <v>6.35</v>
      </c>
      <c r="IZ547" s="4">
        <v>-7.2000000000000011</v>
      </c>
      <c r="JA547" s="4">
        <v>741</v>
      </c>
      <c r="JB547" s="4">
        <v>-57</v>
      </c>
      <c r="JC547" s="4">
        <v>337.8</v>
      </c>
      <c r="JD547" s="4">
        <v>60.850000000000023</v>
      </c>
      <c r="JE547" s="4">
        <v>9202</v>
      </c>
      <c r="JF547" s="4">
        <v>1824</v>
      </c>
      <c r="JG547" s="4">
        <v>8.1</v>
      </c>
      <c r="JH547" s="4">
        <v>-9.7999999999999989</v>
      </c>
      <c r="JI547" s="4">
        <v>5886</v>
      </c>
      <c r="JJ547" s="4">
        <v>-135</v>
      </c>
      <c r="JK547" s="4">
        <v>293.85000000000002</v>
      </c>
      <c r="JL547" s="4">
        <v>61.700000000000017</v>
      </c>
      <c r="JM547" s="4">
        <v>24300</v>
      </c>
      <c r="JN547" s="4">
        <v>2115</v>
      </c>
      <c r="JO547" s="4">
        <v>10.8</v>
      </c>
      <c r="JP547" s="4">
        <v>-13.3</v>
      </c>
      <c r="JQ547" s="5">
        <v>1398</v>
      </c>
      <c r="JR547" s="4">
        <v>-2</v>
      </c>
      <c r="JS547" s="4">
        <v>247.65</v>
      </c>
      <c r="JT547" s="4">
        <v>56.300000000000011</v>
      </c>
      <c r="JU547" s="4">
        <v>9071</v>
      </c>
      <c r="JV547" s="4">
        <v>1419</v>
      </c>
      <c r="JW547" s="4">
        <v>14.8</v>
      </c>
      <c r="JX547" s="4">
        <v>-17.55</v>
      </c>
      <c r="JY547" s="4">
        <v>11060</v>
      </c>
      <c r="JZ547" s="4">
        <v>-466</v>
      </c>
      <c r="KA547" s="4">
        <v>203.25</v>
      </c>
      <c r="KB547" s="4">
        <v>51.300000000000011</v>
      </c>
      <c r="KC547" s="4">
        <v>34895</v>
      </c>
      <c r="KD547" s="4">
        <v>8104</v>
      </c>
      <c r="KE547" s="4">
        <v>20.45</v>
      </c>
      <c r="KF547" s="4">
        <v>-23.099999999999998</v>
      </c>
      <c r="KG547" s="4">
        <v>4638</v>
      </c>
      <c r="KH547" s="4">
        <v>484</v>
      </c>
      <c r="KI547" s="4">
        <v>160.94999999999999</v>
      </c>
      <c r="KJ547" s="4">
        <v>44.249999999999986</v>
      </c>
      <c r="KK547" s="4">
        <v>11562</v>
      </c>
      <c r="KL547" s="4">
        <v>5498</v>
      </c>
      <c r="KM547" s="4">
        <v>28.2</v>
      </c>
      <c r="KN547" s="4">
        <v>-29.95</v>
      </c>
      <c r="KO547" s="4">
        <v>28227</v>
      </c>
      <c r="KP547" s="4">
        <v>-435</v>
      </c>
      <c r="KQ547" s="4">
        <v>123</v>
      </c>
      <c r="KR547" s="4">
        <v>37.549999999999997</v>
      </c>
      <c r="KS547" s="4">
        <v>42949</v>
      </c>
      <c r="KT547" s="4">
        <v>20572</v>
      </c>
      <c r="KU547" s="4">
        <v>39.65</v>
      </c>
      <c r="KV547" s="4">
        <v>-37.65</v>
      </c>
      <c r="KW547" s="4">
        <v>15692</v>
      </c>
      <c r="KX547" s="4">
        <v>-523</v>
      </c>
      <c r="KY547" s="4">
        <v>88.5</v>
      </c>
      <c r="KZ547" s="4">
        <v>28.799999999999997</v>
      </c>
      <c r="LA547" s="4">
        <v>16509</v>
      </c>
      <c r="LB547" s="4">
        <v>12069</v>
      </c>
      <c r="LC547" s="4">
        <v>55.8</v>
      </c>
      <c r="LD547" s="4">
        <v>-45.7</v>
      </c>
    </row>
    <row r="548" spans="1:316" x14ac:dyDescent="0.25">
      <c r="A548" s="171">
        <v>44110.418084722223</v>
      </c>
      <c r="B548" s="172">
        <v>0.41597222222222219</v>
      </c>
      <c r="C548" s="4">
        <v>11594.9</v>
      </c>
      <c r="D548" s="4">
        <v>11600</v>
      </c>
      <c r="E548" s="173">
        <v>63.3</v>
      </c>
      <c r="F548" s="173">
        <v>-80.299999999999983</v>
      </c>
      <c r="G548" s="173">
        <v>313.89999999999998</v>
      </c>
      <c r="H548" s="173">
        <v>741.24999999999989</v>
      </c>
      <c r="I548" s="173">
        <v>-840.30000000000007</v>
      </c>
      <c r="J548" s="173">
        <v>1581.55</v>
      </c>
      <c r="K548" s="127">
        <v>17.61</v>
      </c>
      <c r="L548" s="127">
        <v>23.07</v>
      </c>
      <c r="M548" s="127">
        <v>-2.9200000000000017</v>
      </c>
      <c r="N548" s="127">
        <v>4.9600000000000009</v>
      </c>
      <c r="O548" s="127">
        <v>0.65952855068391492</v>
      </c>
      <c r="P548" s="127">
        <v>0.67622391072848143</v>
      </c>
      <c r="Q548" s="127">
        <v>1.0011914337560086</v>
      </c>
      <c r="R548" s="4">
        <v>38382</v>
      </c>
      <c r="S548" s="4">
        <v>72222</v>
      </c>
      <c r="T548" s="173">
        <v>11540.966666666667</v>
      </c>
      <c r="U548" s="173">
        <v>-2.0500000000010914</v>
      </c>
      <c r="V548" s="4">
        <v>185995</v>
      </c>
      <c r="W548" s="4">
        <v>-31658</v>
      </c>
      <c r="X548" s="173">
        <v>-53.933333333332484</v>
      </c>
      <c r="Y548" s="173">
        <v>27172</v>
      </c>
      <c r="Z548" s="173">
        <v>87544</v>
      </c>
      <c r="AA548" s="173">
        <v>114716</v>
      </c>
      <c r="AB548" s="4">
        <v>33840</v>
      </c>
      <c r="AC548" s="4">
        <v>-29600</v>
      </c>
      <c r="AD548" s="176" t="e">
        <v>#REF!</v>
      </c>
      <c r="AE548" s="177">
        <v>-3.2818981779704506E-2</v>
      </c>
      <c r="AF548" s="177">
        <v>-3.5740311304216794E-2</v>
      </c>
      <c r="AG548" s="177">
        <v>1.2522674578489046</v>
      </c>
      <c r="AH548" s="177">
        <v>0.42154644230529842</v>
      </c>
      <c r="AI548" s="127">
        <v>-0.54769757037422651</v>
      </c>
      <c r="AJ548" s="127">
        <v>2.6525198938992041E-3</v>
      </c>
      <c r="AK548" s="4" t="s">
        <v>21</v>
      </c>
      <c r="AL548" s="178">
        <v>11500</v>
      </c>
      <c r="AM548" s="178">
        <v>11600</v>
      </c>
      <c r="AN548" s="178">
        <v>11400</v>
      </c>
      <c r="AO548" s="178">
        <v>11800</v>
      </c>
      <c r="AS548" s="4">
        <v>1.5215573741453219</v>
      </c>
      <c r="AT548" s="4">
        <v>1.0520647463675759</v>
      </c>
      <c r="AU548" s="4">
        <v>0.4115874655647383</v>
      </c>
      <c r="AV548" s="4">
        <v>0.13417239189423244</v>
      </c>
      <c r="AW548" s="4">
        <v>8.414130995358432E-2</v>
      </c>
      <c r="AX548" s="4">
        <v>6.4589882823663904E-3</v>
      </c>
      <c r="AY548" s="4">
        <v>15.879344587884807</v>
      </c>
      <c r="AZ548" s="4">
        <v>23.278911564625851</v>
      </c>
      <c r="BA548" s="4">
        <v>17.762684124386251</v>
      </c>
      <c r="BB548" s="4">
        <v>43.031645569620252</v>
      </c>
      <c r="BC548" s="4">
        <v>7.9794656110836222</v>
      </c>
      <c r="BD548" s="4">
        <v>12.418353576248313</v>
      </c>
      <c r="BE548" s="4">
        <v>4.1193422614002371</v>
      </c>
      <c r="BF548" s="4">
        <v>6.4885550786838344</v>
      </c>
      <c r="BG548" s="4">
        <v>3.1550632911392404</v>
      </c>
      <c r="BH548" s="4">
        <v>2.4928848641655885</v>
      </c>
      <c r="BI548" s="4">
        <v>18</v>
      </c>
      <c r="BJ548" s="4">
        <v>0</v>
      </c>
      <c r="BK548" s="4">
        <v>0</v>
      </c>
      <c r="BL548" s="4">
        <v>0</v>
      </c>
      <c r="BM548" s="4">
        <v>9301</v>
      </c>
      <c r="BN548" s="4">
        <v>-731</v>
      </c>
      <c r="BO548" s="4">
        <v>0.95</v>
      </c>
      <c r="BP548" s="4">
        <v>-5.0000000000000044E-2</v>
      </c>
      <c r="BQ548" s="4">
        <v>0</v>
      </c>
      <c r="BR548" s="4">
        <v>0</v>
      </c>
      <c r="BS548" s="4">
        <v>0</v>
      </c>
      <c r="BT548" s="4">
        <v>0</v>
      </c>
      <c r="BU548" s="4">
        <v>6</v>
      </c>
      <c r="BV548" s="4">
        <v>0</v>
      </c>
      <c r="BW548" s="4">
        <v>0</v>
      </c>
      <c r="BX548" s="4">
        <v>0</v>
      </c>
      <c r="BY548" s="4">
        <v>21</v>
      </c>
      <c r="BZ548" s="4">
        <v>0</v>
      </c>
      <c r="CA548" s="4">
        <v>0</v>
      </c>
      <c r="CB548" s="4">
        <v>0</v>
      </c>
      <c r="CC548" s="4">
        <v>991</v>
      </c>
      <c r="CD548" s="4">
        <v>18</v>
      </c>
      <c r="CE548" s="4">
        <v>1</v>
      </c>
      <c r="CF548" s="4">
        <v>-0.10000000000000009</v>
      </c>
      <c r="CG548" s="4">
        <v>1</v>
      </c>
      <c r="CH548" s="4">
        <v>0</v>
      </c>
      <c r="CI548" s="4">
        <v>0</v>
      </c>
      <c r="CJ548" s="4">
        <v>0</v>
      </c>
      <c r="CK548" s="4">
        <v>27</v>
      </c>
      <c r="CL548" s="4">
        <v>0</v>
      </c>
      <c r="CM548" s="4">
        <v>0.85</v>
      </c>
      <c r="CN548" s="4">
        <v>-0.25000000000000011</v>
      </c>
      <c r="CO548" s="4">
        <v>11</v>
      </c>
      <c r="CP548" s="4">
        <v>0</v>
      </c>
      <c r="CQ548" s="4">
        <v>0</v>
      </c>
      <c r="CR548" s="4">
        <v>0</v>
      </c>
      <c r="CS548" s="4">
        <v>3232</v>
      </c>
      <c r="CT548" s="4">
        <v>69</v>
      </c>
      <c r="CU548" s="4">
        <v>1.05</v>
      </c>
      <c r="CV548" s="4">
        <v>-9.9999999999999867E-2</v>
      </c>
      <c r="CW548" s="4">
        <v>1</v>
      </c>
      <c r="CX548" s="4">
        <v>0</v>
      </c>
      <c r="CY548" s="4">
        <v>0</v>
      </c>
      <c r="CZ548" s="4">
        <v>0</v>
      </c>
      <c r="DA548" s="4">
        <v>52</v>
      </c>
      <c r="DB548" s="4">
        <v>0</v>
      </c>
      <c r="DC548" s="4">
        <v>1.1000000000000001</v>
      </c>
      <c r="DD548" s="4">
        <v>-9.9999999999999867E-2</v>
      </c>
      <c r="DE548" s="4">
        <v>29</v>
      </c>
      <c r="DF548" s="4">
        <v>0</v>
      </c>
      <c r="DG548" s="4">
        <v>0</v>
      </c>
      <c r="DH548" s="4">
        <v>0</v>
      </c>
      <c r="DI548" s="4">
        <v>4379</v>
      </c>
      <c r="DJ548" s="4">
        <v>-184</v>
      </c>
      <c r="DK548" s="4">
        <v>1.1499999999999999</v>
      </c>
      <c r="DL548" s="4">
        <v>-5.0000000000000044E-2</v>
      </c>
      <c r="DM548" s="4">
        <v>0</v>
      </c>
      <c r="DN548" s="4">
        <v>0</v>
      </c>
      <c r="DO548" s="4">
        <v>0</v>
      </c>
      <c r="DP548" s="4">
        <v>0</v>
      </c>
      <c r="DQ548" s="4">
        <v>146</v>
      </c>
      <c r="DR548" s="4">
        <v>1</v>
      </c>
      <c r="DS548" s="4">
        <v>1.25</v>
      </c>
      <c r="DT548" s="4">
        <v>-0.10000000000000009</v>
      </c>
      <c r="DU548" s="4">
        <v>4</v>
      </c>
      <c r="DV548" s="4">
        <v>0</v>
      </c>
      <c r="DW548" s="4">
        <v>0</v>
      </c>
      <c r="DX548" s="4">
        <v>0</v>
      </c>
      <c r="DY548" s="4">
        <v>3213</v>
      </c>
      <c r="DZ548" s="4">
        <v>315</v>
      </c>
      <c r="EA548" s="4">
        <v>1.3</v>
      </c>
      <c r="EB548" s="4">
        <v>-9.9999999999999867E-2</v>
      </c>
      <c r="EC548" s="4">
        <v>1</v>
      </c>
      <c r="ED548" s="4">
        <v>0</v>
      </c>
      <c r="EE548" s="4">
        <v>0</v>
      </c>
      <c r="EF548" s="4">
        <v>0</v>
      </c>
      <c r="EG548" s="4">
        <v>155</v>
      </c>
      <c r="EH548" s="4">
        <v>1</v>
      </c>
      <c r="EI548" s="4">
        <v>1</v>
      </c>
      <c r="EJ548" s="4">
        <v>-0.5</v>
      </c>
      <c r="EK548" s="4">
        <v>122</v>
      </c>
      <c r="EL548" s="4">
        <v>0</v>
      </c>
      <c r="EM548" s="4">
        <v>0</v>
      </c>
      <c r="EN548" s="4">
        <v>0</v>
      </c>
      <c r="EO548" s="4">
        <v>22190</v>
      </c>
      <c r="EP548" s="4">
        <v>2533</v>
      </c>
      <c r="EQ548" s="4">
        <v>1.5</v>
      </c>
      <c r="ER548" s="4">
        <v>-0.10000000000000009</v>
      </c>
      <c r="ES548" s="4">
        <v>1</v>
      </c>
      <c r="ET548" s="4">
        <v>0</v>
      </c>
      <c r="EU548" s="4">
        <v>0</v>
      </c>
      <c r="EV548" s="4">
        <v>0</v>
      </c>
      <c r="EW548" s="4">
        <v>152</v>
      </c>
      <c r="EX548" s="4">
        <v>-1</v>
      </c>
      <c r="EY548" s="4">
        <v>1.45</v>
      </c>
      <c r="EZ548" s="4">
        <v>-0.19999999999999996</v>
      </c>
      <c r="FA548" s="4">
        <v>11</v>
      </c>
      <c r="FB548" s="4">
        <v>0</v>
      </c>
      <c r="FC548" s="4">
        <v>0</v>
      </c>
      <c r="FD548" s="4">
        <v>0</v>
      </c>
      <c r="FE548" s="4">
        <v>5358</v>
      </c>
      <c r="FF548" s="4">
        <v>154</v>
      </c>
      <c r="FG548" s="4">
        <v>1.55</v>
      </c>
      <c r="FH548" s="4">
        <v>-0.14999999999999991</v>
      </c>
      <c r="FI548" s="4">
        <v>2</v>
      </c>
      <c r="FJ548" s="4">
        <v>0</v>
      </c>
      <c r="FK548" s="4">
        <v>0</v>
      </c>
      <c r="FL548" s="4">
        <v>0</v>
      </c>
      <c r="FM548" s="4">
        <v>792</v>
      </c>
      <c r="FN548" s="4">
        <v>13</v>
      </c>
      <c r="FO548" s="4">
        <v>1.45</v>
      </c>
      <c r="FP548" s="4">
        <v>-0.30000000000000004</v>
      </c>
      <c r="FQ548" s="4">
        <v>109</v>
      </c>
      <c r="FR548" s="4">
        <v>0</v>
      </c>
      <c r="FS548" s="4">
        <v>0</v>
      </c>
      <c r="FT548" s="4">
        <v>0</v>
      </c>
      <c r="FU548" s="4">
        <v>9979</v>
      </c>
      <c r="FV548" s="4">
        <v>-114</v>
      </c>
      <c r="FW548" s="4">
        <v>1.75</v>
      </c>
      <c r="FX548" s="4">
        <v>-0.29999999999999982</v>
      </c>
      <c r="FY548" s="4">
        <v>1</v>
      </c>
      <c r="FZ548" s="4">
        <v>0</v>
      </c>
      <c r="GA548" s="4">
        <v>0</v>
      </c>
      <c r="GB548" s="4">
        <v>0</v>
      </c>
      <c r="GC548" s="4">
        <v>712</v>
      </c>
      <c r="GD548" s="4">
        <v>-141</v>
      </c>
      <c r="GE548" s="4">
        <v>1.8</v>
      </c>
      <c r="GF548" s="4">
        <v>-0.49999999999999978</v>
      </c>
      <c r="GG548" s="4">
        <v>549</v>
      </c>
      <c r="GH548" s="4">
        <v>-1</v>
      </c>
      <c r="GI548" s="4">
        <v>768.4</v>
      </c>
      <c r="GJ548" s="4">
        <v>56.049999999999955</v>
      </c>
      <c r="GK548" s="4">
        <v>13649</v>
      </c>
      <c r="GL548" s="4">
        <v>-403</v>
      </c>
      <c r="GM548" s="4">
        <v>2.1</v>
      </c>
      <c r="GN548" s="4">
        <v>-0.44999999999999973</v>
      </c>
      <c r="GO548" s="4">
        <v>56</v>
      </c>
      <c r="GP548" s="4">
        <v>0</v>
      </c>
      <c r="GQ548" s="4">
        <v>0</v>
      </c>
      <c r="GR548" s="4">
        <v>0</v>
      </c>
      <c r="GS548" s="4">
        <v>903</v>
      </c>
      <c r="GT548" s="4">
        <v>32</v>
      </c>
      <c r="GU548" s="4">
        <v>2.4</v>
      </c>
      <c r="GV548" s="4">
        <v>-0.39999999999999991</v>
      </c>
      <c r="GW548" s="4">
        <v>327</v>
      </c>
      <c r="GX548" s="4">
        <v>-59</v>
      </c>
      <c r="GY548" s="4">
        <v>675</v>
      </c>
      <c r="GZ548" s="4">
        <v>62.799999999999955</v>
      </c>
      <c r="HA548" s="4">
        <v>13372</v>
      </c>
      <c r="HB548" s="4">
        <v>1331</v>
      </c>
      <c r="HC548" s="4">
        <v>2.6</v>
      </c>
      <c r="HD548" s="4">
        <v>-0.64999999999999991</v>
      </c>
      <c r="HE548" s="4">
        <v>59</v>
      </c>
      <c r="HF548" s="4">
        <v>0</v>
      </c>
      <c r="HG548" s="4">
        <v>612.4</v>
      </c>
      <c r="HH548" s="4">
        <v>49.299999999999955</v>
      </c>
      <c r="HI548" s="4">
        <v>2654</v>
      </c>
      <c r="HJ548" s="4">
        <v>142</v>
      </c>
      <c r="HK548" s="4">
        <v>2.8</v>
      </c>
      <c r="HL548" s="4">
        <v>-1.0500000000000003</v>
      </c>
      <c r="HM548" s="4">
        <v>2014</v>
      </c>
      <c r="HN548" s="4">
        <v>42</v>
      </c>
      <c r="HO548" s="4">
        <v>579</v>
      </c>
      <c r="HP548" s="4">
        <v>67</v>
      </c>
      <c r="HQ548" s="4">
        <v>31981</v>
      </c>
      <c r="HR548" s="4">
        <v>1541</v>
      </c>
      <c r="HS548" s="4">
        <v>3.25</v>
      </c>
      <c r="HT548" s="4">
        <v>-1.5499999999999998</v>
      </c>
      <c r="HU548" s="4">
        <v>147</v>
      </c>
      <c r="HV548" s="4">
        <v>0</v>
      </c>
      <c r="HW548" s="4">
        <v>536</v>
      </c>
      <c r="HX548" s="4">
        <v>71.5</v>
      </c>
      <c r="HY548" s="4">
        <v>3422</v>
      </c>
      <c r="HZ548" s="4">
        <v>-3731</v>
      </c>
      <c r="IA548" s="4">
        <v>3.65</v>
      </c>
      <c r="IB548" s="4">
        <v>-2.1999999999999997</v>
      </c>
      <c r="IC548" s="4">
        <v>1222</v>
      </c>
      <c r="ID548" s="4">
        <v>-7</v>
      </c>
      <c r="IE548" s="4">
        <v>478.3</v>
      </c>
      <c r="IF548" s="4">
        <v>61.150000000000034</v>
      </c>
      <c r="IG548" s="4">
        <v>21706</v>
      </c>
      <c r="IH548" s="4">
        <v>-2248</v>
      </c>
      <c r="II548" s="4">
        <v>4.2</v>
      </c>
      <c r="IJ548" s="4">
        <v>-3.45</v>
      </c>
      <c r="IK548" s="4">
        <v>158</v>
      </c>
      <c r="IL548" s="4">
        <v>0</v>
      </c>
      <c r="IM548" s="4">
        <v>433.95</v>
      </c>
      <c r="IN548" s="4">
        <v>64.899999999999977</v>
      </c>
      <c r="IO548" s="4">
        <v>6799</v>
      </c>
      <c r="IP548" s="4">
        <v>5</v>
      </c>
      <c r="IQ548" s="4">
        <v>5.15</v>
      </c>
      <c r="IR548" s="4">
        <v>-4.9499999999999993</v>
      </c>
      <c r="IS548" s="4">
        <v>4042</v>
      </c>
      <c r="IT548" s="4">
        <v>131</v>
      </c>
      <c r="IU548" s="4">
        <v>385.35</v>
      </c>
      <c r="IV548" s="4">
        <v>63.200000000000045</v>
      </c>
      <c r="IW548" s="4">
        <v>32253</v>
      </c>
      <c r="IX548" s="4">
        <v>2670</v>
      </c>
      <c r="IY548" s="4">
        <v>6.4</v>
      </c>
      <c r="IZ548" s="4">
        <v>-7.15</v>
      </c>
      <c r="JA548" s="4">
        <v>741</v>
      </c>
      <c r="JB548" s="4">
        <v>-57</v>
      </c>
      <c r="JC548" s="4">
        <v>337.8</v>
      </c>
      <c r="JD548" s="4">
        <v>60.850000000000023</v>
      </c>
      <c r="JE548" s="4">
        <v>9202</v>
      </c>
      <c r="JF548" s="4">
        <v>1824</v>
      </c>
      <c r="JG548" s="4">
        <v>8.35</v>
      </c>
      <c r="JH548" s="4">
        <v>-9.5499999999999989</v>
      </c>
      <c r="JI548" s="4">
        <v>5899</v>
      </c>
      <c r="JJ548" s="4">
        <v>-122</v>
      </c>
      <c r="JK548" s="4">
        <v>290</v>
      </c>
      <c r="JL548" s="4">
        <v>57.849999999999994</v>
      </c>
      <c r="JM548" s="4">
        <v>24300</v>
      </c>
      <c r="JN548" s="4">
        <v>2115</v>
      </c>
      <c r="JO548" s="4">
        <v>11.25</v>
      </c>
      <c r="JP548" s="4">
        <v>-12.850000000000001</v>
      </c>
      <c r="JQ548" s="5">
        <v>1398</v>
      </c>
      <c r="JR548" s="4">
        <v>-2</v>
      </c>
      <c r="JS548" s="4">
        <v>245.05</v>
      </c>
      <c r="JT548" s="4">
        <v>53.700000000000017</v>
      </c>
      <c r="JU548" s="4">
        <v>9071</v>
      </c>
      <c r="JV548" s="4">
        <v>1419</v>
      </c>
      <c r="JW548" s="4">
        <v>15.45</v>
      </c>
      <c r="JX548" s="4">
        <v>-16.900000000000002</v>
      </c>
      <c r="JY548" s="4">
        <v>11060</v>
      </c>
      <c r="JZ548" s="4">
        <v>-466</v>
      </c>
      <c r="KA548" s="4">
        <v>199.55</v>
      </c>
      <c r="KB548" s="4">
        <v>47.600000000000023</v>
      </c>
      <c r="KC548" s="4">
        <v>34895</v>
      </c>
      <c r="KD548" s="4">
        <v>8104</v>
      </c>
      <c r="KE548" s="4">
        <v>21.15</v>
      </c>
      <c r="KF548" s="4">
        <v>-22.4</v>
      </c>
      <c r="KG548" s="4">
        <v>4638</v>
      </c>
      <c r="KH548" s="4">
        <v>484</v>
      </c>
      <c r="KI548" s="4">
        <v>157.25</v>
      </c>
      <c r="KJ548" s="4">
        <v>40.549999999999997</v>
      </c>
      <c r="KK548" s="4">
        <v>11562</v>
      </c>
      <c r="KL548" s="4">
        <v>5498</v>
      </c>
      <c r="KM548" s="4">
        <v>29.1</v>
      </c>
      <c r="KN548" s="4">
        <v>-29.049999999999997</v>
      </c>
      <c r="KO548" s="4">
        <v>28227</v>
      </c>
      <c r="KP548" s="4">
        <v>-435</v>
      </c>
      <c r="KQ548" s="4">
        <v>120.7</v>
      </c>
      <c r="KR548" s="4">
        <v>35.25</v>
      </c>
      <c r="KS548" s="4">
        <v>42949</v>
      </c>
      <c r="KT548" s="4">
        <v>20572</v>
      </c>
      <c r="KU548" s="4">
        <v>41.05</v>
      </c>
      <c r="KV548" s="4">
        <v>-36.25</v>
      </c>
      <c r="KW548" s="4">
        <v>15692</v>
      </c>
      <c r="KX548" s="4">
        <v>-523</v>
      </c>
      <c r="KY548" s="4">
        <v>87.5</v>
      </c>
      <c r="KZ548" s="4">
        <v>27.799999999999997</v>
      </c>
      <c r="LA548" s="4">
        <v>16509</v>
      </c>
      <c r="LB548" s="4">
        <v>12069</v>
      </c>
      <c r="LC548" s="4">
        <v>57.85</v>
      </c>
      <c r="LD548" s="4">
        <v>-43.65</v>
      </c>
    </row>
    <row r="549" spans="1:316" x14ac:dyDescent="0.25">
      <c r="A549" s="171">
        <v>44110.416435416664</v>
      </c>
      <c r="B549" s="172">
        <v>0.41597222222222219</v>
      </c>
      <c r="C549" s="4">
        <v>11588.65</v>
      </c>
      <c r="D549" s="4">
        <v>11600</v>
      </c>
      <c r="E549" s="173">
        <v>62.75</v>
      </c>
      <c r="F549" s="173">
        <v>-82.999999999999986</v>
      </c>
      <c r="G549" s="173">
        <v>313.89999999999998</v>
      </c>
      <c r="H549" s="173">
        <v>737.39999999999952</v>
      </c>
      <c r="I549" s="173">
        <v>-830.09999999999991</v>
      </c>
      <c r="J549" s="173">
        <v>1567.4999999999995</v>
      </c>
      <c r="K549" s="127">
        <v>17.36</v>
      </c>
      <c r="L549" s="127">
        <v>23.22</v>
      </c>
      <c r="M549" s="127">
        <v>-3.1700000000000017</v>
      </c>
      <c r="N549" s="127">
        <v>5.1099999999999994</v>
      </c>
      <c r="O549" s="127">
        <v>0.64579079471606882</v>
      </c>
      <c r="P549" s="127">
        <v>0.65429618764446917</v>
      </c>
      <c r="Q549" s="127">
        <v>0.99419322138481203</v>
      </c>
      <c r="R549" s="4">
        <v>37139</v>
      </c>
      <c r="S549" s="4">
        <v>68437</v>
      </c>
      <c r="T549" s="173">
        <v>11540.966666666667</v>
      </c>
      <c r="U549" s="173">
        <v>-2.0500000000010914</v>
      </c>
      <c r="V549" s="4">
        <v>185995</v>
      </c>
      <c r="W549" s="4">
        <v>-31658</v>
      </c>
      <c r="X549" s="173">
        <v>-47.683333333332484</v>
      </c>
      <c r="Y549" s="173">
        <v>32561</v>
      </c>
      <c r="Z549" s="173">
        <v>83875</v>
      </c>
      <c r="AA549" s="173">
        <v>116436</v>
      </c>
      <c r="AB549" s="4">
        <v>31298</v>
      </c>
      <c r="AC549" s="4">
        <v>-29350</v>
      </c>
      <c r="AD549" s="176" t="e">
        <v>#REF!</v>
      </c>
      <c r="AE549" s="177">
        <v>-3.0290588929274536E-2</v>
      </c>
      <c r="AF549" s="177">
        <v>-4.2700015253320227E-2</v>
      </c>
      <c r="AG549" s="177">
        <v>1.6600341079436387</v>
      </c>
      <c r="AH549" s="177">
        <v>0.46680797538682034</v>
      </c>
      <c r="AI549" s="127">
        <v>-0.69374843677999465</v>
      </c>
      <c r="AJ549" s="127">
        <v>2.6525198938992041E-3</v>
      </c>
      <c r="AK549" s="4" t="s">
        <v>21</v>
      </c>
      <c r="AL549" s="178">
        <v>11500</v>
      </c>
      <c r="AM549" s="178">
        <v>11600</v>
      </c>
      <c r="AN549" s="178">
        <v>11400</v>
      </c>
      <c r="AO549" s="178">
        <v>11800</v>
      </c>
      <c r="AS549" s="4">
        <v>1.528195150073866</v>
      </c>
      <c r="AT549" s="4">
        <v>1.0091438071487946</v>
      </c>
      <c r="AU549" s="4">
        <v>0.38879456706281834</v>
      </c>
      <c r="AV549" s="4">
        <v>0.1253398278205709</v>
      </c>
      <c r="AW549" s="4">
        <v>8.3015440508628524E-2</v>
      </c>
      <c r="AX549" s="4">
        <v>6.4589882823663904E-3</v>
      </c>
      <c r="AY549" s="4">
        <v>15.864945382323734</v>
      </c>
      <c r="AZ549" s="4">
        <v>23.462585034013607</v>
      </c>
      <c r="BA549" s="4">
        <v>17.738952536824875</v>
      </c>
      <c r="BB549" s="4">
        <v>42.734177215189874</v>
      </c>
      <c r="BC549" s="4">
        <v>7.946066303809995</v>
      </c>
      <c r="BD549" s="4">
        <v>12.350877192982455</v>
      </c>
      <c r="BE549" s="4">
        <v>4.1525682319037127</v>
      </c>
      <c r="BF549" s="4">
        <v>6.4463519313304722</v>
      </c>
      <c r="BG549" s="4">
        <v>3.1763951250801794</v>
      </c>
      <c r="BH549" s="4">
        <v>2.4683083511777304</v>
      </c>
      <c r="BI549" s="4">
        <v>18</v>
      </c>
      <c r="BJ549" s="4">
        <v>0</v>
      </c>
      <c r="BK549" s="4">
        <v>0</v>
      </c>
      <c r="BL549" s="4">
        <v>0</v>
      </c>
      <c r="BM549" s="4">
        <v>9301</v>
      </c>
      <c r="BN549" s="4">
        <v>-731</v>
      </c>
      <c r="BO549" s="4">
        <v>0.95</v>
      </c>
      <c r="BP549" s="4">
        <v>-5.0000000000000044E-2</v>
      </c>
      <c r="BQ549" s="4">
        <v>0</v>
      </c>
      <c r="BR549" s="4">
        <v>0</v>
      </c>
      <c r="BS549" s="4">
        <v>0</v>
      </c>
      <c r="BT549" s="4">
        <v>0</v>
      </c>
      <c r="BU549" s="4">
        <v>6</v>
      </c>
      <c r="BV549" s="4">
        <v>0</v>
      </c>
      <c r="BW549" s="4">
        <v>0</v>
      </c>
      <c r="BX549" s="4">
        <v>0</v>
      </c>
      <c r="BY549" s="4">
        <v>21</v>
      </c>
      <c r="BZ549" s="4">
        <v>0</v>
      </c>
      <c r="CA549" s="4">
        <v>0</v>
      </c>
      <c r="CB549" s="4">
        <v>0</v>
      </c>
      <c r="CC549" s="4">
        <v>991</v>
      </c>
      <c r="CD549" s="4">
        <v>18</v>
      </c>
      <c r="CE549" s="4">
        <v>1</v>
      </c>
      <c r="CF549" s="4">
        <v>-0.10000000000000009</v>
      </c>
      <c r="CG549" s="4">
        <v>1</v>
      </c>
      <c r="CH549" s="4">
        <v>0</v>
      </c>
      <c r="CI549" s="4">
        <v>0</v>
      </c>
      <c r="CJ549" s="4">
        <v>0</v>
      </c>
      <c r="CK549" s="4">
        <v>27</v>
      </c>
      <c r="CL549" s="4">
        <v>0</v>
      </c>
      <c r="CM549" s="4">
        <v>0.85</v>
      </c>
      <c r="CN549" s="4">
        <v>-0.25000000000000011</v>
      </c>
      <c r="CO549" s="4">
        <v>11</v>
      </c>
      <c r="CP549" s="4">
        <v>0</v>
      </c>
      <c r="CQ549" s="4">
        <v>0</v>
      </c>
      <c r="CR549" s="4">
        <v>0</v>
      </c>
      <c r="CS549" s="4">
        <v>3232</v>
      </c>
      <c r="CT549" s="4">
        <v>69</v>
      </c>
      <c r="CU549" s="4">
        <v>1.05</v>
      </c>
      <c r="CV549" s="4">
        <v>-9.9999999999999867E-2</v>
      </c>
      <c r="CW549" s="4">
        <v>1</v>
      </c>
      <c r="CX549" s="4">
        <v>0</v>
      </c>
      <c r="CY549" s="4">
        <v>0</v>
      </c>
      <c r="CZ549" s="4">
        <v>0</v>
      </c>
      <c r="DA549" s="4">
        <v>52</v>
      </c>
      <c r="DB549" s="4">
        <v>0</v>
      </c>
      <c r="DC549" s="4">
        <v>1.1000000000000001</v>
      </c>
      <c r="DD549" s="4">
        <v>-9.9999999999999867E-2</v>
      </c>
      <c r="DE549" s="4">
        <v>29</v>
      </c>
      <c r="DF549" s="4">
        <v>0</v>
      </c>
      <c r="DG549" s="4">
        <v>0</v>
      </c>
      <c r="DH549" s="4">
        <v>0</v>
      </c>
      <c r="DI549" s="4">
        <v>4387</v>
      </c>
      <c r="DJ549" s="4">
        <v>-176</v>
      </c>
      <c r="DK549" s="4">
        <v>1.1499999999999999</v>
      </c>
      <c r="DL549" s="4">
        <v>-5.0000000000000044E-2</v>
      </c>
      <c r="DM549" s="4">
        <v>0</v>
      </c>
      <c r="DN549" s="4">
        <v>0</v>
      </c>
      <c r="DO549" s="4">
        <v>0</v>
      </c>
      <c r="DP549" s="4">
        <v>0</v>
      </c>
      <c r="DQ549" s="4">
        <v>146</v>
      </c>
      <c r="DR549" s="4">
        <v>1</v>
      </c>
      <c r="DS549" s="4">
        <v>1.25</v>
      </c>
      <c r="DT549" s="4">
        <v>-0.10000000000000009</v>
      </c>
      <c r="DU549" s="4">
        <v>4</v>
      </c>
      <c r="DV549" s="4">
        <v>0</v>
      </c>
      <c r="DW549" s="4">
        <v>0</v>
      </c>
      <c r="DX549" s="4">
        <v>0</v>
      </c>
      <c r="DY549" s="4">
        <v>3213</v>
      </c>
      <c r="DZ549" s="4">
        <v>315</v>
      </c>
      <c r="EA549" s="4">
        <v>1.3</v>
      </c>
      <c r="EB549" s="4">
        <v>-9.9999999999999867E-2</v>
      </c>
      <c r="EC549" s="4">
        <v>1</v>
      </c>
      <c r="ED549" s="4">
        <v>0</v>
      </c>
      <c r="EE549" s="4">
        <v>0</v>
      </c>
      <c r="EF549" s="4">
        <v>0</v>
      </c>
      <c r="EG549" s="4">
        <v>155</v>
      </c>
      <c r="EH549" s="4">
        <v>1</v>
      </c>
      <c r="EI549" s="4">
        <v>1.4</v>
      </c>
      <c r="EJ549" s="4">
        <v>-0.10000000000000009</v>
      </c>
      <c r="EK549" s="4">
        <v>122</v>
      </c>
      <c r="EL549" s="4">
        <v>0</v>
      </c>
      <c r="EM549" s="4">
        <v>0</v>
      </c>
      <c r="EN549" s="4">
        <v>0</v>
      </c>
      <c r="EO549" s="4">
        <v>21531</v>
      </c>
      <c r="EP549" s="4">
        <v>1874</v>
      </c>
      <c r="EQ549" s="4">
        <v>1.45</v>
      </c>
      <c r="ER549" s="4">
        <v>-0.15000000000000013</v>
      </c>
      <c r="ES549" s="4">
        <v>1</v>
      </c>
      <c r="ET549" s="4">
        <v>0</v>
      </c>
      <c r="EU549" s="4">
        <v>0</v>
      </c>
      <c r="EV549" s="4">
        <v>0</v>
      </c>
      <c r="EW549" s="4">
        <v>152</v>
      </c>
      <c r="EX549" s="4">
        <v>-1</v>
      </c>
      <c r="EY549" s="4">
        <v>1.45</v>
      </c>
      <c r="EZ549" s="4">
        <v>-0.19999999999999996</v>
      </c>
      <c r="FA549" s="4">
        <v>11</v>
      </c>
      <c r="FB549" s="4">
        <v>0</v>
      </c>
      <c r="FC549" s="4">
        <v>0</v>
      </c>
      <c r="FD549" s="4">
        <v>0</v>
      </c>
      <c r="FE549" s="4">
        <v>5349</v>
      </c>
      <c r="FF549" s="4">
        <v>145</v>
      </c>
      <c r="FG549" s="4">
        <v>1.55</v>
      </c>
      <c r="FH549" s="4">
        <v>-0.14999999999999991</v>
      </c>
      <c r="FI549" s="4">
        <v>2</v>
      </c>
      <c r="FJ549" s="4">
        <v>0</v>
      </c>
      <c r="FK549" s="4">
        <v>0</v>
      </c>
      <c r="FL549" s="4">
        <v>0</v>
      </c>
      <c r="FM549" s="4">
        <v>792</v>
      </c>
      <c r="FN549" s="4">
        <v>13</v>
      </c>
      <c r="FO549" s="4">
        <v>1.45</v>
      </c>
      <c r="FP549" s="4">
        <v>-0.30000000000000004</v>
      </c>
      <c r="FQ549" s="4">
        <v>109</v>
      </c>
      <c r="FR549" s="4">
        <v>0</v>
      </c>
      <c r="FS549" s="4">
        <v>0</v>
      </c>
      <c r="FT549" s="4">
        <v>0</v>
      </c>
      <c r="FU549" s="4">
        <v>9957</v>
      </c>
      <c r="FV549" s="4">
        <v>-136</v>
      </c>
      <c r="FW549" s="4">
        <v>1.75</v>
      </c>
      <c r="FX549" s="4">
        <v>-0.29999999999999982</v>
      </c>
      <c r="FY549" s="4">
        <v>1</v>
      </c>
      <c r="FZ549" s="4">
        <v>0</v>
      </c>
      <c r="GA549" s="4">
        <v>0</v>
      </c>
      <c r="GB549" s="4">
        <v>0</v>
      </c>
      <c r="GC549" s="4">
        <v>712</v>
      </c>
      <c r="GD549" s="4">
        <v>-141</v>
      </c>
      <c r="GE549" s="4">
        <v>1.8</v>
      </c>
      <c r="GF549" s="4">
        <v>-0.49999999999999978</v>
      </c>
      <c r="GG549" s="4">
        <v>549</v>
      </c>
      <c r="GH549" s="4">
        <v>-1</v>
      </c>
      <c r="GI549" s="4">
        <v>768.4</v>
      </c>
      <c r="GJ549" s="4">
        <v>56.049999999999955</v>
      </c>
      <c r="GK549" s="4">
        <v>13649</v>
      </c>
      <c r="GL549" s="4">
        <v>-403</v>
      </c>
      <c r="GM549" s="4">
        <v>2.1</v>
      </c>
      <c r="GN549" s="4">
        <v>-0.44999999999999973</v>
      </c>
      <c r="GO549" s="4">
        <v>56</v>
      </c>
      <c r="GP549" s="4">
        <v>0</v>
      </c>
      <c r="GQ549" s="4">
        <v>0</v>
      </c>
      <c r="GR549" s="4">
        <v>0</v>
      </c>
      <c r="GS549" s="4">
        <v>903</v>
      </c>
      <c r="GT549" s="4">
        <v>32</v>
      </c>
      <c r="GU549" s="4">
        <v>2.25</v>
      </c>
      <c r="GV549" s="4">
        <v>-0.54999999999999982</v>
      </c>
      <c r="GW549" s="4">
        <v>327</v>
      </c>
      <c r="GX549" s="4">
        <v>-59</v>
      </c>
      <c r="GY549" s="4">
        <v>675</v>
      </c>
      <c r="GZ549" s="4">
        <v>62.799999999999955</v>
      </c>
      <c r="HA549" s="4">
        <v>13363</v>
      </c>
      <c r="HB549" s="4">
        <v>1322</v>
      </c>
      <c r="HC549" s="4">
        <v>2.6</v>
      </c>
      <c r="HD549" s="4">
        <v>-0.64999999999999991</v>
      </c>
      <c r="HE549" s="4">
        <v>59</v>
      </c>
      <c r="HF549" s="4">
        <v>0</v>
      </c>
      <c r="HG549" s="4">
        <v>612.4</v>
      </c>
      <c r="HH549" s="4">
        <v>49.299999999999955</v>
      </c>
      <c r="HI549" s="4">
        <v>2654</v>
      </c>
      <c r="HJ549" s="4">
        <v>142</v>
      </c>
      <c r="HK549" s="4">
        <v>2.85</v>
      </c>
      <c r="HL549" s="4">
        <v>-1</v>
      </c>
      <c r="HM549" s="4">
        <v>2014</v>
      </c>
      <c r="HN549" s="4">
        <v>42</v>
      </c>
      <c r="HO549" s="4">
        <v>579</v>
      </c>
      <c r="HP549" s="4">
        <v>67</v>
      </c>
      <c r="HQ549" s="4">
        <v>31952</v>
      </c>
      <c r="HR549" s="4">
        <v>1512</v>
      </c>
      <c r="HS549" s="4">
        <v>3.25</v>
      </c>
      <c r="HT549" s="4">
        <v>-1.5499999999999998</v>
      </c>
      <c r="HU549" s="4">
        <v>147</v>
      </c>
      <c r="HV549" s="4">
        <v>0</v>
      </c>
      <c r="HW549" s="4">
        <v>536</v>
      </c>
      <c r="HX549" s="4">
        <v>71.5</v>
      </c>
      <c r="HY549" s="4">
        <v>3449</v>
      </c>
      <c r="HZ549" s="4">
        <v>-3704</v>
      </c>
      <c r="IA549" s="4">
        <v>3.65</v>
      </c>
      <c r="IB549" s="4">
        <v>-2.1999999999999997</v>
      </c>
      <c r="IC549" s="4">
        <v>1222</v>
      </c>
      <c r="ID549" s="4">
        <v>-7</v>
      </c>
      <c r="IE549" s="4">
        <v>478.3</v>
      </c>
      <c r="IF549" s="4">
        <v>61.150000000000034</v>
      </c>
      <c r="IG549" s="4">
        <v>21677</v>
      </c>
      <c r="IH549" s="4">
        <v>-2277</v>
      </c>
      <c r="II549" s="4">
        <v>4.2</v>
      </c>
      <c r="IJ549" s="4">
        <v>-3.45</v>
      </c>
      <c r="IK549" s="4">
        <v>158</v>
      </c>
      <c r="IL549" s="4">
        <v>0</v>
      </c>
      <c r="IM549" s="4">
        <v>433.95</v>
      </c>
      <c r="IN549" s="4">
        <v>64.899999999999977</v>
      </c>
      <c r="IO549" s="4">
        <v>6752</v>
      </c>
      <c r="IP549" s="4">
        <v>-42</v>
      </c>
      <c r="IQ549" s="4">
        <v>5.0999999999999996</v>
      </c>
      <c r="IR549" s="4">
        <v>-5</v>
      </c>
      <c r="IS549" s="4">
        <v>4042</v>
      </c>
      <c r="IT549" s="4">
        <v>131</v>
      </c>
      <c r="IU549" s="4">
        <v>385</v>
      </c>
      <c r="IV549" s="4">
        <v>62.850000000000023</v>
      </c>
      <c r="IW549" s="4">
        <v>32118</v>
      </c>
      <c r="IX549" s="4">
        <v>2535</v>
      </c>
      <c r="IY549" s="4">
        <v>6.45</v>
      </c>
      <c r="IZ549" s="4">
        <v>-7.1000000000000005</v>
      </c>
      <c r="JA549" s="4">
        <v>741</v>
      </c>
      <c r="JB549" s="4">
        <v>-57</v>
      </c>
      <c r="JC549" s="4">
        <v>337.8</v>
      </c>
      <c r="JD549" s="4">
        <v>60.850000000000023</v>
      </c>
      <c r="JE549" s="4">
        <v>9152</v>
      </c>
      <c r="JF549" s="4">
        <v>1774</v>
      </c>
      <c r="JG549" s="4">
        <v>8.5</v>
      </c>
      <c r="JH549" s="4">
        <v>-9.3999999999999986</v>
      </c>
      <c r="JI549" s="4">
        <v>5899</v>
      </c>
      <c r="JJ549" s="4">
        <v>-122</v>
      </c>
      <c r="JK549" s="4">
        <v>290</v>
      </c>
      <c r="JL549" s="4">
        <v>57.849999999999994</v>
      </c>
      <c r="JM549" s="4">
        <v>24496</v>
      </c>
      <c r="JN549" s="4">
        <v>2311</v>
      </c>
      <c r="JO549" s="4">
        <v>11.3</v>
      </c>
      <c r="JP549" s="4">
        <v>-12.8</v>
      </c>
      <c r="JQ549" s="5">
        <v>1398</v>
      </c>
      <c r="JR549" s="4">
        <v>-2</v>
      </c>
      <c r="JS549" s="4">
        <v>242.6</v>
      </c>
      <c r="JT549" s="4">
        <v>51.25</v>
      </c>
      <c r="JU549" s="4">
        <v>9012</v>
      </c>
      <c r="JV549" s="4">
        <v>1360</v>
      </c>
      <c r="JW549" s="4">
        <v>15.5</v>
      </c>
      <c r="JX549" s="4">
        <v>-16.850000000000001</v>
      </c>
      <c r="JY549" s="4">
        <v>10913</v>
      </c>
      <c r="JZ549" s="4">
        <v>-613</v>
      </c>
      <c r="KA549" s="4">
        <v>199.4</v>
      </c>
      <c r="KB549" s="4">
        <v>47.450000000000017</v>
      </c>
      <c r="KC549" s="4">
        <v>34664</v>
      </c>
      <c r="KD549" s="4">
        <v>7873</v>
      </c>
      <c r="KE549" s="4">
        <v>21.35</v>
      </c>
      <c r="KF549" s="4">
        <v>-22.199999999999996</v>
      </c>
      <c r="KG549" s="4">
        <v>4670</v>
      </c>
      <c r="KH549" s="4">
        <v>516</v>
      </c>
      <c r="KI549" s="4">
        <v>158</v>
      </c>
      <c r="KJ549" s="4">
        <v>41.3</v>
      </c>
      <c r="KK549" s="4">
        <v>11527</v>
      </c>
      <c r="KL549" s="4">
        <v>5463</v>
      </c>
      <c r="KM549" s="4">
        <v>29.55</v>
      </c>
      <c r="KN549" s="4">
        <v>-28.599999999999998</v>
      </c>
      <c r="KO549" s="4">
        <v>27753</v>
      </c>
      <c r="KP549" s="4">
        <v>-909</v>
      </c>
      <c r="KQ549" s="4">
        <v>120.5</v>
      </c>
      <c r="KR549" s="4">
        <v>35.049999999999997</v>
      </c>
      <c r="KS549" s="4">
        <v>42412</v>
      </c>
      <c r="KT549" s="4">
        <v>20035</v>
      </c>
      <c r="KU549" s="4">
        <v>41.4</v>
      </c>
      <c r="KV549" s="4">
        <v>-35.9</v>
      </c>
      <c r="KW549" s="4">
        <v>15639</v>
      </c>
      <c r="KX549" s="4">
        <v>-576</v>
      </c>
      <c r="KY549" s="4">
        <v>86.8</v>
      </c>
      <c r="KZ549" s="4">
        <v>27.099999999999994</v>
      </c>
      <c r="LA549" s="4">
        <v>15782</v>
      </c>
      <c r="LB549" s="4">
        <v>11342</v>
      </c>
      <c r="LC549" s="4">
        <v>58.25</v>
      </c>
      <c r="LD549" s="4">
        <v>-43.25</v>
      </c>
    </row>
    <row r="550" spans="1:316" x14ac:dyDescent="0.25">
      <c r="A550" s="171">
        <v>44110.414811342591</v>
      </c>
      <c r="B550" s="172">
        <v>0.41388888888888892</v>
      </c>
      <c r="C550" s="4">
        <v>11589.7</v>
      </c>
      <c r="D550" s="4">
        <v>11600</v>
      </c>
      <c r="E550" s="173">
        <v>60.000000000000007</v>
      </c>
      <c r="F550" s="173">
        <v>-83.6</v>
      </c>
      <c r="G550" s="173">
        <v>313.89999999999998</v>
      </c>
      <c r="H550" s="173">
        <v>724.59999999999968</v>
      </c>
      <c r="I550" s="173">
        <v>-823.69999999999982</v>
      </c>
      <c r="J550" s="173">
        <v>1548.2999999999995</v>
      </c>
      <c r="K550" s="127">
        <v>17.36</v>
      </c>
      <c r="L550" s="127">
        <v>23.76</v>
      </c>
      <c r="M550" s="127">
        <v>-3.1700000000000017</v>
      </c>
      <c r="N550" s="127">
        <v>5.6500000000000021</v>
      </c>
      <c r="O550" s="127">
        <v>0.64482186774247585</v>
      </c>
      <c r="P550" s="127">
        <v>0.64984078009262902</v>
      </c>
      <c r="Q550" s="127">
        <v>0.98657484523779926</v>
      </c>
      <c r="R550" s="4">
        <v>36122</v>
      </c>
      <c r="S550" s="4">
        <v>64668</v>
      </c>
      <c r="T550" s="173">
        <v>11540.966666666667</v>
      </c>
      <c r="U550" s="173">
        <v>-2.0500000000010914</v>
      </c>
      <c r="V550" s="4">
        <v>185995</v>
      </c>
      <c r="W550" s="4">
        <v>-31658</v>
      </c>
      <c r="X550" s="173">
        <v>-48.733333333333576</v>
      </c>
      <c r="Y550" s="173">
        <v>28202</v>
      </c>
      <c r="Z550" s="173">
        <v>79980</v>
      </c>
      <c r="AA550" s="173">
        <v>108182</v>
      </c>
      <c r="AB550" s="4">
        <v>28546</v>
      </c>
      <c r="AC550" s="4">
        <v>-30726</v>
      </c>
      <c r="AD550" s="176" t="e">
        <v>#REF!</v>
      </c>
      <c r="AE550" s="177">
        <v>-2.1141770837861364E-2</v>
      </c>
      <c r="AF550" s="177">
        <v>-4.8286415566945622E-2</v>
      </c>
      <c r="AG550" s="177">
        <v>2.8876953550561661</v>
      </c>
      <c r="AH550" s="177">
        <v>0.67187489320664262</v>
      </c>
      <c r="AI550" s="127">
        <v>-0.916757374518265</v>
      </c>
      <c r="AJ550" s="127">
        <v>2.6525198938992041E-3</v>
      </c>
      <c r="AK550" s="4" t="s">
        <v>21</v>
      </c>
      <c r="AL550" s="178">
        <v>11500</v>
      </c>
      <c r="AM550" s="178">
        <v>11600</v>
      </c>
      <c r="AN550" s="178">
        <v>11400</v>
      </c>
      <c r="AO550" s="178">
        <v>11800</v>
      </c>
      <c r="AS550" s="4">
        <v>1.4940187051402884</v>
      </c>
      <c r="AT550" s="4">
        <v>0.99445314539284779</v>
      </c>
      <c r="AU550" s="4">
        <v>0.37399329589482389</v>
      </c>
      <c r="AV550" s="4">
        <v>0.1245903491919991</v>
      </c>
      <c r="AW550" s="4">
        <v>8.0943738656987299E-2</v>
      </c>
      <c r="AX550" s="4">
        <v>5.6237805577872141E-3</v>
      </c>
      <c r="AY550" s="4">
        <v>15.773088381330686</v>
      </c>
      <c r="AZ550" s="4">
        <v>24.421768707482993</v>
      </c>
      <c r="BA550" s="4">
        <v>17.621732026143789</v>
      </c>
      <c r="BB550" s="4">
        <v>42.4873417721519</v>
      </c>
      <c r="BC550" s="4">
        <v>7.930037082818294</v>
      </c>
      <c r="BD550" s="4">
        <v>12.315363881401618</v>
      </c>
      <c r="BE550" s="4">
        <v>4.1444312595355148</v>
      </c>
      <c r="BF550" s="4">
        <v>6.3718772305496074</v>
      </c>
      <c r="BG550" s="4">
        <v>3.1511404231931848</v>
      </c>
      <c r="BH550" s="4">
        <v>2.4608472400513479</v>
      </c>
      <c r="BI550" s="4">
        <v>18</v>
      </c>
      <c r="BJ550" s="4">
        <v>0</v>
      </c>
      <c r="BK550" s="4">
        <v>0</v>
      </c>
      <c r="BL550" s="4">
        <v>0</v>
      </c>
      <c r="BM550" s="4">
        <v>9296</v>
      </c>
      <c r="BN550" s="4">
        <v>-736</v>
      </c>
      <c r="BO550" s="4">
        <v>0.95</v>
      </c>
      <c r="BP550" s="4">
        <v>-5.0000000000000044E-2</v>
      </c>
      <c r="BQ550" s="4">
        <v>0</v>
      </c>
      <c r="BR550" s="4">
        <v>0</v>
      </c>
      <c r="BS550" s="4">
        <v>0</v>
      </c>
      <c r="BT550" s="4">
        <v>0</v>
      </c>
      <c r="BU550" s="4">
        <v>6</v>
      </c>
      <c r="BV550" s="4">
        <v>0</v>
      </c>
      <c r="BW550" s="4">
        <v>0</v>
      </c>
      <c r="BX550" s="4">
        <v>0</v>
      </c>
      <c r="BY550" s="4">
        <v>21</v>
      </c>
      <c r="BZ550" s="4">
        <v>0</v>
      </c>
      <c r="CA550" s="4">
        <v>0</v>
      </c>
      <c r="CB550" s="4">
        <v>0</v>
      </c>
      <c r="CC550" s="4">
        <v>991</v>
      </c>
      <c r="CD550" s="4">
        <v>18</v>
      </c>
      <c r="CE550" s="4">
        <v>1</v>
      </c>
      <c r="CF550" s="4">
        <v>-0.10000000000000009</v>
      </c>
      <c r="CG550" s="4">
        <v>1</v>
      </c>
      <c r="CH550" s="4">
        <v>0</v>
      </c>
      <c r="CI550" s="4">
        <v>0</v>
      </c>
      <c r="CJ550" s="4">
        <v>0</v>
      </c>
      <c r="CK550" s="4">
        <v>27</v>
      </c>
      <c r="CL550" s="4">
        <v>0</v>
      </c>
      <c r="CM550" s="4">
        <v>0.85</v>
      </c>
      <c r="CN550" s="4">
        <v>-0.25000000000000011</v>
      </c>
      <c r="CO550" s="4">
        <v>11</v>
      </c>
      <c r="CP550" s="4">
        <v>0</v>
      </c>
      <c r="CQ550" s="4">
        <v>0</v>
      </c>
      <c r="CR550" s="4">
        <v>0</v>
      </c>
      <c r="CS550" s="4">
        <v>3222</v>
      </c>
      <c r="CT550" s="4">
        <v>59</v>
      </c>
      <c r="CU550" s="4">
        <v>1.05</v>
      </c>
      <c r="CV550" s="4">
        <v>-9.9999999999999867E-2</v>
      </c>
      <c r="CW550" s="4">
        <v>1</v>
      </c>
      <c r="CX550" s="4">
        <v>0</v>
      </c>
      <c r="CY550" s="4">
        <v>0</v>
      </c>
      <c r="CZ550" s="4">
        <v>0</v>
      </c>
      <c r="DA550" s="4">
        <v>52</v>
      </c>
      <c r="DB550" s="4">
        <v>0</v>
      </c>
      <c r="DC550" s="4">
        <v>1.1000000000000001</v>
      </c>
      <c r="DD550" s="4">
        <v>-9.9999999999999867E-2</v>
      </c>
      <c r="DE550" s="4">
        <v>29</v>
      </c>
      <c r="DF550" s="4">
        <v>0</v>
      </c>
      <c r="DG550" s="4">
        <v>0</v>
      </c>
      <c r="DH550" s="4">
        <v>0</v>
      </c>
      <c r="DI550" s="4">
        <v>4431</v>
      </c>
      <c r="DJ550" s="4">
        <v>-132</v>
      </c>
      <c r="DK550" s="4">
        <v>1.1499999999999999</v>
      </c>
      <c r="DL550" s="4">
        <v>-5.0000000000000044E-2</v>
      </c>
      <c r="DM550" s="4">
        <v>0</v>
      </c>
      <c r="DN550" s="4">
        <v>0</v>
      </c>
      <c r="DO550" s="4">
        <v>0</v>
      </c>
      <c r="DP550" s="4">
        <v>0</v>
      </c>
      <c r="DQ550" s="4">
        <v>146</v>
      </c>
      <c r="DR550" s="4">
        <v>1</v>
      </c>
      <c r="DS550" s="4">
        <v>1.25</v>
      </c>
      <c r="DT550" s="4">
        <v>-0.10000000000000009</v>
      </c>
      <c r="DU550" s="4">
        <v>4</v>
      </c>
      <c r="DV550" s="4">
        <v>0</v>
      </c>
      <c r="DW550" s="4">
        <v>0</v>
      </c>
      <c r="DX550" s="4">
        <v>0</v>
      </c>
      <c r="DY550" s="4">
        <v>3199</v>
      </c>
      <c r="DZ550" s="4">
        <v>301</v>
      </c>
      <c r="EA550" s="4">
        <v>1.3</v>
      </c>
      <c r="EB550" s="4">
        <v>-9.9999999999999867E-2</v>
      </c>
      <c r="EC550" s="4">
        <v>1</v>
      </c>
      <c r="ED550" s="4">
        <v>0</v>
      </c>
      <c r="EE550" s="4">
        <v>0</v>
      </c>
      <c r="EF550" s="4">
        <v>0</v>
      </c>
      <c r="EG550" s="4">
        <v>155</v>
      </c>
      <c r="EH550" s="4">
        <v>1</v>
      </c>
      <c r="EI550" s="4">
        <v>1.4</v>
      </c>
      <c r="EJ550" s="4">
        <v>-0.10000000000000009</v>
      </c>
      <c r="EK550" s="4">
        <v>122</v>
      </c>
      <c r="EL550" s="4">
        <v>0</v>
      </c>
      <c r="EM550" s="4">
        <v>0</v>
      </c>
      <c r="EN550" s="4">
        <v>0</v>
      </c>
      <c r="EO550" s="4">
        <v>20894</v>
      </c>
      <c r="EP550" s="4">
        <v>1237</v>
      </c>
      <c r="EQ550" s="4">
        <v>1.45</v>
      </c>
      <c r="ER550" s="4">
        <v>-0.15000000000000013</v>
      </c>
      <c r="ES550" s="4">
        <v>1</v>
      </c>
      <c r="ET550" s="4">
        <v>0</v>
      </c>
      <c r="EU550" s="4">
        <v>0</v>
      </c>
      <c r="EV550" s="4">
        <v>0</v>
      </c>
      <c r="EW550" s="4">
        <v>152</v>
      </c>
      <c r="EX550" s="4">
        <v>-1</v>
      </c>
      <c r="EY550" s="4">
        <v>1.45</v>
      </c>
      <c r="EZ550" s="4">
        <v>-0.19999999999999996</v>
      </c>
      <c r="FA550" s="4">
        <v>11</v>
      </c>
      <c r="FB550" s="4">
        <v>0</v>
      </c>
      <c r="FC550" s="4">
        <v>0</v>
      </c>
      <c r="FD550" s="4">
        <v>0</v>
      </c>
      <c r="FE550" s="4">
        <v>5349</v>
      </c>
      <c r="FF550" s="4">
        <v>145</v>
      </c>
      <c r="FG550" s="4">
        <v>1.55</v>
      </c>
      <c r="FH550" s="4">
        <v>-0.14999999999999991</v>
      </c>
      <c r="FI550" s="4">
        <v>2</v>
      </c>
      <c r="FJ550" s="4">
        <v>0</v>
      </c>
      <c r="FK550" s="4">
        <v>0</v>
      </c>
      <c r="FL550" s="4">
        <v>0</v>
      </c>
      <c r="FM550" s="4">
        <v>788</v>
      </c>
      <c r="FN550" s="4">
        <v>9</v>
      </c>
      <c r="FO550" s="4">
        <v>1.65</v>
      </c>
      <c r="FP550" s="4">
        <v>-0.10000000000000009</v>
      </c>
      <c r="FQ550" s="4">
        <v>109</v>
      </c>
      <c r="FR550" s="4">
        <v>0</v>
      </c>
      <c r="FS550" s="4">
        <v>0</v>
      </c>
      <c r="FT550" s="4">
        <v>0</v>
      </c>
      <c r="FU550" s="4">
        <v>9964</v>
      </c>
      <c r="FV550" s="4">
        <v>-129</v>
      </c>
      <c r="FW550" s="4">
        <v>1.8</v>
      </c>
      <c r="FX550" s="4">
        <v>-0.24999999999999978</v>
      </c>
      <c r="FY550" s="4">
        <v>1</v>
      </c>
      <c r="FZ550" s="4">
        <v>0</v>
      </c>
      <c r="GA550" s="4">
        <v>0</v>
      </c>
      <c r="GB550" s="4">
        <v>0</v>
      </c>
      <c r="GC550" s="4">
        <v>712</v>
      </c>
      <c r="GD550" s="4">
        <v>-141</v>
      </c>
      <c r="GE550" s="4">
        <v>1.7</v>
      </c>
      <c r="GF550" s="4">
        <v>-0.59999999999999987</v>
      </c>
      <c r="GG550" s="4">
        <v>549</v>
      </c>
      <c r="GH550" s="4">
        <v>-1</v>
      </c>
      <c r="GI550" s="4">
        <v>768.4</v>
      </c>
      <c r="GJ550" s="4">
        <v>56.049999999999955</v>
      </c>
      <c r="GK550" s="4">
        <v>13672</v>
      </c>
      <c r="GL550" s="4">
        <v>-380</v>
      </c>
      <c r="GM550" s="4">
        <v>2.0499999999999998</v>
      </c>
      <c r="GN550" s="4">
        <v>-0.5</v>
      </c>
      <c r="GO550" s="4">
        <v>56</v>
      </c>
      <c r="GP550" s="4">
        <v>0</v>
      </c>
      <c r="GQ550" s="4">
        <v>0</v>
      </c>
      <c r="GR550" s="4">
        <v>0</v>
      </c>
      <c r="GS550" s="4">
        <v>917</v>
      </c>
      <c r="GT550" s="4">
        <v>46</v>
      </c>
      <c r="GU550" s="4">
        <v>2.2999999999999998</v>
      </c>
      <c r="GV550" s="4">
        <v>-0.5</v>
      </c>
      <c r="GW550" s="4">
        <v>327</v>
      </c>
      <c r="GX550" s="4">
        <v>-59</v>
      </c>
      <c r="GY550" s="4">
        <v>675</v>
      </c>
      <c r="GZ550" s="4">
        <v>62.799999999999955</v>
      </c>
      <c r="HA550" s="4">
        <v>13363</v>
      </c>
      <c r="HB550" s="4">
        <v>1322</v>
      </c>
      <c r="HC550" s="4">
        <v>2.6</v>
      </c>
      <c r="HD550" s="4">
        <v>-0.64999999999999991</v>
      </c>
      <c r="HE550" s="4">
        <v>59</v>
      </c>
      <c r="HF550" s="4">
        <v>0</v>
      </c>
      <c r="HG550" s="4">
        <v>612.4</v>
      </c>
      <c r="HH550" s="4">
        <v>49.299999999999955</v>
      </c>
      <c r="HI550" s="4">
        <v>2659</v>
      </c>
      <c r="HJ550" s="4">
        <v>147</v>
      </c>
      <c r="HK550" s="4">
        <v>2.85</v>
      </c>
      <c r="HL550" s="4">
        <v>-1</v>
      </c>
      <c r="HM550" s="4">
        <v>2014</v>
      </c>
      <c r="HN550" s="4">
        <v>42</v>
      </c>
      <c r="HO550" s="4">
        <v>579.9</v>
      </c>
      <c r="HP550" s="4">
        <v>67.899999999999977</v>
      </c>
      <c r="HQ550" s="4">
        <v>31767</v>
      </c>
      <c r="HR550" s="4">
        <v>1327</v>
      </c>
      <c r="HS550" s="4">
        <v>3.25</v>
      </c>
      <c r="HT550" s="4">
        <v>-1.5499999999999998</v>
      </c>
      <c r="HU550" s="4">
        <v>147</v>
      </c>
      <c r="HV550" s="4">
        <v>0</v>
      </c>
      <c r="HW550" s="4">
        <v>536</v>
      </c>
      <c r="HX550" s="4">
        <v>71.5</v>
      </c>
      <c r="HY550" s="4">
        <v>3590</v>
      </c>
      <c r="HZ550" s="4">
        <v>-3563</v>
      </c>
      <c r="IA550" s="4">
        <v>3.75</v>
      </c>
      <c r="IB550" s="4">
        <v>-2.0999999999999996</v>
      </c>
      <c r="IC550" s="4">
        <v>1224</v>
      </c>
      <c r="ID550" s="4">
        <v>-5</v>
      </c>
      <c r="IE550" s="4">
        <v>479.95</v>
      </c>
      <c r="IF550" s="4">
        <v>62.800000000000011</v>
      </c>
      <c r="IG550" s="4">
        <v>21569</v>
      </c>
      <c r="IH550" s="4">
        <v>-2385</v>
      </c>
      <c r="II550" s="4">
        <v>4.25</v>
      </c>
      <c r="IJ550" s="4">
        <v>-3.4000000000000004</v>
      </c>
      <c r="IK550" s="4">
        <v>158</v>
      </c>
      <c r="IL550" s="4">
        <v>0</v>
      </c>
      <c r="IM550" s="4">
        <v>433.95</v>
      </c>
      <c r="IN550" s="4">
        <v>64.899999999999977</v>
      </c>
      <c r="IO550" s="4">
        <v>6713</v>
      </c>
      <c r="IP550" s="4">
        <v>-81</v>
      </c>
      <c r="IQ550" s="4">
        <v>5.15</v>
      </c>
      <c r="IR550" s="4">
        <v>-4.9499999999999993</v>
      </c>
      <c r="IS550" s="4">
        <v>4045</v>
      </c>
      <c r="IT550" s="4">
        <v>134</v>
      </c>
      <c r="IU550" s="4">
        <v>382</v>
      </c>
      <c r="IV550" s="4">
        <v>59.850000000000023</v>
      </c>
      <c r="IW550" s="4">
        <v>32077</v>
      </c>
      <c r="IX550" s="4">
        <v>2494</v>
      </c>
      <c r="IY550" s="4">
        <v>6.45</v>
      </c>
      <c r="IZ550" s="4">
        <v>-7.1000000000000005</v>
      </c>
      <c r="JA550" s="4">
        <v>742</v>
      </c>
      <c r="JB550" s="4">
        <v>-56</v>
      </c>
      <c r="JC550" s="4">
        <v>335.5</v>
      </c>
      <c r="JD550" s="4">
        <v>58.550000000000011</v>
      </c>
      <c r="JE550" s="4">
        <v>9138</v>
      </c>
      <c r="JF550" s="4">
        <v>1760</v>
      </c>
      <c r="JG550" s="4">
        <v>8.5</v>
      </c>
      <c r="JH550" s="4">
        <v>-9.3999999999999986</v>
      </c>
      <c r="JI550" s="4">
        <v>5899</v>
      </c>
      <c r="JJ550" s="4">
        <v>-122</v>
      </c>
      <c r="JK550" s="4">
        <v>287.39999999999998</v>
      </c>
      <c r="JL550" s="4">
        <v>55.249999999999972</v>
      </c>
      <c r="JM550" s="4">
        <v>24448</v>
      </c>
      <c r="JN550" s="4">
        <v>2263</v>
      </c>
      <c r="JO550" s="4">
        <v>11.2</v>
      </c>
      <c r="JP550" s="4">
        <v>-12.900000000000002</v>
      </c>
      <c r="JQ550" s="5">
        <v>1401</v>
      </c>
      <c r="JR550" s="4">
        <v>1</v>
      </c>
      <c r="JS550" s="4">
        <v>240.25</v>
      </c>
      <c r="JT550" s="4">
        <v>48.900000000000006</v>
      </c>
      <c r="JU550" s="4">
        <v>8927</v>
      </c>
      <c r="JV550" s="4">
        <v>1275</v>
      </c>
      <c r="JW550" s="4">
        <v>15.4</v>
      </c>
      <c r="JX550" s="4">
        <v>-16.950000000000003</v>
      </c>
      <c r="JY550" s="4">
        <v>10917</v>
      </c>
      <c r="JZ550" s="4">
        <v>-609</v>
      </c>
      <c r="KA550" s="4">
        <v>199.4</v>
      </c>
      <c r="KB550" s="4">
        <v>47.450000000000017</v>
      </c>
      <c r="KC550" s="4">
        <v>34401</v>
      </c>
      <c r="KD550" s="4">
        <v>7610</v>
      </c>
      <c r="KE550" s="4">
        <v>21.1</v>
      </c>
      <c r="KF550" s="4">
        <v>-22.449999999999996</v>
      </c>
      <c r="KG550" s="4">
        <v>4674</v>
      </c>
      <c r="KH550" s="4">
        <v>520</v>
      </c>
      <c r="KI550" s="4">
        <v>156.9</v>
      </c>
      <c r="KJ550" s="4">
        <v>40.200000000000003</v>
      </c>
      <c r="KK550" s="4">
        <v>11502</v>
      </c>
      <c r="KL550" s="4">
        <v>5438</v>
      </c>
      <c r="KM550" s="4">
        <v>29.2</v>
      </c>
      <c r="KN550" s="4">
        <v>-28.95</v>
      </c>
      <c r="KO550" s="4">
        <v>27586</v>
      </c>
      <c r="KP550" s="4">
        <v>-1076</v>
      </c>
      <c r="KQ550" s="4">
        <v>118.95</v>
      </c>
      <c r="KR550" s="4">
        <v>33.5</v>
      </c>
      <c r="KS550" s="4">
        <v>41214</v>
      </c>
      <c r="KT550" s="4">
        <v>18837</v>
      </c>
      <c r="KU550" s="4">
        <v>41.1</v>
      </c>
      <c r="KV550" s="4">
        <v>-36.199999999999996</v>
      </c>
      <c r="KW550" s="4">
        <v>15324</v>
      </c>
      <c r="KX550" s="4">
        <v>-891</v>
      </c>
      <c r="KY550" s="4">
        <v>86</v>
      </c>
      <c r="KZ550" s="4">
        <v>26.299999999999997</v>
      </c>
      <c r="LA550" s="4">
        <v>15239</v>
      </c>
      <c r="LB550" s="4">
        <v>10799</v>
      </c>
      <c r="LC550" s="4">
        <v>58.15</v>
      </c>
      <c r="LD550" s="4">
        <v>-43.35</v>
      </c>
    </row>
    <row r="551" spans="1:316" x14ac:dyDescent="0.25">
      <c r="A551" s="171">
        <v>44110.413975000003</v>
      </c>
      <c r="B551" s="172">
        <v>0.41319444444444442</v>
      </c>
      <c r="C551" s="4">
        <v>11589.05</v>
      </c>
      <c r="D551" s="4">
        <v>11600</v>
      </c>
      <c r="E551" s="173">
        <v>56.2</v>
      </c>
      <c r="F551" s="173">
        <v>-81.099999999999994</v>
      </c>
      <c r="G551" s="173">
        <v>313.89999999999998</v>
      </c>
      <c r="H551" s="173">
        <v>694.4499999999997</v>
      </c>
      <c r="I551" s="173">
        <v>-791.54999999999973</v>
      </c>
      <c r="J551" s="173">
        <v>1485.9999999999995</v>
      </c>
      <c r="K551" s="127">
        <v>17</v>
      </c>
      <c r="L551" s="127">
        <v>23.76</v>
      </c>
      <c r="M551" s="127">
        <v>-3.5300000000000011</v>
      </c>
      <c r="N551" s="127">
        <v>5.6500000000000021</v>
      </c>
      <c r="O551" s="127">
        <v>0.61586651722289787</v>
      </c>
      <c r="P551" s="127">
        <v>0.64773218994132153</v>
      </c>
      <c r="Q551" s="127">
        <v>0.98655771398262948</v>
      </c>
      <c r="R551" s="4">
        <v>36107</v>
      </c>
      <c r="S551" s="4">
        <v>64647</v>
      </c>
      <c r="T551" s="173">
        <v>11540.966666666667</v>
      </c>
      <c r="U551" s="173">
        <v>-2.0500000000010914</v>
      </c>
      <c r="V551" s="4">
        <v>185995</v>
      </c>
      <c r="W551" s="4">
        <v>-31658</v>
      </c>
      <c r="X551" s="173">
        <v>-48.083333333332121</v>
      </c>
      <c r="Y551" s="173">
        <v>28187</v>
      </c>
      <c r="Z551" s="173">
        <v>79957</v>
      </c>
      <c r="AA551" s="173">
        <v>108144</v>
      </c>
      <c r="AB551" s="4">
        <v>28540</v>
      </c>
      <c r="AC551" s="4">
        <v>-30703</v>
      </c>
      <c r="AD551" s="176" t="e">
        <v>#REF!</v>
      </c>
      <c r="AE551" s="177">
        <v>4.6997218947371106E-2</v>
      </c>
      <c r="AF551" s="177">
        <v>-2.5137175315915652E-2</v>
      </c>
      <c r="AG551" s="177">
        <v>5.6538162691186455</v>
      </c>
      <c r="AH551" s="177">
        <v>0.24001329765006613</v>
      </c>
      <c r="AI551" s="127">
        <v>-0.46785120486399762</v>
      </c>
      <c r="AJ551" s="127">
        <v>2.6525198938992041E-3</v>
      </c>
      <c r="AK551" s="4" t="s">
        <v>21</v>
      </c>
      <c r="AL551" s="178">
        <v>11500</v>
      </c>
      <c r="AM551" s="178">
        <v>11600</v>
      </c>
      <c r="AN551" s="178">
        <v>11400</v>
      </c>
      <c r="AO551" s="178">
        <v>11800</v>
      </c>
      <c r="AS551" s="4">
        <v>1.4940187051402884</v>
      </c>
      <c r="AT551" s="4">
        <v>0.99445314539284779</v>
      </c>
      <c r="AU551" s="4">
        <v>0.37418062240031358</v>
      </c>
      <c r="AV551" s="4">
        <v>0.1245903491919991</v>
      </c>
      <c r="AW551" s="4">
        <v>8.0943738656987299E-2</v>
      </c>
      <c r="AX551" s="4">
        <v>5.6237805577872141E-3</v>
      </c>
      <c r="AY551" s="4">
        <v>15.710682492581602</v>
      </c>
      <c r="AZ551" s="4">
        <v>24.421768707482993</v>
      </c>
      <c r="BA551" s="4">
        <v>17.621732026143789</v>
      </c>
      <c r="BB551" s="4">
        <v>42.4873417721519</v>
      </c>
      <c r="BC551" s="4">
        <v>7.930037082818294</v>
      </c>
      <c r="BD551" s="4">
        <v>12.315363881401618</v>
      </c>
      <c r="BE551" s="4">
        <v>4.1444312595355148</v>
      </c>
      <c r="BF551" s="4">
        <v>6.3718772305496074</v>
      </c>
      <c r="BG551" s="4">
        <v>3.1511404231931848</v>
      </c>
      <c r="BH551" s="4">
        <v>2.4608472400513479</v>
      </c>
      <c r="BI551" s="4">
        <v>18</v>
      </c>
      <c r="BJ551" s="4">
        <v>0</v>
      </c>
      <c r="BK551" s="4">
        <v>0</v>
      </c>
      <c r="BL551" s="4">
        <v>0</v>
      </c>
      <c r="BM551" s="4">
        <v>9296</v>
      </c>
      <c r="BN551" s="4">
        <v>-736</v>
      </c>
      <c r="BO551" s="4">
        <v>0.95</v>
      </c>
      <c r="BP551" s="4">
        <v>-5.0000000000000044E-2</v>
      </c>
      <c r="BQ551" s="4">
        <v>0</v>
      </c>
      <c r="BR551" s="4">
        <v>0</v>
      </c>
      <c r="BS551" s="4">
        <v>0</v>
      </c>
      <c r="BT551" s="4">
        <v>0</v>
      </c>
      <c r="BU551" s="4">
        <v>6</v>
      </c>
      <c r="BV551" s="4">
        <v>0</v>
      </c>
      <c r="BW551" s="4">
        <v>0</v>
      </c>
      <c r="BX551" s="4">
        <v>0</v>
      </c>
      <c r="BY551" s="4">
        <v>21</v>
      </c>
      <c r="BZ551" s="4">
        <v>0</v>
      </c>
      <c r="CA551" s="4">
        <v>0</v>
      </c>
      <c r="CB551" s="4">
        <v>0</v>
      </c>
      <c r="CC551" s="4">
        <v>977</v>
      </c>
      <c r="CD551" s="4">
        <v>4</v>
      </c>
      <c r="CE551" s="4">
        <v>1.05</v>
      </c>
      <c r="CF551" s="4">
        <v>-5.0000000000000044E-2</v>
      </c>
      <c r="CG551" s="4">
        <v>1</v>
      </c>
      <c r="CH551" s="4">
        <v>0</v>
      </c>
      <c r="CI551" s="4">
        <v>0</v>
      </c>
      <c r="CJ551" s="4">
        <v>0</v>
      </c>
      <c r="CK551" s="4">
        <v>27</v>
      </c>
      <c r="CL551" s="4">
        <v>0</v>
      </c>
      <c r="CM551" s="4">
        <v>0.85</v>
      </c>
      <c r="CN551" s="4">
        <v>-0.25000000000000011</v>
      </c>
      <c r="CO551" s="4">
        <v>11</v>
      </c>
      <c r="CP551" s="4">
        <v>0</v>
      </c>
      <c r="CQ551" s="4">
        <v>0</v>
      </c>
      <c r="CR551" s="4">
        <v>0</v>
      </c>
      <c r="CS551" s="4">
        <v>3222</v>
      </c>
      <c r="CT551" s="4">
        <v>59</v>
      </c>
      <c r="CU551" s="4">
        <v>1.05</v>
      </c>
      <c r="CV551" s="4">
        <v>-9.9999999999999867E-2</v>
      </c>
      <c r="CW551" s="4">
        <v>1</v>
      </c>
      <c r="CX551" s="4">
        <v>0</v>
      </c>
      <c r="CY551" s="4">
        <v>0</v>
      </c>
      <c r="CZ551" s="4">
        <v>0</v>
      </c>
      <c r="DA551" s="4">
        <v>52</v>
      </c>
      <c r="DB551" s="4">
        <v>0</v>
      </c>
      <c r="DC551" s="4">
        <v>1.1000000000000001</v>
      </c>
      <c r="DD551" s="4">
        <v>-9.9999999999999867E-2</v>
      </c>
      <c r="DE551" s="4">
        <v>29</v>
      </c>
      <c r="DF551" s="4">
        <v>0</v>
      </c>
      <c r="DG551" s="4">
        <v>0</v>
      </c>
      <c r="DH551" s="4">
        <v>0</v>
      </c>
      <c r="DI551" s="4">
        <v>4431</v>
      </c>
      <c r="DJ551" s="4">
        <v>-132</v>
      </c>
      <c r="DK551" s="4">
        <v>1.1499999999999999</v>
      </c>
      <c r="DL551" s="4">
        <v>-5.0000000000000044E-2</v>
      </c>
      <c r="DM551" s="4">
        <v>0</v>
      </c>
      <c r="DN551" s="4">
        <v>0</v>
      </c>
      <c r="DO551" s="4">
        <v>0</v>
      </c>
      <c r="DP551" s="4">
        <v>0</v>
      </c>
      <c r="DQ551" s="4">
        <v>146</v>
      </c>
      <c r="DR551" s="4">
        <v>1</v>
      </c>
      <c r="DS551" s="4">
        <v>1.25</v>
      </c>
      <c r="DT551" s="4">
        <v>-0.10000000000000009</v>
      </c>
      <c r="DU551" s="4">
        <v>4</v>
      </c>
      <c r="DV551" s="4">
        <v>0</v>
      </c>
      <c r="DW551" s="4">
        <v>0</v>
      </c>
      <c r="DX551" s="4">
        <v>0</v>
      </c>
      <c r="DY551" s="4">
        <v>3199</v>
      </c>
      <c r="DZ551" s="4">
        <v>301</v>
      </c>
      <c r="EA551" s="4">
        <v>1.25</v>
      </c>
      <c r="EB551" s="4">
        <v>-0.14999999999999991</v>
      </c>
      <c r="EC551" s="4">
        <v>1</v>
      </c>
      <c r="ED551" s="4">
        <v>0</v>
      </c>
      <c r="EE551" s="4">
        <v>0</v>
      </c>
      <c r="EF551" s="4">
        <v>0</v>
      </c>
      <c r="EG551" s="4">
        <v>155</v>
      </c>
      <c r="EH551" s="4">
        <v>1</v>
      </c>
      <c r="EI551" s="4">
        <v>1.4</v>
      </c>
      <c r="EJ551" s="4">
        <v>-0.10000000000000009</v>
      </c>
      <c r="EK551" s="4">
        <v>122</v>
      </c>
      <c r="EL551" s="4">
        <v>0</v>
      </c>
      <c r="EM551" s="4">
        <v>0</v>
      </c>
      <c r="EN551" s="4">
        <v>0</v>
      </c>
      <c r="EO551" s="4">
        <v>20894</v>
      </c>
      <c r="EP551" s="4">
        <v>1237</v>
      </c>
      <c r="EQ551" s="4">
        <v>1.35</v>
      </c>
      <c r="ER551" s="4">
        <v>-0.25</v>
      </c>
      <c r="ES551" s="4">
        <v>1</v>
      </c>
      <c r="ET551" s="4">
        <v>0</v>
      </c>
      <c r="EU551" s="4">
        <v>0</v>
      </c>
      <c r="EV551" s="4">
        <v>0</v>
      </c>
      <c r="EW551" s="4">
        <v>152</v>
      </c>
      <c r="EX551" s="4">
        <v>-1</v>
      </c>
      <c r="EY551" s="4">
        <v>1.45</v>
      </c>
      <c r="EZ551" s="4">
        <v>-0.19999999999999996</v>
      </c>
      <c r="FA551" s="4">
        <v>11</v>
      </c>
      <c r="FB551" s="4">
        <v>0</v>
      </c>
      <c r="FC551" s="4">
        <v>0</v>
      </c>
      <c r="FD551" s="4">
        <v>0</v>
      </c>
      <c r="FE551" s="4">
        <v>5349</v>
      </c>
      <c r="FF551" s="4">
        <v>145</v>
      </c>
      <c r="FG551" s="4">
        <v>1.55</v>
      </c>
      <c r="FH551" s="4">
        <v>-0.14999999999999991</v>
      </c>
      <c r="FI551" s="4">
        <v>2</v>
      </c>
      <c r="FJ551" s="4">
        <v>0</v>
      </c>
      <c r="FK551" s="4">
        <v>0</v>
      </c>
      <c r="FL551" s="4">
        <v>0</v>
      </c>
      <c r="FM551" s="4">
        <v>788</v>
      </c>
      <c r="FN551" s="4">
        <v>9</v>
      </c>
      <c r="FO551" s="4">
        <v>1.65</v>
      </c>
      <c r="FP551" s="4">
        <v>-0.10000000000000009</v>
      </c>
      <c r="FQ551" s="4">
        <v>109</v>
      </c>
      <c r="FR551" s="4">
        <v>0</v>
      </c>
      <c r="FS551" s="4">
        <v>0</v>
      </c>
      <c r="FT551" s="4">
        <v>0</v>
      </c>
      <c r="FU551" s="4">
        <v>9964</v>
      </c>
      <c r="FV551" s="4">
        <v>-129</v>
      </c>
      <c r="FW551" s="4">
        <v>1.75</v>
      </c>
      <c r="FX551" s="4">
        <v>-0.29999999999999982</v>
      </c>
      <c r="FY551" s="4">
        <v>1</v>
      </c>
      <c r="FZ551" s="4">
        <v>0</v>
      </c>
      <c r="GA551" s="4">
        <v>0</v>
      </c>
      <c r="GB551" s="4">
        <v>0</v>
      </c>
      <c r="GC551" s="4">
        <v>713</v>
      </c>
      <c r="GD551" s="4">
        <v>-140</v>
      </c>
      <c r="GE551" s="4">
        <v>1.65</v>
      </c>
      <c r="GF551" s="4">
        <v>-0.64999999999999991</v>
      </c>
      <c r="GG551" s="4">
        <v>549</v>
      </c>
      <c r="GH551" s="4">
        <v>-1</v>
      </c>
      <c r="GI551" s="4">
        <v>768.4</v>
      </c>
      <c r="GJ551" s="4">
        <v>56.049999999999955</v>
      </c>
      <c r="GK551" s="4">
        <v>13672</v>
      </c>
      <c r="GL551" s="4">
        <v>-380</v>
      </c>
      <c r="GM551" s="4">
        <v>2.0499999999999998</v>
      </c>
      <c r="GN551" s="4">
        <v>-0.5</v>
      </c>
      <c r="GO551" s="4">
        <v>56</v>
      </c>
      <c r="GP551" s="4">
        <v>0</v>
      </c>
      <c r="GQ551" s="4">
        <v>0</v>
      </c>
      <c r="GR551" s="4">
        <v>0</v>
      </c>
      <c r="GS551" s="4">
        <v>917</v>
      </c>
      <c r="GT551" s="4">
        <v>46</v>
      </c>
      <c r="GU551" s="4">
        <v>2.25</v>
      </c>
      <c r="GV551" s="4">
        <v>-0.54999999999999982</v>
      </c>
      <c r="GW551" s="4">
        <v>327</v>
      </c>
      <c r="GX551" s="4">
        <v>-59</v>
      </c>
      <c r="GY551" s="4">
        <v>675</v>
      </c>
      <c r="GZ551" s="4">
        <v>62.799999999999955</v>
      </c>
      <c r="HA551" s="4">
        <v>13355</v>
      </c>
      <c r="HB551" s="4">
        <v>1314</v>
      </c>
      <c r="HC551" s="4">
        <v>2.6</v>
      </c>
      <c r="HD551" s="4">
        <v>-0.64999999999999991</v>
      </c>
      <c r="HE551" s="4">
        <v>59</v>
      </c>
      <c r="HF551" s="4">
        <v>0</v>
      </c>
      <c r="HG551" s="4">
        <v>612.4</v>
      </c>
      <c r="HH551" s="4">
        <v>49.299999999999955</v>
      </c>
      <c r="HI551" s="4">
        <v>2659</v>
      </c>
      <c r="HJ551" s="4">
        <v>147</v>
      </c>
      <c r="HK551" s="4">
        <v>2.85</v>
      </c>
      <c r="HL551" s="4">
        <v>-1</v>
      </c>
      <c r="HM551" s="4">
        <v>2022</v>
      </c>
      <c r="HN551" s="4">
        <v>50</v>
      </c>
      <c r="HO551" s="4">
        <v>574</v>
      </c>
      <c r="HP551" s="4">
        <v>62</v>
      </c>
      <c r="HQ551" s="4">
        <v>31767</v>
      </c>
      <c r="HR551" s="4">
        <v>1327</v>
      </c>
      <c r="HS551" s="4">
        <v>3.25</v>
      </c>
      <c r="HT551" s="4">
        <v>-1.5499999999999998</v>
      </c>
      <c r="HU551" s="4">
        <v>147</v>
      </c>
      <c r="HV551" s="4">
        <v>0</v>
      </c>
      <c r="HW551" s="4">
        <v>536</v>
      </c>
      <c r="HX551" s="4">
        <v>71.5</v>
      </c>
      <c r="HY551" s="4">
        <v>3590</v>
      </c>
      <c r="HZ551" s="4">
        <v>-3563</v>
      </c>
      <c r="IA551" s="4">
        <v>3.75</v>
      </c>
      <c r="IB551" s="4">
        <v>-2.0999999999999996</v>
      </c>
      <c r="IC551" s="4">
        <v>1224</v>
      </c>
      <c r="ID551" s="4">
        <v>-5</v>
      </c>
      <c r="IE551" s="4">
        <v>476.9</v>
      </c>
      <c r="IF551" s="4">
        <v>59.75</v>
      </c>
      <c r="IG551" s="4">
        <v>21569</v>
      </c>
      <c r="IH551" s="4">
        <v>-2385</v>
      </c>
      <c r="II551" s="4">
        <v>4.3</v>
      </c>
      <c r="IJ551" s="4">
        <v>-3.3500000000000005</v>
      </c>
      <c r="IK551" s="4">
        <v>158</v>
      </c>
      <c r="IL551" s="4">
        <v>0</v>
      </c>
      <c r="IM551" s="4">
        <v>433.95</v>
      </c>
      <c r="IN551" s="4">
        <v>64.899999999999977</v>
      </c>
      <c r="IO551" s="4">
        <v>6713</v>
      </c>
      <c r="IP551" s="4">
        <v>-81</v>
      </c>
      <c r="IQ551" s="4">
        <v>5.25</v>
      </c>
      <c r="IR551" s="4">
        <v>-4.8499999999999996</v>
      </c>
      <c r="IS551" s="4">
        <v>4045</v>
      </c>
      <c r="IT551" s="4">
        <v>134</v>
      </c>
      <c r="IU551" s="4">
        <v>381</v>
      </c>
      <c r="IV551" s="4">
        <v>58.850000000000023</v>
      </c>
      <c r="IW551" s="4">
        <v>32077</v>
      </c>
      <c r="IX551" s="4">
        <v>2494</v>
      </c>
      <c r="IY551" s="4">
        <v>6.65</v>
      </c>
      <c r="IZ551" s="4">
        <v>-6.9</v>
      </c>
      <c r="JA551" s="4">
        <v>742</v>
      </c>
      <c r="JB551" s="4">
        <v>-56</v>
      </c>
      <c r="JC551" s="4">
        <v>331.5</v>
      </c>
      <c r="JD551" s="4">
        <v>54.550000000000011</v>
      </c>
      <c r="JE551" s="4">
        <v>9138</v>
      </c>
      <c r="JF551" s="4">
        <v>1760</v>
      </c>
      <c r="JG551" s="4">
        <v>8.6</v>
      </c>
      <c r="JH551" s="4">
        <v>-9.2999999999999989</v>
      </c>
      <c r="JI551" s="4">
        <v>5899</v>
      </c>
      <c r="JJ551" s="4">
        <v>-122</v>
      </c>
      <c r="JK551" s="4">
        <v>285.3</v>
      </c>
      <c r="JL551" s="4">
        <v>53.150000000000006</v>
      </c>
      <c r="JM551" s="4">
        <v>24448</v>
      </c>
      <c r="JN551" s="4">
        <v>2263</v>
      </c>
      <c r="JO551" s="4">
        <v>11.6</v>
      </c>
      <c r="JP551" s="4">
        <v>-12.500000000000002</v>
      </c>
      <c r="JQ551" s="5">
        <v>1401</v>
      </c>
      <c r="JR551" s="4">
        <v>1</v>
      </c>
      <c r="JS551" s="4">
        <v>238.85</v>
      </c>
      <c r="JT551" s="4">
        <v>47.5</v>
      </c>
      <c r="JU551" s="4">
        <v>8927</v>
      </c>
      <c r="JV551" s="4">
        <v>1275</v>
      </c>
      <c r="JW551" s="4">
        <v>15.85</v>
      </c>
      <c r="JX551" s="4">
        <v>-16.5</v>
      </c>
      <c r="JY551" s="4">
        <v>10917</v>
      </c>
      <c r="JZ551" s="4">
        <v>-609</v>
      </c>
      <c r="KA551" s="4">
        <v>196.25</v>
      </c>
      <c r="KB551" s="4">
        <v>44.300000000000011</v>
      </c>
      <c r="KC551" s="4">
        <v>34401</v>
      </c>
      <c r="KD551" s="4">
        <v>7610</v>
      </c>
      <c r="KE551" s="4">
        <v>21.8</v>
      </c>
      <c r="KF551" s="4">
        <v>-21.749999999999996</v>
      </c>
      <c r="KG551" s="4">
        <v>4674</v>
      </c>
      <c r="KH551" s="4">
        <v>520</v>
      </c>
      <c r="KI551" s="4">
        <v>154.4</v>
      </c>
      <c r="KJ551" s="4">
        <v>37.700000000000003</v>
      </c>
      <c r="KK551" s="4">
        <v>11502</v>
      </c>
      <c r="KL551" s="4">
        <v>5438</v>
      </c>
      <c r="KM551" s="4">
        <v>30.2</v>
      </c>
      <c r="KN551" s="4">
        <v>-27.95</v>
      </c>
      <c r="KO551" s="4">
        <v>27586</v>
      </c>
      <c r="KP551" s="4">
        <v>-1076</v>
      </c>
      <c r="KQ551" s="4">
        <v>117.15</v>
      </c>
      <c r="KR551" s="4">
        <v>31.700000000000003</v>
      </c>
      <c r="KS551" s="4">
        <v>41214</v>
      </c>
      <c r="KT551" s="4">
        <v>18837</v>
      </c>
      <c r="KU551" s="4">
        <v>42.25</v>
      </c>
      <c r="KV551" s="4">
        <v>-35.049999999999997</v>
      </c>
      <c r="KW551" s="4">
        <v>15324</v>
      </c>
      <c r="KX551" s="4">
        <v>-891</v>
      </c>
      <c r="KY551" s="4">
        <v>84.3</v>
      </c>
      <c r="KZ551" s="4">
        <v>24.599999999999994</v>
      </c>
      <c r="LA551" s="4">
        <v>15239</v>
      </c>
      <c r="LB551" s="4">
        <v>10799</v>
      </c>
      <c r="LC551" s="4">
        <v>60</v>
      </c>
      <c r="LD551" s="4">
        <v>-41.5</v>
      </c>
    </row>
    <row r="552" spans="1:316" x14ac:dyDescent="0.25">
      <c r="A552" s="171">
        <v>44110.413142592595</v>
      </c>
      <c r="B552" s="172">
        <v>0.93194444444444446</v>
      </c>
      <c r="C552" s="4">
        <v>11584.4</v>
      </c>
      <c r="D552" s="4">
        <v>11600</v>
      </c>
      <c r="E552" s="173">
        <v>52.050000000000004</v>
      </c>
      <c r="F552" s="173">
        <v>-79.299999999999983</v>
      </c>
      <c r="G552" s="173">
        <v>313.89999999999998</v>
      </c>
      <c r="H552" s="173">
        <v>676.49999999999966</v>
      </c>
      <c r="I552" s="173">
        <v>-781.89999999999986</v>
      </c>
      <c r="J552" s="173">
        <v>1458.3999999999996</v>
      </c>
      <c r="K552" s="127">
        <v>0</v>
      </c>
      <c r="L552" s="127">
        <v>0</v>
      </c>
      <c r="M552" s="127">
        <v>-20.53</v>
      </c>
      <c r="N552" s="127">
        <v>-18.11</v>
      </c>
      <c r="O552" s="127">
        <v>-0.32667997786917302</v>
      </c>
      <c r="P552" s="127">
        <v>-0.49610966738371398</v>
      </c>
      <c r="Q552" s="127">
        <v>0.99013888617911106</v>
      </c>
      <c r="R552" s="4">
        <v>32898</v>
      </c>
      <c r="S552" s="4">
        <v>62766</v>
      </c>
      <c r="T552" s="173">
        <v>11540.966666666667</v>
      </c>
      <c r="U552" s="173">
        <v>-2.0500000000010914</v>
      </c>
      <c r="V552" s="4">
        <v>185995</v>
      </c>
      <c r="W552" s="4">
        <v>-31658</v>
      </c>
      <c r="X552" s="173">
        <v>-43.433333333332484</v>
      </c>
      <c r="Y552" s="173">
        <v>26396</v>
      </c>
      <c r="Z552" s="173">
        <v>77808</v>
      </c>
      <c r="AA552" s="173">
        <v>104204</v>
      </c>
      <c r="AB552" s="4">
        <v>29868</v>
      </c>
      <c r="AC552" s="4">
        <v>-28896</v>
      </c>
      <c r="AD552" s="176" t="e">
        <v>#REF!</v>
      </c>
      <c r="AE552" s="177">
        <v>0.11023792119556412</v>
      </c>
      <c r="AF552" s="177">
        <v>-5.7159220619881533E-3</v>
      </c>
      <c r="AG552" s="177">
        <v>-0.76828220786997625</v>
      </c>
      <c r="AH552" s="177">
        <v>-0.5999954203452208</v>
      </c>
      <c r="AI552" s="127">
        <v>0.30073089039681783</v>
      </c>
      <c r="AJ552" s="127">
        <v>2.6525198938992041E-3</v>
      </c>
      <c r="AK552" s="4" t="s">
        <v>21</v>
      </c>
      <c r="AL552" s="178">
        <v>11500</v>
      </c>
      <c r="AM552" s="178">
        <v>11600</v>
      </c>
      <c r="AN552" s="178">
        <v>11400</v>
      </c>
      <c r="AO552" s="178">
        <v>11800</v>
      </c>
      <c r="AS552" s="4">
        <v>1.4768706496519721</v>
      </c>
      <c r="AT552" s="4">
        <v>0.99464188822571897</v>
      </c>
      <c r="AU552" s="4">
        <v>0.3808952837729816</v>
      </c>
      <c r="AV552" s="4">
        <v>0.12108008943415696</v>
      </c>
      <c r="AW552" s="4">
        <v>8.1750997950156432E-2</v>
      </c>
      <c r="AX552" s="4">
        <v>5.4663674549743947E-3</v>
      </c>
      <c r="AY552" s="4">
        <v>15.587042532146389</v>
      </c>
      <c r="AZ552" s="4">
        <v>25.231292517006803</v>
      </c>
      <c r="BA552" s="4">
        <v>17.620211898940504</v>
      </c>
      <c r="BB552" s="4">
        <v>41.784810126582279</v>
      </c>
      <c r="BC552" s="4">
        <v>7.8905361996540648</v>
      </c>
      <c r="BD552" s="4">
        <v>12.261455525606468</v>
      </c>
      <c r="BE552" s="4">
        <v>4.167486014578742</v>
      </c>
      <c r="BF552" s="4">
        <v>6.4567343867569598</v>
      </c>
      <c r="BG552" s="4">
        <v>3.1517979687071094</v>
      </c>
      <c r="BH552" s="4">
        <v>2.452842377260982</v>
      </c>
      <c r="BI552" s="4">
        <v>18</v>
      </c>
      <c r="BJ552" s="4">
        <v>0</v>
      </c>
      <c r="BK552" s="4">
        <v>0</v>
      </c>
      <c r="BL552" s="4">
        <v>0</v>
      </c>
      <c r="BM552" s="4">
        <v>9296</v>
      </c>
      <c r="BN552" s="4">
        <v>-736</v>
      </c>
      <c r="BO552" s="4">
        <v>0.9</v>
      </c>
      <c r="BP552" s="4">
        <v>-9.9999999999999978E-2</v>
      </c>
      <c r="BQ552" s="4">
        <v>0</v>
      </c>
      <c r="BR552" s="4">
        <v>0</v>
      </c>
      <c r="BS552" s="4">
        <v>0</v>
      </c>
      <c r="BT552" s="4">
        <v>0</v>
      </c>
      <c r="BU552" s="4">
        <v>6</v>
      </c>
      <c r="BV552" s="4">
        <v>0</v>
      </c>
      <c r="BW552" s="4">
        <v>0</v>
      </c>
      <c r="BX552" s="4">
        <v>0</v>
      </c>
      <c r="BY552" s="4">
        <v>21</v>
      </c>
      <c r="BZ552" s="4">
        <v>0</v>
      </c>
      <c r="CA552" s="4">
        <v>0</v>
      </c>
      <c r="CB552" s="4">
        <v>0</v>
      </c>
      <c r="CC552" s="4">
        <v>973</v>
      </c>
      <c r="CD552" s="4">
        <v>0</v>
      </c>
      <c r="CE552" s="4">
        <v>1.05</v>
      </c>
      <c r="CF552" s="4">
        <v>-5.0000000000000044E-2</v>
      </c>
      <c r="CG552" s="4">
        <v>1</v>
      </c>
      <c r="CH552" s="4">
        <v>0</v>
      </c>
      <c r="CI552" s="4">
        <v>0</v>
      </c>
      <c r="CJ552" s="4">
        <v>0</v>
      </c>
      <c r="CK552" s="4">
        <v>27</v>
      </c>
      <c r="CL552" s="4">
        <v>0</v>
      </c>
      <c r="CM552" s="4">
        <v>0.85</v>
      </c>
      <c r="CN552" s="4">
        <v>-0.25000000000000011</v>
      </c>
      <c r="CO552" s="4">
        <v>11</v>
      </c>
      <c r="CP552" s="4">
        <v>0</v>
      </c>
      <c r="CQ552" s="4">
        <v>0</v>
      </c>
      <c r="CR552" s="4">
        <v>0</v>
      </c>
      <c r="CS552" s="4">
        <v>3210</v>
      </c>
      <c r="CT552" s="4">
        <v>47</v>
      </c>
      <c r="CU552" s="4">
        <v>1.1000000000000001</v>
      </c>
      <c r="CV552" s="4">
        <v>-4.9999999999999822E-2</v>
      </c>
      <c r="CW552" s="4">
        <v>1</v>
      </c>
      <c r="CX552" s="4">
        <v>0</v>
      </c>
      <c r="CY552" s="4">
        <v>0</v>
      </c>
      <c r="CZ552" s="4">
        <v>0</v>
      </c>
      <c r="DA552" s="4">
        <v>52</v>
      </c>
      <c r="DB552" s="4">
        <v>0</v>
      </c>
      <c r="DC552" s="4">
        <v>1.1000000000000001</v>
      </c>
      <c r="DD552" s="4">
        <v>-9.9999999999999867E-2</v>
      </c>
      <c r="DE552" s="4">
        <v>29</v>
      </c>
      <c r="DF552" s="4">
        <v>0</v>
      </c>
      <c r="DG552" s="4">
        <v>0</v>
      </c>
      <c r="DH552" s="4">
        <v>0</v>
      </c>
      <c r="DI552" s="4">
        <v>4431</v>
      </c>
      <c r="DJ552" s="4">
        <v>-132</v>
      </c>
      <c r="DK552" s="4">
        <v>1.2</v>
      </c>
      <c r="DL552" s="4">
        <v>0</v>
      </c>
      <c r="DM552" s="4">
        <v>0</v>
      </c>
      <c r="DN552" s="4">
        <v>0</v>
      </c>
      <c r="DO552" s="4">
        <v>0</v>
      </c>
      <c r="DP552" s="4">
        <v>0</v>
      </c>
      <c r="DQ552" s="4">
        <v>146</v>
      </c>
      <c r="DR552" s="4">
        <v>1</v>
      </c>
      <c r="DS552" s="4">
        <v>1.25</v>
      </c>
      <c r="DT552" s="4">
        <v>-0.10000000000000009</v>
      </c>
      <c r="DU552" s="4">
        <v>4</v>
      </c>
      <c r="DV552" s="4">
        <v>0</v>
      </c>
      <c r="DW552" s="4">
        <v>0</v>
      </c>
      <c r="DX552" s="4">
        <v>0</v>
      </c>
      <c r="DY552" s="4">
        <v>3199</v>
      </c>
      <c r="DZ552" s="4">
        <v>301</v>
      </c>
      <c r="EA552" s="4">
        <v>1.25</v>
      </c>
      <c r="EB552" s="4">
        <v>-0.14999999999999991</v>
      </c>
      <c r="EC552" s="4">
        <v>1</v>
      </c>
      <c r="ED552" s="4">
        <v>0</v>
      </c>
      <c r="EE552" s="4">
        <v>0</v>
      </c>
      <c r="EF552" s="4">
        <v>0</v>
      </c>
      <c r="EG552" s="4">
        <v>155</v>
      </c>
      <c r="EH552" s="4">
        <v>1</v>
      </c>
      <c r="EI552" s="4">
        <v>1.4</v>
      </c>
      <c r="EJ552" s="4">
        <v>-0.10000000000000009</v>
      </c>
      <c r="EK552" s="4">
        <v>122</v>
      </c>
      <c r="EL552" s="4">
        <v>0</v>
      </c>
      <c r="EM552" s="4">
        <v>0</v>
      </c>
      <c r="EN552" s="4">
        <v>0</v>
      </c>
      <c r="EO552" s="4">
        <v>20862</v>
      </c>
      <c r="EP552" s="4">
        <v>1205</v>
      </c>
      <c r="EQ552" s="4">
        <v>1.4</v>
      </c>
      <c r="ER552" s="4">
        <v>-0.20000000000000018</v>
      </c>
      <c r="ES552" s="4">
        <v>1</v>
      </c>
      <c r="ET552" s="4">
        <v>0</v>
      </c>
      <c r="EU552" s="4">
        <v>0</v>
      </c>
      <c r="EV552" s="4">
        <v>0</v>
      </c>
      <c r="EW552" s="4">
        <v>152</v>
      </c>
      <c r="EX552" s="4">
        <v>-1</v>
      </c>
      <c r="EY552" s="4">
        <v>1.45</v>
      </c>
      <c r="EZ552" s="4">
        <v>-0.19999999999999996</v>
      </c>
      <c r="FA552" s="4">
        <v>11</v>
      </c>
      <c r="FB552" s="4">
        <v>0</v>
      </c>
      <c r="FC552" s="4">
        <v>0</v>
      </c>
      <c r="FD552" s="4">
        <v>0</v>
      </c>
      <c r="FE552" s="4">
        <v>5357</v>
      </c>
      <c r="FF552" s="4">
        <v>153</v>
      </c>
      <c r="FG552" s="4">
        <v>1.55</v>
      </c>
      <c r="FH552" s="4">
        <v>-0.14999999999999991</v>
      </c>
      <c r="FI552" s="4">
        <v>2</v>
      </c>
      <c r="FJ552" s="4">
        <v>0</v>
      </c>
      <c r="FK552" s="4">
        <v>0</v>
      </c>
      <c r="FL552" s="4">
        <v>0</v>
      </c>
      <c r="FM552" s="4">
        <v>788</v>
      </c>
      <c r="FN552" s="4">
        <v>9</v>
      </c>
      <c r="FO552" s="4">
        <v>1.65</v>
      </c>
      <c r="FP552" s="4">
        <v>-0.10000000000000009</v>
      </c>
      <c r="FQ552" s="4">
        <v>109</v>
      </c>
      <c r="FR552" s="4">
        <v>0</v>
      </c>
      <c r="FS552" s="4">
        <v>0</v>
      </c>
      <c r="FT552" s="4">
        <v>0</v>
      </c>
      <c r="FU552" s="4">
        <v>9964</v>
      </c>
      <c r="FV552" s="4">
        <v>-129</v>
      </c>
      <c r="FW552" s="4">
        <v>1.75</v>
      </c>
      <c r="FX552" s="4">
        <v>-0.29999999999999982</v>
      </c>
      <c r="FY552" s="4">
        <v>1</v>
      </c>
      <c r="FZ552" s="4">
        <v>0</v>
      </c>
      <c r="GA552" s="4">
        <v>0</v>
      </c>
      <c r="GB552" s="4">
        <v>0</v>
      </c>
      <c r="GC552" s="4">
        <v>726</v>
      </c>
      <c r="GD552" s="4">
        <v>-127</v>
      </c>
      <c r="GE552" s="4">
        <v>1.7</v>
      </c>
      <c r="GF552" s="4">
        <v>-0.59999999999999987</v>
      </c>
      <c r="GG552" s="4">
        <v>551</v>
      </c>
      <c r="GH552" s="4">
        <v>1</v>
      </c>
      <c r="GI552" s="4">
        <v>768.4</v>
      </c>
      <c r="GJ552" s="4">
        <v>56.049999999999955</v>
      </c>
      <c r="GK552" s="4">
        <v>13734</v>
      </c>
      <c r="GL552" s="4">
        <v>-318</v>
      </c>
      <c r="GM552" s="4">
        <v>2.1</v>
      </c>
      <c r="GN552" s="4">
        <v>-0.44999999999999973</v>
      </c>
      <c r="GO552" s="4">
        <v>56</v>
      </c>
      <c r="GP552" s="4">
        <v>0</v>
      </c>
      <c r="GQ552" s="4">
        <v>0</v>
      </c>
      <c r="GR552" s="4">
        <v>0</v>
      </c>
      <c r="GS552" s="4">
        <v>917</v>
      </c>
      <c r="GT552" s="4">
        <v>46</v>
      </c>
      <c r="GU552" s="4">
        <v>2.25</v>
      </c>
      <c r="GV552" s="4">
        <v>-0.54999999999999982</v>
      </c>
      <c r="GW552" s="4">
        <v>327</v>
      </c>
      <c r="GX552" s="4">
        <v>-59</v>
      </c>
      <c r="GY552" s="4">
        <v>675</v>
      </c>
      <c r="GZ552" s="4">
        <v>62.799999999999955</v>
      </c>
      <c r="HA552" s="4">
        <v>13337</v>
      </c>
      <c r="HB552" s="4">
        <v>1296</v>
      </c>
      <c r="HC552" s="4">
        <v>2.6</v>
      </c>
      <c r="HD552" s="4">
        <v>-0.64999999999999991</v>
      </c>
      <c r="HE552" s="4">
        <v>59</v>
      </c>
      <c r="HF552" s="4">
        <v>0</v>
      </c>
      <c r="HG552" s="4">
        <v>612.4</v>
      </c>
      <c r="HH552" s="4">
        <v>49.299999999999955</v>
      </c>
      <c r="HI552" s="4">
        <v>2676</v>
      </c>
      <c r="HJ552" s="4">
        <v>164</v>
      </c>
      <c r="HK552" s="4">
        <v>2.9</v>
      </c>
      <c r="HL552" s="4">
        <v>-0.95000000000000018</v>
      </c>
      <c r="HM552" s="4">
        <v>2022</v>
      </c>
      <c r="HN552" s="4">
        <v>50</v>
      </c>
      <c r="HO552" s="4">
        <v>574</v>
      </c>
      <c r="HP552" s="4">
        <v>62</v>
      </c>
      <c r="HQ552" s="4">
        <v>31517</v>
      </c>
      <c r="HR552" s="4">
        <v>1077</v>
      </c>
      <c r="HS552" s="4">
        <v>3.3</v>
      </c>
      <c r="HT552" s="4">
        <v>-1.5</v>
      </c>
      <c r="HU552" s="4">
        <v>147</v>
      </c>
      <c r="HV552" s="4">
        <v>0</v>
      </c>
      <c r="HW552" s="4">
        <v>536</v>
      </c>
      <c r="HX552" s="4">
        <v>71.5</v>
      </c>
      <c r="HY552" s="4">
        <v>3709</v>
      </c>
      <c r="HZ552" s="4">
        <v>-3444</v>
      </c>
      <c r="IA552" s="4">
        <v>3.75</v>
      </c>
      <c r="IB552" s="4">
        <v>-2.0999999999999996</v>
      </c>
      <c r="IC552" s="4">
        <v>1227</v>
      </c>
      <c r="ID552" s="4">
        <v>-2</v>
      </c>
      <c r="IE552" s="4">
        <v>476.9</v>
      </c>
      <c r="IF552" s="4">
        <v>59.75</v>
      </c>
      <c r="IG552" s="4">
        <v>21620</v>
      </c>
      <c r="IH552" s="4">
        <v>-2334</v>
      </c>
      <c r="II552" s="4">
        <v>4.3</v>
      </c>
      <c r="IJ552" s="4">
        <v>-3.3500000000000005</v>
      </c>
      <c r="IK552" s="4">
        <v>158</v>
      </c>
      <c r="IL552" s="4">
        <v>0</v>
      </c>
      <c r="IM552" s="4">
        <v>433.95</v>
      </c>
      <c r="IN552" s="4">
        <v>64.899999999999977</v>
      </c>
      <c r="IO552" s="4">
        <v>6602</v>
      </c>
      <c r="IP552" s="4">
        <v>-192</v>
      </c>
      <c r="IQ552" s="4">
        <v>5.25</v>
      </c>
      <c r="IR552" s="4">
        <v>-4.8499999999999996</v>
      </c>
      <c r="IS552" s="4">
        <v>4047</v>
      </c>
      <c r="IT552" s="4">
        <v>136</v>
      </c>
      <c r="IU552" s="4">
        <v>377.65</v>
      </c>
      <c r="IV552" s="4">
        <v>55.5</v>
      </c>
      <c r="IW552" s="4">
        <v>31933</v>
      </c>
      <c r="IX552" s="4">
        <v>2350</v>
      </c>
      <c r="IY552" s="4">
        <v>6.7</v>
      </c>
      <c r="IZ552" s="4">
        <v>-6.8500000000000005</v>
      </c>
      <c r="JA552" s="4">
        <v>742</v>
      </c>
      <c r="JB552" s="4">
        <v>-56</v>
      </c>
      <c r="JC552" s="4">
        <v>331.5</v>
      </c>
      <c r="JD552" s="4">
        <v>54.550000000000011</v>
      </c>
      <c r="JE552" s="4">
        <v>9098</v>
      </c>
      <c r="JF552" s="4">
        <v>1720</v>
      </c>
      <c r="JG552" s="4">
        <v>8.6</v>
      </c>
      <c r="JH552" s="4">
        <v>-9.2999999999999989</v>
      </c>
      <c r="JI552" s="4">
        <v>5899</v>
      </c>
      <c r="JJ552" s="4">
        <v>-122</v>
      </c>
      <c r="JK552" s="4">
        <v>283.25</v>
      </c>
      <c r="JL552" s="4">
        <v>51.099999999999994</v>
      </c>
      <c r="JM552" s="4">
        <v>24584</v>
      </c>
      <c r="JN552" s="4">
        <v>2399</v>
      </c>
      <c r="JO552" s="4">
        <v>11.65</v>
      </c>
      <c r="JP552" s="4">
        <v>-12.450000000000001</v>
      </c>
      <c r="JQ552" s="5">
        <v>1329</v>
      </c>
      <c r="JR552" s="4">
        <v>-71</v>
      </c>
      <c r="JS552" s="4">
        <v>236.95</v>
      </c>
      <c r="JT552" s="4">
        <v>45.599999999999994</v>
      </c>
      <c r="JU552" s="4">
        <v>8581</v>
      </c>
      <c r="JV552" s="4">
        <v>929</v>
      </c>
      <c r="JW552" s="4">
        <v>15.95</v>
      </c>
      <c r="JX552" s="4">
        <v>-16.400000000000002</v>
      </c>
      <c r="JY552" s="4">
        <v>10929</v>
      </c>
      <c r="JZ552" s="4">
        <v>-597</v>
      </c>
      <c r="KA552" s="4">
        <v>194</v>
      </c>
      <c r="KB552" s="4">
        <v>42.050000000000011</v>
      </c>
      <c r="KC552" s="4">
        <v>34446</v>
      </c>
      <c r="KD552" s="4">
        <v>7655</v>
      </c>
      <c r="KE552" s="4">
        <v>22.25</v>
      </c>
      <c r="KF552" s="4">
        <v>-21.299999999999997</v>
      </c>
      <c r="KG552" s="4">
        <v>4644</v>
      </c>
      <c r="KH552" s="4">
        <v>490</v>
      </c>
      <c r="KI552" s="4">
        <v>153</v>
      </c>
      <c r="KJ552" s="4">
        <v>36.299999999999997</v>
      </c>
      <c r="KK552" s="4">
        <v>11391</v>
      </c>
      <c r="KL552" s="4">
        <v>5327</v>
      </c>
      <c r="KM552" s="4">
        <v>30.85</v>
      </c>
      <c r="KN552" s="4">
        <v>-27.299999999999997</v>
      </c>
      <c r="KO552" s="4">
        <v>27584</v>
      </c>
      <c r="KP552" s="4">
        <v>-1078</v>
      </c>
      <c r="KQ552" s="4">
        <v>114.95</v>
      </c>
      <c r="KR552" s="4">
        <v>29.5</v>
      </c>
      <c r="KS552" s="4">
        <v>40738</v>
      </c>
      <c r="KT552" s="4">
        <v>18361</v>
      </c>
      <c r="KU552" s="4">
        <v>43.45</v>
      </c>
      <c r="KV552" s="4">
        <v>-33.849999999999994</v>
      </c>
      <c r="KW552" s="4">
        <v>14744</v>
      </c>
      <c r="KX552" s="4">
        <v>-1471</v>
      </c>
      <c r="KY552" s="4">
        <v>82.65</v>
      </c>
      <c r="KZ552" s="4">
        <v>22.950000000000003</v>
      </c>
      <c r="LA552" s="4">
        <v>14665</v>
      </c>
      <c r="LB552" s="4">
        <v>10225</v>
      </c>
      <c r="LC552" s="4">
        <v>61.2</v>
      </c>
      <c r="LD552" s="4">
        <v>-40.299999999999997</v>
      </c>
    </row>
    <row r="553" spans="1:316" x14ac:dyDescent="0.25">
      <c r="A553" s="171">
        <v>44078.366022337963</v>
      </c>
      <c r="B553" s="172">
        <v>0.65277777777777779</v>
      </c>
      <c r="C553" s="4">
        <v>11527.45</v>
      </c>
      <c r="D553" s="4">
        <v>11550</v>
      </c>
      <c r="E553" s="173">
        <v>-88.550000000000011</v>
      </c>
      <c r="F553" s="173">
        <v>-67.099999999999994</v>
      </c>
      <c r="G553" s="173">
        <v>313.89999999999998</v>
      </c>
      <c r="H553" s="173">
        <v>-559.1</v>
      </c>
      <c r="I553" s="173">
        <v>-302.09999999999968</v>
      </c>
      <c r="J553" s="173">
        <v>-257.00000000000034</v>
      </c>
      <c r="K553" s="127">
        <v>0</v>
      </c>
      <c r="L553" s="127">
        <v>0</v>
      </c>
      <c r="M553" s="127">
        <v>-20.53</v>
      </c>
      <c r="N553" s="127">
        <v>-18.11</v>
      </c>
      <c r="O553" s="127">
        <v>-4.9204320316168768E-2</v>
      </c>
      <c r="P553" s="127">
        <v>-0.22506706106307556</v>
      </c>
      <c r="Q553" s="127">
        <v>1.0574619778132461</v>
      </c>
      <c r="R553" s="4">
        <v>-14071</v>
      </c>
      <c r="S553" s="4">
        <v>-9789</v>
      </c>
      <c r="T553" s="173">
        <v>11565.300000000001</v>
      </c>
      <c r="U553" s="173">
        <v>-2.1833333333306655</v>
      </c>
      <c r="V553" s="4">
        <v>159090</v>
      </c>
      <c r="W553" s="4">
        <v>-18441</v>
      </c>
      <c r="X553" s="173">
        <v>37.850000000000364</v>
      </c>
      <c r="Y553" s="173">
        <v>-111407</v>
      </c>
      <c r="Z553" s="173">
        <v>84309</v>
      </c>
      <c r="AA553" s="173">
        <v>-27098</v>
      </c>
      <c r="AB553" s="4">
        <v>4282</v>
      </c>
      <c r="AC553" s="4">
        <v>-5313</v>
      </c>
      <c r="AD553" s="176" t="e">
        <v>#REF!</v>
      </c>
      <c r="AE553" s="177">
        <v>0.11545703226787239</v>
      </c>
      <c r="AF553" s="177">
        <v>-5.4313011274805326E-3</v>
      </c>
      <c r="AG553" s="177">
        <v>-0.68555749340796179</v>
      </c>
      <c r="AH553" s="177">
        <v>-0.51203985438193289</v>
      </c>
      <c r="AI553" s="127">
        <v>0.3051924073819044</v>
      </c>
      <c r="AJ553" s="127">
        <v>0</v>
      </c>
      <c r="AK553" s="4">
        <v>0</v>
      </c>
      <c r="AL553" s="178">
        <v>11500</v>
      </c>
      <c r="AM553" s="178">
        <v>11600</v>
      </c>
      <c r="AN553" s="178">
        <v>11550</v>
      </c>
      <c r="AO553" s="178">
        <v>11300</v>
      </c>
      <c r="AS553" s="4">
        <v>3.5606891151135476</v>
      </c>
      <c r="AT553" s="4">
        <v>0.22467808476059509</v>
      </c>
      <c r="AU553" s="4">
        <v>8.4121655986166208E-2</v>
      </c>
      <c r="AV553" s="4">
        <v>4.7295890753153755E-2</v>
      </c>
      <c r="AW553" s="4">
        <v>4.203817844533541E-2</v>
      </c>
      <c r="AX553" s="4">
        <v>3.2383045162782627E-2</v>
      </c>
      <c r="AY553" s="4">
        <v>75.909604519774007</v>
      </c>
      <c r="AZ553" s="4">
        <v>18.73404255319149</v>
      </c>
      <c r="BA553" s="4">
        <v>58.241935483870968</v>
      </c>
      <c r="BB553" s="4">
        <v>48.147368421052633</v>
      </c>
      <c r="BC553" s="4">
        <v>32.41867954911433</v>
      </c>
      <c r="BD553" s="4">
        <v>53.635897435897434</v>
      </c>
      <c r="BE553" s="4">
        <v>26.391752577319586</v>
      </c>
      <c r="BF553" s="4">
        <v>17.697421981004069</v>
      </c>
      <c r="BG553" s="4">
        <v>9.8178571428571431</v>
      </c>
      <c r="BH553" s="4">
        <v>12.004848484848484</v>
      </c>
      <c r="BI553" s="4">
        <v>9</v>
      </c>
      <c r="BJ553" s="4">
        <v>0</v>
      </c>
      <c r="BK553" s="4">
        <v>1553.15</v>
      </c>
      <c r="BL553" s="4">
        <v>-21.849999999999909</v>
      </c>
      <c r="BM553" s="4">
        <v>5262</v>
      </c>
      <c r="BN553" s="4">
        <v>-484</v>
      </c>
      <c r="BO553" s="4">
        <v>0.05</v>
      </c>
      <c r="BP553" s="4">
        <v>-0.79999999999999993</v>
      </c>
      <c r="BQ553" s="4">
        <v>0</v>
      </c>
      <c r="BR553" s="4">
        <v>0</v>
      </c>
      <c r="BS553" s="4">
        <v>0</v>
      </c>
      <c r="BT553" s="4">
        <v>0</v>
      </c>
      <c r="BU553" s="4">
        <v>48</v>
      </c>
      <c r="BV553" s="4">
        <v>-10</v>
      </c>
      <c r="BW553" s="4">
        <v>0.15</v>
      </c>
      <c r="BX553" s="4">
        <v>-0.7</v>
      </c>
      <c r="BY553" s="4">
        <v>21</v>
      </c>
      <c r="BZ553" s="4">
        <v>0</v>
      </c>
      <c r="CA553" s="4">
        <v>1450</v>
      </c>
      <c r="CB553" s="4">
        <v>54.25</v>
      </c>
      <c r="CC553" s="4">
        <v>404</v>
      </c>
      <c r="CD553" s="4">
        <v>-51</v>
      </c>
      <c r="CE553" s="4">
        <v>0.05</v>
      </c>
      <c r="CF553" s="4">
        <v>-0.89999999999999991</v>
      </c>
      <c r="CG553" s="4">
        <v>0</v>
      </c>
      <c r="CH553" s="4">
        <v>0</v>
      </c>
      <c r="CI553" s="4">
        <v>0</v>
      </c>
      <c r="CJ553" s="4">
        <v>0</v>
      </c>
      <c r="CK553" s="4">
        <v>38</v>
      </c>
      <c r="CL553" s="4">
        <v>3</v>
      </c>
      <c r="CM553" s="4">
        <v>0.1</v>
      </c>
      <c r="CN553" s="4">
        <v>-0.65</v>
      </c>
      <c r="CO553" s="4">
        <v>12</v>
      </c>
      <c r="CP553" s="4">
        <v>0</v>
      </c>
      <c r="CQ553" s="4">
        <v>1352</v>
      </c>
      <c r="CR553" s="4">
        <v>-53.400000000000091</v>
      </c>
      <c r="CS553" s="4">
        <v>813</v>
      </c>
      <c r="CT553" s="4">
        <v>-626</v>
      </c>
      <c r="CU553" s="4">
        <v>0.1</v>
      </c>
      <c r="CV553" s="4">
        <v>-0.9</v>
      </c>
      <c r="CW553" s="4">
        <v>0</v>
      </c>
      <c r="CX553" s="4">
        <v>0</v>
      </c>
      <c r="CY553" s="4">
        <v>0</v>
      </c>
      <c r="CZ553" s="4">
        <v>0</v>
      </c>
      <c r="DA553" s="4">
        <v>335</v>
      </c>
      <c r="DB553" s="4">
        <v>85</v>
      </c>
      <c r="DC553" s="4">
        <v>0.1</v>
      </c>
      <c r="DD553" s="4">
        <v>-0.95000000000000007</v>
      </c>
      <c r="DE553" s="4">
        <v>11</v>
      </c>
      <c r="DF553" s="4">
        <v>-9</v>
      </c>
      <c r="DG553" s="4">
        <v>1256.25</v>
      </c>
      <c r="DH553" s="4">
        <v>6.25</v>
      </c>
      <c r="DI553" s="4">
        <v>1334</v>
      </c>
      <c r="DJ553" s="4">
        <v>-417</v>
      </c>
      <c r="DK553" s="4">
        <v>0.05</v>
      </c>
      <c r="DL553" s="4">
        <v>-1.05</v>
      </c>
      <c r="DM553" s="4">
        <v>0</v>
      </c>
      <c r="DN553" s="4">
        <v>0</v>
      </c>
      <c r="DO553" s="4">
        <v>0</v>
      </c>
      <c r="DP553" s="4">
        <v>0</v>
      </c>
      <c r="DQ553" s="4">
        <v>601</v>
      </c>
      <c r="DR553" s="4">
        <v>23</v>
      </c>
      <c r="DS553" s="4">
        <v>0.1</v>
      </c>
      <c r="DT553" s="4">
        <v>-1.0499999999999998</v>
      </c>
      <c r="DU553" s="4">
        <v>1</v>
      </c>
      <c r="DV553" s="4">
        <v>0</v>
      </c>
      <c r="DW553" s="4">
        <v>1100</v>
      </c>
      <c r="DX553" s="4">
        <v>0</v>
      </c>
      <c r="DY553" s="4">
        <v>3794</v>
      </c>
      <c r="DZ553" s="4">
        <v>-674</v>
      </c>
      <c r="EA553" s="4">
        <v>0.05</v>
      </c>
      <c r="EB553" s="4">
        <v>-1.2</v>
      </c>
      <c r="EC553" s="4">
        <v>0</v>
      </c>
      <c r="ED553" s="4">
        <v>0</v>
      </c>
      <c r="EE553" s="4">
        <v>0</v>
      </c>
      <c r="EF553" s="4">
        <v>0</v>
      </c>
      <c r="EG553" s="4">
        <v>268</v>
      </c>
      <c r="EH553" s="4">
        <v>61</v>
      </c>
      <c r="EI553" s="4">
        <v>0.05</v>
      </c>
      <c r="EJ553" s="4">
        <v>-1.3</v>
      </c>
      <c r="EK553" s="4">
        <v>50</v>
      </c>
      <c r="EL553" s="4">
        <v>-18</v>
      </c>
      <c r="EM553" s="4">
        <v>1030</v>
      </c>
      <c r="EN553" s="4">
        <v>-10.799999999999955</v>
      </c>
      <c r="EO553" s="4">
        <v>15541</v>
      </c>
      <c r="EP553" s="4">
        <v>-7073</v>
      </c>
      <c r="EQ553" s="4">
        <v>0.05</v>
      </c>
      <c r="ER553" s="4">
        <v>-1.45</v>
      </c>
      <c r="ES553" s="4">
        <v>4</v>
      </c>
      <c r="ET553" s="4">
        <v>-1</v>
      </c>
      <c r="EU553" s="4">
        <v>947.4</v>
      </c>
      <c r="EV553" s="4">
        <v>32.399999999999977</v>
      </c>
      <c r="EW553" s="4">
        <v>778</v>
      </c>
      <c r="EX553" s="4">
        <v>-74</v>
      </c>
      <c r="EY553" s="4">
        <v>0.1</v>
      </c>
      <c r="EZ553" s="4">
        <v>-1.5</v>
      </c>
      <c r="FA553" s="4">
        <v>21</v>
      </c>
      <c r="FB553" s="4">
        <v>-2</v>
      </c>
      <c r="FC553" s="4">
        <v>952</v>
      </c>
      <c r="FD553" s="4">
        <v>-0.5</v>
      </c>
      <c r="FE553" s="4">
        <v>3699</v>
      </c>
      <c r="FF553" s="4">
        <v>-1432</v>
      </c>
      <c r="FG553" s="4">
        <v>0.1</v>
      </c>
      <c r="FH553" s="4">
        <v>-1.5</v>
      </c>
      <c r="FI553" s="4">
        <v>5</v>
      </c>
      <c r="FJ553" s="4">
        <v>0</v>
      </c>
      <c r="FK553" s="4">
        <v>850.4</v>
      </c>
      <c r="FL553" s="4">
        <v>-11.300000000000068</v>
      </c>
      <c r="FM553" s="4">
        <v>125</v>
      </c>
      <c r="FN553" s="4">
        <v>-31</v>
      </c>
      <c r="FO553" s="4">
        <v>0.05</v>
      </c>
      <c r="FP553" s="4">
        <v>-1.65</v>
      </c>
      <c r="FQ553" s="4">
        <v>24</v>
      </c>
      <c r="FR553" s="4">
        <v>-6</v>
      </c>
      <c r="FS553" s="4">
        <v>833.05</v>
      </c>
      <c r="FT553" s="4">
        <v>-11.950000000000045</v>
      </c>
      <c r="FU553" s="4">
        <v>13134</v>
      </c>
      <c r="FV553" s="4">
        <v>-1188</v>
      </c>
      <c r="FW553" s="4">
        <v>0.1</v>
      </c>
      <c r="FX553" s="4">
        <v>-1.7</v>
      </c>
      <c r="FY553" s="4">
        <v>6</v>
      </c>
      <c r="FZ553" s="4">
        <v>0</v>
      </c>
      <c r="GA553" s="4">
        <v>722.6</v>
      </c>
      <c r="GB553" s="4">
        <v>0</v>
      </c>
      <c r="GC553" s="4">
        <v>475</v>
      </c>
      <c r="GD553" s="4">
        <v>-154</v>
      </c>
      <c r="GE553" s="4">
        <v>0.05</v>
      </c>
      <c r="GF553" s="4">
        <v>-1.9</v>
      </c>
      <c r="GG553" s="4">
        <v>108</v>
      </c>
      <c r="GH553" s="4">
        <v>-212</v>
      </c>
      <c r="GI553" s="4">
        <v>732.9</v>
      </c>
      <c r="GJ553" s="4">
        <v>-13.350000000000023</v>
      </c>
      <c r="GK553" s="4">
        <v>7712</v>
      </c>
      <c r="GL553" s="4">
        <v>-4810</v>
      </c>
      <c r="GM553" s="4">
        <v>0.05</v>
      </c>
      <c r="GN553" s="4">
        <v>-1.95</v>
      </c>
      <c r="GO553" s="4">
        <v>6</v>
      </c>
      <c r="GP553" s="4">
        <v>0</v>
      </c>
      <c r="GQ553" s="4">
        <v>690</v>
      </c>
      <c r="GR553" s="4">
        <v>0</v>
      </c>
      <c r="GS553" s="4">
        <v>308</v>
      </c>
      <c r="GT553" s="4">
        <v>-213</v>
      </c>
      <c r="GU553" s="4">
        <v>0.05</v>
      </c>
      <c r="GV553" s="4">
        <v>-1.9999999999999998</v>
      </c>
      <c r="GW553" s="4">
        <v>177</v>
      </c>
      <c r="GX553" s="4">
        <v>-46</v>
      </c>
      <c r="GY553" s="4">
        <v>626.75</v>
      </c>
      <c r="GZ553" s="4">
        <v>-23.600000000000023</v>
      </c>
      <c r="HA553" s="4">
        <v>8667</v>
      </c>
      <c r="HB553" s="4">
        <v>-5897</v>
      </c>
      <c r="HC553" s="4">
        <v>0.05</v>
      </c>
      <c r="HD553" s="4">
        <v>-2.1500000000000004</v>
      </c>
      <c r="HE553" s="4">
        <v>34</v>
      </c>
      <c r="HF553" s="4">
        <v>-128</v>
      </c>
      <c r="HG553" s="4">
        <v>583.85</v>
      </c>
      <c r="HH553" s="4">
        <v>-11.549999999999955</v>
      </c>
      <c r="HI553" s="4">
        <v>980</v>
      </c>
      <c r="HJ553" s="4">
        <v>-292</v>
      </c>
      <c r="HK553" s="4">
        <v>0.05</v>
      </c>
      <c r="HL553" s="4">
        <v>-2.4000000000000004</v>
      </c>
      <c r="HM553" s="4">
        <v>354</v>
      </c>
      <c r="HN553" s="4">
        <v>-324</v>
      </c>
      <c r="HO553" s="4">
        <v>526.75</v>
      </c>
      <c r="HP553" s="4">
        <v>-25.149999999999977</v>
      </c>
      <c r="HQ553" s="4">
        <v>26872</v>
      </c>
      <c r="HR553" s="4">
        <v>-4616</v>
      </c>
      <c r="HS553" s="4">
        <v>0.05</v>
      </c>
      <c r="HT553" s="4">
        <v>-2.6</v>
      </c>
      <c r="HU553" s="4">
        <v>94</v>
      </c>
      <c r="HV553" s="4">
        <v>-167</v>
      </c>
      <c r="HW553" s="4">
        <v>478.2</v>
      </c>
      <c r="HX553" s="4">
        <v>-30.600000000000023</v>
      </c>
      <c r="HY553" s="4">
        <v>1761</v>
      </c>
      <c r="HZ553" s="4">
        <v>-507</v>
      </c>
      <c r="IA553" s="4">
        <v>0.1</v>
      </c>
      <c r="IB553" s="4">
        <v>-2.75</v>
      </c>
      <c r="IC553" s="4">
        <v>186</v>
      </c>
      <c r="ID553" s="4">
        <v>-122</v>
      </c>
      <c r="IE553" s="4">
        <v>428.4</v>
      </c>
      <c r="IF553" s="4">
        <v>-26.450000000000045</v>
      </c>
      <c r="IG553" s="4">
        <v>10833</v>
      </c>
      <c r="IH553" s="4">
        <v>-6211</v>
      </c>
      <c r="II553" s="4">
        <v>0.05</v>
      </c>
      <c r="IJ553" s="4">
        <v>-3</v>
      </c>
      <c r="IK553" s="4">
        <v>95</v>
      </c>
      <c r="IL553" s="4">
        <v>-93</v>
      </c>
      <c r="IM553" s="4">
        <v>377.7</v>
      </c>
      <c r="IN553" s="4">
        <v>-25.100000000000023</v>
      </c>
      <c r="IO553" s="4">
        <v>4574</v>
      </c>
      <c r="IP553" s="4">
        <v>-1023</v>
      </c>
      <c r="IQ553" s="4">
        <v>0.05</v>
      </c>
      <c r="IR553" s="4">
        <v>-3.2</v>
      </c>
      <c r="IS553" s="4">
        <v>621</v>
      </c>
      <c r="IT553" s="4">
        <v>-506</v>
      </c>
      <c r="IU553" s="4">
        <v>327</v>
      </c>
      <c r="IV553" s="4">
        <v>-26.350000000000023</v>
      </c>
      <c r="IW553" s="4">
        <v>20132</v>
      </c>
      <c r="IX553" s="4">
        <v>-1121</v>
      </c>
      <c r="IY553" s="4">
        <v>0.05</v>
      </c>
      <c r="IZ553" s="4">
        <v>-3.6500000000000004</v>
      </c>
      <c r="JA553" s="4">
        <v>195</v>
      </c>
      <c r="JB553" s="4">
        <v>-23</v>
      </c>
      <c r="JC553" s="4">
        <v>277.10000000000002</v>
      </c>
      <c r="JD553" s="4">
        <v>-28</v>
      </c>
      <c r="JE553" s="4">
        <v>10459</v>
      </c>
      <c r="JF553" s="4">
        <v>1453</v>
      </c>
      <c r="JG553" s="4">
        <v>0.05</v>
      </c>
      <c r="JH553" s="4">
        <v>-4.4000000000000004</v>
      </c>
      <c r="JI553" s="4">
        <v>1552</v>
      </c>
      <c r="JJ553" s="4">
        <v>-1026</v>
      </c>
      <c r="JK553" s="4">
        <v>227.35</v>
      </c>
      <c r="JL553" s="4">
        <v>-30.099999999999994</v>
      </c>
      <c r="JM553" s="4">
        <v>40960</v>
      </c>
      <c r="JN553" s="4">
        <v>16895</v>
      </c>
      <c r="JO553" s="4">
        <v>0.05</v>
      </c>
      <c r="JP553" s="4">
        <v>-5.45</v>
      </c>
      <c r="JQ553" s="5">
        <v>737</v>
      </c>
      <c r="JR553" s="4">
        <v>82</v>
      </c>
      <c r="JS553" s="4">
        <v>178.05</v>
      </c>
      <c r="JT553" s="4">
        <v>-28.799999999999983</v>
      </c>
      <c r="JU553" s="4">
        <v>13043</v>
      </c>
      <c r="JV553" s="4">
        <v>258</v>
      </c>
      <c r="JW553" s="4">
        <v>0.05</v>
      </c>
      <c r="JX553" s="4">
        <v>-7.2</v>
      </c>
      <c r="JY553" s="4">
        <v>3360</v>
      </c>
      <c r="JZ553" s="4">
        <v>-4652</v>
      </c>
      <c r="KA553" s="4">
        <v>127.85</v>
      </c>
      <c r="KB553" s="4">
        <v>-32.599999999999994</v>
      </c>
      <c r="KC553" s="4">
        <v>32988</v>
      </c>
      <c r="KD553" s="4">
        <v>-3666</v>
      </c>
      <c r="KE553" s="4">
        <v>0.05</v>
      </c>
      <c r="KF553" s="4">
        <v>-10.6</v>
      </c>
      <c r="KG553" s="4">
        <v>1650</v>
      </c>
      <c r="KH553" s="4">
        <v>-2914</v>
      </c>
      <c r="KI553" s="4">
        <v>77.599999999999994</v>
      </c>
      <c r="KJ553" s="4">
        <v>-38.900000000000006</v>
      </c>
      <c r="KK553" s="4">
        <v>19808</v>
      </c>
      <c r="KL553" s="4">
        <v>3943</v>
      </c>
      <c r="KM553" s="4">
        <v>0.05</v>
      </c>
      <c r="KN553" s="4">
        <v>-16.75</v>
      </c>
      <c r="KO553" s="4">
        <v>14047</v>
      </c>
      <c r="KP553" s="4">
        <v>-8373</v>
      </c>
      <c r="KQ553" s="4">
        <v>27.85</v>
      </c>
      <c r="KR553" s="4">
        <v>-49.9</v>
      </c>
      <c r="KS553" s="4">
        <v>50017</v>
      </c>
      <c r="KT553" s="4">
        <v>16670</v>
      </c>
      <c r="KU553" s="4">
        <v>0.1</v>
      </c>
      <c r="KV553" s="4">
        <v>-28.049999999999997</v>
      </c>
      <c r="KW553" s="4">
        <v>39995</v>
      </c>
      <c r="KX553" s="4">
        <v>26477</v>
      </c>
      <c r="KY553" s="4">
        <v>0.05</v>
      </c>
      <c r="KZ553" s="4">
        <v>-46.150000000000006</v>
      </c>
      <c r="LA553" s="4">
        <v>8986</v>
      </c>
      <c r="LB553" s="4">
        <v>-677</v>
      </c>
      <c r="LC553" s="4">
        <v>22</v>
      </c>
      <c r="LD553" s="4">
        <v>-24.200000000000003</v>
      </c>
    </row>
    <row r="554" spans="1:316" x14ac:dyDescent="0.25">
      <c r="A554" s="171">
        <v>44077.648205787038</v>
      </c>
      <c r="B554" s="172">
        <v>0.64722222222222225</v>
      </c>
      <c r="C554" s="4">
        <v>11531.6</v>
      </c>
      <c r="D554" s="4">
        <v>11550</v>
      </c>
      <c r="E554" s="173">
        <v>-88.600000000000009</v>
      </c>
      <c r="F554" s="173">
        <v>-66.999999999999986</v>
      </c>
      <c r="G554" s="173">
        <v>313.89999999999998</v>
      </c>
      <c r="H554" s="173">
        <v>-557.9</v>
      </c>
      <c r="I554" s="173">
        <v>-303.49999999999983</v>
      </c>
      <c r="J554" s="173">
        <v>-254.40000000000015</v>
      </c>
      <c r="K554" s="127">
        <v>0</v>
      </c>
      <c r="L554" s="127">
        <v>0</v>
      </c>
      <c r="M554" s="127">
        <v>-20.53</v>
      </c>
      <c r="N554" s="127">
        <v>-18.11</v>
      </c>
      <c r="O554" s="127">
        <v>-7.2258319405295438E-2</v>
      </c>
      <c r="P554" s="127">
        <v>-0.24815648152038158</v>
      </c>
      <c r="Q554" s="127">
        <v>1.0533163353854988</v>
      </c>
      <c r="R554" s="4">
        <v>-414</v>
      </c>
      <c r="S554" s="4">
        <v>3339</v>
      </c>
      <c r="T554" s="173">
        <v>11565.300000000001</v>
      </c>
      <c r="U554" s="173">
        <v>-2.1833333333306655</v>
      </c>
      <c r="V554" s="4">
        <v>159090</v>
      </c>
      <c r="W554" s="4">
        <v>-18441</v>
      </c>
      <c r="X554" s="173">
        <v>33.700000000000728</v>
      </c>
      <c r="Y554" s="173">
        <v>-111646</v>
      </c>
      <c r="Z554" s="173">
        <v>87049</v>
      </c>
      <c r="AA554" s="173">
        <v>-24597</v>
      </c>
      <c r="AB554" s="4">
        <v>3753</v>
      </c>
      <c r="AC554" s="4">
        <v>-6025</v>
      </c>
      <c r="AD554" s="176" t="e">
        <v>#REF!</v>
      </c>
      <c r="AE554" s="177">
        <v>0.12586118642804156</v>
      </c>
      <c r="AF554" s="177">
        <v>-4.5293097933662646E-3</v>
      </c>
      <c r="AG554" s="177">
        <v>-0.64376337130493233</v>
      </c>
      <c r="AH554" s="177">
        <v>-0.43312687912294279</v>
      </c>
      <c r="AI554" s="127">
        <v>0.33579327020015309</v>
      </c>
      <c r="AJ554" s="127">
        <v>0</v>
      </c>
      <c r="AK554" s="4">
        <v>0</v>
      </c>
      <c r="AL554" s="178">
        <v>11500</v>
      </c>
      <c r="AM554" s="178">
        <v>11600</v>
      </c>
      <c r="AN554" s="178">
        <v>11550</v>
      </c>
      <c r="AO554" s="178">
        <v>11300</v>
      </c>
      <c r="AS554" s="4">
        <v>3.2142772861356934</v>
      </c>
      <c r="AT554" s="4">
        <v>0.22997481108312343</v>
      </c>
      <c r="AU554" s="4">
        <v>9.4050991501416437E-2</v>
      </c>
      <c r="AV554" s="4">
        <v>4.5791245791245792E-2</v>
      </c>
      <c r="AW554" s="4">
        <v>4.3082415947634629E-2</v>
      </c>
      <c r="AX554" s="4">
        <v>3.3010156971375805E-2</v>
      </c>
      <c r="AY554" s="4">
        <v>72.244680851063833</v>
      </c>
      <c r="AZ554" s="4">
        <v>16.338983050847457</v>
      </c>
      <c r="BA554" s="4">
        <v>58.401069518716575</v>
      </c>
      <c r="BB554" s="4">
        <v>42.271028037383175</v>
      </c>
      <c r="BC554" s="4">
        <v>31.888540031397174</v>
      </c>
      <c r="BD554" s="4">
        <v>53.79081632653061</v>
      </c>
      <c r="BE554" s="4">
        <v>24.238178633975483</v>
      </c>
      <c r="BF554" s="4">
        <v>17.962466487935657</v>
      </c>
      <c r="BG554" s="4">
        <v>7.8745950948634889</v>
      </c>
      <c r="BH554" s="4">
        <v>11.449943757030372</v>
      </c>
      <c r="BI554" s="4">
        <v>9</v>
      </c>
      <c r="BJ554" s="4">
        <v>0</v>
      </c>
      <c r="BK554" s="4">
        <v>1553.15</v>
      </c>
      <c r="BL554" s="4">
        <v>-21.849999999999909</v>
      </c>
      <c r="BM554" s="4">
        <v>5266</v>
      </c>
      <c r="BN554" s="4">
        <v>-480</v>
      </c>
      <c r="BO554" s="4">
        <v>0.05</v>
      </c>
      <c r="BP554" s="4">
        <v>-0.79999999999999993</v>
      </c>
      <c r="BQ554" s="4">
        <v>0</v>
      </c>
      <c r="BR554" s="4">
        <v>0</v>
      </c>
      <c r="BS554" s="4">
        <v>0</v>
      </c>
      <c r="BT554" s="4">
        <v>0</v>
      </c>
      <c r="BU554" s="4">
        <v>52</v>
      </c>
      <c r="BV554" s="4">
        <v>-6</v>
      </c>
      <c r="BW554" s="4">
        <v>0.15</v>
      </c>
      <c r="BX554" s="4">
        <v>-0.7</v>
      </c>
      <c r="BY554" s="4">
        <v>21</v>
      </c>
      <c r="BZ554" s="4">
        <v>0</v>
      </c>
      <c r="CA554" s="4">
        <v>1450</v>
      </c>
      <c r="CB554" s="4">
        <v>54.25</v>
      </c>
      <c r="CC554" s="4">
        <v>368</v>
      </c>
      <c r="CD554" s="4">
        <v>-87</v>
      </c>
      <c r="CE554" s="4">
        <v>0.05</v>
      </c>
      <c r="CF554" s="4">
        <v>-0.89999999999999991</v>
      </c>
      <c r="CG554" s="4">
        <v>0</v>
      </c>
      <c r="CH554" s="4">
        <v>0</v>
      </c>
      <c r="CI554" s="4">
        <v>0</v>
      </c>
      <c r="CJ554" s="4">
        <v>0</v>
      </c>
      <c r="CK554" s="4">
        <v>35</v>
      </c>
      <c r="CL554" s="4">
        <v>0</v>
      </c>
      <c r="CM554" s="4">
        <v>0.05</v>
      </c>
      <c r="CN554" s="4">
        <v>-0.7</v>
      </c>
      <c r="CO554" s="4">
        <v>12</v>
      </c>
      <c r="CP554" s="4">
        <v>0</v>
      </c>
      <c r="CQ554" s="4">
        <v>1352</v>
      </c>
      <c r="CR554" s="4">
        <v>-53.400000000000091</v>
      </c>
      <c r="CS554" s="4">
        <v>930</v>
      </c>
      <c r="CT554" s="4">
        <v>-509</v>
      </c>
      <c r="CU554" s="4">
        <v>0.1</v>
      </c>
      <c r="CV554" s="4">
        <v>-0.9</v>
      </c>
      <c r="CW554" s="4">
        <v>0</v>
      </c>
      <c r="CX554" s="4">
        <v>0</v>
      </c>
      <c r="CY554" s="4">
        <v>0</v>
      </c>
      <c r="CZ554" s="4">
        <v>0</v>
      </c>
      <c r="DA554" s="4">
        <v>234</v>
      </c>
      <c r="DB554" s="4">
        <v>-16</v>
      </c>
      <c r="DC554" s="4">
        <v>0.1</v>
      </c>
      <c r="DD554" s="4">
        <v>-0.95000000000000007</v>
      </c>
      <c r="DE554" s="4">
        <v>15</v>
      </c>
      <c r="DF554" s="4">
        <v>-5</v>
      </c>
      <c r="DG554" s="4">
        <v>1256.25</v>
      </c>
      <c r="DH554" s="4">
        <v>6.25</v>
      </c>
      <c r="DI554" s="4">
        <v>1371</v>
      </c>
      <c r="DJ554" s="4">
        <v>-380</v>
      </c>
      <c r="DK554" s="4">
        <v>0.05</v>
      </c>
      <c r="DL554" s="4">
        <v>-1.05</v>
      </c>
      <c r="DM554" s="4">
        <v>0</v>
      </c>
      <c r="DN554" s="4">
        <v>0</v>
      </c>
      <c r="DO554" s="4">
        <v>0</v>
      </c>
      <c r="DP554" s="4">
        <v>0</v>
      </c>
      <c r="DQ554" s="4">
        <v>604</v>
      </c>
      <c r="DR554" s="4">
        <v>26</v>
      </c>
      <c r="DS554" s="4">
        <v>0.1</v>
      </c>
      <c r="DT554" s="4">
        <v>-1.0499999999999998</v>
      </c>
      <c r="DU554" s="4">
        <v>1</v>
      </c>
      <c r="DV554" s="4">
        <v>0</v>
      </c>
      <c r="DW554" s="4">
        <v>0</v>
      </c>
      <c r="DX554" s="4">
        <v>0</v>
      </c>
      <c r="DY554" s="4">
        <v>3794</v>
      </c>
      <c r="DZ554" s="4">
        <v>-674</v>
      </c>
      <c r="EA554" s="4">
        <v>0.05</v>
      </c>
      <c r="EB554" s="4">
        <v>-1.2</v>
      </c>
      <c r="EC554" s="4">
        <v>0</v>
      </c>
      <c r="ED554" s="4">
        <v>0</v>
      </c>
      <c r="EE554" s="4">
        <v>0</v>
      </c>
      <c r="EF554" s="4">
        <v>0</v>
      </c>
      <c r="EG554" s="4">
        <v>282</v>
      </c>
      <c r="EH554" s="4">
        <v>75</v>
      </c>
      <c r="EI554" s="4">
        <v>0.05</v>
      </c>
      <c r="EJ554" s="4">
        <v>-1.3</v>
      </c>
      <c r="EK554" s="4">
        <v>50</v>
      </c>
      <c r="EL554" s="4">
        <v>-18</v>
      </c>
      <c r="EM554" s="4">
        <v>1030</v>
      </c>
      <c r="EN554" s="4">
        <v>-10.799999999999955</v>
      </c>
      <c r="EO554" s="4">
        <v>15901</v>
      </c>
      <c r="EP554" s="4">
        <v>-6713</v>
      </c>
      <c r="EQ554" s="4">
        <v>0.05</v>
      </c>
      <c r="ER554" s="4">
        <v>-1.45</v>
      </c>
      <c r="ES554" s="4">
        <v>5</v>
      </c>
      <c r="ET554" s="4">
        <v>0</v>
      </c>
      <c r="EU554" s="4">
        <v>947.4</v>
      </c>
      <c r="EV554" s="4">
        <v>32.399999999999977</v>
      </c>
      <c r="EW554" s="4">
        <v>815</v>
      </c>
      <c r="EX554" s="4">
        <v>-37</v>
      </c>
      <c r="EY554" s="4">
        <v>0.1</v>
      </c>
      <c r="EZ554" s="4">
        <v>-1.5</v>
      </c>
      <c r="FA554" s="4">
        <v>21</v>
      </c>
      <c r="FB554" s="4">
        <v>-2</v>
      </c>
      <c r="FC554" s="4">
        <v>952</v>
      </c>
      <c r="FD554" s="4">
        <v>-0.5</v>
      </c>
      <c r="FE554" s="4">
        <v>3747</v>
      </c>
      <c r="FF554" s="4">
        <v>-1384</v>
      </c>
      <c r="FG554" s="4">
        <v>0.1</v>
      </c>
      <c r="FH554" s="4">
        <v>-1.5</v>
      </c>
      <c r="FI554" s="4">
        <v>5</v>
      </c>
      <c r="FJ554" s="4">
        <v>0</v>
      </c>
      <c r="FK554" s="4">
        <v>850.4</v>
      </c>
      <c r="FL554" s="4">
        <v>-11.300000000000068</v>
      </c>
      <c r="FM554" s="4">
        <v>134</v>
      </c>
      <c r="FN554" s="4">
        <v>-22</v>
      </c>
      <c r="FO554" s="4">
        <v>0.05</v>
      </c>
      <c r="FP554" s="4">
        <v>-1.65</v>
      </c>
      <c r="FQ554" s="4">
        <v>28</v>
      </c>
      <c r="FR554" s="4">
        <v>-2</v>
      </c>
      <c r="FS554" s="4">
        <v>833.05</v>
      </c>
      <c r="FT554" s="4">
        <v>-11.950000000000045</v>
      </c>
      <c r="FU554" s="4">
        <v>13252</v>
      </c>
      <c r="FV554" s="4">
        <v>-1070</v>
      </c>
      <c r="FW554" s="4">
        <v>0.05</v>
      </c>
      <c r="FX554" s="4">
        <v>-1.75</v>
      </c>
      <c r="FY554" s="4">
        <v>6</v>
      </c>
      <c r="FZ554" s="4">
        <v>0</v>
      </c>
      <c r="GA554" s="4">
        <v>0</v>
      </c>
      <c r="GB554" s="4">
        <v>0</v>
      </c>
      <c r="GC554" s="4">
        <v>488</v>
      </c>
      <c r="GD554" s="4">
        <v>-141</v>
      </c>
      <c r="GE554" s="4">
        <v>0.1</v>
      </c>
      <c r="GF554" s="4">
        <v>-1.8499999999999999</v>
      </c>
      <c r="GG554" s="4">
        <v>127</v>
      </c>
      <c r="GH554" s="4">
        <v>-193</v>
      </c>
      <c r="GI554" s="4">
        <v>732.9</v>
      </c>
      <c r="GJ554" s="4">
        <v>-13.350000000000023</v>
      </c>
      <c r="GK554" s="4">
        <v>8310</v>
      </c>
      <c r="GL554" s="4">
        <v>-4212</v>
      </c>
      <c r="GM554" s="4">
        <v>0.05</v>
      </c>
      <c r="GN554" s="4">
        <v>-1.95</v>
      </c>
      <c r="GO554" s="4">
        <v>6</v>
      </c>
      <c r="GP554" s="4">
        <v>0</v>
      </c>
      <c r="GQ554" s="4">
        <v>0</v>
      </c>
      <c r="GR554" s="4">
        <v>0</v>
      </c>
      <c r="GS554" s="4">
        <v>321</v>
      </c>
      <c r="GT554" s="4">
        <v>-200</v>
      </c>
      <c r="GU554" s="4">
        <v>0.05</v>
      </c>
      <c r="GV554" s="4">
        <v>-1.9999999999999998</v>
      </c>
      <c r="GW554" s="4">
        <v>201</v>
      </c>
      <c r="GX554" s="4">
        <v>-22</v>
      </c>
      <c r="GY554" s="4">
        <v>626.75</v>
      </c>
      <c r="GZ554" s="4">
        <v>-23.600000000000023</v>
      </c>
      <c r="HA554" s="4">
        <v>9274</v>
      </c>
      <c r="HB554" s="4">
        <v>-5290</v>
      </c>
      <c r="HC554" s="4">
        <v>0.05</v>
      </c>
      <c r="HD554" s="4">
        <v>-2.1500000000000004</v>
      </c>
      <c r="HE554" s="4">
        <v>143</v>
      </c>
      <c r="HF554" s="4">
        <v>-19</v>
      </c>
      <c r="HG554" s="4">
        <v>583.85</v>
      </c>
      <c r="HH554" s="4">
        <v>-11.549999999999955</v>
      </c>
      <c r="HI554" s="4">
        <v>992</v>
      </c>
      <c r="HJ554" s="4">
        <v>-280</v>
      </c>
      <c r="HK554" s="4">
        <v>0.05</v>
      </c>
      <c r="HL554" s="4">
        <v>-2.4000000000000004</v>
      </c>
      <c r="HM554" s="4">
        <v>376</v>
      </c>
      <c r="HN554" s="4">
        <v>-302</v>
      </c>
      <c r="HO554" s="4">
        <v>526.75</v>
      </c>
      <c r="HP554" s="4">
        <v>-25.149999999999977</v>
      </c>
      <c r="HQ554" s="4">
        <v>27164</v>
      </c>
      <c r="HR554" s="4">
        <v>-4324</v>
      </c>
      <c r="HS554" s="4">
        <v>0.05</v>
      </c>
      <c r="HT554" s="4">
        <v>-2.6</v>
      </c>
      <c r="HU554" s="4">
        <v>118</v>
      </c>
      <c r="HV554" s="4">
        <v>-143</v>
      </c>
      <c r="HW554" s="4">
        <v>478.2</v>
      </c>
      <c r="HX554" s="4">
        <v>-30.600000000000023</v>
      </c>
      <c r="HY554" s="4">
        <v>1928</v>
      </c>
      <c r="HZ554" s="4">
        <v>-340</v>
      </c>
      <c r="IA554" s="4">
        <v>0.05</v>
      </c>
      <c r="IB554" s="4">
        <v>-2.8000000000000003</v>
      </c>
      <c r="IC554" s="4">
        <v>187</v>
      </c>
      <c r="ID554" s="4">
        <v>-121</v>
      </c>
      <c r="IE554" s="4">
        <v>428.4</v>
      </c>
      <c r="IF554" s="4">
        <v>-26.450000000000045</v>
      </c>
      <c r="IG554" s="4">
        <v>10921</v>
      </c>
      <c r="IH554" s="4">
        <v>-6123</v>
      </c>
      <c r="II554" s="4">
        <v>0.1</v>
      </c>
      <c r="IJ554" s="4">
        <v>-2.9499999999999997</v>
      </c>
      <c r="IK554" s="4">
        <v>107</v>
      </c>
      <c r="IL554" s="4">
        <v>-81</v>
      </c>
      <c r="IM554" s="4">
        <v>377.7</v>
      </c>
      <c r="IN554" s="4">
        <v>-25.100000000000023</v>
      </c>
      <c r="IO554" s="4">
        <v>4523</v>
      </c>
      <c r="IP554" s="4">
        <v>-1074</v>
      </c>
      <c r="IQ554" s="4">
        <v>0.1</v>
      </c>
      <c r="IR554" s="4">
        <v>-3.15</v>
      </c>
      <c r="IS554" s="4">
        <v>637</v>
      </c>
      <c r="IT554" s="4">
        <v>-490</v>
      </c>
      <c r="IU554" s="4">
        <v>328.65</v>
      </c>
      <c r="IV554" s="4">
        <v>-24.700000000000045</v>
      </c>
      <c r="IW554" s="4">
        <v>20313</v>
      </c>
      <c r="IX554" s="4">
        <v>-940</v>
      </c>
      <c r="IY554" s="4">
        <v>0.1</v>
      </c>
      <c r="IZ554" s="4">
        <v>-3.6</v>
      </c>
      <c r="JA554" s="4">
        <v>196</v>
      </c>
      <c r="JB554" s="4">
        <v>-22</v>
      </c>
      <c r="JC554" s="4">
        <v>277.10000000000002</v>
      </c>
      <c r="JD554" s="4">
        <v>-28</v>
      </c>
      <c r="JE554" s="4">
        <v>10543</v>
      </c>
      <c r="JF554" s="4">
        <v>1537</v>
      </c>
      <c r="JG554" s="4">
        <v>0.05</v>
      </c>
      <c r="JH554" s="4">
        <v>-4.4000000000000004</v>
      </c>
      <c r="JI554" s="4">
        <v>1713</v>
      </c>
      <c r="JJ554" s="4">
        <v>-865</v>
      </c>
      <c r="JK554" s="4">
        <v>227</v>
      </c>
      <c r="JL554" s="4">
        <v>-30.449999999999989</v>
      </c>
      <c r="JM554" s="4">
        <v>41520</v>
      </c>
      <c r="JN554" s="4">
        <v>17455</v>
      </c>
      <c r="JO554" s="4">
        <v>0.05</v>
      </c>
      <c r="JP554" s="4">
        <v>-5.45</v>
      </c>
      <c r="JQ554" s="5">
        <v>746</v>
      </c>
      <c r="JR554" s="4">
        <v>91</v>
      </c>
      <c r="JS554" s="4">
        <v>177.4</v>
      </c>
      <c r="JT554" s="4">
        <v>-29.449999999999989</v>
      </c>
      <c r="JU554" s="4">
        <v>13400</v>
      </c>
      <c r="JV554" s="4">
        <v>615</v>
      </c>
      <c r="JW554" s="4">
        <v>0.1</v>
      </c>
      <c r="JX554" s="4">
        <v>-7.15</v>
      </c>
      <c r="JY554" s="4">
        <v>4322</v>
      </c>
      <c r="JZ554" s="4">
        <v>-3690</v>
      </c>
      <c r="KA554" s="4">
        <v>128</v>
      </c>
      <c r="KB554" s="4">
        <v>-32.449999999999989</v>
      </c>
      <c r="KC554" s="4">
        <v>34034</v>
      </c>
      <c r="KD554" s="4">
        <v>-2620</v>
      </c>
      <c r="KE554" s="4">
        <v>0.1</v>
      </c>
      <c r="KF554" s="4">
        <v>-10.55</v>
      </c>
      <c r="KG554" s="4">
        <v>1778</v>
      </c>
      <c r="KH554" s="4">
        <v>-2786</v>
      </c>
      <c r="KI554" s="4">
        <v>78</v>
      </c>
      <c r="KJ554" s="4">
        <v>-38.5</v>
      </c>
      <c r="KK554" s="4">
        <v>20358</v>
      </c>
      <c r="KL554" s="4">
        <v>4493</v>
      </c>
      <c r="KM554" s="4">
        <v>0.1</v>
      </c>
      <c r="KN554" s="4">
        <v>-16.7</v>
      </c>
      <c r="KO554" s="4">
        <v>16950</v>
      </c>
      <c r="KP554" s="4">
        <v>-5470</v>
      </c>
      <c r="KQ554" s="4">
        <v>27.95</v>
      </c>
      <c r="KR554" s="4">
        <v>-49.8</v>
      </c>
      <c r="KS554" s="4">
        <v>54482</v>
      </c>
      <c r="KT554" s="4">
        <v>21135</v>
      </c>
      <c r="KU554" s="4">
        <v>0.05</v>
      </c>
      <c r="KV554" s="4">
        <v>-28.099999999999998</v>
      </c>
      <c r="KW554" s="4">
        <v>43670</v>
      </c>
      <c r="KX554" s="4">
        <v>30152</v>
      </c>
      <c r="KY554" s="4">
        <v>0.05</v>
      </c>
      <c r="KZ554" s="4">
        <v>-46.150000000000006</v>
      </c>
      <c r="LA554" s="4">
        <v>10043</v>
      </c>
      <c r="LB554" s="4">
        <v>380</v>
      </c>
      <c r="LC554" s="4">
        <v>22</v>
      </c>
      <c r="LD554" s="4">
        <v>-24.200000000000003</v>
      </c>
    </row>
    <row r="555" spans="1:316" x14ac:dyDescent="0.25">
      <c r="A555" s="171">
        <v>44077.646117708333</v>
      </c>
      <c r="B555" s="172">
        <v>0.64513888888888882</v>
      </c>
      <c r="C555" s="4">
        <v>11532.95</v>
      </c>
      <c r="D555" s="4">
        <v>11550</v>
      </c>
      <c r="E555" s="173">
        <v>-88.4</v>
      </c>
      <c r="F555" s="173">
        <v>-67.100000000000009</v>
      </c>
      <c r="G555" s="173">
        <v>313.89999999999998</v>
      </c>
      <c r="H555" s="173">
        <v>-687.05000000000007</v>
      </c>
      <c r="I555" s="173">
        <v>-302.49999999999983</v>
      </c>
      <c r="J555" s="173">
        <v>-384.55000000000024</v>
      </c>
      <c r="K555" s="127">
        <v>0</v>
      </c>
      <c r="L555" s="127">
        <v>0</v>
      </c>
      <c r="M555" s="127">
        <v>-20.53</v>
      </c>
      <c r="N555" s="127">
        <v>-18.11</v>
      </c>
      <c r="O555" s="127">
        <v>-7.9679502752818959E-2</v>
      </c>
      <c r="P555" s="127">
        <v>-0.25556787343933418</v>
      </c>
      <c r="Q555" s="127">
        <v>1.0574038500837863</v>
      </c>
      <c r="R555" s="4">
        <v>25223</v>
      </c>
      <c r="S555" s="4">
        <v>31743</v>
      </c>
      <c r="T555" s="173">
        <v>11567.483333333332</v>
      </c>
      <c r="U555" s="173">
        <v>7.1833333333306655</v>
      </c>
      <c r="V555" s="4">
        <v>159588</v>
      </c>
      <c r="W555" s="4">
        <v>-18015</v>
      </c>
      <c r="X555" s="173">
        <v>34.533333333331029</v>
      </c>
      <c r="Y555" s="173">
        <v>-124725</v>
      </c>
      <c r="Z555" s="173">
        <v>105521</v>
      </c>
      <c r="AA555" s="173">
        <v>-19204</v>
      </c>
      <c r="AB555" s="4">
        <v>6520</v>
      </c>
      <c r="AC555" s="4">
        <v>-6184</v>
      </c>
      <c r="AD555" s="176" t="e">
        <v>#REF!</v>
      </c>
      <c r="AE555" s="177">
        <v>0.13751562374552007</v>
      </c>
      <c r="AF555" s="177">
        <v>-2.7409277568335353E-3</v>
      </c>
      <c r="AG555" s="177">
        <v>-0.69736326277534932</v>
      </c>
      <c r="AH555" s="177">
        <v>-0.36832724750246665</v>
      </c>
      <c r="AI555" s="127">
        <v>0.40859030769960342</v>
      </c>
      <c r="AJ555" s="127">
        <v>0</v>
      </c>
      <c r="AK555" s="4">
        <v>0</v>
      </c>
      <c r="AL555" s="178">
        <v>11500</v>
      </c>
      <c r="AM555" s="178">
        <v>11550</v>
      </c>
      <c r="AN555" s="178">
        <v>11600</v>
      </c>
      <c r="AO555" s="178">
        <v>11300</v>
      </c>
      <c r="AS555" s="4">
        <v>3.4630489651691065</v>
      </c>
      <c r="AT555" s="4">
        <v>0.26750458817640843</v>
      </c>
      <c r="AU555" s="4">
        <v>9.1676302573218502E-2</v>
      </c>
      <c r="AV555" s="4">
        <v>4.6137065988002178E-2</v>
      </c>
      <c r="AW555" s="4">
        <v>4.2410714285714288E-2</v>
      </c>
      <c r="AX555" s="4">
        <v>3.2816464617987033E-2</v>
      </c>
      <c r="AY555" s="4">
        <v>70.924281984334201</v>
      </c>
      <c r="AZ555" s="4">
        <v>16.338983050847457</v>
      </c>
      <c r="BA555" s="4">
        <v>59.165775401069517</v>
      </c>
      <c r="BB555" s="4">
        <v>41.261682242990652</v>
      </c>
      <c r="BC555" s="4">
        <v>30.46764705882353</v>
      </c>
      <c r="BD555" s="4">
        <v>54.306122448979593</v>
      </c>
      <c r="BE555" s="4">
        <v>23.074276351720371</v>
      </c>
      <c r="BF555" s="4">
        <v>16.93849938499385</v>
      </c>
      <c r="BG555" s="4">
        <v>8.0965395635882746</v>
      </c>
      <c r="BH555" s="4">
        <v>11.399330463892873</v>
      </c>
      <c r="BI555" s="4">
        <v>9</v>
      </c>
      <c r="BJ555" s="4">
        <v>0</v>
      </c>
      <c r="BK555" s="4">
        <v>1553.15</v>
      </c>
      <c r="BL555" s="4">
        <v>-21.849999999999909</v>
      </c>
      <c r="BM555" s="4">
        <v>5383</v>
      </c>
      <c r="BN555" s="4">
        <v>-363</v>
      </c>
      <c r="BO555" s="4">
        <v>0.1</v>
      </c>
      <c r="BP555" s="4">
        <v>-0.75</v>
      </c>
      <c r="BQ555" s="4">
        <v>0</v>
      </c>
      <c r="BR555" s="4">
        <v>0</v>
      </c>
      <c r="BS555" s="4">
        <v>0</v>
      </c>
      <c r="BT555" s="4">
        <v>0</v>
      </c>
      <c r="BU555" s="4">
        <v>52</v>
      </c>
      <c r="BV555" s="4">
        <v>-6</v>
      </c>
      <c r="BW555" s="4">
        <v>0.15</v>
      </c>
      <c r="BX555" s="4">
        <v>-0.7</v>
      </c>
      <c r="BY555" s="4">
        <v>21</v>
      </c>
      <c r="BZ555" s="4">
        <v>0</v>
      </c>
      <c r="CA555" s="4">
        <v>1450</v>
      </c>
      <c r="CB555" s="4">
        <v>54.25</v>
      </c>
      <c r="CC555" s="4">
        <v>368</v>
      </c>
      <c r="CD555" s="4">
        <v>-87</v>
      </c>
      <c r="CE555" s="4">
        <v>0.05</v>
      </c>
      <c r="CF555" s="4">
        <v>-0.89999999999999991</v>
      </c>
      <c r="CG555" s="4">
        <v>0</v>
      </c>
      <c r="CH555" s="4">
        <v>0</v>
      </c>
      <c r="CI555" s="4">
        <v>0</v>
      </c>
      <c r="CJ555" s="4">
        <v>0</v>
      </c>
      <c r="CK555" s="4">
        <v>35</v>
      </c>
      <c r="CL555" s="4">
        <v>0</v>
      </c>
      <c r="CM555" s="4">
        <v>0.05</v>
      </c>
      <c r="CN555" s="4">
        <v>-0.7</v>
      </c>
      <c r="CO555" s="4">
        <v>12</v>
      </c>
      <c r="CP555" s="4">
        <v>0</v>
      </c>
      <c r="CQ555" s="4">
        <v>1352</v>
      </c>
      <c r="CR555" s="4">
        <v>-53.400000000000091</v>
      </c>
      <c r="CS555" s="4">
        <v>1011</v>
      </c>
      <c r="CT555" s="4">
        <v>-428</v>
      </c>
      <c r="CU555" s="4">
        <v>0.05</v>
      </c>
      <c r="CV555" s="4">
        <v>-0.95</v>
      </c>
      <c r="CW555" s="4">
        <v>0</v>
      </c>
      <c r="CX555" s="4">
        <v>0</v>
      </c>
      <c r="CY555" s="4">
        <v>0</v>
      </c>
      <c r="CZ555" s="4">
        <v>0</v>
      </c>
      <c r="DA555" s="4">
        <v>234</v>
      </c>
      <c r="DB555" s="4">
        <v>-16</v>
      </c>
      <c r="DC555" s="4">
        <v>0.1</v>
      </c>
      <c r="DD555" s="4">
        <v>-0.95000000000000007</v>
      </c>
      <c r="DE555" s="4">
        <v>15</v>
      </c>
      <c r="DF555" s="4">
        <v>-5</v>
      </c>
      <c r="DG555" s="4">
        <v>1256.25</v>
      </c>
      <c r="DH555" s="4">
        <v>6.25</v>
      </c>
      <c r="DI555" s="4">
        <v>1402</v>
      </c>
      <c r="DJ555" s="4">
        <v>-349</v>
      </c>
      <c r="DK555" s="4">
        <v>0.05</v>
      </c>
      <c r="DL555" s="4">
        <v>-1.05</v>
      </c>
      <c r="DM555" s="4">
        <v>0</v>
      </c>
      <c r="DN555" s="4">
        <v>0</v>
      </c>
      <c r="DO555" s="4">
        <v>0</v>
      </c>
      <c r="DP555" s="4">
        <v>0</v>
      </c>
      <c r="DQ555" s="4">
        <v>604</v>
      </c>
      <c r="DR555" s="4">
        <v>26</v>
      </c>
      <c r="DS555" s="4">
        <v>0.1</v>
      </c>
      <c r="DT555" s="4">
        <v>-1.0499999999999998</v>
      </c>
      <c r="DU555" s="4">
        <v>1</v>
      </c>
      <c r="DV555" s="4">
        <v>0</v>
      </c>
      <c r="DW555" s="4">
        <v>0</v>
      </c>
      <c r="DX555" s="4">
        <v>0</v>
      </c>
      <c r="DY555" s="4">
        <v>3817</v>
      </c>
      <c r="DZ555" s="4">
        <v>-651</v>
      </c>
      <c r="EA555" s="4">
        <v>0.05</v>
      </c>
      <c r="EB555" s="4">
        <v>-1.2</v>
      </c>
      <c r="EC555" s="4">
        <v>0</v>
      </c>
      <c r="ED555" s="4">
        <v>0</v>
      </c>
      <c r="EE555" s="4">
        <v>0</v>
      </c>
      <c r="EF555" s="4">
        <v>0</v>
      </c>
      <c r="EG555" s="4">
        <v>282</v>
      </c>
      <c r="EH555" s="4">
        <v>75</v>
      </c>
      <c r="EI555" s="4">
        <v>0.05</v>
      </c>
      <c r="EJ555" s="4">
        <v>-1.3</v>
      </c>
      <c r="EK555" s="4">
        <v>50</v>
      </c>
      <c r="EL555" s="4">
        <v>-18</v>
      </c>
      <c r="EM555" s="4">
        <v>1030</v>
      </c>
      <c r="EN555" s="4">
        <v>-10.799999999999955</v>
      </c>
      <c r="EO555" s="4">
        <v>15901</v>
      </c>
      <c r="EP555" s="4">
        <v>-6713</v>
      </c>
      <c r="EQ555" s="4">
        <v>0.05</v>
      </c>
      <c r="ER555" s="4">
        <v>-1.45</v>
      </c>
      <c r="ES555" s="4">
        <v>5</v>
      </c>
      <c r="ET555" s="4">
        <v>0</v>
      </c>
      <c r="EU555" s="4">
        <v>947.4</v>
      </c>
      <c r="EV555" s="4">
        <v>32.399999999999977</v>
      </c>
      <c r="EW555" s="4">
        <v>815</v>
      </c>
      <c r="EX555" s="4">
        <v>-37</v>
      </c>
      <c r="EY555" s="4">
        <v>0.1</v>
      </c>
      <c r="EZ555" s="4">
        <v>-1.5</v>
      </c>
      <c r="FA555" s="4">
        <v>21</v>
      </c>
      <c r="FB555" s="4">
        <v>-2</v>
      </c>
      <c r="FC555" s="4">
        <v>952</v>
      </c>
      <c r="FD555" s="4">
        <v>-0.5</v>
      </c>
      <c r="FE555" s="4">
        <v>3815</v>
      </c>
      <c r="FF555" s="4">
        <v>-1316</v>
      </c>
      <c r="FG555" s="4">
        <v>0.1</v>
      </c>
      <c r="FH555" s="4">
        <v>-1.5</v>
      </c>
      <c r="FI555" s="4">
        <v>5</v>
      </c>
      <c r="FJ555" s="4">
        <v>0</v>
      </c>
      <c r="FK555" s="4">
        <v>850.4</v>
      </c>
      <c r="FL555" s="4">
        <v>-11.300000000000068</v>
      </c>
      <c r="FM555" s="4">
        <v>148</v>
      </c>
      <c r="FN555" s="4">
        <v>-8</v>
      </c>
      <c r="FO555" s="4">
        <v>0.05</v>
      </c>
      <c r="FP555" s="4">
        <v>-1.65</v>
      </c>
      <c r="FQ555" s="4">
        <v>28</v>
      </c>
      <c r="FR555" s="4">
        <v>-2</v>
      </c>
      <c r="FS555" s="4">
        <v>833.05</v>
      </c>
      <c r="FT555" s="4">
        <v>-11.950000000000045</v>
      </c>
      <c r="FU555" s="4">
        <v>13252</v>
      </c>
      <c r="FV555" s="4">
        <v>-1070</v>
      </c>
      <c r="FW555" s="4">
        <v>0.1</v>
      </c>
      <c r="FX555" s="4">
        <v>-1.7</v>
      </c>
      <c r="FY555" s="4">
        <v>6</v>
      </c>
      <c r="FZ555" s="4">
        <v>0</v>
      </c>
      <c r="GA555" s="4">
        <v>0</v>
      </c>
      <c r="GB555" s="4">
        <v>0</v>
      </c>
      <c r="GC555" s="4">
        <v>488</v>
      </c>
      <c r="GD555" s="4">
        <v>-141</v>
      </c>
      <c r="GE555" s="4">
        <v>0.1</v>
      </c>
      <c r="GF555" s="4">
        <v>-1.8499999999999999</v>
      </c>
      <c r="GG555" s="4">
        <v>127</v>
      </c>
      <c r="GH555" s="4">
        <v>-193</v>
      </c>
      <c r="GI555" s="4">
        <v>732.9</v>
      </c>
      <c r="GJ555" s="4">
        <v>-13.350000000000023</v>
      </c>
      <c r="GK555" s="4">
        <v>9325</v>
      </c>
      <c r="GL555" s="4">
        <v>-3197</v>
      </c>
      <c r="GM555" s="4">
        <v>0.05</v>
      </c>
      <c r="GN555" s="4">
        <v>-1.95</v>
      </c>
      <c r="GO555" s="4">
        <v>6</v>
      </c>
      <c r="GP555" s="4">
        <v>0</v>
      </c>
      <c r="GQ555" s="4">
        <v>0</v>
      </c>
      <c r="GR555" s="4">
        <v>0</v>
      </c>
      <c r="GS555" s="4">
        <v>321</v>
      </c>
      <c r="GT555" s="4">
        <v>-200</v>
      </c>
      <c r="GU555" s="4">
        <v>0.05</v>
      </c>
      <c r="GV555" s="4">
        <v>-1.9999999999999998</v>
      </c>
      <c r="GW555" s="4">
        <v>201</v>
      </c>
      <c r="GX555" s="4">
        <v>-22</v>
      </c>
      <c r="GY555" s="4">
        <v>626.75</v>
      </c>
      <c r="GZ555" s="4">
        <v>-23.600000000000023</v>
      </c>
      <c r="HA555" s="4">
        <v>9274</v>
      </c>
      <c r="HB555" s="4">
        <v>-5290</v>
      </c>
      <c r="HC555" s="4">
        <v>0.05</v>
      </c>
      <c r="HD555" s="4">
        <v>-2.1500000000000004</v>
      </c>
      <c r="HE555" s="4">
        <v>143</v>
      </c>
      <c r="HF555" s="4">
        <v>-19</v>
      </c>
      <c r="HG555" s="4">
        <v>583.85</v>
      </c>
      <c r="HH555" s="4">
        <v>-11.549999999999955</v>
      </c>
      <c r="HI555" s="4">
        <v>992</v>
      </c>
      <c r="HJ555" s="4">
        <v>-280</v>
      </c>
      <c r="HK555" s="4">
        <v>0.15</v>
      </c>
      <c r="HL555" s="4">
        <v>-2.3000000000000003</v>
      </c>
      <c r="HM555" s="4">
        <v>383</v>
      </c>
      <c r="HN555" s="4">
        <v>-295</v>
      </c>
      <c r="HO555" s="4">
        <v>529.15</v>
      </c>
      <c r="HP555" s="4">
        <v>-22.75</v>
      </c>
      <c r="HQ555" s="4">
        <v>27164</v>
      </c>
      <c r="HR555" s="4">
        <v>-4324</v>
      </c>
      <c r="HS555" s="4">
        <v>0.05</v>
      </c>
      <c r="HT555" s="4">
        <v>-2.6</v>
      </c>
      <c r="HU555" s="4">
        <v>118</v>
      </c>
      <c r="HV555" s="4">
        <v>-143</v>
      </c>
      <c r="HW555" s="4">
        <v>478.2</v>
      </c>
      <c r="HX555" s="4">
        <v>-30.600000000000023</v>
      </c>
      <c r="HY555" s="4">
        <v>1928</v>
      </c>
      <c r="HZ555" s="4">
        <v>-340</v>
      </c>
      <c r="IA555" s="4">
        <v>0.1</v>
      </c>
      <c r="IB555" s="4">
        <v>-2.75</v>
      </c>
      <c r="IC555" s="4">
        <v>187</v>
      </c>
      <c r="ID555" s="4">
        <v>-121</v>
      </c>
      <c r="IE555" s="4">
        <v>428.4</v>
      </c>
      <c r="IF555" s="4">
        <v>-26.450000000000045</v>
      </c>
      <c r="IG555" s="4">
        <v>11064</v>
      </c>
      <c r="IH555" s="4">
        <v>-5980</v>
      </c>
      <c r="II555" s="4">
        <v>0.05</v>
      </c>
      <c r="IJ555" s="4">
        <v>-3</v>
      </c>
      <c r="IK555" s="4">
        <v>107</v>
      </c>
      <c r="IL555" s="4">
        <v>-81</v>
      </c>
      <c r="IM555" s="4">
        <v>377.7</v>
      </c>
      <c r="IN555" s="4">
        <v>-25.100000000000023</v>
      </c>
      <c r="IO555" s="4">
        <v>4415</v>
      </c>
      <c r="IP555" s="4">
        <v>-1182</v>
      </c>
      <c r="IQ555" s="4">
        <v>0.05</v>
      </c>
      <c r="IR555" s="4">
        <v>-3.2</v>
      </c>
      <c r="IS555" s="4">
        <v>680</v>
      </c>
      <c r="IT555" s="4">
        <v>-447</v>
      </c>
      <c r="IU555" s="4">
        <v>327.64999999999998</v>
      </c>
      <c r="IV555" s="4">
        <v>-25.700000000000045</v>
      </c>
      <c r="IW555" s="4">
        <v>20718</v>
      </c>
      <c r="IX555" s="4">
        <v>-535</v>
      </c>
      <c r="IY555" s="4">
        <v>0.05</v>
      </c>
      <c r="IZ555" s="4">
        <v>-3.6500000000000004</v>
      </c>
      <c r="JA555" s="4">
        <v>196</v>
      </c>
      <c r="JB555" s="4">
        <v>-22</v>
      </c>
      <c r="JC555" s="4">
        <v>278.7</v>
      </c>
      <c r="JD555" s="4">
        <v>-26.400000000000034</v>
      </c>
      <c r="JE555" s="4">
        <v>10644</v>
      </c>
      <c r="JF555" s="4">
        <v>1638</v>
      </c>
      <c r="JG555" s="4">
        <v>0.05</v>
      </c>
      <c r="JH555" s="4">
        <v>-4.4000000000000004</v>
      </c>
      <c r="JI555" s="4">
        <v>1831</v>
      </c>
      <c r="JJ555" s="4">
        <v>-747</v>
      </c>
      <c r="JK555" s="4">
        <v>227.9</v>
      </c>
      <c r="JL555" s="4">
        <v>-29.549999999999983</v>
      </c>
      <c r="JM555" s="4">
        <v>42249</v>
      </c>
      <c r="JN555" s="4">
        <v>18184</v>
      </c>
      <c r="JO555" s="4">
        <v>0.1</v>
      </c>
      <c r="JP555" s="4">
        <v>-5.4</v>
      </c>
      <c r="JQ555" s="5">
        <v>813</v>
      </c>
      <c r="JR555" s="4">
        <v>158</v>
      </c>
      <c r="JS555" s="4">
        <v>177.75</v>
      </c>
      <c r="JT555" s="4">
        <v>-29.099999999999994</v>
      </c>
      <c r="JU555" s="4">
        <v>13771</v>
      </c>
      <c r="JV555" s="4">
        <v>986</v>
      </c>
      <c r="JW555" s="4">
        <v>0.05</v>
      </c>
      <c r="JX555" s="4">
        <v>-7.2</v>
      </c>
      <c r="JY555" s="4">
        <v>4537</v>
      </c>
      <c r="JZ555" s="4">
        <v>-3475</v>
      </c>
      <c r="KA555" s="4">
        <v>127.7</v>
      </c>
      <c r="KB555" s="4">
        <v>-32.749999999999986</v>
      </c>
      <c r="KC555" s="4">
        <v>36734</v>
      </c>
      <c r="KD555" s="4">
        <v>80</v>
      </c>
      <c r="KE555" s="4">
        <v>0.05</v>
      </c>
      <c r="KF555" s="4">
        <v>-10.6</v>
      </c>
      <c r="KG555" s="4">
        <v>2091</v>
      </c>
      <c r="KH555" s="4">
        <v>-2473</v>
      </c>
      <c r="KI555" s="4">
        <v>77.8</v>
      </c>
      <c r="KJ555" s="4">
        <v>-38.700000000000003</v>
      </c>
      <c r="KK555" s="4">
        <v>23836</v>
      </c>
      <c r="KL555" s="4">
        <v>7971</v>
      </c>
      <c r="KM555" s="4">
        <v>0.05</v>
      </c>
      <c r="KN555" s="4">
        <v>-16.75</v>
      </c>
      <c r="KO555" s="4">
        <v>19810</v>
      </c>
      <c r="KP555" s="4">
        <v>-2610</v>
      </c>
      <c r="KQ555" s="4">
        <v>27.8</v>
      </c>
      <c r="KR555" s="4">
        <v>-49.95</v>
      </c>
      <c r="KS555" s="4">
        <v>68603</v>
      </c>
      <c r="KT555" s="4">
        <v>35256</v>
      </c>
      <c r="KU555" s="4">
        <v>0.05</v>
      </c>
      <c r="KV555" s="4">
        <v>-28.099999999999998</v>
      </c>
      <c r="KW555" s="4">
        <v>53943</v>
      </c>
      <c r="KX555" s="4">
        <v>40425</v>
      </c>
      <c r="KY555" s="4">
        <v>0.15</v>
      </c>
      <c r="KZ555" s="4">
        <v>-46.050000000000004</v>
      </c>
      <c r="LA555" s="4">
        <v>14430</v>
      </c>
      <c r="LB555" s="4">
        <v>4767</v>
      </c>
      <c r="LC555" s="4">
        <v>22.3</v>
      </c>
      <c r="LD555" s="4">
        <v>-23.900000000000002</v>
      </c>
    </row>
    <row r="556" spans="1:316" x14ac:dyDescent="0.25">
      <c r="A556" s="171">
        <v>44077.645339351853</v>
      </c>
      <c r="B556" s="172">
        <v>0.64444444444444449</v>
      </c>
      <c r="C556" s="4">
        <v>11528.2</v>
      </c>
      <c r="D556" s="4">
        <v>11550</v>
      </c>
      <c r="E556" s="173">
        <v>-88.4</v>
      </c>
      <c r="F556" s="173">
        <v>-67.100000000000009</v>
      </c>
      <c r="G556" s="173">
        <v>313.89999999999998</v>
      </c>
      <c r="H556" s="173">
        <v>-687.05000000000007</v>
      </c>
      <c r="I556" s="173">
        <v>-302.49999999999983</v>
      </c>
      <c r="J556" s="173">
        <v>-384.55000000000024</v>
      </c>
      <c r="K556" s="127">
        <v>0</v>
      </c>
      <c r="L556" s="127">
        <v>0</v>
      </c>
      <c r="M556" s="127">
        <v>-20.53</v>
      </c>
      <c r="N556" s="127">
        <v>-18.11</v>
      </c>
      <c r="O556" s="127">
        <v>-5.3396735510956687E-2</v>
      </c>
      <c r="P556" s="127">
        <v>-0.22927331471518661</v>
      </c>
      <c r="Q556" s="127">
        <v>1.0566636036114878</v>
      </c>
      <c r="R556" s="4">
        <v>25480</v>
      </c>
      <c r="S556" s="4">
        <v>31761</v>
      </c>
      <c r="T556" s="173">
        <v>11567.483333333332</v>
      </c>
      <c r="U556" s="173">
        <v>7.1833333333306655</v>
      </c>
      <c r="V556" s="4">
        <v>159588</v>
      </c>
      <c r="W556" s="4">
        <v>-18015</v>
      </c>
      <c r="X556" s="173">
        <v>39.283333333331029</v>
      </c>
      <c r="Y556" s="173">
        <v>-124412</v>
      </c>
      <c r="Z556" s="173">
        <v>105539</v>
      </c>
      <c r="AA556" s="173">
        <v>-18873</v>
      </c>
      <c r="AB556" s="4">
        <v>6281</v>
      </c>
      <c r="AC556" s="4">
        <v>-6226</v>
      </c>
      <c r="AD556" s="176" t="e">
        <v>#REF!</v>
      </c>
      <c r="AE556" s="177">
        <v>0.14928166372271712</v>
      </c>
      <c r="AF556" s="177">
        <v>-5.0358092783769747E-3</v>
      </c>
      <c r="AG556" s="177">
        <v>-0.75255255934322196</v>
      </c>
      <c r="AH556" s="177">
        <v>-0.41775762001643957</v>
      </c>
      <c r="AI556" s="127">
        <v>0.23364565835837731</v>
      </c>
      <c r="AJ556" s="127">
        <v>0</v>
      </c>
      <c r="AK556" s="4">
        <v>0</v>
      </c>
      <c r="AL556" s="178">
        <v>11500</v>
      </c>
      <c r="AM556" s="178">
        <v>11550</v>
      </c>
      <c r="AN556" s="178">
        <v>11600</v>
      </c>
      <c r="AO556" s="178">
        <v>11300</v>
      </c>
      <c r="AS556" s="4">
        <v>3.4630489651691065</v>
      </c>
      <c r="AT556" s="4">
        <v>0.26750458817640843</v>
      </c>
      <c r="AU556" s="4">
        <v>9.1676302573218502E-2</v>
      </c>
      <c r="AV556" s="4">
        <v>4.6137065988002178E-2</v>
      </c>
      <c r="AW556" s="4">
        <v>4.2410714285714288E-2</v>
      </c>
      <c r="AX556" s="4">
        <v>3.3365003073827754E-2</v>
      </c>
      <c r="AY556" s="4">
        <v>70.924281984334201</v>
      </c>
      <c r="AZ556" s="4">
        <v>16.338983050847457</v>
      </c>
      <c r="BA556" s="4">
        <v>59.165775401069517</v>
      </c>
      <c r="BB556" s="4">
        <v>41.261682242990652</v>
      </c>
      <c r="BC556" s="4">
        <v>29.262711864406779</v>
      </c>
      <c r="BD556" s="4">
        <v>54.030456852791879</v>
      </c>
      <c r="BE556" s="4">
        <v>22.862012987012989</v>
      </c>
      <c r="BF556" s="4">
        <v>17.542675159235667</v>
      </c>
      <c r="BG556" s="4">
        <v>8.0965395635882746</v>
      </c>
      <c r="BH556" s="4">
        <v>11.399330463892873</v>
      </c>
      <c r="BI556" s="4">
        <v>9</v>
      </c>
      <c r="BJ556" s="4">
        <v>0</v>
      </c>
      <c r="BK556" s="4">
        <v>1553.15</v>
      </c>
      <c r="BL556" s="4">
        <v>-21.849999999999909</v>
      </c>
      <c r="BM556" s="4">
        <v>5383</v>
      </c>
      <c r="BN556" s="4">
        <v>-363</v>
      </c>
      <c r="BO556" s="4">
        <v>0.1</v>
      </c>
      <c r="BP556" s="4">
        <v>-0.75</v>
      </c>
      <c r="BQ556" s="4">
        <v>0</v>
      </c>
      <c r="BR556" s="4">
        <v>0</v>
      </c>
      <c r="BS556" s="4">
        <v>0</v>
      </c>
      <c r="BT556" s="4">
        <v>0</v>
      </c>
      <c r="BU556" s="4">
        <v>52</v>
      </c>
      <c r="BV556" s="4">
        <v>-6</v>
      </c>
      <c r="BW556" s="4">
        <v>0.15</v>
      </c>
      <c r="BX556" s="4">
        <v>-0.7</v>
      </c>
      <c r="BY556" s="4">
        <v>21</v>
      </c>
      <c r="BZ556" s="4">
        <v>0</v>
      </c>
      <c r="CA556" s="4">
        <v>1450</v>
      </c>
      <c r="CB556" s="4">
        <v>54.25</v>
      </c>
      <c r="CC556" s="4">
        <v>368</v>
      </c>
      <c r="CD556" s="4">
        <v>-87</v>
      </c>
      <c r="CE556" s="4">
        <v>0.05</v>
      </c>
      <c r="CF556" s="4">
        <v>-0.89999999999999991</v>
      </c>
      <c r="CG556" s="4">
        <v>0</v>
      </c>
      <c r="CH556" s="4">
        <v>0</v>
      </c>
      <c r="CI556" s="4">
        <v>0</v>
      </c>
      <c r="CJ556" s="4">
        <v>0</v>
      </c>
      <c r="CK556" s="4">
        <v>35</v>
      </c>
      <c r="CL556" s="4">
        <v>0</v>
      </c>
      <c r="CM556" s="4">
        <v>0.05</v>
      </c>
      <c r="CN556" s="4">
        <v>-0.7</v>
      </c>
      <c r="CO556" s="4">
        <v>12</v>
      </c>
      <c r="CP556" s="4">
        <v>0</v>
      </c>
      <c r="CQ556" s="4">
        <v>1352</v>
      </c>
      <c r="CR556" s="4">
        <v>-53.400000000000091</v>
      </c>
      <c r="CS556" s="4">
        <v>1011</v>
      </c>
      <c r="CT556" s="4">
        <v>-428</v>
      </c>
      <c r="CU556" s="4">
        <v>0.05</v>
      </c>
      <c r="CV556" s="4">
        <v>-0.95</v>
      </c>
      <c r="CW556" s="4">
        <v>0</v>
      </c>
      <c r="CX556" s="4">
        <v>0</v>
      </c>
      <c r="CY556" s="4">
        <v>0</v>
      </c>
      <c r="CZ556" s="4">
        <v>0</v>
      </c>
      <c r="DA556" s="4">
        <v>234</v>
      </c>
      <c r="DB556" s="4">
        <v>-16</v>
      </c>
      <c r="DC556" s="4">
        <v>0.1</v>
      </c>
      <c r="DD556" s="4">
        <v>-0.95000000000000007</v>
      </c>
      <c r="DE556" s="4">
        <v>15</v>
      </c>
      <c r="DF556" s="4">
        <v>-5</v>
      </c>
      <c r="DG556" s="4">
        <v>1256.25</v>
      </c>
      <c r="DH556" s="4">
        <v>6.25</v>
      </c>
      <c r="DI556" s="4">
        <v>1402</v>
      </c>
      <c r="DJ556" s="4">
        <v>-349</v>
      </c>
      <c r="DK556" s="4">
        <v>0.05</v>
      </c>
      <c r="DL556" s="4">
        <v>-1.05</v>
      </c>
      <c r="DM556" s="4">
        <v>0</v>
      </c>
      <c r="DN556" s="4">
        <v>0</v>
      </c>
      <c r="DO556" s="4">
        <v>0</v>
      </c>
      <c r="DP556" s="4">
        <v>0</v>
      </c>
      <c r="DQ556" s="4">
        <v>604</v>
      </c>
      <c r="DR556" s="4">
        <v>26</v>
      </c>
      <c r="DS556" s="4">
        <v>0.1</v>
      </c>
      <c r="DT556" s="4">
        <v>-1.0499999999999998</v>
      </c>
      <c r="DU556" s="4">
        <v>1</v>
      </c>
      <c r="DV556" s="4">
        <v>0</v>
      </c>
      <c r="DW556" s="4">
        <v>0</v>
      </c>
      <c r="DX556" s="4">
        <v>0</v>
      </c>
      <c r="DY556" s="4">
        <v>3817</v>
      </c>
      <c r="DZ556" s="4">
        <v>-651</v>
      </c>
      <c r="EA556" s="4">
        <v>0.05</v>
      </c>
      <c r="EB556" s="4">
        <v>-1.2</v>
      </c>
      <c r="EC556" s="4">
        <v>0</v>
      </c>
      <c r="ED556" s="4">
        <v>0</v>
      </c>
      <c r="EE556" s="4">
        <v>0</v>
      </c>
      <c r="EF556" s="4">
        <v>0</v>
      </c>
      <c r="EG556" s="4">
        <v>282</v>
      </c>
      <c r="EH556" s="4">
        <v>75</v>
      </c>
      <c r="EI556" s="4">
        <v>0.05</v>
      </c>
      <c r="EJ556" s="4">
        <v>-1.3</v>
      </c>
      <c r="EK556" s="4">
        <v>50</v>
      </c>
      <c r="EL556" s="4">
        <v>-18</v>
      </c>
      <c r="EM556" s="4">
        <v>1030</v>
      </c>
      <c r="EN556" s="4">
        <v>-10.799999999999955</v>
      </c>
      <c r="EO556" s="4">
        <v>15901</v>
      </c>
      <c r="EP556" s="4">
        <v>-6713</v>
      </c>
      <c r="EQ556" s="4">
        <v>0.05</v>
      </c>
      <c r="ER556" s="4">
        <v>-1.45</v>
      </c>
      <c r="ES556" s="4">
        <v>5</v>
      </c>
      <c r="ET556" s="4">
        <v>0</v>
      </c>
      <c r="EU556" s="4">
        <v>947.4</v>
      </c>
      <c r="EV556" s="4">
        <v>32.399999999999977</v>
      </c>
      <c r="EW556" s="4">
        <v>815</v>
      </c>
      <c r="EX556" s="4">
        <v>-37</v>
      </c>
      <c r="EY556" s="4">
        <v>0.1</v>
      </c>
      <c r="EZ556" s="4">
        <v>-1.5</v>
      </c>
      <c r="FA556" s="4">
        <v>21</v>
      </c>
      <c r="FB556" s="4">
        <v>-2</v>
      </c>
      <c r="FC556" s="4">
        <v>952</v>
      </c>
      <c r="FD556" s="4">
        <v>-0.5</v>
      </c>
      <c r="FE556" s="4">
        <v>3815</v>
      </c>
      <c r="FF556" s="4">
        <v>-1316</v>
      </c>
      <c r="FG556" s="4">
        <v>0.1</v>
      </c>
      <c r="FH556" s="4">
        <v>-1.5</v>
      </c>
      <c r="FI556" s="4">
        <v>5</v>
      </c>
      <c r="FJ556" s="4">
        <v>0</v>
      </c>
      <c r="FK556" s="4">
        <v>850.4</v>
      </c>
      <c r="FL556" s="4">
        <v>-11.300000000000068</v>
      </c>
      <c r="FM556" s="4">
        <v>148</v>
      </c>
      <c r="FN556" s="4">
        <v>-8</v>
      </c>
      <c r="FO556" s="4">
        <v>0.05</v>
      </c>
      <c r="FP556" s="4">
        <v>-1.65</v>
      </c>
      <c r="FQ556" s="4">
        <v>28</v>
      </c>
      <c r="FR556" s="4">
        <v>-2</v>
      </c>
      <c r="FS556" s="4">
        <v>833.05</v>
      </c>
      <c r="FT556" s="4">
        <v>-11.950000000000045</v>
      </c>
      <c r="FU556" s="4">
        <v>13252</v>
      </c>
      <c r="FV556" s="4">
        <v>-1070</v>
      </c>
      <c r="FW556" s="4">
        <v>0.1</v>
      </c>
      <c r="FX556" s="4">
        <v>-1.7</v>
      </c>
      <c r="FY556" s="4">
        <v>6</v>
      </c>
      <c r="FZ556" s="4">
        <v>0</v>
      </c>
      <c r="GA556" s="4">
        <v>0</v>
      </c>
      <c r="GB556" s="4">
        <v>0</v>
      </c>
      <c r="GC556" s="4">
        <v>488</v>
      </c>
      <c r="GD556" s="4">
        <v>-141</v>
      </c>
      <c r="GE556" s="4">
        <v>0.1</v>
      </c>
      <c r="GF556" s="4">
        <v>-1.8499999999999999</v>
      </c>
      <c r="GG556" s="4">
        <v>127</v>
      </c>
      <c r="GH556" s="4">
        <v>-193</v>
      </c>
      <c r="GI556" s="4">
        <v>732.9</v>
      </c>
      <c r="GJ556" s="4">
        <v>-13.350000000000023</v>
      </c>
      <c r="GK556" s="4">
        <v>9325</v>
      </c>
      <c r="GL556" s="4">
        <v>-3197</v>
      </c>
      <c r="GM556" s="4">
        <v>0.05</v>
      </c>
      <c r="GN556" s="4">
        <v>-1.95</v>
      </c>
      <c r="GO556" s="4">
        <v>6</v>
      </c>
      <c r="GP556" s="4">
        <v>0</v>
      </c>
      <c r="GQ556" s="4">
        <v>0</v>
      </c>
      <c r="GR556" s="4">
        <v>0</v>
      </c>
      <c r="GS556" s="4">
        <v>321</v>
      </c>
      <c r="GT556" s="4">
        <v>-200</v>
      </c>
      <c r="GU556" s="4">
        <v>0.05</v>
      </c>
      <c r="GV556" s="4">
        <v>-1.9999999999999998</v>
      </c>
      <c r="GW556" s="4">
        <v>201</v>
      </c>
      <c r="GX556" s="4">
        <v>-22</v>
      </c>
      <c r="GY556" s="4">
        <v>626.75</v>
      </c>
      <c r="GZ556" s="4">
        <v>-23.600000000000023</v>
      </c>
      <c r="HA556" s="4">
        <v>9274</v>
      </c>
      <c r="HB556" s="4">
        <v>-5290</v>
      </c>
      <c r="HC556" s="4">
        <v>0.05</v>
      </c>
      <c r="HD556" s="4">
        <v>-2.1500000000000004</v>
      </c>
      <c r="HE556" s="4">
        <v>143</v>
      </c>
      <c r="HF556" s="4">
        <v>-19</v>
      </c>
      <c r="HG556" s="4">
        <v>583.85</v>
      </c>
      <c r="HH556" s="4">
        <v>-11.549999999999955</v>
      </c>
      <c r="HI556" s="4">
        <v>992</v>
      </c>
      <c r="HJ556" s="4">
        <v>-280</v>
      </c>
      <c r="HK556" s="4">
        <v>0.15</v>
      </c>
      <c r="HL556" s="4">
        <v>-2.3000000000000003</v>
      </c>
      <c r="HM556" s="4">
        <v>383</v>
      </c>
      <c r="HN556" s="4">
        <v>-295</v>
      </c>
      <c r="HO556" s="4">
        <v>529.15</v>
      </c>
      <c r="HP556" s="4">
        <v>-22.75</v>
      </c>
      <c r="HQ556" s="4">
        <v>27164</v>
      </c>
      <c r="HR556" s="4">
        <v>-4324</v>
      </c>
      <c r="HS556" s="4">
        <v>0.05</v>
      </c>
      <c r="HT556" s="4">
        <v>-2.6</v>
      </c>
      <c r="HU556" s="4">
        <v>118</v>
      </c>
      <c r="HV556" s="4">
        <v>-143</v>
      </c>
      <c r="HW556" s="4">
        <v>478.2</v>
      </c>
      <c r="HX556" s="4">
        <v>-30.600000000000023</v>
      </c>
      <c r="HY556" s="4">
        <v>1928</v>
      </c>
      <c r="HZ556" s="4">
        <v>-340</v>
      </c>
      <c r="IA556" s="4">
        <v>0.1</v>
      </c>
      <c r="IB556" s="4">
        <v>-2.75</v>
      </c>
      <c r="IC556" s="4">
        <v>187</v>
      </c>
      <c r="ID556" s="4">
        <v>-121</v>
      </c>
      <c r="IE556" s="4">
        <v>428.4</v>
      </c>
      <c r="IF556" s="4">
        <v>-26.450000000000045</v>
      </c>
      <c r="IG556" s="4">
        <v>11064</v>
      </c>
      <c r="IH556" s="4">
        <v>-5980</v>
      </c>
      <c r="II556" s="4">
        <v>0.05</v>
      </c>
      <c r="IJ556" s="4">
        <v>-3</v>
      </c>
      <c r="IK556" s="4">
        <v>107</v>
      </c>
      <c r="IL556" s="4">
        <v>-81</v>
      </c>
      <c r="IM556" s="4">
        <v>377.7</v>
      </c>
      <c r="IN556" s="4">
        <v>-25.100000000000023</v>
      </c>
      <c r="IO556" s="4">
        <v>4415</v>
      </c>
      <c r="IP556" s="4">
        <v>-1182</v>
      </c>
      <c r="IQ556" s="4">
        <v>0.05</v>
      </c>
      <c r="IR556" s="4">
        <v>-3.2</v>
      </c>
      <c r="IS556" s="4">
        <v>708</v>
      </c>
      <c r="IT556" s="4">
        <v>-419</v>
      </c>
      <c r="IU556" s="4">
        <v>327.64999999999998</v>
      </c>
      <c r="IV556" s="4">
        <v>-25.700000000000045</v>
      </c>
      <c r="IW556" s="4">
        <v>20718</v>
      </c>
      <c r="IX556" s="4">
        <v>-535</v>
      </c>
      <c r="IY556" s="4">
        <v>0.05</v>
      </c>
      <c r="IZ556" s="4">
        <v>-3.6500000000000004</v>
      </c>
      <c r="JA556" s="4">
        <v>197</v>
      </c>
      <c r="JB556" s="4">
        <v>-21</v>
      </c>
      <c r="JC556" s="4">
        <v>278.7</v>
      </c>
      <c r="JD556" s="4">
        <v>-26.400000000000034</v>
      </c>
      <c r="JE556" s="4">
        <v>10644</v>
      </c>
      <c r="JF556" s="4">
        <v>1638</v>
      </c>
      <c r="JG556" s="4">
        <v>0.05</v>
      </c>
      <c r="JH556" s="4">
        <v>-4.4000000000000004</v>
      </c>
      <c r="JI556" s="4">
        <v>1848</v>
      </c>
      <c r="JJ556" s="4">
        <v>-730</v>
      </c>
      <c r="JK556" s="4">
        <v>227.9</v>
      </c>
      <c r="JL556" s="4">
        <v>-29.549999999999983</v>
      </c>
      <c r="JM556" s="4">
        <v>42249</v>
      </c>
      <c r="JN556" s="4">
        <v>18184</v>
      </c>
      <c r="JO556" s="4">
        <v>0.1</v>
      </c>
      <c r="JP556" s="4">
        <v>-5.4</v>
      </c>
      <c r="JQ556" s="5">
        <v>785</v>
      </c>
      <c r="JR556" s="4">
        <v>130</v>
      </c>
      <c r="JS556" s="4">
        <v>177.75</v>
      </c>
      <c r="JT556" s="4">
        <v>-29.099999999999994</v>
      </c>
      <c r="JU556" s="4">
        <v>13771</v>
      </c>
      <c r="JV556" s="4">
        <v>986</v>
      </c>
      <c r="JW556" s="4">
        <v>0.05</v>
      </c>
      <c r="JX556" s="4">
        <v>-7.2</v>
      </c>
      <c r="JY556" s="4">
        <v>4537</v>
      </c>
      <c r="JZ556" s="4">
        <v>-3475</v>
      </c>
      <c r="KA556" s="4">
        <v>127.7</v>
      </c>
      <c r="KB556" s="4">
        <v>-32.749999999999986</v>
      </c>
      <c r="KC556" s="4">
        <v>36734</v>
      </c>
      <c r="KD556" s="4">
        <v>80</v>
      </c>
      <c r="KE556" s="4">
        <v>0.05</v>
      </c>
      <c r="KF556" s="4">
        <v>-10.6</v>
      </c>
      <c r="KG556" s="4">
        <v>2091</v>
      </c>
      <c r="KH556" s="4">
        <v>-2473</v>
      </c>
      <c r="KI556" s="4">
        <v>77.8</v>
      </c>
      <c r="KJ556" s="4">
        <v>-38.700000000000003</v>
      </c>
      <c r="KK556" s="4">
        <v>23836</v>
      </c>
      <c r="KL556" s="4">
        <v>7971</v>
      </c>
      <c r="KM556" s="4">
        <v>0.05</v>
      </c>
      <c r="KN556" s="4">
        <v>-16.75</v>
      </c>
      <c r="KO556" s="4">
        <v>19810</v>
      </c>
      <c r="KP556" s="4">
        <v>-2610</v>
      </c>
      <c r="KQ556" s="4">
        <v>27.8</v>
      </c>
      <c r="KR556" s="4">
        <v>-49.95</v>
      </c>
      <c r="KS556" s="4">
        <v>68603</v>
      </c>
      <c r="KT556" s="4">
        <v>35256</v>
      </c>
      <c r="KU556" s="4">
        <v>0.05</v>
      </c>
      <c r="KV556" s="4">
        <v>-28.099999999999998</v>
      </c>
      <c r="KW556" s="4">
        <v>53943</v>
      </c>
      <c r="KX556" s="4">
        <v>40425</v>
      </c>
      <c r="KY556" s="4">
        <v>0.15</v>
      </c>
      <c r="KZ556" s="4">
        <v>-46.050000000000004</v>
      </c>
      <c r="LA556" s="4">
        <v>14430</v>
      </c>
      <c r="LB556" s="4">
        <v>4767</v>
      </c>
      <c r="LC556" s="4">
        <v>22.3</v>
      </c>
      <c r="LD556" s="4">
        <v>-23.900000000000002</v>
      </c>
    </row>
    <row r="557" spans="1:316" x14ac:dyDescent="0.25">
      <c r="A557" s="171">
        <v>44077.644595717589</v>
      </c>
      <c r="B557" s="172">
        <v>0.6430555555555556</v>
      </c>
      <c r="C557" s="4">
        <v>11523.5</v>
      </c>
      <c r="D557" s="4">
        <v>11500</v>
      </c>
      <c r="E557" s="173">
        <v>-88.600000000000009</v>
      </c>
      <c r="F557" s="173">
        <v>-67.05</v>
      </c>
      <c r="G557" s="173">
        <v>313.89999999999998</v>
      </c>
      <c r="H557" s="173">
        <v>-689.5</v>
      </c>
      <c r="I557" s="173">
        <v>-248.94999999999987</v>
      </c>
      <c r="J557" s="173">
        <v>-440.55000000000013</v>
      </c>
      <c r="K557" s="127">
        <v>0</v>
      </c>
      <c r="L557" s="127">
        <v>0</v>
      </c>
      <c r="M557" s="127">
        <v>-20.53</v>
      </c>
      <c r="N557" s="127">
        <v>-18.11</v>
      </c>
      <c r="O557" s="127">
        <v>-2.6946127831661292E-2</v>
      </c>
      <c r="P557" s="127">
        <v>-0.20268045869040149</v>
      </c>
      <c r="Q557" s="127">
        <v>1.062585138701275</v>
      </c>
      <c r="R557" s="4">
        <v>33583</v>
      </c>
      <c r="S557" s="4">
        <v>42401</v>
      </c>
      <c r="T557" s="173">
        <v>11560.300000000001</v>
      </c>
      <c r="U557" s="173">
        <v>2.0666666666693345</v>
      </c>
      <c r="V557" s="4">
        <v>160184</v>
      </c>
      <c r="W557" s="4">
        <v>-18023</v>
      </c>
      <c r="X557" s="173">
        <v>36.800000000001091</v>
      </c>
      <c r="Y557" s="173">
        <v>-131949</v>
      </c>
      <c r="Z557" s="173">
        <v>114057</v>
      </c>
      <c r="AA557" s="173">
        <v>-17892</v>
      </c>
      <c r="AB557" s="4">
        <v>8818</v>
      </c>
      <c r="AC557" s="4">
        <v>-5400</v>
      </c>
      <c r="AD557" s="176" t="e">
        <v>#REF!</v>
      </c>
      <c r="AE557" s="177">
        <v>0.16644577283482756</v>
      </c>
      <c r="AF557" s="177">
        <v>-1.4701468827158847E-2</v>
      </c>
      <c r="AG557" s="177">
        <v>-1.0396674825995667</v>
      </c>
      <c r="AH557" s="177">
        <v>-0.72596072563186764</v>
      </c>
      <c r="AI557" s="127">
        <v>-0.18406925663152296</v>
      </c>
      <c r="AJ557" s="127">
        <v>0</v>
      </c>
      <c r="AK557" s="4">
        <v>0</v>
      </c>
      <c r="AL557" s="178">
        <v>11500</v>
      </c>
      <c r="AM557" s="178">
        <v>11550</v>
      </c>
      <c r="AN557" s="178">
        <v>11600</v>
      </c>
      <c r="AO557" s="178">
        <v>11300</v>
      </c>
      <c r="AS557" s="4">
        <v>3.7948170731707318</v>
      </c>
      <c r="AT557" s="4">
        <v>0.27189389846459505</v>
      </c>
      <c r="AU557" s="4">
        <v>9.299312923273699E-2</v>
      </c>
      <c r="AV557" s="4">
        <v>4.3467711185829663E-2</v>
      </c>
      <c r="AW557" s="4">
        <v>4.3077094102606857E-2</v>
      </c>
      <c r="AX557" s="4">
        <v>3.3365003073827754E-2</v>
      </c>
      <c r="AY557" s="4">
        <v>69.830334190231369</v>
      </c>
      <c r="AZ557" s="4">
        <v>16.338983050847457</v>
      </c>
      <c r="BA557" s="4">
        <v>59.36898395721925</v>
      </c>
      <c r="BB557" s="4">
        <v>41.261682242990652</v>
      </c>
      <c r="BC557" s="4">
        <v>29.864406779661017</v>
      </c>
      <c r="BD557" s="4">
        <v>54.030456852791879</v>
      </c>
      <c r="BE557" s="4">
        <v>23.105519480519479</v>
      </c>
      <c r="BF557" s="4">
        <v>17.529936305732484</v>
      </c>
      <c r="BG557" s="4">
        <v>8.1628210709621243</v>
      </c>
      <c r="BH557" s="4">
        <v>11.212516884286357</v>
      </c>
      <c r="BI557" s="4">
        <v>9</v>
      </c>
      <c r="BJ557" s="4">
        <v>0</v>
      </c>
      <c r="BK557" s="4">
        <v>1526</v>
      </c>
      <c r="BL557" s="4">
        <v>-49</v>
      </c>
      <c r="BM557" s="4">
        <v>5383</v>
      </c>
      <c r="BN557" s="4">
        <v>-363</v>
      </c>
      <c r="BO557" s="4">
        <v>0.1</v>
      </c>
      <c r="BP557" s="4">
        <v>-0.75</v>
      </c>
      <c r="BQ557" s="4">
        <v>0</v>
      </c>
      <c r="BR557" s="4">
        <v>0</v>
      </c>
      <c r="BS557" s="4">
        <v>0</v>
      </c>
      <c r="BT557" s="4">
        <v>0</v>
      </c>
      <c r="BU557" s="4">
        <v>52</v>
      </c>
      <c r="BV557" s="4">
        <v>-6</v>
      </c>
      <c r="BW557" s="4">
        <v>0.15</v>
      </c>
      <c r="BX557" s="4">
        <v>-0.7</v>
      </c>
      <c r="BY557" s="4">
        <v>21</v>
      </c>
      <c r="BZ557" s="4">
        <v>0</v>
      </c>
      <c r="CA557" s="4">
        <v>1450</v>
      </c>
      <c r="CB557" s="4">
        <v>54.25</v>
      </c>
      <c r="CC557" s="4">
        <v>368</v>
      </c>
      <c r="CD557" s="4">
        <v>-87</v>
      </c>
      <c r="CE557" s="4">
        <v>0.05</v>
      </c>
      <c r="CF557" s="4">
        <v>-0.89999999999999991</v>
      </c>
      <c r="CG557" s="4">
        <v>0</v>
      </c>
      <c r="CH557" s="4">
        <v>0</v>
      </c>
      <c r="CI557" s="4">
        <v>0</v>
      </c>
      <c r="CJ557" s="4">
        <v>0</v>
      </c>
      <c r="CK557" s="4">
        <v>35</v>
      </c>
      <c r="CL557" s="4">
        <v>0</v>
      </c>
      <c r="CM557" s="4">
        <v>0.05</v>
      </c>
      <c r="CN557" s="4">
        <v>-0.7</v>
      </c>
      <c r="CO557" s="4">
        <v>12</v>
      </c>
      <c r="CP557" s="4">
        <v>0</v>
      </c>
      <c r="CQ557" s="4">
        <v>1352</v>
      </c>
      <c r="CR557" s="4">
        <v>-53.400000000000091</v>
      </c>
      <c r="CS557" s="4">
        <v>1011</v>
      </c>
      <c r="CT557" s="4">
        <v>-428</v>
      </c>
      <c r="CU557" s="4">
        <v>0.05</v>
      </c>
      <c r="CV557" s="4">
        <v>-0.95</v>
      </c>
      <c r="CW557" s="4">
        <v>0</v>
      </c>
      <c r="CX557" s="4">
        <v>0</v>
      </c>
      <c r="CY557" s="4">
        <v>0</v>
      </c>
      <c r="CZ557" s="4">
        <v>0</v>
      </c>
      <c r="DA557" s="4">
        <v>234</v>
      </c>
      <c r="DB557" s="4">
        <v>-16</v>
      </c>
      <c r="DC557" s="4">
        <v>0.1</v>
      </c>
      <c r="DD557" s="4">
        <v>-0.95000000000000007</v>
      </c>
      <c r="DE557" s="4">
        <v>15</v>
      </c>
      <c r="DF557" s="4">
        <v>-5</v>
      </c>
      <c r="DG557" s="4">
        <v>1256.25</v>
      </c>
      <c r="DH557" s="4">
        <v>6.25</v>
      </c>
      <c r="DI557" s="4">
        <v>1402</v>
      </c>
      <c r="DJ557" s="4">
        <v>-349</v>
      </c>
      <c r="DK557" s="4">
        <v>0.05</v>
      </c>
      <c r="DL557" s="4">
        <v>-1.05</v>
      </c>
      <c r="DM557" s="4">
        <v>0</v>
      </c>
      <c r="DN557" s="4">
        <v>0</v>
      </c>
      <c r="DO557" s="4">
        <v>0</v>
      </c>
      <c r="DP557" s="4">
        <v>0</v>
      </c>
      <c r="DQ557" s="4">
        <v>604</v>
      </c>
      <c r="DR557" s="4">
        <v>26</v>
      </c>
      <c r="DS557" s="4">
        <v>0.1</v>
      </c>
      <c r="DT557" s="4">
        <v>-1.0499999999999998</v>
      </c>
      <c r="DU557" s="4">
        <v>1</v>
      </c>
      <c r="DV557" s="4">
        <v>0</v>
      </c>
      <c r="DW557" s="4">
        <v>0</v>
      </c>
      <c r="DX557" s="4">
        <v>0</v>
      </c>
      <c r="DY557" s="4">
        <v>3817</v>
      </c>
      <c r="DZ557" s="4">
        <v>-651</v>
      </c>
      <c r="EA557" s="4">
        <v>0.05</v>
      </c>
      <c r="EB557" s="4">
        <v>-1.2</v>
      </c>
      <c r="EC557" s="4">
        <v>0</v>
      </c>
      <c r="ED557" s="4">
        <v>0</v>
      </c>
      <c r="EE557" s="4">
        <v>0</v>
      </c>
      <c r="EF557" s="4">
        <v>0</v>
      </c>
      <c r="EG557" s="4">
        <v>282</v>
      </c>
      <c r="EH557" s="4">
        <v>75</v>
      </c>
      <c r="EI557" s="4">
        <v>0.05</v>
      </c>
      <c r="EJ557" s="4">
        <v>-1.3</v>
      </c>
      <c r="EK557" s="4">
        <v>50</v>
      </c>
      <c r="EL557" s="4">
        <v>-18</v>
      </c>
      <c r="EM557" s="4">
        <v>1030</v>
      </c>
      <c r="EN557" s="4">
        <v>-10.799999999999955</v>
      </c>
      <c r="EO557" s="4">
        <v>15901</v>
      </c>
      <c r="EP557" s="4">
        <v>-6713</v>
      </c>
      <c r="EQ557" s="4">
        <v>0.05</v>
      </c>
      <c r="ER557" s="4">
        <v>-1.45</v>
      </c>
      <c r="ES557" s="4">
        <v>5</v>
      </c>
      <c r="ET557" s="4">
        <v>0</v>
      </c>
      <c r="EU557" s="4">
        <v>947.4</v>
      </c>
      <c r="EV557" s="4">
        <v>32.399999999999977</v>
      </c>
      <c r="EW557" s="4">
        <v>815</v>
      </c>
      <c r="EX557" s="4">
        <v>-37</v>
      </c>
      <c r="EY557" s="4">
        <v>0.05</v>
      </c>
      <c r="EZ557" s="4">
        <v>-1.55</v>
      </c>
      <c r="FA557" s="4">
        <v>21</v>
      </c>
      <c r="FB557" s="4">
        <v>-2</v>
      </c>
      <c r="FC557" s="4">
        <v>952</v>
      </c>
      <c r="FD557" s="4">
        <v>-0.5</v>
      </c>
      <c r="FE557" s="4">
        <v>3815</v>
      </c>
      <c r="FF557" s="4">
        <v>-1316</v>
      </c>
      <c r="FG557" s="4">
        <v>0.1</v>
      </c>
      <c r="FH557" s="4">
        <v>-1.5</v>
      </c>
      <c r="FI557" s="4">
        <v>5</v>
      </c>
      <c r="FJ557" s="4">
        <v>0</v>
      </c>
      <c r="FK557" s="4">
        <v>877.95</v>
      </c>
      <c r="FL557" s="4">
        <v>16.25</v>
      </c>
      <c r="FM557" s="4">
        <v>148</v>
      </c>
      <c r="FN557" s="4">
        <v>-8</v>
      </c>
      <c r="FO557" s="4">
        <v>0.05</v>
      </c>
      <c r="FP557" s="4">
        <v>-1.65</v>
      </c>
      <c r="FQ557" s="4">
        <v>28</v>
      </c>
      <c r="FR557" s="4">
        <v>-2</v>
      </c>
      <c r="FS557" s="4">
        <v>834.1</v>
      </c>
      <c r="FT557" s="4">
        <v>-10.899999999999977</v>
      </c>
      <c r="FU557" s="4">
        <v>13258</v>
      </c>
      <c r="FV557" s="4">
        <v>-1064</v>
      </c>
      <c r="FW557" s="4">
        <v>0.05</v>
      </c>
      <c r="FX557" s="4">
        <v>-1.75</v>
      </c>
      <c r="FY557" s="4">
        <v>6</v>
      </c>
      <c r="FZ557" s="4">
        <v>0</v>
      </c>
      <c r="GA557" s="4">
        <v>0</v>
      </c>
      <c r="GB557" s="4">
        <v>0</v>
      </c>
      <c r="GC557" s="4">
        <v>488</v>
      </c>
      <c r="GD557" s="4">
        <v>-141</v>
      </c>
      <c r="GE557" s="4">
        <v>0.1</v>
      </c>
      <c r="GF557" s="4">
        <v>-1.8499999999999999</v>
      </c>
      <c r="GG557" s="4">
        <v>127</v>
      </c>
      <c r="GH557" s="4">
        <v>-193</v>
      </c>
      <c r="GI557" s="4">
        <v>732.9</v>
      </c>
      <c r="GJ557" s="4">
        <v>-13.350000000000023</v>
      </c>
      <c r="GK557" s="4">
        <v>9572</v>
      </c>
      <c r="GL557" s="4">
        <v>-2950</v>
      </c>
      <c r="GM557" s="4">
        <v>0.05</v>
      </c>
      <c r="GN557" s="4">
        <v>-1.95</v>
      </c>
      <c r="GO557" s="4">
        <v>6</v>
      </c>
      <c r="GP557" s="4">
        <v>0</v>
      </c>
      <c r="GQ557" s="4">
        <v>0</v>
      </c>
      <c r="GR557" s="4">
        <v>0</v>
      </c>
      <c r="GS557" s="4">
        <v>321</v>
      </c>
      <c r="GT557" s="4">
        <v>-200</v>
      </c>
      <c r="GU557" s="4">
        <v>0.05</v>
      </c>
      <c r="GV557" s="4">
        <v>-1.9999999999999998</v>
      </c>
      <c r="GW557" s="4">
        <v>201</v>
      </c>
      <c r="GX557" s="4">
        <v>-22</v>
      </c>
      <c r="GY557" s="4">
        <v>627.75</v>
      </c>
      <c r="GZ557" s="4">
        <v>-22.600000000000023</v>
      </c>
      <c r="HA557" s="4">
        <v>9274</v>
      </c>
      <c r="HB557" s="4">
        <v>-5290</v>
      </c>
      <c r="HC557" s="4">
        <v>0.05</v>
      </c>
      <c r="HD557" s="4">
        <v>-2.1500000000000004</v>
      </c>
      <c r="HE557" s="4">
        <v>143</v>
      </c>
      <c r="HF557" s="4">
        <v>-19</v>
      </c>
      <c r="HG557" s="4">
        <v>575.29999999999995</v>
      </c>
      <c r="HH557" s="4">
        <v>-20.100000000000023</v>
      </c>
      <c r="HI557" s="4">
        <v>992</v>
      </c>
      <c r="HJ557" s="4">
        <v>-280</v>
      </c>
      <c r="HK557" s="4">
        <v>0.15</v>
      </c>
      <c r="HL557" s="4">
        <v>-2.3000000000000003</v>
      </c>
      <c r="HM557" s="4">
        <v>389</v>
      </c>
      <c r="HN557" s="4">
        <v>-289</v>
      </c>
      <c r="HO557" s="4">
        <v>529.9</v>
      </c>
      <c r="HP557" s="4">
        <v>-22</v>
      </c>
      <c r="HQ557" s="4">
        <v>27164</v>
      </c>
      <c r="HR557" s="4">
        <v>-4324</v>
      </c>
      <c r="HS557" s="4">
        <v>0.05</v>
      </c>
      <c r="HT557" s="4">
        <v>-2.6</v>
      </c>
      <c r="HU557" s="4">
        <v>118</v>
      </c>
      <c r="HV557" s="4">
        <v>-143</v>
      </c>
      <c r="HW557" s="4">
        <v>478.2</v>
      </c>
      <c r="HX557" s="4">
        <v>-30.600000000000023</v>
      </c>
      <c r="HY557" s="4">
        <v>1928</v>
      </c>
      <c r="HZ557" s="4">
        <v>-340</v>
      </c>
      <c r="IA557" s="4">
        <v>0.05</v>
      </c>
      <c r="IB557" s="4">
        <v>-2.8000000000000003</v>
      </c>
      <c r="IC557" s="4">
        <v>187</v>
      </c>
      <c r="ID557" s="4">
        <v>-121</v>
      </c>
      <c r="IE557" s="4">
        <v>428.55</v>
      </c>
      <c r="IF557" s="4">
        <v>-26.300000000000011</v>
      </c>
      <c r="IG557" s="4">
        <v>11102</v>
      </c>
      <c r="IH557" s="4">
        <v>-5942</v>
      </c>
      <c r="II557" s="4">
        <v>0.1</v>
      </c>
      <c r="IJ557" s="4">
        <v>-2.9499999999999997</v>
      </c>
      <c r="IK557" s="4">
        <v>107</v>
      </c>
      <c r="IL557" s="4">
        <v>-81</v>
      </c>
      <c r="IM557" s="4">
        <v>378.05</v>
      </c>
      <c r="IN557" s="4">
        <v>-24.75</v>
      </c>
      <c r="IO557" s="4">
        <v>4415</v>
      </c>
      <c r="IP557" s="4">
        <v>-1182</v>
      </c>
      <c r="IQ557" s="4">
        <v>0.1</v>
      </c>
      <c r="IR557" s="4">
        <v>-3.15</v>
      </c>
      <c r="IS557" s="4">
        <v>708</v>
      </c>
      <c r="IT557" s="4">
        <v>-419</v>
      </c>
      <c r="IU557" s="4">
        <v>327.85</v>
      </c>
      <c r="IV557" s="4">
        <v>-25.5</v>
      </c>
      <c r="IW557" s="4">
        <v>21144</v>
      </c>
      <c r="IX557" s="4">
        <v>-109</v>
      </c>
      <c r="IY557" s="4">
        <v>0.05</v>
      </c>
      <c r="IZ557" s="4">
        <v>-3.6500000000000004</v>
      </c>
      <c r="JA557" s="4">
        <v>197</v>
      </c>
      <c r="JB557" s="4">
        <v>-21</v>
      </c>
      <c r="JC557" s="4">
        <v>278.10000000000002</v>
      </c>
      <c r="JD557" s="4">
        <v>-27</v>
      </c>
      <c r="JE557" s="4">
        <v>10644</v>
      </c>
      <c r="JF557" s="4">
        <v>1638</v>
      </c>
      <c r="JG557" s="4">
        <v>0.05</v>
      </c>
      <c r="JH557" s="4">
        <v>-4.4000000000000004</v>
      </c>
      <c r="JI557" s="4">
        <v>1848</v>
      </c>
      <c r="JJ557" s="4">
        <v>-730</v>
      </c>
      <c r="JK557" s="4">
        <v>228.5</v>
      </c>
      <c r="JL557" s="4">
        <v>-28.949999999999989</v>
      </c>
      <c r="JM557" s="4">
        <v>42699</v>
      </c>
      <c r="JN557" s="4">
        <v>18634</v>
      </c>
      <c r="JO557" s="4">
        <v>0.1</v>
      </c>
      <c r="JP557" s="4">
        <v>-5.4</v>
      </c>
      <c r="JQ557" s="5">
        <v>785</v>
      </c>
      <c r="JR557" s="4">
        <v>130</v>
      </c>
      <c r="JS557" s="4">
        <v>177.85</v>
      </c>
      <c r="JT557" s="4">
        <v>-29</v>
      </c>
      <c r="JU557" s="4">
        <v>13761</v>
      </c>
      <c r="JV557" s="4">
        <v>976</v>
      </c>
      <c r="JW557" s="4">
        <v>0.1</v>
      </c>
      <c r="JX557" s="4">
        <v>-7.15</v>
      </c>
      <c r="JY557" s="4">
        <v>4594</v>
      </c>
      <c r="JZ557" s="4">
        <v>-3418</v>
      </c>
      <c r="KA557" s="4">
        <v>128.75</v>
      </c>
      <c r="KB557" s="4">
        <v>-31.699999999999989</v>
      </c>
      <c r="KC557" s="4">
        <v>37500</v>
      </c>
      <c r="KD557" s="4">
        <v>846</v>
      </c>
      <c r="KE557" s="4">
        <v>0.05</v>
      </c>
      <c r="KF557" s="4">
        <v>-10.6</v>
      </c>
      <c r="KG557" s="4">
        <v>2221</v>
      </c>
      <c r="KH557" s="4">
        <v>-2343</v>
      </c>
      <c r="KI557" s="4">
        <v>78.55</v>
      </c>
      <c r="KJ557" s="4">
        <v>-37.950000000000003</v>
      </c>
      <c r="KK557" s="4">
        <v>24903</v>
      </c>
      <c r="KL557" s="4">
        <v>9038</v>
      </c>
      <c r="KM557" s="4">
        <v>0.05</v>
      </c>
      <c r="KN557" s="4">
        <v>-16.75</v>
      </c>
      <c r="KO557" s="4">
        <v>19680</v>
      </c>
      <c r="KP557" s="4">
        <v>-2740</v>
      </c>
      <c r="KQ557" s="4">
        <v>28.4</v>
      </c>
      <c r="KR557" s="4">
        <v>-49.35</v>
      </c>
      <c r="KS557" s="4">
        <v>74682</v>
      </c>
      <c r="KT557" s="4">
        <v>41335</v>
      </c>
      <c r="KU557" s="4">
        <v>0.1</v>
      </c>
      <c r="KV557" s="4">
        <v>-28.049999999999997</v>
      </c>
      <c r="KW557" s="4">
        <v>57379</v>
      </c>
      <c r="KX557" s="4">
        <v>43861</v>
      </c>
      <c r="KY557" s="4">
        <v>0.05</v>
      </c>
      <c r="KZ557" s="4">
        <v>-46.150000000000006</v>
      </c>
      <c r="LA557" s="4">
        <v>15601</v>
      </c>
      <c r="LB557" s="4">
        <v>5938</v>
      </c>
      <c r="LC557" s="4">
        <v>21.8</v>
      </c>
      <c r="LD557" s="4">
        <v>-24.400000000000002</v>
      </c>
    </row>
    <row r="558" spans="1:316" x14ac:dyDescent="0.25">
      <c r="A558" s="171">
        <v>44077.643358449073</v>
      </c>
      <c r="B558" s="172">
        <v>0.64166666666666672</v>
      </c>
      <c r="C558" s="4">
        <v>11524.4</v>
      </c>
      <c r="D558" s="4">
        <v>11500</v>
      </c>
      <c r="E558" s="173">
        <v>-137.25</v>
      </c>
      <c r="F558" s="173">
        <v>-67.05</v>
      </c>
      <c r="G558" s="173">
        <v>313.89999999999998</v>
      </c>
      <c r="H558" s="173">
        <v>-693.30000000000007</v>
      </c>
      <c r="I558" s="173">
        <v>-240.45000000000005</v>
      </c>
      <c r="J558" s="173">
        <v>-452.85</v>
      </c>
      <c r="K558" s="127">
        <v>0</v>
      </c>
      <c r="L558" s="127">
        <v>0</v>
      </c>
      <c r="M558" s="127">
        <v>-20.53</v>
      </c>
      <c r="N558" s="127">
        <v>-18.11</v>
      </c>
      <c r="O558" s="127">
        <v>-3.2043132604474944E-2</v>
      </c>
      <c r="P558" s="127">
        <v>-0.2078150235942986</v>
      </c>
      <c r="Q558" s="127">
        <v>1.0497333633056991</v>
      </c>
      <c r="R558" s="4">
        <v>51914</v>
      </c>
      <c r="S558" s="4">
        <v>57134</v>
      </c>
      <c r="T558" s="173">
        <v>11558.233333333332</v>
      </c>
      <c r="U558" s="173">
        <v>2.3333333333321207</v>
      </c>
      <c r="V558" s="4">
        <v>160788</v>
      </c>
      <c r="W558" s="4">
        <v>-17698</v>
      </c>
      <c r="X558" s="173">
        <v>33.833333333332121</v>
      </c>
      <c r="Y558" s="173">
        <v>-144524</v>
      </c>
      <c r="Z558" s="173">
        <v>125796</v>
      </c>
      <c r="AA558" s="173">
        <v>-18728</v>
      </c>
      <c r="AB558" s="4">
        <v>5220</v>
      </c>
      <c r="AC558" s="4">
        <v>-11797</v>
      </c>
      <c r="AD558" s="176" t="e">
        <v>#REF!</v>
      </c>
      <c r="AE558" s="177">
        <v>0.18397370408611038</v>
      </c>
      <c r="AF558" s="177">
        <v>-1.860885683450595E-2</v>
      </c>
      <c r="AG558" s="177">
        <v>-1.2287954907348155</v>
      </c>
      <c r="AH558" s="177">
        <v>-0.82522410650038325</v>
      </c>
      <c r="AI558" s="127">
        <v>-0.38995225292286462</v>
      </c>
      <c r="AJ558" s="127">
        <v>0</v>
      </c>
      <c r="AK558" s="4">
        <v>0</v>
      </c>
      <c r="AL558" s="178">
        <v>11500</v>
      </c>
      <c r="AM558" s="178">
        <v>11550</v>
      </c>
      <c r="AN558" s="178">
        <v>11600</v>
      </c>
      <c r="AO558" s="178">
        <v>11300</v>
      </c>
      <c r="AS558" s="4">
        <v>3.7027826569289082</v>
      </c>
      <c r="AT558" s="4">
        <v>0.26586148906894969</v>
      </c>
      <c r="AU558" s="4">
        <v>9.4056006687365662E-2</v>
      </c>
      <c r="AV558" s="4">
        <v>4.5242737697875013E-2</v>
      </c>
      <c r="AW558" s="4">
        <v>4.4841930116472549E-2</v>
      </c>
      <c r="AX558" s="4">
        <v>3.3365003073827754E-2</v>
      </c>
      <c r="AY558" s="4">
        <v>70.015424164524418</v>
      </c>
      <c r="AZ558" s="4">
        <v>16.364406779661017</v>
      </c>
      <c r="BA558" s="4">
        <v>61.054054054054056</v>
      </c>
      <c r="BB558" s="4">
        <v>51.152173913043477</v>
      </c>
      <c r="BC558" s="4">
        <v>28.536715620827771</v>
      </c>
      <c r="BD558" s="4">
        <v>54.015228426395936</v>
      </c>
      <c r="BE558" s="4">
        <v>23.131873998932193</v>
      </c>
      <c r="BF558" s="4">
        <v>18.502538071065988</v>
      </c>
      <c r="BG558" s="4">
        <v>8.5599058622165174</v>
      </c>
      <c r="BH558" s="4">
        <v>10.85987002437043</v>
      </c>
      <c r="BI558" s="4">
        <v>9</v>
      </c>
      <c r="BJ558" s="4">
        <v>0</v>
      </c>
      <c r="BK558" s="4">
        <v>1526</v>
      </c>
      <c r="BL558" s="4">
        <v>-49</v>
      </c>
      <c r="BM558" s="4">
        <v>5383</v>
      </c>
      <c r="BN558" s="4">
        <v>-363</v>
      </c>
      <c r="BO558" s="4">
        <v>0.1</v>
      </c>
      <c r="BP558" s="4">
        <v>-0.75</v>
      </c>
      <c r="BQ558" s="4">
        <v>0</v>
      </c>
      <c r="BR558" s="4">
        <v>0</v>
      </c>
      <c r="BS558" s="4">
        <v>0</v>
      </c>
      <c r="BT558" s="4">
        <v>0</v>
      </c>
      <c r="BU558" s="4">
        <v>52</v>
      </c>
      <c r="BV558" s="4">
        <v>-6</v>
      </c>
      <c r="BW558" s="4">
        <v>0.15</v>
      </c>
      <c r="BX558" s="4">
        <v>-0.7</v>
      </c>
      <c r="BY558" s="4">
        <v>21</v>
      </c>
      <c r="BZ558" s="4">
        <v>0</v>
      </c>
      <c r="CA558" s="4">
        <v>1450</v>
      </c>
      <c r="CB558" s="4">
        <v>54.25</v>
      </c>
      <c r="CC558" s="4">
        <v>368</v>
      </c>
      <c r="CD558" s="4">
        <v>-87</v>
      </c>
      <c r="CE558" s="4">
        <v>0.05</v>
      </c>
      <c r="CF558" s="4">
        <v>-0.89999999999999991</v>
      </c>
      <c r="CG558" s="4">
        <v>0</v>
      </c>
      <c r="CH558" s="4">
        <v>0</v>
      </c>
      <c r="CI558" s="4">
        <v>0</v>
      </c>
      <c r="CJ558" s="4">
        <v>0</v>
      </c>
      <c r="CK558" s="4">
        <v>35</v>
      </c>
      <c r="CL558" s="4">
        <v>0</v>
      </c>
      <c r="CM558" s="4">
        <v>0.05</v>
      </c>
      <c r="CN558" s="4">
        <v>-0.7</v>
      </c>
      <c r="CO558" s="4">
        <v>12</v>
      </c>
      <c r="CP558" s="4">
        <v>0</v>
      </c>
      <c r="CQ558" s="4">
        <v>1352</v>
      </c>
      <c r="CR558" s="4">
        <v>-53.400000000000091</v>
      </c>
      <c r="CS558" s="4">
        <v>1011</v>
      </c>
      <c r="CT558" s="4">
        <v>-428</v>
      </c>
      <c r="CU558" s="4">
        <v>0.05</v>
      </c>
      <c r="CV558" s="4">
        <v>-0.95</v>
      </c>
      <c r="CW558" s="4">
        <v>0</v>
      </c>
      <c r="CX558" s="4">
        <v>0</v>
      </c>
      <c r="CY558" s="4">
        <v>0</v>
      </c>
      <c r="CZ558" s="4">
        <v>0</v>
      </c>
      <c r="DA558" s="4">
        <v>234</v>
      </c>
      <c r="DB558" s="4">
        <v>-16</v>
      </c>
      <c r="DC558" s="4">
        <v>0.1</v>
      </c>
      <c r="DD558" s="4">
        <v>-0.95000000000000007</v>
      </c>
      <c r="DE558" s="4">
        <v>15</v>
      </c>
      <c r="DF558" s="4">
        <v>-5</v>
      </c>
      <c r="DG558" s="4">
        <v>1256.25</v>
      </c>
      <c r="DH558" s="4">
        <v>6.25</v>
      </c>
      <c r="DI558" s="4">
        <v>1402</v>
      </c>
      <c r="DJ558" s="4">
        <v>-349</v>
      </c>
      <c r="DK558" s="4">
        <v>0.05</v>
      </c>
      <c r="DL558" s="4">
        <v>-1.05</v>
      </c>
      <c r="DM558" s="4">
        <v>0</v>
      </c>
      <c r="DN558" s="4">
        <v>0</v>
      </c>
      <c r="DO558" s="4">
        <v>0</v>
      </c>
      <c r="DP558" s="4">
        <v>0</v>
      </c>
      <c r="DQ558" s="4">
        <v>604</v>
      </c>
      <c r="DR558" s="4">
        <v>26</v>
      </c>
      <c r="DS558" s="4">
        <v>0.1</v>
      </c>
      <c r="DT558" s="4">
        <v>-1.0499999999999998</v>
      </c>
      <c r="DU558" s="4">
        <v>1</v>
      </c>
      <c r="DV558" s="4">
        <v>0</v>
      </c>
      <c r="DW558" s="4">
        <v>0</v>
      </c>
      <c r="DX558" s="4">
        <v>0</v>
      </c>
      <c r="DY558" s="4">
        <v>3817</v>
      </c>
      <c r="DZ558" s="4">
        <v>-651</v>
      </c>
      <c r="EA558" s="4">
        <v>0.05</v>
      </c>
      <c r="EB558" s="4">
        <v>-1.2</v>
      </c>
      <c r="EC558" s="4">
        <v>0</v>
      </c>
      <c r="ED558" s="4">
        <v>0</v>
      </c>
      <c r="EE558" s="4">
        <v>0</v>
      </c>
      <c r="EF558" s="4">
        <v>0</v>
      </c>
      <c r="EG558" s="4">
        <v>282</v>
      </c>
      <c r="EH558" s="4">
        <v>75</v>
      </c>
      <c r="EI558" s="4">
        <v>0.05</v>
      </c>
      <c r="EJ558" s="4">
        <v>-1.3</v>
      </c>
      <c r="EK558" s="4">
        <v>50</v>
      </c>
      <c r="EL558" s="4">
        <v>-18</v>
      </c>
      <c r="EM558" s="4">
        <v>1030</v>
      </c>
      <c r="EN558" s="4">
        <v>-10.799999999999955</v>
      </c>
      <c r="EO558" s="4">
        <v>15901</v>
      </c>
      <c r="EP558" s="4">
        <v>-6713</v>
      </c>
      <c r="EQ558" s="4">
        <v>0.05</v>
      </c>
      <c r="ER558" s="4">
        <v>-1.45</v>
      </c>
      <c r="ES558" s="4">
        <v>5</v>
      </c>
      <c r="ET558" s="4">
        <v>0</v>
      </c>
      <c r="EU558" s="4">
        <v>947.4</v>
      </c>
      <c r="EV558" s="4">
        <v>32.399999999999977</v>
      </c>
      <c r="EW558" s="4">
        <v>815</v>
      </c>
      <c r="EX558" s="4">
        <v>-37</v>
      </c>
      <c r="EY558" s="4">
        <v>0.05</v>
      </c>
      <c r="EZ558" s="4">
        <v>-1.55</v>
      </c>
      <c r="FA558" s="4">
        <v>21</v>
      </c>
      <c r="FB558" s="4">
        <v>-2</v>
      </c>
      <c r="FC558" s="4">
        <v>952</v>
      </c>
      <c r="FD558" s="4">
        <v>-0.5</v>
      </c>
      <c r="FE558" s="4">
        <v>3815</v>
      </c>
      <c r="FF558" s="4">
        <v>-1316</v>
      </c>
      <c r="FG558" s="4">
        <v>0.05</v>
      </c>
      <c r="FH558" s="4">
        <v>-1.55</v>
      </c>
      <c r="FI558" s="4">
        <v>5</v>
      </c>
      <c r="FJ558" s="4">
        <v>0</v>
      </c>
      <c r="FK558" s="4">
        <v>877.95</v>
      </c>
      <c r="FL558" s="4">
        <v>16.25</v>
      </c>
      <c r="FM558" s="4">
        <v>148</v>
      </c>
      <c r="FN558" s="4">
        <v>-8</v>
      </c>
      <c r="FO558" s="4">
        <v>0.05</v>
      </c>
      <c r="FP558" s="4">
        <v>-1.65</v>
      </c>
      <c r="FQ558" s="4">
        <v>28</v>
      </c>
      <c r="FR558" s="4">
        <v>-2</v>
      </c>
      <c r="FS558" s="4">
        <v>834.1</v>
      </c>
      <c r="FT558" s="4">
        <v>-10.899999999999977</v>
      </c>
      <c r="FU558" s="4">
        <v>13302</v>
      </c>
      <c r="FV558" s="4">
        <v>-1020</v>
      </c>
      <c r="FW558" s="4">
        <v>0.1</v>
      </c>
      <c r="FX558" s="4">
        <v>-1.7</v>
      </c>
      <c r="FY558" s="4">
        <v>6</v>
      </c>
      <c r="FZ558" s="4">
        <v>0</v>
      </c>
      <c r="GA558" s="4">
        <v>0</v>
      </c>
      <c r="GB558" s="4">
        <v>0</v>
      </c>
      <c r="GC558" s="4">
        <v>488</v>
      </c>
      <c r="GD558" s="4">
        <v>-141</v>
      </c>
      <c r="GE558" s="4">
        <v>0.1</v>
      </c>
      <c r="GF558" s="4">
        <v>-1.8499999999999999</v>
      </c>
      <c r="GG558" s="4">
        <v>127</v>
      </c>
      <c r="GH558" s="4">
        <v>-193</v>
      </c>
      <c r="GI558" s="4">
        <v>732.9</v>
      </c>
      <c r="GJ558" s="4">
        <v>-13.350000000000023</v>
      </c>
      <c r="GK558" s="4">
        <v>9572</v>
      </c>
      <c r="GL558" s="4">
        <v>-2950</v>
      </c>
      <c r="GM558" s="4">
        <v>0.1</v>
      </c>
      <c r="GN558" s="4">
        <v>-1.9</v>
      </c>
      <c r="GO558" s="4">
        <v>6</v>
      </c>
      <c r="GP558" s="4">
        <v>0</v>
      </c>
      <c r="GQ558" s="4">
        <v>0</v>
      </c>
      <c r="GR558" s="4">
        <v>0</v>
      </c>
      <c r="GS558" s="4">
        <v>321</v>
      </c>
      <c r="GT558" s="4">
        <v>-200</v>
      </c>
      <c r="GU558" s="4">
        <v>0.05</v>
      </c>
      <c r="GV558" s="4">
        <v>-1.9999999999999998</v>
      </c>
      <c r="GW558" s="4">
        <v>201</v>
      </c>
      <c r="GX558" s="4">
        <v>-22</v>
      </c>
      <c r="GY558" s="4">
        <v>627.75</v>
      </c>
      <c r="GZ558" s="4">
        <v>-22.600000000000023</v>
      </c>
      <c r="HA558" s="4">
        <v>9349</v>
      </c>
      <c r="HB558" s="4">
        <v>-5215</v>
      </c>
      <c r="HC558" s="4">
        <v>0.05</v>
      </c>
      <c r="HD558" s="4">
        <v>-2.1500000000000004</v>
      </c>
      <c r="HE558" s="4">
        <v>143</v>
      </c>
      <c r="HF558" s="4">
        <v>-19</v>
      </c>
      <c r="HG558" s="4">
        <v>577.20000000000005</v>
      </c>
      <c r="HH558" s="4">
        <v>-18.199999999999932</v>
      </c>
      <c r="HI558" s="4">
        <v>957</v>
      </c>
      <c r="HJ558" s="4">
        <v>-315</v>
      </c>
      <c r="HK558" s="4">
        <v>0.15</v>
      </c>
      <c r="HL558" s="4">
        <v>-2.3000000000000003</v>
      </c>
      <c r="HM558" s="4">
        <v>389</v>
      </c>
      <c r="HN558" s="4">
        <v>-289</v>
      </c>
      <c r="HO558" s="4">
        <v>529.29999999999995</v>
      </c>
      <c r="HP558" s="4">
        <v>-22.600000000000023</v>
      </c>
      <c r="HQ558" s="4">
        <v>27236</v>
      </c>
      <c r="HR558" s="4">
        <v>-4252</v>
      </c>
      <c r="HS558" s="4">
        <v>0.05</v>
      </c>
      <c r="HT558" s="4">
        <v>-2.6</v>
      </c>
      <c r="HU558" s="4">
        <v>118</v>
      </c>
      <c r="HV558" s="4">
        <v>-143</v>
      </c>
      <c r="HW558" s="4">
        <v>478.25</v>
      </c>
      <c r="HX558" s="4">
        <v>-30.550000000000011</v>
      </c>
      <c r="HY558" s="4">
        <v>1931</v>
      </c>
      <c r="HZ558" s="4">
        <v>-337</v>
      </c>
      <c r="IA558" s="4">
        <v>0.05</v>
      </c>
      <c r="IB558" s="4">
        <v>-2.8000000000000003</v>
      </c>
      <c r="IC558" s="4">
        <v>185</v>
      </c>
      <c r="ID558" s="4">
        <v>-123</v>
      </c>
      <c r="IE558" s="4">
        <v>429.4</v>
      </c>
      <c r="IF558" s="4">
        <v>-25.450000000000045</v>
      </c>
      <c r="IG558" s="4">
        <v>11295</v>
      </c>
      <c r="IH558" s="4">
        <v>-5749</v>
      </c>
      <c r="II558" s="4">
        <v>0.1</v>
      </c>
      <c r="IJ558" s="4">
        <v>-2.9499999999999997</v>
      </c>
      <c r="IK558" s="4">
        <v>92</v>
      </c>
      <c r="IL558" s="4">
        <v>-96</v>
      </c>
      <c r="IM558" s="4">
        <v>375.75</v>
      </c>
      <c r="IN558" s="4">
        <v>-27.050000000000011</v>
      </c>
      <c r="IO558" s="4">
        <v>4706</v>
      </c>
      <c r="IP558" s="4">
        <v>-891</v>
      </c>
      <c r="IQ558" s="4">
        <v>0.1</v>
      </c>
      <c r="IR558" s="4">
        <v>-3.15</v>
      </c>
      <c r="IS558" s="4">
        <v>749</v>
      </c>
      <c r="IT558" s="4">
        <v>-378</v>
      </c>
      <c r="IU558" s="4">
        <v>327.45</v>
      </c>
      <c r="IV558" s="4">
        <v>-25.900000000000034</v>
      </c>
      <c r="IW558" s="4">
        <v>21374</v>
      </c>
      <c r="IX558" s="4">
        <v>121</v>
      </c>
      <c r="IY558" s="4">
        <v>0.05</v>
      </c>
      <c r="IZ558" s="4">
        <v>-3.6500000000000004</v>
      </c>
      <c r="JA558" s="4">
        <v>197</v>
      </c>
      <c r="JB558" s="4">
        <v>-21</v>
      </c>
      <c r="JC558" s="4">
        <v>278.89999999999998</v>
      </c>
      <c r="JD558" s="4">
        <v>-26.200000000000045</v>
      </c>
      <c r="JE558" s="4">
        <v>10641</v>
      </c>
      <c r="JF558" s="4">
        <v>1635</v>
      </c>
      <c r="JG558" s="4">
        <v>0.1</v>
      </c>
      <c r="JH558" s="4">
        <v>-4.3500000000000005</v>
      </c>
      <c r="JI558" s="4">
        <v>1873</v>
      </c>
      <c r="JJ558" s="4">
        <v>-705</v>
      </c>
      <c r="JK558" s="4">
        <v>227.6</v>
      </c>
      <c r="JL558" s="4">
        <v>-29.849999999999994</v>
      </c>
      <c r="JM558" s="4">
        <v>43326</v>
      </c>
      <c r="JN558" s="4">
        <v>19261</v>
      </c>
      <c r="JO558" s="4">
        <v>0.1</v>
      </c>
      <c r="JP558" s="4">
        <v>-5.4</v>
      </c>
      <c r="JQ558" s="5">
        <v>788</v>
      </c>
      <c r="JR558" s="4">
        <v>133</v>
      </c>
      <c r="JS558" s="4">
        <v>177.35</v>
      </c>
      <c r="JT558" s="4">
        <v>-29.5</v>
      </c>
      <c r="JU558" s="4">
        <v>14580</v>
      </c>
      <c r="JV558" s="4">
        <v>1795</v>
      </c>
      <c r="JW558" s="4">
        <v>0.1</v>
      </c>
      <c r="JX558" s="4">
        <v>-7.15</v>
      </c>
      <c r="JY558" s="4">
        <v>4674</v>
      </c>
      <c r="JZ558" s="4">
        <v>-3338</v>
      </c>
      <c r="KA558" s="4">
        <v>127.4</v>
      </c>
      <c r="KB558" s="4">
        <v>-33.049999999999983</v>
      </c>
      <c r="KC558" s="4">
        <v>40009</v>
      </c>
      <c r="KD558" s="4">
        <v>3355</v>
      </c>
      <c r="KE558" s="4">
        <v>0.05</v>
      </c>
      <c r="KF558" s="4">
        <v>-10.6</v>
      </c>
      <c r="KG558" s="4">
        <v>2462</v>
      </c>
      <c r="KH558" s="4">
        <v>-2102</v>
      </c>
      <c r="KI558" s="4">
        <v>77.75</v>
      </c>
      <c r="KJ558" s="4">
        <v>-38.75</v>
      </c>
      <c r="KK558" s="4">
        <v>26737</v>
      </c>
      <c r="KL558" s="4">
        <v>10872</v>
      </c>
      <c r="KM558" s="4">
        <v>0.05</v>
      </c>
      <c r="KN558" s="4">
        <v>-16.75</v>
      </c>
      <c r="KO558" s="4">
        <v>21634</v>
      </c>
      <c r="KP558" s="4">
        <v>-786</v>
      </c>
      <c r="KQ558" s="4">
        <v>27.75</v>
      </c>
      <c r="KR558" s="4">
        <v>-50</v>
      </c>
      <c r="KS558" s="4">
        <v>80106</v>
      </c>
      <c r="KT558" s="4">
        <v>46759</v>
      </c>
      <c r="KU558" s="4">
        <v>0.1</v>
      </c>
      <c r="KV558" s="4">
        <v>-28.049999999999997</v>
      </c>
      <c r="KW558" s="4">
        <v>65410</v>
      </c>
      <c r="KX558" s="4">
        <v>51892</v>
      </c>
      <c r="KY558" s="4">
        <v>0.1</v>
      </c>
      <c r="KZ558" s="4">
        <v>-46.1</v>
      </c>
      <c r="LA558" s="4">
        <v>17390</v>
      </c>
      <c r="LB558" s="4">
        <v>7727</v>
      </c>
      <c r="LC558" s="4">
        <v>22.15</v>
      </c>
      <c r="LD558" s="4">
        <v>-24.050000000000004</v>
      </c>
    </row>
    <row r="559" spans="1:316" x14ac:dyDescent="0.25">
      <c r="A559" s="171">
        <v>44077.641463541666</v>
      </c>
      <c r="B559" s="172">
        <v>0.64027777777777783</v>
      </c>
      <c r="C559" s="4">
        <v>11524.1</v>
      </c>
      <c r="D559" s="4">
        <v>11500</v>
      </c>
      <c r="E559" s="173">
        <v>-138.15000000000003</v>
      </c>
      <c r="F559" s="173">
        <v>-66.900000000000006</v>
      </c>
      <c r="G559" s="173">
        <v>313.89999999999998</v>
      </c>
      <c r="H559" s="173">
        <v>-700.75</v>
      </c>
      <c r="I559" s="173">
        <v>-251.59999999999997</v>
      </c>
      <c r="J559" s="173">
        <v>-449.15000000000003</v>
      </c>
      <c r="K559" s="127">
        <v>0</v>
      </c>
      <c r="L559" s="127">
        <v>0</v>
      </c>
      <c r="M559" s="127">
        <v>-20.53</v>
      </c>
      <c r="N559" s="127">
        <v>-18.11</v>
      </c>
      <c r="O559" s="127">
        <v>-3.0345755752712558E-2</v>
      </c>
      <c r="P559" s="127">
        <v>-0.20610567628267437</v>
      </c>
      <c r="Q559" s="127">
        <v>1.0372053224027797</v>
      </c>
      <c r="R559" s="4">
        <v>67173</v>
      </c>
      <c r="S559" s="4">
        <v>68335</v>
      </c>
      <c r="T559" s="173">
        <v>11555.9</v>
      </c>
      <c r="U559" s="173">
        <v>7.75</v>
      </c>
      <c r="V559" s="4">
        <v>161142</v>
      </c>
      <c r="W559" s="4">
        <v>-17194</v>
      </c>
      <c r="X559" s="173">
        <v>31.799999999999272</v>
      </c>
      <c r="Y559" s="173">
        <v>-156217</v>
      </c>
      <c r="Z559" s="173">
        <v>132465</v>
      </c>
      <c r="AA559" s="173">
        <v>-23752</v>
      </c>
      <c r="AB559" s="4">
        <v>1162</v>
      </c>
      <c r="AC559" s="4">
        <v>-19562</v>
      </c>
      <c r="AD559" s="176" t="e">
        <v>#REF!</v>
      </c>
      <c r="AE559" s="177">
        <v>0.21070114589464836</v>
      </c>
      <c r="AF559" s="177">
        <v>-1.9390268725067428E-2</v>
      </c>
      <c r="AG559" s="177">
        <v>-1.467694722696484</v>
      </c>
      <c r="AH559" s="177">
        <v>-0.77349300376806496</v>
      </c>
      <c r="AI559" s="127">
        <v>-0.46900898159126375</v>
      </c>
      <c r="AJ559" s="127">
        <v>0</v>
      </c>
      <c r="AK559" s="4">
        <v>0</v>
      </c>
      <c r="AL559" s="178">
        <v>11500</v>
      </c>
      <c r="AM559" s="178">
        <v>11550</v>
      </c>
      <c r="AN559" s="178">
        <v>11600</v>
      </c>
      <c r="AO559" s="178">
        <v>11300</v>
      </c>
      <c r="AS559" s="4">
        <v>3.7000452284034373</v>
      </c>
      <c r="AT559" s="4">
        <v>0.27554358006368784</v>
      </c>
      <c r="AU559" s="4">
        <v>9.5461616866047955E-2</v>
      </c>
      <c r="AV559" s="4">
        <v>4.6853081455157583E-2</v>
      </c>
      <c r="AW559" s="4">
        <v>4.5642245740695163E-2</v>
      </c>
      <c r="AX559" s="4">
        <v>3.6047616386296319E-2</v>
      </c>
      <c r="AY559" s="4">
        <v>69.430730478589425</v>
      </c>
      <c r="AZ559" s="4">
        <v>16.737288135593221</v>
      </c>
      <c r="BA559" s="4">
        <v>60.021052631578947</v>
      </c>
      <c r="BB559" s="4">
        <v>52.858695652173914</v>
      </c>
      <c r="BC559" s="4">
        <v>28.188067444876783</v>
      </c>
      <c r="BD559" s="4">
        <v>55.441624365482234</v>
      </c>
      <c r="BE559" s="4">
        <v>23.523735002608241</v>
      </c>
      <c r="BF559" s="4">
        <v>18.44704433497537</v>
      </c>
      <c r="BG559" s="4">
        <v>8.655936454849499</v>
      </c>
      <c r="BH559" s="4">
        <v>10.632240853658537</v>
      </c>
      <c r="BI559" s="4">
        <v>9</v>
      </c>
      <c r="BJ559" s="4">
        <v>0</v>
      </c>
      <c r="BK559" s="4">
        <v>1526</v>
      </c>
      <c r="BL559" s="4">
        <v>-49</v>
      </c>
      <c r="BM559" s="4">
        <v>5383</v>
      </c>
      <c r="BN559" s="4">
        <v>-363</v>
      </c>
      <c r="BO559" s="4">
        <v>0.05</v>
      </c>
      <c r="BP559" s="4">
        <v>-0.79999999999999993</v>
      </c>
      <c r="BQ559" s="4">
        <v>0</v>
      </c>
      <c r="BR559" s="4">
        <v>0</v>
      </c>
      <c r="BS559" s="4">
        <v>0</v>
      </c>
      <c r="BT559" s="4">
        <v>0</v>
      </c>
      <c r="BU559" s="4">
        <v>52</v>
      </c>
      <c r="BV559" s="4">
        <v>-6</v>
      </c>
      <c r="BW559" s="4">
        <v>0.15</v>
      </c>
      <c r="BX559" s="4">
        <v>-0.7</v>
      </c>
      <c r="BY559" s="4">
        <v>21</v>
      </c>
      <c r="BZ559" s="4">
        <v>0</v>
      </c>
      <c r="CA559" s="4">
        <v>1450</v>
      </c>
      <c r="CB559" s="4">
        <v>54.25</v>
      </c>
      <c r="CC559" s="4">
        <v>368</v>
      </c>
      <c r="CD559" s="4">
        <v>-87</v>
      </c>
      <c r="CE559" s="4">
        <v>0.05</v>
      </c>
      <c r="CF559" s="4">
        <v>-0.89999999999999991</v>
      </c>
      <c r="CG559" s="4">
        <v>0</v>
      </c>
      <c r="CH559" s="4">
        <v>0</v>
      </c>
      <c r="CI559" s="4">
        <v>0</v>
      </c>
      <c r="CJ559" s="4">
        <v>0</v>
      </c>
      <c r="CK559" s="4">
        <v>35</v>
      </c>
      <c r="CL559" s="4">
        <v>0</v>
      </c>
      <c r="CM559" s="4">
        <v>0.05</v>
      </c>
      <c r="CN559" s="4">
        <v>-0.7</v>
      </c>
      <c r="CO559" s="4">
        <v>12</v>
      </c>
      <c r="CP559" s="4">
        <v>0</v>
      </c>
      <c r="CQ559" s="4">
        <v>1352</v>
      </c>
      <c r="CR559" s="4">
        <v>-53.400000000000091</v>
      </c>
      <c r="CS559" s="4">
        <v>1011</v>
      </c>
      <c r="CT559" s="4">
        <v>-428</v>
      </c>
      <c r="CU559" s="4">
        <v>0.05</v>
      </c>
      <c r="CV559" s="4">
        <v>-0.95</v>
      </c>
      <c r="CW559" s="4">
        <v>0</v>
      </c>
      <c r="CX559" s="4">
        <v>0</v>
      </c>
      <c r="CY559" s="4">
        <v>0</v>
      </c>
      <c r="CZ559" s="4">
        <v>0</v>
      </c>
      <c r="DA559" s="4">
        <v>234</v>
      </c>
      <c r="DB559" s="4">
        <v>-16</v>
      </c>
      <c r="DC559" s="4">
        <v>0.1</v>
      </c>
      <c r="DD559" s="4">
        <v>-0.95000000000000007</v>
      </c>
      <c r="DE559" s="4">
        <v>15</v>
      </c>
      <c r="DF559" s="4">
        <v>-5</v>
      </c>
      <c r="DG559" s="4">
        <v>1256.25</v>
      </c>
      <c r="DH559" s="4">
        <v>6.25</v>
      </c>
      <c r="DI559" s="4">
        <v>1402</v>
      </c>
      <c r="DJ559" s="4">
        <v>-349</v>
      </c>
      <c r="DK559" s="4">
        <v>0.05</v>
      </c>
      <c r="DL559" s="4">
        <v>-1.05</v>
      </c>
      <c r="DM559" s="4">
        <v>0</v>
      </c>
      <c r="DN559" s="4">
        <v>0</v>
      </c>
      <c r="DO559" s="4">
        <v>0</v>
      </c>
      <c r="DP559" s="4">
        <v>0</v>
      </c>
      <c r="DQ559" s="4">
        <v>604</v>
      </c>
      <c r="DR559" s="4">
        <v>26</v>
      </c>
      <c r="DS559" s="4">
        <v>0.1</v>
      </c>
      <c r="DT559" s="4">
        <v>-1.0499999999999998</v>
      </c>
      <c r="DU559" s="4">
        <v>1</v>
      </c>
      <c r="DV559" s="4">
        <v>0</v>
      </c>
      <c r="DW559" s="4">
        <v>0</v>
      </c>
      <c r="DX559" s="4">
        <v>0</v>
      </c>
      <c r="DY559" s="4">
        <v>3817</v>
      </c>
      <c r="DZ559" s="4">
        <v>-651</v>
      </c>
      <c r="EA559" s="4">
        <v>0.05</v>
      </c>
      <c r="EB559" s="4">
        <v>-1.2</v>
      </c>
      <c r="EC559" s="4">
        <v>0</v>
      </c>
      <c r="ED559" s="4">
        <v>0</v>
      </c>
      <c r="EE559" s="4">
        <v>0</v>
      </c>
      <c r="EF559" s="4">
        <v>0</v>
      </c>
      <c r="EG559" s="4">
        <v>282</v>
      </c>
      <c r="EH559" s="4">
        <v>75</v>
      </c>
      <c r="EI559" s="4">
        <v>0.05</v>
      </c>
      <c r="EJ559" s="4">
        <v>-1.3</v>
      </c>
      <c r="EK559" s="4">
        <v>50</v>
      </c>
      <c r="EL559" s="4">
        <v>-18</v>
      </c>
      <c r="EM559" s="4">
        <v>1030</v>
      </c>
      <c r="EN559" s="4">
        <v>-10.799999999999955</v>
      </c>
      <c r="EO559" s="4">
        <v>16114</v>
      </c>
      <c r="EP559" s="4">
        <v>-6500</v>
      </c>
      <c r="EQ559" s="4">
        <v>0.05</v>
      </c>
      <c r="ER559" s="4">
        <v>-1.45</v>
      </c>
      <c r="ES559" s="4">
        <v>5</v>
      </c>
      <c r="ET559" s="4">
        <v>0</v>
      </c>
      <c r="EU559" s="4">
        <v>947.4</v>
      </c>
      <c r="EV559" s="4">
        <v>32.399999999999977</v>
      </c>
      <c r="EW559" s="4">
        <v>815</v>
      </c>
      <c r="EX559" s="4">
        <v>-37</v>
      </c>
      <c r="EY559" s="4">
        <v>0.05</v>
      </c>
      <c r="EZ559" s="4">
        <v>-1.55</v>
      </c>
      <c r="FA559" s="4">
        <v>21</v>
      </c>
      <c r="FB559" s="4">
        <v>-2</v>
      </c>
      <c r="FC559" s="4">
        <v>952</v>
      </c>
      <c r="FD559" s="4">
        <v>-0.5</v>
      </c>
      <c r="FE559" s="4">
        <v>3815</v>
      </c>
      <c r="FF559" s="4">
        <v>-1316</v>
      </c>
      <c r="FG559" s="4">
        <v>0.05</v>
      </c>
      <c r="FH559" s="4">
        <v>-1.55</v>
      </c>
      <c r="FI559" s="4">
        <v>5</v>
      </c>
      <c r="FJ559" s="4">
        <v>0</v>
      </c>
      <c r="FK559" s="4">
        <v>877.95</v>
      </c>
      <c r="FL559" s="4">
        <v>16.25</v>
      </c>
      <c r="FM559" s="4">
        <v>148</v>
      </c>
      <c r="FN559" s="4">
        <v>-8</v>
      </c>
      <c r="FO559" s="4">
        <v>0.05</v>
      </c>
      <c r="FP559" s="4">
        <v>-1.65</v>
      </c>
      <c r="FQ559" s="4">
        <v>28</v>
      </c>
      <c r="FR559" s="4">
        <v>-2</v>
      </c>
      <c r="FS559" s="4">
        <v>834.1</v>
      </c>
      <c r="FT559" s="4">
        <v>-10.899999999999977</v>
      </c>
      <c r="FU559" s="4">
        <v>13302</v>
      </c>
      <c r="FV559" s="4">
        <v>-1020</v>
      </c>
      <c r="FW559" s="4">
        <v>0.05</v>
      </c>
      <c r="FX559" s="4">
        <v>-1.75</v>
      </c>
      <c r="FY559" s="4">
        <v>6</v>
      </c>
      <c r="FZ559" s="4">
        <v>0</v>
      </c>
      <c r="GA559" s="4">
        <v>0</v>
      </c>
      <c r="GB559" s="4">
        <v>0</v>
      </c>
      <c r="GC559" s="4">
        <v>488</v>
      </c>
      <c r="GD559" s="4">
        <v>-141</v>
      </c>
      <c r="GE559" s="4">
        <v>0.1</v>
      </c>
      <c r="GF559" s="4">
        <v>-1.8499999999999999</v>
      </c>
      <c r="GG559" s="4">
        <v>127</v>
      </c>
      <c r="GH559" s="4">
        <v>-193</v>
      </c>
      <c r="GI559" s="4">
        <v>725.15</v>
      </c>
      <c r="GJ559" s="4">
        <v>-21.100000000000023</v>
      </c>
      <c r="GK559" s="4">
        <v>9572</v>
      </c>
      <c r="GL559" s="4">
        <v>-2950</v>
      </c>
      <c r="GM559" s="4">
        <v>0.05</v>
      </c>
      <c r="GN559" s="4">
        <v>-1.95</v>
      </c>
      <c r="GO559" s="4">
        <v>6</v>
      </c>
      <c r="GP559" s="4">
        <v>0</v>
      </c>
      <c r="GQ559" s="4">
        <v>0</v>
      </c>
      <c r="GR559" s="4">
        <v>0</v>
      </c>
      <c r="GS559" s="4">
        <v>321</v>
      </c>
      <c r="GT559" s="4">
        <v>-200</v>
      </c>
      <c r="GU559" s="4">
        <v>0.05</v>
      </c>
      <c r="GV559" s="4">
        <v>-1.9999999999999998</v>
      </c>
      <c r="GW559" s="4">
        <v>201</v>
      </c>
      <c r="GX559" s="4">
        <v>-22</v>
      </c>
      <c r="GY559" s="4">
        <v>625.20000000000005</v>
      </c>
      <c r="GZ559" s="4">
        <v>-25.149999999999977</v>
      </c>
      <c r="HA559" s="4">
        <v>9793</v>
      </c>
      <c r="HB559" s="4">
        <v>-4771</v>
      </c>
      <c r="HC559" s="4">
        <v>0.05</v>
      </c>
      <c r="HD559" s="4">
        <v>-2.1500000000000004</v>
      </c>
      <c r="HE559" s="4">
        <v>143</v>
      </c>
      <c r="HF559" s="4">
        <v>-19</v>
      </c>
      <c r="HG559" s="4">
        <v>574.35</v>
      </c>
      <c r="HH559" s="4">
        <v>-21.049999999999955</v>
      </c>
      <c r="HI559" s="4">
        <v>977</v>
      </c>
      <c r="HJ559" s="4">
        <v>-295</v>
      </c>
      <c r="HK559" s="4">
        <v>0.1</v>
      </c>
      <c r="HL559" s="4">
        <v>-2.35</v>
      </c>
      <c r="HM559" s="4">
        <v>397</v>
      </c>
      <c r="HN559" s="4">
        <v>-281</v>
      </c>
      <c r="HO559" s="4">
        <v>528.65</v>
      </c>
      <c r="HP559" s="4">
        <v>-23.25</v>
      </c>
      <c r="HQ559" s="4">
        <v>27564</v>
      </c>
      <c r="HR559" s="4">
        <v>-3924</v>
      </c>
      <c r="HS559" s="4">
        <v>0.05</v>
      </c>
      <c r="HT559" s="4">
        <v>-2.6</v>
      </c>
      <c r="HU559" s="4">
        <v>118</v>
      </c>
      <c r="HV559" s="4">
        <v>-143</v>
      </c>
      <c r="HW559" s="4">
        <v>477.15</v>
      </c>
      <c r="HX559" s="4">
        <v>-31.650000000000034</v>
      </c>
      <c r="HY559" s="4">
        <v>1975</v>
      </c>
      <c r="HZ559" s="4">
        <v>-293</v>
      </c>
      <c r="IA559" s="4">
        <v>0.05</v>
      </c>
      <c r="IB559" s="4">
        <v>-2.8000000000000003</v>
      </c>
      <c r="IC559" s="4">
        <v>190</v>
      </c>
      <c r="ID559" s="4">
        <v>-118</v>
      </c>
      <c r="IE559" s="4">
        <v>429.9</v>
      </c>
      <c r="IF559" s="4">
        <v>-24.950000000000045</v>
      </c>
      <c r="IG559" s="4">
        <v>11404</v>
      </c>
      <c r="IH559" s="4">
        <v>-5640</v>
      </c>
      <c r="II559" s="4">
        <v>0.05</v>
      </c>
      <c r="IJ559" s="4">
        <v>-3</v>
      </c>
      <c r="IK559" s="4">
        <v>92</v>
      </c>
      <c r="IL559" s="4">
        <v>-96</v>
      </c>
      <c r="IM559" s="4">
        <v>378.65</v>
      </c>
      <c r="IN559" s="4">
        <v>-24.150000000000034</v>
      </c>
      <c r="IO559" s="4">
        <v>4863</v>
      </c>
      <c r="IP559" s="4">
        <v>-734</v>
      </c>
      <c r="IQ559" s="4">
        <v>0.05</v>
      </c>
      <c r="IR559" s="4">
        <v>-3.2</v>
      </c>
      <c r="IS559" s="4">
        <v>771</v>
      </c>
      <c r="IT559" s="4">
        <v>-356</v>
      </c>
      <c r="IU559" s="4">
        <v>329.5</v>
      </c>
      <c r="IV559" s="4">
        <v>-23.850000000000023</v>
      </c>
      <c r="IW559" s="4">
        <v>21733</v>
      </c>
      <c r="IX559" s="4">
        <v>480</v>
      </c>
      <c r="IY559" s="4">
        <v>0.1</v>
      </c>
      <c r="IZ559" s="4">
        <v>-3.6</v>
      </c>
      <c r="JA559" s="4">
        <v>197</v>
      </c>
      <c r="JB559" s="4">
        <v>-21</v>
      </c>
      <c r="JC559" s="4">
        <v>279.10000000000002</v>
      </c>
      <c r="JD559" s="4">
        <v>-26</v>
      </c>
      <c r="JE559" s="4">
        <v>10922</v>
      </c>
      <c r="JF559" s="4">
        <v>1916</v>
      </c>
      <c r="JG559" s="4">
        <v>0.1</v>
      </c>
      <c r="JH559" s="4">
        <v>-4.3500000000000005</v>
      </c>
      <c r="JI559" s="4">
        <v>1917</v>
      </c>
      <c r="JJ559" s="4">
        <v>-661</v>
      </c>
      <c r="JK559" s="4">
        <v>227</v>
      </c>
      <c r="JL559" s="4">
        <v>-30.449999999999989</v>
      </c>
      <c r="JM559" s="4">
        <v>45095</v>
      </c>
      <c r="JN559" s="4">
        <v>21030</v>
      </c>
      <c r="JO559" s="4">
        <v>0.05</v>
      </c>
      <c r="JP559" s="4">
        <v>-5.45</v>
      </c>
      <c r="JQ559" s="5">
        <v>812</v>
      </c>
      <c r="JR559" s="4">
        <v>157</v>
      </c>
      <c r="JS559" s="4">
        <v>179</v>
      </c>
      <c r="JT559" s="4">
        <v>-27.849999999999994</v>
      </c>
      <c r="JU559" s="4">
        <v>14979</v>
      </c>
      <c r="JV559" s="4">
        <v>2194</v>
      </c>
      <c r="JW559" s="4">
        <v>0.05</v>
      </c>
      <c r="JX559" s="4">
        <v>-7.2</v>
      </c>
      <c r="JY559" s="4">
        <v>4784</v>
      </c>
      <c r="JZ559" s="4">
        <v>-3228</v>
      </c>
      <c r="KA559" s="4">
        <v>128.30000000000001</v>
      </c>
      <c r="KB559" s="4">
        <v>-32.149999999999977</v>
      </c>
      <c r="KC559" s="4">
        <v>41410</v>
      </c>
      <c r="KD559" s="4">
        <v>4756</v>
      </c>
      <c r="KE559" s="4">
        <v>0.1</v>
      </c>
      <c r="KF559" s="4">
        <v>-10.55</v>
      </c>
      <c r="KG559" s="4">
        <v>2624</v>
      </c>
      <c r="KH559" s="4">
        <v>-1940</v>
      </c>
      <c r="KI559" s="4">
        <v>78.5</v>
      </c>
      <c r="KJ559" s="4">
        <v>-38</v>
      </c>
      <c r="KK559" s="4">
        <v>27899</v>
      </c>
      <c r="KL559" s="4">
        <v>12034</v>
      </c>
      <c r="KM559" s="4">
        <v>0.1</v>
      </c>
      <c r="KN559" s="4">
        <v>-16.7</v>
      </c>
      <c r="KO559" s="4">
        <v>22110</v>
      </c>
      <c r="KP559" s="4">
        <v>-310</v>
      </c>
      <c r="KQ559" s="4">
        <v>26.8</v>
      </c>
      <c r="KR559" s="4">
        <v>-50.95</v>
      </c>
      <c r="KS559" s="4">
        <v>81808</v>
      </c>
      <c r="KT559" s="4">
        <v>48461</v>
      </c>
      <c r="KU559" s="4">
        <v>0.15</v>
      </c>
      <c r="KV559" s="4">
        <v>-28</v>
      </c>
      <c r="KW559" s="4">
        <v>69401</v>
      </c>
      <c r="KX559" s="4">
        <v>55883</v>
      </c>
      <c r="KY559" s="4">
        <v>0.15</v>
      </c>
      <c r="KZ559" s="4">
        <v>-46.050000000000004</v>
      </c>
      <c r="LA559" s="4">
        <v>19123</v>
      </c>
      <c r="LB559" s="4">
        <v>9460</v>
      </c>
      <c r="LC559" s="4">
        <v>23.2</v>
      </c>
      <c r="LD559" s="4">
        <v>-23.000000000000004</v>
      </c>
    </row>
    <row r="560" spans="1:316" x14ac:dyDescent="0.25">
      <c r="A560" s="171">
        <v>44077.638393518515</v>
      </c>
      <c r="B560" s="172">
        <v>0.63750000000000007</v>
      </c>
      <c r="C560" s="4">
        <v>11524.65</v>
      </c>
      <c r="D560" s="4">
        <v>11500</v>
      </c>
      <c r="E560" s="173">
        <v>-137</v>
      </c>
      <c r="F560" s="173">
        <v>-66.650000000000006</v>
      </c>
      <c r="G560" s="173">
        <v>313.89999999999998</v>
      </c>
      <c r="H560" s="173">
        <v>-622.65000000000009</v>
      </c>
      <c r="I560" s="173">
        <v>-252.94999999999982</v>
      </c>
      <c r="J560" s="173">
        <v>-369.70000000000027</v>
      </c>
      <c r="K560" s="127">
        <v>0</v>
      </c>
      <c r="L560" s="127">
        <v>0</v>
      </c>
      <c r="M560" s="127">
        <v>-20.53</v>
      </c>
      <c r="N560" s="127">
        <v>-18.11</v>
      </c>
      <c r="O560" s="127">
        <v>-3.3456359268892649E-2</v>
      </c>
      <c r="P560" s="127">
        <v>-0.20923780715349469</v>
      </c>
      <c r="Q560" s="127">
        <v>1.0410814937336981</v>
      </c>
      <c r="R560" s="4">
        <v>75660</v>
      </c>
      <c r="S560" s="4">
        <v>78661</v>
      </c>
      <c r="T560" s="173">
        <v>11550.75</v>
      </c>
      <c r="U560" s="173">
        <v>-3.2833333333328483</v>
      </c>
      <c r="V560" s="4">
        <v>161113</v>
      </c>
      <c r="W560" s="4">
        <v>-17086</v>
      </c>
      <c r="X560" s="173">
        <v>26.100000000000364</v>
      </c>
      <c r="Y560" s="173">
        <v>-160858</v>
      </c>
      <c r="Z560" s="173">
        <v>138485</v>
      </c>
      <c r="AA560" s="173">
        <v>-22373</v>
      </c>
      <c r="AB560" s="4">
        <v>3001</v>
      </c>
      <c r="AC560" s="4">
        <v>-20294</v>
      </c>
      <c r="AD560" s="176" t="e">
        <v>#REF!</v>
      </c>
      <c r="AE560" s="177">
        <v>0.12547814891378153</v>
      </c>
      <c r="AF560" s="177">
        <v>-1.7280719719243411E-2</v>
      </c>
      <c r="AG560" s="177">
        <v>-1.6845398327006735</v>
      </c>
      <c r="AH560" s="177">
        <v>-0.61367895664472427</v>
      </c>
      <c r="AI560" s="127">
        <v>-0.46270682088867648</v>
      </c>
      <c r="AJ560" s="127">
        <v>0</v>
      </c>
      <c r="AK560" s="4">
        <v>0</v>
      </c>
      <c r="AL560" s="178">
        <v>11500</v>
      </c>
      <c r="AM560" s="178">
        <v>11550</v>
      </c>
      <c r="AN560" s="178">
        <v>11600</v>
      </c>
      <c r="AO560" s="178">
        <v>11400</v>
      </c>
      <c r="AS560" s="4">
        <v>3.7512864493996569</v>
      </c>
      <c r="AT560" s="4">
        <v>0.28854142954700662</v>
      </c>
      <c r="AU560" s="4">
        <v>9.4613409633783382E-2</v>
      </c>
      <c r="AV560" s="4">
        <v>4.6498381100851423E-2</v>
      </c>
      <c r="AW560" s="4">
        <v>4.5437446259673261E-2</v>
      </c>
      <c r="AX560" s="4">
        <v>3.4767141009055626E-2</v>
      </c>
      <c r="AY560" s="4">
        <v>70.080604534005033</v>
      </c>
      <c r="AZ560" s="4">
        <v>15.724409448818898</v>
      </c>
      <c r="BA560" s="4">
        <v>62.962566844919785</v>
      </c>
      <c r="BB560" s="4">
        <v>56.765957446808514</v>
      </c>
      <c r="BC560" s="4">
        <v>28.018679950186801</v>
      </c>
      <c r="BD560" s="4">
        <v>56.477157360406089</v>
      </c>
      <c r="BE560" s="4">
        <v>23.382595262615858</v>
      </c>
      <c r="BF560" s="4">
        <v>18.939357907253271</v>
      </c>
      <c r="BG560" s="4">
        <v>8.8386898669396103</v>
      </c>
      <c r="BH560" s="4">
        <v>10.921597633136095</v>
      </c>
      <c r="BI560" s="4">
        <v>9</v>
      </c>
      <c r="BJ560" s="4">
        <v>0</v>
      </c>
      <c r="BK560" s="4">
        <v>1588</v>
      </c>
      <c r="BL560" s="4">
        <v>13</v>
      </c>
      <c r="BM560" s="4">
        <v>5383</v>
      </c>
      <c r="BN560" s="4">
        <v>-363</v>
      </c>
      <c r="BO560" s="4">
        <v>0.05</v>
      </c>
      <c r="BP560" s="4">
        <v>-0.79999999999999993</v>
      </c>
      <c r="BQ560" s="4">
        <v>0</v>
      </c>
      <c r="BR560" s="4">
        <v>0</v>
      </c>
      <c r="BS560" s="4">
        <v>0</v>
      </c>
      <c r="BT560" s="4">
        <v>0</v>
      </c>
      <c r="BU560" s="4">
        <v>52</v>
      </c>
      <c r="BV560" s="4">
        <v>-6</v>
      </c>
      <c r="BW560" s="4">
        <v>0.15</v>
      </c>
      <c r="BX560" s="4">
        <v>-0.7</v>
      </c>
      <c r="BY560" s="4">
        <v>21</v>
      </c>
      <c r="BZ560" s="4">
        <v>0</v>
      </c>
      <c r="CA560" s="4">
        <v>1450</v>
      </c>
      <c r="CB560" s="4">
        <v>54.25</v>
      </c>
      <c r="CC560" s="4">
        <v>368</v>
      </c>
      <c r="CD560" s="4">
        <v>-87</v>
      </c>
      <c r="CE560" s="4">
        <v>0.05</v>
      </c>
      <c r="CF560" s="4">
        <v>-0.89999999999999991</v>
      </c>
      <c r="CG560" s="4">
        <v>0</v>
      </c>
      <c r="CH560" s="4">
        <v>0</v>
      </c>
      <c r="CI560" s="4">
        <v>0</v>
      </c>
      <c r="CJ560" s="4">
        <v>0</v>
      </c>
      <c r="CK560" s="4">
        <v>35</v>
      </c>
      <c r="CL560" s="4">
        <v>0</v>
      </c>
      <c r="CM560" s="4">
        <v>0.05</v>
      </c>
      <c r="CN560" s="4">
        <v>-0.7</v>
      </c>
      <c r="CO560" s="4">
        <v>12</v>
      </c>
      <c r="CP560" s="4">
        <v>0</v>
      </c>
      <c r="CQ560" s="4">
        <v>1352</v>
      </c>
      <c r="CR560" s="4">
        <v>-53.400000000000091</v>
      </c>
      <c r="CS560" s="4">
        <v>1011</v>
      </c>
      <c r="CT560" s="4">
        <v>-428</v>
      </c>
      <c r="CU560" s="4">
        <v>0.05</v>
      </c>
      <c r="CV560" s="4">
        <v>-0.95</v>
      </c>
      <c r="CW560" s="4">
        <v>0</v>
      </c>
      <c r="CX560" s="4">
        <v>0</v>
      </c>
      <c r="CY560" s="4">
        <v>0</v>
      </c>
      <c r="CZ560" s="4">
        <v>0</v>
      </c>
      <c r="DA560" s="4">
        <v>234</v>
      </c>
      <c r="DB560" s="4">
        <v>-16</v>
      </c>
      <c r="DC560" s="4">
        <v>0.1</v>
      </c>
      <c r="DD560" s="4">
        <v>-0.95000000000000007</v>
      </c>
      <c r="DE560" s="4">
        <v>15</v>
      </c>
      <c r="DF560" s="4">
        <v>-5</v>
      </c>
      <c r="DG560" s="4">
        <v>1256.25</v>
      </c>
      <c r="DH560" s="4">
        <v>6.25</v>
      </c>
      <c r="DI560" s="4">
        <v>1402</v>
      </c>
      <c r="DJ560" s="4">
        <v>-349</v>
      </c>
      <c r="DK560" s="4">
        <v>0.05</v>
      </c>
      <c r="DL560" s="4">
        <v>-1.05</v>
      </c>
      <c r="DM560" s="4">
        <v>0</v>
      </c>
      <c r="DN560" s="4">
        <v>0</v>
      </c>
      <c r="DO560" s="4">
        <v>0</v>
      </c>
      <c r="DP560" s="4">
        <v>0</v>
      </c>
      <c r="DQ560" s="4">
        <v>604</v>
      </c>
      <c r="DR560" s="4">
        <v>26</v>
      </c>
      <c r="DS560" s="4">
        <v>0.1</v>
      </c>
      <c r="DT560" s="4">
        <v>-1.0499999999999998</v>
      </c>
      <c r="DU560" s="4">
        <v>1</v>
      </c>
      <c r="DV560" s="4">
        <v>0</v>
      </c>
      <c r="DW560" s="4">
        <v>0</v>
      </c>
      <c r="DX560" s="4">
        <v>0</v>
      </c>
      <c r="DY560" s="4">
        <v>3817</v>
      </c>
      <c r="DZ560" s="4">
        <v>-651</v>
      </c>
      <c r="EA560" s="4">
        <v>0.05</v>
      </c>
      <c r="EB560" s="4">
        <v>-1.2</v>
      </c>
      <c r="EC560" s="4">
        <v>0</v>
      </c>
      <c r="ED560" s="4">
        <v>0</v>
      </c>
      <c r="EE560" s="4">
        <v>0</v>
      </c>
      <c r="EF560" s="4">
        <v>0</v>
      </c>
      <c r="EG560" s="4">
        <v>282</v>
      </c>
      <c r="EH560" s="4">
        <v>75</v>
      </c>
      <c r="EI560" s="4">
        <v>0.05</v>
      </c>
      <c r="EJ560" s="4">
        <v>-1.3</v>
      </c>
      <c r="EK560" s="4">
        <v>50</v>
      </c>
      <c r="EL560" s="4">
        <v>-18</v>
      </c>
      <c r="EM560" s="4">
        <v>1030</v>
      </c>
      <c r="EN560" s="4">
        <v>-10.799999999999955</v>
      </c>
      <c r="EO560" s="4">
        <v>16313</v>
      </c>
      <c r="EP560" s="4">
        <v>-6301</v>
      </c>
      <c r="EQ560" s="4">
        <v>0.05</v>
      </c>
      <c r="ER560" s="4">
        <v>-1.45</v>
      </c>
      <c r="ES560" s="4">
        <v>5</v>
      </c>
      <c r="ET560" s="4">
        <v>0</v>
      </c>
      <c r="EU560" s="4">
        <v>947.4</v>
      </c>
      <c r="EV560" s="4">
        <v>32.399999999999977</v>
      </c>
      <c r="EW560" s="4">
        <v>815</v>
      </c>
      <c r="EX560" s="4">
        <v>-37</v>
      </c>
      <c r="EY560" s="4">
        <v>0.05</v>
      </c>
      <c r="EZ560" s="4">
        <v>-1.55</v>
      </c>
      <c r="FA560" s="4">
        <v>21</v>
      </c>
      <c r="FB560" s="4">
        <v>-2</v>
      </c>
      <c r="FC560" s="4">
        <v>952</v>
      </c>
      <c r="FD560" s="4">
        <v>-0.5</v>
      </c>
      <c r="FE560" s="4">
        <v>3839</v>
      </c>
      <c r="FF560" s="4">
        <v>-1292</v>
      </c>
      <c r="FG560" s="4">
        <v>0.05</v>
      </c>
      <c r="FH560" s="4">
        <v>-1.55</v>
      </c>
      <c r="FI560" s="4">
        <v>5</v>
      </c>
      <c r="FJ560" s="4">
        <v>0</v>
      </c>
      <c r="FK560" s="4">
        <v>877.95</v>
      </c>
      <c r="FL560" s="4">
        <v>16.25</v>
      </c>
      <c r="FM560" s="4">
        <v>148</v>
      </c>
      <c r="FN560" s="4">
        <v>-8</v>
      </c>
      <c r="FO560" s="4">
        <v>0.05</v>
      </c>
      <c r="FP560" s="4">
        <v>-1.65</v>
      </c>
      <c r="FQ560" s="4">
        <v>28</v>
      </c>
      <c r="FR560" s="4">
        <v>-2</v>
      </c>
      <c r="FS560" s="4">
        <v>834.1</v>
      </c>
      <c r="FT560" s="4">
        <v>-10.899999999999977</v>
      </c>
      <c r="FU560" s="4">
        <v>13342</v>
      </c>
      <c r="FV560" s="4">
        <v>-980</v>
      </c>
      <c r="FW560" s="4">
        <v>0.1</v>
      </c>
      <c r="FX560" s="4">
        <v>-1.7</v>
      </c>
      <c r="FY560" s="4">
        <v>6</v>
      </c>
      <c r="FZ560" s="4">
        <v>0</v>
      </c>
      <c r="GA560" s="4">
        <v>0</v>
      </c>
      <c r="GB560" s="4">
        <v>0</v>
      </c>
      <c r="GC560" s="4">
        <v>509</v>
      </c>
      <c r="GD560" s="4">
        <v>-120</v>
      </c>
      <c r="GE560" s="4">
        <v>0.05</v>
      </c>
      <c r="GF560" s="4">
        <v>-1.9</v>
      </c>
      <c r="GG560" s="4">
        <v>178</v>
      </c>
      <c r="GH560" s="4">
        <v>-142</v>
      </c>
      <c r="GI560" s="4">
        <v>728.55</v>
      </c>
      <c r="GJ560" s="4">
        <v>-17.700000000000045</v>
      </c>
      <c r="GK560" s="4">
        <v>9703</v>
      </c>
      <c r="GL560" s="4">
        <v>-2819</v>
      </c>
      <c r="GM560" s="4">
        <v>0.1</v>
      </c>
      <c r="GN560" s="4">
        <v>-1.9</v>
      </c>
      <c r="GO560" s="4">
        <v>6</v>
      </c>
      <c r="GP560" s="4">
        <v>0</v>
      </c>
      <c r="GQ560" s="4">
        <v>0</v>
      </c>
      <c r="GR560" s="4">
        <v>0</v>
      </c>
      <c r="GS560" s="4">
        <v>321</v>
      </c>
      <c r="GT560" s="4">
        <v>-200</v>
      </c>
      <c r="GU560" s="4">
        <v>0.05</v>
      </c>
      <c r="GV560" s="4">
        <v>-1.9999999999999998</v>
      </c>
      <c r="GW560" s="4">
        <v>201</v>
      </c>
      <c r="GX560" s="4">
        <v>-22</v>
      </c>
      <c r="GY560" s="4">
        <v>629.1</v>
      </c>
      <c r="GZ560" s="4">
        <v>-21.25</v>
      </c>
      <c r="HA560" s="4">
        <v>9950</v>
      </c>
      <c r="HB560" s="4">
        <v>-4614</v>
      </c>
      <c r="HC560" s="4">
        <v>0.1</v>
      </c>
      <c r="HD560" s="4">
        <v>-2.1</v>
      </c>
      <c r="HE560" s="4">
        <v>143</v>
      </c>
      <c r="HF560" s="4">
        <v>-19</v>
      </c>
      <c r="HG560" s="4">
        <v>578</v>
      </c>
      <c r="HH560" s="4">
        <v>-17.399999999999977</v>
      </c>
      <c r="HI560" s="4">
        <v>1098</v>
      </c>
      <c r="HJ560" s="4">
        <v>-174</v>
      </c>
      <c r="HK560" s="4">
        <v>0.1</v>
      </c>
      <c r="HL560" s="4">
        <v>-2.35</v>
      </c>
      <c r="HM560" s="4">
        <v>397</v>
      </c>
      <c r="HN560" s="4">
        <v>-281</v>
      </c>
      <c r="HO560" s="4">
        <v>528.54999999999995</v>
      </c>
      <c r="HP560" s="4">
        <v>-23.350000000000023</v>
      </c>
      <c r="HQ560" s="4">
        <v>27822</v>
      </c>
      <c r="HR560" s="4">
        <v>-3666</v>
      </c>
      <c r="HS560" s="4">
        <v>0.05</v>
      </c>
      <c r="HT560" s="4">
        <v>-2.6</v>
      </c>
      <c r="HU560" s="4">
        <v>127</v>
      </c>
      <c r="HV560" s="4">
        <v>-134</v>
      </c>
      <c r="HW560" s="4">
        <v>478.15</v>
      </c>
      <c r="HX560" s="4">
        <v>-30.650000000000034</v>
      </c>
      <c r="HY560" s="4">
        <v>1997</v>
      </c>
      <c r="HZ560" s="4">
        <v>-271</v>
      </c>
      <c r="IA560" s="4">
        <v>0.1</v>
      </c>
      <c r="IB560" s="4">
        <v>-2.75</v>
      </c>
      <c r="IC560" s="4">
        <v>187</v>
      </c>
      <c r="ID560" s="4">
        <v>-121</v>
      </c>
      <c r="IE560" s="4">
        <v>431.15</v>
      </c>
      <c r="IF560" s="4">
        <v>-23.700000000000045</v>
      </c>
      <c r="IG560" s="4">
        <v>11774</v>
      </c>
      <c r="IH560" s="4">
        <v>-5270</v>
      </c>
      <c r="II560" s="4">
        <v>0.05</v>
      </c>
      <c r="IJ560" s="4">
        <v>-3</v>
      </c>
      <c r="IK560" s="4">
        <v>94</v>
      </c>
      <c r="IL560" s="4">
        <v>-94</v>
      </c>
      <c r="IM560" s="4">
        <v>382.3</v>
      </c>
      <c r="IN560" s="4">
        <v>-20.5</v>
      </c>
      <c r="IO560" s="4">
        <v>5336</v>
      </c>
      <c r="IP560" s="4">
        <v>-261</v>
      </c>
      <c r="IQ560" s="4">
        <v>0.1</v>
      </c>
      <c r="IR560" s="4">
        <v>-3.15</v>
      </c>
      <c r="IS560" s="4">
        <v>803</v>
      </c>
      <c r="IT560" s="4">
        <v>-324</v>
      </c>
      <c r="IU560" s="4">
        <v>329.05</v>
      </c>
      <c r="IV560" s="4">
        <v>-24.300000000000011</v>
      </c>
      <c r="IW560" s="4">
        <v>22499</v>
      </c>
      <c r="IX560" s="4">
        <v>1246</v>
      </c>
      <c r="IY560" s="4">
        <v>0.05</v>
      </c>
      <c r="IZ560" s="4">
        <v>-3.6500000000000004</v>
      </c>
      <c r="JA560" s="4">
        <v>197</v>
      </c>
      <c r="JB560" s="4">
        <v>-21</v>
      </c>
      <c r="JC560" s="4">
        <v>281</v>
      </c>
      <c r="JD560" s="4">
        <v>-24.100000000000023</v>
      </c>
      <c r="JE560" s="4">
        <v>11126</v>
      </c>
      <c r="JF560" s="4">
        <v>2120</v>
      </c>
      <c r="JG560" s="4">
        <v>0.05</v>
      </c>
      <c r="JH560" s="4">
        <v>-4.4000000000000004</v>
      </c>
      <c r="JI560" s="4">
        <v>1942</v>
      </c>
      <c r="JJ560" s="4">
        <v>-636</v>
      </c>
      <c r="JK560" s="4">
        <v>227.6</v>
      </c>
      <c r="JL560" s="4">
        <v>-29.849999999999994</v>
      </c>
      <c r="JM560" s="4">
        <v>45409</v>
      </c>
      <c r="JN560" s="4">
        <v>21344</v>
      </c>
      <c r="JO560" s="4">
        <v>0.1</v>
      </c>
      <c r="JP560" s="4">
        <v>-5.4</v>
      </c>
      <c r="JQ560" s="5">
        <v>841</v>
      </c>
      <c r="JR560" s="4">
        <v>186</v>
      </c>
      <c r="JS560" s="4">
        <v>177.05</v>
      </c>
      <c r="JT560" s="4">
        <v>-29.799999999999983</v>
      </c>
      <c r="JU560" s="4">
        <v>15928</v>
      </c>
      <c r="JV560" s="4">
        <v>3143</v>
      </c>
      <c r="JW560" s="4">
        <v>0.05</v>
      </c>
      <c r="JX560" s="4">
        <v>-7.2</v>
      </c>
      <c r="JY560" s="4">
        <v>4885</v>
      </c>
      <c r="JZ560" s="4">
        <v>-3127</v>
      </c>
      <c r="KA560" s="4">
        <v>127.25</v>
      </c>
      <c r="KB560" s="4">
        <v>-33.199999999999989</v>
      </c>
      <c r="KC560" s="4">
        <v>43177</v>
      </c>
      <c r="KD560" s="4">
        <v>6523</v>
      </c>
      <c r="KE560" s="4">
        <v>0.05</v>
      </c>
      <c r="KF560" s="4">
        <v>-10.6</v>
      </c>
      <c r="KG560" s="4">
        <v>2704</v>
      </c>
      <c r="KH560" s="4">
        <v>-1860</v>
      </c>
      <c r="KI560" s="4">
        <v>77.55</v>
      </c>
      <c r="KJ560" s="4">
        <v>-38.950000000000003</v>
      </c>
      <c r="KK560" s="4">
        <v>29532</v>
      </c>
      <c r="KL560" s="4">
        <v>13667</v>
      </c>
      <c r="KM560" s="4">
        <v>0.15</v>
      </c>
      <c r="KN560" s="4">
        <v>-16.650000000000002</v>
      </c>
      <c r="KO560" s="4">
        <v>22154</v>
      </c>
      <c r="KP560" s="4">
        <v>-266</v>
      </c>
      <c r="KQ560" s="4">
        <v>27.9</v>
      </c>
      <c r="KR560" s="4">
        <v>-49.85</v>
      </c>
      <c r="KS560" s="4">
        <v>83106</v>
      </c>
      <c r="KT560" s="4">
        <v>49759</v>
      </c>
      <c r="KU560" s="4">
        <v>0.4</v>
      </c>
      <c r="KV560" s="4">
        <v>-27.75</v>
      </c>
      <c r="KW560" s="4">
        <v>70288</v>
      </c>
      <c r="KX560" s="4">
        <v>56770</v>
      </c>
      <c r="KY560" s="4">
        <v>0.2</v>
      </c>
      <c r="KZ560" s="4">
        <v>-46</v>
      </c>
      <c r="LA560" s="4">
        <v>20281</v>
      </c>
      <c r="LB560" s="4">
        <v>10618</v>
      </c>
      <c r="LC560" s="4">
        <v>22.8</v>
      </c>
      <c r="LD560" s="4">
        <v>-23.400000000000002</v>
      </c>
    </row>
    <row r="561" spans="1:316" x14ac:dyDescent="0.25">
      <c r="A561" s="171">
        <v>44077.636900231482</v>
      </c>
      <c r="B561" s="172">
        <v>0.63541666666666663</v>
      </c>
      <c r="C561" s="4">
        <v>11526.25</v>
      </c>
      <c r="D561" s="4">
        <v>11550</v>
      </c>
      <c r="E561" s="173">
        <v>-135.10000000000002</v>
      </c>
      <c r="F561" s="173">
        <v>-66.699999999999989</v>
      </c>
      <c r="G561" s="173">
        <v>313.89999999999998</v>
      </c>
      <c r="H561" s="173">
        <v>-461.10000000000019</v>
      </c>
      <c r="I561" s="173">
        <v>-275.19999999999987</v>
      </c>
      <c r="J561" s="173">
        <v>-185.90000000000032</v>
      </c>
      <c r="K561" s="127">
        <v>0</v>
      </c>
      <c r="L561" s="127">
        <v>0</v>
      </c>
      <c r="M561" s="127">
        <v>-20.53</v>
      </c>
      <c r="N561" s="127">
        <v>-18.11</v>
      </c>
      <c r="O561" s="127">
        <v>-4.2473501043791405E-2</v>
      </c>
      <c r="P561" s="127">
        <v>-0.21830715878359699</v>
      </c>
      <c r="Q561" s="127">
        <v>1.0410814937336981</v>
      </c>
      <c r="R561" s="4">
        <v>75660</v>
      </c>
      <c r="S561" s="4">
        <v>78661</v>
      </c>
      <c r="T561" s="173">
        <v>11554.033333333333</v>
      </c>
      <c r="U561" s="173">
        <v>-6.5500000000010914</v>
      </c>
      <c r="V561" s="4">
        <v>161376</v>
      </c>
      <c r="W561" s="4">
        <v>-16608</v>
      </c>
      <c r="X561" s="173">
        <v>27.783333333332848</v>
      </c>
      <c r="Y561" s="173">
        <v>-160858</v>
      </c>
      <c r="Z561" s="173">
        <v>138485</v>
      </c>
      <c r="AA561" s="173">
        <v>-22373</v>
      </c>
      <c r="AB561" s="4">
        <v>3001</v>
      </c>
      <c r="AC561" s="4">
        <v>-20294</v>
      </c>
      <c r="AD561" s="176" t="e">
        <v>#REF!</v>
      </c>
      <c r="AE561" s="177">
        <v>1.8092603232314285E-2</v>
      </c>
      <c r="AF561" s="177">
        <v>-9.0752978549344838E-3</v>
      </c>
      <c r="AG561" s="177">
        <v>-1.9290980464278946</v>
      </c>
      <c r="AH561" s="177">
        <v>-0.33865695790999595</v>
      </c>
      <c r="AI561" s="127">
        <v>-0.25988391967170249</v>
      </c>
      <c r="AJ561" s="127">
        <v>0</v>
      </c>
      <c r="AK561" s="4">
        <v>0</v>
      </c>
      <c r="AL561" s="178">
        <v>11500</v>
      </c>
      <c r="AM561" s="178">
        <v>11550</v>
      </c>
      <c r="AN561" s="178">
        <v>11600</v>
      </c>
      <c r="AO561" s="178">
        <v>11400</v>
      </c>
      <c r="AS561" s="4">
        <v>3.7512864493996569</v>
      </c>
      <c r="AT561" s="4">
        <v>0.28854142954700662</v>
      </c>
      <c r="AU561" s="4">
        <v>9.4613409633783382E-2</v>
      </c>
      <c r="AV561" s="4">
        <v>4.6498381100851423E-2</v>
      </c>
      <c r="AW561" s="4">
        <v>4.5437446259673261E-2</v>
      </c>
      <c r="AX561" s="4">
        <v>3.4767141009055626E-2</v>
      </c>
      <c r="AY561" s="4">
        <v>70.080604534005033</v>
      </c>
      <c r="AZ561" s="4">
        <v>15.724409448818898</v>
      </c>
      <c r="BA561" s="4">
        <v>62.962566844919785</v>
      </c>
      <c r="BB561" s="4">
        <v>56.765957446808514</v>
      </c>
      <c r="BC561" s="4">
        <v>28.018679950186801</v>
      </c>
      <c r="BD561" s="4">
        <v>56.477157360406089</v>
      </c>
      <c r="BE561" s="4">
        <v>23.382595262615858</v>
      </c>
      <c r="BF561" s="4">
        <v>18.939357907253271</v>
      </c>
      <c r="BG561" s="4">
        <v>8.8386898669396103</v>
      </c>
      <c r="BH561" s="4">
        <v>10.921597633136095</v>
      </c>
      <c r="BI561" s="4">
        <v>9</v>
      </c>
      <c r="BJ561" s="4">
        <v>0</v>
      </c>
      <c r="BK561" s="4">
        <v>1588</v>
      </c>
      <c r="BL561" s="4">
        <v>13</v>
      </c>
      <c r="BM561" s="4">
        <v>5383</v>
      </c>
      <c r="BN561" s="4">
        <v>-363</v>
      </c>
      <c r="BO561" s="4">
        <v>0.05</v>
      </c>
      <c r="BP561" s="4">
        <v>-0.79999999999999993</v>
      </c>
      <c r="BQ561" s="4">
        <v>0</v>
      </c>
      <c r="BR561" s="4">
        <v>0</v>
      </c>
      <c r="BS561" s="4">
        <v>0</v>
      </c>
      <c r="BT561" s="4">
        <v>0</v>
      </c>
      <c r="BU561" s="4">
        <v>52</v>
      </c>
      <c r="BV561" s="4">
        <v>-6</v>
      </c>
      <c r="BW561" s="4">
        <v>0.15</v>
      </c>
      <c r="BX561" s="4">
        <v>-0.7</v>
      </c>
      <c r="BY561" s="4">
        <v>21</v>
      </c>
      <c r="BZ561" s="4">
        <v>0</v>
      </c>
      <c r="CA561" s="4">
        <v>1450</v>
      </c>
      <c r="CB561" s="4">
        <v>54.25</v>
      </c>
      <c r="CC561" s="4">
        <v>368</v>
      </c>
      <c r="CD561" s="4">
        <v>-87</v>
      </c>
      <c r="CE561" s="4">
        <v>0.15</v>
      </c>
      <c r="CF561" s="4">
        <v>-0.79999999999999993</v>
      </c>
      <c r="CG561" s="4">
        <v>0</v>
      </c>
      <c r="CH561" s="4">
        <v>0</v>
      </c>
      <c r="CI561" s="4">
        <v>0</v>
      </c>
      <c r="CJ561" s="4">
        <v>0</v>
      </c>
      <c r="CK561" s="4">
        <v>35</v>
      </c>
      <c r="CL561" s="4">
        <v>0</v>
      </c>
      <c r="CM561" s="4">
        <v>0.05</v>
      </c>
      <c r="CN561" s="4">
        <v>-0.7</v>
      </c>
      <c r="CO561" s="4">
        <v>12</v>
      </c>
      <c r="CP561" s="4">
        <v>0</v>
      </c>
      <c r="CQ561" s="4">
        <v>1352</v>
      </c>
      <c r="CR561" s="4">
        <v>-53.400000000000091</v>
      </c>
      <c r="CS561" s="4">
        <v>1011</v>
      </c>
      <c r="CT561" s="4">
        <v>-428</v>
      </c>
      <c r="CU561" s="4">
        <v>0.05</v>
      </c>
      <c r="CV561" s="4">
        <v>-0.95</v>
      </c>
      <c r="CW561" s="4">
        <v>0</v>
      </c>
      <c r="CX561" s="4">
        <v>0</v>
      </c>
      <c r="CY561" s="4">
        <v>0</v>
      </c>
      <c r="CZ561" s="4">
        <v>0</v>
      </c>
      <c r="DA561" s="4">
        <v>234</v>
      </c>
      <c r="DB561" s="4">
        <v>-16</v>
      </c>
      <c r="DC561" s="4">
        <v>0.1</v>
      </c>
      <c r="DD561" s="4">
        <v>-0.95000000000000007</v>
      </c>
      <c r="DE561" s="4">
        <v>15</v>
      </c>
      <c r="DF561" s="4">
        <v>-5</v>
      </c>
      <c r="DG561" s="4">
        <v>1256.25</v>
      </c>
      <c r="DH561" s="4">
        <v>6.25</v>
      </c>
      <c r="DI561" s="4">
        <v>1402</v>
      </c>
      <c r="DJ561" s="4">
        <v>-349</v>
      </c>
      <c r="DK561" s="4">
        <v>0.05</v>
      </c>
      <c r="DL561" s="4">
        <v>-1.05</v>
      </c>
      <c r="DM561" s="4">
        <v>0</v>
      </c>
      <c r="DN561" s="4">
        <v>0</v>
      </c>
      <c r="DO561" s="4">
        <v>0</v>
      </c>
      <c r="DP561" s="4">
        <v>0</v>
      </c>
      <c r="DQ561" s="4">
        <v>604</v>
      </c>
      <c r="DR561" s="4">
        <v>26</v>
      </c>
      <c r="DS561" s="4">
        <v>0.1</v>
      </c>
      <c r="DT561" s="4">
        <v>-1.0499999999999998</v>
      </c>
      <c r="DU561" s="4">
        <v>1</v>
      </c>
      <c r="DV561" s="4">
        <v>0</v>
      </c>
      <c r="DW561" s="4">
        <v>0</v>
      </c>
      <c r="DX561" s="4">
        <v>0</v>
      </c>
      <c r="DY561" s="4">
        <v>3817</v>
      </c>
      <c r="DZ561" s="4">
        <v>-651</v>
      </c>
      <c r="EA561" s="4">
        <v>0.05</v>
      </c>
      <c r="EB561" s="4">
        <v>-1.2</v>
      </c>
      <c r="EC561" s="4">
        <v>0</v>
      </c>
      <c r="ED561" s="4">
        <v>0</v>
      </c>
      <c r="EE561" s="4">
        <v>0</v>
      </c>
      <c r="EF561" s="4">
        <v>0</v>
      </c>
      <c r="EG561" s="4">
        <v>282</v>
      </c>
      <c r="EH561" s="4">
        <v>75</v>
      </c>
      <c r="EI561" s="4">
        <v>0.05</v>
      </c>
      <c r="EJ561" s="4">
        <v>-1.3</v>
      </c>
      <c r="EK561" s="4">
        <v>50</v>
      </c>
      <c r="EL561" s="4">
        <v>-18</v>
      </c>
      <c r="EM561" s="4">
        <v>1020</v>
      </c>
      <c r="EN561" s="4">
        <v>-20.799999999999955</v>
      </c>
      <c r="EO561" s="4">
        <v>16313</v>
      </c>
      <c r="EP561" s="4">
        <v>-6301</v>
      </c>
      <c r="EQ561" s="4">
        <v>0.05</v>
      </c>
      <c r="ER561" s="4">
        <v>-1.45</v>
      </c>
      <c r="ES561" s="4">
        <v>5</v>
      </c>
      <c r="ET561" s="4">
        <v>0</v>
      </c>
      <c r="EU561" s="4">
        <v>947.4</v>
      </c>
      <c r="EV561" s="4">
        <v>32.399999999999977</v>
      </c>
      <c r="EW561" s="4">
        <v>815</v>
      </c>
      <c r="EX561" s="4">
        <v>-37</v>
      </c>
      <c r="EY561" s="4">
        <v>0.05</v>
      </c>
      <c r="EZ561" s="4">
        <v>-1.55</v>
      </c>
      <c r="FA561" s="4">
        <v>21</v>
      </c>
      <c r="FB561" s="4">
        <v>-2</v>
      </c>
      <c r="FC561" s="4">
        <v>952</v>
      </c>
      <c r="FD561" s="4">
        <v>-0.5</v>
      </c>
      <c r="FE561" s="4">
        <v>3839</v>
      </c>
      <c r="FF561" s="4">
        <v>-1292</v>
      </c>
      <c r="FG561" s="4">
        <v>0.1</v>
      </c>
      <c r="FH561" s="4">
        <v>-1.5</v>
      </c>
      <c r="FI561" s="4">
        <v>5</v>
      </c>
      <c r="FJ561" s="4">
        <v>0</v>
      </c>
      <c r="FK561" s="4">
        <v>877.95</v>
      </c>
      <c r="FL561" s="4">
        <v>16.25</v>
      </c>
      <c r="FM561" s="4">
        <v>148</v>
      </c>
      <c r="FN561" s="4">
        <v>-8</v>
      </c>
      <c r="FO561" s="4">
        <v>0.05</v>
      </c>
      <c r="FP561" s="4">
        <v>-1.65</v>
      </c>
      <c r="FQ561" s="4">
        <v>28</v>
      </c>
      <c r="FR561" s="4">
        <v>-2</v>
      </c>
      <c r="FS561" s="4">
        <v>840</v>
      </c>
      <c r="FT561" s="4">
        <v>-5</v>
      </c>
      <c r="FU561" s="4">
        <v>13342</v>
      </c>
      <c r="FV561" s="4">
        <v>-980</v>
      </c>
      <c r="FW561" s="4">
        <v>0.1</v>
      </c>
      <c r="FX561" s="4">
        <v>-1.7</v>
      </c>
      <c r="FY561" s="4">
        <v>6</v>
      </c>
      <c r="FZ561" s="4">
        <v>0</v>
      </c>
      <c r="GA561" s="4">
        <v>0</v>
      </c>
      <c r="GB561" s="4">
        <v>0</v>
      </c>
      <c r="GC561" s="4">
        <v>509</v>
      </c>
      <c r="GD561" s="4">
        <v>-120</v>
      </c>
      <c r="GE561" s="4">
        <v>0.05</v>
      </c>
      <c r="GF561" s="4">
        <v>-1.9</v>
      </c>
      <c r="GG561" s="4">
        <v>178</v>
      </c>
      <c r="GH561" s="4">
        <v>-142</v>
      </c>
      <c r="GI561" s="4">
        <v>728.55</v>
      </c>
      <c r="GJ561" s="4">
        <v>-17.700000000000045</v>
      </c>
      <c r="GK561" s="4">
        <v>9703</v>
      </c>
      <c r="GL561" s="4">
        <v>-2819</v>
      </c>
      <c r="GM561" s="4">
        <v>0.05</v>
      </c>
      <c r="GN561" s="4">
        <v>-1.95</v>
      </c>
      <c r="GO561" s="4">
        <v>6</v>
      </c>
      <c r="GP561" s="4">
        <v>0</v>
      </c>
      <c r="GQ561" s="4">
        <v>0</v>
      </c>
      <c r="GR561" s="4">
        <v>0</v>
      </c>
      <c r="GS561" s="4">
        <v>321</v>
      </c>
      <c r="GT561" s="4">
        <v>-200</v>
      </c>
      <c r="GU561" s="4">
        <v>0.05</v>
      </c>
      <c r="GV561" s="4">
        <v>-1.9999999999999998</v>
      </c>
      <c r="GW561" s="4">
        <v>201</v>
      </c>
      <c r="GX561" s="4">
        <v>-22</v>
      </c>
      <c r="GY561" s="4">
        <v>629.1</v>
      </c>
      <c r="GZ561" s="4">
        <v>-21.25</v>
      </c>
      <c r="HA561" s="4">
        <v>9950</v>
      </c>
      <c r="HB561" s="4">
        <v>-4614</v>
      </c>
      <c r="HC561" s="4">
        <v>0.05</v>
      </c>
      <c r="HD561" s="4">
        <v>-2.1500000000000004</v>
      </c>
      <c r="HE561" s="4">
        <v>143</v>
      </c>
      <c r="HF561" s="4">
        <v>-19</v>
      </c>
      <c r="HG561" s="4">
        <v>576.9</v>
      </c>
      <c r="HH561" s="4">
        <v>-18.5</v>
      </c>
      <c r="HI561" s="4">
        <v>1098</v>
      </c>
      <c r="HJ561" s="4">
        <v>-174</v>
      </c>
      <c r="HK561" s="4">
        <v>0.05</v>
      </c>
      <c r="HL561" s="4">
        <v>-2.4000000000000004</v>
      </c>
      <c r="HM561" s="4">
        <v>397</v>
      </c>
      <c r="HN561" s="4">
        <v>-281</v>
      </c>
      <c r="HO561" s="4">
        <v>528</v>
      </c>
      <c r="HP561" s="4">
        <v>-23.899999999999977</v>
      </c>
      <c r="HQ561" s="4">
        <v>27822</v>
      </c>
      <c r="HR561" s="4">
        <v>-3666</v>
      </c>
      <c r="HS561" s="4">
        <v>0.1</v>
      </c>
      <c r="HT561" s="4">
        <v>-2.5499999999999998</v>
      </c>
      <c r="HU561" s="4">
        <v>127</v>
      </c>
      <c r="HV561" s="4">
        <v>-134</v>
      </c>
      <c r="HW561" s="4">
        <v>477.15</v>
      </c>
      <c r="HX561" s="4">
        <v>-31.650000000000034</v>
      </c>
      <c r="HY561" s="4">
        <v>1997</v>
      </c>
      <c r="HZ561" s="4">
        <v>-271</v>
      </c>
      <c r="IA561" s="4">
        <v>0.05</v>
      </c>
      <c r="IB561" s="4">
        <v>-2.8000000000000003</v>
      </c>
      <c r="IC561" s="4">
        <v>187</v>
      </c>
      <c r="ID561" s="4">
        <v>-121</v>
      </c>
      <c r="IE561" s="4">
        <v>433.7</v>
      </c>
      <c r="IF561" s="4">
        <v>-21.150000000000034</v>
      </c>
      <c r="IG561" s="4">
        <v>11774</v>
      </c>
      <c r="IH561" s="4">
        <v>-5270</v>
      </c>
      <c r="II561" s="4">
        <v>0.1</v>
      </c>
      <c r="IJ561" s="4">
        <v>-2.9499999999999997</v>
      </c>
      <c r="IK561" s="4">
        <v>94</v>
      </c>
      <c r="IL561" s="4">
        <v>-94</v>
      </c>
      <c r="IM561" s="4">
        <v>382.3</v>
      </c>
      <c r="IN561" s="4">
        <v>-20.5</v>
      </c>
      <c r="IO561" s="4">
        <v>5336</v>
      </c>
      <c r="IP561" s="4">
        <v>-261</v>
      </c>
      <c r="IQ561" s="4">
        <v>0.1</v>
      </c>
      <c r="IR561" s="4">
        <v>-3.15</v>
      </c>
      <c r="IS561" s="4">
        <v>803</v>
      </c>
      <c r="IT561" s="4">
        <v>-324</v>
      </c>
      <c r="IU561" s="4">
        <v>330.45</v>
      </c>
      <c r="IV561" s="4">
        <v>-22.900000000000034</v>
      </c>
      <c r="IW561" s="4">
        <v>22499</v>
      </c>
      <c r="IX561" s="4">
        <v>1246</v>
      </c>
      <c r="IY561" s="4">
        <v>0.1</v>
      </c>
      <c r="IZ561" s="4">
        <v>-3.6</v>
      </c>
      <c r="JA561" s="4">
        <v>197</v>
      </c>
      <c r="JB561" s="4">
        <v>-21</v>
      </c>
      <c r="JC561" s="4">
        <v>278.45</v>
      </c>
      <c r="JD561" s="4">
        <v>-26.650000000000034</v>
      </c>
      <c r="JE561" s="4">
        <v>11126</v>
      </c>
      <c r="JF561" s="4">
        <v>2120</v>
      </c>
      <c r="JG561" s="4">
        <v>0.05</v>
      </c>
      <c r="JH561" s="4">
        <v>-4.4000000000000004</v>
      </c>
      <c r="JI561" s="4">
        <v>1942</v>
      </c>
      <c r="JJ561" s="4">
        <v>-636</v>
      </c>
      <c r="JK561" s="4">
        <v>230</v>
      </c>
      <c r="JL561" s="4">
        <v>-27.449999999999989</v>
      </c>
      <c r="JM561" s="4">
        <v>45409</v>
      </c>
      <c r="JN561" s="4">
        <v>21344</v>
      </c>
      <c r="JO561" s="4">
        <v>0.1</v>
      </c>
      <c r="JP561" s="4">
        <v>-5.4</v>
      </c>
      <c r="JQ561" s="5">
        <v>841</v>
      </c>
      <c r="JR561" s="4">
        <v>186</v>
      </c>
      <c r="JS561" s="4">
        <v>180.15</v>
      </c>
      <c r="JT561" s="4">
        <v>-26.699999999999989</v>
      </c>
      <c r="JU561" s="4">
        <v>15928</v>
      </c>
      <c r="JV561" s="4">
        <v>3143</v>
      </c>
      <c r="JW561" s="4">
        <v>0.15</v>
      </c>
      <c r="JX561" s="4">
        <v>-7.1</v>
      </c>
      <c r="JY561" s="4">
        <v>4885</v>
      </c>
      <c r="JZ561" s="4">
        <v>-3127</v>
      </c>
      <c r="KA561" s="4">
        <v>129.6</v>
      </c>
      <c r="KB561" s="4">
        <v>-30.849999999999994</v>
      </c>
      <c r="KC561" s="4">
        <v>43177</v>
      </c>
      <c r="KD561" s="4">
        <v>6523</v>
      </c>
      <c r="KE561" s="4">
        <v>0.1</v>
      </c>
      <c r="KF561" s="4">
        <v>-10.55</v>
      </c>
      <c r="KG561" s="4">
        <v>2704</v>
      </c>
      <c r="KH561" s="4">
        <v>-1860</v>
      </c>
      <c r="KI561" s="4">
        <v>79.400000000000006</v>
      </c>
      <c r="KJ561" s="4">
        <v>-37.099999999999994</v>
      </c>
      <c r="KK561" s="4">
        <v>29532</v>
      </c>
      <c r="KL561" s="4">
        <v>13667</v>
      </c>
      <c r="KM561" s="4">
        <v>0.1</v>
      </c>
      <c r="KN561" s="4">
        <v>-16.7</v>
      </c>
      <c r="KO561" s="4">
        <v>22154</v>
      </c>
      <c r="KP561" s="4">
        <v>-266</v>
      </c>
      <c r="KQ561" s="4">
        <v>29.65</v>
      </c>
      <c r="KR561" s="4">
        <v>-48.1</v>
      </c>
      <c r="KS561" s="4">
        <v>83106</v>
      </c>
      <c r="KT561" s="4">
        <v>49759</v>
      </c>
      <c r="KU561" s="4">
        <v>0.25</v>
      </c>
      <c r="KV561" s="4">
        <v>-27.9</v>
      </c>
      <c r="KW561" s="4">
        <v>70288</v>
      </c>
      <c r="KX561" s="4">
        <v>56770</v>
      </c>
      <c r="KY561" s="4">
        <v>0.3</v>
      </c>
      <c r="KZ561" s="4">
        <v>-45.900000000000006</v>
      </c>
      <c r="LA561" s="4">
        <v>20281</v>
      </c>
      <c r="LB561" s="4">
        <v>10618</v>
      </c>
      <c r="LC561" s="4">
        <v>20.85</v>
      </c>
      <c r="LD561" s="4">
        <v>-25.35</v>
      </c>
    </row>
    <row r="562" spans="1:316" x14ac:dyDescent="0.25">
      <c r="A562" s="171">
        <v>44077.636089467589</v>
      </c>
      <c r="B562" s="172">
        <v>0.63472222222222219</v>
      </c>
      <c r="C562" s="4">
        <v>11531.35</v>
      </c>
      <c r="D562" s="4">
        <v>11550</v>
      </c>
      <c r="E562" s="173">
        <v>-135.10000000000002</v>
      </c>
      <c r="F562" s="173">
        <v>-88.449999999999989</v>
      </c>
      <c r="G562" s="173">
        <v>313.89999999999998</v>
      </c>
      <c r="H562" s="173">
        <v>-461.10000000000019</v>
      </c>
      <c r="I562" s="173">
        <v>-275.19999999999987</v>
      </c>
      <c r="J562" s="173">
        <v>-185.90000000000032</v>
      </c>
      <c r="K562" s="127">
        <v>0</v>
      </c>
      <c r="L562" s="127">
        <v>0</v>
      </c>
      <c r="M562" s="127">
        <v>-20.53</v>
      </c>
      <c r="N562" s="127">
        <v>-18.11</v>
      </c>
      <c r="O562" s="127">
        <v>-7.0879698311042169E-2</v>
      </c>
      <c r="P562" s="127">
        <v>-0.24677854072063821</v>
      </c>
      <c r="Q562" s="127">
        <v>1.0540552550565709</v>
      </c>
      <c r="R562" s="4">
        <v>87752</v>
      </c>
      <c r="S562" s="4">
        <v>96505</v>
      </c>
      <c r="T562" s="173">
        <v>11554.033333333333</v>
      </c>
      <c r="U562" s="173">
        <v>-6.5500000000010914</v>
      </c>
      <c r="V562" s="4">
        <v>161376</v>
      </c>
      <c r="W562" s="4">
        <v>-16608</v>
      </c>
      <c r="X562" s="173">
        <v>22.683333333332484</v>
      </c>
      <c r="Y562" s="173">
        <v>-170616</v>
      </c>
      <c r="Z562" s="173">
        <v>152969</v>
      </c>
      <c r="AA562" s="173">
        <v>-17647</v>
      </c>
      <c r="AB562" s="4">
        <v>8753</v>
      </c>
      <c r="AC562" s="4">
        <v>-16152</v>
      </c>
      <c r="AD562" s="176" t="e">
        <v>#REF!</v>
      </c>
      <c r="AE562" s="177">
        <v>1.9294021813171921E-3</v>
      </c>
      <c r="AF562" s="177">
        <v>-5.5462998709414346E-3</v>
      </c>
      <c r="AG562" s="177">
        <v>-2.321881079866575</v>
      </c>
      <c r="AH562" s="177">
        <v>-0.24176084510077842</v>
      </c>
      <c r="AI562" s="127">
        <v>-0.14669369911251545</v>
      </c>
      <c r="AJ562" s="127">
        <v>0</v>
      </c>
      <c r="AK562" s="4">
        <v>0</v>
      </c>
      <c r="AL562" s="178">
        <v>11500</v>
      </c>
      <c r="AM562" s="178">
        <v>11550</v>
      </c>
      <c r="AN562" s="178">
        <v>11600</v>
      </c>
      <c r="AO562" s="178">
        <v>11400</v>
      </c>
      <c r="AS562" s="4">
        <v>4.1262698912163982</v>
      </c>
      <c r="AT562" s="4">
        <v>0.31902097524056655</v>
      </c>
      <c r="AU562" s="4">
        <v>0.10289356789720681</v>
      </c>
      <c r="AV562" s="4">
        <v>4.6539138463313999E-2</v>
      </c>
      <c r="AW562" s="4">
        <v>4.3566911859594784E-2</v>
      </c>
      <c r="AX562" s="4">
        <v>2.9398359161349134E-2</v>
      </c>
      <c r="AY562" s="4">
        <v>71.304785894206546</v>
      </c>
      <c r="AZ562" s="4">
        <v>15.834645669291339</v>
      </c>
      <c r="BA562" s="4">
        <v>62.962566844919785</v>
      </c>
      <c r="BB562" s="4">
        <v>56.765957446808514</v>
      </c>
      <c r="BC562" s="4">
        <v>28.018679950186801</v>
      </c>
      <c r="BD562" s="4">
        <v>66.379487179487185</v>
      </c>
      <c r="BE562" s="4">
        <v>23.051451859398878</v>
      </c>
      <c r="BF562" s="4">
        <v>19.418549346016647</v>
      </c>
      <c r="BG562" s="4">
        <v>9.0036064916850336</v>
      </c>
      <c r="BH562" s="4">
        <v>10.939216404247528</v>
      </c>
      <c r="BI562" s="4">
        <v>9</v>
      </c>
      <c r="BJ562" s="4">
        <v>0</v>
      </c>
      <c r="BK562" s="4">
        <v>1588</v>
      </c>
      <c r="BL562" s="4">
        <v>13</v>
      </c>
      <c r="BM562" s="4">
        <v>5383</v>
      </c>
      <c r="BN562" s="4">
        <v>-363</v>
      </c>
      <c r="BO562" s="4">
        <v>0.05</v>
      </c>
      <c r="BP562" s="4">
        <v>-0.79999999999999993</v>
      </c>
      <c r="BQ562" s="4">
        <v>0</v>
      </c>
      <c r="BR562" s="4">
        <v>0</v>
      </c>
      <c r="BS562" s="4">
        <v>0</v>
      </c>
      <c r="BT562" s="4">
        <v>0</v>
      </c>
      <c r="BU562" s="4">
        <v>52</v>
      </c>
      <c r="BV562" s="4">
        <v>-6</v>
      </c>
      <c r="BW562" s="4">
        <v>0.15</v>
      </c>
      <c r="BX562" s="4">
        <v>-0.7</v>
      </c>
      <c r="BY562" s="4">
        <v>21</v>
      </c>
      <c r="BZ562" s="4">
        <v>0</v>
      </c>
      <c r="CA562" s="4">
        <v>1450</v>
      </c>
      <c r="CB562" s="4">
        <v>54.25</v>
      </c>
      <c r="CC562" s="4">
        <v>368</v>
      </c>
      <c r="CD562" s="4">
        <v>-87</v>
      </c>
      <c r="CE562" s="4">
        <v>0.15</v>
      </c>
      <c r="CF562" s="4">
        <v>-0.79999999999999993</v>
      </c>
      <c r="CG562" s="4">
        <v>0</v>
      </c>
      <c r="CH562" s="4">
        <v>0</v>
      </c>
      <c r="CI562" s="4">
        <v>0</v>
      </c>
      <c r="CJ562" s="4">
        <v>0</v>
      </c>
      <c r="CK562" s="4">
        <v>35</v>
      </c>
      <c r="CL562" s="4">
        <v>0</v>
      </c>
      <c r="CM562" s="4">
        <v>0.05</v>
      </c>
      <c r="CN562" s="4">
        <v>-0.7</v>
      </c>
      <c r="CO562" s="4">
        <v>12</v>
      </c>
      <c r="CP562" s="4">
        <v>0</v>
      </c>
      <c r="CQ562" s="4">
        <v>1352</v>
      </c>
      <c r="CR562" s="4">
        <v>-53.400000000000091</v>
      </c>
      <c r="CS562" s="4">
        <v>1011</v>
      </c>
      <c r="CT562" s="4">
        <v>-428</v>
      </c>
      <c r="CU562" s="4">
        <v>0.05</v>
      </c>
      <c r="CV562" s="4">
        <v>-0.95</v>
      </c>
      <c r="CW562" s="4">
        <v>0</v>
      </c>
      <c r="CX562" s="4">
        <v>0</v>
      </c>
      <c r="CY562" s="4">
        <v>0</v>
      </c>
      <c r="CZ562" s="4">
        <v>0</v>
      </c>
      <c r="DA562" s="4">
        <v>234</v>
      </c>
      <c r="DB562" s="4">
        <v>-16</v>
      </c>
      <c r="DC562" s="4">
        <v>0.1</v>
      </c>
      <c r="DD562" s="4">
        <v>-0.95000000000000007</v>
      </c>
      <c r="DE562" s="4">
        <v>15</v>
      </c>
      <c r="DF562" s="4">
        <v>-5</v>
      </c>
      <c r="DG562" s="4">
        <v>1256.25</v>
      </c>
      <c r="DH562" s="4">
        <v>6.25</v>
      </c>
      <c r="DI562" s="4">
        <v>1402</v>
      </c>
      <c r="DJ562" s="4">
        <v>-349</v>
      </c>
      <c r="DK562" s="4">
        <v>0.05</v>
      </c>
      <c r="DL562" s="4">
        <v>-1.05</v>
      </c>
      <c r="DM562" s="4">
        <v>0</v>
      </c>
      <c r="DN562" s="4">
        <v>0</v>
      </c>
      <c r="DO562" s="4">
        <v>0</v>
      </c>
      <c r="DP562" s="4">
        <v>0</v>
      </c>
      <c r="DQ562" s="4">
        <v>604</v>
      </c>
      <c r="DR562" s="4">
        <v>26</v>
      </c>
      <c r="DS562" s="4">
        <v>0.1</v>
      </c>
      <c r="DT562" s="4">
        <v>-1.0499999999999998</v>
      </c>
      <c r="DU562" s="4">
        <v>1</v>
      </c>
      <c r="DV562" s="4">
        <v>0</v>
      </c>
      <c r="DW562" s="4">
        <v>0</v>
      </c>
      <c r="DX562" s="4">
        <v>0</v>
      </c>
      <c r="DY562" s="4">
        <v>3817</v>
      </c>
      <c r="DZ562" s="4">
        <v>-651</v>
      </c>
      <c r="EA562" s="4">
        <v>0.05</v>
      </c>
      <c r="EB562" s="4">
        <v>-1.2</v>
      </c>
      <c r="EC562" s="4">
        <v>0</v>
      </c>
      <c r="ED562" s="4">
        <v>0</v>
      </c>
      <c r="EE562" s="4">
        <v>0</v>
      </c>
      <c r="EF562" s="4">
        <v>0</v>
      </c>
      <c r="EG562" s="4">
        <v>282</v>
      </c>
      <c r="EH562" s="4">
        <v>75</v>
      </c>
      <c r="EI562" s="4">
        <v>0.05</v>
      </c>
      <c r="EJ562" s="4">
        <v>-1.3</v>
      </c>
      <c r="EK562" s="4">
        <v>50</v>
      </c>
      <c r="EL562" s="4">
        <v>-18</v>
      </c>
      <c r="EM562" s="4">
        <v>1020</v>
      </c>
      <c r="EN562" s="4">
        <v>-20.799999999999955</v>
      </c>
      <c r="EO562" s="4">
        <v>16390</v>
      </c>
      <c r="EP562" s="4">
        <v>-6224</v>
      </c>
      <c r="EQ562" s="4">
        <v>0.05</v>
      </c>
      <c r="ER562" s="4">
        <v>-1.45</v>
      </c>
      <c r="ES562" s="4">
        <v>5</v>
      </c>
      <c r="ET562" s="4">
        <v>0</v>
      </c>
      <c r="EU562" s="4">
        <v>947.4</v>
      </c>
      <c r="EV562" s="4">
        <v>32.399999999999977</v>
      </c>
      <c r="EW562" s="4">
        <v>815</v>
      </c>
      <c r="EX562" s="4">
        <v>-37</v>
      </c>
      <c r="EY562" s="4">
        <v>0.05</v>
      </c>
      <c r="EZ562" s="4">
        <v>-1.55</v>
      </c>
      <c r="FA562" s="4">
        <v>21</v>
      </c>
      <c r="FB562" s="4">
        <v>-2</v>
      </c>
      <c r="FC562" s="4">
        <v>952</v>
      </c>
      <c r="FD562" s="4">
        <v>-0.5</v>
      </c>
      <c r="FE562" s="4">
        <v>3839</v>
      </c>
      <c r="FF562" s="4">
        <v>-1292</v>
      </c>
      <c r="FG562" s="4">
        <v>0.1</v>
      </c>
      <c r="FH562" s="4">
        <v>-1.5</v>
      </c>
      <c r="FI562" s="4">
        <v>5</v>
      </c>
      <c r="FJ562" s="4">
        <v>0</v>
      </c>
      <c r="FK562" s="4">
        <v>877.95</v>
      </c>
      <c r="FL562" s="4">
        <v>16.25</v>
      </c>
      <c r="FM562" s="4">
        <v>148</v>
      </c>
      <c r="FN562" s="4">
        <v>-8</v>
      </c>
      <c r="FO562" s="4">
        <v>0.05</v>
      </c>
      <c r="FP562" s="4">
        <v>-1.65</v>
      </c>
      <c r="FQ562" s="4">
        <v>28</v>
      </c>
      <c r="FR562" s="4">
        <v>-2</v>
      </c>
      <c r="FS562" s="4">
        <v>840</v>
      </c>
      <c r="FT562" s="4">
        <v>-5</v>
      </c>
      <c r="FU562" s="4">
        <v>13342</v>
      </c>
      <c r="FV562" s="4">
        <v>-980</v>
      </c>
      <c r="FW562" s="4">
        <v>0.1</v>
      </c>
      <c r="FX562" s="4">
        <v>-1.7</v>
      </c>
      <c r="FY562" s="4">
        <v>6</v>
      </c>
      <c r="FZ562" s="4">
        <v>0</v>
      </c>
      <c r="GA562" s="4">
        <v>0</v>
      </c>
      <c r="GB562" s="4">
        <v>0</v>
      </c>
      <c r="GC562" s="4">
        <v>509</v>
      </c>
      <c r="GD562" s="4">
        <v>-120</v>
      </c>
      <c r="GE562" s="4">
        <v>0.05</v>
      </c>
      <c r="GF562" s="4">
        <v>-1.9</v>
      </c>
      <c r="GG562" s="4">
        <v>178</v>
      </c>
      <c r="GH562" s="4">
        <v>-142</v>
      </c>
      <c r="GI562" s="4">
        <v>728.55</v>
      </c>
      <c r="GJ562" s="4">
        <v>-17.700000000000045</v>
      </c>
      <c r="GK562" s="4">
        <v>9786</v>
      </c>
      <c r="GL562" s="4">
        <v>-2736</v>
      </c>
      <c r="GM562" s="4">
        <v>0.05</v>
      </c>
      <c r="GN562" s="4">
        <v>-1.95</v>
      </c>
      <c r="GO562" s="4">
        <v>6</v>
      </c>
      <c r="GP562" s="4">
        <v>0</v>
      </c>
      <c r="GQ562" s="4">
        <v>0</v>
      </c>
      <c r="GR562" s="4">
        <v>0</v>
      </c>
      <c r="GS562" s="4">
        <v>321</v>
      </c>
      <c r="GT562" s="4">
        <v>-200</v>
      </c>
      <c r="GU562" s="4">
        <v>0.05</v>
      </c>
      <c r="GV562" s="4">
        <v>-1.9999999999999998</v>
      </c>
      <c r="GW562" s="4">
        <v>201</v>
      </c>
      <c r="GX562" s="4">
        <v>-22</v>
      </c>
      <c r="GY562" s="4">
        <v>629.1</v>
      </c>
      <c r="GZ562" s="4">
        <v>-21.25</v>
      </c>
      <c r="HA562" s="4">
        <v>10069</v>
      </c>
      <c r="HB562" s="4">
        <v>-4495</v>
      </c>
      <c r="HC562" s="4">
        <v>0.05</v>
      </c>
      <c r="HD562" s="4">
        <v>-2.1500000000000004</v>
      </c>
      <c r="HE562" s="4">
        <v>143</v>
      </c>
      <c r="HF562" s="4">
        <v>-19</v>
      </c>
      <c r="HG562" s="4">
        <v>576.9</v>
      </c>
      <c r="HH562" s="4">
        <v>-18.5</v>
      </c>
      <c r="HI562" s="4">
        <v>1144</v>
      </c>
      <c r="HJ562" s="4">
        <v>-128</v>
      </c>
      <c r="HK562" s="4">
        <v>0.05</v>
      </c>
      <c r="HL562" s="4">
        <v>-2.4000000000000004</v>
      </c>
      <c r="HM562" s="4">
        <v>397</v>
      </c>
      <c r="HN562" s="4">
        <v>-281</v>
      </c>
      <c r="HO562" s="4">
        <v>528</v>
      </c>
      <c r="HP562" s="4">
        <v>-23.899999999999977</v>
      </c>
      <c r="HQ562" s="4">
        <v>28308</v>
      </c>
      <c r="HR562" s="4">
        <v>-3180</v>
      </c>
      <c r="HS562" s="4">
        <v>0.1</v>
      </c>
      <c r="HT562" s="4">
        <v>-2.5499999999999998</v>
      </c>
      <c r="HU562" s="4">
        <v>127</v>
      </c>
      <c r="HV562" s="4">
        <v>-134</v>
      </c>
      <c r="HW562" s="4">
        <v>477.15</v>
      </c>
      <c r="HX562" s="4">
        <v>-31.650000000000034</v>
      </c>
      <c r="HY562" s="4">
        <v>2011</v>
      </c>
      <c r="HZ562" s="4">
        <v>-257</v>
      </c>
      <c r="IA562" s="4">
        <v>0.05</v>
      </c>
      <c r="IB562" s="4">
        <v>-2.8000000000000003</v>
      </c>
      <c r="IC562" s="4">
        <v>187</v>
      </c>
      <c r="ID562" s="4">
        <v>-121</v>
      </c>
      <c r="IE562" s="4">
        <v>433.7</v>
      </c>
      <c r="IF562" s="4">
        <v>-21.150000000000034</v>
      </c>
      <c r="IG562" s="4">
        <v>11774</v>
      </c>
      <c r="IH562" s="4">
        <v>-5270</v>
      </c>
      <c r="II562" s="4">
        <v>0.1</v>
      </c>
      <c r="IJ562" s="4">
        <v>-2.9499999999999997</v>
      </c>
      <c r="IK562" s="4">
        <v>94</v>
      </c>
      <c r="IL562" s="4">
        <v>-94</v>
      </c>
      <c r="IM562" s="4">
        <v>382.3</v>
      </c>
      <c r="IN562" s="4">
        <v>-20.5</v>
      </c>
      <c r="IO562" s="4">
        <v>5336</v>
      </c>
      <c r="IP562" s="4">
        <v>-261</v>
      </c>
      <c r="IQ562" s="4">
        <v>0.1</v>
      </c>
      <c r="IR562" s="4">
        <v>-3.15</v>
      </c>
      <c r="IS562" s="4">
        <v>803</v>
      </c>
      <c r="IT562" s="4">
        <v>-324</v>
      </c>
      <c r="IU562" s="4">
        <v>330.45</v>
      </c>
      <c r="IV562" s="4">
        <v>-22.900000000000034</v>
      </c>
      <c r="IW562" s="4">
        <v>22499</v>
      </c>
      <c r="IX562" s="4">
        <v>1246</v>
      </c>
      <c r="IY562" s="4">
        <v>0.1</v>
      </c>
      <c r="IZ562" s="4">
        <v>-3.6</v>
      </c>
      <c r="JA562" s="4">
        <v>195</v>
      </c>
      <c r="JB562" s="4">
        <v>-23</v>
      </c>
      <c r="JC562" s="4">
        <v>278.45</v>
      </c>
      <c r="JD562" s="4">
        <v>-26.650000000000034</v>
      </c>
      <c r="JE562" s="4">
        <v>12944</v>
      </c>
      <c r="JF562" s="4">
        <v>3938</v>
      </c>
      <c r="JG562" s="4">
        <v>0.05</v>
      </c>
      <c r="JH562" s="4">
        <v>-4.4000000000000004</v>
      </c>
      <c r="JI562" s="4">
        <v>1963</v>
      </c>
      <c r="JJ562" s="4">
        <v>-615</v>
      </c>
      <c r="JK562" s="4">
        <v>230</v>
      </c>
      <c r="JL562" s="4">
        <v>-27.449999999999989</v>
      </c>
      <c r="JM562" s="4">
        <v>45250</v>
      </c>
      <c r="JN562" s="4">
        <v>21185</v>
      </c>
      <c r="JO562" s="4">
        <v>0.1</v>
      </c>
      <c r="JP562" s="4">
        <v>-5.4</v>
      </c>
      <c r="JQ562" s="5">
        <v>841</v>
      </c>
      <c r="JR562" s="4">
        <v>186</v>
      </c>
      <c r="JS562" s="4">
        <v>180.15</v>
      </c>
      <c r="JT562" s="4">
        <v>-26.699999999999989</v>
      </c>
      <c r="JU562" s="4">
        <v>16331</v>
      </c>
      <c r="JV562" s="4">
        <v>3546</v>
      </c>
      <c r="JW562" s="4">
        <v>0.15</v>
      </c>
      <c r="JX562" s="4">
        <v>-7.1</v>
      </c>
      <c r="JY562" s="4">
        <v>4991</v>
      </c>
      <c r="JZ562" s="4">
        <v>-3021</v>
      </c>
      <c r="KA562" s="4">
        <v>129.6</v>
      </c>
      <c r="KB562" s="4">
        <v>-30.849999999999994</v>
      </c>
      <c r="KC562" s="4">
        <v>44937</v>
      </c>
      <c r="KD562" s="4">
        <v>8283</v>
      </c>
      <c r="KE562" s="4">
        <v>0.1</v>
      </c>
      <c r="KF562" s="4">
        <v>-10.55</v>
      </c>
      <c r="KG562" s="4">
        <v>2731</v>
      </c>
      <c r="KH562" s="4">
        <v>-1833</v>
      </c>
      <c r="KI562" s="4">
        <v>79.400000000000006</v>
      </c>
      <c r="KJ562" s="4">
        <v>-37.099999999999994</v>
      </c>
      <c r="KK562" s="4">
        <v>29875</v>
      </c>
      <c r="KL562" s="4">
        <v>14010</v>
      </c>
      <c r="KM562" s="4">
        <v>0.1</v>
      </c>
      <c r="KN562" s="4">
        <v>-16.7</v>
      </c>
      <c r="KO562" s="4">
        <v>22246</v>
      </c>
      <c r="KP562" s="4">
        <v>-174</v>
      </c>
      <c r="KQ562" s="4">
        <v>29.65</v>
      </c>
      <c r="KR562" s="4">
        <v>-48.1</v>
      </c>
      <c r="KS562" s="4">
        <v>91793</v>
      </c>
      <c r="KT562" s="4">
        <v>58446</v>
      </c>
      <c r="KU562" s="4">
        <v>0.25</v>
      </c>
      <c r="KV562" s="4">
        <v>-27.9</v>
      </c>
      <c r="KW562" s="4">
        <v>73992</v>
      </c>
      <c r="KX562" s="4">
        <v>60474</v>
      </c>
      <c r="KY562" s="4">
        <v>0.3</v>
      </c>
      <c r="KZ562" s="4">
        <v>-45.900000000000006</v>
      </c>
      <c r="LA562" s="4">
        <v>23605</v>
      </c>
      <c r="LB562" s="4">
        <v>13942</v>
      </c>
      <c r="LC562" s="4">
        <v>20.85</v>
      </c>
      <c r="LD562" s="4">
        <v>-25.35</v>
      </c>
    </row>
    <row r="563" spans="1:316" x14ac:dyDescent="0.25">
      <c r="A563" s="171">
        <v>44077.634467013886</v>
      </c>
      <c r="B563" s="172">
        <v>0.6333333333333333</v>
      </c>
      <c r="C563" s="4">
        <v>11534.55</v>
      </c>
      <c r="D563" s="4">
        <v>11550</v>
      </c>
      <c r="E563" s="173">
        <v>-128.75</v>
      </c>
      <c r="F563" s="173">
        <v>-94.199999999999989</v>
      </c>
      <c r="G563" s="173">
        <v>313.89999999999998</v>
      </c>
      <c r="H563" s="173">
        <v>-403.30000000000007</v>
      </c>
      <c r="I563" s="173">
        <v>-328.14999999999986</v>
      </c>
      <c r="J563" s="173">
        <v>-75.150000000000205</v>
      </c>
      <c r="K563" s="127">
        <v>0</v>
      </c>
      <c r="L563" s="127">
        <v>0</v>
      </c>
      <c r="M563" s="127">
        <v>-20.53</v>
      </c>
      <c r="N563" s="127">
        <v>-18.11</v>
      </c>
      <c r="O563" s="127">
        <v>-8.8422902262296377E-2</v>
      </c>
      <c r="P563" s="127">
        <v>-0.26428645243537896</v>
      </c>
      <c r="Q563" s="127">
        <v>1.0656876247431488</v>
      </c>
      <c r="R563" s="4">
        <v>90022</v>
      </c>
      <c r="S563" s="4">
        <v>103636</v>
      </c>
      <c r="T563" s="173">
        <v>11560.583333333334</v>
      </c>
      <c r="U563" s="173">
        <v>1.3500000000021828</v>
      </c>
      <c r="V563" s="4">
        <v>161236</v>
      </c>
      <c r="W563" s="4">
        <v>-16598</v>
      </c>
      <c r="X563" s="173">
        <v>26.033333333334667</v>
      </c>
      <c r="Y563" s="173">
        <v>-170788</v>
      </c>
      <c r="Z563" s="173">
        <v>151636</v>
      </c>
      <c r="AA563" s="173">
        <v>-19152</v>
      </c>
      <c r="AB563" s="4">
        <v>13614</v>
      </c>
      <c r="AC563" s="4">
        <v>-12732</v>
      </c>
      <c r="AD563" s="176" t="e">
        <v>#REF!</v>
      </c>
      <c r="AE563" s="177">
        <v>2.720128116037768E-3</v>
      </c>
      <c r="AF563" s="177">
        <v>-9.4502804862661768E-3</v>
      </c>
      <c r="AG563" s="177">
        <v>-3.3955291529528457</v>
      </c>
      <c r="AH563" s="177">
        <v>-0.33301324961918166</v>
      </c>
      <c r="AI563" s="127">
        <v>-0.31455727344570111</v>
      </c>
      <c r="AJ563" s="127">
        <v>0</v>
      </c>
      <c r="AK563" s="4">
        <v>0</v>
      </c>
      <c r="AL563" s="178">
        <v>11500</v>
      </c>
      <c r="AM563" s="178">
        <v>11550</v>
      </c>
      <c r="AN563" s="178">
        <v>11600</v>
      </c>
      <c r="AO563" s="178">
        <v>11400</v>
      </c>
      <c r="AS563" s="4">
        <v>4.0250652048981035</v>
      </c>
      <c r="AT563" s="4">
        <v>0.33854834572967429</v>
      </c>
      <c r="AU563" s="4">
        <v>0.10440786891679749</v>
      </c>
      <c r="AV563" s="4">
        <v>4.7199865861837692E-2</v>
      </c>
      <c r="AW563" s="4">
        <v>4.3955501837645843E-2</v>
      </c>
      <c r="AX563" s="4">
        <v>3.2299095988733928E-2</v>
      </c>
      <c r="AY563" s="4">
        <v>81.486146095717885</v>
      </c>
      <c r="AZ563" s="4">
        <v>14.364285714285714</v>
      </c>
      <c r="BA563" s="4">
        <v>57.514563106796118</v>
      </c>
      <c r="BB563" s="4">
        <v>57.255319148936174</v>
      </c>
      <c r="BC563" s="4">
        <v>26.720183486238533</v>
      </c>
      <c r="BD563" s="4">
        <v>67.84615384615384</v>
      </c>
      <c r="BE563" s="4">
        <v>23.471805483704088</v>
      </c>
      <c r="BF563" s="4">
        <v>19.54491017964072</v>
      </c>
      <c r="BG563" s="4">
        <v>8.9701729966196062</v>
      </c>
      <c r="BH563" s="4">
        <v>11.198263386396526</v>
      </c>
      <c r="BI563" s="4">
        <v>9</v>
      </c>
      <c r="BJ563" s="4">
        <v>0</v>
      </c>
      <c r="BK563" s="4">
        <v>1588</v>
      </c>
      <c r="BL563" s="4">
        <v>13</v>
      </c>
      <c r="BM563" s="4">
        <v>5383</v>
      </c>
      <c r="BN563" s="4">
        <v>-363</v>
      </c>
      <c r="BO563" s="4">
        <v>0.05</v>
      </c>
      <c r="BP563" s="4">
        <v>-0.79999999999999993</v>
      </c>
      <c r="BQ563" s="4">
        <v>0</v>
      </c>
      <c r="BR563" s="4">
        <v>0</v>
      </c>
      <c r="BS563" s="4">
        <v>0</v>
      </c>
      <c r="BT563" s="4">
        <v>0</v>
      </c>
      <c r="BU563" s="4">
        <v>52</v>
      </c>
      <c r="BV563" s="4">
        <v>-6</v>
      </c>
      <c r="BW563" s="4">
        <v>0.05</v>
      </c>
      <c r="BX563" s="4">
        <v>-0.79999999999999993</v>
      </c>
      <c r="BY563" s="4">
        <v>21</v>
      </c>
      <c r="BZ563" s="4">
        <v>0</v>
      </c>
      <c r="CA563" s="4">
        <v>1450</v>
      </c>
      <c r="CB563" s="4">
        <v>54.25</v>
      </c>
      <c r="CC563" s="4">
        <v>368</v>
      </c>
      <c r="CD563" s="4">
        <v>-87</v>
      </c>
      <c r="CE563" s="4">
        <v>0.05</v>
      </c>
      <c r="CF563" s="4">
        <v>-0.89999999999999991</v>
      </c>
      <c r="CG563" s="4">
        <v>0</v>
      </c>
      <c r="CH563" s="4">
        <v>0</v>
      </c>
      <c r="CI563" s="4">
        <v>0</v>
      </c>
      <c r="CJ563" s="4">
        <v>0</v>
      </c>
      <c r="CK563" s="4">
        <v>35</v>
      </c>
      <c r="CL563" s="4">
        <v>0</v>
      </c>
      <c r="CM563" s="4">
        <v>0.05</v>
      </c>
      <c r="CN563" s="4">
        <v>-0.7</v>
      </c>
      <c r="CO563" s="4">
        <v>12</v>
      </c>
      <c r="CP563" s="4">
        <v>0</v>
      </c>
      <c r="CQ563" s="4">
        <v>1352</v>
      </c>
      <c r="CR563" s="4">
        <v>-53.400000000000091</v>
      </c>
      <c r="CS563" s="4">
        <v>1011</v>
      </c>
      <c r="CT563" s="4">
        <v>-428</v>
      </c>
      <c r="CU563" s="4">
        <v>0.05</v>
      </c>
      <c r="CV563" s="4">
        <v>-0.95</v>
      </c>
      <c r="CW563" s="4">
        <v>0</v>
      </c>
      <c r="CX563" s="4">
        <v>0</v>
      </c>
      <c r="CY563" s="4">
        <v>0</v>
      </c>
      <c r="CZ563" s="4">
        <v>0</v>
      </c>
      <c r="DA563" s="4">
        <v>234</v>
      </c>
      <c r="DB563" s="4">
        <v>-16</v>
      </c>
      <c r="DC563" s="4">
        <v>0.1</v>
      </c>
      <c r="DD563" s="4">
        <v>-0.95000000000000007</v>
      </c>
      <c r="DE563" s="4">
        <v>15</v>
      </c>
      <c r="DF563" s="4">
        <v>-5</v>
      </c>
      <c r="DG563" s="4">
        <v>1256.25</v>
      </c>
      <c r="DH563" s="4">
        <v>6.25</v>
      </c>
      <c r="DI563" s="4">
        <v>1402</v>
      </c>
      <c r="DJ563" s="4">
        <v>-349</v>
      </c>
      <c r="DK563" s="4">
        <v>0.05</v>
      </c>
      <c r="DL563" s="4">
        <v>-1.05</v>
      </c>
      <c r="DM563" s="4">
        <v>0</v>
      </c>
      <c r="DN563" s="4">
        <v>0</v>
      </c>
      <c r="DO563" s="4">
        <v>0</v>
      </c>
      <c r="DP563" s="4">
        <v>0</v>
      </c>
      <c r="DQ563" s="4">
        <v>604</v>
      </c>
      <c r="DR563" s="4">
        <v>26</v>
      </c>
      <c r="DS563" s="4">
        <v>0.1</v>
      </c>
      <c r="DT563" s="4">
        <v>-1.0499999999999998</v>
      </c>
      <c r="DU563" s="4">
        <v>1</v>
      </c>
      <c r="DV563" s="4">
        <v>0</v>
      </c>
      <c r="DW563" s="4">
        <v>0</v>
      </c>
      <c r="DX563" s="4">
        <v>0</v>
      </c>
      <c r="DY563" s="4">
        <v>3817</v>
      </c>
      <c r="DZ563" s="4">
        <v>-651</v>
      </c>
      <c r="EA563" s="4">
        <v>0.05</v>
      </c>
      <c r="EB563" s="4">
        <v>-1.2</v>
      </c>
      <c r="EC563" s="4">
        <v>0</v>
      </c>
      <c r="ED563" s="4">
        <v>0</v>
      </c>
      <c r="EE563" s="4">
        <v>0</v>
      </c>
      <c r="EF563" s="4">
        <v>0</v>
      </c>
      <c r="EG563" s="4">
        <v>282</v>
      </c>
      <c r="EH563" s="4">
        <v>75</v>
      </c>
      <c r="EI563" s="4">
        <v>0.05</v>
      </c>
      <c r="EJ563" s="4">
        <v>-1.3</v>
      </c>
      <c r="EK563" s="4">
        <v>50</v>
      </c>
      <c r="EL563" s="4">
        <v>-18</v>
      </c>
      <c r="EM563" s="4">
        <v>1020</v>
      </c>
      <c r="EN563" s="4">
        <v>-20.799999999999955</v>
      </c>
      <c r="EO563" s="4">
        <v>16891</v>
      </c>
      <c r="EP563" s="4">
        <v>-5723</v>
      </c>
      <c r="EQ563" s="4">
        <v>0.05</v>
      </c>
      <c r="ER563" s="4">
        <v>-1.45</v>
      </c>
      <c r="ES563" s="4">
        <v>5</v>
      </c>
      <c r="ET563" s="4">
        <v>0</v>
      </c>
      <c r="EU563" s="4">
        <v>947.4</v>
      </c>
      <c r="EV563" s="4">
        <v>32.399999999999977</v>
      </c>
      <c r="EW563" s="4">
        <v>815</v>
      </c>
      <c r="EX563" s="4">
        <v>-37</v>
      </c>
      <c r="EY563" s="4">
        <v>0.05</v>
      </c>
      <c r="EZ563" s="4">
        <v>-1.55</v>
      </c>
      <c r="FA563" s="4">
        <v>21</v>
      </c>
      <c r="FB563" s="4">
        <v>-2</v>
      </c>
      <c r="FC563" s="4">
        <v>952</v>
      </c>
      <c r="FD563" s="4">
        <v>-0.5</v>
      </c>
      <c r="FE563" s="4">
        <v>3839</v>
      </c>
      <c r="FF563" s="4">
        <v>-1292</v>
      </c>
      <c r="FG563" s="4">
        <v>0.05</v>
      </c>
      <c r="FH563" s="4">
        <v>-1.55</v>
      </c>
      <c r="FI563" s="4">
        <v>5</v>
      </c>
      <c r="FJ563" s="4">
        <v>0</v>
      </c>
      <c r="FK563" s="4">
        <v>877.95</v>
      </c>
      <c r="FL563" s="4">
        <v>16.25</v>
      </c>
      <c r="FM563" s="4">
        <v>148</v>
      </c>
      <c r="FN563" s="4">
        <v>-8</v>
      </c>
      <c r="FO563" s="4">
        <v>0.05</v>
      </c>
      <c r="FP563" s="4">
        <v>-1.65</v>
      </c>
      <c r="FQ563" s="4">
        <v>28</v>
      </c>
      <c r="FR563" s="4">
        <v>-2</v>
      </c>
      <c r="FS563" s="4">
        <v>840</v>
      </c>
      <c r="FT563" s="4">
        <v>-5</v>
      </c>
      <c r="FU563" s="4">
        <v>13342</v>
      </c>
      <c r="FV563" s="4">
        <v>-980</v>
      </c>
      <c r="FW563" s="4">
        <v>0.05</v>
      </c>
      <c r="FX563" s="4">
        <v>-1.75</v>
      </c>
      <c r="FY563" s="4">
        <v>6</v>
      </c>
      <c r="FZ563" s="4">
        <v>0</v>
      </c>
      <c r="GA563" s="4">
        <v>0</v>
      </c>
      <c r="GB563" s="4">
        <v>0</v>
      </c>
      <c r="GC563" s="4">
        <v>509</v>
      </c>
      <c r="GD563" s="4">
        <v>-120</v>
      </c>
      <c r="GE563" s="4">
        <v>0.1</v>
      </c>
      <c r="GF563" s="4">
        <v>-1.8499999999999999</v>
      </c>
      <c r="GG563" s="4">
        <v>178</v>
      </c>
      <c r="GH563" s="4">
        <v>-142</v>
      </c>
      <c r="GI563" s="4">
        <v>731.75</v>
      </c>
      <c r="GJ563" s="4">
        <v>-14.5</v>
      </c>
      <c r="GK563" s="4">
        <v>9828</v>
      </c>
      <c r="GL563" s="4">
        <v>-2694</v>
      </c>
      <c r="GM563" s="4">
        <v>0.1</v>
      </c>
      <c r="GN563" s="4">
        <v>-1.9</v>
      </c>
      <c r="GO563" s="4">
        <v>6</v>
      </c>
      <c r="GP563" s="4">
        <v>0</v>
      </c>
      <c r="GQ563" s="4">
        <v>0</v>
      </c>
      <c r="GR563" s="4">
        <v>0</v>
      </c>
      <c r="GS563" s="4">
        <v>321</v>
      </c>
      <c r="GT563" s="4">
        <v>-200</v>
      </c>
      <c r="GU563" s="4">
        <v>0.05</v>
      </c>
      <c r="GV563" s="4">
        <v>-1.9999999999999998</v>
      </c>
      <c r="GW563" s="4">
        <v>201</v>
      </c>
      <c r="GX563" s="4">
        <v>-22</v>
      </c>
      <c r="GY563" s="4">
        <v>635</v>
      </c>
      <c r="GZ563" s="4">
        <v>-15.350000000000023</v>
      </c>
      <c r="HA563" s="4">
        <v>10069</v>
      </c>
      <c r="HB563" s="4">
        <v>-4495</v>
      </c>
      <c r="HC563" s="4">
        <v>0.05</v>
      </c>
      <c r="HD563" s="4">
        <v>-2.1500000000000004</v>
      </c>
      <c r="HE563" s="4">
        <v>148</v>
      </c>
      <c r="HF563" s="4">
        <v>-14</v>
      </c>
      <c r="HG563" s="4">
        <v>576.75</v>
      </c>
      <c r="HH563" s="4">
        <v>-18.649999999999977</v>
      </c>
      <c r="HI563" s="4">
        <v>1144</v>
      </c>
      <c r="HJ563" s="4">
        <v>-128</v>
      </c>
      <c r="HK563" s="4">
        <v>0.05</v>
      </c>
      <c r="HL563" s="4">
        <v>-2.4000000000000004</v>
      </c>
      <c r="HM563" s="4">
        <v>397</v>
      </c>
      <c r="HN563" s="4">
        <v>-281</v>
      </c>
      <c r="HO563" s="4">
        <v>536</v>
      </c>
      <c r="HP563" s="4">
        <v>-15.899999999999977</v>
      </c>
      <c r="HQ563" s="4">
        <v>32350</v>
      </c>
      <c r="HR563" s="4">
        <v>862</v>
      </c>
      <c r="HS563" s="4">
        <v>0.05</v>
      </c>
      <c r="HT563" s="4">
        <v>-2.6</v>
      </c>
      <c r="HU563" s="4">
        <v>140</v>
      </c>
      <c r="HV563" s="4">
        <v>-121</v>
      </c>
      <c r="HW563" s="4">
        <v>478</v>
      </c>
      <c r="HX563" s="4">
        <v>-30.800000000000011</v>
      </c>
      <c r="HY563" s="4">
        <v>2011</v>
      </c>
      <c r="HZ563" s="4">
        <v>-257</v>
      </c>
      <c r="IA563" s="4">
        <v>0.05</v>
      </c>
      <c r="IB563" s="4">
        <v>-2.8000000000000003</v>
      </c>
      <c r="IC563" s="4">
        <v>206</v>
      </c>
      <c r="ID563" s="4">
        <v>-102</v>
      </c>
      <c r="IE563" s="4">
        <v>433.7</v>
      </c>
      <c r="IF563" s="4">
        <v>-21.150000000000034</v>
      </c>
      <c r="IG563" s="4">
        <v>11848</v>
      </c>
      <c r="IH563" s="4">
        <v>-5196</v>
      </c>
      <c r="II563" s="4">
        <v>0.05</v>
      </c>
      <c r="IJ563" s="4">
        <v>-3</v>
      </c>
      <c r="IK563" s="4">
        <v>94</v>
      </c>
      <c r="IL563" s="4">
        <v>-94</v>
      </c>
      <c r="IM563" s="4">
        <v>382.3</v>
      </c>
      <c r="IN563" s="4">
        <v>-20.5</v>
      </c>
      <c r="IO563" s="4">
        <v>5382</v>
      </c>
      <c r="IP563" s="4">
        <v>-215</v>
      </c>
      <c r="IQ563" s="4">
        <v>0.1</v>
      </c>
      <c r="IR563" s="4">
        <v>-3.15</v>
      </c>
      <c r="IS563" s="4">
        <v>872</v>
      </c>
      <c r="IT563" s="4">
        <v>-255</v>
      </c>
      <c r="IU563" s="4">
        <v>334.25</v>
      </c>
      <c r="IV563" s="4">
        <v>-19.100000000000023</v>
      </c>
      <c r="IW563" s="4">
        <v>23300</v>
      </c>
      <c r="IX563" s="4">
        <v>2047</v>
      </c>
      <c r="IY563" s="4">
        <v>0.05</v>
      </c>
      <c r="IZ563" s="4">
        <v>-3.6500000000000004</v>
      </c>
      <c r="JA563" s="4">
        <v>195</v>
      </c>
      <c r="JB563" s="4">
        <v>-23</v>
      </c>
      <c r="JC563" s="4">
        <v>288.89999999999998</v>
      </c>
      <c r="JD563" s="4">
        <v>-16.200000000000045</v>
      </c>
      <c r="JE563" s="4">
        <v>13230</v>
      </c>
      <c r="JF563" s="4">
        <v>4224</v>
      </c>
      <c r="JG563" s="4">
        <v>0.1</v>
      </c>
      <c r="JH563" s="4">
        <v>-4.3500000000000005</v>
      </c>
      <c r="JI563" s="4">
        <v>1933</v>
      </c>
      <c r="JJ563" s="4">
        <v>-645</v>
      </c>
      <c r="JK563" s="4">
        <v>234.1</v>
      </c>
      <c r="JL563" s="4">
        <v>-23.349999999999994</v>
      </c>
      <c r="JM563" s="4">
        <v>45371</v>
      </c>
      <c r="JN563" s="4">
        <v>21306</v>
      </c>
      <c r="JO563" s="4">
        <v>0.1</v>
      </c>
      <c r="JP563" s="4">
        <v>-5.4</v>
      </c>
      <c r="JQ563" s="5">
        <v>835</v>
      </c>
      <c r="JR563" s="4">
        <v>180</v>
      </c>
      <c r="JS563" s="4">
        <v>183.95</v>
      </c>
      <c r="JT563" s="4">
        <v>-22.900000000000006</v>
      </c>
      <c r="JU563" s="4">
        <v>16320</v>
      </c>
      <c r="JV563" s="4">
        <v>3535</v>
      </c>
      <c r="JW563" s="4">
        <v>0.1</v>
      </c>
      <c r="JX563" s="4">
        <v>-7.15</v>
      </c>
      <c r="JY563" s="4">
        <v>5029</v>
      </c>
      <c r="JZ563" s="4">
        <v>-2983</v>
      </c>
      <c r="KA563" s="4">
        <v>135.30000000000001</v>
      </c>
      <c r="KB563" s="4">
        <v>-25.149999999999977</v>
      </c>
      <c r="KC563" s="4">
        <v>45111</v>
      </c>
      <c r="KD563" s="4">
        <v>8457</v>
      </c>
      <c r="KE563" s="4">
        <v>0.1</v>
      </c>
      <c r="KF563" s="4">
        <v>-10.55</v>
      </c>
      <c r="KG563" s="4">
        <v>2764</v>
      </c>
      <c r="KH563" s="4">
        <v>-1800</v>
      </c>
      <c r="KI563" s="4">
        <v>85.2</v>
      </c>
      <c r="KJ563" s="4">
        <v>-31.299999999999997</v>
      </c>
      <c r="KK563" s="4">
        <v>30952</v>
      </c>
      <c r="KL563" s="4">
        <v>15087</v>
      </c>
      <c r="KM563" s="4">
        <v>0.15</v>
      </c>
      <c r="KN563" s="4">
        <v>-16.650000000000002</v>
      </c>
      <c r="KO563" s="4">
        <v>22621</v>
      </c>
      <c r="KP563" s="4">
        <v>201</v>
      </c>
      <c r="KQ563" s="4">
        <v>35.75</v>
      </c>
      <c r="KR563" s="4">
        <v>-42</v>
      </c>
      <c r="KS563" s="4">
        <v>91051</v>
      </c>
      <c r="KT563" s="4">
        <v>57704</v>
      </c>
      <c r="KU563" s="4">
        <v>0.25</v>
      </c>
      <c r="KV563" s="4">
        <v>-27.9</v>
      </c>
      <c r="KW563" s="4">
        <v>70182</v>
      </c>
      <c r="KX563" s="4">
        <v>56664</v>
      </c>
      <c r="KY563" s="4">
        <v>0.4</v>
      </c>
      <c r="KZ563" s="4">
        <v>-45.800000000000004</v>
      </c>
      <c r="LA563" s="4">
        <v>23760</v>
      </c>
      <c r="LB563" s="4">
        <v>14097</v>
      </c>
      <c r="LC563" s="4">
        <v>15.1</v>
      </c>
      <c r="LD563" s="4">
        <v>-31.1</v>
      </c>
    </row>
    <row r="564" spans="1:316" x14ac:dyDescent="0.25">
      <c r="A564" s="171">
        <v>44077.633002199073</v>
      </c>
      <c r="B564" s="172">
        <v>0.63194444444444442</v>
      </c>
      <c r="C564" s="4">
        <v>11524.4</v>
      </c>
      <c r="D564" s="4">
        <v>11500</v>
      </c>
      <c r="E564" s="173">
        <v>-129.5</v>
      </c>
      <c r="F564" s="173">
        <v>-93.25</v>
      </c>
      <c r="G564" s="173">
        <v>313.89999999999998</v>
      </c>
      <c r="H564" s="173">
        <v>-410.20000000000005</v>
      </c>
      <c r="I564" s="173">
        <v>-364.8499999999998</v>
      </c>
      <c r="J564" s="173">
        <v>-45.35000000000025</v>
      </c>
      <c r="K564" s="127">
        <v>0</v>
      </c>
      <c r="L564" s="127">
        <v>0</v>
      </c>
      <c r="M564" s="127">
        <v>-20.53</v>
      </c>
      <c r="N564" s="127">
        <v>-18.11</v>
      </c>
      <c r="O564" s="127">
        <v>-3.2043132604474944E-2</v>
      </c>
      <c r="P564" s="127">
        <v>-0.2078150235942986</v>
      </c>
      <c r="Q564" s="127">
        <v>1.0649949588737315</v>
      </c>
      <c r="R564" s="4">
        <v>90332</v>
      </c>
      <c r="S564" s="4">
        <v>103684</v>
      </c>
      <c r="T564" s="173">
        <v>11559.233333333332</v>
      </c>
      <c r="U564" s="173">
        <v>1.0999999999985448</v>
      </c>
      <c r="V564" s="4">
        <v>161236</v>
      </c>
      <c r="W564" s="4">
        <v>-16243</v>
      </c>
      <c r="X564" s="173">
        <v>34.833333333332121</v>
      </c>
      <c r="Y564" s="173">
        <v>-170478</v>
      </c>
      <c r="Z564" s="173">
        <v>151636</v>
      </c>
      <c r="AA564" s="173">
        <v>-18842</v>
      </c>
      <c r="AB564" s="4">
        <v>13352</v>
      </c>
      <c r="AC564" s="4">
        <v>-12732</v>
      </c>
      <c r="AD564" s="176" t="e">
        <v>#REF!</v>
      </c>
      <c r="AE564" s="177">
        <v>6.9477862748021077E-2</v>
      </c>
      <c r="AF564" s="177">
        <v>-2.2630798700328855E-2</v>
      </c>
      <c r="AG564" s="177">
        <v>-6.2043478895642101</v>
      </c>
      <c r="AH564" s="177">
        <v>-0.65921794221405161</v>
      </c>
      <c r="AI564" s="127">
        <v>-0.85513919950710682</v>
      </c>
      <c r="AJ564" s="127">
        <v>0</v>
      </c>
      <c r="AK564" s="4">
        <v>0</v>
      </c>
      <c r="AL564" s="178">
        <v>11500</v>
      </c>
      <c r="AM564" s="178">
        <v>11550</v>
      </c>
      <c r="AN564" s="178">
        <v>11600</v>
      </c>
      <c r="AO564" s="178">
        <v>11400</v>
      </c>
      <c r="AS564" s="4">
        <v>4.0250652048981035</v>
      </c>
      <c r="AT564" s="4">
        <v>0.33854834572967429</v>
      </c>
      <c r="AU564" s="4">
        <v>0.10440786891679749</v>
      </c>
      <c r="AV564" s="4">
        <v>4.7199865861837692E-2</v>
      </c>
      <c r="AW564" s="4">
        <v>4.3955501837645843E-2</v>
      </c>
      <c r="AX564" s="4">
        <v>3.3162222323172667E-2</v>
      </c>
      <c r="AY564" s="4">
        <v>81.486146095717885</v>
      </c>
      <c r="AZ564" s="4">
        <v>14.364285714285714</v>
      </c>
      <c r="BA564" s="4">
        <v>57.514563106796118</v>
      </c>
      <c r="BB564" s="4">
        <v>57.255319148936174</v>
      </c>
      <c r="BC564" s="4">
        <v>26.720183486238533</v>
      </c>
      <c r="BD564" s="4">
        <v>67.84615384615384</v>
      </c>
      <c r="BE564" s="4">
        <v>23.471805483704088</v>
      </c>
      <c r="BF564" s="4">
        <v>19.54491017964072</v>
      </c>
      <c r="BG564" s="4">
        <v>8.9701729966196062</v>
      </c>
      <c r="BH564" s="4">
        <v>11.198263386396526</v>
      </c>
      <c r="BI564" s="4">
        <v>9</v>
      </c>
      <c r="BJ564" s="4">
        <v>0</v>
      </c>
      <c r="BK564" s="4">
        <v>1588</v>
      </c>
      <c r="BL564" s="4">
        <v>13</v>
      </c>
      <c r="BM564" s="4">
        <v>5383</v>
      </c>
      <c r="BN564" s="4">
        <v>-363</v>
      </c>
      <c r="BO564" s="4">
        <v>0.05</v>
      </c>
      <c r="BP564" s="4">
        <v>-0.79999999999999993</v>
      </c>
      <c r="BQ564" s="4">
        <v>0</v>
      </c>
      <c r="BR564" s="4">
        <v>0</v>
      </c>
      <c r="BS564" s="4">
        <v>0</v>
      </c>
      <c r="BT564" s="4">
        <v>0</v>
      </c>
      <c r="BU564" s="4">
        <v>52</v>
      </c>
      <c r="BV564" s="4">
        <v>-6</v>
      </c>
      <c r="BW564" s="4">
        <v>0.05</v>
      </c>
      <c r="BX564" s="4">
        <v>-0.79999999999999993</v>
      </c>
      <c r="BY564" s="4">
        <v>21</v>
      </c>
      <c r="BZ564" s="4">
        <v>0</v>
      </c>
      <c r="CA564" s="4">
        <v>1450</v>
      </c>
      <c r="CB564" s="4">
        <v>54.25</v>
      </c>
      <c r="CC564" s="4">
        <v>368</v>
      </c>
      <c r="CD564" s="4">
        <v>-87</v>
      </c>
      <c r="CE564" s="4">
        <v>0.05</v>
      </c>
      <c r="CF564" s="4">
        <v>-0.89999999999999991</v>
      </c>
      <c r="CG564" s="4">
        <v>0</v>
      </c>
      <c r="CH564" s="4">
        <v>0</v>
      </c>
      <c r="CI564" s="4">
        <v>0</v>
      </c>
      <c r="CJ564" s="4">
        <v>0</v>
      </c>
      <c r="CK564" s="4">
        <v>35</v>
      </c>
      <c r="CL564" s="4">
        <v>0</v>
      </c>
      <c r="CM564" s="4">
        <v>0.1</v>
      </c>
      <c r="CN564" s="4">
        <v>-0.65</v>
      </c>
      <c r="CO564" s="4">
        <v>12</v>
      </c>
      <c r="CP564" s="4">
        <v>0</v>
      </c>
      <c r="CQ564" s="4">
        <v>1352</v>
      </c>
      <c r="CR564" s="4">
        <v>-53.400000000000091</v>
      </c>
      <c r="CS564" s="4">
        <v>1034</v>
      </c>
      <c r="CT564" s="4">
        <v>-405</v>
      </c>
      <c r="CU564" s="4">
        <v>0.05</v>
      </c>
      <c r="CV564" s="4">
        <v>-0.95</v>
      </c>
      <c r="CW564" s="4">
        <v>0</v>
      </c>
      <c r="CX564" s="4">
        <v>0</v>
      </c>
      <c r="CY564" s="4">
        <v>0</v>
      </c>
      <c r="CZ564" s="4">
        <v>0</v>
      </c>
      <c r="DA564" s="4">
        <v>234</v>
      </c>
      <c r="DB564" s="4">
        <v>-16</v>
      </c>
      <c r="DC564" s="4">
        <v>0.1</v>
      </c>
      <c r="DD564" s="4">
        <v>-0.95000000000000007</v>
      </c>
      <c r="DE564" s="4">
        <v>15</v>
      </c>
      <c r="DF564" s="4">
        <v>-5</v>
      </c>
      <c r="DG564" s="4">
        <v>1256.25</v>
      </c>
      <c r="DH564" s="4">
        <v>6.25</v>
      </c>
      <c r="DI564" s="4">
        <v>1402</v>
      </c>
      <c r="DJ564" s="4">
        <v>-349</v>
      </c>
      <c r="DK564" s="4">
        <v>0.05</v>
      </c>
      <c r="DL564" s="4">
        <v>-1.05</v>
      </c>
      <c r="DM564" s="4">
        <v>0</v>
      </c>
      <c r="DN564" s="4">
        <v>0</v>
      </c>
      <c r="DO564" s="4">
        <v>0</v>
      </c>
      <c r="DP564" s="4">
        <v>0</v>
      </c>
      <c r="DQ564" s="4">
        <v>604</v>
      </c>
      <c r="DR564" s="4">
        <v>26</v>
      </c>
      <c r="DS564" s="4">
        <v>0.1</v>
      </c>
      <c r="DT564" s="4">
        <v>-1.0499999999999998</v>
      </c>
      <c r="DU564" s="4">
        <v>1</v>
      </c>
      <c r="DV564" s="4">
        <v>0</v>
      </c>
      <c r="DW564" s="4">
        <v>0</v>
      </c>
      <c r="DX564" s="4">
        <v>0</v>
      </c>
      <c r="DY564" s="4">
        <v>3817</v>
      </c>
      <c r="DZ564" s="4">
        <v>-651</v>
      </c>
      <c r="EA564" s="4">
        <v>0.05</v>
      </c>
      <c r="EB564" s="4">
        <v>-1.2</v>
      </c>
      <c r="EC564" s="4">
        <v>0</v>
      </c>
      <c r="ED564" s="4">
        <v>0</v>
      </c>
      <c r="EE564" s="4">
        <v>0</v>
      </c>
      <c r="EF564" s="4">
        <v>0</v>
      </c>
      <c r="EG564" s="4">
        <v>282</v>
      </c>
      <c r="EH564" s="4">
        <v>75</v>
      </c>
      <c r="EI564" s="4">
        <v>0.05</v>
      </c>
      <c r="EJ564" s="4">
        <v>-1.3</v>
      </c>
      <c r="EK564" s="4">
        <v>50</v>
      </c>
      <c r="EL564" s="4">
        <v>-18</v>
      </c>
      <c r="EM564" s="4">
        <v>1020</v>
      </c>
      <c r="EN564" s="4">
        <v>-20.799999999999955</v>
      </c>
      <c r="EO564" s="4">
        <v>16891</v>
      </c>
      <c r="EP564" s="4">
        <v>-5723</v>
      </c>
      <c r="EQ564" s="4">
        <v>0.05</v>
      </c>
      <c r="ER564" s="4">
        <v>-1.45</v>
      </c>
      <c r="ES564" s="4">
        <v>5</v>
      </c>
      <c r="ET564" s="4">
        <v>0</v>
      </c>
      <c r="EU564" s="4">
        <v>947.4</v>
      </c>
      <c r="EV564" s="4">
        <v>32.399999999999977</v>
      </c>
      <c r="EW564" s="4">
        <v>815</v>
      </c>
      <c r="EX564" s="4">
        <v>-37</v>
      </c>
      <c r="EY564" s="4">
        <v>0.05</v>
      </c>
      <c r="EZ564" s="4">
        <v>-1.55</v>
      </c>
      <c r="FA564" s="4">
        <v>21</v>
      </c>
      <c r="FB564" s="4">
        <v>-2</v>
      </c>
      <c r="FC564" s="4">
        <v>952</v>
      </c>
      <c r="FD564" s="4">
        <v>-0.5</v>
      </c>
      <c r="FE564" s="4">
        <v>3834</v>
      </c>
      <c r="FF564" s="4">
        <v>-1297</v>
      </c>
      <c r="FG564" s="4">
        <v>0.1</v>
      </c>
      <c r="FH564" s="4">
        <v>-1.5</v>
      </c>
      <c r="FI564" s="4">
        <v>5</v>
      </c>
      <c r="FJ564" s="4">
        <v>0</v>
      </c>
      <c r="FK564" s="4">
        <v>877.95</v>
      </c>
      <c r="FL564" s="4">
        <v>16.25</v>
      </c>
      <c r="FM564" s="4">
        <v>148</v>
      </c>
      <c r="FN564" s="4">
        <v>-8</v>
      </c>
      <c r="FO564" s="4">
        <v>0.1</v>
      </c>
      <c r="FP564" s="4">
        <v>-1.5999999999999999</v>
      </c>
      <c r="FQ564" s="4">
        <v>28</v>
      </c>
      <c r="FR564" s="4">
        <v>-2</v>
      </c>
      <c r="FS564" s="4">
        <v>840</v>
      </c>
      <c r="FT564" s="4">
        <v>-5</v>
      </c>
      <c r="FU564" s="4">
        <v>13348</v>
      </c>
      <c r="FV564" s="4">
        <v>-974</v>
      </c>
      <c r="FW564" s="4">
        <v>0.1</v>
      </c>
      <c r="FX564" s="4">
        <v>-1.7</v>
      </c>
      <c r="FY564" s="4">
        <v>6</v>
      </c>
      <c r="FZ564" s="4">
        <v>0</v>
      </c>
      <c r="GA564" s="4">
        <v>0</v>
      </c>
      <c r="GB564" s="4">
        <v>0</v>
      </c>
      <c r="GC564" s="4">
        <v>509</v>
      </c>
      <c r="GD564" s="4">
        <v>-120</v>
      </c>
      <c r="GE564" s="4">
        <v>0.1</v>
      </c>
      <c r="GF564" s="4">
        <v>-1.8499999999999999</v>
      </c>
      <c r="GG564" s="4">
        <v>178</v>
      </c>
      <c r="GH564" s="4">
        <v>-142</v>
      </c>
      <c r="GI564" s="4">
        <v>731.75</v>
      </c>
      <c r="GJ564" s="4">
        <v>-14.5</v>
      </c>
      <c r="GK564" s="4">
        <v>9828</v>
      </c>
      <c r="GL564" s="4">
        <v>-2694</v>
      </c>
      <c r="GM564" s="4">
        <v>0.1</v>
      </c>
      <c r="GN564" s="4">
        <v>-1.9</v>
      </c>
      <c r="GO564" s="4">
        <v>6</v>
      </c>
      <c r="GP564" s="4">
        <v>0</v>
      </c>
      <c r="GQ564" s="4">
        <v>0</v>
      </c>
      <c r="GR564" s="4">
        <v>0</v>
      </c>
      <c r="GS564" s="4">
        <v>321</v>
      </c>
      <c r="GT564" s="4">
        <v>-200</v>
      </c>
      <c r="GU564" s="4">
        <v>0.05</v>
      </c>
      <c r="GV564" s="4">
        <v>-1.9999999999999998</v>
      </c>
      <c r="GW564" s="4">
        <v>201</v>
      </c>
      <c r="GX564" s="4">
        <v>-22</v>
      </c>
      <c r="GY564" s="4">
        <v>635</v>
      </c>
      <c r="GZ564" s="4">
        <v>-15.350000000000023</v>
      </c>
      <c r="HA564" s="4">
        <v>10069</v>
      </c>
      <c r="HB564" s="4">
        <v>-4495</v>
      </c>
      <c r="HC564" s="4">
        <v>0.05</v>
      </c>
      <c r="HD564" s="4">
        <v>-2.1500000000000004</v>
      </c>
      <c r="HE564" s="4">
        <v>148</v>
      </c>
      <c r="HF564" s="4">
        <v>-14</v>
      </c>
      <c r="HG564" s="4">
        <v>576.75</v>
      </c>
      <c r="HH564" s="4">
        <v>-18.649999999999977</v>
      </c>
      <c r="HI564" s="4">
        <v>1144</v>
      </c>
      <c r="HJ564" s="4">
        <v>-128</v>
      </c>
      <c r="HK564" s="4">
        <v>0.05</v>
      </c>
      <c r="HL564" s="4">
        <v>-2.4000000000000004</v>
      </c>
      <c r="HM564" s="4">
        <v>397</v>
      </c>
      <c r="HN564" s="4">
        <v>-281</v>
      </c>
      <c r="HO564" s="4">
        <v>533</v>
      </c>
      <c r="HP564" s="4">
        <v>-18.899999999999977</v>
      </c>
      <c r="HQ564" s="4">
        <v>32350</v>
      </c>
      <c r="HR564" s="4">
        <v>862</v>
      </c>
      <c r="HS564" s="4">
        <v>0.05</v>
      </c>
      <c r="HT564" s="4">
        <v>-2.6</v>
      </c>
      <c r="HU564" s="4">
        <v>140</v>
      </c>
      <c r="HV564" s="4">
        <v>-121</v>
      </c>
      <c r="HW564" s="4">
        <v>478</v>
      </c>
      <c r="HX564" s="4">
        <v>-30.800000000000011</v>
      </c>
      <c r="HY564" s="4">
        <v>2011</v>
      </c>
      <c r="HZ564" s="4">
        <v>-257</v>
      </c>
      <c r="IA564" s="4">
        <v>0.05</v>
      </c>
      <c r="IB564" s="4">
        <v>-2.8000000000000003</v>
      </c>
      <c r="IC564" s="4">
        <v>206</v>
      </c>
      <c r="ID564" s="4">
        <v>-102</v>
      </c>
      <c r="IE564" s="4">
        <v>435.3</v>
      </c>
      <c r="IF564" s="4">
        <v>-19.550000000000011</v>
      </c>
      <c r="IG564" s="4">
        <v>11848</v>
      </c>
      <c r="IH564" s="4">
        <v>-5196</v>
      </c>
      <c r="II564" s="4">
        <v>0.05</v>
      </c>
      <c r="IJ564" s="4">
        <v>-3</v>
      </c>
      <c r="IK564" s="4">
        <v>94</v>
      </c>
      <c r="IL564" s="4">
        <v>-94</v>
      </c>
      <c r="IM564" s="4">
        <v>382.3</v>
      </c>
      <c r="IN564" s="4">
        <v>-20.5</v>
      </c>
      <c r="IO564" s="4">
        <v>5382</v>
      </c>
      <c r="IP564" s="4">
        <v>-215</v>
      </c>
      <c r="IQ564" s="4">
        <v>0.1</v>
      </c>
      <c r="IR564" s="4">
        <v>-3.15</v>
      </c>
      <c r="IS564" s="4">
        <v>872</v>
      </c>
      <c r="IT564" s="4">
        <v>-255</v>
      </c>
      <c r="IU564" s="4">
        <v>335.35</v>
      </c>
      <c r="IV564" s="4">
        <v>-18</v>
      </c>
      <c r="IW564" s="4">
        <v>23300</v>
      </c>
      <c r="IX564" s="4">
        <v>2047</v>
      </c>
      <c r="IY564" s="4">
        <v>0.05</v>
      </c>
      <c r="IZ564" s="4">
        <v>-3.6500000000000004</v>
      </c>
      <c r="JA564" s="4">
        <v>195</v>
      </c>
      <c r="JB564" s="4">
        <v>-23</v>
      </c>
      <c r="JC564" s="4">
        <v>285.10000000000002</v>
      </c>
      <c r="JD564" s="4">
        <v>-20</v>
      </c>
      <c r="JE564" s="4">
        <v>13230</v>
      </c>
      <c r="JF564" s="4">
        <v>4224</v>
      </c>
      <c r="JG564" s="4">
        <v>0.1</v>
      </c>
      <c r="JH564" s="4">
        <v>-4.3500000000000005</v>
      </c>
      <c r="JI564" s="4">
        <v>1933</v>
      </c>
      <c r="JJ564" s="4">
        <v>-645</v>
      </c>
      <c r="JK564" s="4">
        <v>233.4</v>
      </c>
      <c r="JL564" s="4">
        <v>-24.049999999999983</v>
      </c>
      <c r="JM564" s="4">
        <v>45371</v>
      </c>
      <c r="JN564" s="4">
        <v>21306</v>
      </c>
      <c r="JO564" s="4">
        <v>0.1</v>
      </c>
      <c r="JP564" s="4">
        <v>-5.4</v>
      </c>
      <c r="JQ564" s="5">
        <v>835</v>
      </c>
      <c r="JR564" s="4">
        <v>180</v>
      </c>
      <c r="JS564" s="4">
        <v>184.75</v>
      </c>
      <c r="JT564" s="4">
        <v>-22.099999999999994</v>
      </c>
      <c r="JU564" s="4">
        <v>16320</v>
      </c>
      <c r="JV564" s="4">
        <v>3535</v>
      </c>
      <c r="JW564" s="4">
        <v>0.1</v>
      </c>
      <c r="JX564" s="4">
        <v>-7.15</v>
      </c>
      <c r="JY564" s="4">
        <v>5029</v>
      </c>
      <c r="JZ564" s="4">
        <v>-2983</v>
      </c>
      <c r="KA564" s="4">
        <v>133.65</v>
      </c>
      <c r="KB564" s="4">
        <v>-26.799999999999983</v>
      </c>
      <c r="KC564" s="4">
        <v>45111</v>
      </c>
      <c r="KD564" s="4">
        <v>8457</v>
      </c>
      <c r="KE564" s="4">
        <v>0.15</v>
      </c>
      <c r="KF564" s="4">
        <v>-10.5</v>
      </c>
      <c r="KG564" s="4">
        <v>2764</v>
      </c>
      <c r="KH564" s="4">
        <v>-1800</v>
      </c>
      <c r="KI564" s="4">
        <v>84.65</v>
      </c>
      <c r="KJ564" s="4">
        <v>-31.849999999999994</v>
      </c>
      <c r="KK564" s="4">
        <v>30952</v>
      </c>
      <c r="KL564" s="4">
        <v>15087</v>
      </c>
      <c r="KM564" s="4">
        <v>0.1</v>
      </c>
      <c r="KN564" s="4">
        <v>-16.7</v>
      </c>
      <c r="KO564" s="4">
        <v>22621</v>
      </c>
      <c r="KP564" s="4">
        <v>201</v>
      </c>
      <c r="KQ564" s="4">
        <v>34.9</v>
      </c>
      <c r="KR564" s="4">
        <v>-42.85</v>
      </c>
      <c r="KS564" s="4">
        <v>91051</v>
      </c>
      <c r="KT564" s="4">
        <v>57704</v>
      </c>
      <c r="KU564" s="4">
        <v>0.3</v>
      </c>
      <c r="KV564" s="4">
        <v>-27.849999999999998</v>
      </c>
      <c r="KW564" s="4">
        <v>70182</v>
      </c>
      <c r="KX564" s="4">
        <v>56664</v>
      </c>
      <c r="KY564" s="4">
        <v>0.55000000000000004</v>
      </c>
      <c r="KZ564" s="4">
        <v>-45.650000000000006</v>
      </c>
      <c r="LA564" s="4">
        <v>23760</v>
      </c>
      <c r="LB564" s="4">
        <v>14097</v>
      </c>
      <c r="LC564" s="4">
        <v>16</v>
      </c>
      <c r="LD564" s="4">
        <v>-30.200000000000003</v>
      </c>
    </row>
    <row r="565" spans="1:316" x14ac:dyDescent="0.25">
      <c r="A565" s="171">
        <v>44077.631525578705</v>
      </c>
      <c r="B565" s="172">
        <v>0.63055555555555554</v>
      </c>
      <c r="C565" s="4">
        <v>11527.9</v>
      </c>
      <c r="D565" s="4">
        <v>11550</v>
      </c>
      <c r="E565" s="173">
        <v>-128.55000000000001</v>
      </c>
      <c r="F565" s="173">
        <v>-92.85</v>
      </c>
      <c r="G565" s="173">
        <v>313.89999999999998</v>
      </c>
      <c r="H565" s="173">
        <v>-402.85000000000008</v>
      </c>
      <c r="I565" s="173">
        <v>-369.94999999999987</v>
      </c>
      <c r="J565" s="173">
        <v>-32.900000000000205</v>
      </c>
      <c r="K565" s="127">
        <v>0</v>
      </c>
      <c r="L565" s="127">
        <v>0</v>
      </c>
      <c r="M565" s="127">
        <v>-20.53</v>
      </c>
      <c r="N565" s="127">
        <v>-18.11</v>
      </c>
      <c r="O565" s="127">
        <v>-5.1721110693344639E-2</v>
      </c>
      <c r="P565" s="127">
        <v>-0.22759255294520464</v>
      </c>
      <c r="Q565" s="127">
        <v>1.058017252422421</v>
      </c>
      <c r="R565" s="4">
        <v>96424</v>
      </c>
      <c r="S565" s="4">
        <v>107285</v>
      </c>
      <c r="T565" s="173">
        <v>11558.133333333333</v>
      </c>
      <c r="U565" s="173">
        <v>4.5</v>
      </c>
      <c r="V565" s="4">
        <v>161106</v>
      </c>
      <c r="W565" s="4">
        <v>-16129</v>
      </c>
      <c r="X565" s="173">
        <v>30.233333333333576</v>
      </c>
      <c r="Y565" s="173">
        <v>-174536</v>
      </c>
      <c r="Z565" s="173">
        <v>152219</v>
      </c>
      <c r="AA565" s="173">
        <v>-22317</v>
      </c>
      <c r="AB565" s="4">
        <v>10861</v>
      </c>
      <c r="AC565" s="4">
        <v>-16736</v>
      </c>
      <c r="AD565" s="176" t="e">
        <v>#REF!</v>
      </c>
      <c r="AE565" s="177">
        <v>5.8327908702545971E-2</v>
      </c>
      <c r="AF565" s="177">
        <v>-2.4545638391930188E-2</v>
      </c>
      <c r="AG565" s="177">
        <v>-56.420891008839774</v>
      </c>
      <c r="AH565" s="177">
        <v>-0.63982593705606483</v>
      </c>
      <c r="AI565" s="127">
        <v>-1.1703960164891509</v>
      </c>
      <c r="AJ565" s="127">
        <v>0</v>
      </c>
      <c r="AK565" s="4">
        <v>0</v>
      </c>
      <c r="AL565" s="178">
        <v>11500</v>
      </c>
      <c r="AM565" s="178">
        <v>11600</v>
      </c>
      <c r="AN565" s="178">
        <v>11550</v>
      </c>
      <c r="AO565" s="178">
        <v>11400</v>
      </c>
      <c r="AS565" s="4">
        <v>3.8245125348189415</v>
      </c>
      <c r="AT565" s="4">
        <v>0.36184180739801691</v>
      </c>
      <c r="AU565" s="4">
        <v>0.11335911930972925</v>
      </c>
      <c r="AV565" s="4">
        <v>4.6103069206580215E-2</v>
      </c>
      <c r="AW565" s="4">
        <v>4.147135566998407E-2</v>
      </c>
      <c r="AX565" s="4">
        <v>3.267681289167413E-2</v>
      </c>
      <c r="AY565" s="4">
        <v>76.749408983451531</v>
      </c>
      <c r="AZ565" s="4">
        <v>14.364285714285714</v>
      </c>
      <c r="BA565" s="4">
        <v>58.058252427184463</v>
      </c>
      <c r="BB565" s="4">
        <v>58.414893617021278</v>
      </c>
      <c r="BC565" s="4">
        <v>25.805921052631579</v>
      </c>
      <c r="BD565" s="4">
        <v>68.348717948717947</v>
      </c>
      <c r="BE565" s="4">
        <v>23.457948717948717</v>
      </c>
      <c r="BF565" s="4">
        <v>20</v>
      </c>
      <c r="BG565" s="4">
        <v>8.7853995018202724</v>
      </c>
      <c r="BH565" s="4">
        <v>11.298886569241475</v>
      </c>
      <c r="BI565" s="4">
        <v>9</v>
      </c>
      <c r="BJ565" s="4">
        <v>0</v>
      </c>
      <c r="BK565" s="4">
        <v>1588</v>
      </c>
      <c r="BL565" s="4">
        <v>13</v>
      </c>
      <c r="BM565" s="4">
        <v>5490</v>
      </c>
      <c r="BN565" s="4">
        <v>-256</v>
      </c>
      <c r="BO565" s="4">
        <v>0.05</v>
      </c>
      <c r="BP565" s="4">
        <v>-0.79999999999999993</v>
      </c>
      <c r="BQ565" s="4">
        <v>0</v>
      </c>
      <c r="BR565" s="4">
        <v>0</v>
      </c>
      <c r="BS565" s="4">
        <v>0</v>
      </c>
      <c r="BT565" s="4">
        <v>0</v>
      </c>
      <c r="BU565" s="4">
        <v>52</v>
      </c>
      <c r="BV565" s="4">
        <v>-6</v>
      </c>
      <c r="BW565" s="4">
        <v>0.05</v>
      </c>
      <c r="BX565" s="4">
        <v>-0.79999999999999993</v>
      </c>
      <c r="BY565" s="4">
        <v>21</v>
      </c>
      <c r="BZ565" s="4">
        <v>0</v>
      </c>
      <c r="CA565" s="4">
        <v>1450</v>
      </c>
      <c r="CB565" s="4">
        <v>54.25</v>
      </c>
      <c r="CC565" s="4">
        <v>368</v>
      </c>
      <c r="CD565" s="4">
        <v>-87</v>
      </c>
      <c r="CE565" s="4">
        <v>0.05</v>
      </c>
      <c r="CF565" s="4">
        <v>-0.89999999999999991</v>
      </c>
      <c r="CG565" s="4">
        <v>0</v>
      </c>
      <c r="CH565" s="4">
        <v>0</v>
      </c>
      <c r="CI565" s="4">
        <v>0</v>
      </c>
      <c r="CJ565" s="4">
        <v>0</v>
      </c>
      <c r="CK565" s="4">
        <v>35</v>
      </c>
      <c r="CL565" s="4">
        <v>0</v>
      </c>
      <c r="CM565" s="4">
        <v>0.1</v>
      </c>
      <c r="CN565" s="4">
        <v>-0.65</v>
      </c>
      <c r="CO565" s="4">
        <v>12</v>
      </c>
      <c r="CP565" s="4">
        <v>0</v>
      </c>
      <c r="CQ565" s="4">
        <v>1352</v>
      </c>
      <c r="CR565" s="4">
        <v>-53.400000000000091</v>
      </c>
      <c r="CS565" s="4">
        <v>1034</v>
      </c>
      <c r="CT565" s="4">
        <v>-405</v>
      </c>
      <c r="CU565" s="4">
        <v>0.05</v>
      </c>
      <c r="CV565" s="4">
        <v>-0.95</v>
      </c>
      <c r="CW565" s="4">
        <v>0</v>
      </c>
      <c r="CX565" s="4">
        <v>0</v>
      </c>
      <c r="CY565" s="4">
        <v>0</v>
      </c>
      <c r="CZ565" s="4">
        <v>0</v>
      </c>
      <c r="DA565" s="4">
        <v>234</v>
      </c>
      <c r="DB565" s="4">
        <v>-16</v>
      </c>
      <c r="DC565" s="4">
        <v>0.1</v>
      </c>
      <c r="DD565" s="4">
        <v>-0.95000000000000007</v>
      </c>
      <c r="DE565" s="4">
        <v>15</v>
      </c>
      <c r="DF565" s="4">
        <v>-5</v>
      </c>
      <c r="DG565" s="4">
        <v>1256.25</v>
      </c>
      <c r="DH565" s="4">
        <v>6.25</v>
      </c>
      <c r="DI565" s="4">
        <v>1402</v>
      </c>
      <c r="DJ565" s="4">
        <v>-349</v>
      </c>
      <c r="DK565" s="4">
        <v>0.05</v>
      </c>
      <c r="DL565" s="4">
        <v>-1.05</v>
      </c>
      <c r="DM565" s="4">
        <v>0</v>
      </c>
      <c r="DN565" s="4">
        <v>0</v>
      </c>
      <c r="DO565" s="4">
        <v>0</v>
      </c>
      <c r="DP565" s="4">
        <v>0</v>
      </c>
      <c r="DQ565" s="4">
        <v>604</v>
      </c>
      <c r="DR565" s="4">
        <v>26</v>
      </c>
      <c r="DS565" s="4">
        <v>0.1</v>
      </c>
      <c r="DT565" s="4">
        <v>-1.0499999999999998</v>
      </c>
      <c r="DU565" s="4">
        <v>1</v>
      </c>
      <c r="DV565" s="4">
        <v>0</v>
      </c>
      <c r="DW565" s="4">
        <v>0</v>
      </c>
      <c r="DX565" s="4">
        <v>0</v>
      </c>
      <c r="DY565" s="4">
        <v>3817</v>
      </c>
      <c r="DZ565" s="4">
        <v>-651</v>
      </c>
      <c r="EA565" s="4">
        <v>0.05</v>
      </c>
      <c r="EB565" s="4">
        <v>-1.2</v>
      </c>
      <c r="EC565" s="4">
        <v>0</v>
      </c>
      <c r="ED565" s="4">
        <v>0</v>
      </c>
      <c r="EE565" s="4">
        <v>0</v>
      </c>
      <c r="EF565" s="4">
        <v>0</v>
      </c>
      <c r="EG565" s="4">
        <v>282</v>
      </c>
      <c r="EH565" s="4">
        <v>75</v>
      </c>
      <c r="EI565" s="4">
        <v>0.05</v>
      </c>
      <c r="EJ565" s="4">
        <v>-1.3</v>
      </c>
      <c r="EK565" s="4">
        <v>50</v>
      </c>
      <c r="EL565" s="4">
        <v>-18</v>
      </c>
      <c r="EM565" s="4">
        <v>1020</v>
      </c>
      <c r="EN565" s="4">
        <v>-20.799999999999955</v>
      </c>
      <c r="EO565" s="4">
        <v>16891</v>
      </c>
      <c r="EP565" s="4">
        <v>-5723</v>
      </c>
      <c r="EQ565" s="4">
        <v>0.05</v>
      </c>
      <c r="ER565" s="4">
        <v>-1.45</v>
      </c>
      <c r="ES565" s="4">
        <v>5</v>
      </c>
      <c r="ET565" s="4">
        <v>0</v>
      </c>
      <c r="EU565" s="4">
        <v>947.4</v>
      </c>
      <c r="EV565" s="4">
        <v>32.399999999999977</v>
      </c>
      <c r="EW565" s="4">
        <v>815</v>
      </c>
      <c r="EX565" s="4">
        <v>-37</v>
      </c>
      <c r="EY565" s="4">
        <v>0.05</v>
      </c>
      <c r="EZ565" s="4">
        <v>-1.55</v>
      </c>
      <c r="FA565" s="4">
        <v>21</v>
      </c>
      <c r="FB565" s="4">
        <v>-2</v>
      </c>
      <c r="FC565" s="4">
        <v>952</v>
      </c>
      <c r="FD565" s="4">
        <v>-0.5</v>
      </c>
      <c r="FE565" s="4">
        <v>3834</v>
      </c>
      <c r="FF565" s="4">
        <v>-1297</v>
      </c>
      <c r="FG565" s="4">
        <v>0.05</v>
      </c>
      <c r="FH565" s="4">
        <v>-1.55</v>
      </c>
      <c r="FI565" s="4">
        <v>5</v>
      </c>
      <c r="FJ565" s="4">
        <v>0</v>
      </c>
      <c r="FK565" s="4">
        <v>877.95</v>
      </c>
      <c r="FL565" s="4">
        <v>16.25</v>
      </c>
      <c r="FM565" s="4">
        <v>148</v>
      </c>
      <c r="FN565" s="4">
        <v>-8</v>
      </c>
      <c r="FO565" s="4">
        <v>0.1</v>
      </c>
      <c r="FP565" s="4">
        <v>-1.5999999999999999</v>
      </c>
      <c r="FQ565" s="4">
        <v>28</v>
      </c>
      <c r="FR565" s="4">
        <v>-2</v>
      </c>
      <c r="FS565" s="4">
        <v>840</v>
      </c>
      <c r="FT565" s="4">
        <v>-5</v>
      </c>
      <c r="FU565" s="4">
        <v>13348</v>
      </c>
      <c r="FV565" s="4">
        <v>-974</v>
      </c>
      <c r="FW565" s="4">
        <v>0.05</v>
      </c>
      <c r="FX565" s="4">
        <v>-1.75</v>
      </c>
      <c r="FY565" s="4">
        <v>6</v>
      </c>
      <c r="FZ565" s="4">
        <v>0</v>
      </c>
      <c r="GA565" s="4">
        <v>0</v>
      </c>
      <c r="GB565" s="4">
        <v>0</v>
      </c>
      <c r="GC565" s="4">
        <v>509</v>
      </c>
      <c r="GD565" s="4">
        <v>-120</v>
      </c>
      <c r="GE565" s="4">
        <v>0.1</v>
      </c>
      <c r="GF565" s="4">
        <v>-1.8499999999999999</v>
      </c>
      <c r="GG565" s="4">
        <v>178</v>
      </c>
      <c r="GH565" s="4">
        <v>-142</v>
      </c>
      <c r="GI565" s="4">
        <v>728.9</v>
      </c>
      <c r="GJ565" s="4">
        <v>-17.350000000000023</v>
      </c>
      <c r="GK565" s="4">
        <v>9908</v>
      </c>
      <c r="GL565" s="4">
        <v>-2614</v>
      </c>
      <c r="GM565" s="4">
        <v>0.05</v>
      </c>
      <c r="GN565" s="4">
        <v>-1.95</v>
      </c>
      <c r="GO565" s="4">
        <v>6</v>
      </c>
      <c r="GP565" s="4">
        <v>0</v>
      </c>
      <c r="GQ565" s="4">
        <v>0</v>
      </c>
      <c r="GR565" s="4">
        <v>0</v>
      </c>
      <c r="GS565" s="4">
        <v>370</v>
      </c>
      <c r="GT565" s="4">
        <v>-151</v>
      </c>
      <c r="GU565" s="4">
        <v>0.05</v>
      </c>
      <c r="GV565" s="4">
        <v>-1.9999999999999998</v>
      </c>
      <c r="GW565" s="4">
        <v>201</v>
      </c>
      <c r="GX565" s="4">
        <v>-22</v>
      </c>
      <c r="GY565" s="4">
        <v>630</v>
      </c>
      <c r="GZ565" s="4">
        <v>-20.350000000000023</v>
      </c>
      <c r="HA565" s="4">
        <v>10122</v>
      </c>
      <c r="HB565" s="4">
        <v>-4442</v>
      </c>
      <c r="HC565" s="4">
        <v>0.05</v>
      </c>
      <c r="HD565" s="4">
        <v>-2.1500000000000004</v>
      </c>
      <c r="HE565" s="4">
        <v>148</v>
      </c>
      <c r="HF565" s="4">
        <v>-14</v>
      </c>
      <c r="HG565" s="4">
        <v>576.75</v>
      </c>
      <c r="HH565" s="4">
        <v>-18.649999999999977</v>
      </c>
      <c r="HI565" s="4">
        <v>1144</v>
      </c>
      <c r="HJ565" s="4">
        <v>-128</v>
      </c>
      <c r="HK565" s="4">
        <v>0.05</v>
      </c>
      <c r="HL565" s="4">
        <v>-2.4000000000000004</v>
      </c>
      <c r="HM565" s="4">
        <v>423</v>
      </c>
      <c r="HN565" s="4">
        <v>-255</v>
      </c>
      <c r="HO565" s="4">
        <v>538</v>
      </c>
      <c r="HP565" s="4">
        <v>-13.899999999999977</v>
      </c>
      <c r="HQ565" s="4">
        <v>32465</v>
      </c>
      <c r="HR565" s="4">
        <v>977</v>
      </c>
      <c r="HS565" s="4">
        <v>0.05</v>
      </c>
      <c r="HT565" s="4">
        <v>-2.6</v>
      </c>
      <c r="HU565" s="4">
        <v>140</v>
      </c>
      <c r="HV565" s="4">
        <v>-121</v>
      </c>
      <c r="HW565" s="4">
        <v>478</v>
      </c>
      <c r="HX565" s="4">
        <v>-30.800000000000011</v>
      </c>
      <c r="HY565" s="4">
        <v>2011</v>
      </c>
      <c r="HZ565" s="4">
        <v>-257</v>
      </c>
      <c r="IA565" s="4">
        <v>0.05</v>
      </c>
      <c r="IB565" s="4">
        <v>-2.8000000000000003</v>
      </c>
      <c r="IC565" s="4">
        <v>206</v>
      </c>
      <c r="ID565" s="4">
        <v>-102</v>
      </c>
      <c r="IE565" s="4">
        <v>435.3</v>
      </c>
      <c r="IF565" s="4">
        <v>-19.550000000000011</v>
      </c>
      <c r="IG565" s="4">
        <v>11960</v>
      </c>
      <c r="IH565" s="4">
        <v>-5084</v>
      </c>
      <c r="II565" s="4">
        <v>0.05</v>
      </c>
      <c r="IJ565" s="4">
        <v>-3</v>
      </c>
      <c r="IK565" s="4">
        <v>94</v>
      </c>
      <c r="IL565" s="4">
        <v>-94</v>
      </c>
      <c r="IM565" s="4">
        <v>382.3</v>
      </c>
      <c r="IN565" s="4">
        <v>-20.5</v>
      </c>
      <c r="IO565" s="4">
        <v>5491</v>
      </c>
      <c r="IP565" s="4">
        <v>-106</v>
      </c>
      <c r="IQ565" s="4">
        <v>0.15</v>
      </c>
      <c r="IR565" s="4">
        <v>-3.1</v>
      </c>
      <c r="IS565" s="4">
        <v>912</v>
      </c>
      <c r="IT565" s="4">
        <v>-215</v>
      </c>
      <c r="IU565" s="4">
        <v>337.4</v>
      </c>
      <c r="IV565" s="4">
        <v>-15.950000000000045</v>
      </c>
      <c r="IW565" s="4">
        <v>23535</v>
      </c>
      <c r="IX565" s="4">
        <v>2282</v>
      </c>
      <c r="IY565" s="4">
        <v>0.05</v>
      </c>
      <c r="IZ565" s="4">
        <v>-3.6500000000000004</v>
      </c>
      <c r="JA565" s="4">
        <v>195</v>
      </c>
      <c r="JB565" s="4">
        <v>-23</v>
      </c>
      <c r="JC565" s="4">
        <v>285.10000000000002</v>
      </c>
      <c r="JD565" s="4">
        <v>-20</v>
      </c>
      <c r="JE565" s="4">
        <v>13328</v>
      </c>
      <c r="JF565" s="4">
        <v>4322</v>
      </c>
      <c r="JG565" s="4">
        <v>0.1</v>
      </c>
      <c r="JH565" s="4">
        <v>-4.3500000000000005</v>
      </c>
      <c r="JI565" s="4">
        <v>1950</v>
      </c>
      <c r="JJ565" s="4">
        <v>-628</v>
      </c>
      <c r="JK565" s="4">
        <v>237</v>
      </c>
      <c r="JL565" s="4">
        <v>-20.449999999999989</v>
      </c>
      <c r="JM565" s="4">
        <v>45743</v>
      </c>
      <c r="JN565" s="4">
        <v>21678</v>
      </c>
      <c r="JO565" s="4">
        <v>0.1</v>
      </c>
      <c r="JP565" s="4">
        <v>-5.4</v>
      </c>
      <c r="JQ565" s="5">
        <v>840</v>
      </c>
      <c r="JR565" s="4">
        <v>185</v>
      </c>
      <c r="JS565" s="4">
        <v>186.25</v>
      </c>
      <c r="JT565" s="4">
        <v>-20.599999999999994</v>
      </c>
      <c r="JU565" s="4">
        <v>16800</v>
      </c>
      <c r="JV565" s="4">
        <v>4015</v>
      </c>
      <c r="JW565" s="4">
        <v>0.15</v>
      </c>
      <c r="JX565" s="4">
        <v>-7.1</v>
      </c>
      <c r="JY565" s="4">
        <v>5219</v>
      </c>
      <c r="JZ565" s="4">
        <v>-2793</v>
      </c>
      <c r="KA565" s="4">
        <v>135</v>
      </c>
      <c r="KB565" s="4">
        <v>-25.449999999999989</v>
      </c>
      <c r="KC565" s="4">
        <v>45851</v>
      </c>
      <c r="KD565" s="4">
        <v>9197</v>
      </c>
      <c r="KE565" s="4">
        <v>0.1</v>
      </c>
      <c r="KF565" s="4">
        <v>-10.55</v>
      </c>
      <c r="KG565" s="4">
        <v>2874</v>
      </c>
      <c r="KH565" s="4">
        <v>-1690</v>
      </c>
      <c r="KI565" s="4">
        <v>85.35</v>
      </c>
      <c r="KJ565" s="4">
        <v>-31.150000000000006</v>
      </c>
      <c r="KK565" s="4">
        <v>32473</v>
      </c>
      <c r="KL565" s="4">
        <v>16608</v>
      </c>
      <c r="KM565" s="4">
        <v>0.1</v>
      </c>
      <c r="KN565" s="4">
        <v>-16.7</v>
      </c>
      <c r="KO565" s="4">
        <v>23335</v>
      </c>
      <c r="KP565" s="4">
        <v>915</v>
      </c>
      <c r="KQ565" s="4">
        <v>35.4</v>
      </c>
      <c r="KR565" s="4">
        <v>-42.35</v>
      </c>
      <c r="KS565" s="4">
        <v>89245</v>
      </c>
      <c r="KT565" s="4">
        <v>55898</v>
      </c>
      <c r="KU565" s="4">
        <v>0.45</v>
      </c>
      <c r="KV565" s="4">
        <v>-27.7</v>
      </c>
      <c r="KW565" s="4">
        <v>66261</v>
      </c>
      <c r="KX565" s="4">
        <v>52743</v>
      </c>
      <c r="KY565" s="4">
        <v>0.95</v>
      </c>
      <c r="KZ565" s="4">
        <v>-45.25</v>
      </c>
      <c r="LA565" s="4">
        <v>23976</v>
      </c>
      <c r="LB565" s="4">
        <v>14313</v>
      </c>
      <c r="LC565" s="4">
        <v>16.3</v>
      </c>
      <c r="LD565" s="4">
        <v>-29.900000000000002</v>
      </c>
    </row>
    <row r="566" spans="1:316" x14ac:dyDescent="0.25">
      <c r="A566" s="171">
        <v>44077.628829166664</v>
      </c>
      <c r="B566" s="172">
        <v>0.62777777777777777</v>
      </c>
      <c r="C566" s="4">
        <v>11535.9</v>
      </c>
      <c r="D566" s="4">
        <v>11550</v>
      </c>
      <c r="E566" s="173">
        <v>-139.35000000000002</v>
      </c>
      <c r="F566" s="173">
        <v>-80.050000000000011</v>
      </c>
      <c r="G566" s="173">
        <v>313.89999999999998</v>
      </c>
      <c r="H566" s="173">
        <v>-489.95000000000005</v>
      </c>
      <c r="I566" s="173">
        <v>-350.55</v>
      </c>
      <c r="J566" s="173">
        <v>-139.40000000000003</v>
      </c>
      <c r="K566" s="127">
        <v>0</v>
      </c>
      <c r="L566" s="127">
        <v>0</v>
      </c>
      <c r="M566" s="127">
        <v>-20.53</v>
      </c>
      <c r="N566" s="127">
        <v>-18.11</v>
      </c>
      <c r="O566" s="127">
        <v>-9.5755098294117366E-2</v>
      </c>
      <c r="P566" s="127">
        <v>-0.27158673155774909</v>
      </c>
      <c r="Q566" s="127">
        <v>1.0346716459910239</v>
      </c>
      <c r="R566" s="4">
        <v>102019</v>
      </c>
      <c r="S566" s="4">
        <v>103415</v>
      </c>
      <c r="T566" s="173">
        <v>11550.65</v>
      </c>
      <c r="U566" s="173">
        <v>-14.533333333334667</v>
      </c>
      <c r="V566" s="4">
        <v>160862</v>
      </c>
      <c r="W566" s="4">
        <v>-16549</v>
      </c>
      <c r="X566" s="173">
        <v>14.75</v>
      </c>
      <c r="Y566" s="173">
        <v>-179797</v>
      </c>
      <c r="Z566" s="173">
        <v>145811</v>
      </c>
      <c r="AA566" s="173">
        <v>-33986</v>
      </c>
      <c r="AB566" s="4">
        <v>1396</v>
      </c>
      <c r="AC566" s="4">
        <v>-27739</v>
      </c>
      <c r="AD566" s="176" t="e">
        <v>#REF!</v>
      </c>
      <c r="AE566" s="177">
        <v>5.4096482698027882E-3</v>
      </c>
      <c r="AF566" s="177">
        <v>7.0659074700988884E-3</v>
      </c>
      <c r="AG566" s="177">
        <v>-2.0497368808686978</v>
      </c>
      <c r="AH566" s="177">
        <v>4.353636717946277E-2</v>
      </c>
      <c r="AI566" s="127">
        <v>0.21712441113660225</v>
      </c>
      <c r="AJ566" s="127">
        <v>0</v>
      </c>
      <c r="AK566" s="4">
        <v>0</v>
      </c>
      <c r="AL566" s="178">
        <v>11500</v>
      </c>
      <c r="AM566" s="178">
        <v>11600</v>
      </c>
      <c r="AN566" s="178">
        <v>11550</v>
      </c>
      <c r="AO566" s="178">
        <v>11400</v>
      </c>
      <c r="AS566" s="4">
        <v>3.3933786505538772</v>
      </c>
      <c r="AT566" s="4">
        <v>0.40656901162106257</v>
      </c>
      <c r="AU566" s="4">
        <v>0.1081571464923053</v>
      </c>
      <c r="AV566" s="4">
        <v>4.1865589423430043E-2</v>
      </c>
      <c r="AW566" s="4">
        <v>4.0634658076872852E-2</v>
      </c>
      <c r="AX566" s="4">
        <v>3.1210219042184278E-2</v>
      </c>
      <c r="AY566" s="4">
        <v>78.791962174940892</v>
      </c>
      <c r="AZ566" s="4">
        <v>14.371428571428572</v>
      </c>
      <c r="BA566" s="4">
        <v>60.092233009708735</v>
      </c>
      <c r="BB566" s="4">
        <v>57.659574468085104</v>
      </c>
      <c r="BC566" s="4">
        <v>27.851063829787233</v>
      </c>
      <c r="BD566" s="4">
        <v>68.687179487179492</v>
      </c>
      <c r="BE566" s="4">
        <v>23.560140915953699</v>
      </c>
      <c r="BF566" s="4">
        <v>22.005121638924457</v>
      </c>
      <c r="BG566" s="4">
        <v>9.3808174828004862</v>
      </c>
      <c r="BH566" s="4">
        <v>11.505649717514125</v>
      </c>
      <c r="BI566" s="4">
        <v>9</v>
      </c>
      <c r="BJ566" s="4">
        <v>0</v>
      </c>
      <c r="BK566" s="4">
        <v>1588</v>
      </c>
      <c r="BL566" s="4">
        <v>13</v>
      </c>
      <c r="BM566" s="4">
        <v>5490</v>
      </c>
      <c r="BN566" s="4">
        <v>-256</v>
      </c>
      <c r="BO566" s="4">
        <v>0.05</v>
      </c>
      <c r="BP566" s="4">
        <v>-0.79999999999999993</v>
      </c>
      <c r="BQ566" s="4">
        <v>0</v>
      </c>
      <c r="BR566" s="4">
        <v>0</v>
      </c>
      <c r="BS566" s="4">
        <v>0</v>
      </c>
      <c r="BT566" s="4">
        <v>0</v>
      </c>
      <c r="BU566" s="4">
        <v>52</v>
      </c>
      <c r="BV566" s="4">
        <v>-6</v>
      </c>
      <c r="BW566" s="4">
        <v>0.05</v>
      </c>
      <c r="BX566" s="4">
        <v>-0.79999999999999993</v>
      </c>
      <c r="BY566" s="4">
        <v>21</v>
      </c>
      <c r="BZ566" s="4">
        <v>0</v>
      </c>
      <c r="CA566" s="4">
        <v>1450</v>
      </c>
      <c r="CB566" s="4">
        <v>54.25</v>
      </c>
      <c r="CC566" s="4">
        <v>368</v>
      </c>
      <c r="CD566" s="4">
        <v>-87</v>
      </c>
      <c r="CE566" s="4">
        <v>0.05</v>
      </c>
      <c r="CF566" s="4">
        <v>-0.89999999999999991</v>
      </c>
      <c r="CG566" s="4">
        <v>0</v>
      </c>
      <c r="CH566" s="4">
        <v>0</v>
      </c>
      <c r="CI566" s="4">
        <v>0</v>
      </c>
      <c r="CJ566" s="4">
        <v>0</v>
      </c>
      <c r="CK566" s="4">
        <v>35</v>
      </c>
      <c r="CL566" s="4">
        <v>0</v>
      </c>
      <c r="CM566" s="4">
        <v>0.1</v>
      </c>
      <c r="CN566" s="4">
        <v>-0.65</v>
      </c>
      <c r="CO566" s="4">
        <v>12</v>
      </c>
      <c r="CP566" s="4">
        <v>0</v>
      </c>
      <c r="CQ566" s="4">
        <v>1352</v>
      </c>
      <c r="CR566" s="4">
        <v>-53.400000000000091</v>
      </c>
      <c r="CS566" s="4">
        <v>1034</v>
      </c>
      <c r="CT566" s="4">
        <v>-405</v>
      </c>
      <c r="CU566" s="4">
        <v>0.1</v>
      </c>
      <c r="CV566" s="4">
        <v>-0.9</v>
      </c>
      <c r="CW566" s="4">
        <v>0</v>
      </c>
      <c r="CX566" s="4">
        <v>0</v>
      </c>
      <c r="CY566" s="4">
        <v>0</v>
      </c>
      <c r="CZ566" s="4">
        <v>0</v>
      </c>
      <c r="DA566" s="4">
        <v>234</v>
      </c>
      <c r="DB566" s="4">
        <v>-16</v>
      </c>
      <c r="DC566" s="4">
        <v>0.1</v>
      </c>
      <c r="DD566" s="4">
        <v>-0.95000000000000007</v>
      </c>
      <c r="DE566" s="4">
        <v>15</v>
      </c>
      <c r="DF566" s="4">
        <v>-5</v>
      </c>
      <c r="DG566" s="4">
        <v>1256.25</v>
      </c>
      <c r="DH566" s="4">
        <v>6.25</v>
      </c>
      <c r="DI566" s="4">
        <v>1402</v>
      </c>
      <c r="DJ566" s="4">
        <v>-349</v>
      </c>
      <c r="DK566" s="4">
        <v>0.05</v>
      </c>
      <c r="DL566" s="4">
        <v>-1.05</v>
      </c>
      <c r="DM566" s="4">
        <v>0</v>
      </c>
      <c r="DN566" s="4">
        <v>0</v>
      </c>
      <c r="DO566" s="4">
        <v>0</v>
      </c>
      <c r="DP566" s="4">
        <v>0</v>
      </c>
      <c r="DQ566" s="4">
        <v>604</v>
      </c>
      <c r="DR566" s="4">
        <v>26</v>
      </c>
      <c r="DS566" s="4">
        <v>0.1</v>
      </c>
      <c r="DT566" s="4">
        <v>-1.0499999999999998</v>
      </c>
      <c r="DU566" s="4">
        <v>1</v>
      </c>
      <c r="DV566" s="4">
        <v>0</v>
      </c>
      <c r="DW566" s="4">
        <v>0</v>
      </c>
      <c r="DX566" s="4">
        <v>0</v>
      </c>
      <c r="DY566" s="4">
        <v>3817</v>
      </c>
      <c r="DZ566" s="4">
        <v>-651</v>
      </c>
      <c r="EA566" s="4">
        <v>0.05</v>
      </c>
      <c r="EB566" s="4">
        <v>-1.2</v>
      </c>
      <c r="EC566" s="4">
        <v>0</v>
      </c>
      <c r="ED566" s="4">
        <v>0</v>
      </c>
      <c r="EE566" s="4">
        <v>0</v>
      </c>
      <c r="EF566" s="4">
        <v>0</v>
      </c>
      <c r="EG566" s="4">
        <v>282</v>
      </c>
      <c r="EH566" s="4">
        <v>75</v>
      </c>
      <c r="EI566" s="4">
        <v>0.05</v>
      </c>
      <c r="EJ566" s="4">
        <v>-1.3</v>
      </c>
      <c r="EK566" s="4">
        <v>50</v>
      </c>
      <c r="EL566" s="4">
        <v>-18</v>
      </c>
      <c r="EM566" s="4">
        <v>1050</v>
      </c>
      <c r="EN566" s="4">
        <v>9.2000000000000455</v>
      </c>
      <c r="EO566" s="4">
        <v>16891</v>
      </c>
      <c r="EP566" s="4">
        <v>-5723</v>
      </c>
      <c r="EQ566" s="4">
        <v>0.05</v>
      </c>
      <c r="ER566" s="4">
        <v>-1.45</v>
      </c>
      <c r="ES566" s="4">
        <v>5</v>
      </c>
      <c r="ET566" s="4">
        <v>0</v>
      </c>
      <c r="EU566" s="4">
        <v>947.4</v>
      </c>
      <c r="EV566" s="4">
        <v>32.399999999999977</v>
      </c>
      <c r="EW566" s="4">
        <v>815</v>
      </c>
      <c r="EX566" s="4">
        <v>-37</v>
      </c>
      <c r="EY566" s="4">
        <v>0.05</v>
      </c>
      <c r="EZ566" s="4">
        <v>-1.55</v>
      </c>
      <c r="FA566" s="4">
        <v>21</v>
      </c>
      <c r="FB566" s="4">
        <v>-2</v>
      </c>
      <c r="FC566" s="4">
        <v>952</v>
      </c>
      <c r="FD566" s="4">
        <v>-0.5</v>
      </c>
      <c r="FE566" s="4">
        <v>3834</v>
      </c>
      <c r="FF566" s="4">
        <v>-1297</v>
      </c>
      <c r="FG566" s="4">
        <v>0.05</v>
      </c>
      <c r="FH566" s="4">
        <v>-1.55</v>
      </c>
      <c r="FI566" s="4">
        <v>5</v>
      </c>
      <c r="FJ566" s="4">
        <v>0</v>
      </c>
      <c r="FK566" s="4">
        <v>877.95</v>
      </c>
      <c r="FL566" s="4">
        <v>16.25</v>
      </c>
      <c r="FM566" s="4">
        <v>148</v>
      </c>
      <c r="FN566" s="4">
        <v>-8</v>
      </c>
      <c r="FO566" s="4">
        <v>0.1</v>
      </c>
      <c r="FP566" s="4">
        <v>-1.5999999999999999</v>
      </c>
      <c r="FQ566" s="4">
        <v>28</v>
      </c>
      <c r="FR566" s="4">
        <v>-2</v>
      </c>
      <c r="FS566" s="4">
        <v>840.05</v>
      </c>
      <c r="FT566" s="4">
        <v>-4.9500000000000455</v>
      </c>
      <c r="FU566" s="4">
        <v>13456</v>
      </c>
      <c r="FV566" s="4">
        <v>-866</v>
      </c>
      <c r="FW566" s="4">
        <v>0.05</v>
      </c>
      <c r="FX566" s="4">
        <v>-1.75</v>
      </c>
      <c r="FY566" s="4">
        <v>6</v>
      </c>
      <c r="FZ566" s="4">
        <v>0</v>
      </c>
      <c r="GA566" s="4">
        <v>0</v>
      </c>
      <c r="GB566" s="4">
        <v>0</v>
      </c>
      <c r="GC566" s="4">
        <v>509</v>
      </c>
      <c r="GD566" s="4">
        <v>-120</v>
      </c>
      <c r="GE566" s="4">
        <v>0.1</v>
      </c>
      <c r="GF566" s="4">
        <v>-1.8499999999999999</v>
      </c>
      <c r="GG566" s="4">
        <v>184</v>
      </c>
      <c r="GH566" s="4">
        <v>-136</v>
      </c>
      <c r="GI566" s="4">
        <v>718.7</v>
      </c>
      <c r="GJ566" s="4">
        <v>-27.549999999999955</v>
      </c>
      <c r="GK566" s="4">
        <v>10045</v>
      </c>
      <c r="GL566" s="4">
        <v>-2477</v>
      </c>
      <c r="GM566" s="4">
        <v>0.05</v>
      </c>
      <c r="GN566" s="4">
        <v>-1.95</v>
      </c>
      <c r="GO566" s="4">
        <v>6</v>
      </c>
      <c r="GP566" s="4">
        <v>0</v>
      </c>
      <c r="GQ566" s="4">
        <v>0</v>
      </c>
      <c r="GR566" s="4">
        <v>0</v>
      </c>
      <c r="GS566" s="4">
        <v>370</v>
      </c>
      <c r="GT566" s="4">
        <v>-151</v>
      </c>
      <c r="GU566" s="4">
        <v>0.05</v>
      </c>
      <c r="GV566" s="4">
        <v>-1.9999999999999998</v>
      </c>
      <c r="GW566" s="4">
        <v>201</v>
      </c>
      <c r="GX566" s="4">
        <v>-22</v>
      </c>
      <c r="GY566" s="4">
        <v>630</v>
      </c>
      <c r="GZ566" s="4">
        <v>-20.350000000000023</v>
      </c>
      <c r="HA566" s="4">
        <v>10514</v>
      </c>
      <c r="HB566" s="4">
        <v>-4050</v>
      </c>
      <c r="HC566" s="4">
        <v>0.1</v>
      </c>
      <c r="HD566" s="4">
        <v>-2.1</v>
      </c>
      <c r="HE566" s="4">
        <v>162</v>
      </c>
      <c r="HF566" s="4">
        <v>0</v>
      </c>
      <c r="HG566" s="4">
        <v>0</v>
      </c>
      <c r="HH566" s="4">
        <v>0</v>
      </c>
      <c r="HI566" s="4">
        <v>1144</v>
      </c>
      <c r="HJ566" s="4">
        <v>-128</v>
      </c>
      <c r="HK566" s="4">
        <v>0.05</v>
      </c>
      <c r="HL566" s="4">
        <v>-2.4000000000000004</v>
      </c>
      <c r="HM566" s="4">
        <v>423</v>
      </c>
      <c r="HN566" s="4">
        <v>-255</v>
      </c>
      <c r="HO566" s="4">
        <v>525.45000000000005</v>
      </c>
      <c r="HP566" s="4">
        <v>-26.449999999999932</v>
      </c>
      <c r="HQ566" s="4">
        <v>33329</v>
      </c>
      <c r="HR566" s="4">
        <v>1841</v>
      </c>
      <c r="HS566" s="4">
        <v>0.05</v>
      </c>
      <c r="HT566" s="4">
        <v>-2.6</v>
      </c>
      <c r="HU566" s="4">
        <v>140</v>
      </c>
      <c r="HV566" s="4">
        <v>-121</v>
      </c>
      <c r="HW566" s="4">
        <v>484.95</v>
      </c>
      <c r="HX566" s="4">
        <v>-23.850000000000023</v>
      </c>
      <c r="HY566" s="4">
        <v>2012</v>
      </c>
      <c r="HZ566" s="4">
        <v>-256</v>
      </c>
      <c r="IA566" s="4">
        <v>0.15</v>
      </c>
      <c r="IB566" s="4">
        <v>-2.7</v>
      </c>
      <c r="IC566" s="4">
        <v>206</v>
      </c>
      <c r="ID566" s="4">
        <v>-102</v>
      </c>
      <c r="IE566" s="4">
        <v>418.2</v>
      </c>
      <c r="IF566" s="4">
        <v>-36.650000000000034</v>
      </c>
      <c r="IG566" s="4">
        <v>12379</v>
      </c>
      <c r="IH566" s="4">
        <v>-4665</v>
      </c>
      <c r="II566" s="4">
        <v>0.05</v>
      </c>
      <c r="IJ566" s="4">
        <v>-3</v>
      </c>
      <c r="IK566" s="4">
        <v>94</v>
      </c>
      <c r="IL566" s="4">
        <v>-94</v>
      </c>
      <c r="IM566" s="4">
        <v>370.75</v>
      </c>
      <c r="IN566" s="4">
        <v>-32.050000000000011</v>
      </c>
      <c r="IO566" s="4">
        <v>5420</v>
      </c>
      <c r="IP566" s="4">
        <v>-177</v>
      </c>
      <c r="IQ566" s="4">
        <v>0.1</v>
      </c>
      <c r="IR566" s="4">
        <v>-3.15</v>
      </c>
      <c r="IS566" s="4">
        <v>846</v>
      </c>
      <c r="IT566" s="4">
        <v>-281</v>
      </c>
      <c r="IU566" s="4">
        <v>323.89999999999998</v>
      </c>
      <c r="IV566" s="4">
        <v>-29.450000000000045</v>
      </c>
      <c r="IW566" s="4">
        <v>23562</v>
      </c>
      <c r="IX566" s="4">
        <v>2309</v>
      </c>
      <c r="IY566" s="4">
        <v>0.05</v>
      </c>
      <c r="IZ566" s="4">
        <v>-3.6500000000000004</v>
      </c>
      <c r="JA566" s="4">
        <v>195</v>
      </c>
      <c r="JB566" s="4">
        <v>-23</v>
      </c>
      <c r="JC566" s="4">
        <v>269</v>
      </c>
      <c r="JD566" s="4">
        <v>-36.100000000000023</v>
      </c>
      <c r="JE566" s="4">
        <v>13394</v>
      </c>
      <c r="JF566" s="4">
        <v>4388</v>
      </c>
      <c r="JG566" s="4">
        <v>0.15</v>
      </c>
      <c r="JH566" s="4">
        <v>-4.3</v>
      </c>
      <c r="JI566" s="4">
        <v>1987</v>
      </c>
      <c r="JJ566" s="4">
        <v>-591</v>
      </c>
      <c r="JK566" s="4">
        <v>223</v>
      </c>
      <c r="JL566" s="4">
        <v>-34.449999999999989</v>
      </c>
      <c r="JM566" s="4">
        <v>46814</v>
      </c>
      <c r="JN566" s="4">
        <v>22749</v>
      </c>
      <c r="JO566" s="4">
        <v>0.15</v>
      </c>
      <c r="JP566" s="4">
        <v>-5.35</v>
      </c>
      <c r="JQ566" s="5">
        <v>781</v>
      </c>
      <c r="JR566" s="4">
        <v>126</v>
      </c>
      <c r="JS566" s="4">
        <v>172.8</v>
      </c>
      <c r="JT566" s="4">
        <v>-34.049999999999983</v>
      </c>
      <c r="JU566" s="4">
        <v>17186</v>
      </c>
      <c r="JV566" s="4">
        <v>4401</v>
      </c>
      <c r="JW566" s="4">
        <v>0.15</v>
      </c>
      <c r="JX566" s="4">
        <v>-7.1</v>
      </c>
      <c r="JY566" s="4">
        <v>4942</v>
      </c>
      <c r="JZ566" s="4">
        <v>-3070</v>
      </c>
      <c r="KA566" s="4">
        <v>123.15</v>
      </c>
      <c r="KB566" s="4">
        <v>-37.299999999999983</v>
      </c>
      <c r="KC566" s="4">
        <v>46360</v>
      </c>
      <c r="KD566" s="4">
        <v>9706</v>
      </c>
      <c r="KE566" s="4">
        <v>0.15</v>
      </c>
      <c r="KF566" s="4">
        <v>-10.5</v>
      </c>
      <c r="KG566" s="4">
        <v>2832</v>
      </c>
      <c r="KH566" s="4">
        <v>-1732</v>
      </c>
      <c r="KI566" s="4">
        <v>73.8</v>
      </c>
      <c r="KJ566" s="4">
        <v>-42.7</v>
      </c>
      <c r="KK566" s="4">
        <v>32584</v>
      </c>
      <c r="KL566" s="4">
        <v>16719</v>
      </c>
      <c r="KM566" s="4">
        <v>0.25</v>
      </c>
      <c r="KN566" s="4">
        <v>-16.55</v>
      </c>
      <c r="KO566" s="4">
        <v>23832</v>
      </c>
      <c r="KP566" s="4">
        <v>1412</v>
      </c>
      <c r="KQ566" s="4">
        <v>24.75</v>
      </c>
      <c r="KR566" s="4">
        <v>-53</v>
      </c>
      <c r="KS566" s="4">
        <v>80871</v>
      </c>
      <c r="KT566" s="4">
        <v>47524</v>
      </c>
      <c r="KU566" s="4">
        <v>1.9</v>
      </c>
      <c r="KV566" s="4">
        <v>-26.25</v>
      </c>
      <c r="KW566" s="4">
        <v>59461</v>
      </c>
      <c r="KX566" s="4">
        <v>45943</v>
      </c>
      <c r="KY566" s="4">
        <v>0.85</v>
      </c>
      <c r="KZ566" s="4">
        <v>-45.35</v>
      </c>
      <c r="LA566" s="4">
        <v>24175</v>
      </c>
      <c r="LB566" s="4">
        <v>14512</v>
      </c>
      <c r="LC566" s="4">
        <v>27.4</v>
      </c>
      <c r="LD566" s="4">
        <v>-18.800000000000004</v>
      </c>
    </row>
    <row r="567" spans="1:316" x14ac:dyDescent="0.25">
      <c r="A567" s="171">
        <v>44077.628083796299</v>
      </c>
      <c r="B567" s="172">
        <v>0.62708333333333333</v>
      </c>
      <c r="C567" s="4">
        <v>11521.95</v>
      </c>
      <c r="D567" s="4">
        <v>11500</v>
      </c>
      <c r="E567" s="173">
        <v>-86.40000000000002</v>
      </c>
      <c r="F567" s="173">
        <v>-95.95</v>
      </c>
      <c r="G567" s="173">
        <v>313.89999999999998</v>
      </c>
      <c r="H567" s="173">
        <v>-311.50000000000006</v>
      </c>
      <c r="I567" s="173">
        <v>-477.14999999999986</v>
      </c>
      <c r="J567" s="173">
        <v>165.64999999999981</v>
      </c>
      <c r="K567" s="127">
        <v>0</v>
      </c>
      <c r="L567" s="127">
        <v>0</v>
      </c>
      <c r="M567" s="127">
        <v>-20.53</v>
      </c>
      <c r="N567" s="127">
        <v>-18.11</v>
      </c>
      <c r="O567" s="127">
        <v>-1.8134352177735728E-2</v>
      </c>
      <c r="P567" s="127">
        <v>-0.19379233396216658</v>
      </c>
      <c r="Q567" s="127">
        <v>1.0629593207329944</v>
      </c>
      <c r="R567" s="4">
        <v>99605</v>
      </c>
      <c r="S567" s="4">
        <v>112711</v>
      </c>
      <c r="T567" s="173">
        <v>11550.65</v>
      </c>
      <c r="U567" s="173">
        <v>-14.533333333334667</v>
      </c>
      <c r="V567" s="4">
        <v>160810</v>
      </c>
      <c r="W567" s="4">
        <v>-16601</v>
      </c>
      <c r="X567" s="173">
        <v>28.699999999998909</v>
      </c>
      <c r="Y567" s="173">
        <v>-176107</v>
      </c>
      <c r="Z567" s="173">
        <v>156129</v>
      </c>
      <c r="AA567" s="173">
        <v>-19978</v>
      </c>
      <c r="AB567" s="4">
        <v>13106</v>
      </c>
      <c r="AC567" s="4">
        <v>-17016</v>
      </c>
      <c r="AD567" s="176" t="e">
        <v>#REF!</v>
      </c>
      <c r="AE567" s="177">
        <v>-2.5126766153113017E-2</v>
      </c>
      <c r="AF567" s="177">
        <v>1.0761118776759105E-2</v>
      </c>
      <c r="AG567" s="177">
        <v>-0.59578719030203653</v>
      </c>
      <c r="AH567" s="177">
        <v>0.12855440961116132</v>
      </c>
      <c r="AI567" s="127">
        <v>0.90589452559690764</v>
      </c>
      <c r="AJ567" s="127">
        <v>0</v>
      </c>
      <c r="AK567" s="4">
        <v>0</v>
      </c>
      <c r="AL567" s="178">
        <v>11500</v>
      </c>
      <c r="AM567" s="178">
        <v>11600</v>
      </c>
      <c r="AN567" s="178">
        <v>11550</v>
      </c>
      <c r="AO567" s="178">
        <v>11400</v>
      </c>
      <c r="AS567" s="4">
        <v>3.6443413894586643</v>
      </c>
      <c r="AT567" s="4">
        <v>0.57866270430906386</v>
      </c>
      <c r="AU567" s="4">
        <v>0.10902658662092625</v>
      </c>
      <c r="AV567" s="4">
        <v>3.9111978752865866E-2</v>
      </c>
      <c r="AW567" s="4">
        <v>4.0722318339100345E-2</v>
      </c>
      <c r="AX567" s="4">
        <v>2.9970378114654122E-2</v>
      </c>
      <c r="AY567" s="4">
        <v>79.32387706855792</v>
      </c>
      <c r="AZ567" s="4">
        <v>14.371428571428572</v>
      </c>
      <c r="BA567" s="4">
        <v>59.409523809523812</v>
      </c>
      <c r="BB567" s="4">
        <v>60.18888888888889</v>
      </c>
      <c r="BC567" s="4">
        <v>28.22235576923077</v>
      </c>
      <c r="BD567" s="4">
        <v>68.289340101522839</v>
      </c>
      <c r="BE567" s="4">
        <v>23.996934082779767</v>
      </c>
      <c r="BF567" s="4">
        <v>22.352185089974292</v>
      </c>
      <c r="BG567" s="4">
        <v>9.504426559356137</v>
      </c>
      <c r="BH567" s="4">
        <v>12.150862068965518</v>
      </c>
      <c r="BI567" s="4">
        <v>9</v>
      </c>
      <c r="BJ567" s="4">
        <v>0</v>
      </c>
      <c r="BK567" s="4">
        <v>1588</v>
      </c>
      <c r="BL567" s="4">
        <v>13</v>
      </c>
      <c r="BM567" s="4">
        <v>5660</v>
      </c>
      <c r="BN567" s="4">
        <v>-86</v>
      </c>
      <c r="BO567" s="4">
        <v>0.05</v>
      </c>
      <c r="BP567" s="4">
        <v>-0.79999999999999993</v>
      </c>
      <c r="BQ567" s="4">
        <v>0</v>
      </c>
      <c r="BR567" s="4">
        <v>0</v>
      </c>
      <c r="BS567" s="4">
        <v>0</v>
      </c>
      <c r="BT567" s="4">
        <v>0</v>
      </c>
      <c r="BU567" s="4">
        <v>52</v>
      </c>
      <c r="BV567" s="4">
        <v>-6</v>
      </c>
      <c r="BW567" s="4">
        <v>0.05</v>
      </c>
      <c r="BX567" s="4">
        <v>-0.79999999999999993</v>
      </c>
      <c r="BY567" s="4">
        <v>21</v>
      </c>
      <c r="BZ567" s="4">
        <v>0</v>
      </c>
      <c r="CA567" s="4">
        <v>1450</v>
      </c>
      <c r="CB567" s="4">
        <v>54.25</v>
      </c>
      <c r="CC567" s="4">
        <v>388</v>
      </c>
      <c r="CD567" s="4">
        <v>-67</v>
      </c>
      <c r="CE567" s="4">
        <v>0.05</v>
      </c>
      <c r="CF567" s="4">
        <v>-0.89999999999999991</v>
      </c>
      <c r="CG567" s="4">
        <v>0</v>
      </c>
      <c r="CH567" s="4">
        <v>0</v>
      </c>
      <c r="CI567" s="4">
        <v>0</v>
      </c>
      <c r="CJ567" s="4">
        <v>0</v>
      </c>
      <c r="CK567" s="4">
        <v>35</v>
      </c>
      <c r="CL567" s="4">
        <v>0</v>
      </c>
      <c r="CM567" s="4">
        <v>0.1</v>
      </c>
      <c r="CN567" s="4">
        <v>-0.65</v>
      </c>
      <c r="CO567" s="4">
        <v>12</v>
      </c>
      <c r="CP567" s="4">
        <v>0</v>
      </c>
      <c r="CQ567" s="4">
        <v>1352</v>
      </c>
      <c r="CR567" s="4">
        <v>-53.400000000000091</v>
      </c>
      <c r="CS567" s="4">
        <v>1010</v>
      </c>
      <c r="CT567" s="4">
        <v>-429</v>
      </c>
      <c r="CU567" s="4">
        <v>0.1</v>
      </c>
      <c r="CV567" s="4">
        <v>-0.9</v>
      </c>
      <c r="CW567" s="4">
        <v>0</v>
      </c>
      <c r="CX567" s="4">
        <v>0</v>
      </c>
      <c r="CY567" s="4">
        <v>0</v>
      </c>
      <c r="CZ567" s="4">
        <v>0</v>
      </c>
      <c r="DA567" s="4">
        <v>234</v>
      </c>
      <c r="DB567" s="4">
        <v>-16</v>
      </c>
      <c r="DC567" s="4">
        <v>0.15</v>
      </c>
      <c r="DD567" s="4">
        <v>-0.9</v>
      </c>
      <c r="DE567" s="4">
        <v>15</v>
      </c>
      <c r="DF567" s="4">
        <v>-5</v>
      </c>
      <c r="DG567" s="4">
        <v>1256.25</v>
      </c>
      <c r="DH567" s="4">
        <v>6.25</v>
      </c>
      <c r="DI567" s="4">
        <v>1402</v>
      </c>
      <c r="DJ567" s="4">
        <v>-349</v>
      </c>
      <c r="DK567" s="4">
        <v>0.05</v>
      </c>
      <c r="DL567" s="4">
        <v>-1.05</v>
      </c>
      <c r="DM567" s="4">
        <v>0</v>
      </c>
      <c r="DN567" s="4">
        <v>0</v>
      </c>
      <c r="DO567" s="4">
        <v>0</v>
      </c>
      <c r="DP567" s="4">
        <v>0</v>
      </c>
      <c r="DQ567" s="4">
        <v>604</v>
      </c>
      <c r="DR567" s="4">
        <v>26</v>
      </c>
      <c r="DS567" s="4">
        <v>0.1</v>
      </c>
      <c r="DT567" s="4">
        <v>-1.0499999999999998</v>
      </c>
      <c r="DU567" s="4">
        <v>1</v>
      </c>
      <c r="DV567" s="4">
        <v>0</v>
      </c>
      <c r="DW567" s="4">
        <v>0</v>
      </c>
      <c r="DX567" s="4">
        <v>0</v>
      </c>
      <c r="DY567" s="4">
        <v>3817</v>
      </c>
      <c r="DZ567" s="4">
        <v>-651</v>
      </c>
      <c r="EA567" s="4">
        <v>0.05</v>
      </c>
      <c r="EB567" s="4">
        <v>-1.2</v>
      </c>
      <c r="EC567" s="4">
        <v>0</v>
      </c>
      <c r="ED567" s="4">
        <v>0</v>
      </c>
      <c r="EE567" s="4">
        <v>0</v>
      </c>
      <c r="EF567" s="4">
        <v>0</v>
      </c>
      <c r="EG567" s="4">
        <v>282</v>
      </c>
      <c r="EH567" s="4">
        <v>75</v>
      </c>
      <c r="EI567" s="4">
        <v>0.05</v>
      </c>
      <c r="EJ567" s="4">
        <v>-1.3</v>
      </c>
      <c r="EK567" s="4">
        <v>51</v>
      </c>
      <c r="EL567" s="4">
        <v>-17</v>
      </c>
      <c r="EM567" s="4">
        <v>1050</v>
      </c>
      <c r="EN567" s="4">
        <v>9.2000000000000455</v>
      </c>
      <c r="EO567" s="4">
        <v>16931</v>
      </c>
      <c r="EP567" s="4">
        <v>-5683</v>
      </c>
      <c r="EQ567" s="4">
        <v>0.05</v>
      </c>
      <c r="ER567" s="4">
        <v>-1.45</v>
      </c>
      <c r="ES567" s="4">
        <v>5</v>
      </c>
      <c r="ET567" s="4">
        <v>0</v>
      </c>
      <c r="EU567" s="4">
        <v>947.4</v>
      </c>
      <c r="EV567" s="4">
        <v>32.399999999999977</v>
      </c>
      <c r="EW567" s="4">
        <v>815</v>
      </c>
      <c r="EX567" s="4">
        <v>-37</v>
      </c>
      <c r="EY567" s="4">
        <v>0.05</v>
      </c>
      <c r="EZ567" s="4">
        <v>-1.55</v>
      </c>
      <c r="FA567" s="4">
        <v>21</v>
      </c>
      <c r="FB567" s="4">
        <v>-2</v>
      </c>
      <c r="FC567" s="4">
        <v>952</v>
      </c>
      <c r="FD567" s="4">
        <v>-0.5</v>
      </c>
      <c r="FE567" s="4">
        <v>3854</v>
      </c>
      <c r="FF567" s="4">
        <v>-1277</v>
      </c>
      <c r="FG567" s="4">
        <v>0.1</v>
      </c>
      <c r="FH567" s="4">
        <v>-1.5</v>
      </c>
      <c r="FI567" s="4">
        <v>5</v>
      </c>
      <c r="FJ567" s="4">
        <v>0</v>
      </c>
      <c r="FK567" s="4">
        <v>877.95</v>
      </c>
      <c r="FL567" s="4">
        <v>16.25</v>
      </c>
      <c r="FM567" s="4">
        <v>148</v>
      </c>
      <c r="FN567" s="4">
        <v>-8</v>
      </c>
      <c r="FO567" s="4">
        <v>0.1</v>
      </c>
      <c r="FP567" s="4">
        <v>-1.5999999999999999</v>
      </c>
      <c r="FQ567" s="4">
        <v>28</v>
      </c>
      <c r="FR567" s="4">
        <v>-2</v>
      </c>
      <c r="FS567" s="4">
        <v>850.2</v>
      </c>
      <c r="FT567" s="4">
        <v>5.2000000000000455</v>
      </c>
      <c r="FU567" s="4">
        <v>13456</v>
      </c>
      <c r="FV567" s="4">
        <v>-866</v>
      </c>
      <c r="FW567" s="4">
        <v>0.05</v>
      </c>
      <c r="FX567" s="4">
        <v>-1.75</v>
      </c>
      <c r="FY567" s="4">
        <v>6</v>
      </c>
      <c r="FZ567" s="4">
        <v>0</v>
      </c>
      <c r="GA567" s="4">
        <v>0</v>
      </c>
      <c r="GB567" s="4">
        <v>0</v>
      </c>
      <c r="GC567" s="4">
        <v>509</v>
      </c>
      <c r="GD567" s="4">
        <v>-120</v>
      </c>
      <c r="GE567" s="4">
        <v>0.1</v>
      </c>
      <c r="GF567" s="4">
        <v>-1.8499999999999999</v>
      </c>
      <c r="GG567" s="4">
        <v>200</v>
      </c>
      <c r="GH567" s="4">
        <v>-120</v>
      </c>
      <c r="GI567" s="4">
        <v>726.95</v>
      </c>
      <c r="GJ567" s="4">
        <v>-19.299999999999955</v>
      </c>
      <c r="GK567" s="4">
        <v>10063</v>
      </c>
      <c r="GL567" s="4">
        <v>-2459</v>
      </c>
      <c r="GM567" s="4">
        <v>0.05</v>
      </c>
      <c r="GN567" s="4">
        <v>-1.95</v>
      </c>
      <c r="GO567" s="4">
        <v>6</v>
      </c>
      <c r="GP567" s="4">
        <v>0</v>
      </c>
      <c r="GQ567" s="4">
        <v>0</v>
      </c>
      <c r="GR567" s="4">
        <v>0</v>
      </c>
      <c r="GS567" s="4">
        <v>370</v>
      </c>
      <c r="GT567" s="4">
        <v>-151</v>
      </c>
      <c r="GU567" s="4">
        <v>0.05</v>
      </c>
      <c r="GV567" s="4">
        <v>-1.9999999999999998</v>
      </c>
      <c r="GW567" s="4">
        <v>201</v>
      </c>
      <c r="GX567" s="4">
        <v>-22</v>
      </c>
      <c r="GY567" s="4">
        <v>650</v>
      </c>
      <c r="GZ567" s="4">
        <v>-0.35000000000002274</v>
      </c>
      <c r="HA567" s="4">
        <v>10514</v>
      </c>
      <c r="HB567" s="4">
        <v>-4050</v>
      </c>
      <c r="HC567" s="4">
        <v>0.1</v>
      </c>
      <c r="HD567" s="4">
        <v>-2.1</v>
      </c>
      <c r="HE567" s="4">
        <v>162</v>
      </c>
      <c r="HF567" s="4">
        <v>0</v>
      </c>
      <c r="HG567" s="4">
        <v>0</v>
      </c>
      <c r="HH567" s="4">
        <v>0</v>
      </c>
      <c r="HI567" s="4">
        <v>1144</v>
      </c>
      <c r="HJ567" s="4">
        <v>-128</v>
      </c>
      <c r="HK567" s="4">
        <v>0.05</v>
      </c>
      <c r="HL567" s="4">
        <v>-2.4000000000000004</v>
      </c>
      <c r="HM567" s="4">
        <v>423</v>
      </c>
      <c r="HN567" s="4">
        <v>-255</v>
      </c>
      <c r="HO567" s="4">
        <v>528</v>
      </c>
      <c r="HP567" s="4">
        <v>-23.899999999999977</v>
      </c>
      <c r="HQ567" s="4">
        <v>33554</v>
      </c>
      <c r="HR567" s="4">
        <v>2066</v>
      </c>
      <c r="HS567" s="4">
        <v>0.05</v>
      </c>
      <c r="HT567" s="4">
        <v>-2.6</v>
      </c>
      <c r="HU567" s="4">
        <v>140</v>
      </c>
      <c r="HV567" s="4">
        <v>-121</v>
      </c>
      <c r="HW567" s="4">
        <v>478.55</v>
      </c>
      <c r="HX567" s="4">
        <v>-30.25</v>
      </c>
      <c r="HY567" s="4">
        <v>2012</v>
      </c>
      <c r="HZ567" s="4">
        <v>-256</v>
      </c>
      <c r="IA567" s="4">
        <v>0.1</v>
      </c>
      <c r="IB567" s="4">
        <v>-2.75</v>
      </c>
      <c r="IC567" s="4">
        <v>210</v>
      </c>
      <c r="ID567" s="4">
        <v>-98</v>
      </c>
      <c r="IE567" s="4">
        <v>429.65</v>
      </c>
      <c r="IF567" s="4">
        <v>-25.200000000000045</v>
      </c>
      <c r="IG567" s="4">
        <v>12476</v>
      </c>
      <c r="IH567" s="4">
        <v>-4568</v>
      </c>
      <c r="II567" s="4">
        <v>0.05</v>
      </c>
      <c r="IJ567" s="4">
        <v>-3</v>
      </c>
      <c r="IK567" s="4">
        <v>90</v>
      </c>
      <c r="IL567" s="4">
        <v>-98</v>
      </c>
      <c r="IM567" s="4">
        <v>379.15</v>
      </c>
      <c r="IN567" s="4">
        <v>-23.650000000000034</v>
      </c>
      <c r="IO567" s="4">
        <v>5417</v>
      </c>
      <c r="IP567" s="4">
        <v>-180</v>
      </c>
      <c r="IQ567" s="4">
        <v>0.05</v>
      </c>
      <c r="IR567" s="4">
        <v>-3.2</v>
      </c>
      <c r="IS567" s="4">
        <v>832</v>
      </c>
      <c r="IT567" s="4">
        <v>-295</v>
      </c>
      <c r="IU567" s="4">
        <v>339.45</v>
      </c>
      <c r="IV567" s="4">
        <v>-13.900000000000034</v>
      </c>
      <c r="IW567" s="4">
        <v>23481</v>
      </c>
      <c r="IX567" s="4">
        <v>2228</v>
      </c>
      <c r="IY567" s="4">
        <v>0.05</v>
      </c>
      <c r="IZ567" s="4">
        <v>-3.6500000000000004</v>
      </c>
      <c r="JA567" s="4">
        <v>197</v>
      </c>
      <c r="JB567" s="4">
        <v>-21</v>
      </c>
      <c r="JC567" s="4">
        <v>289</v>
      </c>
      <c r="JD567" s="4">
        <v>-16.100000000000023</v>
      </c>
      <c r="JE567" s="4">
        <v>13453</v>
      </c>
      <c r="JF567" s="4">
        <v>4447</v>
      </c>
      <c r="JG567" s="4">
        <v>0.1</v>
      </c>
      <c r="JH567" s="4">
        <v>-4.3500000000000005</v>
      </c>
      <c r="JI567" s="4">
        <v>1957</v>
      </c>
      <c r="JJ567" s="4">
        <v>-621</v>
      </c>
      <c r="JK567" s="4">
        <v>241.05</v>
      </c>
      <c r="JL567" s="4">
        <v>-16.399999999999977</v>
      </c>
      <c r="JM567" s="4">
        <v>46962</v>
      </c>
      <c r="JN567" s="4">
        <v>22897</v>
      </c>
      <c r="JO567" s="4">
        <v>0.15</v>
      </c>
      <c r="JP567" s="4">
        <v>-5.35</v>
      </c>
      <c r="JQ567" s="5">
        <v>778</v>
      </c>
      <c r="JR567" s="4">
        <v>123</v>
      </c>
      <c r="JS567" s="4">
        <v>190.25</v>
      </c>
      <c r="JT567" s="4">
        <v>-16.599999999999994</v>
      </c>
      <c r="JU567" s="4">
        <v>17390</v>
      </c>
      <c r="JV567" s="4">
        <v>4605</v>
      </c>
      <c r="JW567" s="4">
        <v>0.15</v>
      </c>
      <c r="JX567" s="4">
        <v>-7.1</v>
      </c>
      <c r="JY567" s="4">
        <v>4970</v>
      </c>
      <c r="JZ567" s="4">
        <v>-3042</v>
      </c>
      <c r="KA567" s="4">
        <v>140.44999999999999</v>
      </c>
      <c r="KB567" s="4">
        <v>-20</v>
      </c>
      <c r="KC567" s="4">
        <v>47237</v>
      </c>
      <c r="KD567" s="4">
        <v>10583</v>
      </c>
      <c r="KE567" s="4">
        <v>0.15</v>
      </c>
      <c r="KF567" s="4">
        <v>-10.5</v>
      </c>
      <c r="KG567" s="4">
        <v>2784</v>
      </c>
      <c r="KH567" s="4">
        <v>-1780</v>
      </c>
      <c r="KI567" s="4">
        <v>90.3</v>
      </c>
      <c r="KJ567" s="4">
        <v>-26.200000000000003</v>
      </c>
      <c r="KK567" s="4">
        <v>33828</v>
      </c>
      <c r="KL567" s="4">
        <v>17963</v>
      </c>
      <c r="KM567" s="4">
        <v>0.2</v>
      </c>
      <c r="KN567" s="4">
        <v>-16.600000000000001</v>
      </c>
      <c r="KO567" s="4">
        <v>22426</v>
      </c>
      <c r="KP567" s="4">
        <v>6</v>
      </c>
      <c r="KQ567" s="4">
        <v>41.15</v>
      </c>
      <c r="KR567" s="4">
        <v>-36.6</v>
      </c>
      <c r="KS567" s="4">
        <v>81728</v>
      </c>
      <c r="KT567" s="4">
        <v>48381</v>
      </c>
      <c r="KU567" s="4">
        <v>0.75</v>
      </c>
      <c r="KV567" s="4">
        <v>-27.4</v>
      </c>
      <c r="KW567" s="4">
        <v>50475</v>
      </c>
      <c r="KX567" s="4">
        <v>36957</v>
      </c>
      <c r="KY567" s="4">
        <v>3.4</v>
      </c>
      <c r="KZ567" s="4">
        <v>-42.800000000000004</v>
      </c>
      <c r="LA567" s="4">
        <v>29208</v>
      </c>
      <c r="LB567" s="4">
        <v>19545</v>
      </c>
      <c r="LC567" s="4">
        <v>12.7</v>
      </c>
      <c r="LD567" s="4">
        <v>-33.5</v>
      </c>
    </row>
    <row r="568" spans="1:316" x14ac:dyDescent="0.25">
      <c r="A568" s="171">
        <v>44077.625578703701</v>
      </c>
      <c r="B568" s="172">
        <v>0.62430555555555556</v>
      </c>
      <c r="C568" s="4">
        <v>11548.05</v>
      </c>
      <c r="D568" s="4">
        <v>11550</v>
      </c>
      <c r="E568" s="173">
        <v>-120.30000000000001</v>
      </c>
      <c r="F568" s="173">
        <v>-95.949999999999989</v>
      </c>
      <c r="G568" s="173">
        <v>313.89999999999998</v>
      </c>
      <c r="H568" s="173">
        <v>-311.50000000000006</v>
      </c>
      <c r="I568" s="173">
        <v>-477.14999999999986</v>
      </c>
      <c r="J568" s="173">
        <v>165.64999999999981</v>
      </c>
      <c r="K568" s="127">
        <v>0</v>
      </c>
      <c r="L568" s="127">
        <v>0</v>
      </c>
      <c r="M568" s="127">
        <v>-20.53</v>
      </c>
      <c r="N568" s="127">
        <v>-18.11</v>
      </c>
      <c r="O568" s="127">
        <v>-0.15974806442697806</v>
      </c>
      <c r="P568" s="127">
        <v>-0.33486727015333884</v>
      </c>
      <c r="Q568" s="127">
        <v>1.1235267116442973</v>
      </c>
      <c r="R568" s="4">
        <v>100967</v>
      </c>
      <c r="S568" s="4">
        <v>139493</v>
      </c>
      <c r="T568" s="173">
        <v>11561.6</v>
      </c>
      <c r="U568" s="173">
        <v>-11.700000000000728</v>
      </c>
      <c r="V568" s="4">
        <v>160878</v>
      </c>
      <c r="W568" s="4">
        <v>-15863</v>
      </c>
      <c r="X568" s="173">
        <v>13.550000000001091</v>
      </c>
      <c r="Y568" s="173">
        <v>-174867</v>
      </c>
      <c r="Z568" s="173">
        <v>181025</v>
      </c>
      <c r="AA568" s="173">
        <v>6158</v>
      </c>
      <c r="AB568" s="4">
        <v>38526</v>
      </c>
      <c r="AC568" s="4">
        <v>7755</v>
      </c>
      <c r="AD568" s="176" t="e">
        <v>#REF!</v>
      </c>
      <c r="AE568" s="177">
        <v>-4.0765223788780822E-2</v>
      </c>
      <c r="AF568" s="177">
        <v>-5.0173583756506056E-3</v>
      </c>
      <c r="AG568" s="177">
        <v>-0.79319561700952068</v>
      </c>
      <c r="AH568" s="177">
        <v>-0.13607008852051983</v>
      </c>
      <c r="AI568" s="127">
        <v>-0.30801555497037147</v>
      </c>
      <c r="AJ568" s="127">
        <v>0</v>
      </c>
      <c r="AK568" s="4">
        <v>0</v>
      </c>
      <c r="AL568" s="178">
        <v>11500</v>
      </c>
      <c r="AM568" s="178">
        <v>11600</v>
      </c>
      <c r="AN568" s="178">
        <v>11550</v>
      </c>
      <c r="AO568" s="178">
        <v>11400</v>
      </c>
      <c r="AS568" s="4">
        <v>3.8407201028718387</v>
      </c>
      <c r="AT568" s="4">
        <v>0.98892853032569916</v>
      </c>
      <c r="AU568" s="4">
        <v>0.11943700144753457</v>
      </c>
      <c r="AV568" s="4">
        <v>3.7566424465893068E-2</v>
      </c>
      <c r="AW568" s="4">
        <v>4.306793661864388E-2</v>
      </c>
      <c r="AX568" s="4">
        <v>3.1404958677685953E-2</v>
      </c>
      <c r="AY568" s="4">
        <v>81.158392434988173</v>
      </c>
      <c r="AZ568" s="4">
        <v>14.292857142857143</v>
      </c>
      <c r="BA568" s="4">
        <v>59.3</v>
      </c>
      <c r="BB568" s="4">
        <v>60.18888888888889</v>
      </c>
      <c r="BC568" s="4">
        <v>27.986778846153847</v>
      </c>
      <c r="BD568" s="4">
        <v>72.87567567567568</v>
      </c>
      <c r="BE568" s="4">
        <v>24.526537046768262</v>
      </c>
      <c r="BF568" s="4">
        <v>22.830729166666668</v>
      </c>
      <c r="BG568" s="4">
        <v>9.5243614931237719</v>
      </c>
      <c r="BH568" s="4">
        <v>12.694190719766167</v>
      </c>
      <c r="BI568" s="4">
        <v>9</v>
      </c>
      <c r="BJ568" s="4">
        <v>0</v>
      </c>
      <c r="BK568" s="4">
        <v>1588</v>
      </c>
      <c r="BL568" s="4">
        <v>13</v>
      </c>
      <c r="BM568" s="4">
        <v>5660</v>
      </c>
      <c r="BN568" s="4">
        <v>-86</v>
      </c>
      <c r="BO568" s="4">
        <v>0.05</v>
      </c>
      <c r="BP568" s="4">
        <v>-0.79999999999999993</v>
      </c>
      <c r="BQ568" s="4">
        <v>0</v>
      </c>
      <c r="BR568" s="4">
        <v>0</v>
      </c>
      <c r="BS568" s="4">
        <v>0</v>
      </c>
      <c r="BT568" s="4">
        <v>0</v>
      </c>
      <c r="BU568" s="4">
        <v>52</v>
      </c>
      <c r="BV568" s="4">
        <v>-6</v>
      </c>
      <c r="BW568" s="4">
        <v>0.05</v>
      </c>
      <c r="BX568" s="4">
        <v>-0.79999999999999993</v>
      </c>
      <c r="BY568" s="4">
        <v>21</v>
      </c>
      <c r="BZ568" s="4">
        <v>0</v>
      </c>
      <c r="CA568" s="4">
        <v>1450</v>
      </c>
      <c r="CB568" s="4">
        <v>54.25</v>
      </c>
      <c r="CC568" s="4">
        <v>388</v>
      </c>
      <c r="CD568" s="4">
        <v>-67</v>
      </c>
      <c r="CE568" s="4">
        <v>0.05</v>
      </c>
      <c r="CF568" s="4">
        <v>-0.89999999999999991</v>
      </c>
      <c r="CG568" s="4">
        <v>0</v>
      </c>
      <c r="CH568" s="4">
        <v>0</v>
      </c>
      <c r="CI568" s="4">
        <v>0</v>
      </c>
      <c r="CJ568" s="4">
        <v>0</v>
      </c>
      <c r="CK568" s="4">
        <v>35</v>
      </c>
      <c r="CL568" s="4">
        <v>0</v>
      </c>
      <c r="CM568" s="4">
        <v>0.1</v>
      </c>
      <c r="CN568" s="4">
        <v>-0.65</v>
      </c>
      <c r="CO568" s="4">
        <v>12</v>
      </c>
      <c r="CP568" s="4">
        <v>0</v>
      </c>
      <c r="CQ568" s="4">
        <v>1352</v>
      </c>
      <c r="CR568" s="4">
        <v>-53.400000000000091</v>
      </c>
      <c r="CS568" s="4">
        <v>1010</v>
      </c>
      <c r="CT568" s="4">
        <v>-429</v>
      </c>
      <c r="CU568" s="4">
        <v>0.1</v>
      </c>
      <c r="CV568" s="4">
        <v>-0.9</v>
      </c>
      <c r="CW568" s="4">
        <v>0</v>
      </c>
      <c r="CX568" s="4">
        <v>0</v>
      </c>
      <c r="CY568" s="4">
        <v>0</v>
      </c>
      <c r="CZ568" s="4">
        <v>0</v>
      </c>
      <c r="DA568" s="4">
        <v>234</v>
      </c>
      <c r="DB568" s="4">
        <v>-16</v>
      </c>
      <c r="DC568" s="4">
        <v>0.15</v>
      </c>
      <c r="DD568" s="4">
        <v>-0.9</v>
      </c>
      <c r="DE568" s="4">
        <v>15</v>
      </c>
      <c r="DF568" s="4">
        <v>-5</v>
      </c>
      <c r="DG568" s="4">
        <v>1256.25</v>
      </c>
      <c r="DH568" s="4">
        <v>6.25</v>
      </c>
      <c r="DI568" s="4">
        <v>1402</v>
      </c>
      <c r="DJ568" s="4">
        <v>-349</v>
      </c>
      <c r="DK568" s="4">
        <v>0.05</v>
      </c>
      <c r="DL568" s="4">
        <v>-1.05</v>
      </c>
      <c r="DM568" s="4">
        <v>0</v>
      </c>
      <c r="DN568" s="4">
        <v>0</v>
      </c>
      <c r="DO568" s="4">
        <v>0</v>
      </c>
      <c r="DP568" s="4">
        <v>0</v>
      </c>
      <c r="DQ568" s="4">
        <v>604</v>
      </c>
      <c r="DR568" s="4">
        <v>26</v>
      </c>
      <c r="DS568" s="4">
        <v>0.1</v>
      </c>
      <c r="DT568" s="4">
        <v>-1.0499999999999998</v>
      </c>
      <c r="DU568" s="4">
        <v>1</v>
      </c>
      <c r="DV568" s="4">
        <v>0</v>
      </c>
      <c r="DW568" s="4">
        <v>0</v>
      </c>
      <c r="DX568" s="4">
        <v>0</v>
      </c>
      <c r="DY568" s="4">
        <v>3817</v>
      </c>
      <c r="DZ568" s="4">
        <v>-651</v>
      </c>
      <c r="EA568" s="4">
        <v>0.05</v>
      </c>
      <c r="EB568" s="4">
        <v>-1.2</v>
      </c>
      <c r="EC568" s="4">
        <v>0</v>
      </c>
      <c r="ED568" s="4">
        <v>0</v>
      </c>
      <c r="EE568" s="4">
        <v>0</v>
      </c>
      <c r="EF568" s="4">
        <v>0</v>
      </c>
      <c r="EG568" s="4">
        <v>282</v>
      </c>
      <c r="EH568" s="4">
        <v>75</v>
      </c>
      <c r="EI568" s="4">
        <v>0.05</v>
      </c>
      <c r="EJ568" s="4">
        <v>-1.3</v>
      </c>
      <c r="EK568" s="4">
        <v>51</v>
      </c>
      <c r="EL568" s="4">
        <v>-17</v>
      </c>
      <c r="EM568" s="4">
        <v>1050</v>
      </c>
      <c r="EN568" s="4">
        <v>9.2000000000000455</v>
      </c>
      <c r="EO568" s="4">
        <v>17798</v>
      </c>
      <c r="EP568" s="4">
        <v>-4816</v>
      </c>
      <c r="EQ568" s="4">
        <v>0.05</v>
      </c>
      <c r="ER568" s="4">
        <v>-1.45</v>
      </c>
      <c r="ES568" s="4">
        <v>5</v>
      </c>
      <c r="ET568" s="4">
        <v>0</v>
      </c>
      <c r="EU568" s="4">
        <v>947.4</v>
      </c>
      <c r="EV568" s="4">
        <v>32.399999999999977</v>
      </c>
      <c r="EW568" s="4">
        <v>815</v>
      </c>
      <c r="EX568" s="4">
        <v>-37</v>
      </c>
      <c r="EY568" s="4">
        <v>0.05</v>
      </c>
      <c r="EZ568" s="4">
        <v>-1.55</v>
      </c>
      <c r="FA568" s="4">
        <v>21</v>
      </c>
      <c r="FB568" s="4">
        <v>-2</v>
      </c>
      <c r="FC568" s="4">
        <v>952</v>
      </c>
      <c r="FD568" s="4">
        <v>-0.5</v>
      </c>
      <c r="FE568" s="4">
        <v>3854</v>
      </c>
      <c r="FF568" s="4">
        <v>-1277</v>
      </c>
      <c r="FG568" s="4">
        <v>0.1</v>
      </c>
      <c r="FH568" s="4">
        <v>-1.5</v>
      </c>
      <c r="FI568" s="4">
        <v>5</v>
      </c>
      <c r="FJ568" s="4">
        <v>0</v>
      </c>
      <c r="FK568" s="4">
        <v>877.95</v>
      </c>
      <c r="FL568" s="4">
        <v>16.25</v>
      </c>
      <c r="FM568" s="4">
        <v>148</v>
      </c>
      <c r="FN568" s="4">
        <v>-8</v>
      </c>
      <c r="FO568" s="4">
        <v>0.1</v>
      </c>
      <c r="FP568" s="4">
        <v>-1.5999999999999999</v>
      </c>
      <c r="FQ568" s="4">
        <v>28</v>
      </c>
      <c r="FR568" s="4">
        <v>-2</v>
      </c>
      <c r="FS568" s="4">
        <v>850.2</v>
      </c>
      <c r="FT568" s="4">
        <v>5.2000000000000455</v>
      </c>
      <c r="FU568" s="4">
        <v>13456</v>
      </c>
      <c r="FV568" s="4">
        <v>-866</v>
      </c>
      <c r="FW568" s="4">
        <v>0.05</v>
      </c>
      <c r="FX568" s="4">
        <v>-1.75</v>
      </c>
      <c r="FY568" s="4">
        <v>6</v>
      </c>
      <c r="FZ568" s="4">
        <v>0</v>
      </c>
      <c r="GA568" s="4">
        <v>0</v>
      </c>
      <c r="GB568" s="4">
        <v>0</v>
      </c>
      <c r="GC568" s="4">
        <v>509</v>
      </c>
      <c r="GD568" s="4">
        <v>-120</v>
      </c>
      <c r="GE568" s="4">
        <v>0.1</v>
      </c>
      <c r="GF568" s="4">
        <v>-1.8499999999999999</v>
      </c>
      <c r="GG568" s="4">
        <v>200</v>
      </c>
      <c r="GH568" s="4">
        <v>-120</v>
      </c>
      <c r="GI568" s="4">
        <v>726.95</v>
      </c>
      <c r="GJ568" s="4">
        <v>-19.299999999999955</v>
      </c>
      <c r="GK568" s="4">
        <v>10173</v>
      </c>
      <c r="GL568" s="4">
        <v>-2349</v>
      </c>
      <c r="GM568" s="4">
        <v>0.05</v>
      </c>
      <c r="GN568" s="4">
        <v>-1.95</v>
      </c>
      <c r="GO568" s="4">
        <v>6</v>
      </c>
      <c r="GP568" s="4">
        <v>0</v>
      </c>
      <c r="GQ568" s="4">
        <v>0</v>
      </c>
      <c r="GR568" s="4">
        <v>0</v>
      </c>
      <c r="GS568" s="4">
        <v>370</v>
      </c>
      <c r="GT568" s="4">
        <v>-151</v>
      </c>
      <c r="GU568" s="4">
        <v>0.05</v>
      </c>
      <c r="GV568" s="4">
        <v>-1.9999999999999998</v>
      </c>
      <c r="GW568" s="4">
        <v>201</v>
      </c>
      <c r="GX568" s="4">
        <v>-22</v>
      </c>
      <c r="GY568" s="4">
        <v>650</v>
      </c>
      <c r="GZ568" s="4">
        <v>-0.35000000000002274</v>
      </c>
      <c r="HA568" s="4">
        <v>10514</v>
      </c>
      <c r="HB568" s="4">
        <v>-4050</v>
      </c>
      <c r="HC568" s="4">
        <v>0.1</v>
      </c>
      <c r="HD568" s="4">
        <v>-2.1</v>
      </c>
      <c r="HE568" s="4">
        <v>162</v>
      </c>
      <c r="HF568" s="4">
        <v>0</v>
      </c>
      <c r="HG568" s="4">
        <v>0</v>
      </c>
      <c r="HH568" s="4">
        <v>0</v>
      </c>
      <c r="HI568" s="4">
        <v>1144</v>
      </c>
      <c r="HJ568" s="4">
        <v>-128</v>
      </c>
      <c r="HK568" s="4">
        <v>0.05</v>
      </c>
      <c r="HL568" s="4">
        <v>-2.4000000000000004</v>
      </c>
      <c r="HM568" s="4">
        <v>423</v>
      </c>
      <c r="HN568" s="4">
        <v>-255</v>
      </c>
      <c r="HO568" s="4">
        <v>528</v>
      </c>
      <c r="HP568" s="4">
        <v>-23.899999999999977</v>
      </c>
      <c r="HQ568" s="4">
        <v>34330</v>
      </c>
      <c r="HR568" s="4">
        <v>2842</v>
      </c>
      <c r="HS568" s="4">
        <v>0.05</v>
      </c>
      <c r="HT568" s="4">
        <v>-2.6</v>
      </c>
      <c r="HU568" s="4">
        <v>140</v>
      </c>
      <c r="HV568" s="4">
        <v>-121</v>
      </c>
      <c r="HW568" s="4">
        <v>478.55</v>
      </c>
      <c r="HX568" s="4">
        <v>-30.25</v>
      </c>
      <c r="HY568" s="4">
        <v>2001</v>
      </c>
      <c r="HZ568" s="4">
        <v>-267</v>
      </c>
      <c r="IA568" s="4">
        <v>0.1</v>
      </c>
      <c r="IB568" s="4">
        <v>-2.75</v>
      </c>
      <c r="IC568" s="4">
        <v>210</v>
      </c>
      <c r="ID568" s="4">
        <v>-98</v>
      </c>
      <c r="IE568" s="4">
        <v>429.65</v>
      </c>
      <c r="IF568" s="4">
        <v>-25.200000000000045</v>
      </c>
      <c r="IG568" s="4">
        <v>12453</v>
      </c>
      <c r="IH568" s="4">
        <v>-4591</v>
      </c>
      <c r="II568" s="4">
        <v>0.05</v>
      </c>
      <c r="IJ568" s="4">
        <v>-3</v>
      </c>
      <c r="IK568" s="4">
        <v>90</v>
      </c>
      <c r="IL568" s="4">
        <v>-98</v>
      </c>
      <c r="IM568" s="4">
        <v>379.15</v>
      </c>
      <c r="IN568" s="4">
        <v>-23.650000000000034</v>
      </c>
      <c r="IO568" s="4">
        <v>5417</v>
      </c>
      <c r="IP568" s="4">
        <v>-180</v>
      </c>
      <c r="IQ568" s="4">
        <v>0.05</v>
      </c>
      <c r="IR568" s="4">
        <v>-3.2</v>
      </c>
      <c r="IS568" s="4">
        <v>832</v>
      </c>
      <c r="IT568" s="4">
        <v>-295</v>
      </c>
      <c r="IU568" s="4">
        <v>339.45</v>
      </c>
      <c r="IV568" s="4">
        <v>-13.900000000000034</v>
      </c>
      <c r="IW568" s="4">
        <v>23285</v>
      </c>
      <c r="IX568" s="4">
        <v>2032</v>
      </c>
      <c r="IY568" s="4">
        <v>0.05</v>
      </c>
      <c r="IZ568" s="4">
        <v>-3.6500000000000004</v>
      </c>
      <c r="JA568" s="4">
        <v>185</v>
      </c>
      <c r="JB568" s="4">
        <v>-33</v>
      </c>
      <c r="JC568" s="4">
        <v>289</v>
      </c>
      <c r="JD568" s="4">
        <v>-16.100000000000023</v>
      </c>
      <c r="JE568" s="4">
        <v>13482</v>
      </c>
      <c r="JF568" s="4">
        <v>4476</v>
      </c>
      <c r="JG568" s="4">
        <v>0.1</v>
      </c>
      <c r="JH568" s="4">
        <v>-4.3500000000000005</v>
      </c>
      <c r="JI568" s="4">
        <v>1903</v>
      </c>
      <c r="JJ568" s="4">
        <v>-675</v>
      </c>
      <c r="JK568" s="4">
        <v>241.05</v>
      </c>
      <c r="JL568" s="4">
        <v>-16.399999999999977</v>
      </c>
      <c r="JM568" s="4">
        <v>46674</v>
      </c>
      <c r="JN568" s="4">
        <v>22609</v>
      </c>
      <c r="JO568" s="4">
        <v>0.15</v>
      </c>
      <c r="JP568" s="4">
        <v>-5.35</v>
      </c>
      <c r="JQ568" s="5">
        <v>768</v>
      </c>
      <c r="JR568" s="4">
        <v>113</v>
      </c>
      <c r="JS568" s="4">
        <v>190.25</v>
      </c>
      <c r="JT568" s="4">
        <v>-16.599999999999994</v>
      </c>
      <c r="JU568" s="4">
        <v>17534</v>
      </c>
      <c r="JV568" s="4">
        <v>4749</v>
      </c>
      <c r="JW568" s="4">
        <v>0.15</v>
      </c>
      <c r="JX568" s="4">
        <v>-7.1</v>
      </c>
      <c r="JY568" s="4">
        <v>5090</v>
      </c>
      <c r="JZ568" s="4">
        <v>-2922</v>
      </c>
      <c r="KA568" s="4">
        <v>140.44999999999999</v>
      </c>
      <c r="KB568" s="4">
        <v>-20</v>
      </c>
      <c r="KC568" s="4">
        <v>48479</v>
      </c>
      <c r="KD568" s="4">
        <v>11825</v>
      </c>
      <c r="KE568" s="4">
        <v>0.15</v>
      </c>
      <c r="KF568" s="4">
        <v>-10.5</v>
      </c>
      <c r="KG568" s="4">
        <v>2737</v>
      </c>
      <c r="KH568" s="4">
        <v>-1827</v>
      </c>
      <c r="KI568" s="4">
        <v>90.3</v>
      </c>
      <c r="KJ568" s="4">
        <v>-26.200000000000003</v>
      </c>
      <c r="KK568" s="4">
        <v>34744</v>
      </c>
      <c r="KL568" s="4">
        <v>18879</v>
      </c>
      <c r="KM568" s="4">
        <v>0.2</v>
      </c>
      <c r="KN568" s="4">
        <v>-16.600000000000001</v>
      </c>
      <c r="KO568" s="4">
        <v>23330</v>
      </c>
      <c r="KP568" s="4">
        <v>910</v>
      </c>
      <c r="KQ568" s="4">
        <v>41.15</v>
      </c>
      <c r="KR568" s="4">
        <v>-36.6</v>
      </c>
      <c r="KS568" s="4">
        <v>89604</v>
      </c>
      <c r="KT568" s="4">
        <v>56257</v>
      </c>
      <c r="KU568" s="4">
        <v>0.75</v>
      </c>
      <c r="KV568" s="4">
        <v>-27.4</v>
      </c>
      <c r="KW568" s="4">
        <v>43445</v>
      </c>
      <c r="KX568" s="4">
        <v>29927</v>
      </c>
      <c r="KY568" s="4">
        <v>3.4</v>
      </c>
      <c r="KZ568" s="4">
        <v>-42.800000000000004</v>
      </c>
      <c r="LA568" s="4">
        <v>42964</v>
      </c>
      <c r="LB568" s="4">
        <v>33301</v>
      </c>
      <c r="LC568" s="4">
        <v>12.7</v>
      </c>
      <c r="LD568" s="4">
        <v>-33.5</v>
      </c>
    </row>
    <row r="569" spans="1:316" x14ac:dyDescent="0.25">
      <c r="A569" s="171">
        <v>44077.623276851853</v>
      </c>
      <c r="B569" s="172">
        <v>0.62222222222222223</v>
      </c>
      <c r="C569" s="4">
        <v>11544.35</v>
      </c>
      <c r="D569" s="4">
        <v>11550</v>
      </c>
      <c r="E569" s="173">
        <v>-80.750000000000014</v>
      </c>
      <c r="F569" s="173">
        <v>-103.24999999999999</v>
      </c>
      <c r="G569" s="173">
        <v>313.89999999999998</v>
      </c>
      <c r="H569" s="173">
        <v>-105.75000000000003</v>
      </c>
      <c r="I569" s="173">
        <v>-583.20000000000005</v>
      </c>
      <c r="J569" s="173">
        <v>477.45000000000005</v>
      </c>
      <c r="K569" s="127">
        <v>0</v>
      </c>
      <c r="L569" s="127">
        <v>0</v>
      </c>
      <c r="M569" s="127">
        <v>-20.53</v>
      </c>
      <c r="N569" s="127">
        <v>-18.11</v>
      </c>
      <c r="O569" s="127">
        <v>-0.14065700717723262</v>
      </c>
      <c r="P569" s="127">
        <v>-0.31607079407792354</v>
      </c>
      <c r="Q569" s="127">
        <v>1.0762167787744583</v>
      </c>
      <c r="R569" s="4">
        <v>126603</v>
      </c>
      <c r="S569" s="4">
        <v>147294</v>
      </c>
      <c r="T569" s="173">
        <v>11573.300000000001</v>
      </c>
      <c r="U569" s="173">
        <v>-1.7833333333328483</v>
      </c>
      <c r="V569" s="4">
        <v>160741</v>
      </c>
      <c r="W569" s="4">
        <v>-15637</v>
      </c>
      <c r="X569" s="173">
        <v>28.950000000000728</v>
      </c>
      <c r="Y569" s="173">
        <v>-187811</v>
      </c>
      <c r="Z569" s="173">
        <v>190572</v>
      </c>
      <c r="AA569" s="173">
        <v>2761</v>
      </c>
      <c r="AB569" s="4">
        <v>20691</v>
      </c>
      <c r="AC569" s="4">
        <v>-8577</v>
      </c>
      <c r="AD569" s="176" t="e">
        <v>#REF!</v>
      </c>
      <c r="AE569" s="177">
        <v>-4.3648560121510242E-2</v>
      </c>
      <c r="AF569" s="177">
        <v>-2.5878444758200886E-4</v>
      </c>
      <c r="AG569" s="177">
        <v>-0.47520633762172865</v>
      </c>
      <c r="AH569" s="177">
        <v>-3.6965543519230176E-2</v>
      </c>
      <c r="AI569" s="127">
        <v>3.3749029840035062E-2</v>
      </c>
      <c r="AJ569" s="127">
        <v>0</v>
      </c>
      <c r="AK569" s="4">
        <v>0</v>
      </c>
      <c r="AL569" s="178">
        <v>11600</v>
      </c>
      <c r="AM569" s="178">
        <v>11500</v>
      </c>
      <c r="AN569" s="178">
        <v>11550</v>
      </c>
      <c r="AO569" s="178">
        <v>11400</v>
      </c>
      <c r="AS569" s="4">
        <v>3.6957687723480332</v>
      </c>
      <c r="AT569" s="4">
        <v>1.0725977277103793</v>
      </c>
      <c r="AU569" s="4">
        <v>0.11077512891816733</v>
      </c>
      <c r="AV569" s="4">
        <v>3.7900752132442539E-2</v>
      </c>
      <c r="AW569" s="4">
        <v>4.1653474750672791E-2</v>
      </c>
      <c r="AX569" s="4">
        <v>3.0800560010182002E-2</v>
      </c>
      <c r="AY569" s="4">
        <v>84.12587412587412</v>
      </c>
      <c r="AZ569" s="4">
        <v>13.173076923076923</v>
      </c>
      <c r="BA569" s="4">
        <v>60.061904761904763</v>
      </c>
      <c r="BB569" s="4">
        <v>58.021276595744681</v>
      </c>
      <c r="BC569" s="4">
        <v>28.265776699029125</v>
      </c>
      <c r="BD569" s="4">
        <v>73.956043956043956</v>
      </c>
      <c r="BE569" s="4">
        <v>24.471945464079706</v>
      </c>
      <c r="BF569" s="4">
        <v>24.930989583333332</v>
      </c>
      <c r="BG569" s="4">
        <v>9.794731707317073</v>
      </c>
      <c r="BH569" s="4">
        <v>13.520497803806736</v>
      </c>
      <c r="BI569" s="4">
        <v>9</v>
      </c>
      <c r="BJ569" s="4">
        <v>0</v>
      </c>
      <c r="BK569" s="4">
        <v>1588</v>
      </c>
      <c r="BL569" s="4">
        <v>13</v>
      </c>
      <c r="BM569" s="4">
        <v>5660</v>
      </c>
      <c r="BN569" s="4">
        <v>-86</v>
      </c>
      <c r="BO569" s="4">
        <v>0.05</v>
      </c>
      <c r="BP569" s="4">
        <v>-0.79999999999999993</v>
      </c>
      <c r="BQ569" s="4">
        <v>0</v>
      </c>
      <c r="BR569" s="4">
        <v>0</v>
      </c>
      <c r="BS569" s="4">
        <v>0</v>
      </c>
      <c r="BT569" s="4">
        <v>0</v>
      </c>
      <c r="BU569" s="4">
        <v>52</v>
      </c>
      <c r="BV569" s="4">
        <v>-6</v>
      </c>
      <c r="BW569" s="4">
        <v>0.05</v>
      </c>
      <c r="BX569" s="4">
        <v>-0.79999999999999993</v>
      </c>
      <c r="BY569" s="4">
        <v>21</v>
      </c>
      <c r="BZ569" s="4">
        <v>0</v>
      </c>
      <c r="CA569" s="4">
        <v>1450</v>
      </c>
      <c r="CB569" s="4">
        <v>54.25</v>
      </c>
      <c r="CC569" s="4">
        <v>388</v>
      </c>
      <c r="CD569" s="4">
        <v>-67</v>
      </c>
      <c r="CE569" s="4">
        <v>0.05</v>
      </c>
      <c r="CF569" s="4">
        <v>-0.89999999999999991</v>
      </c>
      <c r="CG569" s="4">
        <v>0</v>
      </c>
      <c r="CH569" s="4">
        <v>0</v>
      </c>
      <c r="CI569" s="4">
        <v>0</v>
      </c>
      <c r="CJ569" s="4">
        <v>0</v>
      </c>
      <c r="CK569" s="4">
        <v>35</v>
      </c>
      <c r="CL569" s="4">
        <v>0</v>
      </c>
      <c r="CM569" s="4">
        <v>0.1</v>
      </c>
      <c r="CN569" s="4">
        <v>-0.65</v>
      </c>
      <c r="CO569" s="4">
        <v>12</v>
      </c>
      <c r="CP569" s="4">
        <v>0</v>
      </c>
      <c r="CQ569" s="4">
        <v>1352</v>
      </c>
      <c r="CR569" s="4">
        <v>-53.400000000000091</v>
      </c>
      <c r="CS569" s="4">
        <v>1010</v>
      </c>
      <c r="CT569" s="4">
        <v>-429</v>
      </c>
      <c r="CU569" s="4">
        <v>0.1</v>
      </c>
      <c r="CV569" s="4">
        <v>-0.9</v>
      </c>
      <c r="CW569" s="4">
        <v>0</v>
      </c>
      <c r="CX569" s="4">
        <v>0</v>
      </c>
      <c r="CY569" s="4">
        <v>0</v>
      </c>
      <c r="CZ569" s="4">
        <v>0</v>
      </c>
      <c r="DA569" s="4">
        <v>234</v>
      </c>
      <c r="DB569" s="4">
        <v>-16</v>
      </c>
      <c r="DC569" s="4">
        <v>0.15</v>
      </c>
      <c r="DD569" s="4">
        <v>-0.9</v>
      </c>
      <c r="DE569" s="4">
        <v>15</v>
      </c>
      <c r="DF569" s="4">
        <v>-5</v>
      </c>
      <c r="DG569" s="4">
        <v>1256.25</v>
      </c>
      <c r="DH569" s="4">
        <v>6.25</v>
      </c>
      <c r="DI569" s="4">
        <v>1402</v>
      </c>
      <c r="DJ569" s="4">
        <v>-349</v>
      </c>
      <c r="DK569" s="4">
        <v>0.05</v>
      </c>
      <c r="DL569" s="4">
        <v>-1.05</v>
      </c>
      <c r="DM569" s="4">
        <v>0</v>
      </c>
      <c r="DN569" s="4">
        <v>0</v>
      </c>
      <c r="DO569" s="4">
        <v>0</v>
      </c>
      <c r="DP569" s="4">
        <v>0</v>
      </c>
      <c r="DQ569" s="4">
        <v>604</v>
      </c>
      <c r="DR569" s="4">
        <v>26</v>
      </c>
      <c r="DS569" s="4">
        <v>0.1</v>
      </c>
      <c r="DT569" s="4">
        <v>-1.0499999999999998</v>
      </c>
      <c r="DU569" s="4">
        <v>1</v>
      </c>
      <c r="DV569" s="4">
        <v>0</v>
      </c>
      <c r="DW569" s="4">
        <v>0</v>
      </c>
      <c r="DX569" s="4">
        <v>0</v>
      </c>
      <c r="DY569" s="4">
        <v>3817</v>
      </c>
      <c r="DZ569" s="4">
        <v>-651</v>
      </c>
      <c r="EA569" s="4">
        <v>0.05</v>
      </c>
      <c r="EB569" s="4">
        <v>-1.2</v>
      </c>
      <c r="EC569" s="4">
        <v>0</v>
      </c>
      <c r="ED569" s="4">
        <v>0</v>
      </c>
      <c r="EE569" s="4">
        <v>0</v>
      </c>
      <c r="EF569" s="4">
        <v>0</v>
      </c>
      <c r="EG569" s="4">
        <v>282</v>
      </c>
      <c r="EH569" s="4">
        <v>75</v>
      </c>
      <c r="EI569" s="4">
        <v>0.05</v>
      </c>
      <c r="EJ569" s="4">
        <v>-1.3</v>
      </c>
      <c r="EK569" s="4">
        <v>51</v>
      </c>
      <c r="EL569" s="4">
        <v>-17</v>
      </c>
      <c r="EM569" s="4">
        <v>1050</v>
      </c>
      <c r="EN569" s="4">
        <v>9.2000000000000455</v>
      </c>
      <c r="EO569" s="4">
        <v>17931</v>
      </c>
      <c r="EP569" s="4">
        <v>-4683</v>
      </c>
      <c r="EQ569" s="4">
        <v>0.05</v>
      </c>
      <c r="ER569" s="4">
        <v>-1.45</v>
      </c>
      <c r="ES569" s="4">
        <v>5</v>
      </c>
      <c r="ET569" s="4">
        <v>0</v>
      </c>
      <c r="EU569" s="4">
        <v>947.4</v>
      </c>
      <c r="EV569" s="4">
        <v>32.399999999999977</v>
      </c>
      <c r="EW569" s="4">
        <v>815</v>
      </c>
      <c r="EX569" s="4">
        <v>-37</v>
      </c>
      <c r="EY569" s="4">
        <v>0.05</v>
      </c>
      <c r="EZ569" s="4">
        <v>-1.55</v>
      </c>
      <c r="FA569" s="4">
        <v>21</v>
      </c>
      <c r="FB569" s="4">
        <v>-2</v>
      </c>
      <c r="FC569" s="4">
        <v>950</v>
      </c>
      <c r="FD569" s="4">
        <v>-2.5</v>
      </c>
      <c r="FE569" s="4">
        <v>3882</v>
      </c>
      <c r="FF569" s="4">
        <v>-1249</v>
      </c>
      <c r="FG569" s="4">
        <v>0.1</v>
      </c>
      <c r="FH569" s="4">
        <v>-1.5</v>
      </c>
      <c r="FI569" s="4">
        <v>5</v>
      </c>
      <c r="FJ569" s="4">
        <v>0</v>
      </c>
      <c r="FK569" s="4">
        <v>0</v>
      </c>
      <c r="FL569" s="4">
        <v>0</v>
      </c>
      <c r="FM569" s="4">
        <v>148</v>
      </c>
      <c r="FN569" s="4">
        <v>-8</v>
      </c>
      <c r="FO569" s="4">
        <v>0.1</v>
      </c>
      <c r="FP569" s="4">
        <v>-1.5999999999999999</v>
      </c>
      <c r="FQ569" s="4">
        <v>29</v>
      </c>
      <c r="FR569" s="4">
        <v>-1</v>
      </c>
      <c r="FS569" s="4">
        <v>865.5</v>
      </c>
      <c r="FT569" s="4">
        <v>20.5</v>
      </c>
      <c r="FU569" s="4">
        <v>13386</v>
      </c>
      <c r="FV569" s="4">
        <v>-936</v>
      </c>
      <c r="FW569" s="4">
        <v>0.05</v>
      </c>
      <c r="FX569" s="4">
        <v>-1.75</v>
      </c>
      <c r="FY569" s="4">
        <v>6</v>
      </c>
      <c r="FZ569" s="4">
        <v>0</v>
      </c>
      <c r="GA569" s="4">
        <v>0</v>
      </c>
      <c r="GB569" s="4">
        <v>0</v>
      </c>
      <c r="GC569" s="4">
        <v>495</v>
      </c>
      <c r="GD569" s="4">
        <v>-134</v>
      </c>
      <c r="GE569" s="4">
        <v>0.1</v>
      </c>
      <c r="GF569" s="4">
        <v>-1.8499999999999999</v>
      </c>
      <c r="GG569" s="4">
        <v>237</v>
      </c>
      <c r="GH569" s="4">
        <v>-83</v>
      </c>
      <c r="GI569" s="4">
        <v>750</v>
      </c>
      <c r="GJ569" s="4">
        <v>3.75</v>
      </c>
      <c r="GK569" s="4">
        <v>10264</v>
      </c>
      <c r="GL569" s="4">
        <v>-2258</v>
      </c>
      <c r="GM569" s="4">
        <v>0.05</v>
      </c>
      <c r="GN569" s="4">
        <v>-1.95</v>
      </c>
      <c r="GO569" s="4">
        <v>6</v>
      </c>
      <c r="GP569" s="4">
        <v>0</v>
      </c>
      <c r="GQ569" s="4">
        <v>0</v>
      </c>
      <c r="GR569" s="4">
        <v>0</v>
      </c>
      <c r="GS569" s="4">
        <v>370</v>
      </c>
      <c r="GT569" s="4">
        <v>-151</v>
      </c>
      <c r="GU569" s="4">
        <v>0.05</v>
      </c>
      <c r="GV569" s="4">
        <v>-1.9999999999999998</v>
      </c>
      <c r="GW569" s="4">
        <v>201</v>
      </c>
      <c r="GX569" s="4">
        <v>-22</v>
      </c>
      <c r="GY569" s="4">
        <v>653.5</v>
      </c>
      <c r="GZ569" s="4">
        <v>3.1499999999999773</v>
      </c>
      <c r="HA569" s="4">
        <v>10879</v>
      </c>
      <c r="HB569" s="4">
        <v>-3685</v>
      </c>
      <c r="HC569" s="4">
        <v>0.05</v>
      </c>
      <c r="HD569" s="4">
        <v>-2.1500000000000004</v>
      </c>
      <c r="HE569" s="4">
        <v>162</v>
      </c>
      <c r="HF569" s="4">
        <v>0</v>
      </c>
      <c r="HG569" s="4">
        <v>0</v>
      </c>
      <c r="HH569" s="4">
        <v>0</v>
      </c>
      <c r="HI569" s="4">
        <v>1266</v>
      </c>
      <c r="HJ569" s="4">
        <v>-6</v>
      </c>
      <c r="HK569" s="4">
        <v>0.05</v>
      </c>
      <c r="HL569" s="4">
        <v>-2.4000000000000004</v>
      </c>
      <c r="HM569" s="4">
        <v>429</v>
      </c>
      <c r="HN569" s="4">
        <v>-249</v>
      </c>
      <c r="HO569" s="4">
        <v>547.1</v>
      </c>
      <c r="HP569" s="4">
        <v>-4.7999999999999545</v>
      </c>
      <c r="HQ569" s="4">
        <v>36090</v>
      </c>
      <c r="HR569" s="4">
        <v>4602</v>
      </c>
      <c r="HS569" s="4">
        <v>0.05</v>
      </c>
      <c r="HT569" s="4">
        <v>-2.6</v>
      </c>
      <c r="HU569" s="4">
        <v>156</v>
      </c>
      <c r="HV569" s="4">
        <v>-105</v>
      </c>
      <c r="HW569" s="4">
        <v>518.95000000000005</v>
      </c>
      <c r="HX569" s="4">
        <v>10.150000000000034</v>
      </c>
      <c r="HY569" s="4">
        <v>2055</v>
      </c>
      <c r="HZ569" s="4">
        <v>-213</v>
      </c>
      <c r="IA569" s="4">
        <v>0.1</v>
      </c>
      <c r="IB569" s="4">
        <v>-2.75</v>
      </c>
      <c r="IC569" s="4">
        <v>210</v>
      </c>
      <c r="ID569" s="4">
        <v>-98</v>
      </c>
      <c r="IE569" s="4">
        <v>453.8</v>
      </c>
      <c r="IF569" s="4">
        <v>-1.0500000000000114</v>
      </c>
      <c r="IG569" s="4">
        <v>12613</v>
      </c>
      <c r="IH569" s="4">
        <v>-4431</v>
      </c>
      <c r="II569" s="4">
        <v>0.05</v>
      </c>
      <c r="IJ569" s="4">
        <v>-3</v>
      </c>
      <c r="IK569" s="4">
        <v>94</v>
      </c>
      <c r="IL569" s="4">
        <v>-94</v>
      </c>
      <c r="IM569" s="4">
        <v>403</v>
      </c>
      <c r="IN569" s="4">
        <v>0.19999999999998863</v>
      </c>
      <c r="IO569" s="4">
        <v>5454</v>
      </c>
      <c r="IP569" s="4">
        <v>-143</v>
      </c>
      <c r="IQ569" s="4">
        <v>0.1</v>
      </c>
      <c r="IR569" s="4">
        <v>-3.15</v>
      </c>
      <c r="IS569" s="4">
        <v>824</v>
      </c>
      <c r="IT569" s="4">
        <v>-303</v>
      </c>
      <c r="IU569" s="4">
        <v>347.1</v>
      </c>
      <c r="IV569" s="4">
        <v>-6.25</v>
      </c>
      <c r="IW569" s="4">
        <v>23291</v>
      </c>
      <c r="IX569" s="4">
        <v>2038</v>
      </c>
      <c r="IY569" s="4">
        <v>0.05</v>
      </c>
      <c r="IZ569" s="4">
        <v>-3.6500000000000004</v>
      </c>
      <c r="JA569" s="4">
        <v>182</v>
      </c>
      <c r="JB569" s="4">
        <v>-36</v>
      </c>
      <c r="JC569" s="4">
        <v>297.5</v>
      </c>
      <c r="JD569" s="4">
        <v>-7.6000000000000227</v>
      </c>
      <c r="JE569" s="4">
        <v>13460</v>
      </c>
      <c r="JF569" s="4">
        <v>4454</v>
      </c>
      <c r="JG569" s="4">
        <v>0.1</v>
      </c>
      <c r="JH569" s="4">
        <v>-4.3500000000000005</v>
      </c>
      <c r="JI569" s="4">
        <v>1907</v>
      </c>
      <c r="JJ569" s="4">
        <v>-671</v>
      </c>
      <c r="JK569" s="4">
        <v>251.15</v>
      </c>
      <c r="JL569" s="4">
        <v>-6.2999999999999829</v>
      </c>
      <c r="JM569" s="4">
        <v>46668</v>
      </c>
      <c r="JN569" s="4">
        <v>22603</v>
      </c>
      <c r="JO569" s="4">
        <v>0.15</v>
      </c>
      <c r="JP569" s="4">
        <v>-5.35</v>
      </c>
      <c r="JQ569" s="5">
        <v>768</v>
      </c>
      <c r="JR569" s="4">
        <v>113</v>
      </c>
      <c r="JS569" s="4">
        <v>200</v>
      </c>
      <c r="JT569" s="4">
        <v>-6.8499999999999943</v>
      </c>
      <c r="JU569" s="4">
        <v>19147</v>
      </c>
      <c r="JV569" s="4">
        <v>6362</v>
      </c>
      <c r="JW569" s="4">
        <v>0.15</v>
      </c>
      <c r="JX569" s="4">
        <v>-7.1</v>
      </c>
      <c r="JY569" s="4">
        <v>5125</v>
      </c>
      <c r="JZ569" s="4">
        <v>-2887</v>
      </c>
      <c r="KA569" s="4">
        <v>151.85</v>
      </c>
      <c r="KB569" s="4">
        <v>-8.5999999999999943</v>
      </c>
      <c r="KC569" s="4">
        <v>50198</v>
      </c>
      <c r="KD569" s="4">
        <v>13544</v>
      </c>
      <c r="KE569" s="4">
        <v>0.15</v>
      </c>
      <c r="KF569" s="4">
        <v>-10.5</v>
      </c>
      <c r="KG569" s="4">
        <v>2732</v>
      </c>
      <c r="KH569" s="4">
        <v>-1832</v>
      </c>
      <c r="KI569" s="4">
        <v>102</v>
      </c>
      <c r="KJ569" s="4">
        <v>-14.5</v>
      </c>
      <c r="KK569" s="4">
        <v>36938</v>
      </c>
      <c r="KL569" s="4">
        <v>21073</v>
      </c>
      <c r="KM569" s="4">
        <v>0.25</v>
      </c>
      <c r="KN569" s="4">
        <v>-16.55</v>
      </c>
      <c r="KO569" s="4">
        <v>23492</v>
      </c>
      <c r="KP569" s="4">
        <v>1072</v>
      </c>
      <c r="KQ569" s="4">
        <v>52.45</v>
      </c>
      <c r="KR569" s="4">
        <v>-25.299999999999997</v>
      </c>
      <c r="KS569" s="4">
        <v>86821</v>
      </c>
      <c r="KT569" s="4">
        <v>53474</v>
      </c>
      <c r="KU569" s="4">
        <v>0.5</v>
      </c>
      <c r="KV569" s="4">
        <v>-27.65</v>
      </c>
      <c r="KW569" s="4">
        <v>41544</v>
      </c>
      <c r="KX569" s="4">
        <v>28026</v>
      </c>
      <c r="KY569" s="4">
        <v>7.6</v>
      </c>
      <c r="KZ569" s="4">
        <v>-38.6</v>
      </c>
      <c r="LA569" s="4">
        <v>44560</v>
      </c>
      <c r="LB569" s="4">
        <v>34897</v>
      </c>
      <c r="LC569" s="4">
        <v>5.6</v>
      </c>
      <c r="LD569" s="4">
        <v>-40.6</v>
      </c>
    </row>
    <row r="570" spans="1:316" x14ac:dyDescent="0.25">
      <c r="A570" s="171">
        <v>44077.621888310183</v>
      </c>
      <c r="B570" s="172">
        <v>0.62083333333333335</v>
      </c>
      <c r="C570" s="4">
        <v>11548.9</v>
      </c>
      <c r="D570" s="4">
        <v>11550</v>
      </c>
      <c r="E570" s="173">
        <v>-82.000000000000014</v>
      </c>
      <c r="F570" s="173">
        <v>-100</v>
      </c>
      <c r="G570" s="173">
        <v>313.89999999999998</v>
      </c>
      <c r="H570" s="173">
        <v>-125.65000000000011</v>
      </c>
      <c r="I570" s="173">
        <v>-572.3499999999998</v>
      </c>
      <c r="J570" s="173">
        <v>446.6999999999997</v>
      </c>
      <c r="K570" s="127">
        <v>0</v>
      </c>
      <c r="L570" s="127">
        <v>0</v>
      </c>
      <c r="M570" s="127">
        <v>-20.53</v>
      </c>
      <c r="N570" s="127">
        <v>-18.11</v>
      </c>
      <c r="O570" s="127">
        <v>-0.16408251693084994</v>
      </c>
      <c r="P570" s="127">
        <v>-0.33912502172787506</v>
      </c>
      <c r="Q570" s="127">
        <v>1.0762167787744583</v>
      </c>
      <c r="R570" s="4">
        <v>126603</v>
      </c>
      <c r="S570" s="4">
        <v>147294</v>
      </c>
      <c r="T570" s="173">
        <v>11575.083333333334</v>
      </c>
      <c r="U570" s="173">
        <v>-4.3166666666656965</v>
      </c>
      <c r="V570" s="4">
        <v>160741</v>
      </c>
      <c r="W570" s="4">
        <v>-15487</v>
      </c>
      <c r="X570" s="173">
        <v>26.183333333334303</v>
      </c>
      <c r="Y570" s="173">
        <v>-187811</v>
      </c>
      <c r="Z570" s="173">
        <v>189846</v>
      </c>
      <c r="AA570" s="173">
        <v>2035</v>
      </c>
      <c r="AB570" s="4">
        <v>20691</v>
      </c>
      <c r="AC570" s="4">
        <v>-8577</v>
      </c>
      <c r="AD570" s="176" t="e">
        <v>#REF!</v>
      </c>
      <c r="AE570" s="177">
        <v>-5.8906488506326592E-2</v>
      </c>
      <c r="AF570" s="177">
        <v>4.3127018648865551E-3</v>
      </c>
      <c r="AG570" s="177">
        <v>-0.22305985152796848</v>
      </c>
      <c r="AH570" s="177">
        <v>5.088179384546522E-2</v>
      </c>
      <c r="AI570" s="127">
        <v>0.47951974628181798</v>
      </c>
      <c r="AJ570" s="127">
        <v>0</v>
      </c>
      <c r="AK570" s="4">
        <v>0</v>
      </c>
      <c r="AL570" s="178">
        <v>11600</v>
      </c>
      <c r="AM570" s="178">
        <v>11500</v>
      </c>
      <c r="AN570" s="178">
        <v>11550</v>
      </c>
      <c r="AO570" s="178">
        <v>11400</v>
      </c>
      <c r="AS570" s="4">
        <v>3.6957687723480332</v>
      </c>
      <c r="AT570" s="4">
        <v>1.0725977277103793</v>
      </c>
      <c r="AU570" s="4">
        <v>0.11077512891816733</v>
      </c>
      <c r="AV570" s="4">
        <v>3.7900752132442539E-2</v>
      </c>
      <c r="AW570" s="4">
        <v>4.1653474750672791E-2</v>
      </c>
      <c r="AX570" s="4">
        <v>3.0800560010182002E-2</v>
      </c>
      <c r="AY570" s="4">
        <v>84.12587412587412</v>
      </c>
      <c r="AZ570" s="4">
        <v>13.173076923076923</v>
      </c>
      <c r="BA570" s="4">
        <v>60.061904761904763</v>
      </c>
      <c r="BB570" s="4">
        <v>58.021276595744681</v>
      </c>
      <c r="BC570" s="4">
        <v>28.265776699029125</v>
      </c>
      <c r="BD570" s="4">
        <v>73.956043956043956</v>
      </c>
      <c r="BE570" s="4">
        <v>24.471945464079706</v>
      </c>
      <c r="BF570" s="4">
        <v>24.930989583333332</v>
      </c>
      <c r="BG570" s="4">
        <v>9.794731707317073</v>
      </c>
      <c r="BH570" s="4">
        <v>13.520497803806736</v>
      </c>
      <c r="BI570" s="4">
        <v>9</v>
      </c>
      <c r="BJ570" s="4">
        <v>0</v>
      </c>
      <c r="BK570" s="4">
        <v>1588</v>
      </c>
      <c r="BL570" s="4">
        <v>13</v>
      </c>
      <c r="BM570" s="4">
        <v>5660</v>
      </c>
      <c r="BN570" s="4">
        <v>-86</v>
      </c>
      <c r="BO570" s="4">
        <v>0.05</v>
      </c>
      <c r="BP570" s="4">
        <v>-0.79999999999999993</v>
      </c>
      <c r="BQ570" s="4">
        <v>0</v>
      </c>
      <c r="BR570" s="4">
        <v>0</v>
      </c>
      <c r="BS570" s="4">
        <v>0</v>
      </c>
      <c r="BT570" s="4">
        <v>0</v>
      </c>
      <c r="BU570" s="4">
        <v>52</v>
      </c>
      <c r="BV570" s="4">
        <v>-6</v>
      </c>
      <c r="BW570" s="4">
        <v>0.05</v>
      </c>
      <c r="BX570" s="4">
        <v>-0.79999999999999993</v>
      </c>
      <c r="BY570" s="4">
        <v>21</v>
      </c>
      <c r="BZ570" s="4">
        <v>0</v>
      </c>
      <c r="CA570" s="4">
        <v>1450</v>
      </c>
      <c r="CB570" s="4">
        <v>54.25</v>
      </c>
      <c r="CC570" s="4">
        <v>388</v>
      </c>
      <c r="CD570" s="4">
        <v>-67</v>
      </c>
      <c r="CE570" s="4">
        <v>0.05</v>
      </c>
      <c r="CF570" s="4">
        <v>-0.89999999999999991</v>
      </c>
      <c r="CG570" s="4">
        <v>0</v>
      </c>
      <c r="CH570" s="4">
        <v>0</v>
      </c>
      <c r="CI570" s="4">
        <v>0</v>
      </c>
      <c r="CJ570" s="4">
        <v>0</v>
      </c>
      <c r="CK570" s="4">
        <v>35</v>
      </c>
      <c r="CL570" s="4">
        <v>0</v>
      </c>
      <c r="CM570" s="4">
        <v>0.1</v>
      </c>
      <c r="CN570" s="4">
        <v>-0.65</v>
      </c>
      <c r="CO570" s="4">
        <v>12</v>
      </c>
      <c r="CP570" s="4">
        <v>0</v>
      </c>
      <c r="CQ570" s="4">
        <v>1352</v>
      </c>
      <c r="CR570" s="4">
        <v>-53.400000000000091</v>
      </c>
      <c r="CS570" s="4">
        <v>1010</v>
      </c>
      <c r="CT570" s="4">
        <v>-429</v>
      </c>
      <c r="CU570" s="4">
        <v>0.05</v>
      </c>
      <c r="CV570" s="4">
        <v>-0.95</v>
      </c>
      <c r="CW570" s="4">
        <v>0</v>
      </c>
      <c r="CX570" s="4">
        <v>0</v>
      </c>
      <c r="CY570" s="4">
        <v>0</v>
      </c>
      <c r="CZ570" s="4">
        <v>0</v>
      </c>
      <c r="DA570" s="4">
        <v>234</v>
      </c>
      <c r="DB570" s="4">
        <v>-16</v>
      </c>
      <c r="DC570" s="4">
        <v>0.15</v>
      </c>
      <c r="DD570" s="4">
        <v>-0.9</v>
      </c>
      <c r="DE570" s="4">
        <v>15</v>
      </c>
      <c r="DF570" s="4">
        <v>-5</v>
      </c>
      <c r="DG570" s="4">
        <v>1256.25</v>
      </c>
      <c r="DH570" s="4">
        <v>6.25</v>
      </c>
      <c r="DI570" s="4">
        <v>1402</v>
      </c>
      <c r="DJ570" s="4">
        <v>-349</v>
      </c>
      <c r="DK570" s="4">
        <v>0.05</v>
      </c>
      <c r="DL570" s="4">
        <v>-1.05</v>
      </c>
      <c r="DM570" s="4">
        <v>0</v>
      </c>
      <c r="DN570" s="4">
        <v>0</v>
      </c>
      <c r="DO570" s="4">
        <v>0</v>
      </c>
      <c r="DP570" s="4">
        <v>0</v>
      </c>
      <c r="DQ570" s="4">
        <v>604</v>
      </c>
      <c r="DR570" s="4">
        <v>26</v>
      </c>
      <c r="DS570" s="4">
        <v>0.1</v>
      </c>
      <c r="DT570" s="4">
        <v>-1.0499999999999998</v>
      </c>
      <c r="DU570" s="4">
        <v>1</v>
      </c>
      <c r="DV570" s="4">
        <v>0</v>
      </c>
      <c r="DW570" s="4">
        <v>0</v>
      </c>
      <c r="DX570" s="4">
        <v>0</v>
      </c>
      <c r="DY570" s="4">
        <v>3817</v>
      </c>
      <c r="DZ570" s="4">
        <v>-651</v>
      </c>
      <c r="EA570" s="4">
        <v>0.05</v>
      </c>
      <c r="EB570" s="4">
        <v>-1.2</v>
      </c>
      <c r="EC570" s="4">
        <v>0</v>
      </c>
      <c r="ED570" s="4">
        <v>0</v>
      </c>
      <c r="EE570" s="4">
        <v>0</v>
      </c>
      <c r="EF570" s="4">
        <v>0</v>
      </c>
      <c r="EG570" s="4">
        <v>282</v>
      </c>
      <c r="EH570" s="4">
        <v>75</v>
      </c>
      <c r="EI570" s="4">
        <v>0.05</v>
      </c>
      <c r="EJ570" s="4">
        <v>-1.3</v>
      </c>
      <c r="EK570" s="4">
        <v>51</v>
      </c>
      <c r="EL570" s="4">
        <v>-17</v>
      </c>
      <c r="EM570" s="4">
        <v>1050</v>
      </c>
      <c r="EN570" s="4">
        <v>9.2000000000000455</v>
      </c>
      <c r="EO570" s="4">
        <v>17931</v>
      </c>
      <c r="EP570" s="4">
        <v>-4683</v>
      </c>
      <c r="EQ570" s="4">
        <v>0.05</v>
      </c>
      <c r="ER570" s="4">
        <v>-1.45</v>
      </c>
      <c r="ES570" s="4">
        <v>5</v>
      </c>
      <c r="ET570" s="4">
        <v>0</v>
      </c>
      <c r="EU570" s="4">
        <v>947.4</v>
      </c>
      <c r="EV570" s="4">
        <v>32.399999999999977</v>
      </c>
      <c r="EW570" s="4">
        <v>815</v>
      </c>
      <c r="EX570" s="4">
        <v>-37</v>
      </c>
      <c r="EY570" s="4">
        <v>0.1</v>
      </c>
      <c r="EZ570" s="4">
        <v>-1.5</v>
      </c>
      <c r="FA570" s="4">
        <v>21</v>
      </c>
      <c r="FB570" s="4">
        <v>-2</v>
      </c>
      <c r="FC570" s="4">
        <v>950</v>
      </c>
      <c r="FD570" s="4">
        <v>-2.5</v>
      </c>
      <c r="FE570" s="4">
        <v>3882</v>
      </c>
      <c r="FF570" s="4">
        <v>-1249</v>
      </c>
      <c r="FG570" s="4">
        <v>0.1</v>
      </c>
      <c r="FH570" s="4">
        <v>-1.5</v>
      </c>
      <c r="FI570" s="4">
        <v>5</v>
      </c>
      <c r="FJ570" s="4">
        <v>0</v>
      </c>
      <c r="FK570" s="4">
        <v>0</v>
      </c>
      <c r="FL570" s="4">
        <v>0</v>
      </c>
      <c r="FM570" s="4">
        <v>148</v>
      </c>
      <c r="FN570" s="4">
        <v>-8</v>
      </c>
      <c r="FO570" s="4">
        <v>0.1</v>
      </c>
      <c r="FP570" s="4">
        <v>-1.5999999999999999</v>
      </c>
      <c r="FQ570" s="4">
        <v>29</v>
      </c>
      <c r="FR570" s="4">
        <v>-1</v>
      </c>
      <c r="FS570" s="4">
        <v>865.5</v>
      </c>
      <c r="FT570" s="4">
        <v>20.5</v>
      </c>
      <c r="FU570" s="4">
        <v>13386</v>
      </c>
      <c r="FV570" s="4">
        <v>-936</v>
      </c>
      <c r="FW570" s="4">
        <v>0.05</v>
      </c>
      <c r="FX570" s="4">
        <v>-1.75</v>
      </c>
      <c r="FY570" s="4">
        <v>6</v>
      </c>
      <c r="FZ570" s="4">
        <v>0</v>
      </c>
      <c r="GA570" s="4">
        <v>0</v>
      </c>
      <c r="GB570" s="4">
        <v>0</v>
      </c>
      <c r="GC570" s="4">
        <v>495</v>
      </c>
      <c r="GD570" s="4">
        <v>-134</v>
      </c>
      <c r="GE570" s="4">
        <v>0.1</v>
      </c>
      <c r="GF570" s="4">
        <v>-1.8499999999999999</v>
      </c>
      <c r="GG570" s="4">
        <v>237</v>
      </c>
      <c r="GH570" s="4">
        <v>-83</v>
      </c>
      <c r="GI570" s="4">
        <v>750</v>
      </c>
      <c r="GJ570" s="4">
        <v>3.75</v>
      </c>
      <c r="GK570" s="4">
        <v>10264</v>
      </c>
      <c r="GL570" s="4">
        <v>-2258</v>
      </c>
      <c r="GM570" s="4">
        <v>0.05</v>
      </c>
      <c r="GN570" s="4">
        <v>-1.95</v>
      </c>
      <c r="GO570" s="4">
        <v>6</v>
      </c>
      <c r="GP570" s="4">
        <v>0</v>
      </c>
      <c r="GQ570" s="4">
        <v>0</v>
      </c>
      <c r="GR570" s="4">
        <v>0</v>
      </c>
      <c r="GS570" s="4">
        <v>370</v>
      </c>
      <c r="GT570" s="4">
        <v>-151</v>
      </c>
      <c r="GU570" s="4">
        <v>0.05</v>
      </c>
      <c r="GV570" s="4">
        <v>-1.9999999999999998</v>
      </c>
      <c r="GW570" s="4">
        <v>201</v>
      </c>
      <c r="GX570" s="4">
        <v>-22</v>
      </c>
      <c r="GY570" s="4">
        <v>653.5</v>
      </c>
      <c r="GZ570" s="4">
        <v>3.1499999999999773</v>
      </c>
      <c r="HA570" s="4">
        <v>10879</v>
      </c>
      <c r="HB570" s="4">
        <v>-3685</v>
      </c>
      <c r="HC570" s="4">
        <v>0.05</v>
      </c>
      <c r="HD570" s="4">
        <v>-2.1500000000000004</v>
      </c>
      <c r="HE570" s="4">
        <v>162</v>
      </c>
      <c r="HF570" s="4">
        <v>0</v>
      </c>
      <c r="HG570" s="4">
        <v>0</v>
      </c>
      <c r="HH570" s="4">
        <v>0</v>
      </c>
      <c r="HI570" s="4">
        <v>1266</v>
      </c>
      <c r="HJ570" s="4">
        <v>-6</v>
      </c>
      <c r="HK570" s="4">
        <v>0.05</v>
      </c>
      <c r="HL570" s="4">
        <v>-2.4000000000000004</v>
      </c>
      <c r="HM570" s="4">
        <v>429</v>
      </c>
      <c r="HN570" s="4">
        <v>-249</v>
      </c>
      <c r="HO570" s="4">
        <v>547</v>
      </c>
      <c r="HP570" s="4">
        <v>-4.8999999999999773</v>
      </c>
      <c r="HQ570" s="4">
        <v>36090</v>
      </c>
      <c r="HR570" s="4">
        <v>4602</v>
      </c>
      <c r="HS570" s="4">
        <v>0.05</v>
      </c>
      <c r="HT570" s="4">
        <v>-2.6</v>
      </c>
      <c r="HU570" s="4">
        <v>156</v>
      </c>
      <c r="HV570" s="4">
        <v>-105</v>
      </c>
      <c r="HW570" s="4">
        <v>518.95000000000005</v>
      </c>
      <c r="HX570" s="4">
        <v>10.150000000000034</v>
      </c>
      <c r="HY570" s="4">
        <v>2055</v>
      </c>
      <c r="HZ570" s="4">
        <v>-213</v>
      </c>
      <c r="IA570" s="4">
        <v>0.1</v>
      </c>
      <c r="IB570" s="4">
        <v>-2.75</v>
      </c>
      <c r="IC570" s="4">
        <v>210</v>
      </c>
      <c r="ID570" s="4">
        <v>-98</v>
      </c>
      <c r="IE570" s="4">
        <v>453.8</v>
      </c>
      <c r="IF570" s="4">
        <v>-1.0500000000000114</v>
      </c>
      <c r="IG570" s="4">
        <v>12613</v>
      </c>
      <c r="IH570" s="4">
        <v>-4431</v>
      </c>
      <c r="II570" s="4">
        <v>0.1</v>
      </c>
      <c r="IJ570" s="4">
        <v>-2.9499999999999997</v>
      </c>
      <c r="IK570" s="4">
        <v>94</v>
      </c>
      <c r="IL570" s="4">
        <v>-94</v>
      </c>
      <c r="IM570" s="4">
        <v>403</v>
      </c>
      <c r="IN570" s="4">
        <v>0.19999999999998863</v>
      </c>
      <c r="IO570" s="4">
        <v>5454</v>
      </c>
      <c r="IP570" s="4">
        <v>-143</v>
      </c>
      <c r="IQ570" s="4">
        <v>0.05</v>
      </c>
      <c r="IR570" s="4">
        <v>-3.2</v>
      </c>
      <c r="IS570" s="4">
        <v>824</v>
      </c>
      <c r="IT570" s="4">
        <v>-303</v>
      </c>
      <c r="IU570" s="4">
        <v>347.5</v>
      </c>
      <c r="IV570" s="4">
        <v>-5.8500000000000227</v>
      </c>
      <c r="IW570" s="4">
        <v>23291</v>
      </c>
      <c r="IX570" s="4">
        <v>2038</v>
      </c>
      <c r="IY570" s="4">
        <v>0.05</v>
      </c>
      <c r="IZ570" s="4">
        <v>-3.6500000000000004</v>
      </c>
      <c r="JA570" s="4">
        <v>182</v>
      </c>
      <c r="JB570" s="4">
        <v>-36</v>
      </c>
      <c r="JC570" s="4">
        <v>297.5</v>
      </c>
      <c r="JD570" s="4">
        <v>-7.6000000000000227</v>
      </c>
      <c r="JE570" s="4">
        <v>13460</v>
      </c>
      <c r="JF570" s="4">
        <v>4454</v>
      </c>
      <c r="JG570" s="4">
        <v>0.1</v>
      </c>
      <c r="JH570" s="4">
        <v>-4.3500000000000005</v>
      </c>
      <c r="JI570" s="4">
        <v>1907</v>
      </c>
      <c r="JJ570" s="4">
        <v>-671</v>
      </c>
      <c r="JK570" s="4">
        <v>247.55</v>
      </c>
      <c r="JL570" s="4">
        <v>-9.8999999999999773</v>
      </c>
      <c r="JM570" s="4">
        <v>46668</v>
      </c>
      <c r="JN570" s="4">
        <v>22603</v>
      </c>
      <c r="JO570" s="4">
        <v>0.15</v>
      </c>
      <c r="JP570" s="4">
        <v>-5.35</v>
      </c>
      <c r="JQ570" s="5">
        <v>768</v>
      </c>
      <c r="JR570" s="4">
        <v>113</v>
      </c>
      <c r="JS570" s="4">
        <v>197.5</v>
      </c>
      <c r="JT570" s="4">
        <v>-9.3499999999999943</v>
      </c>
      <c r="JU570" s="4">
        <v>19147</v>
      </c>
      <c r="JV570" s="4">
        <v>6362</v>
      </c>
      <c r="JW570" s="4">
        <v>0.15</v>
      </c>
      <c r="JX570" s="4">
        <v>-7.1</v>
      </c>
      <c r="JY570" s="4">
        <v>5125</v>
      </c>
      <c r="JZ570" s="4">
        <v>-2887</v>
      </c>
      <c r="KA570" s="4">
        <v>147.44999999999999</v>
      </c>
      <c r="KB570" s="4">
        <v>-13</v>
      </c>
      <c r="KC570" s="4">
        <v>50198</v>
      </c>
      <c r="KD570" s="4">
        <v>13544</v>
      </c>
      <c r="KE570" s="4">
        <v>0.2</v>
      </c>
      <c r="KF570" s="4">
        <v>-10.450000000000001</v>
      </c>
      <c r="KG570" s="4">
        <v>2732</v>
      </c>
      <c r="KH570" s="4">
        <v>-1832</v>
      </c>
      <c r="KI570" s="4">
        <v>97.5</v>
      </c>
      <c r="KJ570" s="4">
        <v>-19</v>
      </c>
      <c r="KK570" s="4">
        <v>36938</v>
      </c>
      <c r="KL570" s="4">
        <v>21073</v>
      </c>
      <c r="KM570" s="4">
        <v>0.2</v>
      </c>
      <c r="KN570" s="4">
        <v>-16.600000000000001</v>
      </c>
      <c r="KO570" s="4">
        <v>23492</v>
      </c>
      <c r="KP570" s="4">
        <v>1072</v>
      </c>
      <c r="KQ570" s="4">
        <v>48.45</v>
      </c>
      <c r="KR570" s="4">
        <v>-29.299999999999997</v>
      </c>
      <c r="KS570" s="4">
        <v>86821</v>
      </c>
      <c r="KT570" s="4">
        <v>53474</v>
      </c>
      <c r="KU570" s="4">
        <v>0.9</v>
      </c>
      <c r="KV570" s="4">
        <v>-27.25</v>
      </c>
      <c r="KW570" s="4">
        <v>41544</v>
      </c>
      <c r="KX570" s="4">
        <v>28026</v>
      </c>
      <c r="KY570" s="4">
        <v>6.3</v>
      </c>
      <c r="KZ570" s="4">
        <v>-39.900000000000006</v>
      </c>
      <c r="LA570" s="4">
        <v>44560</v>
      </c>
      <c r="LB570" s="4">
        <v>34897</v>
      </c>
      <c r="LC570" s="4">
        <v>8.4499999999999993</v>
      </c>
      <c r="LD570" s="4">
        <v>-37.75</v>
      </c>
    </row>
    <row r="571" spans="1:316" x14ac:dyDescent="0.25">
      <c r="A571" s="171">
        <v>44077.619623726852</v>
      </c>
      <c r="B571" s="172">
        <v>0.61875000000000002</v>
      </c>
      <c r="C571" s="4">
        <v>11554.2</v>
      </c>
      <c r="D571" s="4">
        <v>11550</v>
      </c>
      <c r="E571" s="173">
        <v>-78.950000000000017</v>
      </c>
      <c r="F571" s="173">
        <v>-102.5</v>
      </c>
      <c r="G571" s="173">
        <v>313.89999999999998</v>
      </c>
      <c r="H571" s="173">
        <v>-84.750000000000114</v>
      </c>
      <c r="I571" s="173">
        <v>-606.35</v>
      </c>
      <c r="J571" s="173">
        <v>521.59999999999991</v>
      </c>
      <c r="K571" s="127">
        <v>0</v>
      </c>
      <c r="L571" s="127">
        <v>0</v>
      </c>
      <c r="M571" s="127">
        <v>-20.53</v>
      </c>
      <c r="N571" s="127">
        <v>-18.11</v>
      </c>
      <c r="O571" s="127">
        <v>-0.19066452292399011</v>
      </c>
      <c r="P571" s="127">
        <v>-0.36515645502992589</v>
      </c>
      <c r="Q571" s="127">
        <v>1.090551708733527</v>
      </c>
      <c r="R571" s="4">
        <v>130385</v>
      </c>
      <c r="S571" s="4">
        <v>157782</v>
      </c>
      <c r="T571" s="173">
        <v>11579.4</v>
      </c>
      <c r="U571" s="173">
        <v>2.3333333333339397</v>
      </c>
      <c r="V571" s="4">
        <v>160678</v>
      </c>
      <c r="W571" s="4">
        <v>-15367</v>
      </c>
      <c r="X571" s="173">
        <v>25.199999999998909</v>
      </c>
      <c r="Y571" s="173">
        <v>-187305</v>
      </c>
      <c r="Z571" s="173">
        <v>199294</v>
      </c>
      <c r="AA571" s="173">
        <v>11989</v>
      </c>
      <c r="AB571" s="4">
        <v>27397</v>
      </c>
      <c r="AC571" s="4">
        <v>-2553</v>
      </c>
      <c r="AD571" s="176" t="e">
        <v>#REF!</v>
      </c>
      <c r="AE571" s="177">
        <v>-5.8625206220075256E-2</v>
      </c>
      <c r="AF571" s="177">
        <v>8.0002366869932444E-3</v>
      </c>
      <c r="AG571" s="177">
        <v>-0.19507576854305167</v>
      </c>
      <c r="AH571" s="177">
        <v>0.11317234448200003</v>
      </c>
      <c r="AI571" s="127">
        <v>0.80431045494030262</v>
      </c>
      <c r="AJ571" s="127">
        <v>0</v>
      </c>
      <c r="AK571" s="4">
        <v>0</v>
      </c>
      <c r="AL571" s="178">
        <v>11600</v>
      </c>
      <c r="AM571" s="178">
        <v>11500</v>
      </c>
      <c r="AN571" s="178">
        <v>11550</v>
      </c>
      <c r="AO571" s="178">
        <v>11400</v>
      </c>
      <c r="AS571" s="4">
        <v>3.8568130299722947</v>
      </c>
      <c r="AT571" s="4">
        <v>1.0710843087442721</v>
      </c>
      <c r="AU571" s="4">
        <v>0.11261694421727135</v>
      </c>
      <c r="AV571" s="4">
        <v>3.7155142263459992E-2</v>
      </c>
      <c r="AW571" s="4">
        <v>4.4597151678119708E-2</v>
      </c>
      <c r="AX571" s="4">
        <v>3.0545270952541233E-2</v>
      </c>
      <c r="AY571" s="4">
        <v>84.658139534883716</v>
      </c>
      <c r="AZ571" s="4">
        <v>13.173076923076923</v>
      </c>
      <c r="BA571" s="4">
        <v>61.390476190476193</v>
      </c>
      <c r="BB571" s="4">
        <v>61.744680851063826</v>
      </c>
      <c r="BC571" s="4">
        <v>27.787410926365794</v>
      </c>
      <c r="BD571" s="4">
        <v>66.748768472906406</v>
      </c>
      <c r="BE571" s="4">
        <v>24.711227154046998</v>
      </c>
      <c r="BF571" s="4">
        <v>25.430809399477805</v>
      </c>
      <c r="BG571" s="4">
        <v>9.9324245374878295</v>
      </c>
      <c r="BH571" s="4">
        <v>13.505180421579135</v>
      </c>
      <c r="BI571" s="4">
        <v>9</v>
      </c>
      <c r="BJ571" s="4">
        <v>0</v>
      </c>
      <c r="BK571" s="4">
        <v>1588</v>
      </c>
      <c r="BL571" s="4">
        <v>13</v>
      </c>
      <c r="BM571" s="4">
        <v>5660</v>
      </c>
      <c r="BN571" s="4">
        <v>-86</v>
      </c>
      <c r="BO571" s="4">
        <v>0.05</v>
      </c>
      <c r="BP571" s="4">
        <v>-0.79999999999999993</v>
      </c>
      <c r="BQ571" s="4">
        <v>0</v>
      </c>
      <c r="BR571" s="4">
        <v>0</v>
      </c>
      <c r="BS571" s="4">
        <v>0</v>
      </c>
      <c r="BT571" s="4">
        <v>0</v>
      </c>
      <c r="BU571" s="4">
        <v>52</v>
      </c>
      <c r="BV571" s="4">
        <v>-6</v>
      </c>
      <c r="BW571" s="4">
        <v>0.05</v>
      </c>
      <c r="BX571" s="4">
        <v>-0.79999999999999993</v>
      </c>
      <c r="BY571" s="4">
        <v>21</v>
      </c>
      <c r="BZ571" s="4">
        <v>0</v>
      </c>
      <c r="CA571" s="4">
        <v>1430</v>
      </c>
      <c r="CB571" s="4">
        <v>34.25</v>
      </c>
      <c r="CC571" s="4">
        <v>388</v>
      </c>
      <c r="CD571" s="4">
        <v>-67</v>
      </c>
      <c r="CE571" s="4">
        <v>0.05</v>
      </c>
      <c r="CF571" s="4">
        <v>-0.89999999999999991</v>
      </c>
      <c r="CG571" s="4">
        <v>0</v>
      </c>
      <c r="CH571" s="4">
        <v>0</v>
      </c>
      <c r="CI571" s="4">
        <v>0</v>
      </c>
      <c r="CJ571" s="4">
        <v>0</v>
      </c>
      <c r="CK571" s="4">
        <v>35</v>
      </c>
      <c r="CL571" s="4">
        <v>0</v>
      </c>
      <c r="CM571" s="4">
        <v>0.1</v>
      </c>
      <c r="CN571" s="4">
        <v>-0.65</v>
      </c>
      <c r="CO571" s="4">
        <v>12</v>
      </c>
      <c r="CP571" s="4">
        <v>0</v>
      </c>
      <c r="CQ571" s="4">
        <v>1352</v>
      </c>
      <c r="CR571" s="4">
        <v>-53.400000000000091</v>
      </c>
      <c r="CS571" s="4">
        <v>1010</v>
      </c>
      <c r="CT571" s="4">
        <v>-429</v>
      </c>
      <c r="CU571" s="4">
        <v>0.05</v>
      </c>
      <c r="CV571" s="4">
        <v>-0.95</v>
      </c>
      <c r="CW571" s="4">
        <v>0</v>
      </c>
      <c r="CX571" s="4">
        <v>0</v>
      </c>
      <c r="CY571" s="4">
        <v>0</v>
      </c>
      <c r="CZ571" s="4">
        <v>0</v>
      </c>
      <c r="DA571" s="4">
        <v>234</v>
      </c>
      <c r="DB571" s="4">
        <v>-16</v>
      </c>
      <c r="DC571" s="4">
        <v>0.15</v>
      </c>
      <c r="DD571" s="4">
        <v>-0.9</v>
      </c>
      <c r="DE571" s="4">
        <v>15</v>
      </c>
      <c r="DF571" s="4">
        <v>-5</v>
      </c>
      <c r="DG571" s="4">
        <v>1256.25</v>
      </c>
      <c r="DH571" s="4">
        <v>6.25</v>
      </c>
      <c r="DI571" s="4">
        <v>1402</v>
      </c>
      <c r="DJ571" s="4">
        <v>-349</v>
      </c>
      <c r="DK571" s="4">
        <v>0.05</v>
      </c>
      <c r="DL571" s="4">
        <v>-1.05</v>
      </c>
      <c r="DM571" s="4">
        <v>0</v>
      </c>
      <c r="DN571" s="4">
        <v>0</v>
      </c>
      <c r="DO571" s="4">
        <v>0</v>
      </c>
      <c r="DP571" s="4">
        <v>0</v>
      </c>
      <c r="DQ571" s="4">
        <v>604</v>
      </c>
      <c r="DR571" s="4">
        <v>26</v>
      </c>
      <c r="DS571" s="4">
        <v>0.1</v>
      </c>
      <c r="DT571" s="4">
        <v>-1.0499999999999998</v>
      </c>
      <c r="DU571" s="4">
        <v>1</v>
      </c>
      <c r="DV571" s="4">
        <v>0</v>
      </c>
      <c r="DW571" s="4">
        <v>0</v>
      </c>
      <c r="DX571" s="4">
        <v>0</v>
      </c>
      <c r="DY571" s="4">
        <v>3923</v>
      </c>
      <c r="DZ571" s="4">
        <v>-545</v>
      </c>
      <c r="EA571" s="4">
        <v>0.05</v>
      </c>
      <c r="EB571" s="4">
        <v>-1.2</v>
      </c>
      <c r="EC571" s="4">
        <v>0</v>
      </c>
      <c r="ED571" s="4">
        <v>0</v>
      </c>
      <c r="EE571" s="4">
        <v>0</v>
      </c>
      <c r="EF571" s="4">
        <v>0</v>
      </c>
      <c r="EG571" s="4">
        <v>282</v>
      </c>
      <c r="EH571" s="4">
        <v>75</v>
      </c>
      <c r="EI571" s="4">
        <v>0.05</v>
      </c>
      <c r="EJ571" s="4">
        <v>-1.3</v>
      </c>
      <c r="EK571" s="4">
        <v>51</v>
      </c>
      <c r="EL571" s="4">
        <v>-17</v>
      </c>
      <c r="EM571" s="4">
        <v>1055</v>
      </c>
      <c r="EN571" s="4">
        <v>14.200000000000045</v>
      </c>
      <c r="EO571" s="4">
        <v>17984</v>
      </c>
      <c r="EP571" s="4">
        <v>-4630</v>
      </c>
      <c r="EQ571" s="4">
        <v>0.05</v>
      </c>
      <c r="ER571" s="4">
        <v>-1.45</v>
      </c>
      <c r="ES571" s="4">
        <v>5</v>
      </c>
      <c r="ET571" s="4">
        <v>0</v>
      </c>
      <c r="EU571" s="4">
        <v>947.4</v>
      </c>
      <c r="EV571" s="4">
        <v>32.399999999999977</v>
      </c>
      <c r="EW571" s="4">
        <v>815</v>
      </c>
      <c r="EX571" s="4">
        <v>-37</v>
      </c>
      <c r="EY571" s="4">
        <v>0.1</v>
      </c>
      <c r="EZ571" s="4">
        <v>-1.5</v>
      </c>
      <c r="FA571" s="4">
        <v>21</v>
      </c>
      <c r="FB571" s="4">
        <v>-2</v>
      </c>
      <c r="FC571" s="4">
        <v>950</v>
      </c>
      <c r="FD571" s="4">
        <v>-2.5</v>
      </c>
      <c r="FE571" s="4">
        <v>3883</v>
      </c>
      <c r="FF571" s="4">
        <v>-1248</v>
      </c>
      <c r="FG571" s="4">
        <v>0.1</v>
      </c>
      <c r="FH571" s="4">
        <v>-1.5</v>
      </c>
      <c r="FI571" s="4">
        <v>5</v>
      </c>
      <c r="FJ571" s="4">
        <v>0</v>
      </c>
      <c r="FK571" s="4">
        <v>0</v>
      </c>
      <c r="FL571" s="4">
        <v>0</v>
      </c>
      <c r="FM571" s="4">
        <v>148</v>
      </c>
      <c r="FN571" s="4">
        <v>-8</v>
      </c>
      <c r="FO571" s="4">
        <v>0.1</v>
      </c>
      <c r="FP571" s="4">
        <v>-1.5999999999999999</v>
      </c>
      <c r="FQ571" s="4">
        <v>29</v>
      </c>
      <c r="FR571" s="4">
        <v>-1</v>
      </c>
      <c r="FS571" s="4">
        <v>865.5</v>
      </c>
      <c r="FT571" s="4">
        <v>20.5</v>
      </c>
      <c r="FU571" s="4">
        <v>13386</v>
      </c>
      <c r="FV571" s="4">
        <v>-936</v>
      </c>
      <c r="FW571" s="4">
        <v>0.1</v>
      </c>
      <c r="FX571" s="4">
        <v>-1.7</v>
      </c>
      <c r="FY571" s="4">
        <v>6</v>
      </c>
      <c r="FZ571" s="4">
        <v>0</v>
      </c>
      <c r="GA571" s="4">
        <v>0</v>
      </c>
      <c r="GB571" s="4">
        <v>0</v>
      </c>
      <c r="GC571" s="4">
        <v>495</v>
      </c>
      <c r="GD571" s="4">
        <v>-134</v>
      </c>
      <c r="GE571" s="4">
        <v>0.1</v>
      </c>
      <c r="GF571" s="4">
        <v>-1.8499999999999999</v>
      </c>
      <c r="GG571" s="4">
        <v>237</v>
      </c>
      <c r="GH571" s="4">
        <v>-83</v>
      </c>
      <c r="GI571" s="4">
        <v>750</v>
      </c>
      <c r="GJ571" s="4">
        <v>3.75</v>
      </c>
      <c r="GK571" s="4">
        <v>10264</v>
      </c>
      <c r="GL571" s="4">
        <v>-2258</v>
      </c>
      <c r="GM571" s="4">
        <v>0.05</v>
      </c>
      <c r="GN571" s="4">
        <v>-1.95</v>
      </c>
      <c r="GO571" s="4">
        <v>6</v>
      </c>
      <c r="GP571" s="4">
        <v>0</v>
      </c>
      <c r="GQ571" s="4">
        <v>0</v>
      </c>
      <c r="GR571" s="4">
        <v>0</v>
      </c>
      <c r="GS571" s="4">
        <v>370</v>
      </c>
      <c r="GT571" s="4">
        <v>-151</v>
      </c>
      <c r="GU571" s="4">
        <v>0.05</v>
      </c>
      <c r="GV571" s="4">
        <v>-1.9999999999999998</v>
      </c>
      <c r="GW571" s="4">
        <v>201</v>
      </c>
      <c r="GX571" s="4">
        <v>-22</v>
      </c>
      <c r="GY571" s="4">
        <v>653.5</v>
      </c>
      <c r="GZ571" s="4">
        <v>3.1499999999999773</v>
      </c>
      <c r="HA571" s="4">
        <v>10841</v>
      </c>
      <c r="HB571" s="4">
        <v>-3723</v>
      </c>
      <c r="HC571" s="4">
        <v>0.05</v>
      </c>
      <c r="HD571" s="4">
        <v>-2.1500000000000004</v>
      </c>
      <c r="HE571" s="4">
        <v>162</v>
      </c>
      <c r="HF571" s="4">
        <v>0</v>
      </c>
      <c r="HG571" s="4">
        <v>0</v>
      </c>
      <c r="HH571" s="4">
        <v>0</v>
      </c>
      <c r="HI571" s="4">
        <v>1266</v>
      </c>
      <c r="HJ571" s="4">
        <v>-6</v>
      </c>
      <c r="HK571" s="4">
        <v>0.05</v>
      </c>
      <c r="HL571" s="4">
        <v>-2.4000000000000004</v>
      </c>
      <c r="HM571" s="4">
        <v>430</v>
      </c>
      <c r="HN571" s="4">
        <v>-248</v>
      </c>
      <c r="HO571" s="4">
        <v>557.5</v>
      </c>
      <c r="HP571" s="4">
        <v>5.6000000000000227</v>
      </c>
      <c r="HQ571" s="4">
        <v>36403</v>
      </c>
      <c r="HR571" s="4">
        <v>4915</v>
      </c>
      <c r="HS571" s="4">
        <v>0.05</v>
      </c>
      <c r="HT571" s="4">
        <v>-2.6</v>
      </c>
      <c r="HU571" s="4">
        <v>156</v>
      </c>
      <c r="HV571" s="4">
        <v>-105</v>
      </c>
      <c r="HW571" s="4">
        <v>518.95000000000005</v>
      </c>
      <c r="HX571" s="4">
        <v>10.150000000000034</v>
      </c>
      <c r="HY571" s="4">
        <v>2055</v>
      </c>
      <c r="HZ571" s="4">
        <v>-213</v>
      </c>
      <c r="IA571" s="4">
        <v>0.1</v>
      </c>
      <c r="IB571" s="4">
        <v>-2.75</v>
      </c>
      <c r="IC571" s="4">
        <v>210</v>
      </c>
      <c r="ID571" s="4">
        <v>-98</v>
      </c>
      <c r="IE571" s="4">
        <v>450</v>
      </c>
      <c r="IF571" s="4">
        <v>-4.8500000000000227</v>
      </c>
      <c r="IG571" s="4">
        <v>12892</v>
      </c>
      <c r="IH571" s="4">
        <v>-4152</v>
      </c>
      <c r="II571" s="4">
        <v>0.1</v>
      </c>
      <c r="IJ571" s="4">
        <v>-2.9499999999999997</v>
      </c>
      <c r="IK571" s="4">
        <v>94</v>
      </c>
      <c r="IL571" s="4">
        <v>-94</v>
      </c>
      <c r="IM571" s="4">
        <v>403</v>
      </c>
      <c r="IN571" s="4">
        <v>0.19999999999998863</v>
      </c>
      <c r="IO571" s="4">
        <v>5804</v>
      </c>
      <c r="IP571" s="4">
        <v>207</v>
      </c>
      <c r="IQ571" s="4">
        <v>0.1</v>
      </c>
      <c r="IR571" s="4">
        <v>-3.15</v>
      </c>
      <c r="IS571" s="4">
        <v>842</v>
      </c>
      <c r="IT571" s="4">
        <v>-285</v>
      </c>
      <c r="IU571" s="4">
        <v>353.5</v>
      </c>
      <c r="IV571" s="4">
        <v>0.14999999999997726</v>
      </c>
      <c r="IW571" s="4">
        <v>23397</v>
      </c>
      <c r="IX571" s="4">
        <v>2144</v>
      </c>
      <c r="IY571" s="4">
        <v>0.05</v>
      </c>
      <c r="IZ571" s="4">
        <v>-3.6500000000000004</v>
      </c>
      <c r="JA571" s="4">
        <v>203</v>
      </c>
      <c r="JB571" s="4">
        <v>-15</v>
      </c>
      <c r="JC571" s="4">
        <v>304</v>
      </c>
      <c r="JD571" s="4">
        <v>-1.1000000000000227</v>
      </c>
      <c r="JE571" s="4">
        <v>13550</v>
      </c>
      <c r="JF571" s="4">
        <v>4544</v>
      </c>
      <c r="JG571" s="4">
        <v>0.15</v>
      </c>
      <c r="JH571" s="4">
        <v>-4.3</v>
      </c>
      <c r="JI571" s="4">
        <v>1915</v>
      </c>
      <c r="JJ571" s="4">
        <v>-663</v>
      </c>
      <c r="JK571" s="4">
        <v>256.55</v>
      </c>
      <c r="JL571" s="4">
        <v>-0.89999999999997726</v>
      </c>
      <c r="JM571" s="4">
        <v>47322</v>
      </c>
      <c r="JN571" s="4">
        <v>23257</v>
      </c>
      <c r="JO571" s="4">
        <v>0.15</v>
      </c>
      <c r="JP571" s="4">
        <v>-5.35</v>
      </c>
      <c r="JQ571" s="5">
        <v>766</v>
      </c>
      <c r="JR571" s="4">
        <v>111</v>
      </c>
      <c r="JS571" s="4">
        <v>205</v>
      </c>
      <c r="JT571" s="4">
        <v>-1.8499999999999943</v>
      </c>
      <c r="JU571" s="4">
        <v>19480</v>
      </c>
      <c r="JV571" s="4">
        <v>6695</v>
      </c>
      <c r="JW571" s="4">
        <v>0.15</v>
      </c>
      <c r="JX571" s="4">
        <v>-7.1</v>
      </c>
      <c r="JY571" s="4">
        <v>5135</v>
      </c>
      <c r="JZ571" s="4">
        <v>-2877</v>
      </c>
      <c r="KA571" s="4">
        <v>152.94999999999999</v>
      </c>
      <c r="KB571" s="4">
        <v>-7.5</v>
      </c>
      <c r="KC571" s="4">
        <v>51003</v>
      </c>
      <c r="KD571" s="4">
        <v>14349</v>
      </c>
      <c r="KE571" s="4">
        <v>0.15</v>
      </c>
      <c r="KF571" s="4">
        <v>-10.5</v>
      </c>
      <c r="KG571" s="4">
        <v>2799</v>
      </c>
      <c r="KH571" s="4">
        <v>-1765</v>
      </c>
      <c r="KI571" s="4">
        <v>103.6</v>
      </c>
      <c r="KJ571" s="4">
        <v>-12.900000000000006</v>
      </c>
      <c r="KK571" s="4">
        <v>37801</v>
      </c>
      <c r="KL571" s="4">
        <v>21936</v>
      </c>
      <c r="KM571" s="4">
        <v>0.2</v>
      </c>
      <c r="KN571" s="4">
        <v>-16.600000000000001</v>
      </c>
      <c r="KO571" s="4">
        <v>23822</v>
      </c>
      <c r="KP571" s="4">
        <v>1402</v>
      </c>
      <c r="KQ571" s="4">
        <v>53.85</v>
      </c>
      <c r="KR571" s="4">
        <v>-23.9</v>
      </c>
      <c r="KS571" s="4">
        <v>91877</v>
      </c>
      <c r="KT571" s="4">
        <v>58530</v>
      </c>
      <c r="KU571" s="4">
        <v>0.65</v>
      </c>
      <c r="KV571" s="4">
        <v>-27.5</v>
      </c>
      <c r="KW571" s="4">
        <v>42119</v>
      </c>
      <c r="KX571" s="4">
        <v>28601</v>
      </c>
      <c r="KY571" s="4">
        <v>9.1</v>
      </c>
      <c r="KZ571" s="4">
        <v>-37.1</v>
      </c>
      <c r="LA571" s="4">
        <v>45113</v>
      </c>
      <c r="LB571" s="4">
        <v>35450</v>
      </c>
      <c r="LC571" s="4">
        <v>6.25</v>
      </c>
      <c r="LD571" s="4">
        <v>-39.950000000000003</v>
      </c>
    </row>
    <row r="572" spans="1:316" x14ac:dyDescent="0.25">
      <c r="A572" s="171">
        <v>44077.618894097221</v>
      </c>
      <c r="B572" s="172">
        <v>0.61805555555555558</v>
      </c>
      <c r="C572" s="4">
        <v>11549.7</v>
      </c>
      <c r="D572" s="4">
        <v>11550</v>
      </c>
      <c r="E572" s="173">
        <v>-78.950000000000017</v>
      </c>
      <c r="F572" s="173">
        <v>-102.5</v>
      </c>
      <c r="G572" s="173">
        <v>313.89999999999998</v>
      </c>
      <c r="H572" s="173">
        <v>-84.750000000000114</v>
      </c>
      <c r="I572" s="173">
        <v>-606.35</v>
      </c>
      <c r="J572" s="173">
        <v>521.59999999999991</v>
      </c>
      <c r="K572" s="127">
        <v>0</v>
      </c>
      <c r="L572" s="127">
        <v>0</v>
      </c>
      <c r="M572" s="127">
        <v>-20.53</v>
      </c>
      <c r="N572" s="127">
        <v>-18.11</v>
      </c>
      <c r="O572" s="127">
        <v>-0.16814420507090563</v>
      </c>
      <c r="P572" s="127">
        <v>-0.3431115222116547</v>
      </c>
      <c r="Q572" s="127">
        <v>1.090551708733527</v>
      </c>
      <c r="R572" s="4">
        <v>130385</v>
      </c>
      <c r="S572" s="4">
        <v>157782</v>
      </c>
      <c r="T572" s="173">
        <v>11577.066666666666</v>
      </c>
      <c r="U572" s="173">
        <v>-0.86666666666860692</v>
      </c>
      <c r="V572" s="4">
        <v>160678</v>
      </c>
      <c r="W572" s="4">
        <v>-14895</v>
      </c>
      <c r="X572" s="173">
        <v>27.366666666664969</v>
      </c>
      <c r="Y572" s="173">
        <v>-187305</v>
      </c>
      <c r="Z572" s="173">
        <v>199294</v>
      </c>
      <c r="AA572" s="173">
        <v>11989</v>
      </c>
      <c r="AB572" s="4">
        <v>27397</v>
      </c>
      <c r="AC572" s="4">
        <v>-2553</v>
      </c>
      <c r="AD572" s="176" t="e">
        <v>#REF!</v>
      </c>
      <c r="AE572" s="177">
        <v>-5.080245053166714E-2</v>
      </c>
      <c r="AF572" s="177">
        <v>8.9888261974870216E-3</v>
      </c>
      <c r="AG572" s="177">
        <v>-0.15351397560596963</v>
      </c>
      <c r="AH572" s="177">
        <v>0.13796181728553375</v>
      </c>
      <c r="AI572" s="127">
        <v>0.82319421818133653</v>
      </c>
      <c r="AJ572" s="127">
        <v>0</v>
      </c>
      <c r="AK572" s="4">
        <v>0</v>
      </c>
      <c r="AL572" s="178">
        <v>11600</v>
      </c>
      <c r="AM572" s="178">
        <v>11500</v>
      </c>
      <c r="AN572" s="178">
        <v>11550</v>
      </c>
      <c r="AO572" s="178">
        <v>11400</v>
      </c>
      <c r="AS572" s="4">
        <v>3.8568130299722947</v>
      </c>
      <c r="AT572" s="4">
        <v>1.0710843087442721</v>
      </c>
      <c r="AU572" s="4">
        <v>0.11261694421727135</v>
      </c>
      <c r="AV572" s="4">
        <v>3.7155142263459992E-2</v>
      </c>
      <c r="AW572" s="4">
        <v>4.4597151678119708E-2</v>
      </c>
      <c r="AX572" s="4">
        <v>3.0545270952541233E-2</v>
      </c>
      <c r="AY572" s="4">
        <v>84.658139534883716</v>
      </c>
      <c r="AZ572" s="4">
        <v>13.173076923076923</v>
      </c>
      <c r="BA572" s="4">
        <v>61.390476190476193</v>
      </c>
      <c r="BB572" s="4">
        <v>61.744680851063826</v>
      </c>
      <c r="BC572" s="4">
        <v>27.787410926365794</v>
      </c>
      <c r="BD572" s="4">
        <v>66.748768472906406</v>
      </c>
      <c r="BE572" s="4">
        <v>24.711227154046998</v>
      </c>
      <c r="BF572" s="4">
        <v>25.430809399477805</v>
      </c>
      <c r="BG572" s="4">
        <v>9.9324245374878295</v>
      </c>
      <c r="BH572" s="4">
        <v>13.505180421579135</v>
      </c>
      <c r="BI572" s="4">
        <v>9</v>
      </c>
      <c r="BJ572" s="4">
        <v>0</v>
      </c>
      <c r="BK572" s="4">
        <v>1588</v>
      </c>
      <c r="BL572" s="4">
        <v>13</v>
      </c>
      <c r="BM572" s="4">
        <v>5660</v>
      </c>
      <c r="BN572" s="4">
        <v>-86</v>
      </c>
      <c r="BO572" s="4">
        <v>0.05</v>
      </c>
      <c r="BP572" s="4">
        <v>-0.79999999999999993</v>
      </c>
      <c r="BQ572" s="4">
        <v>0</v>
      </c>
      <c r="BR572" s="4">
        <v>0</v>
      </c>
      <c r="BS572" s="4">
        <v>0</v>
      </c>
      <c r="BT572" s="4">
        <v>0</v>
      </c>
      <c r="BU572" s="4">
        <v>52</v>
      </c>
      <c r="BV572" s="4">
        <v>-6</v>
      </c>
      <c r="BW572" s="4">
        <v>0.05</v>
      </c>
      <c r="BX572" s="4">
        <v>-0.79999999999999993</v>
      </c>
      <c r="BY572" s="4">
        <v>21</v>
      </c>
      <c r="BZ572" s="4">
        <v>0</v>
      </c>
      <c r="CA572" s="4">
        <v>1430</v>
      </c>
      <c r="CB572" s="4">
        <v>34.25</v>
      </c>
      <c r="CC572" s="4">
        <v>388</v>
      </c>
      <c r="CD572" s="4">
        <v>-67</v>
      </c>
      <c r="CE572" s="4">
        <v>0.05</v>
      </c>
      <c r="CF572" s="4">
        <v>-0.89999999999999991</v>
      </c>
      <c r="CG572" s="4">
        <v>0</v>
      </c>
      <c r="CH572" s="4">
        <v>0</v>
      </c>
      <c r="CI572" s="4">
        <v>0</v>
      </c>
      <c r="CJ572" s="4">
        <v>0</v>
      </c>
      <c r="CK572" s="4">
        <v>35</v>
      </c>
      <c r="CL572" s="4">
        <v>0</v>
      </c>
      <c r="CM572" s="4">
        <v>0.1</v>
      </c>
      <c r="CN572" s="4">
        <v>-0.65</v>
      </c>
      <c r="CO572" s="4">
        <v>12</v>
      </c>
      <c r="CP572" s="4">
        <v>0</v>
      </c>
      <c r="CQ572" s="4">
        <v>1352</v>
      </c>
      <c r="CR572" s="4">
        <v>-53.400000000000091</v>
      </c>
      <c r="CS572" s="4">
        <v>1010</v>
      </c>
      <c r="CT572" s="4">
        <v>-429</v>
      </c>
      <c r="CU572" s="4">
        <v>0.05</v>
      </c>
      <c r="CV572" s="4">
        <v>-0.95</v>
      </c>
      <c r="CW572" s="4">
        <v>0</v>
      </c>
      <c r="CX572" s="4">
        <v>0</v>
      </c>
      <c r="CY572" s="4">
        <v>0</v>
      </c>
      <c r="CZ572" s="4">
        <v>0</v>
      </c>
      <c r="DA572" s="4">
        <v>234</v>
      </c>
      <c r="DB572" s="4">
        <v>-16</v>
      </c>
      <c r="DC572" s="4">
        <v>0.15</v>
      </c>
      <c r="DD572" s="4">
        <v>-0.9</v>
      </c>
      <c r="DE572" s="4">
        <v>15</v>
      </c>
      <c r="DF572" s="4">
        <v>-5</v>
      </c>
      <c r="DG572" s="4">
        <v>1256.25</v>
      </c>
      <c r="DH572" s="4">
        <v>6.25</v>
      </c>
      <c r="DI572" s="4">
        <v>1402</v>
      </c>
      <c r="DJ572" s="4">
        <v>-349</v>
      </c>
      <c r="DK572" s="4">
        <v>0.05</v>
      </c>
      <c r="DL572" s="4">
        <v>-1.05</v>
      </c>
      <c r="DM572" s="4">
        <v>0</v>
      </c>
      <c r="DN572" s="4">
        <v>0</v>
      </c>
      <c r="DO572" s="4">
        <v>0</v>
      </c>
      <c r="DP572" s="4">
        <v>0</v>
      </c>
      <c r="DQ572" s="4">
        <v>604</v>
      </c>
      <c r="DR572" s="4">
        <v>26</v>
      </c>
      <c r="DS572" s="4">
        <v>0.1</v>
      </c>
      <c r="DT572" s="4">
        <v>-1.0499999999999998</v>
      </c>
      <c r="DU572" s="4">
        <v>1</v>
      </c>
      <c r="DV572" s="4">
        <v>0</v>
      </c>
      <c r="DW572" s="4">
        <v>0</v>
      </c>
      <c r="DX572" s="4">
        <v>0</v>
      </c>
      <c r="DY572" s="4">
        <v>3923</v>
      </c>
      <c r="DZ572" s="4">
        <v>-545</v>
      </c>
      <c r="EA572" s="4">
        <v>0.05</v>
      </c>
      <c r="EB572" s="4">
        <v>-1.2</v>
      </c>
      <c r="EC572" s="4">
        <v>0</v>
      </c>
      <c r="ED572" s="4">
        <v>0</v>
      </c>
      <c r="EE572" s="4">
        <v>0</v>
      </c>
      <c r="EF572" s="4">
        <v>0</v>
      </c>
      <c r="EG572" s="4">
        <v>282</v>
      </c>
      <c r="EH572" s="4">
        <v>75</v>
      </c>
      <c r="EI572" s="4">
        <v>0.05</v>
      </c>
      <c r="EJ572" s="4">
        <v>-1.3</v>
      </c>
      <c r="EK572" s="4">
        <v>51</v>
      </c>
      <c r="EL572" s="4">
        <v>-17</v>
      </c>
      <c r="EM572" s="4">
        <v>1055</v>
      </c>
      <c r="EN572" s="4">
        <v>14.200000000000045</v>
      </c>
      <c r="EO572" s="4">
        <v>17984</v>
      </c>
      <c r="EP572" s="4">
        <v>-4630</v>
      </c>
      <c r="EQ572" s="4">
        <v>0.05</v>
      </c>
      <c r="ER572" s="4">
        <v>-1.45</v>
      </c>
      <c r="ES572" s="4">
        <v>5</v>
      </c>
      <c r="ET572" s="4">
        <v>0</v>
      </c>
      <c r="EU572" s="4">
        <v>947.4</v>
      </c>
      <c r="EV572" s="4">
        <v>32.399999999999977</v>
      </c>
      <c r="EW572" s="4">
        <v>815</v>
      </c>
      <c r="EX572" s="4">
        <v>-37</v>
      </c>
      <c r="EY572" s="4">
        <v>0.1</v>
      </c>
      <c r="EZ572" s="4">
        <v>-1.5</v>
      </c>
      <c r="FA572" s="4">
        <v>21</v>
      </c>
      <c r="FB572" s="4">
        <v>-2</v>
      </c>
      <c r="FC572" s="4">
        <v>950</v>
      </c>
      <c r="FD572" s="4">
        <v>-2.5</v>
      </c>
      <c r="FE572" s="4">
        <v>3883</v>
      </c>
      <c r="FF572" s="4">
        <v>-1248</v>
      </c>
      <c r="FG572" s="4">
        <v>0.1</v>
      </c>
      <c r="FH572" s="4">
        <v>-1.5</v>
      </c>
      <c r="FI572" s="4">
        <v>5</v>
      </c>
      <c r="FJ572" s="4">
        <v>0</v>
      </c>
      <c r="FK572" s="4">
        <v>0</v>
      </c>
      <c r="FL572" s="4">
        <v>0</v>
      </c>
      <c r="FM572" s="4">
        <v>148</v>
      </c>
      <c r="FN572" s="4">
        <v>-8</v>
      </c>
      <c r="FO572" s="4">
        <v>0.1</v>
      </c>
      <c r="FP572" s="4">
        <v>-1.5999999999999999</v>
      </c>
      <c r="FQ572" s="4">
        <v>29</v>
      </c>
      <c r="FR572" s="4">
        <v>-1</v>
      </c>
      <c r="FS572" s="4">
        <v>865.5</v>
      </c>
      <c r="FT572" s="4">
        <v>20.5</v>
      </c>
      <c r="FU572" s="4">
        <v>13386</v>
      </c>
      <c r="FV572" s="4">
        <v>-936</v>
      </c>
      <c r="FW572" s="4">
        <v>0.1</v>
      </c>
      <c r="FX572" s="4">
        <v>-1.7</v>
      </c>
      <c r="FY572" s="4">
        <v>6</v>
      </c>
      <c r="FZ572" s="4">
        <v>0</v>
      </c>
      <c r="GA572" s="4">
        <v>0</v>
      </c>
      <c r="GB572" s="4">
        <v>0</v>
      </c>
      <c r="GC572" s="4">
        <v>495</v>
      </c>
      <c r="GD572" s="4">
        <v>-134</v>
      </c>
      <c r="GE572" s="4">
        <v>0.1</v>
      </c>
      <c r="GF572" s="4">
        <v>-1.8499999999999999</v>
      </c>
      <c r="GG572" s="4">
        <v>237</v>
      </c>
      <c r="GH572" s="4">
        <v>-83</v>
      </c>
      <c r="GI572" s="4">
        <v>750</v>
      </c>
      <c r="GJ572" s="4">
        <v>3.75</v>
      </c>
      <c r="GK572" s="4">
        <v>10264</v>
      </c>
      <c r="GL572" s="4">
        <v>-2258</v>
      </c>
      <c r="GM572" s="4">
        <v>0.05</v>
      </c>
      <c r="GN572" s="4">
        <v>-1.95</v>
      </c>
      <c r="GO572" s="4">
        <v>6</v>
      </c>
      <c r="GP572" s="4">
        <v>0</v>
      </c>
      <c r="GQ572" s="4">
        <v>0</v>
      </c>
      <c r="GR572" s="4">
        <v>0</v>
      </c>
      <c r="GS572" s="4">
        <v>370</v>
      </c>
      <c r="GT572" s="4">
        <v>-151</v>
      </c>
      <c r="GU572" s="4">
        <v>0.05</v>
      </c>
      <c r="GV572" s="4">
        <v>-1.9999999999999998</v>
      </c>
      <c r="GW572" s="4">
        <v>201</v>
      </c>
      <c r="GX572" s="4">
        <v>-22</v>
      </c>
      <c r="GY572" s="4">
        <v>653.5</v>
      </c>
      <c r="GZ572" s="4">
        <v>3.1499999999999773</v>
      </c>
      <c r="HA572" s="4">
        <v>10841</v>
      </c>
      <c r="HB572" s="4">
        <v>-3723</v>
      </c>
      <c r="HC572" s="4">
        <v>0.05</v>
      </c>
      <c r="HD572" s="4">
        <v>-2.1500000000000004</v>
      </c>
      <c r="HE572" s="4">
        <v>162</v>
      </c>
      <c r="HF572" s="4">
        <v>0</v>
      </c>
      <c r="HG572" s="4">
        <v>0</v>
      </c>
      <c r="HH572" s="4">
        <v>0</v>
      </c>
      <c r="HI572" s="4">
        <v>1266</v>
      </c>
      <c r="HJ572" s="4">
        <v>-6</v>
      </c>
      <c r="HK572" s="4">
        <v>0.05</v>
      </c>
      <c r="HL572" s="4">
        <v>-2.4000000000000004</v>
      </c>
      <c r="HM572" s="4">
        <v>430</v>
      </c>
      <c r="HN572" s="4">
        <v>-248</v>
      </c>
      <c r="HO572" s="4">
        <v>557.5</v>
      </c>
      <c r="HP572" s="4">
        <v>5.6000000000000227</v>
      </c>
      <c r="HQ572" s="4">
        <v>36403</v>
      </c>
      <c r="HR572" s="4">
        <v>4915</v>
      </c>
      <c r="HS572" s="4">
        <v>0.05</v>
      </c>
      <c r="HT572" s="4">
        <v>-2.6</v>
      </c>
      <c r="HU572" s="4">
        <v>156</v>
      </c>
      <c r="HV572" s="4">
        <v>-105</v>
      </c>
      <c r="HW572" s="4">
        <v>518.95000000000005</v>
      </c>
      <c r="HX572" s="4">
        <v>10.150000000000034</v>
      </c>
      <c r="HY572" s="4">
        <v>2055</v>
      </c>
      <c r="HZ572" s="4">
        <v>-213</v>
      </c>
      <c r="IA572" s="4">
        <v>0.1</v>
      </c>
      <c r="IB572" s="4">
        <v>-2.75</v>
      </c>
      <c r="IC572" s="4">
        <v>210</v>
      </c>
      <c r="ID572" s="4">
        <v>-98</v>
      </c>
      <c r="IE572" s="4">
        <v>450</v>
      </c>
      <c r="IF572" s="4">
        <v>-4.8500000000000227</v>
      </c>
      <c r="IG572" s="4">
        <v>12892</v>
      </c>
      <c r="IH572" s="4">
        <v>-4152</v>
      </c>
      <c r="II572" s="4">
        <v>0.1</v>
      </c>
      <c r="IJ572" s="4">
        <v>-2.9499999999999997</v>
      </c>
      <c r="IK572" s="4">
        <v>94</v>
      </c>
      <c r="IL572" s="4">
        <v>-94</v>
      </c>
      <c r="IM572" s="4">
        <v>403</v>
      </c>
      <c r="IN572" s="4">
        <v>0.19999999999998863</v>
      </c>
      <c r="IO572" s="4">
        <v>5804</v>
      </c>
      <c r="IP572" s="4">
        <v>207</v>
      </c>
      <c r="IQ572" s="4">
        <v>0.1</v>
      </c>
      <c r="IR572" s="4">
        <v>-3.15</v>
      </c>
      <c r="IS572" s="4">
        <v>842</v>
      </c>
      <c r="IT572" s="4">
        <v>-285</v>
      </c>
      <c r="IU572" s="4">
        <v>353.5</v>
      </c>
      <c r="IV572" s="4">
        <v>0.14999999999997726</v>
      </c>
      <c r="IW572" s="4">
        <v>23397</v>
      </c>
      <c r="IX572" s="4">
        <v>2144</v>
      </c>
      <c r="IY572" s="4">
        <v>0.05</v>
      </c>
      <c r="IZ572" s="4">
        <v>-3.6500000000000004</v>
      </c>
      <c r="JA572" s="4">
        <v>203</v>
      </c>
      <c r="JB572" s="4">
        <v>-15</v>
      </c>
      <c r="JC572" s="4">
        <v>304</v>
      </c>
      <c r="JD572" s="4">
        <v>-1.1000000000000227</v>
      </c>
      <c r="JE572" s="4">
        <v>13550</v>
      </c>
      <c r="JF572" s="4">
        <v>4544</v>
      </c>
      <c r="JG572" s="4">
        <v>0.15</v>
      </c>
      <c r="JH572" s="4">
        <v>-4.3</v>
      </c>
      <c r="JI572" s="4">
        <v>1915</v>
      </c>
      <c r="JJ572" s="4">
        <v>-663</v>
      </c>
      <c r="JK572" s="4">
        <v>256.55</v>
      </c>
      <c r="JL572" s="4">
        <v>-0.89999999999997726</v>
      </c>
      <c r="JM572" s="4">
        <v>47322</v>
      </c>
      <c r="JN572" s="4">
        <v>23257</v>
      </c>
      <c r="JO572" s="4">
        <v>0.15</v>
      </c>
      <c r="JP572" s="4">
        <v>-5.35</v>
      </c>
      <c r="JQ572" s="5">
        <v>766</v>
      </c>
      <c r="JR572" s="4">
        <v>111</v>
      </c>
      <c r="JS572" s="4">
        <v>205</v>
      </c>
      <c r="JT572" s="4">
        <v>-1.8499999999999943</v>
      </c>
      <c r="JU572" s="4">
        <v>19480</v>
      </c>
      <c r="JV572" s="4">
        <v>6695</v>
      </c>
      <c r="JW572" s="4">
        <v>0.15</v>
      </c>
      <c r="JX572" s="4">
        <v>-7.1</v>
      </c>
      <c r="JY572" s="4">
        <v>5135</v>
      </c>
      <c r="JZ572" s="4">
        <v>-2877</v>
      </c>
      <c r="KA572" s="4">
        <v>152.94999999999999</v>
      </c>
      <c r="KB572" s="4">
        <v>-7.5</v>
      </c>
      <c r="KC572" s="4">
        <v>51003</v>
      </c>
      <c r="KD572" s="4">
        <v>14349</v>
      </c>
      <c r="KE572" s="4">
        <v>0.15</v>
      </c>
      <c r="KF572" s="4">
        <v>-10.5</v>
      </c>
      <c r="KG572" s="4">
        <v>2799</v>
      </c>
      <c r="KH572" s="4">
        <v>-1765</v>
      </c>
      <c r="KI572" s="4">
        <v>103.6</v>
      </c>
      <c r="KJ572" s="4">
        <v>-12.900000000000006</v>
      </c>
      <c r="KK572" s="4">
        <v>37801</v>
      </c>
      <c r="KL572" s="4">
        <v>21936</v>
      </c>
      <c r="KM572" s="4">
        <v>0.2</v>
      </c>
      <c r="KN572" s="4">
        <v>-16.600000000000001</v>
      </c>
      <c r="KO572" s="4">
        <v>23822</v>
      </c>
      <c r="KP572" s="4">
        <v>1402</v>
      </c>
      <c r="KQ572" s="4">
        <v>53.85</v>
      </c>
      <c r="KR572" s="4">
        <v>-23.9</v>
      </c>
      <c r="KS572" s="4">
        <v>91877</v>
      </c>
      <c r="KT572" s="4">
        <v>58530</v>
      </c>
      <c r="KU572" s="4">
        <v>0.65</v>
      </c>
      <c r="KV572" s="4">
        <v>-27.5</v>
      </c>
      <c r="KW572" s="4">
        <v>42119</v>
      </c>
      <c r="KX572" s="4">
        <v>28601</v>
      </c>
      <c r="KY572" s="4">
        <v>9.1</v>
      </c>
      <c r="KZ572" s="4">
        <v>-37.1</v>
      </c>
      <c r="LA572" s="4">
        <v>45113</v>
      </c>
      <c r="LB572" s="4">
        <v>35450</v>
      </c>
      <c r="LC572" s="4">
        <v>6.25</v>
      </c>
      <c r="LD572" s="4">
        <v>-39.950000000000003</v>
      </c>
    </row>
    <row r="573" spans="1:316" x14ac:dyDescent="0.25">
      <c r="A573" s="171">
        <v>44077.616056828701</v>
      </c>
      <c r="B573" s="172">
        <v>0.61458333333333337</v>
      </c>
      <c r="C573" s="4">
        <v>11545</v>
      </c>
      <c r="D573" s="4">
        <v>11550</v>
      </c>
      <c r="E573" s="173">
        <v>-78.100000000000009</v>
      </c>
      <c r="F573" s="173">
        <v>-100.5</v>
      </c>
      <c r="G573" s="173">
        <v>313.89999999999998</v>
      </c>
      <c r="H573" s="173">
        <v>-127.70000000000003</v>
      </c>
      <c r="I573" s="173">
        <v>-591.94999999999982</v>
      </c>
      <c r="J573" s="173">
        <v>464.24999999999977</v>
      </c>
      <c r="K573" s="127">
        <v>0</v>
      </c>
      <c r="L573" s="127">
        <v>0</v>
      </c>
      <c r="M573" s="127">
        <v>-20.53</v>
      </c>
      <c r="N573" s="127">
        <v>-18.11</v>
      </c>
      <c r="O573" s="127">
        <v>-0.14403683470712714</v>
      </c>
      <c r="P573" s="127">
        <v>-0.31940358783416511</v>
      </c>
      <c r="Q573" s="127">
        <v>1.0989462196300139</v>
      </c>
      <c r="R573" s="4">
        <v>129837</v>
      </c>
      <c r="S573" s="4">
        <v>160938</v>
      </c>
      <c r="T573" s="173">
        <v>11577.933333333334</v>
      </c>
      <c r="U573" s="173">
        <v>1.8166666666675155</v>
      </c>
      <c r="V573" s="4">
        <v>160398</v>
      </c>
      <c r="W573" s="4">
        <v>-15109</v>
      </c>
      <c r="X573" s="173">
        <v>32.933333333334303</v>
      </c>
      <c r="Y573" s="173">
        <v>-186535</v>
      </c>
      <c r="Z573" s="173">
        <v>200282</v>
      </c>
      <c r="AA573" s="173">
        <v>13747</v>
      </c>
      <c r="AB573" s="4">
        <v>31101</v>
      </c>
      <c r="AC573" s="4">
        <v>627</v>
      </c>
      <c r="AD573" s="176" t="e">
        <v>#REF!</v>
      </c>
      <c r="AE573" s="177">
        <v>-4.4813532466389402E-2</v>
      </c>
      <c r="AF573" s="177">
        <v>5.4204268910073364E-3</v>
      </c>
      <c r="AG573" s="177">
        <v>-0.10868063139837328</v>
      </c>
      <c r="AH573" s="177">
        <v>8.3328548643299763E-2</v>
      </c>
      <c r="AI573" s="127">
        <v>0.4606954137432655</v>
      </c>
      <c r="AJ573" s="127">
        <v>0</v>
      </c>
      <c r="AK573" s="4">
        <v>0</v>
      </c>
      <c r="AL573" s="178">
        <v>11600</v>
      </c>
      <c r="AM573" s="178">
        <v>11500</v>
      </c>
      <c r="AN573" s="178">
        <v>11550</v>
      </c>
      <c r="AO573" s="178">
        <v>11400</v>
      </c>
      <c r="AS573" s="4">
        <v>3.8017712299288196</v>
      </c>
      <c r="AT573" s="4">
        <v>1.0810354116667482</v>
      </c>
      <c r="AU573" s="4">
        <v>0.11438471725839516</v>
      </c>
      <c r="AV573" s="4">
        <v>3.688917278824657E-2</v>
      </c>
      <c r="AW573" s="4">
        <v>4.9906867508908326E-2</v>
      </c>
      <c r="AX573" s="4">
        <v>3.0814441645675903E-2</v>
      </c>
      <c r="AY573" s="4">
        <v>84.974418604651163</v>
      </c>
      <c r="AZ573" s="4">
        <v>13.173076923076923</v>
      </c>
      <c r="BA573" s="4">
        <v>62.8</v>
      </c>
      <c r="BB573" s="4">
        <v>61.744680851063826</v>
      </c>
      <c r="BC573" s="4">
        <v>27.817216981132077</v>
      </c>
      <c r="BD573" s="4">
        <v>66.995073891625623</v>
      </c>
      <c r="BE573" s="4">
        <v>24.779274611398964</v>
      </c>
      <c r="BF573" s="4">
        <v>25.625326370757179</v>
      </c>
      <c r="BG573" s="4">
        <v>10.244695347479073</v>
      </c>
      <c r="BH573" s="4">
        <v>13.656150301311591</v>
      </c>
      <c r="BI573" s="4">
        <v>9</v>
      </c>
      <c r="BJ573" s="4">
        <v>0</v>
      </c>
      <c r="BK573" s="4">
        <v>1588</v>
      </c>
      <c r="BL573" s="4">
        <v>13</v>
      </c>
      <c r="BM573" s="4">
        <v>5660</v>
      </c>
      <c r="BN573" s="4">
        <v>-86</v>
      </c>
      <c r="BO573" s="4">
        <v>0.05</v>
      </c>
      <c r="BP573" s="4">
        <v>-0.79999999999999993</v>
      </c>
      <c r="BQ573" s="4">
        <v>0</v>
      </c>
      <c r="BR573" s="4">
        <v>0</v>
      </c>
      <c r="BS573" s="4">
        <v>0</v>
      </c>
      <c r="BT573" s="4">
        <v>0</v>
      </c>
      <c r="BU573" s="4">
        <v>52</v>
      </c>
      <c r="BV573" s="4">
        <v>-6</v>
      </c>
      <c r="BW573" s="4">
        <v>0.05</v>
      </c>
      <c r="BX573" s="4">
        <v>-0.79999999999999993</v>
      </c>
      <c r="BY573" s="4">
        <v>21</v>
      </c>
      <c r="BZ573" s="4">
        <v>0</v>
      </c>
      <c r="CA573" s="4">
        <v>1430</v>
      </c>
      <c r="CB573" s="4">
        <v>34.25</v>
      </c>
      <c r="CC573" s="4">
        <v>388</v>
      </c>
      <c r="CD573" s="4">
        <v>-67</v>
      </c>
      <c r="CE573" s="4">
        <v>0.05</v>
      </c>
      <c r="CF573" s="4">
        <v>-0.89999999999999991</v>
      </c>
      <c r="CG573" s="4">
        <v>0</v>
      </c>
      <c r="CH573" s="4">
        <v>0</v>
      </c>
      <c r="CI573" s="4">
        <v>0</v>
      </c>
      <c r="CJ573" s="4">
        <v>0</v>
      </c>
      <c r="CK573" s="4">
        <v>35</v>
      </c>
      <c r="CL573" s="4">
        <v>0</v>
      </c>
      <c r="CM573" s="4">
        <v>0.1</v>
      </c>
      <c r="CN573" s="4">
        <v>-0.65</v>
      </c>
      <c r="CO573" s="4">
        <v>12</v>
      </c>
      <c r="CP573" s="4">
        <v>0</v>
      </c>
      <c r="CQ573" s="4">
        <v>1352</v>
      </c>
      <c r="CR573" s="4">
        <v>-53.400000000000091</v>
      </c>
      <c r="CS573" s="4">
        <v>1010</v>
      </c>
      <c r="CT573" s="4">
        <v>-429</v>
      </c>
      <c r="CU573" s="4">
        <v>0.05</v>
      </c>
      <c r="CV573" s="4">
        <v>-0.95</v>
      </c>
      <c r="CW573" s="4">
        <v>0</v>
      </c>
      <c r="CX573" s="4">
        <v>0</v>
      </c>
      <c r="CY573" s="4">
        <v>0</v>
      </c>
      <c r="CZ573" s="4">
        <v>0</v>
      </c>
      <c r="DA573" s="4">
        <v>232</v>
      </c>
      <c r="DB573" s="4">
        <v>-18</v>
      </c>
      <c r="DC573" s="4">
        <v>0.1</v>
      </c>
      <c r="DD573" s="4">
        <v>-0.95000000000000007</v>
      </c>
      <c r="DE573" s="4">
        <v>15</v>
      </c>
      <c r="DF573" s="4">
        <v>-5</v>
      </c>
      <c r="DG573" s="4">
        <v>1256.25</v>
      </c>
      <c r="DH573" s="4">
        <v>6.25</v>
      </c>
      <c r="DI573" s="4">
        <v>1402</v>
      </c>
      <c r="DJ573" s="4">
        <v>-349</v>
      </c>
      <c r="DK573" s="4">
        <v>0.05</v>
      </c>
      <c r="DL573" s="4">
        <v>-1.05</v>
      </c>
      <c r="DM573" s="4">
        <v>0</v>
      </c>
      <c r="DN573" s="4">
        <v>0</v>
      </c>
      <c r="DO573" s="4">
        <v>0</v>
      </c>
      <c r="DP573" s="4">
        <v>0</v>
      </c>
      <c r="DQ573" s="4">
        <v>604</v>
      </c>
      <c r="DR573" s="4">
        <v>26</v>
      </c>
      <c r="DS573" s="4">
        <v>0.1</v>
      </c>
      <c r="DT573" s="4">
        <v>-1.0499999999999998</v>
      </c>
      <c r="DU573" s="4">
        <v>1</v>
      </c>
      <c r="DV573" s="4">
        <v>0</v>
      </c>
      <c r="DW573" s="4">
        <v>0</v>
      </c>
      <c r="DX573" s="4">
        <v>0</v>
      </c>
      <c r="DY573" s="4">
        <v>3923</v>
      </c>
      <c r="DZ573" s="4">
        <v>-545</v>
      </c>
      <c r="EA573" s="4">
        <v>0.05</v>
      </c>
      <c r="EB573" s="4">
        <v>-1.2</v>
      </c>
      <c r="EC573" s="4">
        <v>0</v>
      </c>
      <c r="ED573" s="4">
        <v>0</v>
      </c>
      <c r="EE573" s="4">
        <v>0</v>
      </c>
      <c r="EF573" s="4">
        <v>0</v>
      </c>
      <c r="EG573" s="4">
        <v>282</v>
      </c>
      <c r="EH573" s="4">
        <v>75</v>
      </c>
      <c r="EI573" s="4">
        <v>0.05</v>
      </c>
      <c r="EJ573" s="4">
        <v>-1.3</v>
      </c>
      <c r="EK573" s="4">
        <v>51</v>
      </c>
      <c r="EL573" s="4">
        <v>-17</v>
      </c>
      <c r="EM573" s="4">
        <v>1055</v>
      </c>
      <c r="EN573" s="4">
        <v>14.200000000000045</v>
      </c>
      <c r="EO573" s="4">
        <v>18063</v>
      </c>
      <c r="EP573" s="4">
        <v>-4551</v>
      </c>
      <c r="EQ573" s="4">
        <v>0.05</v>
      </c>
      <c r="ER573" s="4">
        <v>-1.45</v>
      </c>
      <c r="ES573" s="4">
        <v>5</v>
      </c>
      <c r="ET573" s="4">
        <v>0</v>
      </c>
      <c r="EU573" s="4">
        <v>947.4</v>
      </c>
      <c r="EV573" s="4">
        <v>32.399999999999977</v>
      </c>
      <c r="EW573" s="4">
        <v>815</v>
      </c>
      <c r="EX573" s="4">
        <v>-37</v>
      </c>
      <c r="EY573" s="4">
        <v>0.1</v>
      </c>
      <c r="EZ573" s="4">
        <v>-1.5</v>
      </c>
      <c r="FA573" s="4">
        <v>21</v>
      </c>
      <c r="FB573" s="4">
        <v>-2</v>
      </c>
      <c r="FC573" s="4">
        <v>950</v>
      </c>
      <c r="FD573" s="4">
        <v>-2.5</v>
      </c>
      <c r="FE573" s="4">
        <v>3895</v>
      </c>
      <c r="FF573" s="4">
        <v>-1236</v>
      </c>
      <c r="FG573" s="4">
        <v>0.05</v>
      </c>
      <c r="FH573" s="4">
        <v>-1.55</v>
      </c>
      <c r="FI573" s="4">
        <v>5</v>
      </c>
      <c r="FJ573" s="4">
        <v>0</v>
      </c>
      <c r="FK573" s="4">
        <v>0</v>
      </c>
      <c r="FL573" s="4">
        <v>0</v>
      </c>
      <c r="FM573" s="4">
        <v>148</v>
      </c>
      <c r="FN573" s="4">
        <v>-8</v>
      </c>
      <c r="FO573" s="4">
        <v>0.1</v>
      </c>
      <c r="FP573" s="4">
        <v>-1.5999999999999999</v>
      </c>
      <c r="FQ573" s="4">
        <v>29</v>
      </c>
      <c r="FR573" s="4">
        <v>-1</v>
      </c>
      <c r="FS573" s="4">
        <v>849.95</v>
      </c>
      <c r="FT573" s="4">
        <v>4.9500000000000455</v>
      </c>
      <c r="FU573" s="4">
        <v>13386</v>
      </c>
      <c r="FV573" s="4">
        <v>-936</v>
      </c>
      <c r="FW573" s="4">
        <v>0.1</v>
      </c>
      <c r="FX573" s="4">
        <v>-1.7</v>
      </c>
      <c r="FY573" s="4">
        <v>6</v>
      </c>
      <c r="FZ573" s="4">
        <v>0</v>
      </c>
      <c r="GA573" s="4">
        <v>0</v>
      </c>
      <c r="GB573" s="4">
        <v>0</v>
      </c>
      <c r="GC573" s="4">
        <v>495</v>
      </c>
      <c r="GD573" s="4">
        <v>-134</v>
      </c>
      <c r="GE573" s="4">
        <v>0.15</v>
      </c>
      <c r="GF573" s="4">
        <v>-1.8</v>
      </c>
      <c r="GG573" s="4">
        <v>237</v>
      </c>
      <c r="GH573" s="4">
        <v>-83</v>
      </c>
      <c r="GI573" s="4">
        <v>750</v>
      </c>
      <c r="GJ573" s="4">
        <v>3.75</v>
      </c>
      <c r="GK573" s="4">
        <v>10287</v>
      </c>
      <c r="GL573" s="4">
        <v>-2235</v>
      </c>
      <c r="GM573" s="4">
        <v>0.1</v>
      </c>
      <c r="GN573" s="4">
        <v>-1.9</v>
      </c>
      <c r="GO573" s="4">
        <v>6</v>
      </c>
      <c r="GP573" s="4">
        <v>0</v>
      </c>
      <c r="GQ573" s="4">
        <v>0</v>
      </c>
      <c r="GR573" s="4">
        <v>0</v>
      </c>
      <c r="GS573" s="4">
        <v>390</v>
      </c>
      <c r="GT573" s="4">
        <v>-131</v>
      </c>
      <c r="GU573" s="4">
        <v>0.05</v>
      </c>
      <c r="GV573" s="4">
        <v>-1.9999999999999998</v>
      </c>
      <c r="GW573" s="4">
        <v>201</v>
      </c>
      <c r="GX573" s="4">
        <v>-22</v>
      </c>
      <c r="GY573" s="4">
        <v>653.5</v>
      </c>
      <c r="GZ573" s="4">
        <v>3.1499999999999773</v>
      </c>
      <c r="HA573" s="4">
        <v>10841</v>
      </c>
      <c r="HB573" s="4">
        <v>-3723</v>
      </c>
      <c r="HC573" s="4">
        <v>0.05</v>
      </c>
      <c r="HD573" s="4">
        <v>-2.1500000000000004</v>
      </c>
      <c r="HE573" s="4">
        <v>162</v>
      </c>
      <c r="HF573" s="4">
        <v>0</v>
      </c>
      <c r="HG573" s="4">
        <v>0</v>
      </c>
      <c r="HH573" s="4">
        <v>0</v>
      </c>
      <c r="HI573" s="4">
        <v>1266</v>
      </c>
      <c r="HJ573" s="4">
        <v>-6</v>
      </c>
      <c r="HK573" s="4">
        <v>0.05</v>
      </c>
      <c r="HL573" s="4">
        <v>-2.4000000000000004</v>
      </c>
      <c r="HM573" s="4">
        <v>430</v>
      </c>
      <c r="HN573" s="4">
        <v>-248</v>
      </c>
      <c r="HO573" s="4">
        <v>546.75</v>
      </c>
      <c r="HP573" s="4">
        <v>-5.1499999999999773</v>
      </c>
      <c r="HQ573" s="4">
        <v>36539</v>
      </c>
      <c r="HR573" s="4">
        <v>5051</v>
      </c>
      <c r="HS573" s="4">
        <v>0.05</v>
      </c>
      <c r="HT573" s="4">
        <v>-2.6</v>
      </c>
      <c r="HU573" s="4">
        <v>156</v>
      </c>
      <c r="HV573" s="4">
        <v>-105</v>
      </c>
      <c r="HW573" s="4">
        <v>518.95000000000005</v>
      </c>
      <c r="HX573" s="4">
        <v>10.150000000000034</v>
      </c>
      <c r="HY573" s="4">
        <v>2055</v>
      </c>
      <c r="HZ573" s="4">
        <v>-213</v>
      </c>
      <c r="IA573" s="4">
        <v>0.15</v>
      </c>
      <c r="IB573" s="4">
        <v>-2.7</v>
      </c>
      <c r="IC573" s="4">
        <v>210</v>
      </c>
      <c r="ID573" s="4">
        <v>-98</v>
      </c>
      <c r="IE573" s="4">
        <v>450</v>
      </c>
      <c r="IF573" s="4">
        <v>-4.8500000000000227</v>
      </c>
      <c r="IG573" s="4">
        <v>13188</v>
      </c>
      <c r="IH573" s="4">
        <v>-3856</v>
      </c>
      <c r="II573" s="4">
        <v>0.15</v>
      </c>
      <c r="IJ573" s="4">
        <v>-2.9</v>
      </c>
      <c r="IK573" s="4">
        <v>94</v>
      </c>
      <c r="IL573" s="4">
        <v>-94</v>
      </c>
      <c r="IM573" s="4">
        <v>403</v>
      </c>
      <c r="IN573" s="4">
        <v>0.19999999999998863</v>
      </c>
      <c r="IO573" s="4">
        <v>5804</v>
      </c>
      <c r="IP573" s="4">
        <v>207</v>
      </c>
      <c r="IQ573" s="4">
        <v>0.15</v>
      </c>
      <c r="IR573" s="4">
        <v>-3.1</v>
      </c>
      <c r="IS573" s="4">
        <v>848</v>
      </c>
      <c r="IT573" s="4">
        <v>-279</v>
      </c>
      <c r="IU573" s="4">
        <v>352</v>
      </c>
      <c r="IV573" s="4">
        <v>-1.3500000000000227</v>
      </c>
      <c r="IW573" s="4">
        <v>23589</v>
      </c>
      <c r="IX573" s="4">
        <v>2336</v>
      </c>
      <c r="IY573" s="4">
        <v>0.05</v>
      </c>
      <c r="IZ573" s="4">
        <v>-3.6500000000000004</v>
      </c>
      <c r="JA573" s="4">
        <v>203</v>
      </c>
      <c r="JB573" s="4">
        <v>-15</v>
      </c>
      <c r="JC573" s="4">
        <v>296</v>
      </c>
      <c r="JD573" s="4">
        <v>-9.1000000000000227</v>
      </c>
      <c r="JE573" s="4">
        <v>13600</v>
      </c>
      <c r="JF573" s="4">
        <v>4594</v>
      </c>
      <c r="JG573" s="4">
        <v>0.15</v>
      </c>
      <c r="JH573" s="4">
        <v>-4.3</v>
      </c>
      <c r="JI573" s="4">
        <v>1930</v>
      </c>
      <c r="JJ573" s="4">
        <v>-648</v>
      </c>
      <c r="JK573" s="4">
        <v>252.9</v>
      </c>
      <c r="JL573" s="4">
        <v>-4.5499999999999829</v>
      </c>
      <c r="JM573" s="4">
        <v>47824</v>
      </c>
      <c r="JN573" s="4">
        <v>23759</v>
      </c>
      <c r="JO573" s="4">
        <v>0.2</v>
      </c>
      <c r="JP573" s="4">
        <v>-5.3</v>
      </c>
      <c r="JQ573" s="5">
        <v>766</v>
      </c>
      <c r="JR573" s="4">
        <v>111</v>
      </c>
      <c r="JS573" s="4">
        <v>202.05</v>
      </c>
      <c r="JT573" s="4">
        <v>-4.7999999999999829</v>
      </c>
      <c r="JU573" s="4">
        <v>19629</v>
      </c>
      <c r="JV573" s="4">
        <v>6844</v>
      </c>
      <c r="JW573" s="4">
        <v>0.15</v>
      </c>
      <c r="JX573" s="4">
        <v>-7.1</v>
      </c>
      <c r="JY573" s="4">
        <v>5137</v>
      </c>
      <c r="JZ573" s="4">
        <v>-2875</v>
      </c>
      <c r="KA573" s="4">
        <v>153</v>
      </c>
      <c r="KB573" s="4">
        <v>-7.4499999999999886</v>
      </c>
      <c r="KC573" s="4">
        <v>52627</v>
      </c>
      <c r="KD573" s="4">
        <v>15973</v>
      </c>
      <c r="KE573" s="4">
        <v>0.25</v>
      </c>
      <c r="KF573" s="4">
        <v>-10.4</v>
      </c>
      <c r="KG573" s="4">
        <v>2821</v>
      </c>
      <c r="KH573" s="4">
        <v>-1743</v>
      </c>
      <c r="KI573" s="4">
        <v>102.65</v>
      </c>
      <c r="KJ573" s="4">
        <v>-13.849999999999994</v>
      </c>
      <c r="KK573" s="4">
        <v>38524</v>
      </c>
      <c r="KL573" s="4">
        <v>22659</v>
      </c>
      <c r="KM573" s="4">
        <v>0.3</v>
      </c>
      <c r="KN573" s="4">
        <v>-16.5</v>
      </c>
      <c r="KO573" s="4">
        <v>24164</v>
      </c>
      <c r="KP573" s="4">
        <v>1744</v>
      </c>
      <c r="KQ573" s="4">
        <v>53.5</v>
      </c>
      <c r="KR573" s="4">
        <v>-24.25</v>
      </c>
      <c r="KS573" s="4">
        <v>91866</v>
      </c>
      <c r="KT573" s="4">
        <v>58519</v>
      </c>
      <c r="KU573" s="4">
        <v>1.2</v>
      </c>
      <c r="KV573" s="4">
        <v>-26.95</v>
      </c>
      <c r="KW573" s="4">
        <v>40834</v>
      </c>
      <c r="KX573" s="4">
        <v>27316</v>
      </c>
      <c r="KY573" s="4">
        <v>9.65</v>
      </c>
      <c r="KZ573" s="4">
        <v>-36.550000000000004</v>
      </c>
      <c r="LA573" s="4">
        <v>44143</v>
      </c>
      <c r="LB573" s="4">
        <v>34480</v>
      </c>
      <c r="LC573" s="4">
        <v>7.45</v>
      </c>
      <c r="LD573" s="4">
        <v>-38.75</v>
      </c>
    </row>
    <row r="574" spans="1:316" x14ac:dyDescent="0.25">
      <c r="A574" s="171">
        <v>44077.614445023151</v>
      </c>
      <c r="B574" s="172">
        <v>0.61319444444444449</v>
      </c>
      <c r="C574" s="4">
        <v>11548.85</v>
      </c>
      <c r="D574" s="4">
        <v>11550</v>
      </c>
      <c r="E574" s="173">
        <v>-78.400000000000006</v>
      </c>
      <c r="F574" s="173">
        <v>-98.899999999999991</v>
      </c>
      <c r="G574" s="173">
        <v>313.89999999999998</v>
      </c>
      <c r="H574" s="173">
        <v>-114.45</v>
      </c>
      <c r="I574" s="173">
        <v>-593.04999999999984</v>
      </c>
      <c r="J574" s="173">
        <v>478.59999999999985</v>
      </c>
      <c r="K574" s="127">
        <v>0</v>
      </c>
      <c r="L574" s="127">
        <v>0</v>
      </c>
      <c r="M574" s="127">
        <v>-20.53</v>
      </c>
      <c r="N574" s="127">
        <v>-18.11</v>
      </c>
      <c r="O574" s="127">
        <v>-0.16382808715982436</v>
      </c>
      <c r="P574" s="127">
        <v>-0.33887519503951352</v>
      </c>
      <c r="Q574" s="127">
        <v>1.0916317155104041</v>
      </c>
      <c r="R574" s="4">
        <v>137844</v>
      </c>
      <c r="S574" s="4">
        <v>166408</v>
      </c>
      <c r="T574" s="173">
        <v>11576.116666666667</v>
      </c>
      <c r="U574" s="173">
        <v>-2.0833333333321207</v>
      </c>
      <c r="V574" s="4">
        <v>160332</v>
      </c>
      <c r="W574" s="4">
        <v>-15250</v>
      </c>
      <c r="X574" s="173">
        <v>27.266666666666424</v>
      </c>
      <c r="Y574" s="173">
        <v>-192306</v>
      </c>
      <c r="Z574" s="173">
        <v>206756</v>
      </c>
      <c r="AA574" s="173">
        <v>14450</v>
      </c>
      <c r="AB574" s="4">
        <v>28564</v>
      </c>
      <c r="AC574" s="4">
        <v>-2484</v>
      </c>
      <c r="AD574" s="176" t="e">
        <v>#REF!</v>
      </c>
      <c r="AE574" s="177">
        <v>-4.4525081033399846E-2</v>
      </c>
      <c r="AF574" s="177">
        <v>8.91553064875787E-3</v>
      </c>
      <c r="AG574" s="177">
        <v>2.1441321372512846E-2</v>
      </c>
      <c r="AH574" s="177">
        <v>0.15070654225358759</v>
      </c>
      <c r="AI574" s="127">
        <v>0.61450318140552507</v>
      </c>
      <c r="AJ574" s="127">
        <v>0</v>
      </c>
      <c r="AK574" s="4">
        <v>0</v>
      </c>
      <c r="AL574" s="178">
        <v>11600</v>
      </c>
      <c r="AM574" s="178">
        <v>11500</v>
      </c>
      <c r="AN574" s="178">
        <v>11550</v>
      </c>
      <c r="AO574" s="178">
        <v>11400</v>
      </c>
      <c r="AS574" s="4">
        <v>3.8868558625840177</v>
      </c>
      <c r="AT574" s="4">
        <v>1.0904923309517423</v>
      </c>
      <c r="AU574" s="4">
        <v>0.11234065155807366</v>
      </c>
      <c r="AV574" s="4">
        <v>3.6489650650931911E-2</v>
      </c>
      <c r="AW574" s="4">
        <v>4.80236201494336E-2</v>
      </c>
      <c r="AX574" s="4">
        <v>3.0776971780787456E-2</v>
      </c>
      <c r="AY574" s="4">
        <v>81.208888888888893</v>
      </c>
      <c r="AZ574" s="4">
        <v>13.173076923076923</v>
      </c>
      <c r="BA574" s="4">
        <v>62.8</v>
      </c>
      <c r="BB574" s="4">
        <v>61.744680851063826</v>
      </c>
      <c r="BC574" s="4">
        <v>27.50643274853801</v>
      </c>
      <c r="BD574" s="4">
        <v>68.935960591133011</v>
      </c>
      <c r="BE574" s="4">
        <v>25.173575129533678</v>
      </c>
      <c r="BF574" s="4">
        <v>26.37109375</v>
      </c>
      <c r="BG574" s="4">
        <v>10.248980384540687</v>
      </c>
      <c r="BH574" s="4">
        <v>13.769204031977754</v>
      </c>
      <c r="BI574" s="4">
        <v>9</v>
      </c>
      <c r="BJ574" s="4">
        <v>0</v>
      </c>
      <c r="BK574" s="4">
        <v>1588</v>
      </c>
      <c r="BL574" s="4">
        <v>13</v>
      </c>
      <c r="BM574" s="4">
        <v>5660</v>
      </c>
      <c r="BN574" s="4">
        <v>-86</v>
      </c>
      <c r="BO574" s="4">
        <v>0.05</v>
      </c>
      <c r="BP574" s="4">
        <v>-0.79999999999999993</v>
      </c>
      <c r="BQ574" s="4">
        <v>0</v>
      </c>
      <c r="BR574" s="4">
        <v>0</v>
      </c>
      <c r="BS574" s="4">
        <v>0</v>
      </c>
      <c r="BT574" s="4">
        <v>0</v>
      </c>
      <c r="BU574" s="4">
        <v>52</v>
      </c>
      <c r="BV574" s="4">
        <v>-6</v>
      </c>
      <c r="BW574" s="4">
        <v>0.05</v>
      </c>
      <c r="BX574" s="4">
        <v>-0.79999999999999993</v>
      </c>
      <c r="BY574" s="4">
        <v>21</v>
      </c>
      <c r="BZ574" s="4">
        <v>0</v>
      </c>
      <c r="CA574" s="4">
        <v>1430</v>
      </c>
      <c r="CB574" s="4">
        <v>34.25</v>
      </c>
      <c r="CC574" s="4">
        <v>388</v>
      </c>
      <c r="CD574" s="4">
        <v>-67</v>
      </c>
      <c r="CE574" s="4">
        <v>0.05</v>
      </c>
      <c r="CF574" s="4">
        <v>-0.89999999999999991</v>
      </c>
      <c r="CG574" s="4">
        <v>0</v>
      </c>
      <c r="CH574" s="4">
        <v>0</v>
      </c>
      <c r="CI574" s="4">
        <v>0</v>
      </c>
      <c r="CJ574" s="4">
        <v>0</v>
      </c>
      <c r="CK574" s="4">
        <v>35</v>
      </c>
      <c r="CL574" s="4">
        <v>0</v>
      </c>
      <c r="CM574" s="4">
        <v>0.1</v>
      </c>
      <c r="CN574" s="4">
        <v>-0.65</v>
      </c>
      <c r="CO574" s="4">
        <v>12</v>
      </c>
      <c r="CP574" s="4">
        <v>0</v>
      </c>
      <c r="CQ574" s="4">
        <v>1352</v>
      </c>
      <c r="CR574" s="4">
        <v>-53.400000000000091</v>
      </c>
      <c r="CS574" s="4">
        <v>1010</v>
      </c>
      <c r="CT574" s="4">
        <v>-429</v>
      </c>
      <c r="CU574" s="4">
        <v>0.05</v>
      </c>
      <c r="CV574" s="4">
        <v>-0.95</v>
      </c>
      <c r="CW574" s="4">
        <v>0</v>
      </c>
      <c r="CX574" s="4">
        <v>0</v>
      </c>
      <c r="CY574" s="4">
        <v>0</v>
      </c>
      <c r="CZ574" s="4">
        <v>0</v>
      </c>
      <c r="DA574" s="4">
        <v>232</v>
      </c>
      <c r="DB574" s="4">
        <v>-18</v>
      </c>
      <c r="DC574" s="4">
        <v>0.1</v>
      </c>
      <c r="DD574" s="4">
        <v>-0.95000000000000007</v>
      </c>
      <c r="DE574" s="4">
        <v>15</v>
      </c>
      <c r="DF574" s="4">
        <v>-5</v>
      </c>
      <c r="DG574" s="4">
        <v>1256.25</v>
      </c>
      <c r="DH574" s="4">
        <v>6.25</v>
      </c>
      <c r="DI574" s="4">
        <v>1402</v>
      </c>
      <c r="DJ574" s="4">
        <v>-349</v>
      </c>
      <c r="DK574" s="4">
        <v>0.05</v>
      </c>
      <c r="DL574" s="4">
        <v>-1.05</v>
      </c>
      <c r="DM574" s="4">
        <v>0</v>
      </c>
      <c r="DN574" s="4">
        <v>0</v>
      </c>
      <c r="DO574" s="4">
        <v>0</v>
      </c>
      <c r="DP574" s="4">
        <v>0</v>
      </c>
      <c r="DQ574" s="4">
        <v>604</v>
      </c>
      <c r="DR574" s="4">
        <v>26</v>
      </c>
      <c r="DS574" s="4">
        <v>0.1</v>
      </c>
      <c r="DT574" s="4">
        <v>-1.0499999999999998</v>
      </c>
      <c r="DU574" s="4">
        <v>1</v>
      </c>
      <c r="DV574" s="4">
        <v>0</v>
      </c>
      <c r="DW574" s="4">
        <v>0</v>
      </c>
      <c r="DX574" s="4">
        <v>0</v>
      </c>
      <c r="DY574" s="4">
        <v>3923</v>
      </c>
      <c r="DZ574" s="4">
        <v>-545</v>
      </c>
      <c r="EA574" s="4">
        <v>0.05</v>
      </c>
      <c r="EB574" s="4">
        <v>-1.2</v>
      </c>
      <c r="EC574" s="4">
        <v>0</v>
      </c>
      <c r="ED574" s="4">
        <v>0</v>
      </c>
      <c r="EE574" s="4">
        <v>0</v>
      </c>
      <c r="EF574" s="4">
        <v>0</v>
      </c>
      <c r="EG574" s="4">
        <v>282</v>
      </c>
      <c r="EH574" s="4">
        <v>75</v>
      </c>
      <c r="EI574" s="4">
        <v>0.05</v>
      </c>
      <c r="EJ574" s="4">
        <v>-1.3</v>
      </c>
      <c r="EK574" s="4">
        <v>51</v>
      </c>
      <c r="EL574" s="4">
        <v>-17</v>
      </c>
      <c r="EM574" s="4">
        <v>1055</v>
      </c>
      <c r="EN574" s="4">
        <v>14.200000000000045</v>
      </c>
      <c r="EO574" s="4">
        <v>18063</v>
      </c>
      <c r="EP574" s="4">
        <v>-4551</v>
      </c>
      <c r="EQ574" s="4">
        <v>0.05</v>
      </c>
      <c r="ER574" s="4">
        <v>-1.45</v>
      </c>
      <c r="ES574" s="4">
        <v>5</v>
      </c>
      <c r="ET574" s="4">
        <v>0</v>
      </c>
      <c r="EU574" s="4">
        <v>947.4</v>
      </c>
      <c r="EV574" s="4">
        <v>32.399999999999977</v>
      </c>
      <c r="EW574" s="4">
        <v>815</v>
      </c>
      <c r="EX574" s="4">
        <v>-37</v>
      </c>
      <c r="EY574" s="4">
        <v>0.1</v>
      </c>
      <c r="EZ574" s="4">
        <v>-1.5</v>
      </c>
      <c r="FA574" s="4">
        <v>21</v>
      </c>
      <c r="FB574" s="4">
        <v>-2</v>
      </c>
      <c r="FC574" s="4">
        <v>950</v>
      </c>
      <c r="FD574" s="4">
        <v>-2.5</v>
      </c>
      <c r="FE574" s="4">
        <v>3895</v>
      </c>
      <c r="FF574" s="4">
        <v>-1236</v>
      </c>
      <c r="FG574" s="4">
        <v>0.1</v>
      </c>
      <c r="FH574" s="4">
        <v>-1.5</v>
      </c>
      <c r="FI574" s="4">
        <v>5</v>
      </c>
      <c r="FJ574" s="4">
        <v>0</v>
      </c>
      <c r="FK574" s="4">
        <v>0</v>
      </c>
      <c r="FL574" s="4">
        <v>0</v>
      </c>
      <c r="FM574" s="4">
        <v>148</v>
      </c>
      <c r="FN574" s="4">
        <v>-8</v>
      </c>
      <c r="FO574" s="4">
        <v>0.1</v>
      </c>
      <c r="FP574" s="4">
        <v>-1.5999999999999999</v>
      </c>
      <c r="FQ574" s="4">
        <v>29</v>
      </c>
      <c r="FR574" s="4">
        <v>-1</v>
      </c>
      <c r="FS574" s="4">
        <v>849.95</v>
      </c>
      <c r="FT574" s="4">
        <v>4.9500000000000455</v>
      </c>
      <c r="FU574" s="4">
        <v>13386</v>
      </c>
      <c r="FV574" s="4">
        <v>-936</v>
      </c>
      <c r="FW574" s="4">
        <v>0.1</v>
      </c>
      <c r="FX574" s="4">
        <v>-1.7</v>
      </c>
      <c r="FY574" s="4">
        <v>6</v>
      </c>
      <c r="FZ574" s="4">
        <v>0</v>
      </c>
      <c r="GA574" s="4">
        <v>0</v>
      </c>
      <c r="GB574" s="4">
        <v>0</v>
      </c>
      <c r="GC574" s="4">
        <v>495</v>
      </c>
      <c r="GD574" s="4">
        <v>-134</v>
      </c>
      <c r="GE574" s="4">
        <v>0.15</v>
      </c>
      <c r="GF574" s="4">
        <v>-1.8</v>
      </c>
      <c r="GG574" s="4">
        <v>237</v>
      </c>
      <c r="GH574" s="4">
        <v>-83</v>
      </c>
      <c r="GI574" s="4">
        <v>764.7</v>
      </c>
      <c r="GJ574" s="4">
        <v>18.450000000000045</v>
      </c>
      <c r="GK574" s="4">
        <v>10287</v>
      </c>
      <c r="GL574" s="4">
        <v>-2235</v>
      </c>
      <c r="GM574" s="4">
        <v>0.1</v>
      </c>
      <c r="GN574" s="4">
        <v>-1.9</v>
      </c>
      <c r="GO574" s="4">
        <v>6</v>
      </c>
      <c r="GP574" s="4">
        <v>0</v>
      </c>
      <c r="GQ574" s="4">
        <v>0</v>
      </c>
      <c r="GR574" s="4">
        <v>0</v>
      </c>
      <c r="GS574" s="4">
        <v>392</v>
      </c>
      <c r="GT574" s="4">
        <v>-129</v>
      </c>
      <c r="GU574" s="4">
        <v>0.15</v>
      </c>
      <c r="GV574" s="4">
        <v>-1.9</v>
      </c>
      <c r="GW574" s="4">
        <v>201</v>
      </c>
      <c r="GX574" s="4">
        <v>-22</v>
      </c>
      <c r="GY574" s="4">
        <v>653.5</v>
      </c>
      <c r="GZ574" s="4">
        <v>3.1499999999999773</v>
      </c>
      <c r="HA574" s="4">
        <v>10862</v>
      </c>
      <c r="HB574" s="4">
        <v>-3702</v>
      </c>
      <c r="HC574" s="4">
        <v>0.05</v>
      </c>
      <c r="HD574" s="4">
        <v>-2.1500000000000004</v>
      </c>
      <c r="HE574" s="4">
        <v>162</v>
      </c>
      <c r="HF574" s="4">
        <v>0</v>
      </c>
      <c r="HG574" s="4">
        <v>0</v>
      </c>
      <c r="HH574" s="4">
        <v>0</v>
      </c>
      <c r="HI574" s="4">
        <v>1267</v>
      </c>
      <c r="HJ574" s="4">
        <v>-5</v>
      </c>
      <c r="HK574" s="4">
        <v>0.05</v>
      </c>
      <c r="HL574" s="4">
        <v>-2.4000000000000004</v>
      </c>
      <c r="HM574" s="4">
        <v>450</v>
      </c>
      <c r="HN574" s="4">
        <v>-228</v>
      </c>
      <c r="HO574" s="4">
        <v>546.75</v>
      </c>
      <c r="HP574" s="4">
        <v>-5.1499999999999773</v>
      </c>
      <c r="HQ574" s="4">
        <v>36544</v>
      </c>
      <c r="HR574" s="4">
        <v>5056</v>
      </c>
      <c r="HS574" s="4">
        <v>0.05</v>
      </c>
      <c r="HT574" s="4">
        <v>-2.6</v>
      </c>
      <c r="HU574" s="4">
        <v>156</v>
      </c>
      <c r="HV574" s="4">
        <v>-105</v>
      </c>
      <c r="HW574" s="4">
        <v>518.95000000000005</v>
      </c>
      <c r="HX574" s="4">
        <v>10.150000000000034</v>
      </c>
      <c r="HY574" s="4">
        <v>2055</v>
      </c>
      <c r="HZ574" s="4">
        <v>-213</v>
      </c>
      <c r="IA574" s="4">
        <v>0.1</v>
      </c>
      <c r="IB574" s="4">
        <v>-2.75</v>
      </c>
      <c r="IC574" s="4">
        <v>210</v>
      </c>
      <c r="ID574" s="4">
        <v>-98</v>
      </c>
      <c r="IE574" s="4">
        <v>450</v>
      </c>
      <c r="IF574" s="4">
        <v>-4.8500000000000227</v>
      </c>
      <c r="IG574" s="4">
        <v>13188</v>
      </c>
      <c r="IH574" s="4">
        <v>-3856</v>
      </c>
      <c r="II574" s="4">
        <v>0.1</v>
      </c>
      <c r="IJ574" s="4">
        <v>-2.9499999999999997</v>
      </c>
      <c r="IK574" s="4">
        <v>94</v>
      </c>
      <c r="IL574" s="4">
        <v>-94</v>
      </c>
      <c r="IM574" s="4">
        <v>408</v>
      </c>
      <c r="IN574" s="4">
        <v>5.1999999999999886</v>
      </c>
      <c r="IO574" s="4">
        <v>5804</v>
      </c>
      <c r="IP574" s="4">
        <v>207</v>
      </c>
      <c r="IQ574" s="4">
        <v>0.1</v>
      </c>
      <c r="IR574" s="4">
        <v>-3.15</v>
      </c>
      <c r="IS574" s="4">
        <v>855</v>
      </c>
      <c r="IT574" s="4">
        <v>-272</v>
      </c>
      <c r="IU574" s="4">
        <v>351.25</v>
      </c>
      <c r="IV574" s="4">
        <v>-2.1000000000000227</v>
      </c>
      <c r="IW574" s="4">
        <v>23518</v>
      </c>
      <c r="IX574" s="4">
        <v>2265</v>
      </c>
      <c r="IY574" s="4">
        <v>0.1</v>
      </c>
      <c r="IZ574" s="4">
        <v>-3.6</v>
      </c>
      <c r="JA574" s="4">
        <v>203</v>
      </c>
      <c r="JB574" s="4">
        <v>-15</v>
      </c>
      <c r="JC574" s="4">
        <v>300.10000000000002</v>
      </c>
      <c r="JD574" s="4">
        <v>-5</v>
      </c>
      <c r="JE574" s="4">
        <v>13994</v>
      </c>
      <c r="JF574" s="4">
        <v>4988</v>
      </c>
      <c r="JG574" s="4">
        <v>0.15</v>
      </c>
      <c r="JH574" s="4">
        <v>-4.3</v>
      </c>
      <c r="JI574" s="4">
        <v>1930</v>
      </c>
      <c r="JJ574" s="4">
        <v>-648</v>
      </c>
      <c r="JK574" s="4">
        <v>250.1</v>
      </c>
      <c r="JL574" s="4">
        <v>-7.3499999999999943</v>
      </c>
      <c r="JM574" s="4">
        <v>48585</v>
      </c>
      <c r="JN574" s="4">
        <v>24520</v>
      </c>
      <c r="JO574" s="4">
        <v>0.2</v>
      </c>
      <c r="JP574" s="4">
        <v>-5.3</v>
      </c>
      <c r="JQ574" s="5">
        <v>768</v>
      </c>
      <c r="JR574" s="4">
        <v>113</v>
      </c>
      <c r="JS574" s="4">
        <v>200.95</v>
      </c>
      <c r="JT574" s="4">
        <v>-5.9000000000000057</v>
      </c>
      <c r="JU574" s="4">
        <v>20253</v>
      </c>
      <c r="JV574" s="4">
        <v>7468</v>
      </c>
      <c r="JW574" s="4">
        <v>0.2</v>
      </c>
      <c r="JX574" s="4">
        <v>-7.05</v>
      </c>
      <c r="JY574" s="4">
        <v>5149</v>
      </c>
      <c r="JZ574" s="4">
        <v>-2863</v>
      </c>
      <c r="KA574" s="4">
        <v>151</v>
      </c>
      <c r="KB574" s="4">
        <v>-9.4499999999999886</v>
      </c>
      <c r="KC574" s="4">
        <v>52772</v>
      </c>
      <c r="KD574" s="4">
        <v>16118</v>
      </c>
      <c r="KE574" s="4">
        <v>0.2</v>
      </c>
      <c r="KF574" s="4">
        <v>-10.450000000000001</v>
      </c>
      <c r="KG574" s="4">
        <v>2877</v>
      </c>
      <c r="KH574" s="4">
        <v>-1687</v>
      </c>
      <c r="KI574" s="4">
        <v>100.35</v>
      </c>
      <c r="KJ574" s="4">
        <v>-16.150000000000006</v>
      </c>
      <c r="KK574" s="4">
        <v>39614</v>
      </c>
      <c r="KL574" s="4">
        <v>23749</v>
      </c>
      <c r="KM574" s="4">
        <v>0.35</v>
      </c>
      <c r="KN574" s="4">
        <v>-16.45</v>
      </c>
      <c r="KO574" s="4">
        <v>24102</v>
      </c>
      <c r="KP574" s="4">
        <v>1682</v>
      </c>
      <c r="KQ574" s="4">
        <v>52.1</v>
      </c>
      <c r="KR574" s="4">
        <v>-25.65</v>
      </c>
      <c r="KS574" s="4">
        <v>93681</v>
      </c>
      <c r="KT574" s="4">
        <v>60334</v>
      </c>
      <c r="KU574" s="4">
        <v>1.45</v>
      </c>
      <c r="KV574" s="4">
        <v>-26.7</v>
      </c>
      <c r="KW574" s="4">
        <v>41009</v>
      </c>
      <c r="KX574" s="4">
        <v>27491</v>
      </c>
      <c r="KY574" s="4">
        <v>9.25</v>
      </c>
      <c r="KZ574" s="4">
        <v>-36.950000000000003</v>
      </c>
      <c r="LA574" s="4">
        <v>44720</v>
      </c>
      <c r="LB574" s="4">
        <v>35057</v>
      </c>
      <c r="LC574" s="4">
        <v>8.8000000000000007</v>
      </c>
      <c r="LD574" s="4">
        <v>-37.400000000000006</v>
      </c>
    </row>
    <row r="575" spans="1:316" x14ac:dyDescent="0.25">
      <c r="A575" s="171">
        <v>44077.611675810185</v>
      </c>
      <c r="B575" s="172">
        <v>0.61041666666666672</v>
      </c>
      <c r="C575" s="4">
        <v>11550.35</v>
      </c>
      <c r="D575" s="4">
        <v>11550</v>
      </c>
      <c r="E575" s="173">
        <v>-77.750000000000014</v>
      </c>
      <c r="F575" s="173">
        <v>-97.799999999999983</v>
      </c>
      <c r="G575" s="173">
        <v>313.89999999999998</v>
      </c>
      <c r="H575" s="173">
        <v>-101.30000000000004</v>
      </c>
      <c r="I575" s="173">
        <v>-609.74999999999989</v>
      </c>
      <c r="J575" s="173">
        <v>508.44999999999982</v>
      </c>
      <c r="K575" s="127">
        <v>0</v>
      </c>
      <c r="L575" s="127">
        <v>0</v>
      </c>
      <c r="M575" s="127">
        <v>-20.53</v>
      </c>
      <c r="N575" s="127">
        <v>-18.11</v>
      </c>
      <c r="O575" s="127">
        <v>-0.17143154031664595</v>
      </c>
      <c r="P575" s="127">
        <v>-0.34633565189866339</v>
      </c>
      <c r="Q575" s="127">
        <v>1.0880293613256289</v>
      </c>
      <c r="R575" s="4">
        <v>140430</v>
      </c>
      <c r="S575" s="4">
        <v>167582</v>
      </c>
      <c r="T575" s="173">
        <v>11578.199999999999</v>
      </c>
      <c r="U575" s="173">
        <v>-3.8833333333350311</v>
      </c>
      <c r="V575" s="4">
        <v>160407</v>
      </c>
      <c r="W575" s="4">
        <v>-15114</v>
      </c>
      <c r="X575" s="173">
        <v>27.849999999998545</v>
      </c>
      <c r="Y575" s="173">
        <v>-191374</v>
      </c>
      <c r="Z575" s="173">
        <v>208434</v>
      </c>
      <c r="AA575" s="173">
        <v>17060</v>
      </c>
      <c r="AB575" s="4">
        <v>27152</v>
      </c>
      <c r="AC575" s="4">
        <v>-4028</v>
      </c>
      <c r="AD575" s="176" t="e">
        <v>#REF!</v>
      </c>
      <c r="AE575" s="177">
        <v>-5.014833393926435E-2</v>
      </c>
      <c r="AF575" s="177">
        <v>1.4428537483107323E-2</v>
      </c>
      <c r="AG575" s="177">
        <v>0.16129512367688811</v>
      </c>
      <c r="AH575" s="177">
        <v>0.25340621333870705</v>
      </c>
      <c r="AI575" s="127">
        <v>0.85834916536408012</v>
      </c>
      <c r="AJ575" s="127">
        <v>0</v>
      </c>
      <c r="AK575" s="4">
        <v>0</v>
      </c>
      <c r="AL575" s="178">
        <v>11600</v>
      </c>
      <c r="AM575" s="178">
        <v>11500</v>
      </c>
      <c r="AN575" s="178">
        <v>11550</v>
      </c>
      <c r="AO575" s="178">
        <v>11400</v>
      </c>
      <c r="AS575" s="4">
        <v>3.9165440403615723</v>
      </c>
      <c r="AT575" s="4">
        <v>1.1782066119861119</v>
      </c>
      <c r="AU575" s="4">
        <v>0.11360347957241948</v>
      </c>
      <c r="AV575" s="4">
        <v>3.5425045452041212E-2</v>
      </c>
      <c r="AW575" s="4">
        <v>4.5978386569366349E-2</v>
      </c>
      <c r="AX575" s="4">
        <v>3.0508191240387832E-2</v>
      </c>
      <c r="AY575" s="4">
        <v>81.25333333333333</v>
      </c>
      <c r="AZ575" s="4">
        <v>13.596153846153847</v>
      </c>
      <c r="BA575" s="4">
        <v>62.785714285714285</v>
      </c>
      <c r="BB575" s="4">
        <v>62.404255319148938</v>
      </c>
      <c r="BC575" s="4">
        <v>26.83912037037037</v>
      </c>
      <c r="BD575" s="4">
        <v>69.408866995073893</v>
      </c>
      <c r="BE575" s="4">
        <v>24.619220779220779</v>
      </c>
      <c r="BF575" s="4">
        <v>26.320730117340286</v>
      </c>
      <c r="BG575" s="4">
        <v>10.297669902912622</v>
      </c>
      <c r="BH575" s="4">
        <v>13.958579881656805</v>
      </c>
      <c r="BI575" s="4">
        <v>9</v>
      </c>
      <c r="BJ575" s="4">
        <v>0</v>
      </c>
      <c r="BK575" s="4">
        <v>1588</v>
      </c>
      <c r="BL575" s="4">
        <v>13</v>
      </c>
      <c r="BM575" s="4">
        <v>5660</v>
      </c>
      <c r="BN575" s="4">
        <v>-86</v>
      </c>
      <c r="BO575" s="4">
        <v>0.05</v>
      </c>
      <c r="BP575" s="4">
        <v>-0.79999999999999993</v>
      </c>
      <c r="BQ575" s="4">
        <v>0</v>
      </c>
      <c r="BR575" s="4">
        <v>0</v>
      </c>
      <c r="BS575" s="4">
        <v>0</v>
      </c>
      <c r="BT575" s="4">
        <v>0</v>
      </c>
      <c r="BU575" s="4">
        <v>52</v>
      </c>
      <c r="BV575" s="4">
        <v>-6</v>
      </c>
      <c r="BW575" s="4">
        <v>0.05</v>
      </c>
      <c r="BX575" s="4">
        <v>-0.79999999999999993</v>
      </c>
      <c r="BY575" s="4">
        <v>21</v>
      </c>
      <c r="BZ575" s="4">
        <v>0</v>
      </c>
      <c r="CA575" s="4">
        <v>1430</v>
      </c>
      <c r="CB575" s="4">
        <v>34.25</v>
      </c>
      <c r="CC575" s="4">
        <v>388</v>
      </c>
      <c r="CD575" s="4">
        <v>-67</v>
      </c>
      <c r="CE575" s="4">
        <v>0.05</v>
      </c>
      <c r="CF575" s="4">
        <v>-0.89999999999999991</v>
      </c>
      <c r="CG575" s="4">
        <v>0</v>
      </c>
      <c r="CH575" s="4">
        <v>0</v>
      </c>
      <c r="CI575" s="4">
        <v>0</v>
      </c>
      <c r="CJ575" s="4">
        <v>0</v>
      </c>
      <c r="CK575" s="4">
        <v>35</v>
      </c>
      <c r="CL575" s="4">
        <v>0</v>
      </c>
      <c r="CM575" s="4">
        <v>0.1</v>
      </c>
      <c r="CN575" s="4">
        <v>-0.65</v>
      </c>
      <c r="CO575" s="4">
        <v>12</v>
      </c>
      <c r="CP575" s="4">
        <v>0</v>
      </c>
      <c r="CQ575" s="4">
        <v>1352</v>
      </c>
      <c r="CR575" s="4">
        <v>-53.400000000000091</v>
      </c>
      <c r="CS575" s="4">
        <v>1010</v>
      </c>
      <c r="CT575" s="4">
        <v>-429</v>
      </c>
      <c r="CU575" s="4">
        <v>0.05</v>
      </c>
      <c r="CV575" s="4">
        <v>-0.95</v>
      </c>
      <c r="CW575" s="4">
        <v>0</v>
      </c>
      <c r="CX575" s="4">
        <v>0</v>
      </c>
      <c r="CY575" s="4">
        <v>0</v>
      </c>
      <c r="CZ575" s="4">
        <v>0</v>
      </c>
      <c r="DA575" s="4">
        <v>232</v>
      </c>
      <c r="DB575" s="4">
        <v>-18</v>
      </c>
      <c r="DC575" s="4">
        <v>0.1</v>
      </c>
      <c r="DD575" s="4">
        <v>-0.95000000000000007</v>
      </c>
      <c r="DE575" s="4">
        <v>15</v>
      </c>
      <c r="DF575" s="4">
        <v>-5</v>
      </c>
      <c r="DG575" s="4">
        <v>1256.25</v>
      </c>
      <c r="DH575" s="4">
        <v>6.25</v>
      </c>
      <c r="DI575" s="4">
        <v>1402</v>
      </c>
      <c r="DJ575" s="4">
        <v>-349</v>
      </c>
      <c r="DK575" s="4">
        <v>0.05</v>
      </c>
      <c r="DL575" s="4">
        <v>-1.05</v>
      </c>
      <c r="DM575" s="4">
        <v>0</v>
      </c>
      <c r="DN575" s="4">
        <v>0</v>
      </c>
      <c r="DO575" s="4">
        <v>0</v>
      </c>
      <c r="DP575" s="4">
        <v>0</v>
      </c>
      <c r="DQ575" s="4">
        <v>604</v>
      </c>
      <c r="DR575" s="4">
        <v>26</v>
      </c>
      <c r="DS575" s="4">
        <v>0.1</v>
      </c>
      <c r="DT575" s="4">
        <v>-1.0499999999999998</v>
      </c>
      <c r="DU575" s="4">
        <v>1</v>
      </c>
      <c r="DV575" s="4">
        <v>0</v>
      </c>
      <c r="DW575" s="4">
        <v>0</v>
      </c>
      <c r="DX575" s="4">
        <v>0</v>
      </c>
      <c r="DY575" s="4">
        <v>3923</v>
      </c>
      <c r="DZ575" s="4">
        <v>-545</v>
      </c>
      <c r="EA575" s="4">
        <v>0.05</v>
      </c>
      <c r="EB575" s="4">
        <v>-1.2</v>
      </c>
      <c r="EC575" s="4">
        <v>0</v>
      </c>
      <c r="ED575" s="4">
        <v>0</v>
      </c>
      <c r="EE575" s="4">
        <v>0</v>
      </c>
      <c r="EF575" s="4">
        <v>0</v>
      </c>
      <c r="EG575" s="4">
        <v>282</v>
      </c>
      <c r="EH575" s="4">
        <v>75</v>
      </c>
      <c r="EI575" s="4">
        <v>0.05</v>
      </c>
      <c r="EJ575" s="4">
        <v>-1.3</v>
      </c>
      <c r="EK575" s="4">
        <v>51</v>
      </c>
      <c r="EL575" s="4">
        <v>-17</v>
      </c>
      <c r="EM575" s="4">
        <v>1055</v>
      </c>
      <c r="EN575" s="4">
        <v>14.200000000000045</v>
      </c>
      <c r="EO575" s="4">
        <v>18063</v>
      </c>
      <c r="EP575" s="4">
        <v>-4551</v>
      </c>
      <c r="EQ575" s="4">
        <v>0.05</v>
      </c>
      <c r="ER575" s="4">
        <v>-1.45</v>
      </c>
      <c r="ES575" s="4">
        <v>5</v>
      </c>
      <c r="ET575" s="4">
        <v>0</v>
      </c>
      <c r="EU575" s="4">
        <v>947.4</v>
      </c>
      <c r="EV575" s="4">
        <v>32.399999999999977</v>
      </c>
      <c r="EW575" s="4">
        <v>815</v>
      </c>
      <c r="EX575" s="4">
        <v>-37</v>
      </c>
      <c r="EY575" s="4">
        <v>0.1</v>
      </c>
      <c r="EZ575" s="4">
        <v>-1.5</v>
      </c>
      <c r="FA575" s="4">
        <v>21</v>
      </c>
      <c r="FB575" s="4">
        <v>-2</v>
      </c>
      <c r="FC575" s="4">
        <v>950</v>
      </c>
      <c r="FD575" s="4">
        <v>-2.5</v>
      </c>
      <c r="FE575" s="4">
        <v>3895</v>
      </c>
      <c r="FF575" s="4">
        <v>-1236</v>
      </c>
      <c r="FG575" s="4">
        <v>0.1</v>
      </c>
      <c r="FH575" s="4">
        <v>-1.5</v>
      </c>
      <c r="FI575" s="4">
        <v>5</v>
      </c>
      <c r="FJ575" s="4">
        <v>0</v>
      </c>
      <c r="FK575" s="4">
        <v>0</v>
      </c>
      <c r="FL575" s="4">
        <v>0</v>
      </c>
      <c r="FM575" s="4">
        <v>148</v>
      </c>
      <c r="FN575" s="4">
        <v>-8</v>
      </c>
      <c r="FO575" s="4">
        <v>0.1</v>
      </c>
      <c r="FP575" s="4">
        <v>-1.5999999999999999</v>
      </c>
      <c r="FQ575" s="4">
        <v>29</v>
      </c>
      <c r="FR575" s="4">
        <v>-1</v>
      </c>
      <c r="FS575" s="4">
        <v>849.95</v>
      </c>
      <c r="FT575" s="4">
        <v>4.9500000000000455</v>
      </c>
      <c r="FU575" s="4">
        <v>13425</v>
      </c>
      <c r="FV575" s="4">
        <v>-897</v>
      </c>
      <c r="FW575" s="4">
        <v>0.1</v>
      </c>
      <c r="FX575" s="4">
        <v>-1.7</v>
      </c>
      <c r="FY575" s="4">
        <v>6</v>
      </c>
      <c r="FZ575" s="4">
        <v>0</v>
      </c>
      <c r="GA575" s="4">
        <v>0</v>
      </c>
      <c r="GB575" s="4">
        <v>0</v>
      </c>
      <c r="GC575" s="4">
        <v>495</v>
      </c>
      <c r="GD575" s="4">
        <v>-134</v>
      </c>
      <c r="GE575" s="4">
        <v>0.15</v>
      </c>
      <c r="GF575" s="4">
        <v>-1.8</v>
      </c>
      <c r="GG575" s="4">
        <v>237</v>
      </c>
      <c r="GH575" s="4">
        <v>-83</v>
      </c>
      <c r="GI575" s="4">
        <v>764.7</v>
      </c>
      <c r="GJ575" s="4">
        <v>18.450000000000045</v>
      </c>
      <c r="GK575" s="4">
        <v>10307</v>
      </c>
      <c r="GL575" s="4">
        <v>-2215</v>
      </c>
      <c r="GM575" s="4">
        <v>0.1</v>
      </c>
      <c r="GN575" s="4">
        <v>-1.9</v>
      </c>
      <c r="GO575" s="4">
        <v>6</v>
      </c>
      <c r="GP575" s="4">
        <v>0</v>
      </c>
      <c r="GQ575" s="4">
        <v>0</v>
      </c>
      <c r="GR575" s="4">
        <v>0</v>
      </c>
      <c r="GS575" s="4">
        <v>392</v>
      </c>
      <c r="GT575" s="4">
        <v>-129</v>
      </c>
      <c r="GU575" s="4">
        <v>0.15</v>
      </c>
      <c r="GV575" s="4">
        <v>-1.9</v>
      </c>
      <c r="GW575" s="4">
        <v>201</v>
      </c>
      <c r="GX575" s="4">
        <v>-22</v>
      </c>
      <c r="GY575" s="4">
        <v>653.5</v>
      </c>
      <c r="GZ575" s="4">
        <v>3.1499999999999773</v>
      </c>
      <c r="HA575" s="4">
        <v>10862</v>
      </c>
      <c r="HB575" s="4">
        <v>-3702</v>
      </c>
      <c r="HC575" s="4">
        <v>0.05</v>
      </c>
      <c r="HD575" s="4">
        <v>-2.1500000000000004</v>
      </c>
      <c r="HE575" s="4">
        <v>162</v>
      </c>
      <c r="HF575" s="4">
        <v>0</v>
      </c>
      <c r="HG575" s="4">
        <v>0</v>
      </c>
      <c r="HH575" s="4">
        <v>0</v>
      </c>
      <c r="HI575" s="4">
        <v>1267</v>
      </c>
      <c r="HJ575" s="4">
        <v>-5</v>
      </c>
      <c r="HK575" s="4">
        <v>0.05</v>
      </c>
      <c r="HL575" s="4">
        <v>-2.4000000000000004</v>
      </c>
      <c r="HM575" s="4">
        <v>450</v>
      </c>
      <c r="HN575" s="4">
        <v>-228</v>
      </c>
      <c r="HO575" s="4">
        <v>554.15</v>
      </c>
      <c r="HP575" s="4">
        <v>2.25</v>
      </c>
      <c r="HQ575" s="4">
        <v>36564</v>
      </c>
      <c r="HR575" s="4">
        <v>5076</v>
      </c>
      <c r="HS575" s="4">
        <v>0.05</v>
      </c>
      <c r="HT575" s="4">
        <v>-2.6</v>
      </c>
      <c r="HU575" s="4">
        <v>156</v>
      </c>
      <c r="HV575" s="4">
        <v>-105</v>
      </c>
      <c r="HW575" s="4">
        <v>518.95000000000005</v>
      </c>
      <c r="HX575" s="4">
        <v>10.150000000000034</v>
      </c>
      <c r="HY575" s="4">
        <v>2121</v>
      </c>
      <c r="HZ575" s="4">
        <v>-147</v>
      </c>
      <c r="IA575" s="4">
        <v>0.1</v>
      </c>
      <c r="IB575" s="4">
        <v>-2.75</v>
      </c>
      <c r="IC575" s="4">
        <v>210</v>
      </c>
      <c r="ID575" s="4">
        <v>-98</v>
      </c>
      <c r="IE575" s="4">
        <v>452</v>
      </c>
      <c r="IF575" s="4">
        <v>-2.8500000000000227</v>
      </c>
      <c r="IG575" s="4">
        <v>13185</v>
      </c>
      <c r="IH575" s="4">
        <v>-3859</v>
      </c>
      <c r="II575" s="4">
        <v>0.1</v>
      </c>
      <c r="IJ575" s="4">
        <v>-2.9499999999999997</v>
      </c>
      <c r="IK575" s="4">
        <v>94</v>
      </c>
      <c r="IL575" s="4">
        <v>-94</v>
      </c>
      <c r="IM575" s="4">
        <v>408</v>
      </c>
      <c r="IN575" s="4">
        <v>5.1999999999999886</v>
      </c>
      <c r="IO575" s="4">
        <v>5866</v>
      </c>
      <c r="IP575" s="4">
        <v>269</v>
      </c>
      <c r="IQ575" s="4">
        <v>0.15</v>
      </c>
      <c r="IR575" s="4">
        <v>-3.1</v>
      </c>
      <c r="IS575" s="4">
        <v>864</v>
      </c>
      <c r="IT575" s="4">
        <v>-263</v>
      </c>
      <c r="IU575" s="4">
        <v>350.6</v>
      </c>
      <c r="IV575" s="4">
        <v>-2.75</v>
      </c>
      <c r="IW575" s="4">
        <v>23189</v>
      </c>
      <c r="IX575" s="4">
        <v>1936</v>
      </c>
      <c r="IY575" s="4">
        <v>0.1</v>
      </c>
      <c r="IZ575" s="4">
        <v>-3.6</v>
      </c>
      <c r="JA575" s="4">
        <v>203</v>
      </c>
      <c r="JB575" s="4">
        <v>-15</v>
      </c>
      <c r="JC575" s="4">
        <v>303.64999999999998</v>
      </c>
      <c r="JD575" s="4">
        <v>-1.4500000000000455</v>
      </c>
      <c r="JE575" s="4">
        <v>14090</v>
      </c>
      <c r="JF575" s="4">
        <v>5084</v>
      </c>
      <c r="JG575" s="4">
        <v>0.15</v>
      </c>
      <c r="JH575" s="4">
        <v>-4.3</v>
      </c>
      <c r="JI575" s="4">
        <v>1925</v>
      </c>
      <c r="JJ575" s="4">
        <v>-653</v>
      </c>
      <c r="JK575" s="4">
        <v>251.05</v>
      </c>
      <c r="JL575" s="4">
        <v>-6.3999999999999773</v>
      </c>
      <c r="JM575" s="4">
        <v>47392</v>
      </c>
      <c r="JN575" s="4">
        <v>23327</v>
      </c>
      <c r="JO575" s="4">
        <v>0.2</v>
      </c>
      <c r="JP575" s="4">
        <v>-5.3</v>
      </c>
      <c r="JQ575" s="5">
        <v>767</v>
      </c>
      <c r="JR575" s="4">
        <v>112</v>
      </c>
      <c r="JS575" s="4">
        <v>200.85</v>
      </c>
      <c r="JT575" s="4">
        <v>-6</v>
      </c>
      <c r="JU575" s="4">
        <v>20188</v>
      </c>
      <c r="JV575" s="4">
        <v>7403</v>
      </c>
      <c r="JW575" s="4">
        <v>0.2</v>
      </c>
      <c r="JX575" s="4">
        <v>-7.05</v>
      </c>
      <c r="JY575" s="4">
        <v>5150</v>
      </c>
      <c r="JZ575" s="4">
        <v>-2862</v>
      </c>
      <c r="KA575" s="4">
        <v>150.19999999999999</v>
      </c>
      <c r="KB575" s="4">
        <v>-10.25</v>
      </c>
      <c r="KC575" s="4">
        <v>53033</v>
      </c>
      <c r="KD575" s="4">
        <v>16379</v>
      </c>
      <c r="KE575" s="4">
        <v>0.25</v>
      </c>
      <c r="KF575" s="4">
        <v>-10.4</v>
      </c>
      <c r="KG575" s="4">
        <v>2873</v>
      </c>
      <c r="KH575" s="4">
        <v>-1691</v>
      </c>
      <c r="KI575" s="4">
        <v>100.8</v>
      </c>
      <c r="KJ575" s="4">
        <v>-15.700000000000003</v>
      </c>
      <c r="KK575" s="4">
        <v>40103</v>
      </c>
      <c r="KL575" s="4">
        <v>24238</v>
      </c>
      <c r="KM575" s="4">
        <v>0.3</v>
      </c>
      <c r="KN575" s="4">
        <v>-16.5</v>
      </c>
      <c r="KO575" s="4">
        <v>23785</v>
      </c>
      <c r="KP575" s="4">
        <v>1365</v>
      </c>
      <c r="KQ575" s="4">
        <v>51.85</v>
      </c>
      <c r="KR575" s="4">
        <v>-25.9</v>
      </c>
      <c r="KS575" s="4">
        <v>93155</v>
      </c>
      <c r="KT575" s="4">
        <v>59808</v>
      </c>
      <c r="KU575" s="4">
        <v>1.65</v>
      </c>
      <c r="KV575" s="4">
        <v>-26.5</v>
      </c>
      <c r="KW575" s="4">
        <v>39746</v>
      </c>
      <c r="KX575" s="4">
        <v>26228</v>
      </c>
      <c r="KY575" s="4">
        <v>9.9</v>
      </c>
      <c r="KZ575" s="4">
        <v>-36.300000000000004</v>
      </c>
      <c r="LA575" s="4">
        <v>46829</v>
      </c>
      <c r="LB575" s="4">
        <v>37166</v>
      </c>
      <c r="LC575" s="4">
        <v>9.6999999999999993</v>
      </c>
      <c r="LD575" s="4">
        <v>-36.5</v>
      </c>
    </row>
    <row r="576" spans="1:316" x14ac:dyDescent="0.25">
      <c r="A576" s="171">
        <v>44077.610058564816</v>
      </c>
      <c r="B576" s="172">
        <v>0.60902777777777783</v>
      </c>
      <c r="C576" s="4">
        <v>11555.1</v>
      </c>
      <c r="D576" s="4">
        <v>11550</v>
      </c>
      <c r="E576" s="173">
        <v>-73.300000000000011</v>
      </c>
      <c r="F576" s="173">
        <v>-97.850000000000009</v>
      </c>
      <c r="G576" s="173">
        <v>313.89999999999998</v>
      </c>
      <c r="H576" s="173">
        <v>-67.150000000000034</v>
      </c>
      <c r="I576" s="173">
        <v>-647.44999999999982</v>
      </c>
      <c r="J576" s="173">
        <v>580.29999999999973</v>
      </c>
      <c r="K576" s="127">
        <v>0</v>
      </c>
      <c r="L576" s="127">
        <v>0</v>
      </c>
      <c r="M576" s="127">
        <v>-20.53</v>
      </c>
      <c r="N576" s="127">
        <v>-18.11</v>
      </c>
      <c r="O576" s="127">
        <v>-0.19510105547352172</v>
      </c>
      <c r="P576" s="127">
        <v>-0.36948757697023932</v>
      </c>
      <c r="Q576" s="127">
        <v>1.0985770780366344</v>
      </c>
      <c r="R576" s="4">
        <v>140124</v>
      </c>
      <c r="S576" s="4">
        <v>172074</v>
      </c>
      <c r="T576" s="173">
        <v>11582.083333333334</v>
      </c>
      <c r="U576" s="173">
        <v>-2.5833333333321207</v>
      </c>
      <c r="V576" s="4">
        <v>160421</v>
      </c>
      <c r="W576" s="4">
        <v>-15068</v>
      </c>
      <c r="X576" s="173">
        <v>26.983333333333576</v>
      </c>
      <c r="Y576" s="173">
        <v>-190340</v>
      </c>
      <c r="Z576" s="173">
        <v>211398</v>
      </c>
      <c r="AA576" s="173">
        <v>21058</v>
      </c>
      <c r="AB576" s="4">
        <v>31950</v>
      </c>
      <c r="AC576" s="4">
        <v>-871</v>
      </c>
      <c r="AD576" s="176" t="e">
        <v>#REF!</v>
      </c>
      <c r="AE576" s="177">
        <v>-5.704717537254949E-2</v>
      </c>
      <c r="AF576" s="177">
        <v>1.7065189889190029E-2</v>
      </c>
      <c r="AG576" s="177">
        <v>0.36996562456686394</v>
      </c>
      <c r="AH576" s="177">
        <v>0.31280782680507774</v>
      </c>
      <c r="AI576" s="127">
        <v>0.84437746070407926</v>
      </c>
      <c r="AJ576" s="127">
        <v>0</v>
      </c>
      <c r="AK576" s="4">
        <v>0</v>
      </c>
      <c r="AL576" s="178">
        <v>11600</v>
      </c>
      <c r="AM576" s="178">
        <v>11500</v>
      </c>
      <c r="AN576" s="178">
        <v>11550</v>
      </c>
      <c r="AO576" s="178">
        <v>11400</v>
      </c>
      <c r="AS576" s="4">
        <v>3.9486435331230285</v>
      </c>
      <c r="AT576" s="4">
        <v>1.2262011026516146</v>
      </c>
      <c r="AU576" s="4">
        <v>0.12050993223551289</v>
      </c>
      <c r="AV576" s="4">
        <v>3.4853263484257227E-2</v>
      </c>
      <c r="AW576" s="4">
        <v>4.5526238925129005E-2</v>
      </c>
      <c r="AX576" s="4">
        <v>3.1124705493324516E-2</v>
      </c>
      <c r="AY576" s="4">
        <v>81.58</v>
      </c>
      <c r="AZ576" s="4">
        <v>13.596153846153847</v>
      </c>
      <c r="BA576" s="4">
        <v>59.527027027027025</v>
      </c>
      <c r="BB576" s="4">
        <v>63.468085106382979</v>
      </c>
      <c r="BC576" s="4">
        <v>27.669745958429562</v>
      </c>
      <c r="BD576" s="4">
        <v>69.113300492610833</v>
      </c>
      <c r="BE576" s="4">
        <v>23.339566929133859</v>
      </c>
      <c r="BF576" s="4">
        <v>26.379400260756192</v>
      </c>
      <c r="BG576" s="4">
        <v>10.512383900928793</v>
      </c>
      <c r="BH576" s="4">
        <v>13.398870807040851</v>
      </c>
      <c r="BI576" s="4">
        <v>9</v>
      </c>
      <c r="BJ576" s="4">
        <v>0</v>
      </c>
      <c r="BK576" s="4">
        <v>1588</v>
      </c>
      <c r="BL576" s="4">
        <v>13</v>
      </c>
      <c r="BM576" s="4">
        <v>5660</v>
      </c>
      <c r="BN576" s="4">
        <v>-86</v>
      </c>
      <c r="BO576" s="4">
        <v>0.05</v>
      </c>
      <c r="BP576" s="4">
        <v>-0.79999999999999993</v>
      </c>
      <c r="BQ576" s="4">
        <v>0</v>
      </c>
      <c r="BR576" s="4">
        <v>0</v>
      </c>
      <c r="BS576" s="4">
        <v>0</v>
      </c>
      <c r="BT576" s="4">
        <v>0</v>
      </c>
      <c r="BU576" s="4">
        <v>52</v>
      </c>
      <c r="BV576" s="4">
        <v>-6</v>
      </c>
      <c r="BW576" s="4">
        <v>0.05</v>
      </c>
      <c r="BX576" s="4">
        <v>-0.79999999999999993</v>
      </c>
      <c r="BY576" s="4">
        <v>21</v>
      </c>
      <c r="BZ576" s="4">
        <v>0</v>
      </c>
      <c r="CA576" s="4">
        <v>1430</v>
      </c>
      <c r="CB576" s="4">
        <v>34.25</v>
      </c>
      <c r="CC576" s="4">
        <v>388</v>
      </c>
      <c r="CD576" s="4">
        <v>-67</v>
      </c>
      <c r="CE576" s="4">
        <v>0.05</v>
      </c>
      <c r="CF576" s="4">
        <v>-0.89999999999999991</v>
      </c>
      <c r="CG576" s="4">
        <v>0</v>
      </c>
      <c r="CH576" s="4">
        <v>0</v>
      </c>
      <c r="CI576" s="4">
        <v>0</v>
      </c>
      <c r="CJ576" s="4">
        <v>0</v>
      </c>
      <c r="CK576" s="4">
        <v>35</v>
      </c>
      <c r="CL576" s="4">
        <v>0</v>
      </c>
      <c r="CM576" s="4">
        <v>0.1</v>
      </c>
      <c r="CN576" s="4">
        <v>-0.65</v>
      </c>
      <c r="CO576" s="4">
        <v>12</v>
      </c>
      <c r="CP576" s="4">
        <v>0</v>
      </c>
      <c r="CQ576" s="4">
        <v>1352</v>
      </c>
      <c r="CR576" s="4">
        <v>-53.400000000000091</v>
      </c>
      <c r="CS576" s="4">
        <v>1010</v>
      </c>
      <c r="CT576" s="4">
        <v>-429</v>
      </c>
      <c r="CU576" s="4">
        <v>0.05</v>
      </c>
      <c r="CV576" s="4">
        <v>-0.95</v>
      </c>
      <c r="CW576" s="4">
        <v>0</v>
      </c>
      <c r="CX576" s="4">
        <v>0</v>
      </c>
      <c r="CY576" s="4">
        <v>0</v>
      </c>
      <c r="CZ576" s="4">
        <v>0</v>
      </c>
      <c r="DA576" s="4">
        <v>232</v>
      </c>
      <c r="DB576" s="4">
        <v>-18</v>
      </c>
      <c r="DC576" s="4">
        <v>0.1</v>
      </c>
      <c r="DD576" s="4">
        <v>-0.95000000000000007</v>
      </c>
      <c r="DE576" s="4">
        <v>15</v>
      </c>
      <c r="DF576" s="4">
        <v>-5</v>
      </c>
      <c r="DG576" s="4">
        <v>1256.25</v>
      </c>
      <c r="DH576" s="4">
        <v>6.25</v>
      </c>
      <c r="DI576" s="4">
        <v>1402</v>
      </c>
      <c r="DJ576" s="4">
        <v>-349</v>
      </c>
      <c r="DK576" s="4">
        <v>0.05</v>
      </c>
      <c r="DL576" s="4">
        <v>-1.05</v>
      </c>
      <c r="DM576" s="4">
        <v>0</v>
      </c>
      <c r="DN576" s="4">
        <v>0</v>
      </c>
      <c r="DO576" s="4">
        <v>0</v>
      </c>
      <c r="DP576" s="4">
        <v>0</v>
      </c>
      <c r="DQ576" s="4">
        <v>604</v>
      </c>
      <c r="DR576" s="4">
        <v>26</v>
      </c>
      <c r="DS576" s="4">
        <v>0.1</v>
      </c>
      <c r="DT576" s="4">
        <v>-1.0499999999999998</v>
      </c>
      <c r="DU576" s="4">
        <v>1</v>
      </c>
      <c r="DV576" s="4">
        <v>0</v>
      </c>
      <c r="DW576" s="4">
        <v>0</v>
      </c>
      <c r="DX576" s="4">
        <v>0</v>
      </c>
      <c r="DY576" s="4">
        <v>3923</v>
      </c>
      <c r="DZ576" s="4">
        <v>-545</v>
      </c>
      <c r="EA576" s="4">
        <v>0.05</v>
      </c>
      <c r="EB576" s="4">
        <v>-1.2</v>
      </c>
      <c r="EC576" s="4">
        <v>0</v>
      </c>
      <c r="ED576" s="4">
        <v>0</v>
      </c>
      <c r="EE576" s="4">
        <v>0</v>
      </c>
      <c r="EF576" s="4">
        <v>0</v>
      </c>
      <c r="EG576" s="4">
        <v>282</v>
      </c>
      <c r="EH576" s="4">
        <v>75</v>
      </c>
      <c r="EI576" s="4">
        <v>0.05</v>
      </c>
      <c r="EJ576" s="4">
        <v>-1.3</v>
      </c>
      <c r="EK576" s="4">
        <v>51</v>
      </c>
      <c r="EL576" s="4">
        <v>-17</v>
      </c>
      <c r="EM576" s="4">
        <v>1055</v>
      </c>
      <c r="EN576" s="4">
        <v>14.200000000000045</v>
      </c>
      <c r="EO576" s="4">
        <v>18063</v>
      </c>
      <c r="EP576" s="4">
        <v>-4551</v>
      </c>
      <c r="EQ576" s="4">
        <v>0.05</v>
      </c>
      <c r="ER576" s="4">
        <v>-1.45</v>
      </c>
      <c r="ES576" s="4">
        <v>5</v>
      </c>
      <c r="ET576" s="4">
        <v>0</v>
      </c>
      <c r="EU576" s="4">
        <v>947.4</v>
      </c>
      <c r="EV576" s="4">
        <v>32.399999999999977</v>
      </c>
      <c r="EW576" s="4">
        <v>815</v>
      </c>
      <c r="EX576" s="4">
        <v>-37</v>
      </c>
      <c r="EY576" s="4">
        <v>0.1</v>
      </c>
      <c r="EZ576" s="4">
        <v>-1.5</v>
      </c>
      <c r="FA576" s="4">
        <v>23</v>
      </c>
      <c r="FB576" s="4">
        <v>0</v>
      </c>
      <c r="FC576" s="4">
        <v>945</v>
      </c>
      <c r="FD576" s="4">
        <v>-7.5</v>
      </c>
      <c r="FE576" s="4">
        <v>3900</v>
      </c>
      <c r="FF576" s="4">
        <v>-1231</v>
      </c>
      <c r="FG576" s="4">
        <v>0.1</v>
      </c>
      <c r="FH576" s="4">
        <v>-1.5</v>
      </c>
      <c r="FI576" s="4">
        <v>5</v>
      </c>
      <c r="FJ576" s="4">
        <v>0</v>
      </c>
      <c r="FK576" s="4">
        <v>0</v>
      </c>
      <c r="FL576" s="4">
        <v>0</v>
      </c>
      <c r="FM576" s="4">
        <v>148</v>
      </c>
      <c r="FN576" s="4">
        <v>-8</v>
      </c>
      <c r="FO576" s="4">
        <v>0.1</v>
      </c>
      <c r="FP576" s="4">
        <v>-1.5999999999999999</v>
      </c>
      <c r="FQ576" s="4">
        <v>29</v>
      </c>
      <c r="FR576" s="4">
        <v>-1</v>
      </c>
      <c r="FS576" s="4">
        <v>849.95</v>
      </c>
      <c r="FT576" s="4">
        <v>4.9500000000000455</v>
      </c>
      <c r="FU576" s="4">
        <v>13425</v>
      </c>
      <c r="FV576" s="4">
        <v>-897</v>
      </c>
      <c r="FW576" s="4">
        <v>0.1</v>
      </c>
      <c r="FX576" s="4">
        <v>-1.7</v>
      </c>
      <c r="FY576" s="4">
        <v>6</v>
      </c>
      <c r="FZ576" s="4">
        <v>0</v>
      </c>
      <c r="GA576" s="4">
        <v>0</v>
      </c>
      <c r="GB576" s="4">
        <v>0</v>
      </c>
      <c r="GC576" s="4">
        <v>495</v>
      </c>
      <c r="GD576" s="4">
        <v>-134</v>
      </c>
      <c r="GE576" s="4">
        <v>0.15</v>
      </c>
      <c r="GF576" s="4">
        <v>-1.8</v>
      </c>
      <c r="GG576" s="4">
        <v>237</v>
      </c>
      <c r="GH576" s="4">
        <v>-83</v>
      </c>
      <c r="GI576" s="4">
        <v>764.7</v>
      </c>
      <c r="GJ576" s="4">
        <v>18.450000000000045</v>
      </c>
      <c r="GK576" s="4">
        <v>10307</v>
      </c>
      <c r="GL576" s="4">
        <v>-2215</v>
      </c>
      <c r="GM576" s="4">
        <v>0.1</v>
      </c>
      <c r="GN576" s="4">
        <v>-1.9</v>
      </c>
      <c r="GO576" s="4">
        <v>6</v>
      </c>
      <c r="GP576" s="4">
        <v>0</v>
      </c>
      <c r="GQ576" s="4">
        <v>0</v>
      </c>
      <c r="GR576" s="4">
        <v>0</v>
      </c>
      <c r="GS576" s="4">
        <v>392</v>
      </c>
      <c r="GT576" s="4">
        <v>-129</v>
      </c>
      <c r="GU576" s="4">
        <v>0.1</v>
      </c>
      <c r="GV576" s="4">
        <v>-1.9499999999999997</v>
      </c>
      <c r="GW576" s="4">
        <v>201</v>
      </c>
      <c r="GX576" s="4">
        <v>-22</v>
      </c>
      <c r="GY576" s="4">
        <v>653.5</v>
      </c>
      <c r="GZ576" s="4">
        <v>3.1499999999999773</v>
      </c>
      <c r="HA576" s="4">
        <v>11515</v>
      </c>
      <c r="HB576" s="4">
        <v>-3049</v>
      </c>
      <c r="HC576" s="4">
        <v>0.05</v>
      </c>
      <c r="HD576" s="4">
        <v>-2.1500000000000004</v>
      </c>
      <c r="HE576" s="4">
        <v>162</v>
      </c>
      <c r="HF576" s="4">
        <v>0</v>
      </c>
      <c r="HG576" s="4">
        <v>0</v>
      </c>
      <c r="HH576" s="4">
        <v>0</v>
      </c>
      <c r="HI576" s="4">
        <v>1267</v>
      </c>
      <c r="HJ576" s="4">
        <v>-5</v>
      </c>
      <c r="HK576" s="4">
        <v>0.05</v>
      </c>
      <c r="HL576" s="4">
        <v>-2.4000000000000004</v>
      </c>
      <c r="HM576" s="4">
        <v>450</v>
      </c>
      <c r="HN576" s="4">
        <v>-228</v>
      </c>
      <c r="HO576" s="4">
        <v>559</v>
      </c>
      <c r="HP576" s="4">
        <v>7.1000000000000227</v>
      </c>
      <c r="HQ576" s="4">
        <v>36711</v>
      </c>
      <c r="HR576" s="4">
        <v>5223</v>
      </c>
      <c r="HS576" s="4">
        <v>0.1</v>
      </c>
      <c r="HT576" s="4">
        <v>-2.5499999999999998</v>
      </c>
      <c r="HU576" s="4">
        <v>156</v>
      </c>
      <c r="HV576" s="4">
        <v>-105</v>
      </c>
      <c r="HW576" s="4">
        <v>518.95000000000005</v>
      </c>
      <c r="HX576" s="4">
        <v>10.150000000000034</v>
      </c>
      <c r="HY576" s="4">
        <v>2121</v>
      </c>
      <c r="HZ576" s="4">
        <v>-147</v>
      </c>
      <c r="IA576" s="4">
        <v>0.15</v>
      </c>
      <c r="IB576" s="4">
        <v>-2.7</v>
      </c>
      <c r="IC576" s="4">
        <v>222</v>
      </c>
      <c r="ID576" s="4">
        <v>-86</v>
      </c>
      <c r="IE576" s="4">
        <v>462.3</v>
      </c>
      <c r="IF576" s="4">
        <v>7.4499999999999886</v>
      </c>
      <c r="IG576" s="4">
        <v>13215</v>
      </c>
      <c r="IH576" s="4">
        <v>-3829</v>
      </c>
      <c r="II576" s="4">
        <v>0.15</v>
      </c>
      <c r="IJ576" s="4">
        <v>-2.9</v>
      </c>
      <c r="IK576" s="4">
        <v>94</v>
      </c>
      <c r="IL576" s="4">
        <v>-94</v>
      </c>
      <c r="IM576" s="4">
        <v>408</v>
      </c>
      <c r="IN576" s="4">
        <v>5.1999999999999886</v>
      </c>
      <c r="IO576" s="4">
        <v>5966</v>
      </c>
      <c r="IP576" s="4">
        <v>369</v>
      </c>
      <c r="IQ576" s="4">
        <v>0.15</v>
      </c>
      <c r="IR576" s="4">
        <v>-3.1</v>
      </c>
      <c r="IS576" s="4">
        <v>866</v>
      </c>
      <c r="IT576" s="4">
        <v>-261</v>
      </c>
      <c r="IU576" s="4">
        <v>353</v>
      </c>
      <c r="IV576" s="4">
        <v>-0.35000000000002274</v>
      </c>
      <c r="IW576" s="4">
        <v>23962</v>
      </c>
      <c r="IX576" s="4">
        <v>2709</v>
      </c>
      <c r="IY576" s="4">
        <v>0.15</v>
      </c>
      <c r="IZ576" s="4">
        <v>-3.5500000000000003</v>
      </c>
      <c r="JA576" s="4">
        <v>203</v>
      </c>
      <c r="JB576" s="4">
        <v>-15</v>
      </c>
      <c r="JC576" s="4">
        <v>303.64999999999998</v>
      </c>
      <c r="JD576" s="4">
        <v>-1.4500000000000455</v>
      </c>
      <c r="JE576" s="4">
        <v>14030</v>
      </c>
      <c r="JF576" s="4">
        <v>5024</v>
      </c>
      <c r="JG576" s="4">
        <v>0.2</v>
      </c>
      <c r="JH576" s="4">
        <v>-4.25</v>
      </c>
      <c r="JI576" s="4">
        <v>2032</v>
      </c>
      <c r="JJ576" s="4">
        <v>-546</v>
      </c>
      <c r="JK576" s="4">
        <v>253.95</v>
      </c>
      <c r="JL576" s="4">
        <v>-3.5</v>
      </c>
      <c r="JM576" s="4">
        <v>47426</v>
      </c>
      <c r="JN576" s="4">
        <v>23361</v>
      </c>
      <c r="JO576" s="4">
        <v>0.2</v>
      </c>
      <c r="JP576" s="4">
        <v>-5.3</v>
      </c>
      <c r="JQ576" s="5">
        <v>767</v>
      </c>
      <c r="JR576" s="4">
        <v>112</v>
      </c>
      <c r="JS576" s="4">
        <v>205.1</v>
      </c>
      <c r="JT576" s="4">
        <v>-1.75</v>
      </c>
      <c r="JU576" s="4">
        <v>20233</v>
      </c>
      <c r="JV576" s="4">
        <v>7448</v>
      </c>
      <c r="JW576" s="4">
        <v>0.2</v>
      </c>
      <c r="JX576" s="4">
        <v>-7.05</v>
      </c>
      <c r="JY576" s="4">
        <v>5168</v>
      </c>
      <c r="JZ576" s="4">
        <v>-2844</v>
      </c>
      <c r="KA576" s="4">
        <v>154.35</v>
      </c>
      <c r="KB576" s="4">
        <v>-6.0999999999999943</v>
      </c>
      <c r="KC576" s="4">
        <v>54328</v>
      </c>
      <c r="KD576" s="4">
        <v>17674</v>
      </c>
      <c r="KE576" s="4">
        <v>0.3</v>
      </c>
      <c r="KF576" s="4">
        <v>-10.35</v>
      </c>
      <c r="KG576" s="4">
        <v>3011</v>
      </c>
      <c r="KH576" s="4">
        <v>-1553</v>
      </c>
      <c r="KI576" s="4">
        <v>103.1</v>
      </c>
      <c r="KJ576" s="4">
        <v>-13.400000000000006</v>
      </c>
      <c r="KK576" s="4">
        <v>40344</v>
      </c>
      <c r="KL576" s="4">
        <v>24479</v>
      </c>
      <c r="KM576" s="4">
        <v>0.4</v>
      </c>
      <c r="KN576" s="4">
        <v>-16.400000000000002</v>
      </c>
      <c r="KO576" s="4">
        <v>23775</v>
      </c>
      <c r="KP576" s="4">
        <v>1355</v>
      </c>
      <c r="KQ576" s="4">
        <v>55.45</v>
      </c>
      <c r="KR576" s="4">
        <v>-22.299999999999997</v>
      </c>
      <c r="KS576" s="4">
        <v>93879</v>
      </c>
      <c r="KT576" s="4">
        <v>60532</v>
      </c>
      <c r="KU576" s="4">
        <v>1.7</v>
      </c>
      <c r="KV576" s="4">
        <v>-26.45</v>
      </c>
      <c r="KW576" s="4">
        <v>38090</v>
      </c>
      <c r="KX576" s="4">
        <v>24572</v>
      </c>
      <c r="KY576" s="4">
        <v>13.3</v>
      </c>
      <c r="KZ576" s="4">
        <v>-32.900000000000006</v>
      </c>
      <c r="LA576" s="4">
        <v>46706</v>
      </c>
      <c r="LB576" s="4">
        <v>37043</v>
      </c>
      <c r="LC576" s="4">
        <v>9.4</v>
      </c>
      <c r="LD576" s="4">
        <v>-36.800000000000004</v>
      </c>
    </row>
    <row r="577" spans="1:316" x14ac:dyDescent="0.25">
      <c r="A577" s="171">
        <v>44077.607683564813</v>
      </c>
      <c r="B577" s="172">
        <v>0.6069444444444444</v>
      </c>
      <c r="C577" s="4">
        <v>11561</v>
      </c>
      <c r="D577" s="4">
        <v>11550</v>
      </c>
      <c r="E577" s="173">
        <v>-67.3</v>
      </c>
      <c r="F577" s="173">
        <v>-98.2</v>
      </c>
      <c r="G577" s="173">
        <v>313.89999999999998</v>
      </c>
      <c r="H577" s="173">
        <v>-16.800000000000018</v>
      </c>
      <c r="I577" s="173">
        <v>-685.79999999999984</v>
      </c>
      <c r="J577" s="173">
        <v>668.99999999999977</v>
      </c>
      <c r="K577" s="127">
        <v>0</v>
      </c>
      <c r="L577" s="127">
        <v>0</v>
      </c>
      <c r="M577" s="127">
        <v>-20.53</v>
      </c>
      <c r="N577" s="127">
        <v>-18.11</v>
      </c>
      <c r="O577" s="127">
        <v>-0.2236152958201936</v>
      </c>
      <c r="P577" s="127">
        <v>-0.39723083758397826</v>
      </c>
      <c r="Q577" s="127">
        <v>1.100332324504077</v>
      </c>
      <c r="R577" s="4">
        <v>140972</v>
      </c>
      <c r="S577" s="4">
        <v>173810</v>
      </c>
      <c r="T577" s="173">
        <v>11584.666666666666</v>
      </c>
      <c r="U577" s="173">
        <v>-1.8833333333350311</v>
      </c>
      <c r="V577" s="4">
        <v>160389</v>
      </c>
      <c r="W577" s="4">
        <v>-15275</v>
      </c>
      <c r="X577" s="173">
        <v>23.66666666666606</v>
      </c>
      <c r="Y577" s="173">
        <v>-187980</v>
      </c>
      <c r="Z577" s="173">
        <v>212002</v>
      </c>
      <c r="AA577" s="173">
        <v>24022</v>
      </c>
      <c r="AB577" s="4">
        <v>32838</v>
      </c>
      <c r="AC577" s="4">
        <v>-978</v>
      </c>
      <c r="AD577" s="176" t="e">
        <v>#REF!</v>
      </c>
      <c r="AE577" s="177">
        <v>-6.2755162666645561E-2</v>
      </c>
      <c r="AF577" s="177">
        <v>1.0455785083430858E-2</v>
      </c>
      <c r="AG577" s="177">
        <v>0.37255413756140643</v>
      </c>
      <c r="AH577" s="177">
        <v>0.20877010564355813</v>
      </c>
      <c r="AI577" s="127">
        <v>0.39836270215616204</v>
      </c>
      <c r="AJ577" s="127">
        <v>0</v>
      </c>
      <c r="AK577" s="4">
        <v>0</v>
      </c>
      <c r="AL577" s="178">
        <v>11600</v>
      </c>
      <c r="AM577" s="178">
        <v>11500</v>
      </c>
      <c r="AN577" s="178">
        <v>11550</v>
      </c>
      <c r="AO577" s="178">
        <v>11400</v>
      </c>
      <c r="AS577" s="4">
        <v>3.9531574266231839</v>
      </c>
      <c r="AT577" s="4">
        <v>1.2296217083277636</v>
      </c>
      <c r="AU577" s="4">
        <v>0.12825759305777576</v>
      </c>
      <c r="AV577" s="4">
        <v>3.560168620921747E-2</v>
      </c>
      <c r="AW577" s="4">
        <v>4.4512993082819217E-2</v>
      </c>
      <c r="AX577" s="4">
        <v>3.1101565404155138E-2</v>
      </c>
      <c r="AY577" s="4">
        <v>85.72</v>
      </c>
      <c r="AZ577" s="4">
        <v>13.596153846153847</v>
      </c>
      <c r="BA577" s="4">
        <v>61.099099099099099</v>
      </c>
      <c r="BB577" s="4">
        <v>63.468085106382979</v>
      </c>
      <c r="BC577" s="4">
        <v>27.878190255220417</v>
      </c>
      <c r="BD577" s="4">
        <v>68.477832512315274</v>
      </c>
      <c r="BE577" s="4">
        <v>22.823818897637796</v>
      </c>
      <c r="BF577" s="4">
        <v>26.52349869451697</v>
      </c>
      <c r="BG577" s="4">
        <v>10.251444547996272</v>
      </c>
      <c r="BH577" s="4">
        <v>13.574482297929192</v>
      </c>
      <c r="BI577" s="4">
        <v>9</v>
      </c>
      <c r="BJ577" s="4">
        <v>0</v>
      </c>
      <c r="BK577" s="4">
        <v>1588</v>
      </c>
      <c r="BL577" s="4">
        <v>13</v>
      </c>
      <c r="BM577" s="4">
        <v>5660</v>
      </c>
      <c r="BN577" s="4">
        <v>-86</v>
      </c>
      <c r="BO577" s="4">
        <v>0.05</v>
      </c>
      <c r="BP577" s="4">
        <v>-0.79999999999999993</v>
      </c>
      <c r="BQ577" s="4">
        <v>0</v>
      </c>
      <c r="BR577" s="4">
        <v>0</v>
      </c>
      <c r="BS577" s="4">
        <v>0</v>
      </c>
      <c r="BT577" s="4">
        <v>0</v>
      </c>
      <c r="BU577" s="4">
        <v>52</v>
      </c>
      <c r="BV577" s="4">
        <v>-6</v>
      </c>
      <c r="BW577" s="4">
        <v>0.05</v>
      </c>
      <c r="BX577" s="4">
        <v>-0.79999999999999993</v>
      </c>
      <c r="BY577" s="4">
        <v>21</v>
      </c>
      <c r="BZ577" s="4">
        <v>0</v>
      </c>
      <c r="CA577" s="4">
        <v>1430</v>
      </c>
      <c r="CB577" s="4">
        <v>34.25</v>
      </c>
      <c r="CC577" s="4">
        <v>388</v>
      </c>
      <c r="CD577" s="4">
        <v>-67</v>
      </c>
      <c r="CE577" s="4">
        <v>0.05</v>
      </c>
      <c r="CF577" s="4">
        <v>-0.89999999999999991</v>
      </c>
      <c r="CG577" s="4">
        <v>0</v>
      </c>
      <c r="CH577" s="4">
        <v>0</v>
      </c>
      <c r="CI577" s="4">
        <v>0</v>
      </c>
      <c r="CJ577" s="4">
        <v>0</v>
      </c>
      <c r="CK577" s="4">
        <v>35</v>
      </c>
      <c r="CL577" s="4">
        <v>0</v>
      </c>
      <c r="CM577" s="4">
        <v>0.1</v>
      </c>
      <c r="CN577" s="4">
        <v>-0.65</v>
      </c>
      <c r="CO577" s="4">
        <v>12</v>
      </c>
      <c r="CP577" s="4">
        <v>0</v>
      </c>
      <c r="CQ577" s="4">
        <v>1352</v>
      </c>
      <c r="CR577" s="4">
        <v>-53.400000000000091</v>
      </c>
      <c r="CS577" s="4">
        <v>1010</v>
      </c>
      <c r="CT577" s="4">
        <v>-429</v>
      </c>
      <c r="CU577" s="4">
        <v>0.05</v>
      </c>
      <c r="CV577" s="4">
        <v>-0.95</v>
      </c>
      <c r="CW577" s="4">
        <v>0</v>
      </c>
      <c r="CX577" s="4">
        <v>0</v>
      </c>
      <c r="CY577" s="4">
        <v>0</v>
      </c>
      <c r="CZ577" s="4">
        <v>0</v>
      </c>
      <c r="DA577" s="4">
        <v>232</v>
      </c>
      <c r="DB577" s="4">
        <v>-18</v>
      </c>
      <c r="DC577" s="4">
        <v>0.1</v>
      </c>
      <c r="DD577" s="4">
        <v>-0.95000000000000007</v>
      </c>
      <c r="DE577" s="4">
        <v>15</v>
      </c>
      <c r="DF577" s="4">
        <v>-5</v>
      </c>
      <c r="DG577" s="4">
        <v>1256.25</v>
      </c>
      <c r="DH577" s="4">
        <v>6.25</v>
      </c>
      <c r="DI577" s="4">
        <v>1402</v>
      </c>
      <c r="DJ577" s="4">
        <v>-349</v>
      </c>
      <c r="DK577" s="4">
        <v>0.1</v>
      </c>
      <c r="DL577" s="4">
        <v>-1</v>
      </c>
      <c r="DM577" s="4">
        <v>0</v>
      </c>
      <c r="DN577" s="4">
        <v>0</v>
      </c>
      <c r="DO577" s="4">
        <v>0</v>
      </c>
      <c r="DP577" s="4">
        <v>0</v>
      </c>
      <c r="DQ577" s="4">
        <v>604</v>
      </c>
      <c r="DR577" s="4">
        <v>26</v>
      </c>
      <c r="DS577" s="4">
        <v>0.1</v>
      </c>
      <c r="DT577" s="4">
        <v>-1.0499999999999998</v>
      </c>
      <c r="DU577" s="4">
        <v>1</v>
      </c>
      <c r="DV577" s="4">
        <v>0</v>
      </c>
      <c r="DW577" s="4">
        <v>0</v>
      </c>
      <c r="DX577" s="4">
        <v>0</v>
      </c>
      <c r="DY577" s="4">
        <v>4113</v>
      </c>
      <c r="DZ577" s="4">
        <v>-355</v>
      </c>
      <c r="EA577" s="4">
        <v>0.05</v>
      </c>
      <c r="EB577" s="4">
        <v>-1.2</v>
      </c>
      <c r="EC577" s="4">
        <v>0</v>
      </c>
      <c r="ED577" s="4">
        <v>0</v>
      </c>
      <c r="EE577" s="4">
        <v>0</v>
      </c>
      <c r="EF577" s="4">
        <v>0</v>
      </c>
      <c r="EG577" s="4">
        <v>282</v>
      </c>
      <c r="EH577" s="4">
        <v>75</v>
      </c>
      <c r="EI577" s="4">
        <v>0.05</v>
      </c>
      <c r="EJ577" s="4">
        <v>-1.3</v>
      </c>
      <c r="EK577" s="4">
        <v>51</v>
      </c>
      <c r="EL577" s="4">
        <v>-17</v>
      </c>
      <c r="EM577" s="4">
        <v>1055</v>
      </c>
      <c r="EN577" s="4">
        <v>14.200000000000045</v>
      </c>
      <c r="EO577" s="4">
        <v>18063</v>
      </c>
      <c r="EP577" s="4">
        <v>-4551</v>
      </c>
      <c r="EQ577" s="4">
        <v>0.05</v>
      </c>
      <c r="ER577" s="4">
        <v>-1.45</v>
      </c>
      <c r="ES577" s="4">
        <v>5</v>
      </c>
      <c r="ET577" s="4">
        <v>0</v>
      </c>
      <c r="EU577" s="4">
        <v>947.4</v>
      </c>
      <c r="EV577" s="4">
        <v>32.399999999999977</v>
      </c>
      <c r="EW577" s="4">
        <v>815</v>
      </c>
      <c r="EX577" s="4">
        <v>-37</v>
      </c>
      <c r="EY577" s="4">
        <v>0.1</v>
      </c>
      <c r="EZ577" s="4">
        <v>-1.5</v>
      </c>
      <c r="FA577" s="4">
        <v>23</v>
      </c>
      <c r="FB577" s="4">
        <v>0</v>
      </c>
      <c r="FC577" s="4">
        <v>945</v>
      </c>
      <c r="FD577" s="4">
        <v>-7.5</v>
      </c>
      <c r="FE577" s="4">
        <v>3900</v>
      </c>
      <c r="FF577" s="4">
        <v>-1231</v>
      </c>
      <c r="FG577" s="4">
        <v>0.1</v>
      </c>
      <c r="FH577" s="4">
        <v>-1.5</v>
      </c>
      <c r="FI577" s="4">
        <v>5</v>
      </c>
      <c r="FJ577" s="4">
        <v>0</v>
      </c>
      <c r="FK577" s="4">
        <v>0</v>
      </c>
      <c r="FL577" s="4">
        <v>0</v>
      </c>
      <c r="FM577" s="4">
        <v>148</v>
      </c>
      <c r="FN577" s="4">
        <v>-8</v>
      </c>
      <c r="FO577" s="4">
        <v>0.1</v>
      </c>
      <c r="FP577" s="4">
        <v>-1.5999999999999999</v>
      </c>
      <c r="FQ577" s="4">
        <v>29</v>
      </c>
      <c r="FR577" s="4">
        <v>-1</v>
      </c>
      <c r="FS577" s="4">
        <v>849.95</v>
      </c>
      <c r="FT577" s="4">
        <v>4.9500000000000455</v>
      </c>
      <c r="FU577" s="4">
        <v>13432</v>
      </c>
      <c r="FV577" s="4">
        <v>-890</v>
      </c>
      <c r="FW577" s="4">
        <v>0.1</v>
      </c>
      <c r="FX577" s="4">
        <v>-1.7</v>
      </c>
      <c r="FY577" s="4">
        <v>6</v>
      </c>
      <c r="FZ577" s="4">
        <v>0</v>
      </c>
      <c r="GA577" s="4">
        <v>0</v>
      </c>
      <c r="GB577" s="4">
        <v>0</v>
      </c>
      <c r="GC577" s="4">
        <v>495</v>
      </c>
      <c r="GD577" s="4">
        <v>-134</v>
      </c>
      <c r="GE577" s="4">
        <v>0.15</v>
      </c>
      <c r="GF577" s="4">
        <v>-1.8</v>
      </c>
      <c r="GG577" s="4">
        <v>237</v>
      </c>
      <c r="GH577" s="4">
        <v>-83</v>
      </c>
      <c r="GI577" s="4">
        <v>764.7</v>
      </c>
      <c r="GJ577" s="4">
        <v>18.450000000000045</v>
      </c>
      <c r="GK577" s="4">
        <v>10330</v>
      </c>
      <c r="GL577" s="4">
        <v>-2192</v>
      </c>
      <c r="GM577" s="4">
        <v>0.1</v>
      </c>
      <c r="GN577" s="4">
        <v>-1.9</v>
      </c>
      <c r="GO577" s="4">
        <v>6</v>
      </c>
      <c r="GP577" s="4">
        <v>0</v>
      </c>
      <c r="GQ577" s="4">
        <v>0</v>
      </c>
      <c r="GR577" s="4">
        <v>0</v>
      </c>
      <c r="GS577" s="4">
        <v>392</v>
      </c>
      <c r="GT577" s="4">
        <v>-129</v>
      </c>
      <c r="GU577" s="4">
        <v>0.1</v>
      </c>
      <c r="GV577" s="4">
        <v>-1.9499999999999997</v>
      </c>
      <c r="GW577" s="4">
        <v>201</v>
      </c>
      <c r="GX577" s="4">
        <v>-22</v>
      </c>
      <c r="GY577" s="4">
        <v>653.5</v>
      </c>
      <c r="GZ577" s="4">
        <v>3.1499999999999773</v>
      </c>
      <c r="HA577" s="4">
        <v>11515</v>
      </c>
      <c r="HB577" s="4">
        <v>-3049</v>
      </c>
      <c r="HC577" s="4">
        <v>0.05</v>
      </c>
      <c r="HD577" s="4">
        <v>-2.1500000000000004</v>
      </c>
      <c r="HE577" s="4">
        <v>162</v>
      </c>
      <c r="HF577" s="4">
        <v>0</v>
      </c>
      <c r="HG577" s="4">
        <v>0</v>
      </c>
      <c r="HH577" s="4">
        <v>0</v>
      </c>
      <c r="HI577" s="4">
        <v>1221</v>
      </c>
      <c r="HJ577" s="4">
        <v>-51</v>
      </c>
      <c r="HK577" s="4">
        <v>0.05</v>
      </c>
      <c r="HL577" s="4">
        <v>-2.4000000000000004</v>
      </c>
      <c r="HM577" s="4">
        <v>450</v>
      </c>
      <c r="HN577" s="4">
        <v>-228</v>
      </c>
      <c r="HO577" s="4">
        <v>559</v>
      </c>
      <c r="HP577" s="4">
        <v>7.1000000000000227</v>
      </c>
      <c r="HQ577" s="4">
        <v>38574</v>
      </c>
      <c r="HR577" s="4">
        <v>7086</v>
      </c>
      <c r="HS577" s="4">
        <v>0.1</v>
      </c>
      <c r="HT577" s="4">
        <v>-2.5499999999999998</v>
      </c>
      <c r="HU577" s="4">
        <v>156</v>
      </c>
      <c r="HV577" s="4">
        <v>-105</v>
      </c>
      <c r="HW577" s="4">
        <v>518.95000000000005</v>
      </c>
      <c r="HX577" s="4">
        <v>10.150000000000034</v>
      </c>
      <c r="HY577" s="4">
        <v>2121</v>
      </c>
      <c r="HZ577" s="4">
        <v>-147</v>
      </c>
      <c r="IA577" s="4">
        <v>0.15</v>
      </c>
      <c r="IB577" s="4">
        <v>-2.7</v>
      </c>
      <c r="IC577" s="4">
        <v>222</v>
      </c>
      <c r="ID577" s="4">
        <v>-86</v>
      </c>
      <c r="IE577" s="4">
        <v>462.3</v>
      </c>
      <c r="IF577" s="4">
        <v>7.4499999999999886</v>
      </c>
      <c r="IG577" s="4">
        <v>13564</v>
      </c>
      <c r="IH577" s="4">
        <v>-3480</v>
      </c>
      <c r="II577" s="4">
        <v>0.15</v>
      </c>
      <c r="IJ577" s="4">
        <v>-2.9</v>
      </c>
      <c r="IK577" s="4">
        <v>94</v>
      </c>
      <c r="IL577" s="4">
        <v>-94</v>
      </c>
      <c r="IM577" s="4">
        <v>408</v>
      </c>
      <c r="IN577" s="4">
        <v>5.1999999999999886</v>
      </c>
      <c r="IO577" s="4">
        <v>5966</v>
      </c>
      <c r="IP577" s="4">
        <v>369</v>
      </c>
      <c r="IQ577" s="4">
        <v>0.2</v>
      </c>
      <c r="IR577" s="4">
        <v>-3.05</v>
      </c>
      <c r="IS577" s="4">
        <v>862</v>
      </c>
      <c r="IT577" s="4">
        <v>-265</v>
      </c>
      <c r="IU577" s="4">
        <v>363.05</v>
      </c>
      <c r="IV577" s="4">
        <v>9.6999999999999886</v>
      </c>
      <c r="IW577" s="4">
        <v>24031</v>
      </c>
      <c r="IX577" s="4">
        <v>2778</v>
      </c>
      <c r="IY577" s="4">
        <v>0.15</v>
      </c>
      <c r="IZ577" s="4">
        <v>-3.5500000000000003</v>
      </c>
      <c r="JA577" s="4">
        <v>203</v>
      </c>
      <c r="JB577" s="4">
        <v>-15</v>
      </c>
      <c r="JC577" s="4">
        <v>311.89999999999998</v>
      </c>
      <c r="JD577" s="4">
        <v>6.7999999999999545</v>
      </c>
      <c r="JE577" s="4">
        <v>13901</v>
      </c>
      <c r="JF577" s="4">
        <v>4895</v>
      </c>
      <c r="JG577" s="4">
        <v>0.15</v>
      </c>
      <c r="JH577" s="4">
        <v>-4.3</v>
      </c>
      <c r="JI577" s="4">
        <v>2032</v>
      </c>
      <c r="JJ577" s="4">
        <v>-546</v>
      </c>
      <c r="JK577" s="4">
        <v>260</v>
      </c>
      <c r="JL577" s="4">
        <v>2.5500000000000114</v>
      </c>
      <c r="JM577" s="4">
        <v>46378</v>
      </c>
      <c r="JN577" s="4">
        <v>22313</v>
      </c>
      <c r="JO577" s="4">
        <v>0.2</v>
      </c>
      <c r="JP577" s="4">
        <v>-5.3</v>
      </c>
      <c r="JQ577" s="5">
        <v>766</v>
      </c>
      <c r="JR577" s="4">
        <v>111</v>
      </c>
      <c r="JS577" s="4">
        <v>207.7</v>
      </c>
      <c r="JT577" s="4">
        <v>0.84999999999999432</v>
      </c>
      <c r="JU577" s="4">
        <v>20317</v>
      </c>
      <c r="JV577" s="4">
        <v>7532</v>
      </c>
      <c r="JW577" s="4">
        <v>0.2</v>
      </c>
      <c r="JX577" s="4">
        <v>-7.05</v>
      </c>
      <c r="JY577" s="4">
        <v>5365</v>
      </c>
      <c r="JZ577" s="4">
        <v>-2647</v>
      </c>
      <c r="KA577" s="4">
        <v>159.94999999999999</v>
      </c>
      <c r="KB577" s="4">
        <v>-0.5</v>
      </c>
      <c r="KC577" s="4">
        <v>54999</v>
      </c>
      <c r="KD577" s="4">
        <v>18345</v>
      </c>
      <c r="KE577" s="4">
        <v>0.25</v>
      </c>
      <c r="KF577" s="4">
        <v>-10.4</v>
      </c>
      <c r="KG577" s="4">
        <v>2994</v>
      </c>
      <c r="KH577" s="4">
        <v>-1570</v>
      </c>
      <c r="KI577" s="4">
        <v>109.5</v>
      </c>
      <c r="KJ577" s="4">
        <v>-7</v>
      </c>
      <c r="KK577" s="4">
        <v>40642</v>
      </c>
      <c r="KL577" s="4">
        <v>24777</v>
      </c>
      <c r="KM577" s="4">
        <v>0.45</v>
      </c>
      <c r="KN577" s="4">
        <v>-16.350000000000001</v>
      </c>
      <c r="KO577" s="4">
        <v>23611</v>
      </c>
      <c r="KP577" s="4">
        <v>1191</v>
      </c>
      <c r="KQ577" s="4">
        <v>60.75</v>
      </c>
      <c r="KR577" s="4">
        <v>-17</v>
      </c>
      <c r="KS577" s="4">
        <v>93338</v>
      </c>
      <c r="KT577" s="4">
        <v>59991</v>
      </c>
      <c r="KU577" s="4">
        <v>1.75</v>
      </c>
      <c r="KV577" s="4">
        <v>-26.4</v>
      </c>
      <c r="KW577" s="4">
        <v>37405</v>
      </c>
      <c r="KX577" s="4">
        <v>23887</v>
      </c>
      <c r="KY577" s="4">
        <v>18.2</v>
      </c>
      <c r="KZ577" s="4">
        <v>-28.000000000000004</v>
      </c>
      <c r="LA577" s="4">
        <v>45994</v>
      </c>
      <c r="LB577" s="4">
        <v>36331</v>
      </c>
      <c r="LC577" s="4">
        <v>9</v>
      </c>
      <c r="LD577" s="4">
        <v>-37.200000000000003</v>
      </c>
    </row>
    <row r="578" spans="1:316" x14ac:dyDescent="0.25">
      <c r="A578" s="171">
        <v>44077.606226388889</v>
      </c>
      <c r="B578" s="172">
        <v>0.60486111111111118</v>
      </c>
      <c r="C578" s="4">
        <v>11557.85</v>
      </c>
      <c r="D578" s="4">
        <v>11550</v>
      </c>
      <c r="E578" s="173">
        <v>-66</v>
      </c>
      <c r="F578" s="173">
        <v>-98.05</v>
      </c>
      <c r="G578" s="173">
        <v>313.89999999999998</v>
      </c>
      <c r="H578" s="173">
        <v>3.7000000000000579</v>
      </c>
      <c r="I578" s="173">
        <v>-697.85</v>
      </c>
      <c r="J578" s="173">
        <v>701.55000000000007</v>
      </c>
      <c r="K578" s="127">
        <v>0</v>
      </c>
      <c r="L578" s="127">
        <v>0</v>
      </c>
      <c r="M578" s="127">
        <v>-20.53</v>
      </c>
      <c r="N578" s="127">
        <v>-18.11</v>
      </c>
      <c r="O578" s="127">
        <v>-0.20851534470508051</v>
      </c>
      <c r="P578" s="127">
        <v>-0.38255940187332294</v>
      </c>
      <c r="Q578" s="127">
        <v>1.0994511956095649</v>
      </c>
      <c r="R578" s="4">
        <v>141865</v>
      </c>
      <c r="S578" s="4">
        <v>174388</v>
      </c>
      <c r="T578" s="173">
        <v>11586.550000000001</v>
      </c>
      <c r="U578" s="173">
        <v>-3.5</v>
      </c>
      <c r="V578" s="4">
        <v>160564</v>
      </c>
      <c r="W578" s="4">
        <v>-14885</v>
      </c>
      <c r="X578" s="173">
        <v>28.700000000000728</v>
      </c>
      <c r="Y578" s="173">
        <v>-182769</v>
      </c>
      <c r="Z578" s="173">
        <v>212178</v>
      </c>
      <c r="AA578" s="173">
        <v>29409</v>
      </c>
      <c r="AB578" s="4">
        <v>32523</v>
      </c>
      <c r="AC578" s="4">
        <v>-1349</v>
      </c>
      <c r="AD578" s="176" t="e">
        <v>#REF!</v>
      </c>
      <c r="AE578" s="177">
        <v>-6.6327322915844783E-2</v>
      </c>
      <c r="AF578" s="177">
        <v>1.5170909104610165E-3</v>
      </c>
      <c r="AG578" s="177">
        <v>5.616629008588387E-2</v>
      </c>
      <c r="AH578" s="177">
        <v>3.1854618226389554E-2</v>
      </c>
      <c r="AI578" s="127">
        <v>7.7629751029627044E-3</v>
      </c>
      <c r="AJ578" s="127">
        <v>0</v>
      </c>
      <c r="AK578" s="4">
        <v>0</v>
      </c>
      <c r="AL578" s="178">
        <v>11600</v>
      </c>
      <c r="AM578" s="178">
        <v>11500</v>
      </c>
      <c r="AN578" s="178">
        <v>11550</v>
      </c>
      <c r="AO578" s="178">
        <v>11400</v>
      </c>
      <c r="AS578" s="4">
        <v>3.9141719077568133</v>
      </c>
      <c r="AT578" s="4">
        <v>1.2037745879851143</v>
      </c>
      <c r="AU578" s="4">
        <v>0.13280804663221962</v>
      </c>
      <c r="AV578" s="4">
        <v>3.6001836287873436E-2</v>
      </c>
      <c r="AW578" s="4">
        <v>4.3720412141464771E-2</v>
      </c>
      <c r="AX578" s="4">
        <v>3.1405639020374562E-2</v>
      </c>
      <c r="AY578" s="4">
        <v>84.71834061135371</v>
      </c>
      <c r="AZ578" s="4">
        <v>13.596153846153847</v>
      </c>
      <c r="BA578" s="4">
        <v>61.117117117117118</v>
      </c>
      <c r="BB578" s="4">
        <v>63.468085106382979</v>
      </c>
      <c r="BC578" s="4">
        <v>27.880510440835266</v>
      </c>
      <c r="BD578" s="4">
        <v>69.167487684729068</v>
      </c>
      <c r="BE578" s="4">
        <v>22.077755905511811</v>
      </c>
      <c r="BF578" s="4">
        <v>26.886393659180978</v>
      </c>
      <c r="BG578" s="4">
        <v>10.38404452690167</v>
      </c>
      <c r="BH578" s="4">
        <v>13.787949400798935</v>
      </c>
      <c r="BI578" s="4">
        <v>9</v>
      </c>
      <c r="BJ578" s="4">
        <v>0</v>
      </c>
      <c r="BK578" s="4">
        <v>1588</v>
      </c>
      <c r="BL578" s="4">
        <v>13</v>
      </c>
      <c r="BM578" s="4">
        <v>5660</v>
      </c>
      <c r="BN578" s="4">
        <v>-86</v>
      </c>
      <c r="BO578" s="4">
        <v>0.05</v>
      </c>
      <c r="BP578" s="4">
        <v>-0.79999999999999993</v>
      </c>
      <c r="BQ578" s="4">
        <v>0</v>
      </c>
      <c r="BR578" s="4">
        <v>0</v>
      </c>
      <c r="BS578" s="4">
        <v>0</v>
      </c>
      <c r="BT578" s="4">
        <v>0</v>
      </c>
      <c r="BU578" s="4">
        <v>52</v>
      </c>
      <c r="BV578" s="4">
        <v>-6</v>
      </c>
      <c r="BW578" s="4">
        <v>0.05</v>
      </c>
      <c r="BX578" s="4">
        <v>-0.79999999999999993</v>
      </c>
      <c r="BY578" s="4">
        <v>21</v>
      </c>
      <c r="BZ578" s="4">
        <v>0</v>
      </c>
      <c r="CA578" s="4">
        <v>1430</v>
      </c>
      <c r="CB578" s="4">
        <v>34.25</v>
      </c>
      <c r="CC578" s="4">
        <v>388</v>
      </c>
      <c r="CD578" s="4">
        <v>-67</v>
      </c>
      <c r="CE578" s="4">
        <v>0.05</v>
      </c>
      <c r="CF578" s="4">
        <v>-0.89999999999999991</v>
      </c>
      <c r="CG578" s="4">
        <v>0</v>
      </c>
      <c r="CH578" s="4">
        <v>0</v>
      </c>
      <c r="CI578" s="4">
        <v>0</v>
      </c>
      <c r="CJ578" s="4">
        <v>0</v>
      </c>
      <c r="CK578" s="4">
        <v>35</v>
      </c>
      <c r="CL578" s="4">
        <v>0</v>
      </c>
      <c r="CM578" s="4">
        <v>0.1</v>
      </c>
      <c r="CN578" s="4">
        <v>-0.65</v>
      </c>
      <c r="CO578" s="4">
        <v>12</v>
      </c>
      <c r="CP578" s="4">
        <v>0</v>
      </c>
      <c r="CQ578" s="4">
        <v>1352</v>
      </c>
      <c r="CR578" s="4">
        <v>-53.400000000000091</v>
      </c>
      <c r="CS578" s="4">
        <v>1010</v>
      </c>
      <c r="CT578" s="4">
        <v>-429</v>
      </c>
      <c r="CU578" s="4">
        <v>0.05</v>
      </c>
      <c r="CV578" s="4">
        <v>-0.95</v>
      </c>
      <c r="CW578" s="4">
        <v>0</v>
      </c>
      <c r="CX578" s="4">
        <v>0</v>
      </c>
      <c r="CY578" s="4">
        <v>0</v>
      </c>
      <c r="CZ578" s="4">
        <v>0</v>
      </c>
      <c r="DA578" s="4">
        <v>232</v>
      </c>
      <c r="DB578" s="4">
        <v>-18</v>
      </c>
      <c r="DC578" s="4">
        <v>0.1</v>
      </c>
      <c r="DD578" s="4">
        <v>-0.95000000000000007</v>
      </c>
      <c r="DE578" s="4">
        <v>15</v>
      </c>
      <c r="DF578" s="4">
        <v>-5</v>
      </c>
      <c r="DG578" s="4">
        <v>1256.25</v>
      </c>
      <c r="DH578" s="4">
        <v>6.25</v>
      </c>
      <c r="DI578" s="4">
        <v>1402</v>
      </c>
      <c r="DJ578" s="4">
        <v>-349</v>
      </c>
      <c r="DK578" s="4">
        <v>0.1</v>
      </c>
      <c r="DL578" s="4">
        <v>-1</v>
      </c>
      <c r="DM578" s="4">
        <v>0</v>
      </c>
      <c r="DN578" s="4">
        <v>0</v>
      </c>
      <c r="DO578" s="4">
        <v>0</v>
      </c>
      <c r="DP578" s="4">
        <v>0</v>
      </c>
      <c r="DQ578" s="4">
        <v>604</v>
      </c>
      <c r="DR578" s="4">
        <v>26</v>
      </c>
      <c r="DS578" s="4">
        <v>0.1</v>
      </c>
      <c r="DT578" s="4">
        <v>-1.0499999999999998</v>
      </c>
      <c r="DU578" s="4">
        <v>1</v>
      </c>
      <c r="DV578" s="4">
        <v>0</v>
      </c>
      <c r="DW578" s="4">
        <v>0</v>
      </c>
      <c r="DX578" s="4">
        <v>0</v>
      </c>
      <c r="DY578" s="4">
        <v>4113</v>
      </c>
      <c r="DZ578" s="4">
        <v>-355</v>
      </c>
      <c r="EA578" s="4">
        <v>0.05</v>
      </c>
      <c r="EB578" s="4">
        <v>-1.2</v>
      </c>
      <c r="EC578" s="4">
        <v>0</v>
      </c>
      <c r="ED578" s="4">
        <v>0</v>
      </c>
      <c r="EE578" s="4">
        <v>0</v>
      </c>
      <c r="EF578" s="4">
        <v>0</v>
      </c>
      <c r="EG578" s="4">
        <v>282</v>
      </c>
      <c r="EH578" s="4">
        <v>75</v>
      </c>
      <c r="EI578" s="4">
        <v>0.05</v>
      </c>
      <c r="EJ578" s="4">
        <v>-1.3</v>
      </c>
      <c r="EK578" s="4">
        <v>51</v>
      </c>
      <c r="EL578" s="4">
        <v>-17</v>
      </c>
      <c r="EM578" s="4">
        <v>1055</v>
      </c>
      <c r="EN578" s="4">
        <v>14.200000000000045</v>
      </c>
      <c r="EO578" s="4">
        <v>18063</v>
      </c>
      <c r="EP578" s="4">
        <v>-4551</v>
      </c>
      <c r="EQ578" s="4">
        <v>0.05</v>
      </c>
      <c r="ER578" s="4">
        <v>-1.45</v>
      </c>
      <c r="ES578" s="4">
        <v>5</v>
      </c>
      <c r="ET578" s="4">
        <v>0</v>
      </c>
      <c r="EU578" s="4">
        <v>947.4</v>
      </c>
      <c r="EV578" s="4">
        <v>32.399999999999977</v>
      </c>
      <c r="EW578" s="4">
        <v>815</v>
      </c>
      <c r="EX578" s="4">
        <v>-37</v>
      </c>
      <c r="EY578" s="4">
        <v>0.1</v>
      </c>
      <c r="EZ578" s="4">
        <v>-1.5</v>
      </c>
      <c r="FA578" s="4">
        <v>23</v>
      </c>
      <c r="FB578" s="4">
        <v>0</v>
      </c>
      <c r="FC578" s="4">
        <v>945</v>
      </c>
      <c r="FD578" s="4">
        <v>-7.5</v>
      </c>
      <c r="FE578" s="4">
        <v>3900</v>
      </c>
      <c r="FF578" s="4">
        <v>-1231</v>
      </c>
      <c r="FG578" s="4">
        <v>0.1</v>
      </c>
      <c r="FH578" s="4">
        <v>-1.5</v>
      </c>
      <c r="FI578" s="4">
        <v>5</v>
      </c>
      <c r="FJ578" s="4">
        <v>0</v>
      </c>
      <c r="FK578" s="4">
        <v>0</v>
      </c>
      <c r="FL578" s="4">
        <v>0</v>
      </c>
      <c r="FM578" s="4">
        <v>148</v>
      </c>
      <c r="FN578" s="4">
        <v>-8</v>
      </c>
      <c r="FO578" s="4">
        <v>0.1</v>
      </c>
      <c r="FP578" s="4">
        <v>-1.5999999999999999</v>
      </c>
      <c r="FQ578" s="4">
        <v>29</v>
      </c>
      <c r="FR578" s="4">
        <v>-1</v>
      </c>
      <c r="FS578" s="4">
        <v>849.95</v>
      </c>
      <c r="FT578" s="4">
        <v>4.9500000000000455</v>
      </c>
      <c r="FU578" s="4">
        <v>13460</v>
      </c>
      <c r="FV578" s="4">
        <v>-862</v>
      </c>
      <c r="FW578" s="4">
        <v>0.1</v>
      </c>
      <c r="FX578" s="4">
        <v>-1.7</v>
      </c>
      <c r="FY578" s="4">
        <v>6</v>
      </c>
      <c r="FZ578" s="4">
        <v>0</v>
      </c>
      <c r="GA578" s="4">
        <v>0</v>
      </c>
      <c r="GB578" s="4">
        <v>0</v>
      </c>
      <c r="GC578" s="4">
        <v>495</v>
      </c>
      <c r="GD578" s="4">
        <v>-134</v>
      </c>
      <c r="GE578" s="4">
        <v>0.15</v>
      </c>
      <c r="GF578" s="4">
        <v>-1.8</v>
      </c>
      <c r="GG578" s="4">
        <v>237</v>
      </c>
      <c r="GH578" s="4">
        <v>-83</v>
      </c>
      <c r="GI578" s="4">
        <v>764.7</v>
      </c>
      <c r="GJ578" s="4">
        <v>18.450000000000045</v>
      </c>
      <c r="GK578" s="4">
        <v>10336</v>
      </c>
      <c r="GL578" s="4">
        <v>-2186</v>
      </c>
      <c r="GM578" s="4">
        <v>0.1</v>
      </c>
      <c r="GN578" s="4">
        <v>-1.9</v>
      </c>
      <c r="GO578" s="4">
        <v>6</v>
      </c>
      <c r="GP578" s="4">
        <v>0</v>
      </c>
      <c r="GQ578" s="4">
        <v>0</v>
      </c>
      <c r="GR578" s="4">
        <v>0</v>
      </c>
      <c r="GS578" s="4">
        <v>392</v>
      </c>
      <c r="GT578" s="4">
        <v>-129</v>
      </c>
      <c r="GU578" s="4">
        <v>0.1</v>
      </c>
      <c r="GV578" s="4">
        <v>-1.9499999999999997</v>
      </c>
      <c r="GW578" s="4">
        <v>201</v>
      </c>
      <c r="GX578" s="4">
        <v>-22</v>
      </c>
      <c r="GY578" s="4">
        <v>653.5</v>
      </c>
      <c r="GZ578" s="4">
        <v>3.1499999999999773</v>
      </c>
      <c r="HA578" s="4">
        <v>11694</v>
      </c>
      <c r="HB578" s="4">
        <v>-2870</v>
      </c>
      <c r="HC578" s="4">
        <v>0.1</v>
      </c>
      <c r="HD578" s="4">
        <v>-2.1</v>
      </c>
      <c r="HE578" s="4">
        <v>162</v>
      </c>
      <c r="HF578" s="4">
        <v>0</v>
      </c>
      <c r="HG578" s="4">
        <v>0</v>
      </c>
      <c r="HH578" s="4">
        <v>0</v>
      </c>
      <c r="HI578" s="4">
        <v>1221</v>
      </c>
      <c r="HJ578" s="4">
        <v>-51</v>
      </c>
      <c r="HK578" s="4">
        <v>0.05</v>
      </c>
      <c r="HL578" s="4">
        <v>-2.4000000000000004</v>
      </c>
      <c r="HM578" s="4">
        <v>458</v>
      </c>
      <c r="HN578" s="4">
        <v>-220</v>
      </c>
      <c r="HO578" s="4">
        <v>565</v>
      </c>
      <c r="HP578" s="4">
        <v>13.100000000000023</v>
      </c>
      <c r="HQ578" s="4">
        <v>38801</v>
      </c>
      <c r="HR578" s="4">
        <v>7313</v>
      </c>
      <c r="HS578" s="4">
        <v>0.1</v>
      </c>
      <c r="HT578" s="4">
        <v>-2.5499999999999998</v>
      </c>
      <c r="HU578" s="4">
        <v>156</v>
      </c>
      <c r="HV578" s="4">
        <v>-105</v>
      </c>
      <c r="HW578" s="4">
        <v>518.95000000000005</v>
      </c>
      <c r="HX578" s="4">
        <v>10.150000000000034</v>
      </c>
      <c r="HY578" s="4">
        <v>2121</v>
      </c>
      <c r="HZ578" s="4">
        <v>-147</v>
      </c>
      <c r="IA578" s="4">
        <v>0.15</v>
      </c>
      <c r="IB578" s="4">
        <v>-2.7</v>
      </c>
      <c r="IC578" s="4">
        <v>222</v>
      </c>
      <c r="ID578" s="4">
        <v>-86</v>
      </c>
      <c r="IE578" s="4">
        <v>460</v>
      </c>
      <c r="IF578" s="4">
        <v>5.1499999999999773</v>
      </c>
      <c r="IG578" s="4">
        <v>13568</v>
      </c>
      <c r="IH578" s="4">
        <v>-3476</v>
      </c>
      <c r="II578" s="4">
        <v>0.2</v>
      </c>
      <c r="IJ578" s="4">
        <v>-2.8499999999999996</v>
      </c>
      <c r="IK578" s="4">
        <v>94</v>
      </c>
      <c r="IL578" s="4">
        <v>-94</v>
      </c>
      <c r="IM578" s="4">
        <v>418.75</v>
      </c>
      <c r="IN578" s="4">
        <v>15.949999999999989</v>
      </c>
      <c r="IO578" s="4">
        <v>5966</v>
      </c>
      <c r="IP578" s="4">
        <v>369</v>
      </c>
      <c r="IQ578" s="4">
        <v>0.2</v>
      </c>
      <c r="IR578" s="4">
        <v>-3.05</v>
      </c>
      <c r="IS578" s="4">
        <v>862</v>
      </c>
      <c r="IT578" s="4">
        <v>-265</v>
      </c>
      <c r="IU578" s="4">
        <v>359.35</v>
      </c>
      <c r="IV578" s="4">
        <v>6</v>
      </c>
      <c r="IW578" s="4">
        <v>24033</v>
      </c>
      <c r="IX578" s="4">
        <v>2780</v>
      </c>
      <c r="IY578" s="4">
        <v>0.15</v>
      </c>
      <c r="IZ578" s="4">
        <v>-3.5500000000000003</v>
      </c>
      <c r="JA578" s="4">
        <v>203</v>
      </c>
      <c r="JB578" s="4">
        <v>-15</v>
      </c>
      <c r="JC578" s="4">
        <v>309.5</v>
      </c>
      <c r="JD578" s="4">
        <v>4.3999999999999773</v>
      </c>
      <c r="JE578" s="4">
        <v>14041</v>
      </c>
      <c r="JF578" s="4">
        <v>5035</v>
      </c>
      <c r="JG578" s="4">
        <v>0.2</v>
      </c>
      <c r="JH578" s="4">
        <v>-4.25</v>
      </c>
      <c r="JI578" s="4">
        <v>2032</v>
      </c>
      <c r="JJ578" s="4">
        <v>-546</v>
      </c>
      <c r="JK578" s="4">
        <v>261.8</v>
      </c>
      <c r="JL578" s="4">
        <v>4.3500000000000227</v>
      </c>
      <c r="JM578" s="4">
        <v>44862</v>
      </c>
      <c r="JN578" s="4">
        <v>20797</v>
      </c>
      <c r="JO578" s="4">
        <v>0.25</v>
      </c>
      <c r="JP578" s="4">
        <v>-5.25</v>
      </c>
      <c r="JQ578" s="5">
        <v>757</v>
      </c>
      <c r="JR578" s="4">
        <v>102</v>
      </c>
      <c r="JS578" s="4">
        <v>212.55</v>
      </c>
      <c r="JT578" s="4">
        <v>5.7000000000000171</v>
      </c>
      <c r="JU578" s="4">
        <v>20353</v>
      </c>
      <c r="JV578" s="4">
        <v>7568</v>
      </c>
      <c r="JW578" s="4">
        <v>0.2</v>
      </c>
      <c r="JX578" s="4">
        <v>-7.05</v>
      </c>
      <c r="JY578" s="4">
        <v>5390</v>
      </c>
      <c r="JZ578" s="4">
        <v>-2622</v>
      </c>
      <c r="KA578" s="4">
        <v>161.35</v>
      </c>
      <c r="KB578" s="4">
        <v>0.90000000000000568</v>
      </c>
      <c r="KC578" s="4">
        <v>55970</v>
      </c>
      <c r="KD578" s="4">
        <v>19316</v>
      </c>
      <c r="KE578" s="4">
        <v>0.3</v>
      </c>
      <c r="KF578" s="4">
        <v>-10.35</v>
      </c>
      <c r="KG578" s="4">
        <v>3004</v>
      </c>
      <c r="KH578" s="4">
        <v>-1560</v>
      </c>
      <c r="KI578" s="4">
        <v>110.85</v>
      </c>
      <c r="KJ578" s="4">
        <v>-5.6500000000000057</v>
      </c>
      <c r="KK578" s="4">
        <v>41419</v>
      </c>
      <c r="KL578" s="4">
        <v>25554</v>
      </c>
      <c r="KM578" s="4">
        <v>0.45</v>
      </c>
      <c r="KN578" s="4">
        <v>-16.350000000000001</v>
      </c>
      <c r="KO578" s="4">
        <v>23850</v>
      </c>
      <c r="KP578" s="4">
        <v>1430</v>
      </c>
      <c r="KQ578" s="4">
        <v>62.15</v>
      </c>
      <c r="KR578" s="4">
        <v>-15.600000000000001</v>
      </c>
      <c r="KS578" s="4">
        <v>93353</v>
      </c>
      <c r="KT578" s="4">
        <v>60006</v>
      </c>
      <c r="KU578" s="4">
        <v>1.75</v>
      </c>
      <c r="KV578" s="4">
        <v>-26.4</v>
      </c>
      <c r="KW578" s="4">
        <v>37620</v>
      </c>
      <c r="KX578" s="4">
        <v>24102</v>
      </c>
      <c r="KY578" s="4">
        <v>19.399999999999999</v>
      </c>
      <c r="KZ578" s="4">
        <v>-26.800000000000004</v>
      </c>
      <c r="LA578" s="4">
        <v>45286</v>
      </c>
      <c r="LB578" s="4">
        <v>35623</v>
      </c>
      <c r="LC578" s="4">
        <v>9.0500000000000007</v>
      </c>
      <c r="LD578" s="4">
        <v>-37.150000000000006</v>
      </c>
    </row>
    <row r="579" spans="1:316" x14ac:dyDescent="0.25">
      <c r="A579" s="171">
        <v>44077.605382060188</v>
      </c>
      <c r="B579" s="172">
        <v>0.60416666666666663</v>
      </c>
      <c r="C579" s="4">
        <v>11562.35</v>
      </c>
      <c r="D579" s="4">
        <v>11550</v>
      </c>
      <c r="E579" s="173">
        <v>-66</v>
      </c>
      <c r="F579" s="173">
        <v>-98.05</v>
      </c>
      <c r="G579" s="173">
        <v>313.89999999999998</v>
      </c>
      <c r="H579" s="173">
        <v>3.7000000000000579</v>
      </c>
      <c r="I579" s="173">
        <v>-697.85</v>
      </c>
      <c r="J579" s="173">
        <v>701.55000000000007</v>
      </c>
      <c r="K579" s="127">
        <v>0</v>
      </c>
      <c r="L579" s="127">
        <v>0</v>
      </c>
      <c r="M579" s="127">
        <v>-20.53</v>
      </c>
      <c r="N579" s="127">
        <v>-18.11</v>
      </c>
      <c r="O579" s="127">
        <v>-0.22999901368037154</v>
      </c>
      <c r="P579" s="127">
        <v>-0.40341957795361827</v>
      </c>
      <c r="Q579" s="127">
        <v>1.0765002708933105</v>
      </c>
      <c r="R579" s="4">
        <v>153350</v>
      </c>
      <c r="S579" s="4">
        <v>176213</v>
      </c>
      <c r="T579" s="173">
        <v>11586.550000000001</v>
      </c>
      <c r="U579" s="173">
        <v>-3.5</v>
      </c>
      <c r="V579" s="4">
        <v>160564</v>
      </c>
      <c r="W579" s="4">
        <v>-14885</v>
      </c>
      <c r="X579" s="173">
        <v>24.200000000000728</v>
      </c>
      <c r="Y579" s="173">
        <v>-193456</v>
      </c>
      <c r="Z579" s="173">
        <v>213505</v>
      </c>
      <c r="AA579" s="173">
        <v>20049</v>
      </c>
      <c r="AB579" s="4">
        <v>22863</v>
      </c>
      <c r="AC579" s="4">
        <v>-9656</v>
      </c>
      <c r="AD579" s="176" t="e">
        <v>#REF!</v>
      </c>
      <c r="AE579" s="177">
        <v>-5.4710098359751089E-2</v>
      </c>
      <c r="AF579" s="177">
        <v>-3.9655799260707381E-4</v>
      </c>
      <c r="AG579" s="177">
        <v>-0.17844023916513832</v>
      </c>
      <c r="AH579" s="177">
        <v>-1.3308772747116138E-2</v>
      </c>
      <c r="AI579" s="127">
        <v>-6.8708695161101355E-2</v>
      </c>
      <c r="AJ579" s="127">
        <v>0</v>
      </c>
      <c r="AK579" s="4">
        <v>0</v>
      </c>
      <c r="AL579" s="178">
        <v>11600</v>
      </c>
      <c r="AM579" s="178">
        <v>11500</v>
      </c>
      <c r="AN579" s="178">
        <v>11550</v>
      </c>
      <c r="AO579" s="178">
        <v>11400</v>
      </c>
      <c r="AS579" s="4">
        <v>3.8056136400193021</v>
      </c>
      <c r="AT579" s="4">
        <v>0.99984036488027361</v>
      </c>
      <c r="AU579" s="4">
        <v>0.12680403175452681</v>
      </c>
      <c r="AV579" s="4">
        <v>3.5947021733770124E-2</v>
      </c>
      <c r="AW579" s="4">
        <v>4.2569745470712461E-2</v>
      </c>
      <c r="AX579" s="4">
        <v>3.1251279950849885E-2</v>
      </c>
      <c r="AY579" s="4">
        <v>84.801310043668124</v>
      </c>
      <c r="AZ579" s="4">
        <v>13.596153846153847</v>
      </c>
      <c r="BA579" s="4">
        <v>63.009302325581395</v>
      </c>
      <c r="BB579" s="4">
        <v>63.468085106382979</v>
      </c>
      <c r="BC579" s="4">
        <v>26.870967741935484</v>
      </c>
      <c r="BD579" s="4">
        <v>68.960591133004925</v>
      </c>
      <c r="BE579" s="4">
        <v>21.935531496062993</v>
      </c>
      <c r="BF579" s="4">
        <v>26.972258916776749</v>
      </c>
      <c r="BG579" s="4">
        <v>10.36954537155377</v>
      </c>
      <c r="BH579" s="4">
        <v>13.551461245235069</v>
      </c>
      <c r="BI579" s="4">
        <v>9</v>
      </c>
      <c r="BJ579" s="4">
        <v>0</v>
      </c>
      <c r="BK579" s="4">
        <v>1588</v>
      </c>
      <c r="BL579" s="4">
        <v>13</v>
      </c>
      <c r="BM579" s="4">
        <v>5660</v>
      </c>
      <c r="BN579" s="4">
        <v>-86</v>
      </c>
      <c r="BO579" s="4">
        <v>0.05</v>
      </c>
      <c r="BP579" s="4">
        <v>-0.79999999999999993</v>
      </c>
      <c r="BQ579" s="4">
        <v>0</v>
      </c>
      <c r="BR579" s="4">
        <v>0</v>
      </c>
      <c r="BS579" s="4">
        <v>0</v>
      </c>
      <c r="BT579" s="4">
        <v>0</v>
      </c>
      <c r="BU579" s="4">
        <v>52</v>
      </c>
      <c r="BV579" s="4">
        <v>-6</v>
      </c>
      <c r="BW579" s="4">
        <v>0.05</v>
      </c>
      <c r="BX579" s="4">
        <v>-0.79999999999999993</v>
      </c>
      <c r="BY579" s="4">
        <v>21</v>
      </c>
      <c r="BZ579" s="4">
        <v>0</v>
      </c>
      <c r="CA579" s="4">
        <v>1430</v>
      </c>
      <c r="CB579" s="4">
        <v>34.25</v>
      </c>
      <c r="CC579" s="4">
        <v>388</v>
      </c>
      <c r="CD579" s="4">
        <v>-67</v>
      </c>
      <c r="CE579" s="4">
        <v>0.05</v>
      </c>
      <c r="CF579" s="4">
        <v>-0.89999999999999991</v>
      </c>
      <c r="CG579" s="4">
        <v>0</v>
      </c>
      <c r="CH579" s="4">
        <v>0</v>
      </c>
      <c r="CI579" s="4">
        <v>0</v>
      </c>
      <c r="CJ579" s="4">
        <v>0</v>
      </c>
      <c r="CK579" s="4">
        <v>35</v>
      </c>
      <c r="CL579" s="4">
        <v>0</v>
      </c>
      <c r="CM579" s="4">
        <v>0.1</v>
      </c>
      <c r="CN579" s="4">
        <v>-0.65</v>
      </c>
      <c r="CO579" s="4">
        <v>12</v>
      </c>
      <c r="CP579" s="4">
        <v>0</v>
      </c>
      <c r="CQ579" s="4">
        <v>1352</v>
      </c>
      <c r="CR579" s="4">
        <v>-53.400000000000091</v>
      </c>
      <c r="CS579" s="4">
        <v>1024</v>
      </c>
      <c r="CT579" s="4">
        <v>-415</v>
      </c>
      <c r="CU579" s="4">
        <v>0.05</v>
      </c>
      <c r="CV579" s="4">
        <v>-0.95</v>
      </c>
      <c r="CW579" s="4">
        <v>0</v>
      </c>
      <c r="CX579" s="4">
        <v>0</v>
      </c>
      <c r="CY579" s="4">
        <v>0</v>
      </c>
      <c r="CZ579" s="4">
        <v>0</v>
      </c>
      <c r="DA579" s="4">
        <v>232</v>
      </c>
      <c r="DB579" s="4">
        <v>-18</v>
      </c>
      <c r="DC579" s="4">
        <v>0.1</v>
      </c>
      <c r="DD579" s="4">
        <v>-0.95000000000000007</v>
      </c>
      <c r="DE579" s="4">
        <v>15</v>
      </c>
      <c r="DF579" s="4">
        <v>-5</v>
      </c>
      <c r="DG579" s="4">
        <v>1256.25</v>
      </c>
      <c r="DH579" s="4">
        <v>6.25</v>
      </c>
      <c r="DI579" s="4">
        <v>1402</v>
      </c>
      <c r="DJ579" s="4">
        <v>-349</v>
      </c>
      <c r="DK579" s="4">
        <v>0.1</v>
      </c>
      <c r="DL579" s="4">
        <v>-1</v>
      </c>
      <c r="DM579" s="4">
        <v>0</v>
      </c>
      <c r="DN579" s="4">
        <v>0</v>
      </c>
      <c r="DO579" s="4">
        <v>0</v>
      </c>
      <c r="DP579" s="4">
        <v>0</v>
      </c>
      <c r="DQ579" s="4">
        <v>604</v>
      </c>
      <c r="DR579" s="4">
        <v>26</v>
      </c>
      <c r="DS579" s="4">
        <v>0.1</v>
      </c>
      <c r="DT579" s="4">
        <v>-1.0499999999999998</v>
      </c>
      <c r="DU579" s="4">
        <v>1</v>
      </c>
      <c r="DV579" s="4">
        <v>0</v>
      </c>
      <c r="DW579" s="4">
        <v>0</v>
      </c>
      <c r="DX579" s="4">
        <v>0</v>
      </c>
      <c r="DY579" s="4">
        <v>4113</v>
      </c>
      <c r="DZ579" s="4">
        <v>-355</v>
      </c>
      <c r="EA579" s="4">
        <v>0.05</v>
      </c>
      <c r="EB579" s="4">
        <v>-1.2</v>
      </c>
      <c r="EC579" s="4">
        <v>0</v>
      </c>
      <c r="ED579" s="4">
        <v>0</v>
      </c>
      <c r="EE579" s="4">
        <v>0</v>
      </c>
      <c r="EF579" s="4">
        <v>0</v>
      </c>
      <c r="EG579" s="4">
        <v>282</v>
      </c>
      <c r="EH579" s="4">
        <v>75</v>
      </c>
      <c r="EI579" s="4">
        <v>0.05</v>
      </c>
      <c r="EJ579" s="4">
        <v>-1.3</v>
      </c>
      <c r="EK579" s="4">
        <v>51</v>
      </c>
      <c r="EL579" s="4">
        <v>-17</v>
      </c>
      <c r="EM579" s="4">
        <v>1055</v>
      </c>
      <c r="EN579" s="4">
        <v>14.200000000000045</v>
      </c>
      <c r="EO579" s="4">
        <v>18312</v>
      </c>
      <c r="EP579" s="4">
        <v>-4302</v>
      </c>
      <c r="EQ579" s="4">
        <v>0.05</v>
      </c>
      <c r="ER579" s="4">
        <v>-1.45</v>
      </c>
      <c r="ES579" s="4">
        <v>5</v>
      </c>
      <c r="ET579" s="4">
        <v>0</v>
      </c>
      <c r="EU579" s="4">
        <v>947.4</v>
      </c>
      <c r="EV579" s="4">
        <v>32.399999999999977</v>
      </c>
      <c r="EW579" s="4">
        <v>815</v>
      </c>
      <c r="EX579" s="4">
        <v>-37</v>
      </c>
      <c r="EY579" s="4">
        <v>0.1</v>
      </c>
      <c r="EZ579" s="4">
        <v>-1.5</v>
      </c>
      <c r="FA579" s="4">
        <v>23</v>
      </c>
      <c r="FB579" s="4">
        <v>0</v>
      </c>
      <c r="FC579" s="4">
        <v>945</v>
      </c>
      <c r="FD579" s="4">
        <v>-7.5</v>
      </c>
      <c r="FE579" s="4">
        <v>3900</v>
      </c>
      <c r="FF579" s="4">
        <v>-1231</v>
      </c>
      <c r="FG579" s="4">
        <v>0.1</v>
      </c>
      <c r="FH579" s="4">
        <v>-1.5</v>
      </c>
      <c r="FI579" s="4">
        <v>5</v>
      </c>
      <c r="FJ579" s="4">
        <v>0</v>
      </c>
      <c r="FK579" s="4">
        <v>0</v>
      </c>
      <c r="FL579" s="4">
        <v>0</v>
      </c>
      <c r="FM579" s="4">
        <v>148</v>
      </c>
      <c r="FN579" s="4">
        <v>-8</v>
      </c>
      <c r="FO579" s="4">
        <v>0.1</v>
      </c>
      <c r="FP579" s="4">
        <v>-1.5999999999999999</v>
      </c>
      <c r="FQ579" s="4">
        <v>29</v>
      </c>
      <c r="FR579" s="4">
        <v>-1</v>
      </c>
      <c r="FS579" s="4">
        <v>849.95</v>
      </c>
      <c r="FT579" s="4">
        <v>4.9500000000000455</v>
      </c>
      <c r="FU579" s="4">
        <v>13460</v>
      </c>
      <c r="FV579" s="4">
        <v>-862</v>
      </c>
      <c r="FW579" s="4">
        <v>0.1</v>
      </c>
      <c r="FX579" s="4">
        <v>-1.7</v>
      </c>
      <c r="FY579" s="4">
        <v>6</v>
      </c>
      <c r="FZ579" s="4">
        <v>0</v>
      </c>
      <c r="GA579" s="4">
        <v>0</v>
      </c>
      <c r="GB579" s="4">
        <v>0</v>
      </c>
      <c r="GC579" s="4">
        <v>495</v>
      </c>
      <c r="GD579" s="4">
        <v>-134</v>
      </c>
      <c r="GE579" s="4">
        <v>0.15</v>
      </c>
      <c r="GF579" s="4">
        <v>-1.8</v>
      </c>
      <c r="GG579" s="4">
        <v>237</v>
      </c>
      <c r="GH579" s="4">
        <v>-83</v>
      </c>
      <c r="GI579" s="4">
        <v>764.7</v>
      </c>
      <c r="GJ579" s="4">
        <v>18.450000000000045</v>
      </c>
      <c r="GK579" s="4">
        <v>10336</v>
      </c>
      <c r="GL579" s="4">
        <v>-2186</v>
      </c>
      <c r="GM579" s="4">
        <v>0.1</v>
      </c>
      <c r="GN579" s="4">
        <v>-1.9</v>
      </c>
      <c r="GO579" s="4">
        <v>6</v>
      </c>
      <c r="GP579" s="4">
        <v>0</v>
      </c>
      <c r="GQ579" s="4">
        <v>0</v>
      </c>
      <c r="GR579" s="4">
        <v>0</v>
      </c>
      <c r="GS579" s="4">
        <v>392</v>
      </c>
      <c r="GT579" s="4">
        <v>-129</v>
      </c>
      <c r="GU579" s="4">
        <v>0.1</v>
      </c>
      <c r="GV579" s="4">
        <v>-1.9499999999999997</v>
      </c>
      <c r="GW579" s="4">
        <v>201</v>
      </c>
      <c r="GX579" s="4">
        <v>-22</v>
      </c>
      <c r="GY579" s="4">
        <v>653.5</v>
      </c>
      <c r="GZ579" s="4">
        <v>3.1499999999999773</v>
      </c>
      <c r="HA579" s="4">
        <v>11694</v>
      </c>
      <c r="HB579" s="4">
        <v>-2870</v>
      </c>
      <c r="HC579" s="4">
        <v>0.1</v>
      </c>
      <c r="HD579" s="4">
        <v>-2.1</v>
      </c>
      <c r="HE579" s="4">
        <v>162</v>
      </c>
      <c r="HF579" s="4">
        <v>0</v>
      </c>
      <c r="HG579" s="4">
        <v>0</v>
      </c>
      <c r="HH579" s="4">
        <v>0</v>
      </c>
      <c r="HI579" s="4">
        <v>1221</v>
      </c>
      <c r="HJ579" s="4">
        <v>-51</v>
      </c>
      <c r="HK579" s="4">
        <v>0.05</v>
      </c>
      <c r="HL579" s="4">
        <v>-2.4000000000000004</v>
      </c>
      <c r="HM579" s="4">
        <v>458</v>
      </c>
      <c r="HN579" s="4">
        <v>-220</v>
      </c>
      <c r="HO579" s="4">
        <v>565</v>
      </c>
      <c r="HP579" s="4">
        <v>13.100000000000023</v>
      </c>
      <c r="HQ579" s="4">
        <v>38839</v>
      </c>
      <c r="HR579" s="4">
        <v>7351</v>
      </c>
      <c r="HS579" s="4">
        <v>0.1</v>
      </c>
      <c r="HT579" s="4">
        <v>-2.5499999999999998</v>
      </c>
      <c r="HU579" s="4">
        <v>156</v>
      </c>
      <c r="HV579" s="4">
        <v>-105</v>
      </c>
      <c r="HW579" s="4">
        <v>518.95000000000005</v>
      </c>
      <c r="HX579" s="4">
        <v>10.150000000000034</v>
      </c>
      <c r="HY579" s="4">
        <v>2121</v>
      </c>
      <c r="HZ579" s="4">
        <v>-147</v>
      </c>
      <c r="IA579" s="4">
        <v>0.15</v>
      </c>
      <c r="IB579" s="4">
        <v>-2.7</v>
      </c>
      <c r="IC579" s="4">
        <v>215</v>
      </c>
      <c r="ID579" s="4">
        <v>-93</v>
      </c>
      <c r="IE579" s="4">
        <v>460</v>
      </c>
      <c r="IF579" s="4">
        <v>5.1499999999999773</v>
      </c>
      <c r="IG579" s="4">
        <v>13547</v>
      </c>
      <c r="IH579" s="4">
        <v>-3497</v>
      </c>
      <c r="II579" s="4">
        <v>0.2</v>
      </c>
      <c r="IJ579" s="4">
        <v>-2.8499999999999996</v>
      </c>
      <c r="IK579" s="4">
        <v>94</v>
      </c>
      <c r="IL579" s="4">
        <v>-94</v>
      </c>
      <c r="IM579" s="4">
        <v>418.75</v>
      </c>
      <c r="IN579" s="4">
        <v>15.949999999999989</v>
      </c>
      <c r="IO579" s="4">
        <v>5966</v>
      </c>
      <c r="IP579" s="4">
        <v>369</v>
      </c>
      <c r="IQ579" s="4">
        <v>0.2</v>
      </c>
      <c r="IR579" s="4">
        <v>-3.05</v>
      </c>
      <c r="IS579" s="4">
        <v>899</v>
      </c>
      <c r="IT579" s="4">
        <v>-228</v>
      </c>
      <c r="IU579" s="4">
        <v>359.35</v>
      </c>
      <c r="IV579" s="4">
        <v>6</v>
      </c>
      <c r="IW579" s="4">
        <v>24157</v>
      </c>
      <c r="IX579" s="4">
        <v>2904</v>
      </c>
      <c r="IY579" s="4">
        <v>0.15</v>
      </c>
      <c r="IZ579" s="4">
        <v>-3.5500000000000003</v>
      </c>
      <c r="JA579" s="4">
        <v>203</v>
      </c>
      <c r="JB579" s="4">
        <v>-15</v>
      </c>
      <c r="JC579" s="4">
        <v>309.5</v>
      </c>
      <c r="JD579" s="4">
        <v>4.3999999999999773</v>
      </c>
      <c r="JE579" s="4">
        <v>13999</v>
      </c>
      <c r="JF579" s="4">
        <v>4993</v>
      </c>
      <c r="JG579" s="4">
        <v>0.2</v>
      </c>
      <c r="JH579" s="4">
        <v>-4.25</v>
      </c>
      <c r="JI579" s="4">
        <v>2032</v>
      </c>
      <c r="JJ579" s="4">
        <v>-546</v>
      </c>
      <c r="JK579" s="4">
        <v>261.8</v>
      </c>
      <c r="JL579" s="4">
        <v>4.3500000000000227</v>
      </c>
      <c r="JM579" s="4">
        <v>44573</v>
      </c>
      <c r="JN579" s="4">
        <v>20508</v>
      </c>
      <c r="JO579" s="4">
        <v>0.25</v>
      </c>
      <c r="JP579" s="4">
        <v>-5.25</v>
      </c>
      <c r="JQ579" s="5">
        <v>757</v>
      </c>
      <c r="JR579" s="4">
        <v>102</v>
      </c>
      <c r="JS579" s="4">
        <v>212.55</v>
      </c>
      <c r="JT579" s="4">
        <v>5.7000000000000171</v>
      </c>
      <c r="JU579" s="4">
        <v>20418</v>
      </c>
      <c r="JV579" s="4">
        <v>7633</v>
      </c>
      <c r="JW579" s="4">
        <v>0.2</v>
      </c>
      <c r="JX579" s="4">
        <v>-7.05</v>
      </c>
      <c r="JY579" s="4">
        <v>5477</v>
      </c>
      <c r="JZ579" s="4">
        <v>-2535</v>
      </c>
      <c r="KA579" s="4">
        <v>161.35</v>
      </c>
      <c r="KB579" s="4">
        <v>0.90000000000000568</v>
      </c>
      <c r="KC579" s="4">
        <v>56794</v>
      </c>
      <c r="KD579" s="4">
        <v>20140</v>
      </c>
      <c r="KE579" s="4">
        <v>0.3</v>
      </c>
      <c r="KF579" s="4">
        <v>-10.35</v>
      </c>
      <c r="KG579" s="4">
        <v>3148</v>
      </c>
      <c r="KH579" s="4">
        <v>-1416</v>
      </c>
      <c r="KI579" s="4">
        <v>110.85</v>
      </c>
      <c r="KJ579" s="4">
        <v>-5.6500000000000057</v>
      </c>
      <c r="KK579" s="4">
        <v>42660</v>
      </c>
      <c r="KL579" s="4">
        <v>26795</v>
      </c>
      <c r="KM579" s="4">
        <v>0.45</v>
      </c>
      <c r="KN579" s="4">
        <v>-16.350000000000001</v>
      </c>
      <c r="KO579" s="4">
        <v>24868</v>
      </c>
      <c r="KP579" s="4">
        <v>2448</v>
      </c>
      <c r="KQ579" s="4">
        <v>62.15</v>
      </c>
      <c r="KR579" s="4">
        <v>-15.600000000000001</v>
      </c>
      <c r="KS579" s="4">
        <v>94638</v>
      </c>
      <c r="KT579" s="4">
        <v>61291</v>
      </c>
      <c r="KU579" s="4">
        <v>1.75</v>
      </c>
      <c r="KV579" s="4">
        <v>-26.4</v>
      </c>
      <c r="KW579" s="4">
        <v>43850</v>
      </c>
      <c r="KX579" s="4">
        <v>30332</v>
      </c>
      <c r="KY579" s="4">
        <v>19.399999999999999</v>
      </c>
      <c r="KZ579" s="4">
        <v>-26.800000000000004</v>
      </c>
      <c r="LA579" s="4">
        <v>43843</v>
      </c>
      <c r="LB579" s="4">
        <v>34180</v>
      </c>
      <c r="LC579" s="4">
        <v>9.0500000000000007</v>
      </c>
      <c r="LD579" s="4">
        <v>-37.150000000000006</v>
      </c>
    </row>
    <row r="580" spans="1:316" x14ac:dyDescent="0.25">
      <c r="A580" s="171">
        <v>44077.601653819445</v>
      </c>
      <c r="B580" s="172">
        <v>0.60069444444444442</v>
      </c>
      <c r="C580" s="4">
        <v>11550.3</v>
      </c>
      <c r="D580" s="4">
        <v>11550</v>
      </c>
      <c r="E580" s="173">
        <v>-67.050000000000011</v>
      </c>
      <c r="F580" s="173">
        <v>-96.850000000000009</v>
      </c>
      <c r="G580" s="173">
        <v>313.89999999999998</v>
      </c>
      <c r="H580" s="173">
        <v>-73.950000000000145</v>
      </c>
      <c r="I580" s="173">
        <v>-564.35</v>
      </c>
      <c r="J580" s="173">
        <v>490.39999999999986</v>
      </c>
      <c r="K580" s="127">
        <v>0</v>
      </c>
      <c r="L580" s="127">
        <v>0</v>
      </c>
      <c r="M580" s="127">
        <v>-20.53</v>
      </c>
      <c r="N580" s="127">
        <v>-18.11</v>
      </c>
      <c r="O580" s="127">
        <v>-0.17117907686424946</v>
      </c>
      <c r="P580" s="127">
        <v>-0.34608811725872651</v>
      </c>
      <c r="Q580" s="127">
        <v>1.0704351376106036</v>
      </c>
      <c r="R580" s="4">
        <v>155432</v>
      </c>
      <c r="S580" s="4">
        <v>175587</v>
      </c>
      <c r="T580" s="173">
        <v>11575.466666666667</v>
      </c>
      <c r="U580" s="173">
        <v>0.96666666666715173</v>
      </c>
      <c r="V580" s="4">
        <v>160574</v>
      </c>
      <c r="W580" s="4">
        <v>-14786</v>
      </c>
      <c r="X580" s="173">
        <v>25.166666666667879</v>
      </c>
      <c r="Y580" s="173">
        <v>-200578</v>
      </c>
      <c r="Z580" s="173">
        <v>212377</v>
      </c>
      <c r="AA580" s="173">
        <v>11799</v>
      </c>
      <c r="AB580" s="4">
        <v>20155</v>
      </c>
      <c r="AC580" s="4">
        <v>-12000</v>
      </c>
      <c r="AD580" s="176" t="e">
        <v>#REF!</v>
      </c>
      <c r="AE580" s="177">
        <v>-4.2988026020071825E-2</v>
      </c>
      <c r="AF580" s="177">
        <v>-2.9584138739811774E-3</v>
      </c>
      <c r="AG580" s="177">
        <v>-0.37333499063619802</v>
      </c>
      <c r="AH580" s="177">
        <v>-7.8829974959590085E-2</v>
      </c>
      <c r="AI580" s="127">
        <v>-0.15778973687137418</v>
      </c>
      <c r="AJ580" s="127">
        <v>0</v>
      </c>
      <c r="AK580" s="4">
        <v>0</v>
      </c>
      <c r="AL580" s="178">
        <v>11600</v>
      </c>
      <c r="AM580" s="178">
        <v>11500</v>
      </c>
      <c r="AN580" s="178">
        <v>11550</v>
      </c>
      <c r="AO580" s="178">
        <v>11400</v>
      </c>
      <c r="AS580" s="4">
        <v>3.7513062901360139</v>
      </c>
      <c r="AT580" s="4">
        <v>0.95944828202892718</v>
      </c>
      <c r="AU580" s="4">
        <v>0.1255482209274052</v>
      </c>
      <c r="AV580" s="4">
        <v>3.6986042028810902E-2</v>
      </c>
      <c r="AW580" s="4">
        <v>4.2706201250207444E-2</v>
      </c>
      <c r="AX580" s="4">
        <v>3.1130150958792329E-2</v>
      </c>
      <c r="AY580" s="4">
        <v>85.364628820960704</v>
      </c>
      <c r="AZ580" s="4">
        <v>13.596153846153847</v>
      </c>
      <c r="BA580" s="4">
        <v>63.009302325581395</v>
      </c>
      <c r="BB580" s="4">
        <v>63.468085106382979</v>
      </c>
      <c r="BC580" s="4">
        <v>27.033370411568409</v>
      </c>
      <c r="BD580" s="4">
        <v>68.960591133004925</v>
      </c>
      <c r="BE580" s="4">
        <v>21.431584109857774</v>
      </c>
      <c r="BF580" s="4">
        <v>26.848563968668408</v>
      </c>
      <c r="BG580" s="4">
        <v>10.430654273737925</v>
      </c>
      <c r="BH580" s="4">
        <v>14.071105365223012</v>
      </c>
      <c r="BI580" s="4">
        <v>9</v>
      </c>
      <c r="BJ580" s="4">
        <v>0</v>
      </c>
      <c r="BK580" s="4">
        <v>1588</v>
      </c>
      <c r="BL580" s="4">
        <v>13</v>
      </c>
      <c r="BM580" s="4">
        <v>5681</v>
      </c>
      <c r="BN580" s="4">
        <v>-65</v>
      </c>
      <c r="BO580" s="4">
        <v>0.05</v>
      </c>
      <c r="BP580" s="4">
        <v>-0.79999999999999993</v>
      </c>
      <c r="BQ580" s="4">
        <v>0</v>
      </c>
      <c r="BR580" s="4">
        <v>0</v>
      </c>
      <c r="BS580" s="4">
        <v>0</v>
      </c>
      <c r="BT580" s="4">
        <v>0</v>
      </c>
      <c r="BU580" s="4">
        <v>52</v>
      </c>
      <c r="BV580" s="4">
        <v>-6</v>
      </c>
      <c r="BW580" s="4">
        <v>0.05</v>
      </c>
      <c r="BX580" s="4">
        <v>-0.79999999999999993</v>
      </c>
      <c r="BY580" s="4">
        <v>21</v>
      </c>
      <c r="BZ580" s="4">
        <v>0</v>
      </c>
      <c r="CA580" s="4">
        <v>1430</v>
      </c>
      <c r="CB580" s="4">
        <v>34.25</v>
      </c>
      <c r="CC580" s="4">
        <v>388</v>
      </c>
      <c r="CD580" s="4">
        <v>-67</v>
      </c>
      <c r="CE580" s="4">
        <v>0.05</v>
      </c>
      <c r="CF580" s="4">
        <v>-0.89999999999999991</v>
      </c>
      <c r="CG580" s="4">
        <v>0</v>
      </c>
      <c r="CH580" s="4">
        <v>0</v>
      </c>
      <c r="CI580" s="4">
        <v>0</v>
      </c>
      <c r="CJ580" s="4">
        <v>0</v>
      </c>
      <c r="CK580" s="4">
        <v>35</v>
      </c>
      <c r="CL580" s="4">
        <v>0</v>
      </c>
      <c r="CM580" s="4">
        <v>0.2</v>
      </c>
      <c r="CN580" s="4">
        <v>-0.55000000000000004</v>
      </c>
      <c r="CO580" s="4">
        <v>12</v>
      </c>
      <c r="CP580" s="4">
        <v>0</v>
      </c>
      <c r="CQ580" s="4">
        <v>1352</v>
      </c>
      <c r="CR580" s="4">
        <v>-53.400000000000091</v>
      </c>
      <c r="CS580" s="4">
        <v>1024</v>
      </c>
      <c r="CT580" s="4">
        <v>-415</v>
      </c>
      <c r="CU580" s="4">
        <v>0.05</v>
      </c>
      <c r="CV580" s="4">
        <v>-0.95</v>
      </c>
      <c r="CW580" s="4">
        <v>0</v>
      </c>
      <c r="CX580" s="4">
        <v>0</v>
      </c>
      <c r="CY580" s="4">
        <v>0</v>
      </c>
      <c r="CZ580" s="4">
        <v>0</v>
      </c>
      <c r="DA580" s="4">
        <v>232</v>
      </c>
      <c r="DB580" s="4">
        <v>-18</v>
      </c>
      <c r="DC580" s="4">
        <v>0.1</v>
      </c>
      <c r="DD580" s="4">
        <v>-0.95000000000000007</v>
      </c>
      <c r="DE580" s="4">
        <v>15</v>
      </c>
      <c r="DF580" s="4">
        <v>-5</v>
      </c>
      <c r="DG580" s="4">
        <v>1256.25</v>
      </c>
      <c r="DH580" s="4">
        <v>6.25</v>
      </c>
      <c r="DI580" s="4">
        <v>1402</v>
      </c>
      <c r="DJ580" s="4">
        <v>-349</v>
      </c>
      <c r="DK580" s="4">
        <v>0.1</v>
      </c>
      <c r="DL580" s="4">
        <v>-1</v>
      </c>
      <c r="DM580" s="4">
        <v>0</v>
      </c>
      <c r="DN580" s="4">
        <v>0</v>
      </c>
      <c r="DO580" s="4">
        <v>0</v>
      </c>
      <c r="DP580" s="4">
        <v>0</v>
      </c>
      <c r="DQ580" s="4">
        <v>604</v>
      </c>
      <c r="DR580" s="4">
        <v>26</v>
      </c>
      <c r="DS580" s="4">
        <v>0.1</v>
      </c>
      <c r="DT580" s="4">
        <v>-1.0499999999999998</v>
      </c>
      <c r="DU580" s="4">
        <v>1</v>
      </c>
      <c r="DV580" s="4">
        <v>0</v>
      </c>
      <c r="DW580" s="4">
        <v>0</v>
      </c>
      <c r="DX580" s="4">
        <v>0</v>
      </c>
      <c r="DY580" s="4">
        <v>4113</v>
      </c>
      <c r="DZ580" s="4">
        <v>-355</v>
      </c>
      <c r="EA580" s="4">
        <v>0.05</v>
      </c>
      <c r="EB580" s="4">
        <v>-1.2</v>
      </c>
      <c r="EC580" s="4">
        <v>0</v>
      </c>
      <c r="ED580" s="4">
        <v>0</v>
      </c>
      <c r="EE580" s="4">
        <v>0</v>
      </c>
      <c r="EF580" s="4">
        <v>0</v>
      </c>
      <c r="EG580" s="4">
        <v>282</v>
      </c>
      <c r="EH580" s="4">
        <v>75</v>
      </c>
      <c r="EI580" s="4">
        <v>0.05</v>
      </c>
      <c r="EJ580" s="4">
        <v>-1.3</v>
      </c>
      <c r="EK580" s="4">
        <v>51</v>
      </c>
      <c r="EL580" s="4">
        <v>-17</v>
      </c>
      <c r="EM580" s="4">
        <v>1055</v>
      </c>
      <c r="EN580" s="4">
        <v>14.200000000000045</v>
      </c>
      <c r="EO580" s="4">
        <v>18312</v>
      </c>
      <c r="EP580" s="4">
        <v>-4302</v>
      </c>
      <c r="EQ580" s="4">
        <v>0.05</v>
      </c>
      <c r="ER580" s="4">
        <v>-1.45</v>
      </c>
      <c r="ES580" s="4">
        <v>5</v>
      </c>
      <c r="ET580" s="4">
        <v>0</v>
      </c>
      <c r="EU580" s="4">
        <v>947.4</v>
      </c>
      <c r="EV580" s="4">
        <v>32.399999999999977</v>
      </c>
      <c r="EW580" s="4">
        <v>815</v>
      </c>
      <c r="EX580" s="4">
        <v>-37</v>
      </c>
      <c r="EY580" s="4">
        <v>0.15</v>
      </c>
      <c r="EZ580" s="4">
        <v>-1.4500000000000002</v>
      </c>
      <c r="FA580" s="4">
        <v>23</v>
      </c>
      <c r="FB580" s="4">
        <v>0</v>
      </c>
      <c r="FC580" s="4">
        <v>945</v>
      </c>
      <c r="FD580" s="4">
        <v>-7.5</v>
      </c>
      <c r="FE580" s="4">
        <v>3900</v>
      </c>
      <c r="FF580" s="4">
        <v>-1231</v>
      </c>
      <c r="FG580" s="4">
        <v>0.1</v>
      </c>
      <c r="FH580" s="4">
        <v>-1.5</v>
      </c>
      <c r="FI580" s="4">
        <v>5</v>
      </c>
      <c r="FJ580" s="4">
        <v>0</v>
      </c>
      <c r="FK580" s="4">
        <v>0</v>
      </c>
      <c r="FL580" s="4">
        <v>0</v>
      </c>
      <c r="FM580" s="4">
        <v>148</v>
      </c>
      <c r="FN580" s="4">
        <v>-8</v>
      </c>
      <c r="FO580" s="4">
        <v>0.1</v>
      </c>
      <c r="FP580" s="4">
        <v>-1.5999999999999999</v>
      </c>
      <c r="FQ580" s="4">
        <v>29</v>
      </c>
      <c r="FR580" s="4">
        <v>-1</v>
      </c>
      <c r="FS580" s="4">
        <v>849.95</v>
      </c>
      <c r="FT580" s="4">
        <v>4.9500000000000455</v>
      </c>
      <c r="FU580" s="4">
        <v>13462</v>
      </c>
      <c r="FV580" s="4">
        <v>-860</v>
      </c>
      <c r="FW580" s="4">
        <v>0.1</v>
      </c>
      <c r="FX580" s="4">
        <v>-1.7</v>
      </c>
      <c r="FY580" s="4">
        <v>6</v>
      </c>
      <c r="FZ580" s="4">
        <v>0</v>
      </c>
      <c r="GA580" s="4">
        <v>0</v>
      </c>
      <c r="GB580" s="4">
        <v>0</v>
      </c>
      <c r="GC580" s="4">
        <v>495</v>
      </c>
      <c r="GD580" s="4">
        <v>-134</v>
      </c>
      <c r="GE580" s="4">
        <v>0.15</v>
      </c>
      <c r="GF580" s="4">
        <v>-1.8</v>
      </c>
      <c r="GG580" s="4">
        <v>237</v>
      </c>
      <c r="GH580" s="4">
        <v>-83</v>
      </c>
      <c r="GI580" s="4">
        <v>756.55</v>
      </c>
      <c r="GJ580" s="4">
        <v>10.299999999999955</v>
      </c>
      <c r="GK580" s="4">
        <v>10336</v>
      </c>
      <c r="GL580" s="4">
        <v>-2186</v>
      </c>
      <c r="GM580" s="4">
        <v>0.1</v>
      </c>
      <c r="GN580" s="4">
        <v>-1.9</v>
      </c>
      <c r="GO580" s="4">
        <v>6</v>
      </c>
      <c r="GP580" s="4">
        <v>0</v>
      </c>
      <c r="GQ580" s="4">
        <v>0</v>
      </c>
      <c r="GR580" s="4">
        <v>0</v>
      </c>
      <c r="GS580" s="4">
        <v>392</v>
      </c>
      <c r="GT580" s="4">
        <v>-129</v>
      </c>
      <c r="GU580" s="4">
        <v>0.1</v>
      </c>
      <c r="GV580" s="4">
        <v>-1.9499999999999997</v>
      </c>
      <c r="GW580" s="4">
        <v>201</v>
      </c>
      <c r="GX580" s="4">
        <v>-22</v>
      </c>
      <c r="GY580" s="4">
        <v>653.5</v>
      </c>
      <c r="GZ580" s="4">
        <v>3.1499999999999773</v>
      </c>
      <c r="HA580" s="4">
        <v>11700</v>
      </c>
      <c r="HB580" s="4">
        <v>-2864</v>
      </c>
      <c r="HC580" s="4">
        <v>0.05</v>
      </c>
      <c r="HD580" s="4">
        <v>-2.1500000000000004</v>
      </c>
      <c r="HE580" s="4">
        <v>162</v>
      </c>
      <c r="HF580" s="4">
        <v>0</v>
      </c>
      <c r="HG580" s="4">
        <v>0</v>
      </c>
      <c r="HH580" s="4">
        <v>0</v>
      </c>
      <c r="HI580" s="4">
        <v>1221</v>
      </c>
      <c r="HJ580" s="4">
        <v>-51</v>
      </c>
      <c r="HK580" s="4">
        <v>0.15</v>
      </c>
      <c r="HL580" s="4">
        <v>-2.3000000000000003</v>
      </c>
      <c r="HM580" s="4">
        <v>458</v>
      </c>
      <c r="HN580" s="4">
        <v>-220</v>
      </c>
      <c r="HO580" s="4">
        <v>554</v>
      </c>
      <c r="HP580" s="4">
        <v>2.1000000000000227</v>
      </c>
      <c r="HQ580" s="4">
        <v>39097</v>
      </c>
      <c r="HR580" s="4">
        <v>7609</v>
      </c>
      <c r="HS580" s="4">
        <v>0.1</v>
      </c>
      <c r="HT580" s="4">
        <v>-2.5499999999999998</v>
      </c>
      <c r="HU580" s="4">
        <v>156</v>
      </c>
      <c r="HV580" s="4">
        <v>-105</v>
      </c>
      <c r="HW580" s="4">
        <v>510</v>
      </c>
      <c r="HX580" s="4">
        <v>1.1999999999999886</v>
      </c>
      <c r="HY580" s="4">
        <v>2121</v>
      </c>
      <c r="HZ580" s="4">
        <v>-147</v>
      </c>
      <c r="IA580" s="4">
        <v>0.2</v>
      </c>
      <c r="IB580" s="4">
        <v>-2.65</v>
      </c>
      <c r="IC580" s="4">
        <v>215</v>
      </c>
      <c r="ID580" s="4">
        <v>-93</v>
      </c>
      <c r="IE580" s="4">
        <v>441.8</v>
      </c>
      <c r="IF580" s="4">
        <v>-13.050000000000011</v>
      </c>
      <c r="IG580" s="4">
        <v>13547</v>
      </c>
      <c r="IH580" s="4">
        <v>-3497</v>
      </c>
      <c r="II580" s="4">
        <v>0.15</v>
      </c>
      <c r="IJ580" s="4">
        <v>-2.9</v>
      </c>
      <c r="IK580" s="4">
        <v>94</v>
      </c>
      <c r="IL580" s="4">
        <v>-94</v>
      </c>
      <c r="IM580" s="4">
        <v>404.9</v>
      </c>
      <c r="IN580" s="4">
        <v>2.0999999999999659</v>
      </c>
      <c r="IO580" s="4">
        <v>5966</v>
      </c>
      <c r="IP580" s="4">
        <v>369</v>
      </c>
      <c r="IQ580" s="4">
        <v>0.15</v>
      </c>
      <c r="IR580" s="4">
        <v>-3.1</v>
      </c>
      <c r="IS580" s="4">
        <v>899</v>
      </c>
      <c r="IT580" s="4">
        <v>-228</v>
      </c>
      <c r="IU580" s="4">
        <v>360</v>
      </c>
      <c r="IV580" s="4">
        <v>6.6499999999999773</v>
      </c>
      <c r="IW580" s="4">
        <v>24303</v>
      </c>
      <c r="IX580" s="4">
        <v>3050</v>
      </c>
      <c r="IY580" s="4">
        <v>0.15</v>
      </c>
      <c r="IZ580" s="4">
        <v>-3.5500000000000003</v>
      </c>
      <c r="JA580" s="4">
        <v>203</v>
      </c>
      <c r="JB580" s="4">
        <v>-15</v>
      </c>
      <c r="JC580" s="4">
        <v>303.85000000000002</v>
      </c>
      <c r="JD580" s="4">
        <v>-1.25</v>
      </c>
      <c r="JE580" s="4">
        <v>13999</v>
      </c>
      <c r="JF580" s="4">
        <v>4993</v>
      </c>
      <c r="JG580" s="4">
        <v>0.2</v>
      </c>
      <c r="JH580" s="4">
        <v>-4.25</v>
      </c>
      <c r="JI580" s="4">
        <v>2039</v>
      </c>
      <c r="JJ580" s="4">
        <v>-539</v>
      </c>
      <c r="JK580" s="4">
        <v>259.5</v>
      </c>
      <c r="JL580" s="4">
        <v>2.0500000000000114</v>
      </c>
      <c r="JM580" s="4">
        <v>43699</v>
      </c>
      <c r="JN580" s="4">
        <v>19634</v>
      </c>
      <c r="JO580" s="4">
        <v>0.3</v>
      </c>
      <c r="JP580" s="4">
        <v>-5.2</v>
      </c>
      <c r="JQ580" s="5">
        <v>766</v>
      </c>
      <c r="JR580" s="4">
        <v>111</v>
      </c>
      <c r="JS580" s="4">
        <v>207.6</v>
      </c>
      <c r="JT580" s="4">
        <v>0.75</v>
      </c>
      <c r="JU580" s="4">
        <v>20566</v>
      </c>
      <c r="JV580" s="4">
        <v>7781</v>
      </c>
      <c r="JW580" s="4">
        <v>0.25</v>
      </c>
      <c r="JX580" s="4">
        <v>-7</v>
      </c>
      <c r="JY580" s="4">
        <v>5487</v>
      </c>
      <c r="JZ580" s="4">
        <v>-2525</v>
      </c>
      <c r="KA580" s="4">
        <v>159.44999999999999</v>
      </c>
      <c r="KB580" s="4">
        <v>-1</v>
      </c>
      <c r="KC580" s="4">
        <v>57233</v>
      </c>
      <c r="KD580" s="4">
        <v>20579</v>
      </c>
      <c r="KE580" s="4">
        <v>0.3</v>
      </c>
      <c r="KF580" s="4">
        <v>-10.35</v>
      </c>
      <c r="KG580" s="4">
        <v>3094</v>
      </c>
      <c r="KH580" s="4">
        <v>-1470</v>
      </c>
      <c r="KI580" s="4">
        <v>109.5</v>
      </c>
      <c r="KJ580" s="4">
        <v>-7</v>
      </c>
      <c r="KK580" s="4">
        <v>43536</v>
      </c>
      <c r="KL580" s="4">
        <v>27671</v>
      </c>
      <c r="KM580" s="4">
        <v>0.5</v>
      </c>
      <c r="KN580" s="4">
        <v>-16.3</v>
      </c>
      <c r="KO580" s="4">
        <v>25071</v>
      </c>
      <c r="KP580" s="4">
        <v>2651</v>
      </c>
      <c r="KQ580" s="4">
        <v>61</v>
      </c>
      <c r="KR580" s="4">
        <v>-16.75</v>
      </c>
      <c r="KS580" s="4">
        <v>94049</v>
      </c>
      <c r="KT580" s="4">
        <v>60702</v>
      </c>
      <c r="KU580" s="4">
        <v>2.15</v>
      </c>
      <c r="KV580" s="4">
        <v>-26</v>
      </c>
      <c r="KW580" s="4">
        <v>44733</v>
      </c>
      <c r="KX580" s="4">
        <v>31215</v>
      </c>
      <c r="KY580" s="4">
        <v>18.45</v>
      </c>
      <c r="KZ580" s="4">
        <v>-27.750000000000004</v>
      </c>
      <c r="LA580" s="4">
        <v>42919</v>
      </c>
      <c r="LB580" s="4">
        <v>33256</v>
      </c>
      <c r="LC580" s="4">
        <v>9.75</v>
      </c>
      <c r="LD580" s="4">
        <v>-36.450000000000003</v>
      </c>
    </row>
    <row r="581" spans="1:316" x14ac:dyDescent="0.25">
      <c r="A581" s="171">
        <v>44077.600949421299</v>
      </c>
      <c r="B581" s="172">
        <v>0.59930555555555554</v>
      </c>
      <c r="C581" s="4">
        <v>11550.5</v>
      </c>
      <c r="D581" s="4">
        <v>11550</v>
      </c>
      <c r="E581" s="173">
        <v>-71.25</v>
      </c>
      <c r="F581" s="173">
        <v>-93.3</v>
      </c>
      <c r="G581" s="173">
        <v>313.89999999999998</v>
      </c>
      <c r="H581" s="173">
        <v>-109.85000000000014</v>
      </c>
      <c r="I581" s="173">
        <v>-537.29999999999995</v>
      </c>
      <c r="J581" s="173">
        <v>427.44999999999982</v>
      </c>
      <c r="K581" s="127">
        <v>0</v>
      </c>
      <c r="L581" s="127">
        <v>0</v>
      </c>
      <c r="M581" s="127">
        <v>-20.53</v>
      </c>
      <c r="N581" s="127">
        <v>-18.11</v>
      </c>
      <c r="O581" s="127">
        <v>-0.1721885213456687</v>
      </c>
      <c r="P581" s="127">
        <v>-0.34707777992605138</v>
      </c>
      <c r="Q581" s="127">
        <v>1.0704351376106036</v>
      </c>
      <c r="R581" s="4">
        <v>155432</v>
      </c>
      <c r="S581" s="4">
        <v>175587</v>
      </c>
      <c r="T581" s="173">
        <v>11575.466666666667</v>
      </c>
      <c r="U581" s="173">
        <v>0.96666666666715173</v>
      </c>
      <c r="V581" s="4">
        <v>160588</v>
      </c>
      <c r="W581" s="4">
        <v>-14772</v>
      </c>
      <c r="X581" s="173">
        <v>24.966666666667152</v>
      </c>
      <c r="Y581" s="173">
        <v>-201656</v>
      </c>
      <c r="Z581" s="173">
        <v>212377</v>
      </c>
      <c r="AA581" s="173">
        <v>10721</v>
      </c>
      <c r="AB581" s="4">
        <v>20155</v>
      </c>
      <c r="AC581" s="4">
        <v>-12000</v>
      </c>
      <c r="AD581" s="176" t="e">
        <v>#REF!</v>
      </c>
      <c r="AE581" s="177">
        <v>-3.3803285533959983E-2</v>
      </c>
      <c r="AF581" s="177">
        <v>-8.0951196985968813E-3</v>
      </c>
      <c r="AG581" s="177">
        <v>-0.69327885966021496</v>
      </c>
      <c r="AH581" s="177">
        <v>-0.20467353291133156</v>
      </c>
      <c r="AI581" s="127">
        <v>-0.38196164768300295</v>
      </c>
      <c r="AJ581" s="127">
        <v>0</v>
      </c>
      <c r="AK581" s="4">
        <v>0</v>
      </c>
      <c r="AL581" s="178">
        <v>11600</v>
      </c>
      <c r="AM581" s="178">
        <v>11500</v>
      </c>
      <c r="AN581" s="178">
        <v>11550</v>
      </c>
      <c r="AO581" s="178">
        <v>11400</v>
      </c>
      <c r="AS581" s="4">
        <v>3.7513062901360139</v>
      </c>
      <c r="AT581" s="4">
        <v>0.95944828202892718</v>
      </c>
      <c r="AU581" s="4">
        <v>0.1255482209274052</v>
      </c>
      <c r="AV581" s="4">
        <v>3.6986042028810902E-2</v>
      </c>
      <c r="AW581" s="4">
        <v>4.2706201250207444E-2</v>
      </c>
      <c r="AX581" s="4">
        <v>3.1130150958792329E-2</v>
      </c>
      <c r="AY581" s="4">
        <v>85.364628820960704</v>
      </c>
      <c r="AZ581" s="4">
        <v>13.596153846153847</v>
      </c>
      <c r="BA581" s="4">
        <v>63.009302325581395</v>
      </c>
      <c r="BB581" s="4">
        <v>63.468085106382979</v>
      </c>
      <c r="BC581" s="4">
        <v>27.033370411568409</v>
      </c>
      <c r="BD581" s="4">
        <v>68.960591133004925</v>
      </c>
      <c r="BE581" s="4">
        <v>21.431584109857774</v>
      </c>
      <c r="BF581" s="4">
        <v>26.848563968668408</v>
      </c>
      <c r="BG581" s="4">
        <v>10.430654273737925</v>
      </c>
      <c r="BH581" s="4">
        <v>14.071105365223012</v>
      </c>
      <c r="BI581" s="4">
        <v>9</v>
      </c>
      <c r="BJ581" s="4">
        <v>0</v>
      </c>
      <c r="BK581" s="4">
        <v>1588</v>
      </c>
      <c r="BL581" s="4">
        <v>13</v>
      </c>
      <c r="BM581" s="4">
        <v>5681</v>
      </c>
      <c r="BN581" s="4">
        <v>-65</v>
      </c>
      <c r="BO581" s="4">
        <v>0.05</v>
      </c>
      <c r="BP581" s="4">
        <v>-0.79999999999999993</v>
      </c>
      <c r="BQ581" s="4">
        <v>0</v>
      </c>
      <c r="BR581" s="4">
        <v>0</v>
      </c>
      <c r="BS581" s="4">
        <v>0</v>
      </c>
      <c r="BT581" s="4">
        <v>0</v>
      </c>
      <c r="BU581" s="4">
        <v>52</v>
      </c>
      <c r="BV581" s="4">
        <v>-6</v>
      </c>
      <c r="BW581" s="4">
        <v>0.05</v>
      </c>
      <c r="BX581" s="4">
        <v>-0.79999999999999993</v>
      </c>
      <c r="BY581" s="4">
        <v>21</v>
      </c>
      <c r="BZ581" s="4">
        <v>0</v>
      </c>
      <c r="CA581" s="4">
        <v>1430</v>
      </c>
      <c r="CB581" s="4">
        <v>34.25</v>
      </c>
      <c r="CC581" s="4">
        <v>388</v>
      </c>
      <c r="CD581" s="4">
        <v>-67</v>
      </c>
      <c r="CE581" s="4">
        <v>0.05</v>
      </c>
      <c r="CF581" s="4">
        <v>-0.89999999999999991</v>
      </c>
      <c r="CG581" s="4">
        <v>0</v>
      </c>
      <c r="CH581" s="4">
        <v>0</v>
      </c>
      <c r="CI581" s="4">
        <v>0</v>
      </c>
      <c r="CJ581" s="4">
        <v>0</v>
      </c>
      <c r="CK581" s="4">
        <v>35</v>
      </c>
      <c r="CL581" s="4">
        <v>0</v>
      </c>
      <c r="CM581" s="4">
        <v>0.2</v>
      </c>
      <c r="CN581" s="4">
        <v>-0.55000000000000004</v>
      </c>
      <c r="CO581" s="4">
        <v>12</v>
      </c>
      <c r="CP581" s="4">
        <v>0</v>
      </c>
      <c r="CQ581" s="4">
        <v>1352</v>
      </c>
      <c r="CR581" s="4">
        <v>-53.400000000000091</v>
      </c>
      <c r="CS581" s="4">
        <v>1024</v>
      </c>
      <c r="CT581" s="4">
        <v>-415</v>
      </c>
      <c r="CU581" s="4">
        <v>0.05</v>
      </c>
      <c r="CV581" s="4">
        <v>-0.95</v>
      </c>
      <c r="CW581" s="4">
        <v>0</v>
      </c>
      <c r="CX581" s="4">
        <v>0</v>
      </c>
      <c r="CY581" s="4">
        <v>0</v>
      </c>
      <c r="CZ581" s="4">
        <v>0</v>
      </c>
      <c r="DA581" s="4">
        <v>232</v>
      </c>
      <c r="DB581" s="4">
        <v>-18</v>
      </c>
      <c r="DC581" s="4">
        <v>0.1</v>
      </c>
      <c r="DD581" s="4">
        <v>-0.95000000000000007</v>
      </c>
      <c r="DE581" s="4">
        <v>15</v>
      </c>
      <c r="DF581" s="4">
        <v>-5</v>
      </c>
      <c r="DG581" s="4">
        <v>1256.25</v>
      </c>
      <c r="DH581" s="4">
        <v>6.25</v>
      </c>
      <c r="DI581" s="4">
        <v>1402</v>
      </c>
      <c r="DJ581" s="4">
        <v>-349</v>
      </c>
      <c r="DK581" s="4">
        <v>0.1</v>
      </c>
      <c r="DL581" s="4">
        <v>-1</v>
      </c>
      <c r="DM581" s="4">
        <v>0</v>
      </c>
      <c r="DN581" s="4">
        <v>0</v>
      </c>
      <c r="DO581" s="4">
        <v>0</v>
      </c>
      <c r="DP581" s="4">
        <v>0</v>
      </c>
      <c r="DQ581" s="4">
        <v>604</v>
      </c>
      <c r="DR581" s="4">
        <v>26</v>
      </c>
      <c r="DS581" s="4">
        <v>0.1</v>
      </c>
      <c r="DT581" s="4">
        <v>-1.0499999999999998</v>
      </c>
      <c r="DU581" s="4">
        <v>1</v>
      </c>
      <c r="DV581" s="4">
        <v>0</v>
      </c>
      <c r="DW581" s="4">
        <v>0</v>
      </c>
      <c r="DX581" s="4">
        <v>0</v>
      </c>
      <c r="DY581" s="4">
        <v>4113</v>
      </c>
      <c r="DZ581" s="4">
        <v>-355</v>
      </c>
      <c r="EA581" s="4">
        <v>0.05</v>
      </c>
      <c r="EB581" s="4">
        <v>-1.2</v>
      </c>
      <c r="EC581" s="4">
        <v>0</v>
      </c>
      <c r="ED581" s="4">
        <v>0</v>
      </c>
      <c r="EE581" s="4">
        <v>0</v>
      </c>
      <c r="EF581" s="4">
        <v>0</v>
      </c>
      <c r="EG581" s="4">
        <v>282</v>
      </c>
      <c r="EH581" s="4">
        <v>75</v>
      </c>
      <c r="EI581" s="4">
        <v>0.05</v>
      </c>
      <c r="EJ581" s="4">
        <v>-1.3</v>
      </c>
      <c r="EK581" s="4">
        <v>51</v>
      </c>
      <c r="EL581" s="4">
        <v>-17</v>
      </c>
      <c r="EM581" s="4">
        <v>1055</v>
      </c>
      <c r="EN581" s="4">
        <v>14.200000000000045</v>
      </c>
      <c r="EO581" s="4">
        <v>18312</v>
      </c>
      <c r="EP581" s="4">
        <v>-4302</v>
      </c>
      <c r="EQ581" s="4">
        <v>0.05</v>
      </c>
      <c r="ER581" s="4">
        <v>-1.45</v>
      </c>
      <c r="ES581" s="4">
        <v>5</v>
      </c>
      <c r="ET581" s="4">
        <v>0</v>
      </c>
      <c r="EU581" s="4">
        <v>947.4</v>
      </c>
      <c r="EV581" s="4">
        <v>32.399999999999977</v>
      </c>
      <c r="EW581" s="4">
        <v>815</v>
      </c>
      <c r="EX581" s="4">
        <v>-37</v>
      </c>
      <c r="EY581" s="4">
        <v>0.15</v>
      </c>
      <c r="EZ581" s="4">
        <v>-1.4500000000000002</v>
      </c>
      <c r="FA581" s="4">
        <v>23</v>
      </c>
      <c r="FB581" s="4">
        <v>0</v>
      </c>
      <c r="FC581" s="4">
        <v>945</v>
      </c>
      <c r="FD581" s="4">
        <v>-7.5</v>
      </c>
      <c r="FE581" s="4">
        <v>3900</v>
      </c>
      <c r="FF581" s="4">
        <v>-1231</v>
      </c>
      <c r="FG581" s="4">
        <v>0.1</v>
      </c>
      <c r="FH581" s="4">
        <v>-1.5</v>
      </c>
      <c r="FI581" s="4">
        <v>5</v>
      </c>
      <c r="FJ581" s="4">
        <v>0</v>
      </c>
      <c r="FK581" s="4">
        <v>0</v>
      </c>
      <c r="FL581" s="4">
        <v>0</v>
      </c>
      <c r="FM581" s="4">
        <v>148</v>
      </c>
      <c r="FN581" s="4">
        <v>-8</v>
      </c>
      <c r="FO581" s="4">
        <v>0.1</v>
      </c>
      <c r="FP581" s="4">
        <v>-1.5999999999999999</v>
      </c>
      <c r="FQ581" s="4">
        <v>29</v>
      </c>
      <c r="FR581" s="4">
        <v>-1</v>
      </c>
      <c r="FS581" s="4">
        <v>849.95</v>
      </c>
      <c r="FT581" s="4">
        <v>4.9500000000000455</v>
      </c>
      <c r="FU581" s="4">
        <v>13462</v>
      </c>
      <c r="FV581" s="4">
        <v>-860</v>
      </c>
      <c r="FW581" s="4">
        <v>0.1</v>
      </c>
      <c r="FX581" s="4">
        <v>-1.7</v>
      </c>
      <c r="FY581" s="4">
        <v>6</v>
      </c>
      <c r="FZ581" s="4">
        <v>0</v>
      </c>
      <c r="GA581" s="4">
        <v>0</v>
      </c>
      <c r="GB581" s="4">
        <v>0</v>
      </c>
      <c r="GC581" s="4">
        <v>495</v>
      </c>
      <c r="GD581" s="4">
        <v>-134</v>
      </c>
      <c r="GE581" s="4">
        <v>0.15</v>
      </c>
      <c r="GF581" s="4">
        <v>-1.8</v>
      </c>
      <c r="GG581" s="4">
        <v>237</v>
      </c>
      <c r="GH581" s="4">
        <v>-83</v>
      </c>
      <c r="GI581" s="4">
        <v>756.55</v>
      </c>
      <c r="GJ581" s="4">
        <v>10.299999999999955</v>
      </c>
      <c r="GK581" s="4">
        <v>10336</v>
      </c>
      <c r="GL581" s="4">
        <v>-2186</v>
      </c>
      <c r="GM581" s="4">
        <v>0.1</v>
      </c>
      <c r="GN581" s="4">
        <v>-1.9</v>
      </c>
      <c r="GO581" s="4">
        <v>6</v>
      </c>
      <c r="GP581" s="4">
        <v>0</v>
      </c>
      <c r="GQ581" s="4">
        <v>0</v>
      </c>
      <c r="GR581" s="4">
        <v>0</v>
      </c>
      <c r="GS581" s="4">
        <v>392</v>
      </c>
      <c r="GT581" s="4">
        <v>-129</v>
      </c>
      <c r="GU581" s="4">
        <v>0.1</v>
      </c>
      <c r="GV581" s="4">
        <v>-1.9499999999999997</v>
      </c>
      <c r="GW581" s="4">
        <v>201</v>
      </c>
      <c r="GX581" s="4">
        <v>-22</v>
      </c>
      <c r="GY581" s="4">
        <v>653.5</v>
      </c>
      <c r="GZ581" s="4">
        <v>3.1499999999999773</v>
      </c>
      <c r="HA581" s="4">
        <v>11700</v>
      </c>
      <c r="HB581" s="4">
        <v>-2864</v>
      </c>
      <c r="HC581" s="4">
        <v>0.1</v>
      </c>
      <c r="HD581" s="4">
        <v>-2.1</v>
      </c>
      <c r="HE581" s="4">
        <v>162</v>
      </c>
      <c r="HF581" s="4">
        <v>0</v>
      </c>
      <c r="HG581" s="4">
        <v>0</v>
      </c>
      <c r="HH581" s="4">
        <v>0</v>
      </c>
      <c r="HI581" s="4">
        <v>1221</v>
      </c>
      <c r="HJ581" s="4">
        <v>-51</v>
      </c>
      <c r="HK581" s="4">
        <v>0.15</v>
      </c>
      <c r="HL581" s="4">
        <v>-2.3000000000000003</v>
      </c>
      <c r="HM581" s="4">
        <v>458</v>
      </c>
      <c r="HN581" s="4">
        <v>-220</v>
      </c>
      <c r="HO581" s="4">
        <v>554</v>
      </c>
      <c r="HP581" s="4">
        <v>2.1000000000000227</v>
      </c>
      <c r="HQ581" s="4">
        <v>39097</v>
      </c>
      <c r="HR581" s="4">
        <v>7609</v>
      </c>
      <c r="HS581" s="4">
        <v>0.1</v>
      </c>
      <c r="HT581" s="4">
        <v>-2.5499999999999998</v>
      </c>
      <c r="HU581" s="4">
        <v>156</v>
      </c>
      <c r="HV581" s="4">
        <v>-105</v>
      </c>
      <c r="HW581" s="4">
        <v>510</v>
      </c>
      <c r="HX581" s="4">
        <v>1.1999999999999886</v>
      </c>
      <c r="HY581" s="4">
        <v>2121</v>
      </c>
      <c r="HZ581" s="4">
        <v>-147</v>
      </c>
      <c r="IA581" s="4">
        <v>0.15</v>
      </c>
      <c r="IB581" s="4">
        <v>-2.7</v>
      </c>
      <c r="IC581" s="4">
        <v>215</v>
      </c>
      <c r="ID581" s="4">
        <v>-93</v>
      </c>
      <c r="IE581" s="4">
        <v>441.8</v>
      </c>
      <c r="IF581" s="4">
        <v>-13.050000000000011</v>
      </c>
      <c r="IG581" s="4">
        <v>13547</v>
      </c>
      <c r="IH581" s="4">
        <v>-3497</v>
      </c>
      <c r="II581" s="4">
        <v>0.15</v>
      </c>
      <c r="IJ581" s="4">
        <v>-2.9</v>
      </c>
      <c r="IK581" s="4">
        <v>94</v>
      </c>
      <c r="IL581" s="4">
        <v>-94</v>
      </c>
      <c r="IM581" s="4">
        <v>404.9</v>
      </c>
      <c r="IN581" s="4">
        <v>2.0999999999999659</v>
      </c>
      <c r="IO581" s="4">
        <v>5966</v>
      </c>
      <c r="IP581" s="4">
        <v>369</v>
      </c>
      <c r="IQ581" s="4">
        <v>0.15</v>
      </c>
      <c r="IR581" s="4">
        <v>-3.1</v>
      </c>
      <c r="IS581" s="4">
        <v>899</v>
      </c>
      <c r="IT581" s="4">
        <v>-228</v>
      </c>
      <c r="IU581" s="4">
        <v>355.05</v>
      </c>
      <c r="IV581" s="4">
        <v>1.6999999999999886</v>
      </c>
      <c r="IW581" s="4">
        <v>24303</v>
      </c>
      <c r="IX581" s="4">
        <v>3050</v>
      </c>
      <c r="IY581" s="4">
        <v>0.15</v>
      </c>
      <c r="IZ581" s="4">
        <v>-3.5500000000000003</v>
      </c>
      <c r="JA581" s="4">
        <v>203</v>
      </c>
      <c r="JB581" s="4">
        <v>-15</v>
      </c>
      <c r="JC581" s="4">
        <v>303.85000000000002</v>
      </c>
      <c r="JD581" s="4">
        <v>-1.25</v>
      </c>
      <c r="JE581" s="4">
        <v>13999</v>
      </c>
      <c r="JF581" s="4">
        <v>4993</v>
      </c>
      <c r="JG581" s="4">
        <v>0.2</v>
      </c>
      <c r="JH581" s="4">
        <v>-4.25</v>
      </c>
      <c r="JI581" s="4">
        <v>2039</v>
      </c>
      <c r="JJ581" s="4">
        <v>-539</v>
      </c>
      <c r="JK581" s="4">
        <v>253.3</v>
      </c>
      <c r="JL581" s="4">
        <v>-4.1499999999999773</v>
      </c>
      <c r="JM581" s="4">
        <v>43699</v>
      </c>
      <c r="JN581" s="4">
        <v>19634</v>
      </c>
      <c r="JO581" s="4">
        <v>0.25</v>
      </c>
      <c r="JP581" s="4">
        <v>-5.25</v>
      </c>
      <c r="JQ581" s="5">
        <v>766</v>
      </c>
      <c r="JR581" s="4">
        <v>111</v>
      </c>
      <c r="JS581" s="4">
        <v>207.85</v>
      </c>
      <c r="JT581" s="4">
        <v>1</v>
      </c>
      <c r="JU581" s="4">
        <v>20566</v>
      </c>
      <c r="JV581" s="4">
        <v>7781</v>
      </c>
      <c r="JW581" s="4">
        <v>0.25</v>
      </c>
      <c r="JX581" s="4">
        <v>-7</v>
      </c>
      <c r="JY581" s="4">
        <v>5487</v>
      </c>
      <c r="JZ581" s="4">
        <v>-2525</v>
      </c>
      <c r="KA581" s="4">
        <v>152</v>
      </c>
      <c r="KB581" s="4">
        <v>-8.4499999999999886</v>
      </c>
      <c r="KC581" s="4">
        <v>57233</v>
      </c>
      <c r="KD581" s="4">
        <v>20579</v>
      </c>
      <c r="KE581" s="4">
        <v>0.35</v>
      </c>
      <c r="KF581" s="4">
        <v>-10.3</v>
      </c>
      <c r="KG581" s="4">
        <v>3094</v>
      </c>
      <c r="KH581" s="4">
        <v>-1470</v>
      </c>
      <c r="KI581" s="4">
        <v>102.5</v>
      </c>
      <c r="KJ581" s="4">
        <v>-14</v>
      </c>
      <c r="KK581" s="4">
        <v>43536</v>
      </c>
      <c r="KL581" s="4">
        <v>27671</v>
      </c>
      <c r="KM581" s="4">
        <v>0.55000000000000004</v>
      </c>
      <c r="KN581" s="4">
        <v>-16.25</v>
      </c>
      <c r="KO581" s="4">
        <v>25071</v>
      </c>
      <c r="KP581" s="4">
        <v>2651</v>
      </c>
      <c r="KQ581" s="4">
        <v>54.8</v>
      </c>
      <c r="KR581" s="4">
        <v>-22.950000000000003</v>
      </c>
      <c r="KS581" s="4">
        <v>94049</v>
      </c>
      <c r="KT581" s="4">
        <v>60702</v>
      </c>
      <c r="KU581" s="4">
        <v>2.75</v>
      </c>
      <c r="KV581" s="4">
        <v>-25.4</v>
      </c>
      <c r="KW581" s="4">
        <v>44733</v>
      </c>
      <c r="KX581" s="4">
        <v>31215</v>
      </c>
      <c r="KY581" s="4">
        <v>14.6</v>
      </c>
      <c r="KZ581" s="4">
        <v>-31.6</v>
      </c>
      <c r="LA581" s="4">
        <v>42919</v>
      </c>
      <c r="LB581" s="4">
        <v>33256</v>
      </c>
      <c r="LC581" s="4">
        <v>12.65</v>
      </c>
      <c r="LD581" s="4">
        <v>-33.550000000000004</v>
      </c>
    </row>
    <row r="582" spans="1:316" x14ac:dyDescent="0.25">
      <c r="A582" s="171">
        <v>44077.598745370371</v>
      </c>
      <c r="B582" s="172">
        <v>0.59861111111111109</v>
      </c>
      <c r="C582" s="4">
        <v>11545.2</v>
      </c>
      <c r="D582" s="4">
        <v>11550</v>
      </c>
      <c r="E582" s="173">
        <v>-70.050000000000011</v>
      </c>
      <c r="F582" s="173">
        <v>-92.8</v>
      </c>
      <c r="G582" s="173">
        <v>313.89999999999998</v>
      </c>
      <c r="H582" s="173">
        <v>-118.85000000000021</v>
      </c>
      <c r="I582" s="173">
        <v>-519.19999999999993</v>
      </c>
      <c r="J582" s="173">
        <v>400.34999999999974</v>
      </c>
      <c r="K582" s="127">
        <v>0</v>
      </c>
      <c r="L582" s="127">
        <v>0</v>
      </c>
      <c r="M582" s="127">
        <v>-20.53</v>
      </c>
      <c r="N582" s="127">
        <v>-18.11</v>
      </c>
      <c r="O582" s="127">
        <v>-0.1450745735260606</v>
      </c>
      <c r="P582" s="127">
        <v>-0.32042644464127934</v>
      </c>
      <c r="Q582" s="127">
        <v>1.0636976744186046</v>
      </c>
      <c r="R582" s="4">
        <v>155685</v>
      </c>
      <c r="S582" s="4">
        <v>172671</v>
      </c>
      <c r="T582" s="173">
        <v>11574.5</v>
      </c>
      <c r="U582" s="173">
        <v>3.6666666666660603</v>
      </c>
      <c r="V582" s="4">
        <v>160635</v>
      </c>
      <c r="W582" s="4">
        <v>-14616</v>
      </c>
      <c r="X582" s="173">
        <v>29.299999999999272</v>
      </c>
      <c r="Y582" s="173">
        <v>-202159</v>
      </c>
      <c r="Z582" s="173">
        <v>208167</v>
      </c>
      <c r="AA582" s="173">
        <v>6008</v>
      </c>
      <c r="AB582" s="4">
        <v>16986</v>
      </c>
      <c r="AC582" s="4">
        <v>-14408</v>
      </c>
      <c r="AD582" s="176" t="e">
        <v>#REF!</v>
      </c>
      <c r="AE582" s="177">
        <v>-2.6539130323491523E-4</v>
      </c>
      <c r="AF582" s="177">
        <v>-4.6625328264457968E-3</v>
      </c>
      <c r="AG582" s="177">
        <v>-0.5647077018135217</v>
      </c>
      <c r="AH582" s="177">
        <v>-0.105584445134958</v>
      </c>
      <c r="AI582" s="127">
        <v>-0.27262455447383849</v>
      </c>
      <c r="AJ582" s="127">
        <v>0</v>
      </c>
      <c r="AK582" s="4">
        <v>0</v>
      </c>
      <c r="AL582" s="178">
        <v>11600</v>
      </c>
      <c r="AM582" s="178">
        <v>11500</v>
      </c>
      <c r="AN582" s="178">
        <v>11550</v>
      </c>
      <c r="AO582" s="178">
        <v>11400</v>
      </c>
      <c r="AS582" s="4">
        <v>3.5503534592652684</v>
      </c>
      <c r="AT582" s="4">
        <v>0.91241443683883017</v>
      </c>
      <c r="AU582" s="4">
        <v>0.12336642574412005</v>
      </c>
      <c r="AV582" s="4">
        <v>3.729216152019002E-2</v>
      </c>
      <c r="AW582" s="4">
        <v>4.5609295785071974E-2</v>
      </c>
      <c r="AX582" s="4">
        <v>3.1052867201172115E-2</v>
      </c>
      <c r="AY582" s="4">
        <v>85.920879120879121</v>
      </c>
      <c r="AZ582" s="4">
        <v>13.596153846153847</v>
      </c>
      <c r="BA582" s="4">
        <v>62.883720930232556</v>
      </c>
      <c r="BB582" s="4">
        <v>63.468085106382979</v>
      </c>
      <c r="BC582" s="4">
        <v>27.125695216907676</v>
      </c>
      <c r="BD582" s="4">
        <v>70.3</v>
      </c>
      <c r="BE582" s="4">
        <v>21.337414299706172</v>
      </c>
      <c r="BF582" s="4">
        <v>27.116339869281045</v>
      </c>
      <c r="BG582" s="4">
        <v>10.566690962099125</v>
      </c>
      <c r="BH582" s="4">
        <v>14.003843689942345</v>
      </c>
      <c r="BI582" s="4">
        <v>9</v>
      </c>
      <c r="BJ582" s="4">
        <v>0</v>
      </c>
      <c r="BK582" s="4">
        <v>1588</v>
      </c>
      <c r="BL582" s="4">
        <v>13</v>
      </c>
      <c r="BM582" s="4">
        <v>5681</v>
      </c>
      <c r="BN582" s="4">
        <v>-65</v>
      </c>
      <c r="BO582" s="4">
        <v>0.05</v>
      </c>
      <c r="BP582" s="4">
        <v>-0.79999999999999993</v>
      </c>
      <c r="BQ582" s="4">
        <v>0</v>
      </c>
      <c r="BR582" s="4">
        <v>0</v>
      </c>
      <c r="BS582" s="4">
        <v>0</v>
      </c>
      <c r="BT582" s="4">
        <v>0</v>
      </c>
      <c r="BU582" s="4">
        <v>52</v>
      </c>
      <c r="BV582" s="4">
        <v>-6</v>
      </c>
      <c r="BW582" s="4">
        <v>0.05</v>
      </c>
      <c r="BX582" s="4">
        <v>-0.79999999999999993</v>
      </c>
      <c r="BY582" s="4">
        <v>21</v>
      </c>
      <c r="BZ582" s="4">
        <v>0</v>
      </c>
      <c r="CA582" s="4">
        <v>1430</v>
      </c>
      <c r="CB582" s="4">
        <v>34.25</v>
      </c>
      <c r="CC582" s="4">
        <v>388</v>
      </c>
      <c r="CD582" s="4">
        <v>-67</v>
      </c>
      <c r="CE582" s="4">
        <v>0.05</v>
      </c>
      <c r="CF582" s="4">
        <v>-0.89999999999999991</v>
      </c>
      <c r="CG582" s="4">
        <v>0</v>
      </c>
      <c r="CH582" s="4">
        <v>0</v>
      </c>
      <c r="CI582" s="4">
        <v>0</v>
      </c>
      <c r="CJ582" s="4">
        <v>0</v>
      </c>
      <c r="CK582" s="4">
        <v>35</v>
      </c>
      <c r="CL582" s="4">
        <v>0</v>
      </c>
      <c r="CM582" s="4">
        <v>0.2</v>
      </c>
      <c r="CN582" s="4">
        <v>-0.55000000000000004</v>
      </c>
      <c r="CO582" s="4">
        <v>12</v>
      </c>
      <c r="CP582" s="4">
        <v>0</v>
      </c>
      <c r="CQ582" s="4">
        <v>1352</v>
      </c>
      <c r="CR582" s="4">
        <v>-53.400000000000091</v>
      </c>
      <c r="CS582" s="4">
        <v>1024</v>
      </c>
      <c r="CT582" s="4">
        <v>-415</v>
      </c>
      <c r="CU582" s="4">
        <v>0.05</v>
      </c>
      <c r="CV582" s="4">
        <v>-0.95</v>
      </c>
      <c r="CW582" s="4">
        <v>0</v>
      </c>
      <c r="CX582" s="4">
        <v>0</v>
      </c>
      <c r="CY582" s="4">
        <v>0</v>
      </c>
      <c r="CZ582" s="4">
        <v>0</v>
      </c>
      <c r="DA582" s="4">
        <v>232</v>
      </c>
      <c r="DB582" s="4">
        <v>-18</v>
      </c>
      <c r="DC582" s="4">
        <v>0.1</v>
      </c>
      <c r="DD582" s="4">
        <v>-0.95000000000000007</v>
      </c>
      <c r="DE582" s="4">
        <v>15</v>
      </c>
      <c r="DF582" s="4">
        <v>-5</v>
      </c>
      <c r="DG582" s="4">
        <v>1256.25</v>
      </c>
      <c r="DH582" s="4">
        <v>6.25</v>
      </c>
      <c r="DI582" s="4">
        <v>1402</v>
      </c>
      <c r="DJ582" s="4">
        <v>-349</v>
      </c>
      <c r="DK582" s="4">
        <v>0.1</v>
      </c>
      <c r="DL582" s="4">
        <v>-1</v>
      </c>
      <c r="DM582" s="4">
        <v>0</v>
      </c>
      <c r="DN582" s="4">
        <v>0</v>
      </c>
      <c r="DO582" s="4">
        <v>0</v>
      </c>
      <c r="DP582" s="4">
        <v>0</v>
      </c>
      <c r="DQ582" s="4">
        <v>604</v>
      </c>
      <c r="DR582" s="4">
        <v>26</v>
      </c>
      <c r="DS582" s="4">
        <v>0.1</v>
      </c>
      <c r="DT582" s="4">
        <v>-1.0499999999999998</v>
      </c>
      <c r="DU582" s="4">
        <v>1</v>
      </c>
      <c r="DV582" s="4">
        <v>0</v>
      </c>
      <c r="DW582" s="4">
        <v>0</v>
      </c>
      <c r="DX582" s="4">
        <v>0</v>
      </c>
      <c r="DY582" s="4">
        <v>4113</v>
      </c>
      <c r="DZ582" s="4">
        <v>-355</v>
      </c>
      <c r="EA582" s="4">
        <v>0.05</v>
      </c>
      <c r="EB582" s="4">
        <v>-1.2</v>
      </c>
      <c r="EC582" s="4">
        <v>0</v>
      </c>
      <c r="ED582" s="4">
        <v>0</v>
      </c>
      <c r="EE582" s="4">
        <v>0</v>
      </c>
      <c r="EF582" s="4">
        <v>0</v>
      </c>
      <c r="EG582" s="4">
        <v>282</v>
      </c>
      <c r="EH582" s="4">
        <v>75</v>
      </c>
      <c r="EI582" s="4">
        <v>0.05</v>
      </c>
      <c r="EJ582" s="4">
        <v>-1.3</v>
      </c>
      <c r="EK582" s="4">
        <v>51</v>
      </c>
      <c r="EL582" s="4">
        <v>-17</v>
      </c>
      <c r="EM582" s="4">
        <v>1047</v>
      </c>
      <c r="EN582" s="4">
        <v>6.2000000000000455</v>
      </c>
      <c r="EO582" s="4">
        <v>18413</v>
      </c>
      <c r="EP582" s="4">
        <v>-4201</v>
      </c>
      <c r="EQ582" s="4">
        <v>0.05</v>
      </c>
      <c r="ER582" s="4">
        <v>-1.45</v>
      </c>
      <c r="ES582" s="4">
        <v>5</v>
      </c>
      <c r="ET582" s="4">
        <v>0</v>
      </c>
      <c r="EU582" s="4">
        <v>947.4</v>
      </c>
      <c r="EV582" s="4">
        <v>32.399999999999977</v>
      </c>
      <c r="EW582" s="4">
        <v>815</v>
      </c>
      <c r="EX582" s="4">
        <v>-37</v>
      </c>
      <c r="EY582" s="4">
        <v>0.15</v>
      </c>
      <c r="EZ582" s="4">
        <v>-1.4500000000000002</v>
      </c>
      <c r="FA582" s="4">
        <v>23</v>
      </c>
      <c r="FB582" s="4">
        <v>0</v>
      </c>
      <c r="FC582" s="4">
        <v>945</v>
      </c>
      <c r="FD582" s="4">
        <v>-7.5</v>
      </c>
      <c r="FE582" s="4">
        <v>4035</v>
      </c>
      <c r="FF582" s="4">
        <v>-1096</v>
      </c>
      <c r="FG582" s="4">
        <v>0.15</v>
      </c>
      <c r="FH582" s="4">
        <v>-1.4500000000000002</v>
      </c>
      <c r="FI582" s="4">
        <v>5</v>
      </c>
      <c r="FJ582" s="4">
        <v>0</v>
      </c>
      <c r="FK582" s="4">
        <v>0</v>
      </c>
      <c r="FL582" s="4">
        <v>0</v>
      </c>
      <c r="FM582" s="4">
        <v>148</v>
      </c>
      <c r="FN582" s="4">
        <v>-8</v>
      </c>
      <c r="FO582" s="4">
        <v>0.1</v>
      </c>
      <c r="FP582" s="4">
        <v>-1.5999999999999999</v>
      </c>
      <c r="FQ582" s="4">
        <v>29</v>
      </c>
      <c r="FR582" s="4">
        <v>-1</v>
      </c>
      <c r="FS582" s="4">
        <v>860.5</v>
      </c>
      <c r="FT582" s="4">
        <v>15.5</v>
      </c>
      <c r="FU582" s="4">
        <v>13462</v>
      </c>
      <c r="FV582" s="4">
        <v>-860</v>
      </c>
      <c r="FW582" s="4">
        <v>0.15</v>
      </c>
      <c r="FX582" s="4">
        <v>-1.6500000000000001</v>
      </c>
      <c r="FY582" s="4">
        <v>6</v>
      </c>
      <c r="FZ582" s="4">
        <v>0</v>
      </c>
      <c r="GA582" s="4">
        <v>0</v>
      </c>
      <c r="GB582" s="4">
        <v>0</v>
      </c>
      <c r="GC582" s="4">
        <v>495</v>
      </c>
      <c r="GD582" s="4">
        <v>-134</v>
      </c>
      <c r="GE582" s="4">
        <v>0.15</v>
      </c>
      <c r="GF582" s="4">
        <v>-1.8</v>
      </c>
      <c r="GG582" s="4">
        <v>237</v>
      </c>
      <c r="GH582" s="4">
        <v>-83</v>
      </c>
      <c r="GI582" s="4">
        <v>756.55</v>
      </c>
      <c r="GJ582" s="4">
        <v>10.299999999999955</v>
      </c>
      <c r="GK582" s="4">
        <v>10346</v>
      </c>
      <c r="GL582" s="4">
        <v>-2176</v>
      </c>
      <c r="GM582" s="4">
        <v>0.1</v>
      </c>
      <c r="GN582" s="4">
        <v>-1.9</v>
      </c>
      <c r="GO582" s="4">
        <v>6</v>
      </c>
      <c r="GP582" s="4">
        <v>0</v>
      </c>
      <c r="GQ582" s="4">
        <v>0</v>
      </c>
      <c r="GR582" s="4">
        <v>0</v>
      </c>
      <c r="GS582" s="4">
        <v>410</v>
      </c>
      <c r="GT582" s="4">
        <v>-111</v>
      </c>
      <c r="GU582" s="4">
        <v>0.1</v>
      </c>
      <c r="GV582" s="4">
        <v>-1.9499999999999997</v>
      </c>
      <c r="GW582" s="4">
        <v>201</v>
      </c>
      <c r="GX582" s="4">
        <v>-22</v>
      </c>
      <c r="GY582" s="4">
        <v>653.5</v>
      </c>
      <c r="GZ582" s="4">
        <v>3.1499999999999773</v>
      </c>
      <c r="HA582" s="4">
        <v>11708</v>
      </c>
      <c r="HB582" s="4">
        <v>-2856</v>
      </c>
      <c r="HC582" s="4">
        <v>0.1</v>
      </c>
      <c r="HD582" s="4">
        <v>-2.1</v>
      </c>
      <c r="HE582" s="4">
        <v>162</v>
      </c>
      <c r="HF582" s="4">
        <v>0</v>
      </c>
      <c r="HG582" s="4">
        <v>0</v>
      </c>
      <c r="HH582" s="4">
        <v>0</v>
      </c>
      <c r="HI582" s="4">
        <v>1243</v>
      </c>
      <c r="HJ582" s="4">
        <v>-29</v>
      </c>
      <c r="HK582" s="4">
        <v>0.1</v>
      </c>
      <c r="HL582" s="4">
        <v>-2.35</v>
      </c>
      <c r="HM582" s="4">
        <v>455</v>
      </c>
      <c r="HN582" s="4">
        <v>-223</v>
      </c>
      <c r="HO582" s="4">
        <v>549</v>
      </c>
      <c r="HP582" s="4">
        <v>-2.8999999999999773</v>
      </c>
      <c r="HQ582" s="4">
        <v>39094</v>
      </c>
      <c r="HR582" s="4">
        <v>7606</v>
      </c>
      <c r="HS582" s="4">
        <v>0.1</v>
      </c>
      <c r="HT582" s="4">
        <v>-2.5499999999999998</v>
      </c>
      <c r="HU582" s="4">
        <v>156</v>
      </c>
      <c r="HV582" s="4">
        <v>-105</v>
      </c>
      <c r="HW582" s="4">
        <v>510</v>
      </c>
      <c r="HX582" s="4">
        <v>1.1999999999999886</v>
      </c>
      <c r="HY582" s="4">
        <v>2121</v>
      </c>
      <c r="HZ582" s="4">
        <v>-147</v>
      </c>
      <c r="IA582" s="4">
        <v>0.15</v>
      </c>
      <c r="IB582" s="4">
        <v>-2.7</v>
      </c>
      <c r="IC582" s="4">
        <v>215</v>
      </c>
      <c r="ID582" s="4">
        <v>-93</v>
      </c>
      <c r="IE582" s="4">
        <v>441.8</v>
      </c>
      <c r="IF582" s="4">
        <v>-13.050000000000011</v>
      </c>
      <c r="IG582" s="4">
        <v>13520</v>
      </c>
      <c r="IH582" s="4">
        <v>-3524</v>
      </c>
      <c r="II582" s="4">
        <v>0.15</v>
      </c>
      <c r="IJ582" s="4">
        <v>-2.9</v>
      </c>
      <c r="IK582" s="4">
        <v>94</v>
      </c>
      <c r="IL582" s="4">
        <v>-94</v>
      </c>
      <c r="IM582" s="4">
        <v>404.9</v>
      </c>
      <c r="IN582" s="4">
        <v>2.0999999999999659</v>
      </c>
      <c r="IO582" s="4">
        <v>5966</v>
      </c>
      <c r="IP582" s="4">
        <v>369</v>
      </c>
      <c r="IQ582" s="4">
        <v>0.2</v>
      </c>
      <c r="IR582" s="4">
        <v>-3.05</v>
      </c>
      <c r="IS582" s="4">
        <v>899</v>
      </c>
      <c r="IT582" s="4">
        <v>-228</v>
      </c>
      <c r="IU582" s="4">
        <v>350</v>
      </c>
      <c r="IV582" s="4">
        <v>-3.3500000000000227</v>
      </c>
      <c r="IW582" s="4">
        <v>24386</v>
      </c>
      <c r="IX582" s="4">
        <v>3133</v>
      </c>
      <c r="IY582" s="4">
        <v>0.15</v>
      </c>
      <c r="IZ582" s="4">
        <v>-3.5500000000000003</v>
      </c>
      <c r="JA582" s="4">
        <v>200</v>
      </c>
      <c r="JB582" s="4">
        <v>-18</v>
      </c>
      <c r="JC582" s="4">
        <v>303.85000000000002</v>
      </c>
      <c r="JD582" s="4">
        <v>-1.25</v>
      </c>
      <c r="JE582" s="4">
        <v>14060</v>
      </c>
      <c r="JF582" s="4">
        <v>5054</v>
      </c>
      <c r="JG582" s="4">
        <v>0.2</v>
      </c>
      <c r="JH582" s="4">
        <v>-4.25</v>
      </c>
      <c r="JI582" s="4">
        <v>2042</v>
      </c>
      <c r="JJ582" s="4">
        <v>-536</v>
      </c>
      <c r="JK582" s="4">
        <v>251</v>
      </c>
      <c r="JL582" s="4">
        <v>-6.4499999999999886</v>
      </c>
      <c r="JM582" s="4">
        <v>43571</v>
      </c>
      <c r="JN582" s="4">
        <v>19506</v>
      </c>
      <c r="JO582" s="4">
        <v>0.25</v>
      </c>
      <c r="JP582" s="4">
        <v>-5.25</v>
      </c>
      <c r="JQ582" s="5">
        <v>765</v>
      </c>
      <c r="JR582" s="4">
        <v>110</v>
      </c>
      <c r="JS582" s="4">
        <v>204.75</v>
      </c>
      <c r="JT582" s="4">
        <v>-2.0999999999999943</v>
      </c>
      <c r="JU582" s="4">
        <v>20744</v>
      </c>
      <c r="JV582" s="4">
        <v>7959</v>
      </c>
      <c r="JW582" s="4">
        <v>0.25</v>
      </c>
      <c r="JX582" s="4">
        <v>-7</v>
      </c>
      <c r="JY582" s="4">
        <v>5488</v>
      </c>
      <c r="JZ582" s="4">
        <v>-2524</v>
      </c>
      <c r="KA582" s="4">
        <v>153.44999999999999</v>
      </c>
      <c r="KB582" s="4">
        <v>-7</v>
      </c>
      <c r="KC582" s="4">
        <v>57990</v>
      </c>
      <c r="KD582" s="4">
        <v>21336</v>
      </c>
      <c r="KE582" s="4">
        <v>0.35</v>
      </c>
      <c r="KF582" s="4">
        <v>-10.3</v>
      </c>
      <c r="KG582" s="4">
        <v>3122</v>
      </c>
      <c r="KH582" s="4">
        <v>-1442</v>
      </c>
      <c r="KI582" s="4">
        <v>102.7</v>
      </c>
      <c r="KJ582" s="4">
        <v>-13.799999999999997</v>
      </c>
      <c r="KK582" s="4">
        <v>43720</v>
      </c>
      <c r="KL582" s="4">
        <v>27855</v>
      </c>
      <c r="KM582" s="4">
        <v>0.6</v>
      </c>
      <c r="KN582" s="4">
        <v>-16.2</v>
      </c>
      <c r="KO582" s="4">
        <v>25887</v>
      </c>
      <c r="KP582" s="4">
        <v>3467</v>
      </c>
      <c r="KQ582" s="4">
        <v>55.8</v>
      </c>
      <c r="KR582" s="4">
        <v>-21.950000000000003</v>
      </c>
      <c r="KS582" s="4">
        <v>91908</v>
      </c>
      <c r="KT582" s="4">
        <v>58561</v>
      </c>
      <c r="KU582" s="4">
        <v>3</v>
      </c>
      <c r="KV582" s="4">
        <v>-25.15</v>
      </c>
      <c r="KW582" s="4">
        <v>44996</v>
      </c>
      <c r="KX582" s="4">
        <v>31478</v>
      </c>
      <c r="KY582" s="4">
        <v>15.55</v>
      </c>
      <c r="KZ582" s="4">
        <v>-30.650000000000002</v>
      </c>
      <c r="LA582" s="4">
        <v>41055</v>
      </c>
      <c r="LB582" s="4">
        <v>31392</v>
      </c>
      <c r="LC582" s="4">
        <v>12.85</v>
      </c>
      <c r="LD582" s="4">
        <v>-33.35</v>
      </c>
    </row>
    <row r="583" spans="1:316" x14ac:dyDescent="0.25">
      <c r="A583" s="171">
        <v>44077.598010879628</v>
      </c>
      <c r="B583" s="172">
        <v>0.59722222222222221</v>
      </c>
      <c r="C583" s="4">
        <v>11541.55</v>
      </c>
      <c r="D583" s="4">
        <v>11550</v>
      </c>
      <c r="E583" s="173">
        <v>-71.25</v>
      </c>
      <c r="F583" s="173">
        <v>-90.1</v>
      </c>
      <c r="G583" s="173">
        <v>313.89999999999998</v>
      </c>
      <c r="H583" s="173">
        <v>-163.40000000000012</v>
      </c>
      <c r="I583" s="173">
        <v>-484.4</v>
      </c>
      <c r="J583" s="173">
        <v>320.99999999999989</v>
      </c>
      <c r="K583" s="127">
        <v>0</v>
      </c>
      <c r="L583" s="127">
        <v>0</v>
      </c>
      <c r="M583" s="127">
        <v>-20.53</v>
      </c>
      <c r="N583" s="127">
        <v>-18.11</v>
      </c>
      <c r="O583" s="127">
        <v>-0.12597389435110384</v>
      </c>
      <c r="P583" s="127">
        <v>-0.30156658227081612</v>
      </c>
      <c r="Q583" s="127">
        <v>1.0596000882621808</v>
      </c>
      <c r="R583" s="4">
        <v>158540</v>
      </c>
      <c r="S583" s="4">
        <v>173758</v>
      </c>
      <c r="T583" s="173">
        <v>11570.833333333334</v>
      </c>
      <c r="U583" s="173">
        <v>-0.38333333333321207</v>
      </c>
      <c r="V583" s="4">
        <v>160635</v>
      </c>
      <c r="W583" s="4">
        <v>-14387</v>
      </c>
      <c r="X583" s="173">
        <v>29.283333333334667</v>
      </c>
      <c r="Y583" s="173">
        <v>-204572</v>
      </c>
      <c r="Z583" s="173">
        <v>206834</v>
      </c>
      <c r="AA583" s="173">
        <v>2262</v>
      </c>
      <c r="AB583" s="4">
        <v>15218</v>
      </c>
      <c r="AC583" s="4">
        <v>-16882</v>
      </c>
      <c r="AD583" s="176" t="e">
        <v>#REF!</v>
      </c>
      <c r="AE583" s="177">
        <v>-1.5942310514120501E-2</v>
      </c>
      <c r="AF583" s="177">
        <v>-1.9649745341641317E-3</v>
      </c>
      <c r="AG583" s="177">
        <v>-0.30545265951220074</v>
      </c>
      <c r="AH583" s="177">
        <v>-3.121040898112748E-2</v>
      </c>
      <c r="AI583" s="127">
        <v>-0.10230851234517864</v>
      </c>
      <c r="AJ583" s="127">
        <v>0</v>
      </c>
      <c r="AK583" s="4">
        <v>0</v>
      </c>
      <c r="AL583" s="178">
        <v>11600</v>
      </c>
      <c r="AM583" s="178">
        <v>11500</v>
      </c>
      <c r="AN583" s="178">
        <v>11550</v>
      </c>
      <c r="AO583" s="178">
        <v>11650</v>
      </c>
      <c r="AS583" s="4">
        <v>3.5503534592652684</v>
      </c>
      <c r="AT583" s="4">
        <v>0.92986369268897151</v>
      </c>
      <c r="AU583" s="4">
        <v>0.12459001204484388</v>
      </c>
      <c r="AV583" s="4">
        <v>3.5592868657526373E-2</v>
      </c>
      <c r="AW583" s="4">
        <v>4.7472245160106431E-2</v>
      </c>
      <c r="AX583" s="4">
        <v>3.0758575735354027E-2</v>
      </c>
      <c r="AY583" s="4">
        <v>86.112087912087915</v>
      </c>
      <c r="AZ583" s="4">
        <v>13.596153846153847</v>
      </c>
      <c r="BA583" s="4">
        <v>62.883720930232556</v>
      </c>
      <c r="BB583" s="4">
        <v>66.234042553191486</v>
      </c>
      <c r="BC583" s="4">
        <v>27.125695216907676</v>
      </c>
      <c r="BD583" s="4">
        <v>70.459999999999994</v>
      </c>
      <c r="BE583" s="4">
        <v>21.233430799220272</v>
      </c>
      <c r="BF583" s="4">
        <v>26.998692810457516</v>
      </c>
      <c r="BG583" s="4">
        <v>10.564868804664723</v>
      </c>
      <c r="BH583" s="4">
        <v>13.617041198501873</v>
      </c>
      <c r="BI583" s="4">
        <v>9</v>
      </c>
      <c r="BJ583" s="4">
        <v>0</v>
      </c>
      <c r="BK583" s="4">
        <v>1588</v>
      </c>
      <c r="BL583" s="4">
        <v>13</v>
      </c>
      <c r="BM583" s="4">
        <v>5681</v>
      </c>
      <c r="BN583" s="4">
        <v>-65</v>
      </c>
      <c r="BO583" s="4">
        <v>0.05</v>
      </c>
      <c r="BP583" s="4">
        <v>-0.79999999999999993</v>
      </c>
      <c r="BQ583" s="4">
        <v>0</v>
      </c>
      <c r="BR583" s="4">
        <v>0</v>
      </c>
      <c r="BS583" s="4">
        <v>0</v>
      </c>
      <c r="BT583" s="4">
        <v>0</v>
      </c>
      <c r="BU583" s="4">
        <v>52</v>
      </c>
      <c r="BV583" s="4">
        <v>-6</v>
      </c>
      <c r="BW583" s="4">
        <v>0.05</v>
      </c>
      <c r="BX583" s="4">
        <v>-0.79999999999999993</v>
      </c>
      <c r="BY583" s="4">
        <v>21</v>
      </c>
      <c r="BZ583" s="4">
        <v>0</v>
      </c>
      <c r="CA583" s="4">
        <v>1430</v>
      </c>
      <c r="CB583" s="4">
        <v>34.25</v>
      </c>
      <c r="CC583" s="4">
        <v>388</v>
      </c>
      <c r="CD583" s="4">
        <v>-67</v>
      </c>
      <c r="CE583" s="4">
        <v>0.05</v>
      </c>
      <c r="CF583" s="4">
        <v>-0.89999999999999991</v>
      </c>
      <c r="CG583" s="4">
        <v>0</v>
      </c>
      <c r="CH583" s="4">
        <v>0</v>
      </c>
      <c r="CI583" s="4">
        <v>0</v>
      </c>
      <c r="CJ583" s="4">
        <v>0</v>
      </c>
      <c r="CK583" s="4">
        <v>35</v>
      </c>
      <c r="CL583" s="4">
        <v>0</v>
      </c>
      <c r="CM583" s="4">
        <v>0.2</v>
      </c>
      <c r="CN583" s="4">
        <v>-0.55000000000000004</v>
      </c>
      <c r="CO583" s="4">
        <v>12</v>
      </c>
      <c r="CP583" s="4">
        <v>0</v>
      </c>
      <c r="CQ583" s="4">
        <v>1352</v>
      </c>
      <c r="CR583" s="4">
        <v>-53.400000000000091</v>
      </c>
      <c r="CS583" s="4">
        <v>1024</v>
      </c>
      <c r="CT583" s="4">
        <v>-415</v>
      </c>
      <c r="CU583" s="4">
        <v>0.05</v>
      </c>
      <c r="CV583" s="4">
        <v>-0.95</v>
      </c>
      <c r="CW583" s="4">
        <v>0</v>
      </c>
      <c r="CX583" s="4">
        <v>0</v>
      </c>
      <c r="CY583" s="4">
        <v>0</v>
      </c>
      <c r="CZ583" s="4">
        <v>0</v>
      </c>
      <c r="DA583" s="4">
        <v>232</v>
      </c>
      <c r="DB583" s="4">
        <v>-18</v>
      </c>
      <c r="DC583" s="4">
        <v>0.1</v>
      </c>
      <c r="DD583" s="4">
        <v>-0.95000000000000007</v>
      </c>
      <c r="DE583" s="4">
        <v>15</v>
      </c>
      <c r="DF583" s="4">
        <v>-5</v>
      </c>
      <c r="DG583" s="4">
        <v>1256.25</v>
      </c>
      <c r="DH583" s="4">
        <v>6.25</v>
      </c>
      <c r="DI583" s="4">
        <v>1402</v>
      </c>
      <c r="DJ583" s="4">
        <v>-349</v>
      </c>
      <c r="DK583" s="4">
        <v>0.1</v>
      </c>
      <c r="DL583" s="4">
        <v>-1</v>
      </c>
      <c r="DM583" s="4">
        <v>0</v>
      </c>
      <c r="DN583" s="4">
        <v>0</v>
      </c>
      <c r="DO583" s="4">
        <v>0</v>
      </c>
      <c r="DP583" s="4">
        <v>0</v>
      </c>
      <c r="DQ583" s="4">
        <v>604</v>
      </c>
      <c r="DR583" s="4">
        <v>26</v>
      </c>
      <c r="DS583" s="4">
        <v>0.1</v>
      </c>
      <c r="DT583" s="4">
        <v>-1.0499999999999998</v>
      </c>
      <c r="DU583" s="4">
        <v>1</v>
      </c>
      <c r="DV583" s="4">
        <v>0</v>
      </c>
      <c r="DW583" s="4">
        <v>0</v>
      </c>
      <c r="DX583" s="4">
        <v>0</v>
      </c>
      <c r="DY583" s="4">
        <v>4113</v>
      </c>
      <c r="DZ583" s="4">
        <v>-355</v>
      </c>
      <c r="EA583" s="4">
        <v>0.05</v>
      </c>
      <c r="EB583" s="4">
        <v>-1.2</v>
      </c>
      <c r="EC583" s="4">
        <v>0</v>
      </c>
      <c r="ED583" s="4">
        <v>0</v>
      </c>
      <c r="EE583" s="4">
        <v>0</v>
      </c>
      <c r="EF583" s="4">
        <v>0</v>
      </c>
      <c r="EG583" s="4">
        <v>282</v>
      </c>
      <c r="EH583" s="4">
        <v>75</v>
      </c>
      <c r="EI583" s="4">
        <v>0.05</v>
      </c>
      <c r="EJ583" s="4">
        <v>-1.3</v>
      </c>
      <c r="EK583" s="4">
        <v>51</v>
      </c>
      <c r="EL583" s="4">
        <v>-17</v>
      </c>
      <c r="EM583" s="4">
        <v>1047</v>
      </c>
      <c r="EN583" s="4">
        <v>6.2000000000000455</v>
      </c>
      <c r="EO583" s="4">
        <v>18905</v>
      </c>
      <c r="EP583" s="4">
        <v>-3709</v>
      </c>
      <c r="EQ583" s="4">
        <v>0.05</v>
      </c>
      <c r="ER583" s="4">
        <v>-1.45</v>
      </c>
      <c r="ES583" s="4">
        <v>5</v>
      </c>
      <c r="ET583" s="4">
        <v>0</v>
      </c>
      <c r="EU583" s="4">
        <v>947.4</v>
      </c>
      <c r="EV583" s="4">
        <v>32.399999999999977</v>
      </c>
      <c r="EW583" s="4">
        <v>815</v>
      </c>
      <c r="EX583" s="4">
        <v>-37</v>
      </c>
      <c r="EY583" s="4">
        <v>0.15</v>
      </c>
      <c r="EZ583" s="4">
        <v>-1.4500000000000002</v>
      </c>
      <c r="FA583" s="4">
        <v>23</v>
      </c>
      <c r="FB583" s="4">
        <v>0</v>
      </c>
      <c r="FC583" s="4">
        <v>945</v>
      </c>
      <c r="FD583" s="4">
        <v>-7.5</v>
      </c>
      <c r="FE583" s="4">
        <v>4035</v>
      </c>
      <c r="FF583" s="4">
        <v>-1096</v>
      </c>
      <c r="FG583" s="4">
        <v>0.15</v>
      </c>
      <c r="FH583" s="4">
        <v>-1.4500000000000002</v>
      </c>
      <c r="FI583" s="4">
        <v>5</v>
      </c>
      <c r="FJ583" s="4">
        <v>0</v>
      </c>
      <c r="FK583" s="4">
        <v>0</v>
      </c>
      <c r="FL583" s="4">
        <v>0</v>
      </c>
      <c r="FM583" s="4">
        <v>148</v>
      </c>
      <c r="FN583" s="4">
        <v>-8</v>
      </c>
      <c r="FO583" s="4">
        <v>0.1</v>
      </c>
      <c r="FP583" s="4">
        <v>-1.5999999999999999</v>
      </c>
      <c r="FQ583" s="4">
        <v>29</v>
      </c>
      <c r="FR583" s="4">
        <v>-1</v>
      </c>
      <c r="FS583" s="4">
        <v>860.5</v>
      </c>
      <c r="FT583" s="4">
        <v>15.5</v>
      </c>
      <c r="FU583" s="4">
        <v>13462</v>
      </c>
      <c r="FV583" s="4">
        <v>-860</v>
      </c>
      <c r="FW583" s="4">
        <v>0.15</v>
      </c>
      <c r="FX583" s="4">
        <v>-1.6500000000000001</v>
      </c>
      <c r="FY583" s="4">
        <v>6</v>
      </c>
      <c r="FZ583" s="4">
        <v>0</v>
      </c>
      <c r="GA583" s="4">
        <v>0</v>
      </c>
      <c r="GB583" s="4">
        <v>0</v>
      </c>
      <c r="GC583" s="4">
        <v>499</v>
      </c>
      <c r="GD583" s="4">
        <v>-130</v>
      </c>
      <c r="GE583" s="4">
        <v>0.1</v>
      </c>
      <c r="GF583" s="4">
        <v>-1.8499999999999999</v>
      </c>
      <c r="GG583" s="4">
        <v>237</v>
      </c>
      <c r="GH583" s="4">
        <v>-83</v>
      </c>
      <c r="GI583" s="4">
        <v>756.55</v>
      </c>
      <c r="GJ583" s="4">
        <v>10.299999999999955</v>
      </c>
      <c r="GK583" s="4">
        <v>10348</v>
      </c>
      <c r="GL583" s="4">
        <v>-2174</v>
      </c>
      <c r="GM583" s="4">
        <v>0.1</v>
      </c>
      <c r="GN583" s="4">
        <v>-1.9</v>
      </c>
      <c r="GO583" s="4">
        <v>6</v>
      </c>
      <c r="GP583" s="4">
        <v>0</v>
      </c>
      <c r="GQ583" s="4">
        <v>0</v>
      </c>
      <c r="GR583" s="4">
        <v>0</v>
      </c>
      <c r="GS583" s="4">
        <v>410</v>
      </c>
      <c r="GT583" s="4">
        <v>-111</v>
      </c>
      <c r="GU583" s="4">
        <v>0.2</v>
      </c>
      <c r="GV583" s="4">
        <v>-1.8499999999999999</v>
      </c>
      <c r="GW583" s="4">
        <v>201</v>
      </c>
      <c r="GX583" s="4">
        <v>-22</v>
      </c>
      <c r="GY583" s="4">
        <v>653.5</v>
      </c>
      <c r="GZ583" s="4">
        <v>3.1499999999999773</v>
      </c>
      <c r="HA583" s="4">
        <v>11732</v>
      </c>
      <c r="HB583" s="4">
        <v>-2832</v>
      </c>
      <c r="HC583" s="4">
        <v>0.1</v>
      </c>
      <c r="HD583" s="4">
        <v>-2.1</v>
      </c>
      <c r="HE583" s="4">
        <v>162</v>
      </c>
      <c r="HF583" s="4">
        <v>0</v>
      </c>
      <c r="HG583" s="4">
        <v>0</v>
      </c>
      <c r="HH583" s="4">
        <v>0</v>
      </c>
      <c r="HI583" s="4">
        <v>1243</v>
      </c>
      <c r="HJ583" s="4">
        <v>-29</v>
      </c>
      <c r="HK583" s="4">
        <v>0.15</v>
      </c>
      <c r="HL583" s="4">
        <v>-2.3000000000000003</v>
      </c>
      <c r="HM583" s="4">
        <v>455</v>
      </c>
      <c r="HN583" s="4">
        <v>-223</v>
      </c>
      <c r="HO583" s="4">
        <v>542</v>
      </c>
      <c r="HP583" s="4">
        <v>-9.8999999999999773</v>
      </c>
      <c r="HQ583" s="4">
        <v>39181</v>
      </c>
      <c r="HR583" s="4">
        <v>7693</v>
      </c>
      <c r="HS583" s="4">
        <v>0.1</v>
      </c>
      <c r="HT583" s="4">
        <v>-2.5499999999999998</v>
      </c>
      <c r="HU583" s="4">
        <v>156</v>
      </c>
      <c r="HV583" s="4">
        <v>-105</v>
      </c>
      <c r="HW583" s="4">
        <v>510</v>
      </c>
      <c r="HX583" s="4">
        <v>1.1999999999999886</v>
      </c>
      <c r="HY583" s="4">
        <v>2121</v>
      </c>
      <c r="HZ583" s="4">
        <v>-147</v>
      </c>
      <c r="IA583" s="4">
        <v>0.15</v>
      </c>
      <c r="IB583" s="4">
        <v>-2.7</v>
      </c>
      <c r="IC583" s="4">
        <v>215</v>
      </c>
      <c r="ID583" s="4">
        <v>-93</v>
      </c>
      <c r="IE583" s="4">
        <v>441.8</v>
      </c>
      <c r="IF583" s="4">
        <v>-13.050000000000011</v>
      </c>
      <c r="IG583" s="4">
        <v>13520</v>
      </c>
      <c r="IH583" s="4">
        <v>-3524</v>
      </c>
      <c r="II583" s="4">
        <v>0.15</v>
      </c>
      <c r="IJ583" s="4">
        <v>-2.9</v>
      </c>
      <c r="IK583" s="4">
        <v>94</v>
      </c>
      <c r="IL583" s="4">
        <v>-94</v>
      </c>
      <c r="IM583" s="4">
        <v>406.05</v>
      </c>
      <c r="IN583" s="4">
        <v>3.25</v>
      </c>
      <c r="IO583" s="4">
        <v>6226</v>
      </c>
      <c r="IP583" s="4">
        <v>629</v>
      </c>
      <c r="IQ583" s="4">
        <v>0.15</v>
      </c>
      <c r="IR583" s="4">
        <v>-3.1</v>
      </c>
      <c r="IS583" s="4">
        <v>899</v>
      </c>
      <c r="IT583" s="4">
        <v>-228</v>
      </c>
      <c r="IU583" s="4">
        <v>350</v>
      </c>
      <c r="IV583" s="4">
        <v>-3.3500000000000227</v>
      </c>
      <c r="IW583" s="4">
        <v>24386</v>
      </c>
      <c r="IX583" s="4">
        <v>3133</v>
      </c>
      <c r="IY583" s="4">
        <v>0.2</v>
      </c>
      <c r="IZ583" s="4">
        <v>-3.5</v>
      </c>
      <c r="JA583" s="4">
        <v>200</v>
      </c>
      <c r="JB583" s="4">
        <v>-18</v>
      </c>
      <c r="JC583" s="4">
        <v>290.95</v>
      </c>
      <c r="JD583" s="4">
        <v>-14.150000000000034</v>
      </c>
      <c r="JE583" s="4">
        <v>14092</v>
      </c>
      <c r="JF583" s="4">
        <v>5086</v>
      </c>
      <c r="JG583" s="4">
        <v>0.2</v>
      </c>
      <c r="JH583" s="4">
        <v>-4.25</v>
      </c>
      <c r="JI583" s="4">
        <v>2052</v>
      </c>
      <c r="JJ583" s="4">
        <v>-526</v>
      </c>
      <c r="JK583" s="4">
        <v>245</v>
      </c>
      <c r="JL583" s="4">
        <v>-12.449999999999989</v>
      </c>
      <c r="JM583" s="4">
        <v>43571</v>
      </c>
      <c r="JN583" s="4">
        <v>19506</v>
      </c>
      <c r="JO583" s="4">
        <v>0.25</v>
      </c>
      <c r="JP583" s="4">
        <v>-5.25</v>
      </c>
      <c r="JQ583" s="5">
        <v>765</v>
      </c>
      <c r="JR583" s="4">
        <v>110</v>
      </c>
      <c r="JS583" s="4">
        <v>195</v>
      </c>
      <c r="JT583" s="4">
        <v>-11.849999999999994</v>
      </c>
      <c r="JU583" s="4">
        <v>20654</v>
      </c>
      <c r="JV583" s="4">
        <v>7869</v>
      </c>
      <c r="JW583" s="4">
        <v>0.2</v>
      </c>
      <c r="JX583" s="4">
        <v>-7.05</v>
      </c>
      <c r="JY583" s="4">
        <v>5488</v>
      </c>
      <c r="JZ583" s="4">
        <v>-2524</v>
      </c>
      <c r="KA583" s="4">
        <v>150.19999999999999</v>
      </c>
      <c r="KB583" s="4">
        <v>-10.25</v>
      </c>
      <c r="KC583" s="4">
        <v>57980</v>
      </c>
      <c r="KD583" s="4">
        <v>21326</v>
      </c>
      <c r="KE583" s="4">
        <v>0.35</v>
      </c>
      <c r="KF583" s="4">
        <v>-10.3</v>
      </c>
      <c r="KG583" s="4">
        <v>3204</v>
      </c>
      <c r="KH583" s="4">
        <v>-1360</v>
      </c>
      <c r="KI583" s="4">
        <v>100.2</v>
      </c>
      <c r="KJ583" s="4">
        <v>-16.299999999999997</v>
      </c>
      <c r="KK583" s="4">
        <v>43629</v>
      </c>
      <c r="KL583" s="4">
        <v>27764</v>
      </c>
      <c r="KM583" s="4">
        <v>0.8</v>
      </c>
      <c r="KN583" s="4">
        <v>-16</v>
      </c>
      <c r="KO583" s="4">
        <v>25887</v>
      </c>
      <c r="KP583" s="4">
        <v>3467</v>
      </c>
      <c r="KQ583" s="4">
        <v>52.75</v>
      </c>
      <c r="KR583" s="4">
        <v>-25</v>
      </c>
      <c r="KS583" s="4">
        <v>91908</v>
      </c>
      <c r="KT583" s="4">
        <v>58561</v>
      </c>
      <c r="KU583" s="4">
        <v>3.35</v>
      </c>
      <c r="KV583" s="4">
        <v>-24.799999999999997</v>
      </c>
      <c r="KW583" s="4">
        <v>44385</v>
      </c>
      <c r="KX583" s="4">
        <v>30867</v>
      </c>
      <c r="KY583" s="4">
        <v>14.7</v>
      </c>
      <c r="KZ583" s="4">
        <v>-31.500000000000004</v>
      </c>
      <c r="LA583" s="4">
        <v>41272</v>
      </c>
      <c r="LB583" s="4">
        <v>31609</v>
      </c>
      <c r="LC583" s="4">
        <v>15</v>
      </c>
      <c r="LD583" s="4">
        <v>-31.200000000000003</v>
      </c>
    </row>
    <row r="584" spans="1:316" x14ac:dyDescent="0.25">
      <c r="A584" s="171">
        <v>44077.596462152775</v>
      </c>
      <c r="B584" s="172">
        <v>0.59513888888888888</v>
      </c>
      <c r="C584" s="4">
        <v>11549.1</v>
      </c>
      <c r="D584" s="4">
        <v>11550</v>
      </c>
      <c r="E584" s="173">
        <v>-73.55</v>
      </c>
      <c r="F584" s="173">
        <v>-85.4</v>
      </c>
      <c r="G584" s="173">
        <v>313.89999999999998</v>
      </c>
      <c r="H584" s="173">
        <v>-129.10000000000025</v>
      </c>
      <c r="I584" s="173">
        <v>-427</v>
      </c>
      <c r="J584" s="173">
        <v>297.89999999999975</v>
      </c>
      <c r="K584" s="127">
        <v>0</v>
      </c>
      <c r="L584" s="127">
        <v>0</v>
      </c>
      <c r="M584" s="127">
        <v>-20.53</v>
      </c>
      <c r="N584" s="127">
        <v>-18.11</v>
      </c>
      <c r="O584" s="127">
        <v>-0.16509956151623567</v>
      </c>
      <c r="P584" s="127">
        <v>-0.3401235405181523</v>
      </c>
      <c r="Q584" s="127">
        <v>1.0747744252693756</v>
      </c>
      <c r="R584" s="4">
        <v>162127</v>
      </c>
      <c r="S584" s="4">
        <v>184834</v>
      </c>
      <c r="T584" s="173">
        <v>11571.216666666667</v>
      </c>
      <c r="U584" s="173">
        <v>-7.7333333333317569</v>
      </c>
      <c r="V584" s="4">
        <v>160526</v>
      </c>
      <c r="W584" s="4">
        <v>-14271</v>
      </c>
      <c r="X584" s="173">
        <v>22.116666666666788</v>
      </c>
      <c r="Y584" s="173">
        <v>-207101</v>
      </c>
      <c r="Z584" s="173">
        <v>217966</v>
      </c>
      <c r="AA584" s="173">
        <v>10865</v>
      </c>
      <c r="AB584" s="4">
        <v>22707</v>
      </c>
      <c r="AC584" s="4">
        <v>-9749</v>
      </c>
      <c r="AD584" s="176" t="e">
        <v>#REF!</v>
      </c>
      <c r="AE584" s="177">
        <v>-3.7130147417692091E-2</v>
      </c>
      <c r="AF584" s="177">
        <v>5.5599180046577411E-4</v>
      </c>
      <c r="AG584" s="177">
        <v>-0.14788110610479391</v>
      </c>
      <c r="AH584" s="177">
        <v>2.5225428027206176E-2</v>
      </c>
      <c r="AI584" s="127">
        <v>3.4665953831721434E-2</v>
      </c>
      <c r="AJ584" s="127">
        <v>0</v>
      </c>
      <c r="AK584" s="4">
        <v>0</v>
      </c>
      <c r="AL584" s="178">
        <v>11600</v>
      </c>
      <c r="AM584" s="178">
        <v>11500</v>
      </c>
      <c r="AN584" s="178">
        <v>11550</v>
      </c>
      <c r="AO584" s="178">
        <v>11400</v>
      </c>
      <c r="AS584" s="4">
        <v>3.6088398206413204</v>
      </c>
      <c r="AT584" s="4">
        <v>1.0348666053357867</v>
      </c>
      <c r="AU584" s="4">
        <v>0.12943286502350607</v>
      </c>
      <c r="AV584" s="4">
        <v>3.6441843359237586E-2</v>
      </c>
      <c r="AW584" s="4">
        <v>4.6671575053423599E-2</v>
      </c>
      <c r="AX584" s="4">
        <v>3.0603972436157277E-2</v>
      </c>
      <c r="AY584" s="4">
        <v>82.549473684210525</v>
      </c>
      <c r="AZ584" s="4">
        <v>13.596153846153847</v>
      </c>
      <c r="BA584" s="4">
        <v>62.939534883720931</v>
      </c>
      <c r="BB584" s="4">
        <v>66.234042553191486</v>
      </c>
      <c r="BC584" s="4">
        <v>27.948512585812356</v>
      </c>
      <c r="BD584" s="4">
        <v>70.284999999999997</v>
      </c>
      <c r="BE584" s="4">
        <v>21.191593352883675</v>
      </c>
      <c r="BF584" s="4">
        <v>27.193464052287581</v>
      </c>
      <c r="BG584" s="4">
        <v>10.726141078838173</v>
      </c>
      <c r="BH584" s="4">
        <v>14.46783058519237</v>
      </c>
      <c r="BI584" s="4">
        <v>9</v>
      </c>
      <c r="BJ584" s="4">
        <v>0</v>
      </c>
      <c r="BK584" s="4">
        <v>1588</v>
      </c>
      <c r="BL584" s="4">
        <v>13</v>
      </c>
      <c r="BM584" s="4">
        <v>5681</v>
      </c>
      <c r="BN584" s="4">
        <v>-65</v>
      </c>
      <c r="BO584" s="4">
        <v>0.05</v>
      </c>
      <c r="BP584" s="4">
        <v>-0.79999999999999993</v>
      </c>
      <c r="BQ584" s="4">
        <v>0</v>
      </c>
      <c r="BR584" s="4">
        <v>0</v>
      </c>
      <c r="BS584" s="4">
        <v>0</v>
      </c>
      <c r="BT584" s="4">
        <v>0</v>
      </c>
      <c r="BU584" s="4">
        <v>52</v>
      </c>
      <c r="BV584" s="4">
        <v>-6</v>
      </c>
      <c r="BW584" s="4">
        <v>0.05</v>
      </c>
      <c r="BX584" s="4">
        <v>-0.79999999999999993</v>
      </c>
      <c r="BY584" s="4">
        <v>21</v>
      </c>
      <c r="BZ584" s="4">
        <v>0</v>
      </c>
      <c r="CA584" s="4">
        <v>1430</v>
      </c>
      <c r="CB584" s="4">
        <v>34.25</v>
      </c>
      <c r="CC584" s="4">
        <v>388</v>
      </c>
      <c r="CD584" s="4">
        <v>-67</v>
      </c>
      <c r="CE584" s="4">
        <v>0.05</v>
      </c>
      <c r="CF584" s="4">
        <v>-0.89999999999999991</v>
      </c>
      <c r="CG584" s="4">
        <v>0</v>
      </c>
      <c r="CH584" s="4">
        <v>0</v>
      </c>
      <c r="CI584" s="4">
        <v>0</v>
      </c>
      <c r="CJ584" s="4">
        <v>0</v>
      </c>
      <c r="CK584" s="4">
        <v>35</v>
      </c>
      <c r="CL584" s="4">
        <v>0</v>
      </c>
      <c r="CM584" s="4">
        <v>0.2</v>
      </c>
      <c r="CN584" s="4">
        <v>-0.55000000000000004</v>
      </c>
      <c r="CO584" s="4">
        <v>12</v>
      </c>
      <c r="CP584" s="4">
        <v>0</v>
      </c>
      <c r="CQ584" s="4">
        <v>1352</v>
      </c>
      <c r="CR584" s="4">
        <v>-53.400000000000091</v>
      </c>
      <c r="CS584" s="4">
        <v>1024</v>
      </c>
      <c r="CT584" s="4">
        <v>-415</v>
      </c>
      <c r="CU584" s="4">
        <v>0.05</v>
      </c>
      <c r="CV584" s="4">
        <v>-0.95</v>
      </c>
      <c r="CW584" s="4">
        <v>0</v>
      </c>
      <c r="CX584" s="4">
        <v>0</v>
      </c>
      <c r="CY584" s="4">
        <v>0</v>
      </c>
      <c r="CZ584" s="4">
        <v>0</v>
      </c>
      <c r="DA584" s="4">
        <v>232</v>
      </c>
      <c r="DB584" s="4">
        <v>-18</v>
      </c>
      <c r="DC584" s="4">
        <v>0.1</v>
      </c>
      <c r="DD584" s="4">
        <v>-0.95000000000000007</v>
      </c>
      <c r="DE584" s="4">
        <v>15</v>
      </c>
      <c r="DF584" s="4">
        <v>-5</v>
      </c>
      <c r="DG584" s="4">
        <v>1256.25</v>
      </c>
      <c r="DH584" s="4">
        <v>6.25</v>
      </c>
      <c r="DI584" s="4">
        <v>1402</v>
      </c>
      <c r="DJ584" s="4">
        <v>-349</v>
      </c>
      <c r="DK584" s="4">
        <v>0.1</v>
      </c>
      <c r="DL584" s="4">
        <v>-1</v>
      </c>
      <c r="DM584" s="4">
        <v>0</v>
      </c>
      <c r="DN584" s="4">
        <v>0</v>
      </c>
      <c r="DO584" s="4">
        <v>0</v>
      </c>
      <c r="DP584" s="4">
        <v>0</v>
      </c>
      <c r="DQ584" s="4">
        <v>604</v>
      </c>
      <c r="DR584" s="4">
        <v>26</v>
      </c>
      <c r="DS584" s="4">
        <v>0.1</v>
      </c>
      <c r="DT584" s="4">
        <v>-1.0499999999999998</v>
      </c>
      <c r="DU584" s="4">
        <v>1</v>
      </c>
      <c r="DV584" s="4">
        <v>0</v>
      </c>
      <c r="DW584" s="4">
        <v>0</v>
      </c>
      <c r="DX584" s="4">
        <v>0</v>
      </c>
      <c r="DY584" s="4">
        <v>4113</v>
      </c>
      <c r="DZ584" s="4">
        <v>-355</v>
      </c>
      <c r="EA584" s="4">
        <v>0.05</v>
      </c>
      <c r="EB584" s="4">
        <v>-1.2</v>
      </c>
      <c r="EC584" s="4">
        <v>0</v>
      </c>
      <c r="ED584" s="4">
        <v>0</v>
      </c>
      <c r="EE584" s="4">
        <v>0</v>
      </c>
      <c r="EF584" s="4">
        <v>0</v>
      </c>
      <c r="EG584" s="4">
        <v>282</v>
      </c>
      <c r="EH584" s="4">
        <v>75</v>
      </c>
      <c r="EI584" s="4">
        <v>0.05</v>
      </c>
      <c r="EJ584" s="4">
        <v>-1.3</v>
      </c>
      <c r="EK584" s="4">
        <v>51</v>
      </c>
      <c r="EL584" s="4">
        <v>-17</v>
      </c>
      <c r="EM584" s="4">
        <v>1047</v>
      </c>
      <c r="EN584" s="4">
        <v>6.2000000000000455</v>
      </c>
      <c r="EO584" s="4">
        <v>18905</v>
      </c>
      <c r="EP584" s="4">
        <v>-3709</v>
      </c>
      <c r="EQ584" s="4">
        <v>0.1</v>
      </c>
      <c r="ER584" s="4">
        <v>-1.4</v>
      </c>
      <c r="ES584" s="4">
        <v>5</v>
      </c>
      <c r="ET584" s="4">
        <v>0</v>
      </c>
      <c r="EU584" s="4">
        <v>947.4</v>
      </c>
      <c r="EV584" s="4">
        <v>32.399999999999977</v>
      </c>
      <c r="EW584" s="4">
        <v>815</v>
      </c>
      <c r="EX584" s="4">
        <v>-37</v>
      </c>
      <c r="EY584" s="4">
        <v>0.15</v>
      </c>
      <c r="EZ584" s="4">
        <v>-1.4500000000000002</v>
      </c>
      <c r="FA584" s="4">
        <v>23</v>
      </c>
      <c r="FB584" s="4">
        <v>0</v>
      </c>
      <c r="FC584" s="4">
        <v>946.35</v>
      </c>
      <c r="FD584" s="4">
        <v>-6.1499999999999773</v>
      </c>
      <c r="FE584" s="4">
        <v>4035</v>
      </c>
      <c r="FF584" s="4">
        <v>-1096</v>
      </c>
      <c r="FG584" s="4">
        <v>0.15</v>
      </c>
      <c r="FH584" s="4">
        <v>-1.4500000000000002</v>
      </c>
      <c r="FI584" s="4">
        <v>5</v>
      </c>
      <c r="FJ584" s="4">
        <v>0</v>
      </c>
      <c r="FK584" s="4">
        <v>0</v>
      </c>
      <c r="FL584" s="4">
        <v>0</v>
      </c>
      <c r="FM584" s="4">
        <v>148</v>
      </c>
      <c r="FN584" s="4">
        <v>-8</v>
      </c>
      <c r="FO584" s="4">
        <v>0.1</v>
      </c>
      <c r="FP584" s="4">
        <v>-1.5999999999999999</v>
      </c>
      <c r="FQ584" s="4">
        <v>29</v>
      </c>
      <c r="FR584" s="4">
        <v>-1</v>
      </c>
      <c r="FS584" s="4">
        <v>860.5</v>
      </c>
      <c r="FT584" s="4">
        <v>15.5</v>
      </c>
      <c r="FU584" s="4">
        <v>13462</v>
      </c>
      <c r="FV584" s="4">
        <v>-860</v>
      </c>
      <c r="FW584" s="4">
        <v>0.15</v>
      </c>
      <c r="FX584" s="4">
        <v>-1.6500000000000001</v>
      </c>
      <c r="FY584" s="4">
        <v>6</v>
      </c>
      <c r="FZ584" s="4">
        <v>0</v>
      </c>
      <c r="GA584" s="4">
        <v>0</v>
      </c>
      <c r="GB584" s="4">
        <v>0</v>
      </c>
      <c r="GC584" s="4">
        <v>499</v>
      </c>
      <c r="GD584" s="4">
        <v>-130</v>
      </c>
      <c r="GE584" s="4">
        <v>0.15</v>
      </c>
      <c r="GF584" s="4">
        <v>-1.8</v>
      </c>
      <c r="GG584" s="4">
        <v>237</v>
      </c>
      <c r="GH584" s="4">
        <v>-83</v>
      </c>
      <c r="GI584" s="4">
        <v>756.55</v>
      </c>
      <c r="GJ584" s="4">
        <v>10.299999999999955</v>
      </c>
      <c r="GK584" s="4">
        <v>10351</v>
      </c>
      <c r="GL584" s="4">
        <v>-2171</v>
      </c>
      <c r="GM584" s="4">
        <v>0.15</v>
      </c>
      <c r="GN584" s="4">
        <v>-1.85</v>
      </c>
      <c r="GO584" s="4">
        <v>6</v>
      </c>
      <c r="GP584" s="4">
        <v>0</v>
      </c>
      <c r="GQ584" s="4">
        <v>0</v>
      </c>
      <c r="GR584" s="4">
        <v>0</v>
      </c>
      <c r="GS584" s="4">
        <v>410</v>
      </c>
      <c r="GT584" s="4">
        <v>-111</v>
      </c>
      <c r="GU584" s="4">
        <v>0.2</v>
      </c>
      <c r="GV584" s="4">
        <v>-1.8499999999999999</v>
      </c>
      <c r="GW584" s="4">
        <v>201</v>
      </c>
      <c r="GX584" s="4">
        <v>-22</v>
      </c>
      <c r="GY584" s="4">
        <v>653.5</v>
      </c>
      <c r="GZ584" s="4">
        <v>3.1499999999999773</v>
      </c>
      <c r="HA584" s="4">
        <v>11732</v>
      </c>
      <c r="HB584" s="4">
        <v>-2832</v>
      </c>
      <c r="HC584" s="4">
        <v>0.1</v>
      </c>
      <c r="HD584" s="4">
        <v>-2.1</v>
      </c>
      <c r="HE584" s="4">
        <v>162</v>
      </c>
      <c r="HF584" s="4">
        <v>0</v>
      </c>
      <c r="HG584" s="4">
        <v>0</v>
      </c>
      <c r="HH584" s="4">
        <v>0</v>
      </c>
      <c r="HI584" s="4">
        <v>1243</v>
      </c>
      <c r="HJ584" s="4">
        <v>-29</v>
      </c>
      <c r="HK584" s="4">
        <v>0.15</v>
      </c>
      <c r="HL584" s="4">
        <v>-2.3000000000000003</v>
      </c>
      <c r="HM584" s="4">
        <v>475</v>
      </c>
      <c r="HN584" s="4">
        <v>-203</v>
      </c>
      <c r="HO584" s="4">
        <v>556.15</v>
      </c>
      <c r="HP584" s="4">
        <v>4.25</v>
      </c>
      <c r="HQ584" s="4">
        <v>39211</v>
      </c>
      <c r="HR584" s="4">
        <v>7723</v>
      </c>
      <c r="HS584" s="4">
        <v>0.15</v>
      </c>
      <c r="HT584" s="4">
        <v>-2.5</v>
      </c>
      <c r="HU584" s="4">
        <v>156</v>
      </c>
      <c r="HV584" s="4">
        <v>-105</v>
      </c>
      <c r="HW584" s="4">
        <v>510</v>
      </c>
      <c r="HX584" s="4">
        <v>1.1999999999999886</v>
      </c>
      <c r="HY584" s="4">
        <v>2121</v>
      </c>
      <c r="HZ584" s="4">
        <v>-147</v>
      </c>
      <c r="IA584" s="4">
        <v>0.15</v>
      </c>
      <c r="IB584" s="4">
        <v>-2.7</v>
      </c>
      <c r="IC584" s="4">
        <v>215</v>
      </c>
      <c r="ID584" s="4">
        <v>-93</v>
      </c>
      <c r="IE584" s="4">
        <v>461</v>
      </c>
      <c r="IF584" s="4">
        <v>6.1499999999999773</v>
      </c>
      <c r="IG584" s="4">
        <v>13532</v>
      </c>
      <c r="IH584" s="4">
        <v>-3512</v>
      </c>
      <c r="II584" s="4">
        <v>0.15</v>
      </c>
      <c r="IJ584" s="4">
        <v>-2.9</v>
      </c>
      <c r="IK584" s="4">
        <v>94</v>
      </c>
      <c r="IL584" s="4">
        <v>-94</v>
      </c>
      <c r="IM584" s="4">
        <v>406.05</v>
      </c>
      <c r="IN584" s="4">
        <v>3.25</v>
      </c>
      <c r="IO584" s="4">
        <v>6226</v>
      </c>
      <c r="IP584" s="4">
        <v>629</v>
      </c>
      <c r="IQ584" s="4">
        <v>0.15</v>
      </c>
      <c r="IR584" s="4">
        <v>-3.1</v>
      </c>
      <c r="IS584" s="4">
        <v>874</v>
      </c>
      <c r="IT584" s="4">
        <v>-253</v>
      </c>
      <c r="IU584" s="4">
        <v>348.45</v>
      </c>
      <c r="IV584" s="4">
        <v>-4.9000000000000341</v>
      </c>
      <c r="IW584" s="4">
        <v>24427</v>
      </c>
      <c r="IX584" s="4">
        <v>3174</v>
      </c>
      <c r="IY584" s="4">
        <v>0.15</v>
      </c>
      <c r="IZ584" s="4">
        <v>-3.5500000000000003</v>
      </c>
      <c r="JA584" s="4">
        <v>200</v>
      </c>
      <c r="JB584" s="4">
        <v>-18</v>
      </c>
      <c r="JC584" s="4">
        <v>306.45</v>
      </c>
      <c r="JD584" s="4">
        <v>1.3499999999999659</v>
      </c>
      <c r="JE584" s="4">
        <v>14057</v>
      </c>
      <c r="JF584" s="4">
        <v>5051</v>
      </c>
      <c r="JG584" s="4">
        <v>0.2</v>
      </c>
      <c r="JH584" s="4">
        <v>-4.25</v>
      </c>
      <c r="JI584" s="4">
        <v>2046</v>
      </c>
      <c r="JJ584" s="4">
        <v>-532</v>
      </c>
      <c r="JK584" s="4">
        <v>246.95</v>
      </c>
      <c r="JL584" s="4">
        <v>-10.5</v>
      </c>
      <c r="JM584" s="4">
        <v>43358</v>
      </c>
      <c r="JN584" s="4">
        <v>19293</v>
      </c>
      <c r="JO584" s="4">
        <v>0.25</v>
      </c>
      <c r="JP584" s="4">
        <v>-5.25</v>
      </c>
      <c r="JQ584" s="5">
        <v>765</v>
      </c>
      <c r="JR584" s="4">
        <v>110</v>
      </c>
      <c r="JS584" s="4">
        <v>194.5</v>
      </c>
      <c r="JT584" s="4">
        <v>-12.349999999999994</v>
      </c>
      <c r="JU584" s="4">
        <v>20803</v>
      </c>
      <c r="JV584" s="4">
        <v>8018</v>
      </c>
      <c r="JW584" s="4">
        <v>0.25</v>
      </c>
      <c r="JX584" s="4">
        <v>-7</v>
      </c>
      <c r="JY584" s="4">
        <v>5543</v>
      </c>
      <c r="JZ584" s="4">
        <v>-2469</v>
      </c>
      <c r="KA584" s="4">
        <v>145.44999999999999</v>
      </c>
      <c r="KB584" s="4">
        <v>-15</v>
      </c>
      <c r="KC584" s="4">
        <v>59455</v>
      </c>
      <c r="KD584" s="4">
        <v>22801</v>
      </c>
      <c r="KE584" s="4">
        <v>0.35</v>
      </c>
      <c r="KF584" s="4">
        <v>-10.3</v>
      </c>
      <c r="KG584" s="4">
        <v>3093</v>
      </c>
      <c r="KH584" s="4">
        <v>-1471</v>
      </c>
      <c r="KI584" s="4">
        <v>94.8</v>
      </c>
      <c r="KJ584" s="4">
        <v>-21.700000000000003</v>
      </c>
      <c r="KK584" s="4">
        <v>44749</v>
      </c>
      <c r="KL584" s="4">
        <v>28884</v>
      </c>
      <c r="KM584" s="4">
        <v>1</v>
      </c>
      <c r="KN584" s="4">
        <v>-15.8</v>
      </c>
      <c r="KO584" s="4">
        <v>26539</v>
      </c>
      <c r="KP584" s="4">
        <v>4119</v>
      </c>
      <c r="KQ584" s="4">
        <v>48.8</v>
      </c>
      <c r="KR584" s="4">
        <v>-28.950000000000003</v>
      </c>
      <c r="KS584" s="4">
        <v>95775</v>
      </c>
      <c r="KT584" s="4">
        <v>62428</v>
      </c>
      <c r="KU584" s="4">
        <v>4.3</v>
      </c>
      <c r="KV584" s="4">
        <v>-23.849999999999998</v>
      </c>
      <c r="KW584" s="4">
        <v>43480</v>
      </c>
      <c r="KX584" s="4">
        <v>29962</v>
      </c>
      <c r="KY584" s="4">
        <v>12.8</v>
      </c>
      <c r="KZ584" s="4">
        <v>-33.400000000000006</v>
      </c>
      <c r="LA584" s="4">
        <v>44996</v>
      </c>
      <c r="LB584" s="4">
        <v>35333</v>
      </c>
      <c r="LC584" s="4">
        <v>18.5</v>
      </c>
      <c r="LD584" s="4">
        <v>-27.700000000000003</v>
      </c>
    </row>
    <row r="585" spans="1:316" x14ac:dyDescent="0.25">
      <c r="A585" s="171">
        <v>44077.594217245372</v>
      </c>
      <c r="B585" s="172">
        <v>0.59305555555555556</v>
      </c>
      <c r="C585" s="4">
        <v>11546.05</v>
      </c>
      <c r="D585" s="4">
        <v>11550</v>
      </c>
      <c r="E585" s="173">
        <v>-66.699999999999989</v>
      </c>
      <c r="F585" s="173">
        <v>-93.1</v>
      </c>
      <c r="G585" s="173">
        <v>313.89999999999998</v>
      </c>
      <c r="H585" s="173">
        <v>-53.850000000000165</v>
      </c>
      <c r="I585" s="173">
        <v>-486.30000000000007</v>
      </c>
      <c r="J585" s="173">
        <v>432.44999999999993</v>
      </c>
      <c r="K585" s="127">
        <v>0</v>
      </c>
      <c r="L585" s="127">
        <v>0</v>
      </c>
      <c r="M585" s="127">
        <v>-20.53</v>
      </c>
      <c r="N585" s="127">
        <v>-18.11</v>
      </c>
      <c r="O585" s="127">
        <v>-0.1494733043983299</v>
      </c>
      <c r="P585" s="127">
        <v>-0.32475979152616563</v>
      </c>
      <c r="Q585" s="127">
        <v>1.0708622810225044</v>
      </c>
      <c r="R585" s="4">
        <v>164013</v>
      </c>
      <c r="S585" s="4">
        <v>184978</v>
      </c>
      <c r="T585" s="173">
        <v>11578.949999999999</v>
      </c>
      <c r="U585" s="173">
        <v>0.31666666666751553</v>
      </c>
      <c r="V585" s="4">
        <v>160369</v>
      </c>
      <c r="W585" s="4">
        <v>-14190</v>
      </c>
      <c r="X585" s="173">
        <v>32.899999999999636</v>
      </c>
      <c r="Y585" s="173">
        <v>-206889</v>
      </c>
      <c r="Z585" s="173">
        <v>220572</v>
      </c>
      <c r="AA585" s="173">
        <v>13683</v>
      </c>
      <c r="AB585" s="4">
        <v>20965</v>
      </c>
      <c r="AC585" s="4">
        <v>-10293</v>
      </c>
      <c r="AD585" s="176" t="e">
        <v>#REF!</v>
      </c>
      <c r="AE585" s="177">
        <v>-2.9956803418994427E-2</v>
      </c>
      <c r="AF585" s="177">
        <v>2.250911607616301E-3</v>
      </c>
      <c r="AG585" s="177">
        <v>-6.1517199756753814E-2</v>
      </c>
      <c r="AH585" s="177">
        <v>6.234095164986786E-2</v>
      </c>
      <c r="AI585" s="127">
        <v>0.10208969952559328</v>
      </c>
      <c r="AJ585" s="127">
        <v>0</v>
      </c>
      <c r="AK585" s="4">
        <v>0</v>
      </c>
      <c r="AL585" s="178">
        <v>11600</v>
      </c>
      <c r="AM585" s="178">
        <v>11500</v>
      </c>
      <c r="AN585" s="178">
        <v>11550</v>
      </c>
      <c r="AO585" s="178">
        <v>11400</v>
      </c>
      <c r="AS585" s="4">
        <v>3.5852751423149907</v>
      </c>
      <c r="AT585" s="4">
        <v>1.0148742715915018</v>
      </c>
      <c r="AU585" s="4">
        <v>0.1289742653768936</v>
      </c>
      <c r="AV585" s="4">
        <v>3.5395984649053254E-2</v>
      </c>
      <c r="AW585" s="4">
        <v>4.6199833737198652E-2</v>
      </c>
      <c r="AX585" s="4">
        <v>3.0365435089844538E-2</v>
      </c>
      <c r="AY585" s="4">
        <v>82.629473684210524</v>
      </c>
      <c r="AZ585" s="4">
        <v>13.596153846153847</v>
      </c>
      <c r="BA585" s="4">
        <v>58.135593220338983</v>
      </c>
      <c r="BB585" s="4">
        <v>66.234042553191486</v>
      </c>
      <c r="BC585" s="4">
        <v>27.88268792710706</v>
      </c>
      <c r="BD585" s="4">
        <v>67.903381642512073</v>
      </c>
      <c r="BE585" s="4">
        <v>21.392436149312378</v>
      </c>
      <c r="BF585" s="4">
        <v>27.684967320261439</v>
      </c>
      <c r="BG585" s="4">
        <v>10.85672990063234</v>
      </c>
      <c r="BH585" s="4">
        <v>14.409517845961178</v>
      </c>
      <c r="BI585" s="4">
        <v>9</v>
      </c>
      <c r="BJ585" s="4">
        <v>0</v>
      </c>
      <c r="BK585" s="4">
        <v>1588</v>
      </c>
      <c r="BL585" s="4">
        <v>13</v>
      </c>
      <c r="BM585" s="4">
        <v>5681</v>
      </c>
      <c r="BN585" s="4">
        <v>-65</v>
      </c>
      <c r="BO585" s="4">
        <v>0.05</v>
      </c>
      <c r="BP585" s="4">
        <v>-0.79999999999999993</v>
      </c>
      <c r="BQ585" s="4">
        <v>0</v>
      </c>
      <c r="BR585" s="4">
        <v>0</v>
      </c>
      <c r="BS585" s="4">
        <v>0</v>
      </c>
      <c r="BT585" s="4">
        <v>0</v>
      </c>
      <c r="BU585" s="4">
        <v>52</v>
      </c>
      <c r="BV585" s="4">
        <v>-6</v>
      </c>
      <c r="BW585" s="4">
        <v>0.05</v>
      </c>
      <c r="BX585" s="4">
        <v>-0.79999999999999993</v>
      </c>
      <c r="BY585" s="4">
        <v>21</v>
      </c>
      <c r="BZ585" s="4">
        <v>0</v>
      </c>
      <c r="CA585" s="4">
        <v>1430</v>
      </c>
      <c r="CB585" s="4">
        <v>34.25</v>
      </c>
      <c r="CC585" s="4">
        <v>388</v>
      </c>
      <c r="CD585" s="4">
        <v>-67</v>
      </c>
      <c r="CE585" s="4">
        <v>0.05</v>
      </c>
      <c r="CF585" s="4">
        <v>-0.89999999999999991</v>
      </c>
      <c r="CG585" s="4">
        <v>0</v>
      </c>
      <c r="CH585" s="4">
        <v>0</v>
      </c>
      <c r="CI585" s="4">
        <v>0</v>
      </c>
      <c r="CJ585" s="4">
        <v>0</v>
      </c>
      <c r="CK585" s="4">
        <v>35</v>
      </c>
      <c r="CL585" s="4">
        <v>0</v>
      </c>
      <c r="CM585" s="4">
        <v>0.2</v>
      </c>
      <c r="CN585" s="4">
        <v>-0.55000000000000004</v>
      </c>
      <c r="CO585" s="4">
        <v>12</v>
      </c>
      <c r="CP585" s="4">
        <v>0</v>
      </c>
      <c r="CQ585" s="4">
        <v>1355</v>
      </c>
      <c r="CR585" s="4">
        <v>-50.400000000000091</v>
      </c>
      <c r="CS585" s="4">
        <v>1024</v>
      </c>
      <c r="CT585" s="4">
        <v>-415</v>
      </c>
      <c r="CU585" s="4">
        <v>0.05</v>
      </c>
      <c r="CV585" s="4">
        <v>-0.95</v>
      </c>
      <c r="CW585" s="4">
        <v>0</v>
      </c>
      <c r="CX585" s="4">
        <v>0</v>
      </c>
      <c r="CY585" s="4">
        <v>0</v>
      </c>
      <c r="CZ585" s="4">
        <v>0</v>
      </c>
      <c r="DA585" s="4">
        <v>232</v>
      </c>
      <c r="DB585" s="4">
        <v>-18</v>
      </c>
      <c r="DC585" s="4">
        <v>0.1</v>
      </c>
      <c r="DD585" s="4">
        <v>-0.95000000000000007</v>
      </c>
      <c r="DE585" s="4">
        <v>15</v>
      </c>
      <c r="DF585" s="4">
        <v>-5</v>
      </c>
      <c r="DG585" s="4">
        <v>1256.25</v>
      </c>
      <c r="DH585" s="4">
        <v>6.25</v>
      </c>
      <c r="DI585" s="4">
        <v>1402</v>
      </c>
      <c r="DJ585" s="4">
        <v>-349</v>
      </c>
      <c r="DK585" s="4">
        <v>0.1</v>
      </c>
      <c r="DL585" s="4">
        <v>-1</v>
      </c>
      <c r="DM585" s="4">
        <v>0</v>
      </c>
      <c r="DN585" s="4">
        <v>0</v>
      </c>
      <c r="DO585" s="4">
        <v>0</v>
      </c>
      <c r="DP585" s="4">
        <v>0</v>
      </c>
      <c r="DQ585" s="4">
        <v>604</v>
      </c>
      <c r="DR585" s="4">
        <v>26</v>
      </c>
      <c r="DS585" s="4">
        <v>0.1</v>
      </c>
      <c r="DT585" s="4">
        <v>-1.0499999999999998</v>
      </c>
      <c r="DU585" s="4">
        <v>1</v>
      </c>
      <c r="DV585" s="4">
        <v>0</v>
      </c>
      <c r="DW585" s="4">
        <v>0</v>
      </c>
      <c r="DX585" s="4">
        <v>0</v>
      </c>
      <c r="DY585" s="4">
        <v>4113</v>
      </c>
      <c r="DZ585" s="4">
        <v>-355</v>
      </c>
      <c r="EA585" s="4">
        <v>0.1</v>
      </c>
      <c r="EB585" s="4">
        <v>-1.1499999999999999</v>
      </c>
      <c r="EC585" s="4">
        <v>0</v>
      </c>
      <c r="ED585" s="4">
        <v>0</v>
      </c>
      <c r="EE585" s="4">
        <v>0</v>
      </c>
      <c r="EF585" s="4">
        <v>0</v>
      </c>
      <c r="EG585" s="4">
        <v>282</v>
      </c>
      <c r="EH585" s="4">
        <v>75</v>
      </c>
      <c r="EI585" s="4">
        <v>0.05</v>
      </c>
      <c r="EJ585" s="4">
        <v>-1.3</v>
      </c>
      <c r="EK585" s="4">
        <v>57</v>
      </c>
      <c r="EL585" s="4">
        <v>-11</v>
      </c>
      <c r="EM585" s="4">
        <v>1055</v>
      </c>
      <c r="EN585" s="4">
        <v>14.200000000000045</v>
      </c>
      <c r="EO585" s="4">
        <v>18152</v>
      </c>
      <c r="EP585" s="4">
        <v>-4462</v>
      </c>
      <c r="EQ585" s="4">
        <v>0.15</v>
      </c>
      <c r="ER585" s="4">
        <v>-1.35</v>
      </c>
      <c r="ES585" s="4">
        <v>5</v>
      </c>
      <c r="ET585" s="4">
        <v>0</v>
      </c>
      <c r="EU585" s="4">
        <v>947.4</v>
      </c>
      <c r="EV585" s="4">
        <v>32.399999999999977</v>
      </c>
      <c r="EW585" s="4">
        <v>815</v>
      </c>
      <c r="EX585" s="4">
        <v>-37</v>
      </c>
      <c r="EY585" s="4">
        <v>0.15</v>
      </c>
      <c r="EZ585" s="4">
        <v>-1.4500000000000002</v>
      </c>
      <c r="FA585" s="4">
        <v>23</v>
      </c>
      <c r="FB585" s="4">
        <v>0</v>
      </c>
      <c r="FC585" s="4">
        <v>957</v>
      </c>
      <c r="FD585" s="4">
        <v>4.5</v>
      </c>
      <c r="FE585" s="4">
        <v>4035</v>
      </c>
      <c r="FF585" s="4">
        <v>-1096</v>
      </c>
      <c r="FG585" s="4">
        <v>0.15</v>
      </c>
      <c r="FH585" s="4">
        <v>-1.4500000000000002</v>
      </c>
      <c r="FI585" s="4">
        <v>5</v>
      </c>
      <c r="FJ585" s="4">
        <v>0</v>
      </c>
      <c r="FK585" s="4">
        <v>0</v>
      </c>
      <c r="FL585" s="4">
        <v>0</v>
      </c>
      <c r="FM585" s="4">
        <v>148</v>
      </c>
      <c r="FN585" s="4">
        <v>-8</v>
      </c>
      <c r="FO585" s="4">
        <v>0.1</v>
      </c>
      <c r="FP585" s="4">
        <v>-1.5999999999999999</v>
      </c>
      <c r="FQ585" s="4">
        <v>29</v>
      </c>
      <c r="FR585" s="4">
        <v>-1</v>
      </c>
      <c r="FS585" s="4">
        <v>860.5</v>
      </c>
      <c r="FT585" s="4">
        <v>15.5</v>
      </c>
      <c r="FU585" s="4">
        <v>13462</v>
      </c>
      <c r="FV585" s="4">
        <v>-860</v>
      </c>
      <c r="FW585" s="4">
        <v>0.1</v>
      </c>
      <c r="FX585" s="4">
        <v>-1.7</v>
      </c>
      <c r="FY585" s="4">
        <v>6</v>
      </c>
      <c r="FZ585" s="4">
        <v>0</v>
      </c>
      <c r="GA585" s="4">
        <v>0</v>
      </c>
      <c r="GB585" s="4">
        <v>0</v>
      </c>
      <c r="GC585" s="4">
        <v>500</v>
      </c>
      <c r="GD585" s="4">
        <v>-129</v>
      </c>
      <c r="GE585" s="4">
        <v>0.15</v>
      </c>
      <c r="GF585" s="4">
        <v>-1.8</v>
      </c>
      <c r="GG585" s="4">
        <v>237</v>
      </c>
      <c r="GH585" s="4">
        <v>-83</v>
      </c>
      <c r="GI585" s="4">
        <v>756.55</v>
      </c>
      <c r="GJ585" s="4">
        <v>10.299999999999955</v>
      </c>
      <c r="GK585" s="4">
        <v>10351</v>
      </c>
      <c r="GL585" s="4">
        <v>-2171</v>
      </c>
      <c r="GM585" s="4">
        <v>0.15</v>
      </c>
      <c r="GN585" s="4">
        <v>-1.85</v>
      </c>
      <c r="GO585" s="4">
        <v>6</v>
      </c>
      <c r="GP585" s="4">
        <v>0</v>
      </c>
      <c r="GQ585" s="4">
        <v>0</v>
      </c>
      <c r="GR585" s="4">
        <v>0</v>
      </c>
      <c r="GS585" s="4">
        <v>410</v>
      </c>
      <c r="GT585" s="4">
        <v>-111</v>
      </c>
      <c r="GU585" s="4">
        <v>0.2</v>
      </c>
      <c r="GV585" s="4">
        <v>-1.8499999999999999</v>
      </c>
      <c r="GW585" s="4">
        <v>201</v>
      </c>
      <c r="GX585" s="4">
        <v>-22</v>
      </c>
      <c r="GY585" s="4">
        <v>653.5</v>
      </c>
      <c r="GZ585" s="4">
        <v>3.1499999999999773</v>
      </c>
      <c r="HA585" s="4">
        <v>11727</v>
      </c>
      <c r="HB585" s="4">
        <v>-2837</v>
      </c>
      <c r="HC585" s="4">
        <v>0.1</v>
      </c>
      <c r="HD585" s="4">
        <v>-2.1</v>
      </c>
      <c r="HE585" s="4">
        <v>162</v>
      </c>
      <c r="HF585" s="4">
        <v>0</v>
      </c>
      <c r="HG585" s="4">
        <v>0</v>
      </c>
      <c r="HH585" s="4">
        <v>0</v>
      </c>
      <c r="HI585" s="4">
        <v>1243</v>
      </c>
      <c r="HJ585" s="4">
        <v>-29</v>
      </c>
      <c r="HK585" s="4">
        <v>0.1</v>
      </c>
      <c r="HL585" s="4">
        <v>-2.35</v>
      </c>
      <c r="HM585" s="4">
        <v>475</v>
      </c>
      <c r="HN585" s="4">
        <v>-203</v>
      </c>
      <c r="HO585" s="4">
        <v>554.25</v>
      </c>
      <c r="HP585" s="4">
        <v>2.3500000000000227</v>
      </c>
      <c r="HQ585" s="4">
        <v>39249</v>
      </c>
      <c r="HR585" s="4">
        <v>7761</v>
      </c>
      <c r="HS585" s="4">
        <v>0.15</v>
      </c>
      <c r="HT585" s="4">
        <v>-2.5</v>
      </c>
      <c r="HU585" s="4">
        <v>156</v>
      </c>
      <c r="HV585" s="4">
        <v>-105</v>
      </c>
      <c r="HW585" s="4">
        <v>510</v>
      </c>
      <c r="HX585" s="4">
        <v>1.1999999999999886</v>
      </c>
      <c r="HY585" s="4">
        <v>2121</v>
      </c>
      <c r="HZ585" s="4">
        <v>-147</v>
      </c>
      <c r="IA585" s="4">
        <v>0.2</v>
      </c>
      <c r="IB585" s="4">
        <v>-2.65</v>
      </c>
      <c r="IC585" s="4">
        <v>236</v>
      </c>
      <c r="ID585" s="4">
        <v>-72</v>
      </c>
      <c r="IE585" s="4">
        <v>461</v>
      </c>
      <c r="IF585" s="4">
        <v>6.1499999999999773</v>
      </c>
      <c r="IG585" s="4">
        <v>13720</v>
      </c>
      <c r="IH585" s="4">
        <v>-3324</v>
      </c>
      <c r="II585" s="4">
        <v>0.15</v>
      </c>
      <c r="IJ585" s="4">
        <v>-2.9</v>
      </c>
      <c r="IK585" s="4">
        <v>94</v>
      </c>
      <c r="IL585" s="4">
        <v>-94</v>
      </c>
      <c r="IM585" s="4">
        <v>406.05</v>
      </c>
      <c r="IN585" s="4">
        <v>3.25</v>
      </c>
      <c r="IO585" s="4">
        <v>6226</v>
      </c>
      <c r="IP585" s="4">
        <v>629</v>
      </c>
      <c r="IQ585" s="4">
        <v>0.2</v>
      </c>
      <c r="IR585" s="4">
        <v>-3.05</v>
      </c>
      <c r="IS585" s="4">
        <v>878</v>
      </c>
      <c r="IT585" s="4">
        <v>-249</v>
      </c>
      <c r="IU585" s="4">
        <v>350.3</v>
      </c>
      <c r="IV585" s="4">
        <v>-3.0500000000000114</v>
      </c>
      <c r="IW585" s="4">
        <v>24481</v>
      </c>
      <c r="IX585" s="4">
        <v>3228</v>
      </c>
      <c r="IY585" s="4">
        <v>0.15</v>
      </c>
      <c r="IZ585" s="4">
        <v>-3.5500000000000003</v>
      </c>
      <c r="JA585" s="4">
        <v>207</v>
      </c>
      <c r="JB585" s="4">
        <v>-11</v>
      </c>
      <c r="JC585" s="4">
        <v>306.45</v>
      </c>
      <c r="JD585" s="4">
        <v>1.3499999999999659</v>
      </c>
      <c r="JE585" s="4">
        <v>14056</v>
      </c>
      <c r="JF585" s="4">
        <v>5050</v>
      </c>
      <c r="JG585" s="4">
        <v>0.2</v>
      </c>
      <c r="JH585" s="4">
        <v>-4.25</v>
      </c>
      <c r="JI585" s="4">
        <v>2036</v>
      </c>
      <c r="JJ585" s="4">
        <v>-542</v>
      </c>
      <c r="JK585" s="4">
        <v>257.3</v>
      </c>
      <c r="JL585" s="4">
        <v>-0.14999999999997726</v>
      </c>
      <c r="JM585" s="4">
        <v>43555</v>
      </c>
      <c r="JN585" s="4">
        <v>19490</v>
      </c>
      <c r="JO585" s="4">
        <v>0.2</v>
      </c>
      <c r="JP585" s="4">
        <v>-5.3</v>
      </c>
      <c r="JQ585" s="5">
        <v>765</v>
      </c>
      <c r="JR585" s="4">
        <v>110</v>
      </c>
      <c r="JS585" s="4">
        <v>200</v>
      </c>
      <c r="JT585" s="4">
        <v>-6.8499999999999943</v>
      </c>
      <c r="JU585" s="4">
        <v>21179</v>
      </c>
      <c r="JV585" s="4">
        <v>8394</v>
      </c>
      <c r="JW585" s="4">
        <v>0.25</v>
      </c>
      <c r="JX585" s="4">
        <v>-7</v>
      </c>
      <c r="JY585" s="4">
        <v>5535</v>
      </c>
      <c r="JZ585" s="4">
        <v>-2477</v>
      </c>
      <c r="KA585" s="4">
        <v>155.1</v>
      </c>
      <c r="KB585" s="4">
        <v>-5.3499999999999943</v>
      </c>
      <c r="KC585" s="4">
        <v>60092</v>
      </c>
      <c r="KD585" s="4">
        <v>23438</v>
      </c>
      <c r="KE585" s="4">
        <v>0.3</v>
      </c>
      <c r="KF585" s="4">
        <v>-10.35</v>
      </c>
      <c r="KG585" s="4">
        <v>3194</v>
      </c>
      <c r="KH585" s="4">
        <v>-1370</v>
      </c>
      <c r="KI585" s="4">
        <v>106.45</v>
      </c>
      <c r="KJ585" s="4">
        <v>-10.049999999999997</v>
      </c>
      <c r="KK585" s="4">
        <v>46024</v>
      </c>
      <c r="KL585" s="4">
        <v>30159</v>
      </c>
      <c r="KM585" s="4">
        <v>0.6</v>
      </c>
      <c r="KN585" s="4">
        <v>-16.2</v>
      </c>
      <c r="KO585" s="4">
        <v>26350</v>
      </c>
      <c r="KP585" s="4">
        <v>3930</v>
      </c>
      <c r="KQ585" s="4">
        <v>58.4</v>
      </c>
      <c r="KR585" s="4">
        <v>-19.350000000000001</v>
      </c>
      <c r="KS585" s="4">
        <v>94472</v>
      </c>
      <c r="KT585" s="4">
        <v>61125</v>
      </c>
      <c r="KU585" s="4">
        <v>2.8</v>
      </c>
      <c r="KV585" s="4">
        <v>-25.349999999999998</v>
      </c>
      <c r="KW585" s="4">
        <v>44103</v>
      </c>
      <c r="KX585" s="4">
        <v>30585</v>
      </c>
      <c r="KY585" s="4">
        <v>18.2</v>
      </c>
      <c r="KZ585" s="4">
        <v>-28.000000000000004</v>
      </c>
      <c r="LA585" s="4">
        <v>44759</v>
      </c>
      <c r="LB585" s="4">
        <v>35096</v>
      </c>
      <c r="LC585" s="4">
        <v>12.8</v>
      </c>
      <c r="LD585" s="4">
        <v>-33.400000000000006</v>
      </c>
    </row>
    <row r="586" spans="1:316" x14ac:dyDescent="0.25">
      <c r="A586" s="171">
        <v>44077.591988310189</v>
      </c>
      <c r="B586" s="172">
        <v>0.59097222222222223</v>
      </c>
      <c r="C586" s="4">
        <v>11549.75</v>
      </c>
      <c r="D586" s="4">
        <v>11550</v>
      </c>
      <c r="E586" s="173">
        <v>-68.2</v>
      </c>
      <c r="F586" s="173">
        <v>-90.600000000000009</v>
      </c>
      <c r="G586" s="173">
        <v>313.89999999999998</v>
      </c>
      <c r="H586" s="173">
        <v>-81.950000000000216</v>
      </c>
      <c r="I586" s="173">
        <v>-469.19999999999993</v>
      </c>
      <c r="J586" s="173">
        <v>387.24999999999972</v>
      </c>
      <c r="K586" s="127">
        <v>0</v>
      </c>
      <c r="L586" s="127">
        <v>0</v>
      </c>
      <c r="M586" s="127">
        <v>-20.53</v>
      </c>
      <c r="N586" s="127">
        <v>-18.11</v>
      </c>
      <c r="O586" s="127">
        <v>-0.16839748492063683</v>
      </c>
      <c r="P586" s="127">
        <v>-0.34336000713562242</v>
      </c>
      <c r="Q586" s="127">
        <v>1.0824448736923964</v>
      </c>
      <c r="R586" s="4">
        <v>161041</v>
      </c>
      <c r="S586" s="4">
        <v>187336</v>
      </c>
      <c r="T586" s="173">
        <v>11578.633333333331</v>
      </c>
      <c r="U586" s="173">
        <v>-2.4500000000025466</v>
      </c>
      <c r="V586" s="4">
        <v>160206</v>
      </c>
      <c r="W586" s="4">
        <v>-14417</v>
      </c>
      <c r="X586" s="173">
        <v>28.883333333331393</v>
      </c>
      <c r="Y586" s="173">
        <v>-203967</v>
      </c>
      <c r="Z586" s="173">
        <v>223366</v>
      </c>
      <c r="AA586" s="173">
        <v>19399</v>
      </c>
      <c r="AB586" s="4">
        <v>26295</v>
      </c>
      <c r="AC586" s="4">
        <v>-6223</v>
      </c>
      <c r="AD586" s="176" t="e">
        <v>#REF!</v>
      </c>
      <c r="AE586" s="177">
        <v>-4.5161525575526391E-2</v>
      </c>
      <c r="AF586" s="177">
        <v>2.5614959884214341E-3</v>
      </c>
      <c r="AG586" s="177">
        <v>-1.6733547472731748E-2</v>
      </c>
      <c r="AH586" s="177">
        <v>6.9634898210733792E-2</v>
      </c>
      <c r="AI586" s="127">
        <v>0.10881966145778654</v>
      </c>
      <c r="AJ586" s="127">
        <v>0</v>
      </c>
      <c r="AK586" s="4">
        <v>0</v>
      </c>
      <c r="AL586" s="178">
        <v>11600</v>
      </c>
      <c r="AM586" s="178">
        <v>11500</v>
      </c>
      <c r="AN586" s="178">
        <v>11550</v>
      </c>
      <c r="AO586" s="178">
        <v>11400</v>
      </c>
      <c r="AS586" s="4">
        <v>3.6258034717678305</v>
      </c>
      <c r="AT586" s="4">
        <v>1.0354958572780355</v>
      </c>
      <c r="AU586" s="4">
        <v>0.13575786843987109</v>
      </c>
      <c r="AV586" s="4">
        <v>3.3446490308652599E-2</v>
      </c>
      <c r="AW586" s="4">
        <v>4.6260019409798354E-2</v>
      </c>
      <c r="AX586" s="4">
        <v>3.0365435089844538E-2</v>
      </c>
      <c r="AY586" s="4">
        <v>82.76631578947368</v>
      </c>
      <c r="AZ586" s="4">
        <v>13.596153846153847</v>
      </c>
      <c r="BA586" s="4">
        <v>58.135593220338983</v>
      </c>
      <c r="BB586" s="4">
        <v>66.234042553191486</v>
      </c>
      <c r="BC586" s="4">
        <v>28.096810933940773</v>
      </c>
      <c r="BD586" s="4">
        <v>68.729468599033822</v>
      </c>
      <c r="BE586" s="4">
        <v>21.216731898238748</v>
      </c>
      <c r="BF586" s="4">
        <v>28.152941176470588</v>
      </c>
      <c r="BG586" s="4">
        <v>10.954676258992805</v>
      </c>
      <c r="BH586" s="4">
        <v>14.379766297662977</v>
      </c>
      <c r="BI586" s="4">
        <v>9</v>
      </c>
      <c r="BJ586" s="4">
        <v>0</v>
      </c>
      <c r="BK586" s="4">
        <v>1588</v>
      </c>
      <c r="BL586" s="4">
        <v>13</v>
      </c>
      <c r="BM586" s="4">
        <v>5681</v>
      </c>
      <c r="BN586" s="4">
        <v>-65</v>
      </c>
      <c r="BO586" s="4">
        <v>0.05</v>
      </c>
      <c r="BP586" s="4">
        <v>-0.79999999999999993</v>
      </c>
      <c r="BQ586" s="4">
        <v>0</v>
      </c>
      <c r="BR586" s="4">
        <v>0</v>
      </c>
      <c r="BS586" s="4">
        <v>0</v>
      </c>
      <c r="BT586" s="4">
        <v>0</v>
      </c>
      <c r="BU586" s="4">
        <v>58</v>
      </c>
      <c r="BV586" s="4">
        <v>0</v>
      </c>
      <c r="BW586" s="4">
        <v>0.05</v>
      </c>
      <c r="BX586" s="4">
        <v>-0.79999999999999993</v>
      </c>
      <c r="BY586" s="4">
        <v>21</v>
      </c>
      <c r="BZ586" s="4">
        <v>0</v>
      </c>
      <c r="CA586" s="4">
        <v>1430</v>
      </c>
      <c r="CB586" s="4">
        <v>34.25</v>
      </c>
      <c r="CC586" s="4">
        <v>388</v>
      </c>
      <c r="CD586" s="4">
        <v>-67</v>
      </c>
      <c r="CE586" s="4">
        <v>0.05</v>
      </c>
      <c r="CF586" s="4">
        <v>-0.89999999999999991</v>
      </c>
      <c r="CG586" s="4">
        <v>0</v>
      </c>
      <c r="CH586" s="4">
        <v>0</v>
      </c>
      <c r="CI586" s="4">
        <v>0</v>
      </c>
      <c r="CJ586" s="4">
        <v>0</v>
      </c>
      <c r="CK586" s="4">
        <v>35</v>
      </c>
      <c r="CL586" s="4">
        <v>0</v>
      </c>
      <c r="CM586" s="4">
        <v>0.2</v>
      </c>
      <c r="CN586" s="4">
        <v>-0.55000000000000004</v>
      </c>
      <c r="CO586" s="4">
        <v>12</v>
      </c>
      <c r="CP586" s="4">
        <v>0</v>
      </c>
      <c r="CQ586" s="4">
        <v>1355</v>
      </c>
      <c r="CR586" s="4">
        <v>-50.400000000000091</v>
      </c>
      <c r="CS586" s="4">
        <v>1024</v>
      </c>
      <c r="CT586" s="4">
        <v>-415</v>
      </c>
      <c r="CU586" s="4">
        <v>0.1</v>
      </c>
      <c r="CV586" s="4">
        <v>-0.9</v>
      </c>
      <c r="CW586" s="4">
        <v>0</v>
      </c>
      <c r="CX586" s="4">
        <v>0</v>
      </c>
      <c r="CY586" s="4">
        <v>0</v>
      </c>
      <c r="CZ586" s="4">
        <v>0</v>
      </c>
      <c r="DA586" s="4">
        <v>232</v>
      </c>
      <c r="DB586" s="4">
        <v>-18</v>
      </c>
      <c r="DC586" s="4">
        <v>0.1</v>
      </c>
      <c r="DD586" s="4">
        <v>-0.95000000000000007</v>
      </c>
      <c r="DE586" s="4">
        <v>15</v>
      </c>
      <c r="DF586" s="4">
        <v>-5</v>
      </c>
      <c r="DG586" s="4">
        <v>1256.25</v>
      </c>
      <c r="DH586" s="4">
        <v>6.25</v>
      </c>
      <c r="DI586" s="4">
        <v>1437</v>
      </c>
      <c r="DJ586" s="4">
        <v>-314</v>
      </c>
      <c r="DK586" s="4">
        <v>0.1</v>
      </c>
      <c r="DL586" s="4">
        <v>-1</v>
      </c>
      <c r="DM586" s="4">
        <v>0</v>
      </c>
      <c r="DN586" s="4">
        <v>0</v>
      </c>
      <c r="DO586" s="4">
        <v>0</v>
      </c>
      <c r="DP586" s="4">
        <v>0</v>
      </c>
      <c r="DQ586" s="4">
        <v>604</v>
      </c>
      <c r="DR586" s="4">
        <v>26</v>
      </c>
      <c r="DS586" s="4">
        <v>0.1</v>
      </c>
      <c r="DT586" s="4">
        <v>-1.0499999999999998</v>
      </c>
      <c r="DU586" s="4">
        <v>1</v>
      </c>
      <c r="DV586" s="4">
        <v>0</v>
      </c>
      <c r="DW586" s="4">
        <v>0</v>
      </c>
      <c r="DX586" s="4">
        <v>0</v>
      </c>
      <c r="DY586" s="4">
        <v>4113</v>
      </c>
      <c r="DZ586" s="4">
        <v>-355</v>
      </c>
      <c r="EA586" s="4">
        <v>0.1</v>
      </c>
      <c r="EB586" s="4">
        <v>-1.1499999999999999</v>
      </c>
      <c r="EC586" s="4">
        <v>0</v>
      </c>
      <c r="ED586" s="4">
        <v>0</v>
      </c>
      <c r="EE586" s="4">
        <v>0</v>
      </c>
      <c r="EF586" s="4">
        <v>0</v>
      </c>
      <c r="EG586" s="4">
        <v>282</v>
      </c>
      <c r="EH586" s="4">
        <v>75</v>
      </c>
      <c r="EI586" s="4">
        <v>0.05</v>
      </c>
      <c r="EJ586" s="4">
        <v>-1.3</v>
      </c>
      <c r="EK586" s="4">
        <v>57</v>
      </c>
      <c r="EL586" s="4">
        <v>-11</v>
      </c>
      <c r="EM586" s="4">
        <v>1055</v>
      </c>
      <c r="EN586" s="4">
        <v>14.200000000000045</v>
      </c>
      <c r="EO586" s="4">
        <v>18152</v>
      </c>
      <c r="EP586" s="4">
        <v>-4462</v>
      </c>
      <c r="EQ586" s="4">
        <v>0.1</v>
      </c>
      <c r="ER586" s="4">
        <v>-1.4</v>
      </c>
      <c r="ES586" s="4">
        <v>5</v>
      </c>
      <c r="ET586" s="4">
        <v>0</v>
      </c>
      <c r="EU586" s="4">
        <v>947.4</v>
      </c>
      <c r="EV586" s="4">
        <v>32.399999999999977</v>
      </c>
      <c r="EW586" s="4">
        <v>815</v>
      </c>
      <c r="EX586" s="4">
        <v>-37</v>
      </c>
      <c r="EY586" s="4">
        <v>0.15</v>
      </c>
      <c r="EZ586" s="4">
        <v>-1.4500000000000002</v>
      </c>
      <c r="FA586" s="4">
        <v>23</v>
      </c>
      <c r="FB586" s="4">
        <v>0</v>
      </c>
      <c r="FC586" s="4">
        <v>955</v>
      </c>
      <c r="FD586" s="4">
        <v>2.5</v>
      </c>
      <c r="FE586" s="4">
        <v>4035</v>
      </c>
      <c r="FF586" s="4">
        <v>-1096</v>
      </c>
      <c r="FG586" s="4">
        <v>0.15</v>
      </c>
      <c r="FH586" s="4">
        <v>-1.4500000000000002</v>
      </c>
      <c r="FI586" s="4">
        <v>5</v>
      </c>
      <c r="FJ586" s="4">
        <v>0</v>
      </c>
      <c r="FK586" s="4">
        <v>0</v>
      </c>
      <c r="FL586" s="4">
        <v>0</v>
      </c>
      <c r="FM586" s="4">
        <v>148</v>
      </c>
      <c r="FN586" s="4">
        <v>-8</v>
      </c>
      <c r="FO586" s="4">
        <v>0.15</v>
      </c>
      <c r="FP586" s="4">
        <v>-1.55</v>
      </c>
      <c r="FQ586" s="4">
        <v>29</v>
      </c>
      <c r="FR586" s="4">
        <v>-1</v>
      </c>
      <c r="FS586" s="4">
        <v>855</v>
      </c>
      <c r="FT586" s="4">
        <v>10</v>
      </c>
      <c r="FU586" s="4">
        <v>13462</v>
      </c>
      <c r="FV586" s="4">
        <v>-860</v>
      </c>
      <c r="FW586" s="4">
        <v>0.1</v>
      </c>
      <c r="FX586" s="4">
        <v>-1.7</v>
      </c>
      <c r="FY586" s="4">
        <v>6</v>
      </c>
      <c r="FZ586" s="4">
        <v>0</v>
      </c>
      <c r="GA586" s="4">
        <v>0</v>
      </c>
      <c r="GB586" s="4">
        <v>0</v>
      </c>
      <c r="GC586" s="4">
        <v>500</v>
      </c>
      <c r="GD586" s="4">
        <v>-129</v>
      </c>
      <c r="GE586" s="4">
        <v>0.1</v>
      </c>
      <c r="GF586" s="4">
        <v>-1.8499999999999999</v>
      </c>
      <c r="GG586" s="4">
        <v>237</v>
      </c>
      <c r="GH586" s="4">
        <v>-83</v>
      </c>
      <c r="GI586" s="4">
        <v>756.55</v>
      </c>
      <c r="GJ586" s="4">
        <v>10.299999999999955</v>
      </c>
      <c r="GK586" s="4">
        <v>10363</v>
      </c>
      <c r="GL586" s="4">
        <v>-2159</v>
      </c>
      <c r="GM586" s="4">
        <v>0.1</v>
      </c>
      <c r="GN586" s="4">
        <v>-1.9</v>
      </c>
      <c r="GO586" s="4">
        <v>6</v>
      </c>
      <c r="GP586" s="4">
        <v>0</v>
      </c>
      <c r="GQ586" s="4">
        <v>0</v>
      </c>
      <c r="GR586" s="4">
        <v>0</v>
      </c>
      <c r="GS586" s="4">
        <v>410</v>
      </c>
      <c r="GT586" s="4">
        <v>-111</v>
      </c>
      <c r="GU586" s="4">
        <v>0.2</v>
      </c>
      <c r="GV586" s="4">
        <v>-1.8499999999999999</v>
      </c>
      <c r="GW586" s="4">
        <v>201</v>
      </c>
      <c r="GX586" s="4">
        <v>-22</v>
      </c>
      <c r="GY586" s="4">
        <v>653.5</v>
      </c>
      <c r="GZ586" s="4">
        <v>3.1499999999999773</v>
      </c>
      <c r="HA586" s="4">
        <v>11692</v>
      </c>
      <c r="HB586" s="4">
        <v>-2872</v>
      </c>
      <c r="HC586" s="4">
        <v>0.05</v>
      </c>
      <c r="HD586" s="4">
        <v>-2.1500000000000004</v>
      </c>
      <c r="HE586" s="4">
        <v>162</v>
      </c>
      <c r="HF586" s="4">
        <v>0</v>
      </c>
      <c r="HG586" s="4">
        <v>0</v>
      </c>
      <c r="HH586" s="4">
        <v>0</v>
      </c>
      <c r="HI586" s="4">
        <v>1243</v>
      </c>
      <c r="HJ586" s="4">
        <v>-29</v>
      </c>
      <c r="HK586" s="4">
        <v>0.2</v>
      </c>
      <c r="HL586" s="4">
        <v>-2.25</v>
      </c>
      <c r="HM586" s="4">
        <v>475</v>
      </c>
      <c r="HN586" s="4">
        <v>-203</v>
      </c>
      <c r="HO586" s="4">
        <v>554.25</v>
      </c>
      <c r="HP586" s="4">
        <v>2.3500000000000227</v>
      </c>
      <c r="HQ586" s="4">
        <v>39314</v>
      </c>
      <c r="HR586" s="4">
        <v>7826</v>
      </c>
      <c r="HS586" s="4">
        <v>0.15</v>
      </c>
      <c r="HT586" s="4">
        <v>-2.5</v>
      </c>
      <c r="HU586" s="4">
        <v>156</v>
      </c>
      <c r="HV586" s="4">
        <v>-105</v>
      </c>
      <c r="HW586" s="4">
        <v>510</v>
      </c>
      <c r="HX586" s="4">
        <v>1.1999999999999886</v>
      </c>
      <c r="HY586" s="4">
        <v>2121</v>
      </c>
      <c r="HZ586" s="4">
        <v>-147</v>
      </c>
      <c r="IA586" s="4">
        <v>0.2</v>
      </c>
      <c r="IB586" s="4">
        <v>-2.65</v>
      </c>
      <c r="IC586" s="4">
        <v>236</v>
      </c>
      <c r="ID586" s="4">
        <v>-72</v>
      </c>
      <c r="IE586" s="4">
        <v>461</v>
      </c>
      <c r="IF586" s="4">
        <v>6.1499999999999773</v>
      </c>
      <c r="IG586" s="4">
        <v>13720</v>
      </c>
      <c r="IH586" s="4">
        <v>-3324</v>
      </c>
      <c r="II586" s="4">
        <v>0.2</v>
      </c>
      <c r="IJ586" s="4">
        <v>-2.8499999999999996</v>
      </c>
      <c r="IK586" s="4">
        <v>94</v>
      </c>
      <c r="IL586" s="4">
        <v>-94</v>
      </c>
      <c r="IM586" s="4">
        <v>406.05</v>
      </c>
      <c r="IN586" s="4">
        <v>3.25</v>
      </c>
      <c r="IO586" s="4">
        <v>6226</v>
      </c>
      <c r="IP586" s="4">
        <v>629</v>
      </c>
      <c r="IQ586" s="4">
        <v>0.2</v>
      </c>
      <c r="IR586" s="4">
        <v>-3.05</v>
      </c>
      <c r="IS586" s="4">
        <v>878</v>
      </c>
      <c r="IT586" s="4">
        <v>-249</v>
      </c>
      <c r="IU586" s="4">
        <v>350</v>
      </c>
      <c r="IV586" s="4">
        <v>-3.3500000000000227</v>
      </c>
      <c r="IW586" s="4">
        <v>24669</v>
      </c>
      <c r="IX586" s="4">
        <v>3416</v>
      </c>
      <c r="IY586" s="4">
        <v>0.2</v>
      </c>
      <c r="IZ586" s="4">
        <v>-3.5</v>
      </c>
      <c r="JA586" s="4">
        <v>207</v>
      </c>
      <c r="JB586" s="4">
        <v>-11</v>
      </c>
      <c r="JC586" s="4">
        <v>301.14999999999998</v>
      </c>
      <c r="JD586" s="4">
        <v>-3.9500000000000455</v>
      </c>
      <c r="JE586" s="4">
        <v>14227</v>
      </c>
      <c r="JF586" s="4">
        <v>5221</v>
      </c>
      <c r="JG586" s="4">
        <v>0.2</v>
      </c>
      <c r="JH586" s="4">
        <v>-4.25</v>
      </c>
      <c r="JI586" s="4">
        <v>2044</v>
      </c>
      <c r="JJ586" s="4">
        <v>-534</v>
      </c>
      <c r="JK586" s="4">
        <v>252</v>
      </c>
      <c r="JL586" s="4">
        <v>-5.4499999999999886</v>
      </c>
      <c r="JM586" s="4">
        <v>43367</v>
      </c>
      <c r="JN586" s="4">
        <v>19302</v>
      </c>
      <c r="JO586" s="4">
        <v>0.25</v>
      </c>
      <c r="JP586" s="4">
        <v>-5.25</v>
      </c>
      <c r="JQ586" s="5">
        <v>765</v>
      </c>
      <c r="JR586" s="4">
        <v>110</v>
      </c>
      <c r="JS586" s="4">
        <v>200</v>
      </c>
      <c r="JT586" s="4">
        <v>-6.8499999999999943</v>
      </c>
      <c r="JU586" s="4">
        <v>21537</v>
      </c>
      <c r="JV586" s="4">
        <v>8752</v>
      </c>
      <c r="JW586" s="4">
        <v>0.25</v>
      </c>
      <c r="JX586" s="4">
        <v>-7</v>
      </c>
      <c r="JY586" s="4">
        <v>5560</v>
      </c>
      <c r="JZ586" s="4">
        <v>-2452</v>
      </c>
      <c r="KA586" s="4">
        <v>153</v>
      </c>
      <c r="KB586" s="4">
        <v>-7.4499999999999886</v>
      </c>
      <c r="KC586" s="4">
        <v>60908</v>
      </c>
      <c r="KD586" s="4">
        <v>24254</v>
      </c>
      <c r="KE586" s="4">
        <v>0.3</v>
      </c>
      <c r="KF586" s="4">
        <v>-10.35</v>
      </c>
      <c r="KG586" s="4">
        <v>3252</v>
      </c>
      <c r="KH586" s="4">
        <v>-1312</v>
      </c>
      <c r="KI586" s="4">
        <v>102.95</v>
      </c>
      <c r="KJ586" s="4">
        <v>-13.549999999999997</v>
      </c>
      <c r="KK586" s="4">
        <v>46763</v>
      </c>
      <c r="KL586" s="4">
        <v>30898</v>
      </c>
      <c r="KM586" s="4">
        <v>0.7</v>
      </c>
      <c r="KN586" s="4">
        <v>-16.100000000000001</v>
      </c>
      <c r="KO586" s="4">
        <v>25981</v>
      </c>
      <c r="KP586" s="4">
        <v>3561</v>
      </c>
      <c r="KQ586" s="4">
        <v>55.75</v>
      </c>
      <c r="KR586" s="4">
        <v>-22</v>
      </c>
      <c r="KS586" s="4">
        <v>94202</v>
      </c>
      <c r="KT586" s="4">
        <v>60855</v>
      </c>
      <c r="KU586" s="4">
        <v>3.25</v>
      </c>
      <c r="KV586" s="4">
        <v>-24.9</v>
      </c>
      <c r="KW586" s="4">
        <v>43329</v>
      </c>
      <c r="KX586" s="4">
        <v>29811</v>
      </c>
      <c r="KY586" s="4">
        <v>16.5</v>
      </c>
      <c r="KZ586" s="4">
        <v>-29.700000000000003</v>
      </c>
      <c r="LA586" s="4">
        <v>44867</v>
      </c>
      <c r="LB586" s="4">
        <v>35204</v>
      </c>
      <c r="LC586" s="4">
        <v>14.7</v>
      </c>
      <c r="LD586" s="4">
        <v>-31.500000000000004</v>
      </c>
    </row>
    <row r="587" spans="1:316" x14ac:dyDescent="0.25">
      <c r="A587" s="171">
        <v>44077.591231481485</v>
      </c>
      <c r="B587" s="172">
        <v>0.59027777777777779</v>
      </c>
      <c r="C587" s="4">
        <v>11552.4</v>
      </c>
      <c r="D587" s="4">
        <v>11550</v>
      </c>
      <c r="E587" s="173">
        <v>-68.2</v>
      </c>
      <c r="F587" s="173">
        <v>-90.600000000000009</v>
      </c>
      <c r="G587" s="173">
        <v>313.89999999999998</v>
      </c>
      <c r="H587" s="173">
        <v>-81.950000000000216</v>
      </c>
      <c r="I587" s="173">
        <v>-469.19999999999993</v>
      </c>
      <c r="J587" s="173">
        <v>387.24999999999972</v>
      </c>
      <c r="K587" s="127">
        <v>0</v>
      </c>
      <c r="L587" s="127">
        <v>0</v>
      </c>
      <c r="M587" s="127">
        <v>-20.53</v>
      </c>
      <c r="N587" s="127">
        <v>-18.11</v>
      </c>
      <c r="O587" s="127">
        <v>-0.18172352693752225</v>
      </c>
      <c r="P587" s="127">
        <v>-0.35641610153186926</v>
      </c>
      <c r="Q587" s="127">
        <v>1.0776082563480354</v>
      </c>
      <c r="R587" s="4">
        <v>163188</v>
      </c>
      <c r="S587" s="4">
        <v>187336</v>
      </c>
      <c r="T587" s="173">
        <v>11581.083333333334</v>
      </c>
      <c r="U587" s="173">
        <v>-2.5666666666656965</v>
      </c>
      <c r="V587" s="4">
        <v>160206</v>
      </c>
      <c r="W587" s="4">
        <v>-14154</v>
      </c>
      <c r="X587" s="173">
        <v>28.683333333334303</v>
      </c>
      <c r="Y587" s="173">
        <v>-203980</v>
      </c>
      <c r="Z587" s="173">
        <v>223496</v>
      </c>
      <c r="AA587" s="173">
        <v>19516</v>
      </c>
      <c r="AB587" s="4">
        <v>24148</v>
      </c>
      <c r="AC587" s="4">
        <v>-8212</v>
      </c>
      <c r="AD587" s="176" t="e">
        <v>#REF!</v>
      </c>
      <c r="AE587" s="177">
        <v>-6.1025554846447262E-2</v>
      </c>
      <c r="AF587" s="177">
        <v>5.9265270840558361E-3</v>
      </c>
      <c r="AG587" s="177">
        <v>8.1536088148148042E-2</v>
      </c>
      <c r="AH587" s="177">
        <v>0.13798471952987379</v>
      </c>
      <c r="AI587" s="127">
        <v>0.32814421633907048</v>
      </c>
      <c r="AJ587" s="127">
        <v>0</v>
      </c>
      <c r="AK587" s="4">
        <v>0</v>
      </c>
      <c r="AL587" s="178">
        <v>11600</v>
      </c>
      <c r="AM587" s="178">
        <v>11500</v>
      </c>
      <c r="AN587" s="178">
        <v>11550</v>
      </c>
      <c r="AO587" s="178">
        <v>11400</v>
      </c>
      <c r="AS587" s="4">
        <v>3.6258034717678305</v>
      </c>
      <c r="AT587" s="4">
        <v>1.0354958572780355</v>
      </c>
      <c r="AU587" s="4">
        <v>0.13575786843987109</v>
      </c>
      <c r="AV587" s="4">
        <v>3.3446490308652599E-2</v>
      </c>
      <c r="AW587" s="4">
        <v>4.4804284533266237E-2</v>
      </c>
      <c r="AX587" s="4">
        <v>3.0803212851405623E-2</v>
      </c>
      <c r="AY587" s="4">
        <v>81.556016597510379</v>
      </c>
      <c r="AZ587" s="4">
        <v>13.596153846153847</v>
      </c>
      <c r="BA587" s="4">
        <v>57.851694915254235</v>
      </c>
      <c r="BB587" s="4">
        <v>66.234042553191486</v>
      </c>
      <c r="BC587" s="4">
        <v>28.158675799086758</v>
      </c>
      <c r="BD587" s="4">
        <v>68.729468599033822</v>
      </c>
      <c r="BE587" s="4">
        <v>21.134015594541911</v>
      </c>
      <c r="BF587" s="4">
        <v>28.469038208168644</v>
      </c>
      <c r="BG587" s="4">
        <v>10.954676258992805</v>
      </c>
      <c r="BH587" s="4">
        <v>14.379766297662977</v>
      </c>
      <c r="BI587" s="4">
        <v>9</v>
      </c>
      <c r="BJ587" s="4">
        <v>0</v>
      </c>
      <c r="BK587" s="4">
        <v>1588</v>
      </c>
      <c r="BL587" s="4">
        <v>13</v>
      </c>
      <c r="BM587" s="4">
        <v>5681</v>
      </c>
      <c r="BN587" s="4">
        <v>-65</v>
      </c>
      <c r="BO587" s="4">
        <v>0.05</v>
      </c>
      <c r="BP587" s="4">
        <v>-0.79999999999999993</v>
      </c>
      <c r="BQ587" s="4">
        <v>0</v>
      </c>
      <c r="BR587" s="4">
        <v>0</v>
      </c>
      <c r="BS587" s="4">
        <v>0</v>
      </c>
      <c r="BT587" s="4">
        <v>0</v>
      </c>
      <c r="BU587" s="4">
        <v>58</v>
      </c>
      <c r="BV587" s="4">
        <v>0</v>
      </c>
      <c r="BW587" s="4">
        <v>0.05</v>
      </c>
      <c r="BX587" s="4">
        <v>-0.79999999999999993</v>
      </c>
      <c r="BY587" s="4">
        <v>21</v>
      </c>
      <c r="BZ587" s="4">
        <v>0</v>
      </c>
      <c r="CA587" s="4">
        <v>1430</v>
      </c>
      <c r="CB587" s="4">
        <v>34.25</v>
      </c>
      <c r="CC587" s="4">
        <v>388</v>
      </c>
      <c r="CD587" s="4">
        <v>-67</v>
      </c>
      <c r="CE587" s="4">
        <v>0.05</v>
      </c>
      <c r="CF587" s="4">
        <v>-0.89999999999999991</v>
      </c>
      <c r="CG587" s="4">
        <v>0</v>
      </c>
      <c r="CH587" s="4">
        <v>0</v>
      </c>
      <c r="CI587" s="4">
        <v>0</v>
      </c>
      <c r="CJ587" s="4">
        <v>0</v>
      </c>
      <c r="CK587" s="4">
        <v>35</v>
      </c>
      <c r="CL587" s="4">
        <v>0</v>
      </c>
      <c r="CM587" s="4">
        <v>0.2</v>
      </c>
      <c r="CN587" s="4">
        <v>-0.55000000000000004</v>
      </c>
      <c r="CO587" s="4">
        <v>12</v>
      </c>
      <c r="CP587" s="4">
        <v>0</v>
      </c>
      <c r="CQ587" s="4">
        <v>1355</v>
      </c>
      <c r="CR587" s="4">
        <v>-50.400000000000091</v>
      </c>
      <c r="CS587" s="4">
        <v>1024</v>
      </c>
      <c r="CT587" s="4">
        <v>-415</v>
      </c>
      <c r="CU587" s="4">
        <v>0.1</v>
      </c>
      <c r="CV587" s="4">
        <v>-0.9</v>
      </c>
      <c r="CW587" s="4">
        <v>0</v>
      </c>
      <c r="CX587" s="4">
        <v>0</v>
      </c>
      <c r="CY587" s="4">
        <v>0</v>
      </c>
      <c r="CZ587" s="4">
        <v>0</v>
      </c>
      <c r="DA587" s="4">
        <v>232</v>
      </c>
      <c r="DB587" s="4">
        <v>-18</v>
      </c>
      <c r="DC587" s="4">
        <v>0.1</v>
      </c>
      <c r="DD587" s="4">
        <v>-0.95000000000000007</v>
      </c>
      <c r="DE587" s="4">
        <v>15</v>
      </c>
      <c r="DF587" s="4">
        <v>-5</v>
      </c>
      <c r="DG587" s="4">
        <v>1256.25</v>
      </c>
      <c r="DH587" s="4">
        <v>6.25</v>
      </c>
      <c r="DI587" s="4">
        <v>1437</v>
      </c>
      <c r="DJ587" s="4">
        <v>-314</v>
      </c>
      <c r="DK587" s="4">
        <v>0.1</v>
      </c>
      <c r="DL587" s="4">
        <v>-1</v>
      </c>
      <c r="DM587" s="4">
        <v>0</v>
      </c>
      <c r="DN587" s="4">
        <v>0</v>
      </c>
      <c r="DO587" s="4">
        <v>0</v>
      </c>
      <c r="DP587" s="4">
        <v>0</v>
      </c>
      <c r="DQ587" s="4">
        <v>604</v>
      </c>
      <c r="DR587" s="4">
        <v>26</v>
      </c>
      <c r="DS587" s="4">
        <v>0.1</v>
      </c>
      <c r="DT587" s="4">
        <v>-1.0499999999999998</v>
      </c>
      <c r="DU587" s="4">
        <v>1</v>
      </c>
      <c r="DV587" s="4">
        <v>0</v>
      </c>
      <c r="DW587" s="4">
        <v>0</v>
      </c>
      <c r="DX587" s="4">
        <v>0</v>
      </c>
      <c r="DY587" s="4">
        <v>4113</v>
      </c>
      <c r="DZ587" s="4">
        <v>-355</v>
      </c>
      <c r="EA587" s="4">
        <v>0.1</v>
      </c>
      <c r="EB587" s="4">
        <v>-1.1499999999999999</v>
      </c>
      <c r="EC587" s="4">
        <v>0</v>
      </c>
      <c r="ED587" s="4">
        <v>0</v>
      </c>
      <c r="EE587" s="4">
        <v>0</v>
      </c>
      <c r="EF587" s="4">
        <v>0</v>
      </c>
      <c r="EG587" s="4">
        <v>282</v>
      </c>
      <c r="EH587" s="4">
        <v>75</v>
      </c>
      <c r="EI587" s="4">
        <v>0.05</v>
      </c>
      <c r="EJ587" s="4">
        <v>-1.3</v>
      </c>
      <c r="EK587" s="4">
        <v>57</v>
      </c>
      <c r="EL587" s="4">
        <v>-11</v>
      </c>
      <c r="EM587" s="4">
        <v>1055</v>
      </c>
      <c r="EN587" s="4">
        <v>14.200000000000045</v>
      </c>
      <c r="EO587" s="4">
        <v>18148</v>
      </c>
      <c r="EP587" s="4">
        <v>-4466</v>
      </c>
      <c r="EQ587" s="4">
        <v>0.1</v>
      </c>
      <c r="ER587" s="4">
        <v>-1.4</v>
      </c>
      <c r="ES587" s="4">
        <v>5</v>
      </c>
      <c r="ET587" s="4">
        <v>0</v>
      </c>
      <c r="EU587" s="4">
        <v>947.4</v>
      </c>
      <c r="EV587" s="4">
        <v>32.399999999999977</v>
      </c>
      <c r="EW587" s="4">
        <v>815</v>
      </c>
      <c r="EX587" s="4">
        <v>-37</v>
      </c>
      <c r="EY587" s="4">
        <v>0.15</v>
      </c>
      <c r="EZ587" s="4">
        <v>-1.4500000000000002</v>
      </c>
      <c r="FA587" s="4">
        <v>23</v>
      </c>
      <c r="FB587" s="4">
        <v>0</v>
      </c>
      <c r="FC587" s="4">
        <v>955</v>
      </c>
      <c r="FD587" s="4">
        <v>2.5</v>
      </c>
      <c r="FE587" s="4">
        <v>4035</v>
      </c>
      <c r="FF587" s="4">
        <v>-1096</v>
      </c>
      <c r="FG587" s="4">
        <v>0.15</v>
      </c>
      <c r="FH587" s="4">
        <v>-1.4500000000000002</v>
      </c>
      <c r="FI587" s="4">
        <v>5</v>
      </c>
      <c r="FJ587" s="4">
        <v>0</v>
      </c>
      <c r="FK587" s="4">
        <v>0</v>
      </c>
      <c r="FL587" s="4">
        <v>0</v>
      </c>
      <c r="FM587" s="4">
        <v>148</v>
      </c>
      <c r="FN587" s="4">
        <v>-8</v>
      </c>
      <c r="FO587" s="4">
        <v>0.15</v>
      </c>
      <c r="FP587" s="4">
        <v>-1.55</v>
      </c>
      <c r="FQ587" s="4">
        <v>32</v>
      </c>
      <c r="FR587" s="4">
        <v>2</v>
      </c>
      <c r="FS587" s="4">
        <v>855</v>
      </c>
      <c r="FT587" s="4">
        <v>10</v>
      </c>
      <c r="FU587" s="4">
        <v>13463</v>
      </c>
      <c r="FV587" s="4">
        <v>-859</v>
      </c>
      <c r="FW587" s="4">
        <v>0.1</v>
      </c>
      <c r="FX587" s="4">
        <v>-1.7</v>
      </c>
      <c r="FY587" s="4">
        <v>6</v>
      </c>
      <c r="FZ587" s="4">
        <v>0</v>
      </c>
      <c r="GA587" s="4">
        <v>0</v>
      </c>
      <c r="GB587" s="4">
        <v>0</v>
      </c>
      <c r="GC587" s="4">
        <v>526</v>
      </c>
      <c r="GD587" s="4">
        <v>-103</v>
      </c>
      <c r="GE587" s="4">
        <v>0.1</v>
      </c>
      <c r="GF587" s="4">
        <v>-1.8499999999999999</v>
      </c>
      <c r="GG587" s="4">
        <v>237</v>
      </c>
      <c r="GH587" s="4">
        <v>-83</v>
      </c>
      <c r="GI587" s="4">
        <v>756.55</v>
      </c>
      <c r="GJ587" s="4">
        <v>10.299999999999955</v>
      </c>
      <c r="GK587" s="4">
        <v>10363</v>
      </c>
      <c r="GL587" s="4">
        <v>-2159</v>
      </c>
      <c r="GM587" s="4">
        <v>0.1</v>
      </c>
      <c r="GN587" s="4">
        <v>-1.9</v>
      </c>
      <c r="GO587" s="4">
        <v>6</v>
      </c>
      <c r="GP587" s="4">
        <v>0</v>
      </c>
      <c r="GQ587" s="4">
        <v>0</v>
      </c>
      <c r="GR587" s="4">
        <v>0</v>
      </c>
      <c r="GS587" s="4">
        <v>410</v>
      </c>
      <c r="GT587" s="4">
        <v>-111</v>
      </c>
      <c r="GU587" s="4">
        <v>0.2</v>
      </c>
      <c r="GV587" s="4">
        <v>-1.8499999999999999</v>
      </c>
      <c r="GW587" s="4">
        <v>201</v>
      </c>
      <c r="GX587" s="4">
        <v>-22</v>
      </c>
      <c r="GY587" s="4">
        <v>653.5</v>
      </c>
      <c r="GZ587" s="4">
        <v>3.1499999999999773</v>
      </c>
      <c r="HA587" s="4">
        <v>11731</v>
      </c>
      <c r="HB587" s="4">
        <v>-2833</v>
      </c>
      <c r="HC587" s="4">
        <v>0.05</v>
      </c>
      <c r="HD587" s="4">
        <v>-2.1500000000000004</v>
      </c>
      <c r="HE587" s="4">
        <v>162</v>
      </c>
      <c r="HF587" s="4">
        <v>0</v>
      </c>
      <c r="HG587" s="4">
        <v>0</v>
      </c>
      <c r="HH587" s="4">
        <v>0</v>
      </c>
      <c r="HI587" s="4">
        <v>1243</v>
      </c>
      <c r="HJ587" s="4">
        <v>-29</v>
      </c>
      <c r="HK587" s="4">
        <v>0.2</v>
      </c>
      <c r="HL587" s="4">
        <v>-2.25</v>
      </c>
      <c r="HM587" s="4">
        <v>482</v>
      </c>
      <c r="HN587" s="4">
        <v>-196</v>
      </c>
      <c r="HO587" s="4">
        <v>554.25</v>
      </c>
      <c r="HP587" s="4">
        <v>2.3500000000000227</v>
      </c>
      <c r="HQ587" s="4">
        <v>39310</v>
      </c>
      <c r="HR587" s="4">
        <v>7822</v>
      </c>
      <c r="HS587" s="4">
        <v>0.15</v>
      </c>
      <c r="HT587" s="4">
        <v>-2.5</v>
      </c>
      <c r="HU587" s="4">
        <v>156</v>
      </c>
      <c r="HV587" s="4">
        <v>-105</v>
      </c>
      <c r="HW587" s="4">
        <v>510</v>
      </c>
      <c r="HX587" s="4">
        <v>1.1999999999999886</v>
      </c>
      <c r="HY587" s="4">
        <v>2121</v>
      </c>
      <c r="HZ587" s="4">
        <v>-147</v>
      </c>
      <c r="IA587" s="4">
        <v>0.2</v>
      </c>
      <c r="IB587" s="4">
        <v>-2.65</v>
      </c>
      <c r="IC587" s="4">
        <v>236</v>
      </c>
      <c r="ID587" s="4">
        <v>-72</v>
      </c>
      <c r="IE587" s="4">
        <v>461</v>
      </c>
      <c r="IF587" s="4">
        <v>6.1499999999999773</v>
      </c>
      <c r="IG587" s="4">
        <v>13653</v>
      </c>
      <c r="IH587" s="4">
        <v>-3391</v>
      </c>
      <c r="II587" s="4">
        <v>0.2</v>
      </c>
      <c r="IJ587" s="4">
        <v>-2.8499999999999996</v>
      </c>
      <c r="IK587" s="4">
        <v>94</v>
      </c>
      <c r="IL587" s="4">
        <v>-94</v>
      </c>
      <c r="IM587" s="4">
        <v>406.05</v>
      </c>
      <c r="IN587" s="4">
        <v>3.25</v>
      </c>
      <c r="IO587" s="4">
        <v>6226</v>
      </c>
      <c r="IP587" s="4">
        <v>629</v>
      </c>
      <c r="IQ587" s="4">
        <v>0.2</v>
      </c>
      <c r="IR587" s="4">
        <v>-3.05</v>
      </c>
      <c r="IS587" s="4">
        <v>876</v>
      </c>
      <c r="IT587" s="4">
        <v>-251</v>
      </c>
      <c r="IU587" s="4">
        <v>350</v>
      </c>
      <c r="IV587" s="4">
        <v>-3.3500000000000227</v>
      </c>
      <c r="IW587" s="4">
        <v>24667</v>
      </c>
      <c r="IX587" s="4">
        <v>3414</v>
      </c>
      <c r="IY587" s="4">
        <v>0.2</v>
      </c>
      <c r="IZ587" s="4">
        <v>-3.5</v>
      </c>
      <c r="JA587" s="4">
        <v>207</v>
      </c>
      <c r="JB587" s="4">
        <v>-11</v>
      </c>
      <c r="JC587" s="4">
        <v>301.14999999999998</v>
      </c>
      <c r="JD587" s="4">
        <v>-3.9500000000000455</v>
      </c>
      <c r="JE587" s="4">
        <v>14227</v>
      </c>
      <c r="JF587" s="4">
        <v>5221</v>
      </c>
      <c r="JG587" s="4">
        <v>0.2</v>
      </c>
      <c r="JH587" s="4">
        <v>-4.25</v>
      </c>
      <c r="JI587" s="4">
        <v>2052</v>
      </c>
      <c r="JJ587" s="4">
        <v>-526</v>
      </c>
      <c r="JK587" s="4">
        <v>252</v>
      </c>
      <c r="JL587" s="4">
        <v>-5.4499999999999886</v>
      </c>
      <c r="JM587" s="4">
        <v>43367</v>
      </c>
      <c r="JN587" s="4">
        <v>19302</v>
      </c>
      <c r="JO587" s="4">
        <v>0.25</v>
      </c>
      <c r="JP587" s="4">
        <v>-5.25</v>
      </c>
      <c r="JQ587" s="5">
        <v>759</v>
      </c>
      <c r="JR587" s="4">
        <v>104</v>
      </c>
      <c r="JS587" s="4">
        <v>200</v>
      </c>
      <c r="JT587" s="4">
        <v>-6.8499999999999943</v>
      </c>
      <c r="JU587" s="4">
        <v>21608</v>
      </c>
      <c r="JV587" s="4">
        <v>8823</v>
      </c>
      <c r="JW587" s="4">
        <v>0.25</v>
      </c>
      <c r="JX587" s="4">
        <v>-7</v>
      </c>
      <c r="JY587" s="4">
        <v>5560</v>
      </c>
      <c r="JZ587" s="4">
        <v>-2452</v>
      </c>
      <c r="KA587" s="4">
        <v>153</v>
      </c>
      <c r="KB587" s="4">
        <v>-7.4499999999999886</v>
      </c>
      <c r="KC587" s="4">
        <v>60908</v>
      </c>
      <c r="KD587" s="4">
        <v>24254</v>
      </c>
      <c r="KE587" s="4">
        <v>0.3</v>
      </c>
      <c r="KF587" s="4">
        <v>-10.35</v>
      </c>
      <c r="KG587" s="4">
        <v>3252</v>
      </c>
      <c r="KH587" s="4">
        <v>-1312</v>
      </c>
      <c r="KI587" s="4">
        <v>102.95</v>
      </c>
      <c r="KJ587" s="4">
        <v>-13.549999999999997</v>
      </c>
      <c r="KK587" s="4">
        <v>46763</v>
      </c>
      <c r="KL587" s="4">
        <v>30898</v>
      </c>
      <c r="KM587" s="4">
        <v>0.7</v>
      </c>
      <c r="KN587" s="4">
        <v>-16.100000000000001</v>
      </c>
      <c r="KO587" s="4">
        <v>25981</v>
      </c>
      <c r="KP587" s="4">
        <v>3561</v>
      </c>
      <c r="KQ587" s="4">
        <v>55.75</v>
      </c>
      <c r="KR587" s="4">
        <v>-22</v>
      </c>
      <c r="KS587" s="4">
        <v>94202</v>
      </c>
      <c r="KT587" s="4">
        <v>60855</v>
      </c>
      <c r="KU587" s="4">
        <v>3.25</v>
      </c>
      <c r="KV587" s="4">
        <v>-24.9</v>
      </c>
      <c r="KW587" s="4">
        <v>43329</v>
      </c>
      <c r="KX587" s="4">
        <v>29811</v>
      </c>
      <c r="KY587" s="4">
        <v>16.5</v>
      </c>
      <c r="KZ587" s="4">
        <v>-29.700000000000003</v>
      </c>
      <c r="LA587" s="4">
        <v>44867</v>
      </c>
      <c r="LB587" s="4">
        <v>35204</v>
      </c>
      <c r="LC587" s="4">
        <v>14.7</v>
      </c>
      <c r="LD587" s="4">
        <v>-31.500000000000004</v>
      </c>
    </row>
    <row r="588" spans="1:316" x14ac:dyDescent="0.25">
      <c r="A588" s="171">
        <v>44077.589692476853</v>
      </c>
      <c r="B588" s="172">
        <v>0.58888888888888891</v>
      </c>
      <c r="C588" s="4">
        <v>11553.65</v>
      </c>
      <c r="D588" s="4">
        <v>11550</v>
      </c>
      <c r="E588" s="173">
        <v>-63.650000000000006</v>
      </c>
      <c r="F588" s="173">
        <v>-93.4</v>
      </c>
      <c r="G588" s="173">
        <v>313.89999999999998</v>
      </c>
      <c r="H588" s="173">
        <v>-43.500000000000185</v>
      </c>
      <c r="I588" s="173">
        <v>-488.99999999999989</v>
      </c>
      <c r="J588" s="173">
        <v>445.49999999999972</v>
      </c>
      <c r="K588" s="127">
        <v>0</v>
      </c>
      <c r="L588" s="127">
        <v>0</v>
      </c>
      <c r="M588" s="127">
        <v>-20.53</v>
      </c>
      <c r="N588" s="127">
        <v>-18.11</v>
      </c>
      <c r="O588" s="127">
        <v>-0.18794213275845165</v>
      </c>
      <c r="P588" s="127">
        <v>-0.36249682395826521</v>
      </c>
      <c r="Q588" s="127">
        <v>1.0836087313008267</v>
      </c>
      <c r="R588" s="4">
        <v>160781</v>
      </c>
      <c r="S588" s="4">
        <v>187611</v>
      </c>
      <c r="T588" s="173">
        <v>11583.65</v>
      </c>
      <c r="U588" s="173">
        <v>-1.7666666666664241</v>
      </c>
      <c r="V588" s="4">
        <v>160273</v>
      </c>
      <c r="W588" s="4">
        <v>-14113</v>
      </c>
      <c r="X588" s="173">
        <v>30</v>
      </c>
      <c r="Y588" s="173">
        <v>-200895</v>
      </c>
      <c r="Z588" s="173">
        <v>223773</v>
      </c>
      <c r="AA588" s="173">
        <v>22878</v>
      </c>
      <c r="AB588" s="4">
        <v>26830</v>
      </c>
      <c r="AC588" s="4">
        <v>-6022</v>
      </c>
      <c r="AD588" s="176" t="e">
        <v>#REF!</v>
      </c>
      <c r="AE588" s="177">
        <v>-5.2536564334652265E-2</v>
      </c>
      <c r="AF588" s="177">
        <v>7.3565986970343155E-3</v>
      </c>
      <c r="AG588" s="177">
        <v>9.9677110505676139E-2</v>
      </c>
      <c r="AH588" s="177">
        <v>0.17041862219982928</v>
      </c>
      <c r="AI588" s="127">
        <v>0.4134725626835592</v>
      </c>
      <c r="AJ588" s="127">
        <v>0</v>
      </c>
      <c r="AK588" s="4">
        <v>0</v>
      </c>
      <c r="AL588" s="178">
        <v>11600</v>
      </c>
      <c r="AM588" s="178">
        <v>11500</v>
      </c>
      <c r="AN588" s="178">
        <v>11550</v>
      </c>
      <c r="AO588" s="178">
        <v>11650</v>
      </c>
      <c r="AS588" s="4">
        <v>3.6211504938988961</v>
      </c>
      <c r="AT588" s="4">
        <v>1.05992236207505</v>
      </c>
      <c r="AU588" s="4">
        <v>0.14359042857688051</v>
      </c>
      <c r="AV588" s="4">
        <v>3.2475800389648243E-2</v>
      </c>
      <c r="AW588" s="4">
        <v>4.4723906569552579E-2</v>
      </c>
      <c r="AX588" s="4">
        <v>3.0200803212851405E-2</v>
      </c>
      <c r="AY588" s="4">
        <v>81.556016597510379</v>
      </c>
      <c r="AZ588" s="4">
        <v>13.596153846153847</v>
      </c>
      <c r="BA588" s="4">
        <v>57.851694915254235</v>
      </c>
      <c r="BB588" s="4">
        <v>66.234042553191486</v>
      </c>
      <c r="BC588" s="4">
        <v>28.158675799086758</v>
      </c>
      <c r="BD588" s="4">
        <v>68.729468599033822</v>
      </c>
      <c r="BE588" s="4">
        <v>21.139863547758285</v>
      </c>
      <c r="BF588" s="4">
        <v>28.619867549668875</v>
      </c>
      <c r="BG588" s="4">
        <v>10.946473326172574</v>
      </c>
      <c r="BH588" s="4">
        <v>14.524458204334366</v>
      </c>
      <c r="BI588" s="4">
        <v>9</v>
      </c>
      <c r="BJ588" s="4">
        <v>0</v>
      </c>
      <c r="BK588" s="4">
        <v>1588</v>
      </c>
      <c r="BL588" s="4">
        <v>13</v>
      </c>
      <c r="BM588" s="4">
        <v>5681</v>
      </c>
      <c r="BN588" s="4">
        <v>-65</v>
      </c>
      <c r="BO588" s="4">
        <v>0.05</v>
      </c>
      <c r="BP588" s="4">
        <v>-0.79999999999999993</v>
      </c>
      <c r="BQ588" s="4">
        <v>0</v>
      </c>
      <c r="BR588" s="4">
        <v>0</v>
      </c>
      <c r="BS588" s="4">
        <v>0</v>
      </c>
      <c r="BT588" s="4">
        <v>0</v>
      </c>
      <c r="BU588" s="4">
        <v>58</v>
      </c>
      <c r="BV588" s="4">
        <v>0</v>
      </c>
      <c r="BW588" s="4">
        <v>0.1</v>
      </c>
      <c r="BX588" s="4">
        <v>-0.75</v>
      </c>
      <c r="BY588" s="4">
        <v>21</v>
      </c>
      <c r="BZ588" s="4">
        <v>0</v>
      </c>
      <c r="CA588" s="4">
        <v>1430</v>
      </c>
      <c r="CB588" s="4">
        <v>34.25</v>
      </c>
      <c r="CC588" s="4">
        <v>388</v>
      </c>
      <c r="CD588" s="4">
        <v>-67</v>
      </c>
      <c r="CE588" s="4">
        <v>0.05</v>
      </c>
      <c r="CF588" s="4">
        <v>-0.89999999999999991</v>
      </c>
      <c r="CG588" s="4">
        <v>0</v>
      </c>
      <c r="CH588" s="4">
        <v>0</v>
      </c>
      <c r="CI588" s="4">
        <v>0</v>
      </c>
      <c r="CJ588" s="4">
        <v>0</v>
      </c>
      <c r="CK588" s="4">
        <v>35</v>
      </c>
      <c r="CL588" s="4">
        <v>0</v>
      </c>
      <c r="CM588" s="4">
        <v>0.2</v>
      </c>
      <c r="CN588" s="4">
        <v>-0.55000000000000004</v>
      </c>
      <c r="CO588" s="4">
        <v>12</v>
      </c>
      <c r="CP588" s="4">
        <v>0</v>
      </c>
      <c r="CQ588" s="4">
        <v>1355</v>
      </c>
      <c r="CR588" s="4">
        <v>-50.400000000000091</v>
      </c>
      <c r="CS588" s="4">
        <v>1024</v>
      </c>
      <c r="CT588" s="4">
        <v>-415</v>
      </c>
      <c r="CU588" s="4">
        <v>0.1</v>
      </c>
      <c r="CV588" s="4">
        <v>-0.9</v>
      </c>
      <c r="CW588" s="4">
        <v>0</v>
      </c>
      <c r="CX588" s="4">
        <v>0</v>
      </c>
      <c r="CY588" s="4">
        <v>0</v>
      </c>
      <c r="CZ588" s="4">
        <v>0</v>
      </c>
      <c r="DA588" s="4">
        <v>232</v>
      </c>
      <c r="DB588" s="4">
        <v>-18</v>
      </c>
      <c r="DC588" s="4">
        <v>0.1</v>
      </c>
      <c r="DD588" s="4">
        <v>-0.95000000000000007</v>
      </c>
      <c r="DE588" s="4">
        <v>15</v>
      </c>
      <c r="DF588" s="4">
        <v>-5</v>
      </c>
      <c r="DG588" s="4">
        <v>1256.25</v>
      </c>
      <c r="DH588" s="4">
        <v>6.25</v>
      </c>
      <c r="DI588" s="4">
        <v>1437</v>
      </c>
      <c r="DJ588" s="4">
        <v>-314</v>
      </c>
      <c r="DK588" s="4">
        <v>0.1</v>
      </c>
      <c r="DL588" s="4">
        <v>-1</v>
      </c>
      <c r="DM588" s="4">
        <v>0</v>
      </c>
      <c r="DN588" s="4">
        <v>0</v>
      </c>
      <c r="DO588" s="4">
        <v>0</v>
      </c>
      <c r="DP588" s="4">
        <v>0</v>
      </c>
      <c r="DQ588" s="4">
        <v>604</v>
      </c>
      <c r="DR588" s="4">
        <v>26</v>
      </c>
      <c r="DS588" s="4">
        <v>0.1</v>
      </c>
      <c r="DT588" s="4">
        <v>-1.0499999999999998</v>
      </c>
      <c r="DU588" s="4">
        <v>1</v>
      </c>
      <c r="DV588" s="4">
        <v>0</v>
      </c>
      <c r="DW588" s="4">
        <v>0</v>
      </c>
      <c r="DX588" s="4">
        <v>0</v>
      </c>
      <c r="DY588" s="4">
        <v>4113</v>
      </c>
      <c r="DZ588" s="4">
        <v>-355</v>
      </c>
      <c r="EA588" s="4">
        <v>0.1</v>
      </c>
      <c r="EB588" s="4">
        <v>-1.1499999999999999</v>
      </c>
      <c r="EC588" s="4">
        <v>0</v>
      </c>
      <c r="ED588" s="4">
        <v>0</v>
      </c>
      <c r="EE588" s="4">
        <v>0</v>
      </c>
      <c r="EF588" s="4">
        <v>0</v>
      </c>
      <c r="EG588" s="4">
        <v>282</v>
      </c>
      <c r="EH588" s="4">
        <v>75</v>
      </c>
      <c r="EI588" s="4">
        <v>0.05</v>
      </c>
      <c r="EJ588" s="4">
        <v>-1.3</v>
      </c>
      <c r="EK588" s="4">
        <v>57</v>
      </c>
      <c r="EL588" s="4">
        <v>-11</v>
      </c>
      <c r="EM588" s="4">
        <v>1055</v>
      </c>
      <c r="EN588" s="4">
        <v>14.200000000000045</v>
      </c>
      <c r="EO588" s="4">
        <v>18148</v>
      </c>
      <c r="EP588" s="4">
        <v>-4466</v>
      </c>
      <c r="EQ588" s="4">
        <v>0.1</v>
      </c>
      <c r="ER588" s="4">
        <v>-1.4</v>
      </c>
      <c r="ES588" s="4">
        <v>5</v>
      </c>
      <c r="ET588" s="4">
        <v>0</v>
      </c>
      <c r="EU588" s="4">
        <v>947.4</v>
      </c>
      <c r="EV588" s="4">
        <v>32.399999999999977</v>
      </c>
      <c r="EW588" s="4">
        <v>815</v>
      </c>
      <c r="EX588" s="4">
        <v>-37</v>
      </c>
      <c r="EY588" s="4">
        <v>0.15</v>
      </c>
      <c r="EZ588" s="4">
        <v>-1.4500000000000002</v>
      </c>
      <c r="FA588" s="4">
        <v>23</v>
      </c>
      <c r="FB588" s="4">
        <v>0</v>
      </c>
      <c r="FC588" s="4">
        <v>955</v>
      </c>
      <c r="FD588" s="4">
        <v>2.5</v>
      </c>
      <c r="FE588" s="4">
        <v>4035</v>
      </c>
      <c r="FF588" s="4">
        <v>-1096</v>
      </c>
      <c r="FG588" s="4">
        <v>0.15</v>
      </c>
      <c r="FH588" s="4">
        <v>-1.4500000000000002</v>
      </c>
      <c r="FI588" s="4">
        <v>5</v>
      </c>
      <c r="FJ588" s="4">
        <v>0</v>
      </c>
      <c r="FK588" s="4">
        <v>0</v>
      </c>
      <c r="FL588" s="4">
        <v>0</v>
      </c>
      <c r="FM588" s="4">
        <v>148</v>
      </c>
      <c r="FN588" s="4">
        <v>-8</v>
      </c>
      <c r="FO588" s="4">
        <v>0.15</v>
      </c>
      <c r="FP588" s="4">
        <v>-1.55</v>
      </c>
      <c r="FQ588" s="4">
        <v>32</v>
      </c>
      <c r="FR588" s="4">
        <v>2</v>
      </c>
      <c r="FS588" s="4">
        <v>855</v>
      </c>
      <c r="FT588" s="4">
        <v>10</v>
      </c>
      <c r="FU588" s="4">
        <v>13463</v>
      </c>
      <c r="FV588" s="4">
        <v>-859</v>
      </c>
      <c r="FW588" s="4">
        <v>0.15</v>
      </c>
      <c r="FX588" s="4">
        <v>-1.6500000000000001</v>
      </c>
      <c r="FY588" s="4">
        <v>6</v>
      </c>
      <c r="FZ588" s="4">
        <v>0</v>
      </c>
      <c r="GA588" s="4">
        <v>0</v>
      </c>
      <c r="GB588" s="4">
        <v>0</v>
      </c>
      <c r="GC588" s="4">
        <v>526</v>
      </c>
      <c r="GD588" s="4">
        <v>-103</v>
      </c>
      <c r="GE588" s="4">
        <v>0.15</v>
      </c>
      <c r="GF588" s="4">
        <v>-1.8</v>
      </c>
      <c r="GG588" s="4">
        <v>237</v>
      </c>
      <c r="GH588" s="4">
        <v>-83</v>
      </c>
      <c r="GI588" s="4">
        <v>756.55</v>
      </c>
      <c r="GJ588" s="4">
        <v>10.299999999999955</v>
      </c>
      <c r="GK588" s="4">
        <v>10363</v>
      </c>
      <c r="GL588" s="4">
        <v>-2159</v>
      </c>
      <c r="GM588" s="4">
        <v>0.1</v>
      </c>
      <c r="GN588" s="4">
        <v>-1.9</v>
      </c>
      <c r="GO588" s="4">
        <v>6</v>
      </c>
      <c r="GP588" s="4">
        <v>0</v>
      </c>
      <c r="GQ588" s="4">
        <v>0</v>
      </c>
      <c r="GR588" s="4">
        <v>0</v>
      </c>
      <c r="GS588" s="4">
        <v>410</v>
      </c>
      <c r="GT588" s="4">
        <v>-111</v>
      </c>
      <c r="GU588" s="4">
        <v>0.2</v>
      </c>
      <c r="GV588" s="4">
        <v>-1.8499999999999999</v>
      </c>
      <c r="GW588" s="4">
        <v>201</v>
      </c>
      <c r="GX588" s="4">
        <v>-22</v>
      </c>
      <c r="GY588" s="4">
        <v>653.5</v>
      </c>
      <c r="GZ588" s="4">
        <v>3.1499999999999773</v>
      </c>
      <c r="HA588" s="4">
        <v>11731</v>
      </c>
      <c r="HB588" s="4">
        <v>-2833</v>
      </c>
      <c r="HC588" s="4">
        <v>0.15</v>
      </c>
      <c r="HD588" s="4">
        <v>-2.0500000000000003</v>
      </c>
      <c r="HE588" s="4">
        <v>162</v>
      </c>
      <c r="HF588" s="4">
        <v>0</v>
      </c>
      <c r="HG588" s="4">
        <v>0</v>
      </c>
      <c r="HH588" s="4">
        <v>0</v>
      </c>
      <c r="HI588" s="4">
        <v>1243</v>
      </c>
      <c r="HJ588" s="4">
        <v>-29</v>
      </c>
      <c r="HK588" s="4">
        <v>0.2</v>
      </c>
      <c r="HL588" s="4">
        <v>-2.25</v>
      </c>
      <c r="HM588" s="4">
        <v>482</v>
      </c>
      <c r="HN588" s="4">
        <v>-196</v>
      </c>
      <c r="HO588" s="4">
        <v>558.35</v>
      </c>
      <c r="HP588" s="4">
        <v>6.4500000000000455</v>
      </c>
      <c r="HQ588" s="4">
        <v>39310</v>
      </c>
      <c r="HR588" s="4">
        <v>7822</v>
      </c>
      <c r="HS588" s="4">
        <v>0.15</v>
      </c>
      <c r="HT588" s="4">
        <v>-2.5</v>
      </c>
      <c r="HU588" s="4">
        <v>156</v>
      </c>
      <c r="HV588" s="4">
        <v>-105</v>
      </c>
      <c r="HW588" s="4">
        <v>510</v>
      </c>
      <c r="HX588" s="4">
        <v>1.1999999999999886</v>
      </c>
      <c r="HY588" s="4">
        <v>2121</v>
      </c>
      <c r="HZ588" s="4">
        <v>-147</v>
      </c>
      <c r="IA588" s="4">
        <v>0.25</v>
      </c>
      <c r="IB588" s="4">
        <v>-2.6</v>
      </c>
      <c r="IC588" s="4">
        <v>236</v>
      </c>
      <c r="ID588" s="4">
        <v>-72</v>
      </c>
      <c r="IE588" s="4">
        <v>461</v>
      </c>
      <c r="IF588" s="4">
        <v>6.1499999999999773</v>
      </c>
      <c r="IG588" s="4">
        <v>13653</v>
      </c>
      <c r="IH588" s="4">
        <v>-3391</v>
      </c>
      <c r="II588" s="4">
        <v>0.15</v>
      </c>
      <c r="IJ588" s="4">
        <v>-2.9</v>
      </c>
      <c r="IK588" s="4">
        <v>94</v>
      </c>
      <c r="IL588" s="4">
        <v>-94</v>
      </c>
      <c r="IM588" s="4">
        <v>406.05</v>
      </c>
      <c r="IN588" s="4">
        <v>3.25</v>
      </c>
      <c r="IO588" s="4">
        <v>6226</v>
      </c>
      <c r="IP588" s="4">
        <v>629</v>
      </c>
      <c r="IQ588" s="4">
        <v>0.2</v>
      </c>
      <c r="IR588" s="4">
        <v>-3.05</v>
      </c>
      <c r="IS588" s="4">
        <v>876</v>
      </c>
      <c r="IT588" s="4">
        <v>-251</v>
      </c>
      <c r="IU588" s="4">
        <v>357.75</v>
      </c>
      <c r="IV588" s="4">
        <v>4.3999999999999773</v>
      </c>
      <c r="IW588" s="4">
        <v>24667</v>
      </c>
      <c r="IX588" s="4">
        <v>3414</v>
      </c>
      <c r="IY588" s="4">
        <v>0.2</v>
      </c>
      <c r="IZ588" s="4">
        <v>-3.5</v>
      </c>
      <c r="JA588" s="4">
        <v>207</v>
      </c>
      <c r="JB588" s="4">
        <v>-11</v>
      </c>
      <c r="JC588" s="4">
        <v>301.14999999999998</v>
      </c>
      <c r="JD588" s="4">
        <v>-3.9500000000000455</v>
      </c>
      <c r="JE588" s="4">
        <v>14227</v>
      </c>
      <c r="JF588" s="4">
        <v>5221</v>
      </c>
      <c r="JG588" s="4">
        <v>0.2</v>
      </c>
      <c r="JH588" s="4">
        <v>-4.25</v>
      </c>
      <c r="JI588" s="4">
        <v>2052</v>
      </c>
      <c r="JJ588" s="4">
        <v>-526</v>
      </c>
      <c r="JK588" s="4">
        <v>255</v>
      </c>
      <c r="JL588" s="4">
        <v>-2.4499999999999886</v>
      </c>
      <c r="JM588" s="4">
        <v>43379</v>
      </c>
      <c r="JN588" s="4">
        <v>19314</v>
      </c>
      <c r="JO588" s="4">
        <v>0.25</v>
      </c>
      <c r="JP588" s="4">
        <v>-5.25</v>
      </c>
      <c r="JQ588" s="5">
        <v>755</v>
      </c>
      <c r="JR588" s="4">
        <v>100</v>
      </c>
      <c r="JS588" s="4">
        <v>203.6</v>
      </c>
      <c r="JT588" s="4">
        <v>-3.25</v>
      </c>
      <c r="JU588" s="4">
        <v>21608</v>
      </c>
      <c r="JV588" s="4">
        <v>8823</v>
      </c>
      <c r="JW588" s="4">
        <v>0.25</v>
      </c>
      <c r="JX588" s="4">
        <v>-7</v>
      </c>
      <c r="JY588" s="4">
        <v>5586</v>
      </c>
      <c r="JZ588" s="4">
        <v>-2426</v>
      </c>
      <c r="KA588" s="4">
        <v>158.44999999999999</v>
      </c>
      <c r="KB588" s="4">
        <v>-2</v>
      </c>
      <c r="KC588" s="4">
        <v>61147</v>
      </c>
      <c r="KD588" s="4">
        <v>24493</v>
      </c>
      <c r="KE588" s="4">
        <v>0.3</v>
      </c>
      <c r="KF588" s="4">
        <v>-10.35</v>
      </c>
      <c r="KG588" s="4">
        <v>3230</v>
      </c>
      <c r="KH588" s="4">
        <v>-1334</v>
      </c>
      <c r="KI588" s="4">
        <v>108</v>
      </c>
      <c r="KJ588" s="4">
        <v>-8.5</v>
      </c>
      <c r="KK588" s="4">
        <v>46914</v>
      </c>
      <c r="KL588" s="4">
        <v>31049</v>
      </c>
      <c r="KM588" s="4">
        <v>0.7</v>
      </c>
      <c r="KN588" s="4">
        <v>-16.100000000000001</v>
      </c>
      <c r="KO588" s="4">
        <v>25815</v>
      </c>
      <c r="KP588" s="4">
        <v>3395</v>
      </c>
      <c r="KQ588" s="4">
        <v>60.65</v>
      </c>
      <c r="KR588" s="4">
        <v>-17.100000000000001</v>
      </c>
      <c r="KS588" s="4">
        <v>93480</v>
      </c>
      <c r="KT588" s="4">
        <v>60133</v>
      </c>
      <c r="KU588" s="4">
        <v>2.85</v>
      </c>
      <c r="KV588" s="4">
        <v>-25.299999999999997</v>
      </c>
      <c r="KW588" s="4">
        <v>42505</v>
      </c>
      <c r="KX588" s="4">
        <v>28987</v>
      </c>
      <c r="KY588" s="4">
        <v>20.100000000000001</v>
      </c>
      <c r="KZ588" s="4">
        <v>-26.1</v>
      </c>
      <c r="LA588" s="4">
        <v>45052</v>
      </c>
      <c r="LB588" s="4">
        <v>35389</v>
      </c>
      <c r="LC588" s="4">
        <v>12.3</v>
      </c>
      <c r="LD588" s="4">
        <v>-33.900000000000006</v>
      </c>
    </row>
    <row r="589" spans="1:316" x14ac:dyDescent="0.25">
      <c r="A589" s="171">
        <v>44077.587419560186</v>
      </c>
      <c r="B589" s="172">
        <v>0.58611111111111114</v>
      </c>
      <c r="C589" s="4">
        <v>11552.05</v>
      </c>
      <c r="D589" s="4">
        <v>11550</v>
      </c>
      <c r="E589" s="173">
        <v>-61.750000000000007</v>
      </c>
      <c r="F589" s="173">
        <v>-93.2</v>
      </c>
      <c r="G589" s="173">
        <v>313.89999999999998</v>
      </c>
      <c r="H589" s="173">
        <v>5.5499999999998781</v>
      </c>
      <c r="I589" s="173">
        <v>-537.25</v>
      </c>
      <c r="J589" s="173">
        <v>542.79999999999984</v>
      </c>
      <c r="K589" s="127">
        <v>0</v>
      </c>
      <c r="L589" s="127">
        <v>0</v>
      </c>
      <c r="M589" s="127">
        <v>-20.53</v>
      </c>
      <c r="N589" s="127">
        <v>-18.11</v>
      </c>
      <c r="O589" s="127">
        <v>-0.17997454951491529</v>
      </c>
      <c r="P589" s="127">
        <v>-0.35470453479569741</v>
      </c>
      <c r="Q589" s="127">
        <v>1.088104962605922</v>
      </c>
      <c r="R589" s="4">
        <v>161103</v>
      </c>
      <c r="S589" s="4">
        <v>190111</v>
      </c>
      <c r="T589" s="173">
        <v>11585.416666666666</v>
      </c>
      <c r="U589" s="173">
        <v>1.8833333333332121</v>
      </c>
      <c r="V589" s="4">
        <v>160382</v>
      </c>
      <c r="W589" s="4">
        <v>-13988</v>
      </c>
      <c r="X589" s="173">
        <v>33.366666666666788</v>
      </c>
      <c r="Y589" s="173">
        <v>-199569</v>
      </c>
      <c r="Z589" s="173">
        <v>225749</v>
      </c>
      <c r="AA589" s="173">
        <v>26180</v>
      </c>
      <c r="AB589" s="4">
        <v>29008</v>
      </c>
      <c r="AC589" s="4">
        <v>-3858</v>
      </c>
      <c r="AD589" s="176" t="e">
        <v>#REF!</v>
      </c>
      <c r="AE589" s="177">
        <v>-5.1063454593883777E-2</v>
      </c>
      <c r="AF589" s="177">
        <v>4.4577263613744377E-3</v>
      </c>
      <c r="AG589" s="177">
        <v>3.7108940856232925E-2</v>
      </c>
      <c r="AH589" s="177">
        <v>0.11366670093434676</v>
      </c>
      <c r="AI589" s="127">
        <v>0.20198959343641623</v>
      </c>
      <c r="AJ589" s="127">
        <v>0</v>
      </c>
      <c r="AK589" s="4">
        <v>0</v>
      </c>
      <c r="AL589" s="178">
        <v>11500</v>
      </c>
      <c r="AM589" s="178">
        <v>11600</v>
      </c>
      <c r="AN589" s="178">
        <v>11550</v>
      </c>
      <c r="AO589" s="178">
        <v>11400</v>
      </c>
      <c r="AS589" s="4">
        <v>3.5863493763868699</v>
      </c>
      <c r="AT589" s="4">
        <v>1.0763729843421359</v>
      </c>
      <c r="AU589" s="4">
        <v>0.1421616264637115</v>
      </c>
      <c r="AV589" s="4">
        <v>3.3246872139151666E-2</v>
      </c>
      <c r="AW589" s="4">
        <v>4.6106153460201409E-2</v>
      </c>
      <c r="AX589" s="4">
        <v>3.0256699122877605E-2</v>
      </c>
      <c r="AY589" s="4">
        <v>81.531120331950206</v>
      </c>
      <c r="AZ589" s="4">
        <v>13.596153846153847</v>
      </c>
      <c r="BA589" s="4">
        <v>58.529661016949156</v>
      </c>
      <c r="BB589" s="4">
        <v>65.351063829787236</v>
      </c>
      <c r="BC589" s="4">
        <v>28.154109589041095</v>
      </c>
      <c r="BD589" s="4">
        <v>68.111111111111114</v>
      </c>
      <c r="BE589" s="4">
        <v>20.927875243664719</v>
      </c>
      <c r="BF589" s="4">
        <v>29.472847682119205</v>
      </c>
      <c r="BG589" s="4">
        <v>11.113470115967885</v>
      </c>
      <c r="BH589" s="4">
        <v>14.916798983804382</v>
      </c>
      <c r="BI589" s="4">
        <v>9</v>
      </c>
      <c r="BJ589" s="4">
        <v>0</v>
      </c>
      <c r="BK589" s="4">
        <v>1588</v>
      </c>
      <c r="BL589" s="4">
        <v>13</v>
      </c>
      <c r="BM589" s="4">
        <v>5695</v>
      </c>
      <c r="BN589" s="4">
        <v>-51</v>
      </c>
      <c r="BO589" s="4">
        <v>0.1</v>
      </c>
      <c r="BP589" s="4">
        <v>-0.75</v>
      </c>
      <c r="BQ589" s="4">
        <v>0</v>
      </c>
      <c r="BR589" s="4">
        <v>0</v>
      </c>
      <c r="BS589" s="4">
        <v>0</v>
      </c>
      <c r="BT589" s="4">
        <v>0</v>
      </c>
      <c r="BU589" s="4">
        <v>58</v>
      </c>
      <c r="BV589" s="4">
        <v>0</v>
      </c>
      <c r="BW589" s="4">
        <v>0.1</v>
      </c>
      <c r="BX589" s="4">
        <v>-0.75</v>
      </c>
      <c r="BY589" s="4">
        <v>21</v>
      </c>
      <c r="BZ589" s="4">
        <v>0</v>
      </c>
      <c r="CA589" s="4">
        <v>1430</v>
      </c>
      <c r="CB589" s="4">
        <v>34.25</v>
      </c>
      <c r="CC589" s="4">
        <v>388</v>
      </c>
      <c r="CD589" s="4">
        <v>-67</v>
      </c>
      <c r="CE589" s="4">
        <v>0.05</v>
      </c>
      <c r="CF589" s="4">
        <v>-0.89999999999999991</v>
      </c>
      <c r="CG589" s="4">
        <v>0</v>
      </c>
      <c r="CH589" s="4">
        <v>0</v>
      </c>
      <c r="CI589" s="4">
        <v>0</v>
      </c>
      <c r="CJ589" s="4">
        <v>0</v>
      </c>
      <c r="CK589" s="4">
        <v>35</v>
      </c>
      <c r="CL589" s="4">
        <v>0</v>
      </c>
      <c r="CM589" s="4">
        <v>0.2</v>
      </c>
      <c r="CN589" s="4">
        <v>-0.55000000000000004</v>
      </c>
      <c r="CO589" s="4">
        <v>12</v>
      </c>
      <c r="CP589" s="4">
        <v>0</v>
      </c>
      <c r="CQ589" s="4">
        <v>1355</v>
      </c>
      <c r="CR589" s="4">
        <v>-50.400000000000091</v>
      </c>
      <c r="CS589" s="4">
        <v>1024</v>
      </c>
      <c r="CT589" s="4">
        <v>-415</v>
      </c>
      <c r="CU589" s="4">
        <v>0.1</v>
      </c>
      <c r="CV589" s="4">
        <v>-0.9</v>
      </c>
      <c r="CW589" s="4">
        <v>0</v>
      </c>
      <c r="CX589" s="4">
        <v>0</v>
      </c>
      <c r="CY589" s="4">
        <v>0</v>
      </c>
      <c r="CZ589" s="4">
        <v>0</v>
      </c>
      <c r="DA589" s="4">
        <v>232</v>
      </c>
      <c r="DB589" s="4">
        <v>-18</v>
      </c>
      <c r="DC589" s="4">
        <v>0.1</v>
      </c>
      <c r="DD589" s="4">
        <v>-0.95000000000000007</v>
      </c>
      <c r="DE589" s="4">
        <v>15</v>
      </c>
      <c r="DF589" s="4">
        <v>-5</v>
      </c>
      <c r="DG589" s="4">
        <v>1256.25</v>
      </c>
      <c r="DH589" s="4">
        <v>6.25</v>
      </c>
      <c r="DI589" s="4">
        <v>1437</v>
      </c>
      <c r="DJ589" s="4">
        <v>-314</v>
      </c>
      <c r="DK589" s="4">
        <v>0.1</v>
      </c>
      <c r="DL589" s="4">
        <v>-1</v>
      </c>
      <c r="DM589" s="4">
        <v>0</v>
      </c>
      <c r="DN589" s="4">
        <v>0</v>
      </c>
      <c r="DO589" s="4">
        <v>0</v>
      </c>
      <c r="DP589" s="4">
        <v>0</v>
      </c>
      <c r="DQ589" s="4">
        <v>604</v>
      </c>
      <c r="DR589" s="4">
        <v>26</v>
      </c>
      <c r="DS589" s="4">
        <v>0.1</v>
      </c>
      <c r="DT589" s="4">
        <v>-1.0499999999999998</v>
      </c>
      <c r="DU589" s="4">
        <v>1</v>
      </c>
      <c r="DV589" s="4">
        <v>0</v>
      </c>
      <c r="DW589" s="4">
        <v>0</v>
      </c>
      <c r="DX589" s="4">
        <v>0</v>
      </c>
      <c r="DY589" s="4">
        <v>4113</v>
      </c>
      <c r="DZ589" s="4">
        <v>-355</v>
      </c>
      <c r="EA589" s="4">
        <v>0.1</v>
      </c>
      <c r="EB589" s="4">
        <v>-1.1499999999999999</v>
      </c>
      <c r="EC589" s="4">
        <v>0</v>
      </c>
      <c r="ED589" s="4">
        <v>0</v>
      </c>
      <c r="EE589" s="4">
        <v>0</v>
      </c>
      <c r="EF589" s="4">
        <v>0</v>
      </c>
      <c r="EG589" s="4">
        <v>282</v>
      </c>
      <c r="EH589" s="4">
        <v>75</v>
      </c>
      <c r="EI589" s="4">
        <v>0.05</v>
      </c>
      <c r="EJ589" s="4">
        <v>-1.3</v>
      </c>
      <c r="EK589" s="4">
        <v>57</v>
      </c>
      <c r="EL589" s="4">
        <v>-11</v>
      </c>
      <c r="EM589" s="4">
        <v>1055</v>
      </c>
      <c r="EN589" s="4">
        <v>14.200000000000045</v>
      </c>
      <c r="EO589" s="4">
        <v>18148</v>
      </c>
      <c r="EP589" s="4">
        <v>-4466</v>
      </c>
      <c r="EQ589" s="4">
        <v>0.1</v>
      </c>
      <c r="ER589" s="4">
        <v>-1.4</v>
      </c>
      <c r="ES589" s="4">
        <v>5</v>
      </c>
      <c r="ET589" s="4">
        <v>0</v>
      </c>
      <c r="EU589" s="4">
        <v>947.4</v>
      </c>
      <c r="EV589" s="4">
        <v>32.399999999999977</v>
      </c>
      <c r="EW589" s="4">
        <v>815</v>
      </c>
      <c r="EX589" s="4">
        <v>-37</v>
      </c>
      <c r="EY589" s="4">
        <v>0.15</v>
      </c>
      <c r="EZ589" s="4">
        <v>-1.4500000000000002</v>
      </c>
      <c r="FA589" s="4">
        <v>23</v>
      </c>
      <c r="FB589" s="4">
        <v>0</v>
      </c>
      <c r="FC589" s="4">
        <v>960</v>
      </c>
      <c r="FD589" s="4">
        <v>7.5</v>
      </c>
      <c r="FE589" s="4">
        <v>4035</v>
      </c>
      <c r="FF589" s="4">
        <v>-1096</v>
      </c>
      <c r="FG589" s="4">
        <v>0.1</v>
      </c>
      <c r="FH589" s="4">
        <v>-1.5</v>
      </c>
      <c r="FI589" s="4">
        <v>5</v>
      </c>
      <c r="FJ589" s="4">
        <v>0</v>
      </c>
      <c r="FK589" s="4">
        <v>0</v>
      </c>
      <c r="FL589" s="4">
        <v>0</v>
      </c>
      <c r="FM589" s="4">
        <v>148</v>
      </c>
      <c r="FN589" s="4">
        <v>-8</v>
      </c>
      <c r="FO589" s="4">
        <v>0.15</v>
      </c>
      <c r="FP589" s="4">
        <v>-1.55</v>
      </c>
      <c r="FQ589" s="4">
        <v>32</v>
      </c>
      <c r="FR589" s="4">
        <v>2</v>
      </c>
      <c r="FS589" s="4">
        <v>855</v>
      </c>
      <c r="FT589" s="4">
        <v>10</v>
      </c>
      <c r="FU589" s="4">
        <v>13463</v>
      </c>
      <c r="FV589" s="4">
        <v>-859</v>
      </c>
      <c r="FW589" s="4">
        <v>0.1</v>
      </c>
      <c r="FX589" s="4">
        <v>-1.7</v>
      </c>
      <c r="FY589" s="4">
        <v>6</v>
      </c>
      <c r="FZ589" s="4">
        <v>0</v>
      </c>
      <c r="GA589" s="4">
        <v>0</v>
      </c>
      <c r="GB589" s="4">
        <v>0</v>
      </c>
      <c r="GC589" s="4">
        <v>526</v>
      </c>
      <c r="GD589" s="4">
        <v>-103</v>
      </c>
      <c r="GE589" s="4">
        <v>0.1</v>
      </c>
      <c r="GF589" s="4">
        <v>-1.8499999999999999</v>
      </c>
      <c r="GG589" s="4">
        <v>237</v>
      </c>
      <c r="GH589" s="4">
        <v>-83</v>
      </c>
      <c r="GI589" s="4">
        <v>760.8</v>
      </c>
      <c r="GJ589" s="4">
        <v>14.549999999999955</v>
      </c>
      <c r="GK589" s="4">
        <v>10367</v>
      </c>
      <c r="GL589" s="4">
        <v>-2155</v>
      </c>
      <c r="GM589" s="4">
        <v>0.1</v>
      </c>
      <c r="GN589" s="4">
        <v>-1.9</v>
      </c>
      <c r="GO589" s="4">
        <v>6</v>
      </c>
      <c r="GP589" s="4">
        <v>0</v>
      </c>
      <c r="GQ589" s="4">
        <v>0</v>
      </c>
      <c r="GR589" s="4">
        <v>0</v>
      </c>
      <c r="GS589" s="4">
        <v>410</v>
      </c>
      <c r="GT589" s="4">
        <v>-111</v>
      </c>
      <c r="GU589" s="4">
        <v>0.2</v>
      </c>
      <c r="GV589" s="4">
        <v>-1.8499999999999999</v>
      </c>
      <c r="GW589" s="4">
        <v>201</v>
      </c>
      <c r="GX589" s="4">
        <v>-22</v>
      </c>
      <c r="GY589" s="4">
        <v>660</v>
      </c>
      <c r="GZ589" s="4">
        <v>9.6499999999999773</v>
      </c>
      <c r="HA589" s="4">
        <v>11731</v>
      </c>
      <c r="HB589" s="4">
        <v>-2833</v>
      </c>
      <c r="HC589" s="4">
        <v>0.05</v>
      </c>
      <c r="HD589" s="4">
        <v>-2.1500000000000004</v>
      </c>
      <c r="HE589" s="4">
        <v>162</v>
      </c>
      <c r="HF589" s="4">
        <v>0</v>
      </c>
      <c r="HG589" s="4">
        <v>0</v>
      </c>
      <c r="HH589" s="4">
        <v>0</v>
      </c>
      <c r="HI589" s="4">
        <v>1243</v>
      </c>
      <c r="HJ589" s="4">
        <v>-29</v>
      </c>
      <c r="HK589" s="4">
        <v>0.15</v>
      </c>
      <c r="HL589" s="4">
        <v>-2.3000000000000003</v>
      </c>
      <c r="HM589" s="4">
        <v>482</v>
      </c>
      <c r="HN589" s="4">
        <v>-196</v>
      </c>
      <c r="HO589" s="4">
        <v>560</v>
      </c>
      <c r="HP589" s="4">
        <v>8.1000000000000227</v>
      </c>
      <c r="HQ589" s="4">
        <v>39298</v>
      </c>
      <c r="HR589" s="4">
        <v>7810</v>
      </c>
      <c r="HS589" s="4">
        <v>0.2</v>
      </c>
      <c r="HT589" s="4">
        <v>-2.4499999999999997</v>
      </c>
      <c r="HU589" s="4">
        <v>156</v>
      </c>
      <c r="HV589" s="4">
        <v>-105</v>
      </c>
      <c r="HW589" s="4">
        <v>510</v>
      </c>
      <c r="HX589" s="4">
        <v>1.1999999999999886</v>
      </c>
      <c r="HY589" s="4">
        <v>2121</v>
      </c>
      <c r="HZ589" s="4">
        <v>-147</v>
      </c>
      <c r="IA589" s="4">
        <v>0.2</v>
      </c>
      <c r="IB589" s="4">
        <v>-2.65</v>
      </c>
      <c r="IC589" s="4">
        <v>236</v>
      </c>
      <c r="ID589" s="4">
        <v>-72</v>
      </c>
      <c r="IE589" s="4">
        <v>461</v>
      </c>
      <c r="IF589" s="4">
        <v>6.1499999999999773</v>
      </c>
      <c r="IG589" s="4">
        <v>13813</v>
      </c>
      <c r="IH589" s="4">
        <v>-3231</v>
      </c>
      <c r="II589" s="4">
        <v>0.2</v>
      </c>
      <c r="IJ589" s="4">
        <v>-2.8499999999999996</v>
      </c>
      <c r="IK589" s="4">
        <v>94</v>
      </c>
      <c r="IL589" s="4">
        <v>-94</v>
      </c>
      <c r="IM589" s="4">
        <v>406.05</v>
      </c>
      <c r="IN589" s="4">
        <v>3.25</v>
      </c>
      <c r="IO589" s="4">
        <v>6143</v>
      </c>
      <c r="IP589" s="4">
        <v>546</v>
      </c>
      <c r="IQ589" s="4">
        <v>0.25</v>
      </c>
      <c r="IR589" s="4">
        <v>-3</v>
      </c>
      <c r="IS589" s="4">
        <v>876</v>
      </c>
      <c r="IT589" s="4">
        <v>-251</v>
      </c>
      <c r="IU589" s="4">
        <v>361</v>
      </c>
      <c r="IV589" s="4">
        <v>7.6499999999999773</v>
      </c>
      <c r="IW589" s="4">
        <v>24663</v>
      </c>
      <c r="IX589" s="4">
        <v>3410</v>
      </c>
      <c r="IY589" s="4">
        <v>0.2</v>
      </c>
      <c r="IZ589" s="4">
        <v>-3.5</v>
      </c>
      <c r="JA589" s="4">
        <v>207</v>
      </c>
      <c r="JB589" s="4">
        <v>-11</v>
      </c>
      <c r="JC589" s="4">
        <v>309.35000000000002</v>
      </c>
      <c r="JD589" s="4">
        <v>4.25</v>
      </c>
      <c r="JE589" s="4">
        <v>14099</v>
      </c>
      <c r="JF589" s="4">
        <v>5093</v>
      </c>
      <c r="JG589" s="4">
        <v>0.25</v>
      </c>
      <c r="JH589" s="4">
        <v>-4.2</v>
      </c>
      <c r="JI589" s="4">
        <v>2052</v>
      </c>
      <c r="JJ589" s="4">
        <v>-526</v>
      </c>
      <c r="JK589" s="4">
        <v>260.10000000000002</v>
      </c>
      <c r="JL589" s="4">
        <v>2.6500000000000341</v>
      </c>
      <c r="JM589" s="4">
        <v>42944</v>
      </c>
      <c r="JN589" s="4">
        <v>18879</v>
      </c>
      <c r="JO589" s="4">
        <v>0.25</v>
      </c>
      <c r="JP589" s="4">
        <v>-5.25</v>
      </c>
      <c r="JQ589" s="5">
        <v>755</v>
      </c>
      <c r="JR589" s="4">
        <v>100</v>
      </c>
      <c r="JS589" s="4">
        <v>209.75</v>
      </c>
      <c r="JT589" s="4">
        <v>2.9000000000000057</v>
      </c>
      <c r="JU589" s="4">
        <v>22252</v>
      </c>
      <c r="JV589" s="4">
        <v>9467</v>
      </c>
      <c r="JW589" s="4">
        <v>0.3</v>
      </c>
      <c r="JX589" s="4">
        <v>-6.95</v>
      </c>
      <c r="JY589" s="4">
        <v>5605</v>
      </c>
      <c r="JZ589" s="4">
        <v>-2407</v>
      </c>
      <c r="KA589" s="4">
        <v>160.05000000000001</v>
      </c>
      <c r="KB589" s="4">
        <v>-0.39999999999997726</v>
      </c>
      <c r="KC589" s="4">
        <v>62291</v>
      </c>
      <c r="KD589" s="4">
        <v>25637</v>
      </c>
      <c r="KE589" s="4">
        <v>0.35</v>
      </c>
      <c r="KF589" s="4">
        <v>-10.3</v>
      </c>
      <c r="KG589" s="4">
        <v>3149</v>
      </c>
      <c r="KH589" s="4">
        <v>-1415</v>
      </c>
      <c r="KI589" s="4">
        <v>110.8</v>
      </c>
      <c r="KJ589" s="4">
        <v>-5.7000000000000028</v>
      </c>
      <c r="KK589" s="4">
        <v>46973</v>
      </c>
      <c r="KL589" s="4">
        <v>31108</v>
      </c>
      <c r="KM589" s="4">
        <v>0.8</v>
      </c>
      <c r="KN589" s="4">
        <v>-16</v>
      </c>
      <c r="KO589" s="4">
        <v>26138</v>
      </c>
      <c r="KP589" s="4">
        <v>3718</v>
      </c>
      <c r="KQ589" s="4">
        <v>63.15</v>
      </c>
      <c r="KR589" s="4">
        <v>-14.600000000000001</v>
      </c>
      <c r="KS589" s="4">
        <v>93740</v>
      </c>
      <c r="KT589" s="4">
        <v>60393</v>
      </c>
      <c r="KU589" s="4">
        <v>3.05</v>
      </c>
      <c r="KV589" s="4">
        <v>-25.099999999999998</v>
      </c>
      <c r="KW589" s="4">
        <v>42790</v>
      </c>
      <c r="KX589" s="4">
        <v>29272</v>
      </c>
      <c r="KY589" s="4">
        <v>21.9</v>
      </c>
      <c r="KZ589" s="4">
        <v>-24.300000000000004</v>
      </c>
      <c r="LA589" s="4">
        <v>46058</v>
      </c>
      <c r="LB589" s="4">
        <v>36395</v>
      </c>
      <c r="LC589" s="4">
        <v>12.1</v>
      </c>
      <c r="LD589" s="4">
        <v>-34.1</v>
      </c>
    </row>
    <row r="590" spans="1:316" x14ac:dyDescent="0.25">
      <c r="A590" s="171">
        <v>44077.585154398148</v>
      </c>
      <c r="B590" s="172">
        <v>0.58402777777777781</v>
      </c>
      <c r="C590" s="4">
        <v>11553.1</v>
      </c>
      <c r="D590" s="4">
        <v>11550</v>
      </c>
      <c r="E590" s="173">
        <v>-64.7</v>
      </c>
      <c r="F590" s="173">
        <v>-90.5</v>
      </c>
      <c r="G590" s="173">
        <v>313.89999999999998</v>
      </c>
      <c r="H590" s="173">
        <v>-75.20000000000023</v>
      </c>
      <c r="I590" s="173">
        <v>-497.9499999999997</v>
      </c>
      <c r="J590" s="173">
        <v>422.74999999999949</v>
      </c>
      <c r="K590" s="127">
        <v>0</v>
      </c>
      <c r="L590" s="127">
        <v>0</v>
      </c>
      <c r="M590" s="127">
        <v>-20.53</v>
      </c>
      <c r="N590" s="127">
        <v>-18.11</v>
      </c>
      <c r="O590" s="127">
        <v>-0.18521129890431529</v>
      </c>
      <c r="P590" s="127">
        <v>-0.35982747673229853</v>
      </c>
      <c r="Q590" s="127">
        <v>1.0867408737782975</v>
      </c>
      <c r="R590" s="4">
        <v>161525</v>
      </c>
      <c r="S590" s="4">
        <v>189917</v>
      </c>
      <c r="T590" s="173">
        <v>11581.916666666666</v>
      </c>
      <c r="U590" s="173">
        <v>-1.9833333333335759</v>
      </c>
      <c r="V590" s="4">
        <v>160392</v>
      </c>
      <c r="W590" s="4">
        <v>-13982</v>
      </c>
      <c r="X590" s="173">
        <v>28.816666666665697</v>
      </c>
      <c r="Y590" s="173">
        <v>-201033</v>
      </c>
      <c r="Z590" s="173">
        <v>225401</v>
      </c>
      <c r="AA590" s="173">
        <v>24368</v>
      </c>
      <c r="AB590" s="4">
        <v>28392</v>
      </c>
      <c r="AC590" s="4">
        <v>-4770</v>
      </c>
      <c r="AD590" s="176" t="e">
        <v>#REF!</v>
      </c>
      <c r="AE590" s="177">
        <v>-5.0332752184405423E-2</v>
      </c>
      <c r="AF590" s="177">
        <v>5.1218934301412852E-3</v>
      </c>
      <c r="AG590" s="177">
        <v>6.3558984953971331E-2</v>
      </c>
      <c r="AH590" s="177">
        <v>0.1276216896210452</v>
      </c>
      <c r="AI590" s="127">
        <v>0.24885091065521384</v>
      </c>
      <c r="AJ590" s="127">
        <v>0</v>
      </c>
      <c r="AK590" s="4">
        <v>0</v>
      </c>
      <c r="AL590" s="178">
        <v>11500</v>
      </c>
      <c r="AM590" s="178">
        <v>11600</v>
      </c>
      <c r="AN590" s="178">
        <v>11550</v>
      </c>
      <c r="AO590" s="178">
        <v>11400</v>
      </c>
      <c r="AS590" s="4">
        <v>3.5244605690280695</v>
      </c>
      <c r="AT590" s="4">
        <v>1.0519220003732039</v>
      </c>
      <c r="AU590" s="4">
        <v>0.14240491058071864</v>
      </c>
      <c r="AV590" s="4">
        <v>3.3064294230945611E-2</v>
      </c>
      <c r="AW590" s="4">
        <v>4.601581238340588E-2</v>
      </c>
      <c r="AX590" s="4">
        <v>3.0394403570136293E-2</v>
      </c>
      <c r="AY590" s="4">
        <v>81.607068607068612</v>
      </c>
      <c r="AZ590" s="4">
        <v>13.596153846153847</v>
      </c>
      <c r="BA590" s="4">
        <v>58.529661016949156</v>
      </c>
      <c r="BB590" s="4">
        <v>65.351063829787236</v>
      </c>
      <c r="BC590" s="4">
        <v>25.723958333333332</v>
      </c>
      <c r="BD590" s="4">
        <v>70.521739130434781</v>
      </c>
      <c r="BE590" s="4">
        <v>21.154558751828375</v>
      </c>
      <c r="BF590" s="4">
        <v>29.226018396846253</v>
      </c>
      <c r="BG590" s="4">
        <v>11.418262411347518</v>
      </c>
      <c r="BH590" s="4">
        <v>14.531505986137367</v>
      </c>
      <c r="BI590" s="4">
        <v>9</v>
      </c>
      <c r="BJ590" s="4">
        <v>0</v>
      </c>
      <c r="BK590" s="4">
        <v>1588</v>
      </c>
      <c r="BL590" s="4">
        <v>13</v>
      </c>
      <c r="BM590" s="4">
        <v>5712</v>
      </c>
      <c r="BN590" s="4">
        <v>-34</v>
      </c>
      <c r="BO590" s="4">
        <v>0.1</v>
      </c>
      <c r="BP590" s="4">
        <v>-0.75</v>
      </c>
      <c r="BQ590" s="4">
        <v>0</v>
      </c>
      <c r="BR590" s="4">
        <v>0</v>
      </c>
      <c r="BS590" s="4">
        <v>0</v>
      </c>
      <c r="BT590" s="4">
        <v>0</v>
      </c>
      <c r="BU590" s="4">
        <v>58</v>
      </c>
      <c r="BV590" s="4">
        <v>0</v>
      </c>
      <c r="BW590" s="4">
        <v>0.1</v>
      </c>
      <c r="BX590" s="4">
        <v>-0.75</v>
      </c>
      <c r="BY590" s="4">
        <v>21</v>
      </c>
      <c r="BZ590" s="4">
        <v>0</v>
      </c>
      <c r="CA590" s="4">
        <v>1430</v>
      </c>
      <c r="CB590" s="4">
        <v>34.25</v>
      </c>
      <c r="CC590" s="4">
        <v>388</v>
      </c>
      <c r="CD590" s="4">
        <v>-67</v>
      </c>
      <c r="CE590" s="4">
        <v>0.05</v>
      </c>
      <c r="CF590" s="4">
        <v>-0.89999999999999991</v>
      </c>
      <c r="CG590" s="4">
        <v>0</v>
      </c>
      <c r="CH590" s="4">
        <v>0</v>
      </c>
      <c r="CI590" s="4">
        <v>0</v>
      </c>
      <c r="CJ590" s="4">
        <v>0</v>
      </c>
      <c r="CK590" s="4">
        <v>35</v>
      </c>
      <c r="CL590" s="4">
        <v>0</v>
      </c>
      <c r="CM590" s="4">
        <v>0.2</v>
      </c>
      <c r="CN590" s="4">
        <v>-0.55000000000000004</v>
      </c>
      <c r="CO590" s="4">
        <v>12</v>
      </c>
      <c r="CP590" s="4">
        <v>0</v>
      </c>
      <c r="CQ590" s="4">
        <v>1355</v>
      </c>
      <c r="CR590" s="4">
        <v>-50.400000000000091</v>
      </c>
      <c r="CS590" s="4">
        <v>1024</v>
      </c>
      <c r="CT590" s="4">
        <v>-415</v>
      </c>
      <c r="CU590" s="4">
        <v>0.1</v>
      </c>
      <c r="CV590" s="4">
        <v>-0.9</v>
      </c>
      <c r="CW590" s="4">
        <v>0</v>
      </c>
      <c r="CX590" s="4">
        <v>0</v>
      </c>
      <c r="CY590" s="4">
        <v>0</v>
      </c>
      <c r="CZ590" s="4">
        <v>0</v>
      </c>
      <c r="DA590" s="4">
        <v>232</v>
      </c>
      <c r="DB590" s="4">
        <v>-18</v>
      </c>
      <c r="DC590" s="4">
        <v>0.1</v>
      </c>
      <c r="DD590" s="4">
        <v>-0.95000000000000007</v>
      </c>
      <c r="DE590" s="4">
        <v>15</v>
      </c>
      <c r="DF590" s="4">
        <v>-5</v>
      </c>
      <c r="DG590" s="4">
        <v>1256.25</v>
      </c>
      <c r="DH590" s="4">
        <v>6.25</v>
      </c>
      <c r="DI590" s="4">
        <v>1437</v>
      </c>
      <c r="DJ590" s="4">
        <v>-314</v>
      </c>
      <c r="DK590" s="4">
        <v>0.1</v>
      </c>
      <c r="DL590" s="4">
        <v>-1</v>
      </c>
      <c r="DM590" s="4">
        <v>0</v>
      </c>
      <c r="DN590" s="4">
        <v>0</v>
      </c>
      <c r="DO590" s="4">
        <v>0</v>
      </c>
      <c r="DP590" s="4">
        <v>0</v>
      </c>
      <c r="DQ590" s="4">
        <v>604</v>
      </c>
      <c r="DR590" s="4">
        <v>26</v>
      </c>
      <c r="DS590" s="4">
        <v>0.1</v>
      </c>
      <c r="DT590" s="4">
        <v>-1.0499999999999998</v>
      </c>
      <c r="DU590" s="4">
        <v>1</v>
      </c>
      <c r="DV590" s="4">
        <v>0</v>
      </c>
      <c r="DW590" s="4">
        <v>0</v>
      </c>
      <c r="DX590" s="4">
        <v>0</v>
      </c>
      <c r="DY590" s="4">
        <v>4113</v>
      </c>
      <c r="DZ590" s="4">
        <v>-355</v>
      </c>
      <c r="EA590" s="4">
        <v>0.1</v>
      </c>
      <c r="EB590" s="4">
        <v>-1.1499999999999999</v>
      </c>
      <c r="EC590" s="4">
        <v>0</v>
      </c>
      <c r="ED590" s="4">
        <v>0</v>
      </c>
      <c r="EE590" s="4">
        <v>0</v>
      </c>
      <c r="EF590" s="4">
        <v>0</v>
      </c>
      <c r="EG590" s="4">
        <v>282</v>
      </c>
      <c r="EH590" s="4">
        <v>75</v>
      </c>
      <c r="EI590" s="4">
        <v>0.05</v>
      </c>
      <c r="EJ590" s="4">
        <v>-1.3</v>
      </c>
      <c r="EK590" s="4">
        <v>57</v>
      </c>
      <c r="EL590" s="4">
        <v>-11</v>
      </c>
      <c r="EM590" s="4">
        <v>1055</v>
      </c>
      <c r="EN590" s="4">
        <v>14.200000000000045</v>
      </c>
      <c r="EO590" s="4">
        <v>18148</v>
      </c>
      <c r="EP590" s="4">
        <v>-4466</v>
      </c>
      <c r="EQ590" s="4">
        <v>0.1</v>
      </c>
      <c r="ER590" s="4">
        <v>-1.4</v>
      </c>
      <c r="ES590" s="4">
        <v>5</v>
      </c>
      <c r="ET590" s="4">
        <v>0</v>
      </c>
      <c r="EU590" s="4">
        <v>947.4</v>
      </c>
      <c r="EV590" s="4">
        <v>32.399999999999977</v>
      </c>
      <c r="EW590" s="4">
        <v>808</v>
      </c>
      <c r="EX590" s="4">
        <v>-44</v>
      </c>
      <c r="EY590" s="4">
        <v>0.1</v>
      </c>
      <c r="EZ590" s="4">
        <v>-1.5</v>
      </c>
      <c r="FA590" s="4">
        <v>23</v>
      </c>
      <c r="FB590" s="4">
        <v>0</v>
      </c>
      <c r="FC590" s="4">
        <v>905</v>
      </c>
      <c r="FD590" s="4">
        <v>-47.5</v>
      </c>
      <c r="FE590" s="4">
        <v>4035</v>
      </c>
      <c r="FF590" s="4">
        <v>-1096</v>
      </c>
      <c r="FG590" s="4">
        <v>0.1</v>
      </c>
      <c r="FH590" s="4">
        <v>-1.5</v>
      </c>
      <c r="FI590" s="4">
        <v>5</v>
      </c>
      <c r="FJ590" s="4">
        <v>0</v>
      </c>
      <c r="FK590" s="4">
        <v>0</v>
      </c>
      <c r="FL590" s="4">
        <v>0</v>
      </c>
      <c r="FM590" s="4">
        <v>148</v>
      </c>
      <c r="FN590" s="4">
        <v>-8</v>
      </c>
      <c r="FO590" s="4">
        <v>0.15</v>
      </c>
      <c r="FP590" s="4">
        <v>-1.55</v>
      </c>
      <c r="FQ590" s="4">
        <v>32</v>
      </c>
      <c r="FR590" s="4">
        <v>2</v>
      </c>
      <c r="FS590" s="4">
        <v>855</v>
      </c>
      <c r="FT590" s="4">
        <v>10</v>
      </c>
      <c r="FU590" s="4">
        <v>13463</v>
      </c>
      <c r="FV590" s="4">
        <v>-859</v>
      </c>
      <c r="FW590" s="4">
        <v>0.1</v>
      </c>
      <c r="FX590" s="4">
        <v>-1.7</v>
      </c>
      <c r="FY590" s="4">
        <v>6</v>
      </c>
      <c r="FZ590" s="4">
        <v>0</v>
      </c>
      <c r="GA590" s="4">
        <v>0</v>
      </c>
      <c r="GB590" s="4">
        <v>0</v>
      </c>
      <c r="GC590" s="4">
        <v>526</v>
      </c>
      <c r="GD590" s="4">
        <v>-103</v>
      </c>
      <c r="GE590" s="4">
        <v>0.1</v>
      </c>
      <c r="GF590" s="4">
        <v>-1.8499999999999999</v>
      </c>
      <c r="GG590" s="4">
        <v>237</v>
      </c>
      <c r="GH590" s="4">
        <v>-83</v>
      </c>
      <c r="GI590" s="4">
        <v>760.8</v>
      </c>
      <c r="GJ590" s="4">
        <v>14.549999999999955</v>
      </c>
      <c r="GK590" s="4">
        <v>10372</v>
      </c>
      <c r="GL590" s="4">
        <v>-2150</v>
      </c>
      <c r="GM590" s="4">
        <v>0.1</v>
      </c>
      <c r="GN590" s="4">
        <v>-1.9</v>
      </c>
      <c r="GO590" s="4">
        <v>6</v>
      </c>
      <c r="GP590" s="4">
        <v>0</v>
      </c>
      <c r="GQ590" s="4">
        <v>0</v>
      </c>
      <c r="GR590" s="4">
        <v>0</v>
      </c>
      <c r="GS590" s="4">
        <v>410</v>
      </c>
      <c r="GT590" s="4">
        <v>-111</v>
      </c>
      <c r="GU590" s="4">
        <v>0.2</v>
      </c>
      <c r="GV590" s="4">
        <v>-1.8499999999999999</v>
      </c>
      <c r="GW590" s="4">
        <v>206</v>
      </c>
      <c r="GX590" s="4">
        <v>-17</v>
      </c>
      <c r="GY590" s="4">
        <v>662.05</v>
      </c>
      <c r="GZ590" s="4">
        <v>11.699999999999932</v>
      </c>
      <c r="HA590" s="4">
        <v>11772</v>
      </c>
      <c r="HB590" s="4">
        <v>-2792</v>
      </c>
      <c r="HC590" s="4">
        <v>0.1</v>
      </c>
      <c r="HD590" s="4">
        <v>-2.1</v>
      </c>
      <c r="HE590" s="4">
        <v>162</v>
      </c>
      <c r="HF590" s="4">
        <v>0</v>
      </c>
      <c r="HG590" s="4">
        <v>0</v>
      </c>
      <c r="HH590" s="4">
        <v>0</v>
      </c>
      <c r="HI590" s="4">
        <v>1243</v>
      </c>
      <c r="HJ590" s="4">
        <v>-29</v>
      </c>
      <c r="HK590" s="4">
        <v>0.15</v>
      </c>
      <c r="HL590" s="4">
        <v>-2.3000000000000003</v>
      </c>
      <c r="HM590" s="4">
        <v>481</v>
      </c>
      <c r="HN590" s="4">
        <v>-197</v>
      </c>
      <c r="HO590" s="4">
        <v>556</v>
      </c>
      <c r="HP590" s="4">
        <v>4.1000000000000227</v>
      </c>
      <c r="HQ590" s="4">
        <v>39253</v>
      </c>
      <c r="HR590" s="4">
        <v>7765</v>
      </c>
      <c r="HS590" s="4">
        <v>0.2</v>
      </c>
      <c r="HT590" s="4">
        <v>-2.4499999999999997</v>
      </c>
      <c r="HU590" s="4">
        <v>156</v>
      </c>
      <c r="HV590" s="4">
        <v>-105</v>
      </c>
      <c r="HW590" s="4">
        <v>510</v>
      </c>
      <c r="HX590" s="4">
        <v>1.1999999999999886</v>
      </c>
      <c r="HY590" s="4">
        <v>2121</v>
      </c>
      <c r="HZ590" s="4">
        <v>-147</v>
      </c>
      <c r="IA590" s="4">
        <v>0.2</v>
      </c>
      <c r="IB590" s="4">
        <v>-2.65</v>
      </c>
      <c r="IC590" s="4">
        <v>236</v>
      </c>
      <c r="ID590" s="4">
        <v>-72</v>
      </c>
      <c r="IE590" s="4">
        <v>461</v>
      </c>
      <c r="IF590" s="4">
        <v>6.1499999999999773</v>
      </c>
      <c r="IG590" s="4">
        <v>13813</v>
      </c>
      <c r="IH590" s="4">
        <v>-3231</v>
      </c>
      <c r="II590" s="4">
        <v>0.2</v>
      </c>
      <c r="IJ590" s="4">
        <v>-2.8499999999999996</v>
      </c>
      <c r="IK590" s="4">
        <v>94</v>
      </c>
      <c r="IL590" s="4">
        <v>-94</v>
      </c>
      <c r="IM590" s="4">
        <v>406.05</v>
      </c>
      <c r="IN590" s="4">
        <v>3.25</v>
      </c>
      <c r="IO590" s="4">
        <v>6143</v>
      </c>
      <c r="IP590" s="4">
        <v>546</v>
      </c>
      <c r="IQ590" s="4">
        <v>0.25</v>
      </c>
      <c r="IR590" s="4">
        <v>-3</v>
      </c>
      <c r="IS590" s="4">
        <v>960</v>
      </c>
      <c r="IT590" s="4">
        <v>-167</v>
      </c>
      <c r="IU590" s="4">
        <v>361</v>
      </c>
      <c r="IV590" s="4">
        <v>7.6499999999999773</v>
      </c>
      <c r="IW590" s="4">
        <v>24695</v>
      </c>
      <c r="IX590" s="4">
        <v>3442</v>
      </c>
      <c r="IY590" s="4">
        <v>0.25</v>
      </c>
      <c r="IZ590" s="4">
        <v>-3.45</v>
      </c>
      <c r="JA590" s="4">
        <v>207</v>
      </c>
      <c r="JB590" s="4">
        <v>-11</v>
      </c>
      <c r="JC590" s="4">
        <v>309.35000000000002</v>
      </c>
      <c r="JD590" s="4">
        <v>4.25</v>
      </c>
      <c r="JE590" s="4">
        <v>14598</v>
      </c>
      <c r="JF590" s="4">
        <v>5592</v>
      </c>
      <c r="JG590" s="4">
        <v>0.25</v>
      </c>
      <c r="JH590" s="4">
        <v>-4.2</v>
      </c>
      <c r="JI590" s="4">
        <v>2051</v>
      </c>
      <c r="JJ590" s="4">
        <v>-527</v>
      </c>
      <c r="JK590" s="4">
        <v>256.5</v>
      </c>
      <c r="JL590" s="4">
        <v>-0.94999999999998863</v>
      </c>
      <c r="JM590" s="4">
        <v>43388</v>
      </c>
      <c r="JN590" s="4">
        <v>19323</v>
      </c>
      <c r="JO590" s="4">
        <v>0.3</v>
      </c>
      <c r="JP590" s="4">
        <v>-5.2</v>
      </c>
      <c r="JQ590" s="5">
        <v>761</v>
      </c>
      <c r="JR590" s="4">
        <v>106</v>
      </c>
      <c r="JS590" s="4">
        <v>204</v>
      </c>
      <c r="JT590" s="4">
        <v>-2.8499999999999943</v>
      </c>
      <c r="JU590" s="4">
        <v>22241</v>
      </c>
      <c r="JV590" s="4">
        <v>9456</v>
      </c>
      <c r="JW590" s="4">
        <v>0.3</v>
      </c>
      <c r="JX590" s="4">
        <v>-6.95</v>
      </c>
      <c r="JY590" s="4">
        <v>5640</v>
      </c>
      <c r="JZ590" s="4">
        <v>-2372</v>
      </c>
      <c r="KA590" s="4">
        <v>156.69999999999999</v>
      </c>
      <c r="KB590" s="4">
        <v>-3.75</v>
      </c>
      <c r="KC590" s="4">
        <v>64399</v>
      </c>
      <c r="KD590" s="4">
        <v>27745</v>
      </c>
      <c r="KE590" s="4">
        <v>0.45</v>
      </c>
      <c r="KF590" s="4">
        <v>-10.200000000000001</v>
      </c>
      <c r="KG590" s="4">
        <v>3174</v>
      </c>
      <c r="KH590" s="4">
        <v>-1390</v>
      </c>
      <c r="KI590" s="4">
        <v>106.75</v>
      </c>
      <c r="KJ590" s="4">
        <v>-9.75</v>
      </c>
      <c r="KK590" s="4">
        <v>46123</v>
      </c>
      <c r="KL590" s="4">
        <v>30258</v>
      </c>
      <c r="KM590" s="4">
        <v>0.9</v>
      </c>
      <c r="KN590" s="4">
        <v>-15.9</v>
      </c>
      <c r="KO590" s="4">
        <v>26185</v>
      </c>
      <c r="KP590" s="4">
        <v>3765</v>
      </c>
      <c r="KQ590" s="4">
        <v>59</v>
      </c>
      <c r="KR590" s="4">
        <v>-18.75</v>
      </c>
      <c r="KS590" s="4">
        <v>92288</v>
      </c>
      <c r="KT590" s="4">
        <v>58941</v>
      </c>
      <c r="KU590" s="4">
        <v>3.6</v>
      </c>
      <c r="KV590" s="4">
        <v>-24.549999999999997</v>
      </c>
      <c r="KW590" s="4">
        <v>42872</v>
      </c>
      <c r="KX590" s="4">
        <v>29354</v>
      </c>
      <c r="KY590" s="4">
        <v>19.5</v>
      </c>
      <c r="KZ590" s="4">
        <v>-26.700000000000003</v>
      </c>
      <c r="LA590" s="4">
        <v>45098</v>
      </c>
      <c r="LB590" s="4">
        <v>35435</v>
      </c>
      <c r="LC590" s="4">
        <v>14</v>
      </c>
      <c r="LD590" s="4">
        <v>-32.200000000000003</v>
      </c>
    </row>
    <row r="591" spans="1:316" x14ac:dyDescent="0.25">
      <c r="A591" s="171">
        <v>44077.583652199071</v>
      </c>
      <c r="B591" s="172">
        <v>0.58263888888888882</v>
      </c>
      <c r="C591" s="4">
        <v>11550.05</v>
      </c>
      <c r="D591" s="4">
        <v>11550</v>
      </c>
      <c r="E591" s="173">
        <v>-63.800000000000004</v>
      </c>
      <c r="F591" s="173">
        <v>-91.4</v>
      </c>
      <c r="G591" s="173">
        <v>313.89999999999998</v>
      </c>
      <c r="H591" s="173">
        <v>-62.950000000000244</v>
      </c>
      <c r="I591" s="173">
        <v>-512.99999999999989</v>
      </c>
      <c r="J591" s="173">
        <v>450.04999999999961</v>
      </c>
      <c r="K591" s="127">
        <v>0</v>
      </c>
      <c r="L591" s="127">
        <v>0</v>
      </c>
      <c r="M591" s="127">
        <v>-20.53</v>
      </c>
      <c r="N591" s="127">
        <v>-18.11</v>
      </c>
      <c r="O591" s="127">
        <v>-0.16991573745606747</v>
      </c>
      <c r="P591" s="127">
        <v>-0.34484925510535103</v>
      </c>
      <c r="Q591" s="127">
        <v>1.0805827695121111</v>
      </c>
      <c r="R591" s="4">
        <v>161708</v>
      </c>
      <c r="S591" s="4">
        <v>187166</v>
      </c>
      <c r="T591" s="173">
        <v>11583.9</v>
      </c>
      <c r="U591" s="173">
        <v>-3.0333333333346673</v>
      </c>
      <c r="V591" s="4">
        <v>160396</v>
      </c>
      <c r="W591" s="4">
        <v>-13903</v>
      </c>
      <c r="X591" s="173">
        <v>33.850000000000364</v>
      </c>
      <c r="Y591" s="173">
        <v>-199924</v>
      </c>
      <c r="Z591" s="173">
        <v>222782</v>
      </c>
      <c r="AA591" s="173">
        <v>22858</v>
      </c>
      <c r="AB591" s="4">
        <v>25458</v>
      </c>
      <c r="AC591" s="4">
        <v>-7456</v>
      </c>
      <c r="AD591" s="176" t="e">
        <v>#REF!</v>
      </c>
      <c r="AE591" s="177">
        <v>-5.6891529512336295E-2</v>
      </c>
      <c r="AF591" s="177">
        <v>7.5243557679338068E-3</v>
      </c>
      <c r="AG591" s="177">
        <v>0.13449581656124637</v>
      </c>
      <c r="AH591" s="177">
        <v>0.17517283609442624</v>
      </c>
      <c r="AI591" s="127">
        <v>0.44138408362856496</v>
      </c>
      <c r="AJ591" s="127">
        <v>0</v>
      </c>
      <c r="AK591" s="4">
        <v>0</v>
      </c>
      <c r="AL591" s="178">
        <v>11600</v>
      </c>
      <c r="AM591" s="178">
        <v>11500</v>
      </c>
      <c r="AN591" s="178">
        <v>11550</v>
      </c>
      <c r="AO591" s="178">
        <v>11400</v>
      </c>
      <c r="AS591" s="4">
        <v>3.4393100833965127</v>
      </c>
      <c r="AT591" s="4">
        <v>1.0435737047090758</v>
      </c>
      <c r="AU591" s="4">
        <v>0.14223837883827056</v>
      </c>
      <c r="AV591" s="4">
        <v>3.3310787960771054E-2</v>
      </c>
      <c r="AW591" s="4">
        <v>4.3902523873301909E-2</v>
      </c>
      <c r="AX591" s="4">
        <v>3.0451945540965118E-2</v>
      </c>
      <c r="AY591" s="4">
        <v>81.313929313929307</v>
      </c>
      <c r="AZ591" s="4">
        <v>13.596153846153847</v>
      </c>
      <c r="BA591" s="4">
        <v>58.529661016949156</v>
      </c>
      <c r="BB591" s="4">
        <v>65.723404255319153</v>
      </c>
      <c r="BC591" s="4">
        <v>25.864583333333332</v>
      </c>
      <c r="BD591" s="4">
        <v>70.39613526570048</v>
      </c>
      <c r="BE591" s="4">
        <v>21.183823529411764</v>
      </c>
      <c r="BF591" s="4">
        <v>29.045992115637318</v>
      </c>
      <c r="BG591" s="4">
        <v>11.517327172560867</v>
      </c>
      <c r="BH591" s="4">
        <v>14.422725841989298</v>
      </c>
      <c r="BI591" s="4">
        <v>9</v>
      </c>
      <c r="BJ591" s="4">
        <v>0</v>
      </c>
      <c r="BK591" s="4">
        <v>1588</v>
      </c>
      <c r="BL591" s="4">
        <v>13</v>
      </c>
      <c r="BM591" s="4">
        <v>5712</v>
      </c>
      <c r="BN591" s="4">
        <v>-34</v>
      </c>
      <c r="BO591" s="4">
        <v>0.05</v>
      </c>
      <c r="BP591" s="4">
        <v>-0.79999999999999993</v>
      </c>
      <c r="BQ591" s="4">
        <v>0</v>
      </c>
      <c r="BR591" s="4">
        <v>0</v>
      </c>
      <c r="BS591" s="4">
        <v>0</v>
      </c>
      <c r="BT591" s="4">
        <v>0</v>
      </c>
      <c r="BU591" s="4">
        <v>58</v>
      </c>
      <c r="BV591" s="4">
        <v>0</v>
      </c>
      <c r="BW591" s="4">
        <v>0.1</v>
      </c>
      <c r="BX591" s="4">
        <v>-0.75</v>
      </c>
      <c r="BY591" s="4">
        <v>21</v>
      </c>
      <c r="BZ591" s="4">
        <v>0</v>
      </c>
      <c r="CA591" s="4">
        <v>1430</v>
      </c>
      <c r="CB591" s="4">
        <v>34.25</v>
      </c>
      <c r="CC591" s="4">
        <v>388</v>
      </c>
      <c r="CD591" s="4">
        <v>-67</v>
      </c>
      <c r="CE591" s="4">
        <v>0.05</v>
      </c>
      <c r="CF591" s="4">
        <v>-0.89999999999999991</v>
      </c>
      <c r="CG591" s="4">
        <v>0</v>
      </c>
      <c r="CH591" s="4">
        <v>0</v>
      </c>
      <c r="CI591" s="4">
        <v>0</v>
      </c>
      <c r="CJ591" s="4">
        <v>0</v>
      </c>
      <c r="CK591" s="4">
        <v>35</v>
      </c>
      <c r="CL591" s="4">
        <v>0</v>
      </c>
      <c r="CM591" s="4">
        <v>0.2</v>
      </c>
      <c r="CN591" s="4">
        <v>-0.55000000000000004</v>
      </c>
      <c r="CO591" s="4">
        <v>12</v>
      </c>
      <c r="CP591" s="4">
        <v>0</v>
      </c>
      <c r="CQ591" s="4">
        <v>1355</v>
      </c>
      <c r="CR591" s="4">
        <v>-50.400000000000091</v>
      </c>
      <c r="CS591" s="4">
        <v>1024</v>
      </c>
      <c r="CT591" s="4">
        <v>-415</v>
      </c>
      <c r="CU591" s="4">
        <v>0.1</v>
      </c>
      <c r="CV591" s="4">
        <v>-0.9</v>
      </c>
      <c r="CW591" s="4">
        <v>0</v>
      </c>
      <c r="CX591" s="4">
        <v>0</v>
      </c>
      <c r="CY591" s="4">
        <v>0</v>
      </c>
      <c r="CZ591" s="4">
        <v>0</v>
      </c>
      <c r="DA591" s="4">
        <v>232</v>
      </c>
      <c r="DB591" s="4">
        <v>-18</v>
      </c>
      <c r="DC591" s="4">
        <v>0.1</v>
      </c>
      <c r="DD591" s="4">
        <v>-0.95000000000000007</v>
      </c>
      <c r="DE591" s="4">
        <v>15</v>
      </c>
      <c r="DF591" s="4">
        <v>-5</v>
      </c>
      <c r="DG591" s="4">
        <v>1256.25</v>
      </c>
      <c r="DH591" s="4">
        <v>6.25</v>
      </c>
      <c r="DI591" s="4">
        <v>1437</v>
      </c>
      <c r="DJ591" s="4">
        <v>-314</v>
      </c>
      <c r="DK591" s="4">
        <v>0.1</v>
      </c>
      <c r="DL591" s="4">
        <v>-1</v>
      </c>
      <c r="DM591" s="4">
        <v>0</v>
      </c>
      <c r="DN591" s="4">
        <v>0</v>
      </c>
      <c r="DO591" s="4">
        <v>0</v>
      </c>
      <c r="DP591" s="4">
        <v>0</v>
      </c>
      <c r="DQ591" s="4">
        <v>604</v>
      </c>
      <c r="DR591" s="4">
        <v>26</v>
      </c>
      <c r="DS591" s="4">
        <v>0.1</v>
      </c>
      <c r="DT591" s="4">
        <v>-1.0499999999999998</v>
      </c>
      <c r="DU591" s="4">
        <v>1</v>
      </c>
      <c r="DV591" s="4">
        <v>0</v>
      </c>
      <c r="DW591" s="4">
        <v>0</v>
      </c>
      <c r="DX591" s="4">
        <v>0</v>
      </c>
      <c r="DY591" s="4">
        <v>4113</v>
      </c>
      <c r="DZ591" s="4">
        <v>-355</v>
      </c>
      <c r="EA591" s="4">
        <v>0.1</v>
      </c>
      <c r="EB591" s="4">
        <v>-1.1499999999999999</v>
      </c>
      <c r="EC591" s="4">
        <v>0</v>
      </c>
      <c r="ED591" s="4">
        <v>0</v>
      </c>
      <c r="EE591" s="4">
        <v>0</v>
      </c>
      <c r="EF591" s="4">
        <v>0</v>
      </c>
      <c r="EG591" s="4">
        <v>282</v>
      </c>
      <c r="EH591" s="4">
        <v>75</v>
      </c>
      <c r="EI591" s="4">
        <v>0.05</v>
      </c>
      <c r="EJ591" s="4">
        <v>-1.3</v>
      </c>
      <c r="EK591" s="4">
        <v>57</v>
      </c>
      <c r="EL591" s="4">
        <v>-11</v>
      </c>
      <c r="EM591" s="4">
        <v>1055</v>
      </c>
      <c r="EN591" s="4">
        <v>14.200000000000045</v>
      </c>
      <c r="EO591" s="4">
        <v>18148</v>
      </c>
      <c r="EP591" s="4">
        <v>-4466</v>
      </c>
      <c r="EQ591" s="4">
        <v>0.1</v>
      </c>
      <c r="ER591" s="4">
        <v>-1.4</v>
      </c>
      <c r="ES591" s="4">
        <v>5</v>
      </c>
      <c r="ET591" s="4">
        <v>0</v>
      </c>
      <c r="EU591" s="4">
        <v>947.4</v>
      </c>
      <c r="EV591" s="4">
        <v>32.399999999999977</v>
      </c>
      <c r="EW591" s="4">
        <v>808</v>
      </c>
      <c r="EX591" s="4">
        <v>-44</v>
      </c>
      <c r="EY591" s="4">
        <v>0.1</v>
      </c>
      <c r="EZ591" s="4">
        <v>-1.5</v>
      </c>
      <c r="FA591" s="4">
        <v>23</v>
      </c>
      <c r="FB591" s="4">
        <v>0</v>
      </c>
      <c r="FC591" s="4">
        <v>905</v>
      </c>
      <c r="FD591" s="4">
        <v>-47.5</v>
      </c>
      <c r="FE591" s="4">
        <v>4035</v>
      </c>
      <c r="FF591" s="4">
        <v>-1096</v>
      </c>
      <c r="FG591" s="4">
        <v>0.1</v>
      </c>
      <c r="FH591" s="4">
        <v>-1.5</v>
      </c>
      <c r="FI591" s="4">
        <v>5</v>
      </c>
      <c r="FJ591" s="4">
        <v>0</v>
      </c>
      <c r="FK591" s="4">
        <v>0</v>
      </c>
      <c r="FL591" s="4">
        <v>0</v>
      </c>
      <c r="FM591" s="4">
        <v>148</v>
      </c>
      <c r="FN591" s="4">
        <v>-8</v>
      </c>
      <c r="FO591" s="4">
        <v>0.15</v>
      </c>
      <c r="FP591" s="4">
        <v>-1.55</v>
      </c>
      <c r="FQ591" s="4">
        <v>32</v>
      </c>
      <c r="FR591" s="4">
        <v>2</v>
      </c>
      <c r="FS591" s="4">
        <v>855</v>
      </c>
      <c r="FT591" s="4">
        <v>10</v>
      </c>
      <c r="FU591" s="4">
        <v>13463</v>
      </c>
      <c r="FV591" s="4">
        <v>-859</v>
      </c>
      <c r="FW591" s="4">
        <v>0.15</v>
      </c>
      <c r="FX591" s="4">
        <v>-1.6500000000000001</v>
      </c>
      <c r="FY591" s="4">
        <v>6</v>
      </c>
      <c r="FZ591" s="4">
        <v>0</v>
      </c>
      <c r="GA591" s="4">
        <v>0</v>
      </c>
      <c r="GB591" s="4">
        <v>0</v>
      </c>
      <c r="GC591" s="4">
        <v>526</v>
      </c>
      <c r="GD591" s="4">
        <v>-103</v>
      </c>
      <c r="GE591" s="4">
        <v>0.1</v>
      </c>
      <c r="GF591" s="4">
        <v>-1.8499999999999999</v>
      </c>
      <c r="GG591" s="4">
        <v>237</v>
      </c>
      <c r="GH591" s="4">
        <v>-83</v>
      </c>
      <c r="GI591" s="4">
        <v>760.8</v>
      </c>
      <c r="GJ591" s="4">
        <v>14.549999999999955</v>
      </c>
      <c r="GK591" s="4">
        <v>10372</v>
      </c>
      <c r="GL591" s="4">
        <v>-2150</v>
      </c>
      <c r="GM591" s="4">
        <v>0.1</v>
      </c>
      <c r="GN591" s="4">
        <v>-1.9</v>
      </c>
      <c r="GO591" s="4">
        <v>6</v>
      </c>
      <c r="GP591" s="4">
        <v>0</v>
      </c>
      <c r="GQ591" s="4">
        <v>0</v>
      </c>
      <c r="GR591" s="4">
        <v>0</v>
      </c>
      <c r="GS591" s="4">
        <v>410</v>
      </c>
      <c r="GT591" s="4">
        <v>-111</v>
      </c>
      <c r="GU591" s="4">
        <v>0.2</v>
      </c>
      <c r="GV591" s="4">
        <v>-1.8499999999999999</v>
      </c>
      <c r="GW591" s="4">
        <v>206</v>
      </c>
      <c r="GX591" s="4">
        <v>-17</v>
      </c>
      <c r="GY591" s="4">
        <v>662.05</v>
      </c>
      <c r="GZ591" s="4">
        <v>11.699999999999932</v>
      </c>
      <c r="HA591" s="4">
        <v>11772</v>
      </c>
      <c r="HB591" s="4">
        <v>-2792</v>
      </c>
      <c r="HC591" s="4">
        <v>0.1</v>
      </c>
      <c r="HD591" s="4">
        <v>-2.1</v>
      </c>
      <c r="HE591" s="4">
        <v>162</v>
      </c>
      <c r="HF591" s="4">
        <v>0</v>
      </c>
      <c r="HG591" s="4">
        <v>0</v>
      </c>
      <c r="HH591" s="4">
        <v>0</v>
      </c>
      <c r="HI591" s="4">
        <v>1243</v>
      </c>
      <c r="HJ591" s="4">
        <v>-29</v>
      </c>
      <c r="HK591" s="4">
        <v>0.15</v>
      </c>
      <c r="HL591" s="4">
        <v>-2.3000000000000003</v>
      </c>
      <c r="HM591" s="4">
        <v>481</v>
      </c>
      <c r="HN591" s="4">
        <v>-197</v>
      </c>
      <c r="HO591" s="4">
        <v>556</v>
      </c>
      <c r="HP591" s="4">
        <v>4.1000000000000227</v>
      </c>
      <c r="HQ591" s="4">
        <v>39112</v>
      </c>
      <c r="HR591" s="4">
        <v>7624</v>
      </c>
      <c r="HS591" s="4">
        <v>0.15</v>
      </c>
      <c r="HT591" s="4">
        <v>-2.5</v>
      </c>
      <c r="HU591" s="4">
        <v>156</v>
      </c>
      <c r="HV591" s="4">
        <v>-105</v>
      </c>
      <c r="HW591" s="4">
        <v>510</v>
      </c>
      <c r="HX591" s="4">
        <v>1.1999999999999886</v>
      </c>
      <c r="HY591" s="4">
        <v>2121</v>
      </c>
      <c r="HZ591" s="4">
        <v>-147</v>
      </c>
      <c r="IA591" s="4">
        <v>0.25</v>
      </c>
      <c r="IB591" s="4">
        <v>-2.6</v>
      </c>
      <c r="IC591" s="4">
        <v>236</v>
      </c>
      <c r="ID591" s="4">
        <v>-72</v>
      </c>
      <c r="IE591" s="4">
        <v>461</v>
      </c>
      <c r="IF591" s="4">
        <v>6.1499999999999773</v>
      </c>
      <c r="IG591" s="4">
        <v>13813</v>
      </c>
      <c r="IH591" s="4">
        <v>-3231</v>
      </c>
      <c r="II591" s="4">
        <v>0.2</v>
      </c>
      <c r="IJ591" s="4">
        <v>-2.8499999999999996</v>
      </c>
      <c r="IK591" s="4">
        <v>94</v>
      </c>
      <c r="IL591" s="4">
        <v>-94</v>
      </c>
      <c r="IM591" s="4">
        <v>406.05</v>
      </c>
      <c r="IN591" s="4">
        <v>3.25</v>
      </c>
      <c r="IO591" s="4">
        <v>6178</v>
      </c>
      <c r="IP591" s="4">
        <v>581</v>
      </c>
      <c r="IQ591" s="4">
        <v>0.25</v>
      </c>
      <c r="IR591" s="4">
        <v>-3</v>
      </c>
      <c r="IS591" s="4">
        <v>960</v>
      </c>
      <c r="IT591" s="4">
        <v>-167</v>
      </c>
      <c r="IU591" s="4">
        <v>361</v>
      </c>
      <c r="IV591" s="4">
        <v>7.6499999999999773</v>
      </c>
      <c r="IW591" s="4">
        <v>24830</v>
      </c>
      <c r="IX591" s="4">
        <v>3577</v>
      </c>
      <c r="IY591" s="4">
        <v>0.25</v>
      </c>
      <c r="IZ591" s="4">
        <v>-3.45</v>
      </c>
      <c r="JA591" s="4">
        <v>207</v>
      </c>
      <c r="JB591" s="4">
        <v>-11</v>
      </c>
      <c r="JC591" s="4">
        <v>309.35000000000002</v>
      </c>
      <c r="JD591" s="4">
        <v>4.25</v>
      </c>
      <c r="JE591" s="4">
        <v>14572</v>
      </c>
      <c r="JF591" s="4">
        <v>5566</v>
      </c>
      <c r="JG591" s="4">
        <v>0.3</v>
      </c>
      <c r="JH591" s="4">
        <v>-4.1500000000000004</v>
      </c>
      <c r="JI591" s="4">
        <v>2040</v>
      </c>
      <c r="JJ591" s="4">
        <v>-538</v>
      </c>
      <c r="JK591" s="4">
        <v>258.89999999999998</v>
      </c>
      <c r="JL591" s="4">
        <v>1.4499999999999886</v>
      </c>
      <c r="JM591" s="4">
        <v>43215</v>
      </c>
      <c r="JN591" s="4">
        <v>19150</v>
      </c>
      <c r="JO591" s="4">
        <v>0.3</v>
      </c>
      <c r="JP591" s="4">
        <v>-5.2</v>
      </c>
      <c r="JQ591" s="5">
        <v>761</v>
      </c>
      <c r="JR591" s="4">
        <v>106</v>
      </c>
      <c r="JS591" s="4">
        <v>209.7</v>
      </c>
      <c r="JT591" s="4">
        <v>2.8499999999999943</v>
      </c>
      <c r="JU591" s="4">
        <v>22104</v>
      </c>
      <c r="JV591" s="4">
        <v>9319</v>
      </c>
      <c r="JW591" s="4">
        <v>0.35</v>
      </c>
      <c r="JX591" s="4">
        <v>-6.9</v>
      </c>
      <c r="JY591" s="4">
        <v>5627</v>
      </c>
      <c r="JZ591" s="4">
        <v>-2385</v>
      </c>
      <c r="KA591" s="4">
        <v>157</v>
      </c>
      <c r="KB591" s="4">
        <v>-3.4499999999999886</v>
      </c>
      <c r="KC591" s="4">
        <v>64808</v>
      </c>
      <c r="KD591" s="4">
        <v>28154</v>
      </c>
      <c r="KE591" s="4">
        <v>0.45</v>
      </c>
      <c r="KF591" s="4">
        <v>-10.200000000000001</v>
      </c>
      <c r="KG591" s="4">
        <v>3177</v>
      </c>
      <c r="KH591" s="4">
        <v>-1387</v>
      </c>
      <c r="KI591" s="4">
        <v>108.55</v>
      </c>
      <c r="KJ591" s="4">
        <v>-7.9500000000000028</v>
      </c>
      <c r="KK591" s="4">
        <v>45821</v>
      </c>
      <c r="KL591" s="4">
        <v>29956</v>
      </c>
      <c r="KM591" s="4">
        <v>0.9</v>
      </c>
      <c r="KN591" s="4">
        <v>-15.9</v>
      </c>
      <c r="KO591" s="4">
        <v>26380</v>
      </c>
      <c r="KP591" s="4">
        <v>3960</v>
      </c>
      <c r="KQ591" s="4">
        <v>60.2</v>
      </c>
      <c r="KR591" s="4">
        <v>-17.549999999999997</v>
      </c>
      <c r="KS591" s="4">
        <v>90729</v>
      </c>
      <c r="KT591" s="4">
        <v>57382</v>
      </c>
      <c r="KU591" s="4">
        <v>3.45</v>
      </c>
      <c r="KV591" s="4">
        <v>-24.7</v>
      </c>
      <c r="KW591" s="4">
        <v>42365</v>
      </c>
      <c r="KX591" s="4">
        <v>28847</v>
      </c>
      <c r="KY591" s="4">
        <v>20.25</v>
      </c>
      <c r="KZ591" s="4">
        <v>-25.950000000000003</v>
      </c>
      <c r="LA591" s="4">
        <v>44211</v>
      </c>
      <c r="LB591" s="4">
        <v>34548</v>
      </c>
      <c r="LC591" s="4">
        <v>13.3</v>
      </c>
      <c r="LD591" s="4">
        <v>-32.900000000000006</v>
      </c>
    </row>
    <row r="592" spans="1:316" x14ac:dyDescent="0.25">
      <c r="A592" s="171">
        <v>44077.581394328707</v>
      </c>
      <c r="B592" s="172">
        <v>0.5805555555555556</v>
      </c>
      <c r="C592" s="4">
        <v>11555.6</v>
      </c>
      <c r="D592" s="4">
        <v>11550</v>
      </c>
      <c r="E592" s="173">
        <v>-64</v>
      </c>
      <c r="F592" s="173">
        <v>-89.65</v>
      </c>
      <c r="G592" s="173">
        <v>313.89999999999998</v>
      </c>
      <c r="H592" s="173">
        <v>-3.450000000000049</v>
      </c>
      <c r="I592" s="173">
        <v>-517.5</v>
      </c>
      <c r="J592" s="173">
        <v>514.04999999999995</v>
      </c>
      <c r="K592" s="127">
        <v>0</v>
      </c>
      <c r="L592" s="127">
        <v>0</v>
      </c>
      <c r="M592" s="127">
        <v>-20.53</v>
      </c>
      <c r="N592" s="127">
        <v>-18.11</v>
      </c>
      <c r="O592" s="127">
        <v>-0.19755594872528459</v>
      </c>
      <c r="P592" s="127">
        <v>-0.37188246915954642</v>
      </c>
      <c r="Q592" s="127">
        <v>1.0881209747752583</v>
      </c>
      <c r="R592" s="4">
        <v>159677</v>
      </c>
      <c r="S592" s="4">
        <v>188567</v>
      </c>
      <c r="T592" s="173">
        <v>11586.933333333334</v>
      </c>
      <c r="U592" s="173">
        <v>2.6666666666660603</v>
      </c>
      <c r="V592" s="4">
        <v>160396</v>
      </c>
      <c r="W592" s="4">
        <v>-13890</v>
      </c>
      <c r="X592" s="173">
        <v>31.33333333333394</v>
      </c>
      <c r="Y592" s="173">
        <v>-197321</v>
      </c>
      <c r="Z592" s="173">
        <v>223835</v>
      </c>
      <c r="AA592" s="173">
        <v>26514</v>
      </c>
      <c r="AB592" s="4">
        <v>28890</v>
      </c>
      <c r="AC592" s="4">
        <v>-3983</v>
      </c>
      <c r="AD592" s="176" t="e">
        <v>#REF!</v>
      </c>
      <c r="AE592" s="177">
        <v>-6.9721669441539666E-2</v>
      </c>
      <c r="AF592" s="177">
        <v>8.7674666774342578E-3</v>
      </c>
      <c r="AG592" s="177">
        <v>0.16806283605753344</v>
      </c>
      <c r="AH592" s="177">
        <v>0.1968588992956232</v>
      </c>
      <c r="AI592" s="127">
        <v>0.48204221533405417</v>
      </c>
      <c r="AJ592" s="127">
        <v>0</v>
      </c>
      <c r="AK592" s="4">
        <v>0</v>
      </c>
      <c r="AL592" s="178">
        <v>11500</v>
      </c>
      <c r="AM592" s="178">
        <v>11600</v>
      </c>
      <c r="AN592" s="178">
        <v>11550</v>
      </c>
      <c r="AO592" s="178">
        <v>11400</v>
      </c>
      <c r="AS592" s="4">
        <v>3.4562740540334564</v>
      </c>
      <c r="AT592" s="4">
        <v>1.0671306962869547</v>
      </c>
      <c r="AU592" s="4">
        <v>0.1465148099658421</v>
      </c>
      <c r="AV592" s="4">
        <v>3.3685938637384422E-2</v>
      </c>
      <c r="AW592" s="4">
        <v>4.3618962371329228E-2</v>
      </c>
      <c r="AX592" s="4">
        <v>3.0509705799265506E-2</v>
      </c>
      <c r="AY592" s="4">
        <v>81.519750519750517</v>
      </c>
      <c r="AZ592" s="4">
        <v>13.378205128205128</v>
      </c>
      <c r="BA592" s="4">
        <v>58.478813559322035</v>
      </c>
      <c r="BB592" s="4">
        <v>66.106382978723403</v>
      </c>
      <c r="BC592" s="4">
        <v>25.916666666666668</v>
      </c>
      <c r="BD592" s="4">
        <v>70.483091787439619</v>
      </c>
      <c r="BE592" s="4">
        <v>21.206777996070727</v>
      </c>
      <c r="BF592" s="4">
        <v>29.363517060367453</v>
      </c>
      <c r="BG592" s="4">
        <v>11.664228367528992</v>
      </c>
      <c r="BH592" s="4">
        <v>14.770265940403716</v>
      </c>
      <c r="BI592" s="4">
        <v>9</v>
      </c>
      <c r="BJ592" s="4">
        <v>0</v>
      </c>
      <c r="BK592" s="4">
        <v>1588</v>
      </c>
      <c r="BL592" s="4">
        <v>13</v>
      </c>
      <c r="BM592" s="4">
        <v>5730</v>
      </c>
      <c r="BN592" s="4">
        <v>-16</v>
      </c>
      <c r="BO592" s="4">
        <v>0.05</v>
      </c>
      <c r="BP592" s="4">
        <v>-0.79999999999999993</v>
      </c>
      <c r="BQ592" s="4">
        <v>0</v>
      </c>
      <c r="BR592" s="4">
        <v>0</v>
      </c>
      <c r="BS592" s="4">
        <v>0</v>
      </c>
      <c r="BT592" s="4">
        <v>0</v>
      </c>
      <c r="BU592" s="4">
        <v>58</v>
      </c>
      <c r="BV592" s="4">
        <v>0</v>
      </c>
      <c r="BW592" s="4">
        <v>0.1</v>
      </c>
      <c r="BX592" s="4">
        <v>-0.75</v>
      </c>
      <c r="BY592" s="4">
        <v>21</v>
      </c>
      <c r="BZ592" s="4">
        <v>0</v>
      </c>
      <c r="CA592" s="4">
        <v>1430</v>
      </c>
      <c r="CB592" s="4">
        <v>34.25</v>
      </c>
      <c r="CC592" s="4">
        <v>388</v>
      </c>
      <c r="CD592" s="4">
        <v>-67</v>
      </c>
      <c r="CE592" s="4">
        <v>0.05</v>
      </c>
      <c r="CF592" s="4">
        <v>-0.89999999999999991</v>
      </c>
      <c r="CG592" s="4">
        <v>0</v>
      </c>
      <c r="CH592" s="4">
        <v>0</v>
      </c>
      <c r="CI592" s="4">
        <v>0</v>
      </c>
      <c r="CJ592" s="4">
        <v>0</v>
      </c>
      <c r="CK592" s="4">
        <v>35</v>
      </c>
      <c r="CL592" s="4">
        <v>0</v>
      </c>
      <c r="CM592" s="4">
        <v>0.2</v>
      </c>
      <c r="CN592" s="4">
        <v>-0.55000000000000004</v>
      </c>
      <c r="CO592" s="4">
        <v>12</v>
      </c>
      <c r="CP592" s="4">
        <v>0</v>
      </c>
      <c r="CQ592" s="4">
        <v>0</v>
      </c>
      <c r="CR592" s="4">
        <v>0</v>
      </c>
      <c r="CS592" s="4">
        <v>1024</v>
      </c>
      <c r="CT592" s="4">
        <v>-415</v>
      </c>
      <c r="CU592" s="4">
        <v>0.1</v>
      </c>
      <c r="CV592" s="4">
        <v>-0.9</v>
      </c>
      <c r="CW592" s="4">
        <v>0</v>
      </c>
      <c r="CX592" s="4">
        <v>0</v>
      </c>
      <c r="CY592" s="4">
        <v>0</v>
      </c>
      <c r="CZ592" s="4">
        <v>0</v>
      </c>
      <c r="DA592" s="4">
        <v>232</v>
      </c>
      <c r="DB592" s="4">
        <v>-18</v>
      </c>
      <c r="DC592" s="4">
        <v>0.1</v>
      </c>
      <c r="DD592" s="4">
        <v>-0.95000000000000007</v>
      </c>
      <c r="DE592" s="4">
        <v>15</v>
      </c>
      <c r="DF592" s="4">
        <v>-5</v>
      </c>
      <c r="DG592" s="4">
        <v>1256.25</v>
      </c>
      <c r="DH592" s="4">
        <v>6.25</v>
      </c>
      <c r="DI592" s="4">
        <v>1437</v>
      </c>
      <c r="DJ592" s="4">
        <v>-314</v>
      </c>
      <c r="DK592" s="4">
        <v>0.1</v>
      </c>
      <c r="DL592" s="4">
        <v>-1</v>
      </c>
      <c r="DM592" s="4">
        <v>0</v>
      </c>
      <c r="DN592" s="4">
        <v>0</v>
      </c>
      <c r="DO592" s="4">
        <v>0</v>
      </c>
      <c r="DP592" s="4">
        <v>0</v>
      </c>
      <c r="DQ592" s="4">
        <v>604</v>
      </c>
      <c r="DR592" s="4">
        <v>26</v>
      </c>
      <c r="DS592" s="4">
        <v>0.1</v>
      </c>
      <c r="DT592" s="4">
        <v>-1.0499999999999998</v>
      </c>
      <c r="DU592" s="4">
        <v>1</v>
      </c>
      <c r="DV592" s="4">
        <v>0</v>
      </c>
      <c r="DW592" s="4">
        <v>0</v>
      </c>
      <c r="DX592" s="4">
        <v>0</v>
      </c>
      <c r="DY592" s="4">
        <v>4113</v>
      </c>
      <c r="DZ592" s="4">
        <v>-355</v>
      </c>
      <c r="EA592" s="4">
        <v>0.1</v>
      </c>
      <c r="EB592" s="4">
        <v>-1.1499999999999999</v>
      </c>
      <c r="EC592" s="4">
        <v>0</v>
      </c>
      <c r="ED592" s="4">
        <v>0</v>
      </c>
      <c r="EE592" s="4">
        <v>0</v>
      </c>
      <c r="EF592" s="4">
        <v>0</v>
      </c>
      <c r="EG592" s="4">
        <v>282</v>
      </c>
      <c r="EH592" s="4">
        <v>75</v>
      </c>
      <c r="EI592" s="4">
        <v>0.05</v>
      </c>
      <c r="EJ592" s="4">
        <v>-1.3</v>
      </c>
      <c r="EK592" s="4">
        <v>57</v>
      </c>
      <c r="EL592" s="4">
        <v>-11</v>
      </c>
      <c r="EM592" s="4">
        <v>1055</v>
      </c>
      <c r="EN592" s="4">
        <v>14.200000000000045</v>
      </c>
      <c r="EO592" s="4">
        <v>18152</v>
      </c>
      <c r="EP592" s="4">
        <v>-4462</v>
      </c>
      <c r="EQ592" s="4">
        <v>0.1</v>
      </c>
      <c r="ER592" s="4">
        <v>-1.4</v>
      </c>
      <c r="ES592" s="4">
        <v>5</v>
      </c>
      <c r="ET592" s="4">
        <v>0</v>
      </c>
      <c r="EU592" s="4">
        <v>947.4</v>
      </c>
      <c r="EV592" s="4">
        <v>32.399999999999977</v>
      </c>
      <c r="EW592" s="4">
        <v>808</v>
      </c>
      <c r="EX592" s="4">
        <v>-44</v>
      </c>
      <c r="EY592" s="4">
        <v>0.1</v>
      </c>
      <c r="EZ592" s="4">
        <v>-1.5</v>
      </c>
      <c r="FA592" s="4">
        <v>23</v>
      </c>
      <c r="FB592" s="4">
        <v>0</v>
      </c>
      <c r="FC592" s="4">
        <v>905</v>
      </c>
      <c r="FD592" s="4">
        <v>-47.5</v>
      </c>
      <c r="FE592" s="4">
        <v>4035</v>
      </c>
      <c r="FF592" s="4">
        <v>-1096</v>
      </c>
      <c r="FG592" s="4">
        <v>0.15</v>
      </c>
      <c r="FH592" s="4">
        <v>-1.4500000000000002</v>
      </c>
      <c r="FI592" s="4">
        <v>5</v>
      </c>
      <c r="FJ592" s="4">
        <v>0</v>
      </c>
      <c r="FK592" s="4">
        <v>0</v>
      </c>
      <c r="FL592" s="4">
        <v>0</v>
      </c>
      <c r="FM592" s="4">
        <v>148</v>
      </c>
      <c r="FN592" s="4">
        <v>-8</v>
      </c>
      <c r="FO592" s="4">
        <v>0.15</v>
      </c>
      <c r="FP592" s="4">
        <v>-1.55</v>
      </c>
      <c r="FQ592" s="4">
        <v>32</v>
      </c>
      <c r="FR592" s="4">
        <v>2</v>
      </c>
      <c r="FS592" s="4">
        <v>855</v>
      </c>
      <c r="FT592" s="4">
        <v>10</v>
      </c>
      <c r="FU592" s="4">
        <v>13597</v>
      </c>
      <c r="FV592" s="4">
        <v>-725</v>
      </c>
      <c r="FW592" s="4">
        <v>0.15</v>
      </c>
      <c r="FX592" s="4">
        <v>-1.6500000000000001</v>
      </c>
      <c r="FY592" s="4">
        <v>6</v>
      </c>
      <c r="FZ592" s="4">
        <v>0</v>
      </c>
      <c r="GA592" s="4">
        <v>0</v>
      </c>
      <c r="GB592" s="4">
        <v>0</v>
      </c>
      <c r="GC592" s="4">
        <v>526</v>
      </c>
      <c r="GD592" s="4">
        <v>-103</v>
      </c>
      <c r="GE592" s="4">
        <v>0.1</v>
      </c>
      <c r="GF592" s="4">
        <v>-1.8499999999999999</v>
      </c>
      <c r="GG592" s="4">
        <v>237</v>
      </c>
      <c r="GH592" s="4">
        <v>-83</v>
      </c>
      <c r="GI592" s="4">
        <v>760.8</v>
      </c>
      <c r="GJ592" s="4">
        <v>14.549999999999955</v>
      </c>
      <c r="GK592" s="4">
        <v>10414</v>
      </c>
      <c r="GL592" s="4">
        <v>-2108</v>
      </c>
      <c r="GM592" s="4">
        <v>0.15</v>
      </c>
      <c r="GN592" s="4">
        <v>-1.85</v>
      </c>
      <c r="GO592" s="4">
        <v>6</v>
      </c>
      <c r="GP592" s="4">
        <v>0</v>
      </c>
      <c r="GQ592" s="4">
        <v>0</v>
      </c>
      <c r="GR592" s="4">
        <v>0</v>
      </c>
      <c r="GS592" s="4">
        <v>410</v>
      </c>
      <c r="GT592" s="4">
        <v>-111</v>
      </c>
      <c r="GU592" s="4">
        <v>0.2</v>
      </c>
      <c r="GV592" s="4">
        <v>-1.8499999999999999</v>
      </c>
      <c r="GW592" s="4">
        <v>206</v>
      </c>
      <c r="GX592" s="4">
        <v>-17</v>
      </c>
      <c r="GY592" s="4">
        <v>662.05</v>
      </c>
      <c r="GZ592" s="4">
        <v>11.699999999999932</v>
      </c>
      <c r="HA592" s="4">
        <v>11772</v>
      </c>
      <c r="HB592" s="4">
        <v>-2792</v>
      </c>
      <c r="HC592" s="4">
        <v>0.1</v>
      </c>
      <c r="HD592" s="4">
        <v>-2.1</v>
      </c>
      <c r="HE592" s="4">
        <v>162</v>
      </c>
      <c r="HF592" s="4">
        <v>0</v>
      </c>
      <c r="HG592" s="4">
        <v>0</v>
      </c>
      <c r="HH592" s="4">
        <v>0</v>
      </c>
      <c r="HI592" s="4">
        <v>1243</v>
      </c>
      <c r="HJ592" s="4">
        <v>-29</v>
      </c>
      <c r="HK592" s="4">
        <v>0.15</v>
      </c>
      <c r="HL592" s="4">
        <v>-2.3000000000000003</v>
      </c>
      <c r="HM592" s="4">
        <v>481</v>
      </c>
      <c r="HN592" s="4">
        <v>-197</v>
      </c>
      <c r="HO592" s="4">
        <v>561</v>
      </c>
      <c r="HP592" s="4">
        <v>9.1000000000000227</v>
      </c>
      <c r="HQ592" s="4">
        <v>39211</v>
      </c>
      <c r="HR592" s="4">
        <v>7723</v>
      </c>
      <c r="HS592" s="4">
        <v>0.2</v>
      </c>
      <c r="HT592" s="4">
        <v>-2.4499999999999997</v>
      </c>
      <c r="HU592" s="4">
        <v>156</v>
      </c>
      <c r="HV592" s="4">
        <v>-105</v>
      </c>
      <c r="HW592" s="4">
        <v>524.35</v>
      </c>
      <c r="HX592" s="4">
        <v>15.550000000000011</v>
      </c>
      <c r="HY592" s="4">
        <v>2087</v>
      </c>
      <c r="HZ592" s="4">
        <v>-181</v>
      </c>
      <c r="IA592" s="4">
        <v>0.2</v>
      </c>
      <c r="IB592" s="4">
        <v>-2.65</v>
      </c>
      <c r="IC592" s="4">
        <v>236</v>
      </c>
      <c r="ID592" s="4">
        <v>-72</v>
      </c>
      <c r="IE592" s="4">
        <v>461</v>
      </c>
      <c r="IF592" s="4">
        <v>6.1499999999999773</v>
      </c>
      <c r="IG592" s="4">
        <v>13801</v>
      </c>
      <c r="IH592" s="4">
        <v>-3243</v>
      </c>
      <c r="II592" s="4">
        <v>0.25</v>
      </c>
      <c r="IJ592" s="4">
        <v>-2.8</v>
      </c>
      <c r="IK592" s="4">
        <v>94</v>
      </c>
      <c r="IL592" s="4">
        <v>-94</v>
      </c>
      <c r="IM592" s="4">
        <v>406.05</v>
      </c>
      <c r="IN592" s="4">
        <v>3.25</v>
      </c>
      <c r="IO592" s="4">
        <v>6214</v>
      </c>
      <c r="IP592" s="4">
        <v>617</v>
      </c>
      <c r="IQ592" s="4">
        <v>0.25</v>
      </c>
      <c r="IR592" s="4">
        <v>-3</v>
      </c>
      <c r="IS592" s="4">
        <v>960</v>
      </c>
      <c r="IT592" s="4">
        <v>-167</v>
      </c>
      <c r="IU592" s="4">
        <v>361</v>
      </c>
      <c r="IV592" s="4">
        <v>7.6499999999999773</v>
      </c>
      <c r="IW592" s="4">
        <v>24880</v>
      </c>
      <c r="IX592" s="4">
        <v>3627</v>
      </c>
      <c r="IY592" s="4">
        <v>0.25</v>
      </c>
      <c r="IZ592" s="4">
        <v>-3.45</v>
      </c>
      <c r="JA592" s="4">
        <v>207</v>
      </c>
      <c r="JB592" s="4">
        <v>-11</v>
      </c>
      <c r="JC592" s="4">
        <v>309.35000000000002</v>
      </c>
      <c r="JD592" s="4">
        <v>4.25</v>
      </c>
      <c r="JE592" s="4">
        <v>14590</v>
      </c>
      <c r="JF592" s="4">
        <v>5584</v>
      </c>
      <c r="JG592" s="4">
        <v>0.25</v>
      </c>
      <c r="JH592" s="4">
        <v>-4.2</v>
      </c>
      <c r="JI592" s="4">
        <v>2036</v>
      </c>
      <c r="JJ592" s="4">
        <v>-542</v>
      </c>
      <c r="JK592" s="4">
        <v>257</v>
      </c>
      <c r="JL592" s="4">
        <v>-0.44999999999998863</v>
      </c>
      <c r="JM592" s="4">
        <v>43177</v>
      </c>
      <c r="JN592" s="4">
        <v>19112</v>
      </c>
      <c r="JO592" s="4">
        <v>0.3</v>
      </c>
      <c r="JP592" s="4">
        <v>-5.2</v>
      </c>
      <c r="JQ592" s="5">
        <v>762</v>
      </c>
      <c r="JR592" s="4">
        <v>107</v>
      </c>
      <c r="JS592" s="4">
        <v>206</v>
      </c>
      <c r="JT592" s="4">
        <v>-0.84999999999999432</v>
      </c>
      <c r="JU592" s="4">
        <v>22375</v>
      </c>
      <c r="JV592" s="4">
        <v>9590</v>
      </c>
      <c r="JW592" s="4">
        <v>0.3</v>
      </c>
      <c r="JX592" s="4">
        <v>-6.95</v>
      </c>
      <c r="JY592" s="4">
        <v>5605</v>
      </c>
      <c r="JZ592" s="4">
        <v>-2407</v>
      </c>
      <c r="KA592" s="4">
        <v>155.9</v>
      </c>
      <c r="KB592" s="4">
        <v>-4.5499999999999829</v>
      </c>
      <c r="KC592" s="4">
        <v>65378</v>
      </c>
      <c r="KD592" s="4">
        <v>28724</v>
      </c>
      <c r="KE592" s="4">
        <v>0.4</v>
      </c>
      <c r="KF592" s="4">
        <v>-10.25</v>
      </c>
      <c r="KG592" s="4">
        <v>3121</v>
      </c>
      <c r="KH592" s="4">
        <v>-1443</v>
      </c>
      <c r="KI592" s="4">
        <v>105.95</v>
      </c>
      <c r="KJ592" s="4">
        <v>-10.549999999999997</v>
      </c>
      <c r="KK592" s="4">
        <v>46098</v>
      </c>
      <c r="KL592" s="4">
        <v>30233</v>
      </c>
      <c r="KM592" s="4">
        <v>1</v>
      </c>
      <c r="KN592" s="4">
        <v>-15.8</v>
      </c>
      <c r="KO592" s="4">
        <v>26243</v>
      </c>
      <c r="KP592" s="4">
        <v>3823</v>
      </c>
      <c r="KQ592" s="4">
        <v>59.35</v>
      </c>
      <c r="KR592" s="4">
        <v>-18.399999999999999</v>
      </c>
      <c r="KS592" s="4">
        <v>90703</v>
      </c>
      <c r="KT592" s="4">
        <v>57356</v>
      </c>
      <c r="KU592" s="4">
        <v>3.8</v>
      </c>
      <c r="KV592" s="4">
        <v>-24.349999999999998</v>
      </c>
      <c r="KW592" s="4">
        <v>41233</v>
      </c>
      <c r="KX592" s="4">
        <v>27715</v>
      </c>
      <c r="KY592" s="4">
        <v>19.95</v>
      </c>
      <c r="KZ592" s="4">
        <v>-26.250000000000004</v>
      </c>
      <c r="LA592" s="4">
        <v>44001</v>
      </c>
      <c r="LB592" s="4">
        <v>34338</v>
      </c>
      <c r="LC592" s="4">
        <v>14.6</v>
      </c>
      <c r="LD592" s="4">
        <v>-31.6</v>
      </c>
    </row>
    <row r="593" spans="1:316" x14ac:dyDescent="0.25">
      <c r="A593" s="171">
        <v>44077.579890046298</v>
      </c>
      <c r="B593" s="172">
        <v>0.57847222222222217</v>
      </c>
      <c r="C593" s="4">
        <v>11557.05</v>
      </c>
      <c r="D593" s="4">
        <v>11550</v>
      </c>
      <c r="E593" s="173">
        <v>-61.7</v>
      </c>
      <c r="F593" s="173">
        <v>-91.600000000000009</v>
      </c>
      <c r="G593" s="173">
        <v>313.89999999999998</v>
      </c>
      <c r="H593" s="173">
        <v>20.699999999999875</v>
      </c>
      <c r="I593" s="173">
        <v>-535.69999999999982</v>
      </c>
      <c r="J593" s="173">
        <v>556.39999999999964</v>
      </c>
      <c r="K593" s="127">
        <v>0</v>
      </c>
      <c r="L593" s="127">
        <v>0</v>
      </c>
      <c r="M593" s="127">
        <v>-20.53</v>
      </c>
      <c r="N593" s="127">
        <v>-18.11</v>
      </c>
      <c r="O593" s="127">
        <v>-0.2046351535724201</v>
      </c>
      <c r="P593" s="127">
        <v>-0.37878195108145762</v>
      </c>
      <c r="Q593" s="127">
        <v>1.0881209747752583</v>
      </c>
      <c r="R593" s="4">
        <v>159677</v>
      </c>
      <c r="S593" s="4">
        <v>188567</v>
      </c>
      <c r="T593" s="173">
        <v>11588.699999999999</v>
      </c>
      <c r="U593" s="173">
        <v>3.4333333333306655</v>
      </c>
      <c r="V593" s="4">
        <v>160396</v>
      </c>
      <c r="W593" s="4">
        <v>-13847</v>
      </c>
      <c r="X593" s="173">
        <v>31.649999999999636</v>
      </c>
      <c r="Y593" s="173">
        <v>-196023</v>
      </c>
      <c r="Z593" s="173">
        <v>223835</v>
      </c>
      <c r="AA593" s="173">
        <v>27812</v>
      </c>
      <c r="AB593" s="4">
        <v>28890</v>
      </c>
      <c r="AC593" s="4">
        <v>-3983</v>
      </c>
      <c r="AD593" s="176" t="e">
        <v>#REF!</v>
      </c>
      <c r="AE593" s="177">
        <v>-8.4495582381843071E-2</v>
      </c>
      <c r="AF593" s="177">
        <v>1.2437839147678166E-2</v>
      </c>
      <c r="AG593" s="177">
        <v>0.31595796057709952</v>
      </c>
      <c r="AH593" s="177">
        <v>0.26384560848840244</v>
      </c>
      <c r="AI593" s="127">
        <v>0.67401485170103137</v>
      </c>
      <c r="AJ593" s="127">
        <v>0</v>
      </c>
      <c r="AK593" s="4">
        <v>0</v>
      </c>
      <c r="AL593" s="178">
        <v>11500</v>
      </c>
      <c r="AM593" s="178">
        <v>11600</v>
      </c>
      <c r="AN593" s="178">
        <v>11550</v>
      </c>
      <c r="AO593" s="178">
        <v>11400</v>
      </c>
      <c r="AS593" s="4">
        <v>3.4562740540334564</v>
      </c>
      <c r="AT593" s="4">
        <v>1.0671306962869547</v>
      </c>
      <c r="AU593" s="4">
        <v>0.1465148099658421</v>
      </c>
      <c r="AV593" s="4">
        <v>3.3685938637384422E-2</v>
      </c>
      <c r="AW593" s="4">
        <v>4.3618962371329228E-2</v>
      </c>
      <c r="AX593" s="4">
        <v>3.0509705799265506E-2</v>
      </c>
      <c r="AY593" s="4">
        <v>81.519750519750517</v>
      </c>
      <c r="AZ593" s="4">
        <v>13.378205128205128</v>
      </c>
      <c r="BA593" s="4">
        <v>58.478813559322035</v>
      </c>
      <c r="BB593" s="4">
        <v>66.106382978723403</v>
      </c>
      <c r="BC593" s="4">
        <v>25.916666666666668</v>
      </c>
      <c r="BD593" s="4">
        <v>70.483091787439619</v>
      </c>
      <c r="BE593" s="4">
        <v>21.206777996070727</v>
      </c>
      <c r="BF593" s="4">
        <v>29.363517060367453</v>
      </c>
      <c r="BG593" s="4">
        <v>11.664228367528992</v>
      </c>
      <c r="BH593" s="4">
        <v>14.770265940403716</v>
      </c>
      <c r="BI593" s="4">
        <v>9</v>
      </c>
      <c r="BJ593" s="4">
        <v>0</v>
      </c>
      <c r="BK593" s="4">
        <v>1588</v>
      </c>
      <c r="BL593" s="4">
        <v>13</v>
      </c>
      <c r="BM593" s="4">
        <v>5730</v>
      </c>
      <c r="BN593" s="4">
        <v>-16</v>
      </c>
      <c r="BO593" s="4">
        <v>0.1</v>
      </c>
      <c r="BP593" s="4">
        <v>-0.75</v>
      </c>
      <c r="BQ593" s="4">
        <v>0</v>
      </c>
      <c r="BR593" s="4">
        <v>0</v>
      </c>
      <c r="BS593" s="4">
        <v>0</v>
      </c>
      <c r="BT593" s="4">
        <v>0</v>
      </c>
      <c r="BU593" s="4">
        <v>58</v>
      </c>
      <c r="BV593" s="4">
        <v>0</v>
      </c>
      <c r="BW593" s="4">
        <v>0.1</v>
      </c>
      <c r="BX593" s="4">
        <v>-0.75</v>
      </c>
      <c r="BY593" s="4">
        <v>21</v>
      </c>
      <c r="BZ593" s="4">
        <v>0</v>
      </c>
      <c r="CA593" s="4">
        <v>1430</v>
      </c>
      <c r="CB593" s="4">
        <v>34.25</v>
      </c>
      <c r="CC593" s="4">
        <v>388</v>
      </c>
      <c r="CD593" s="4">
        <v>-67</v>
      </c>
      <c r="CE593" s="4">
        <v>0.05</v>
      </c>
      <c r="CF593" s="4">
        <v>-0.89999999999999991</v>
      </c>
      <c r="CG593" s="4">
        <v>0</v>
      </c>
      <c r="CH593" s="4">
        <v>0</v>
      </c>
      <c r="CI593" s="4">
        <v>0</v>
      </c>
      <c r="CJ593" s="4">
        <v>0</v>
      </c>
      <c r="CK593" s="4">
        <v>35</v>
      </c>
      <c r="CL593" s="4">
        <v>0</v>
      </c>
      <c r="CM593" s="4">
        <v>0.2</v>
      </c>
      <c r="CN593" s="4">
        <v>-0.55000000000000004</v>
      </c>
      <c r="CO593" s="4">
        <v>12</v>
      </c>
      <c r="CP593" s="4">
        <v>0</v>
      </c>
      <c r="CQ593" s="4">
        <v>0</v>
      </c>
      <c r="CR593" s="4">
        <v>0</v>
      </c>
      <c r="CS593" s="4">
        <v>1024</v>
      </c>
      <c r="CT593" s="4">
        <v>-415</v>
      </c>
      <c r="CU593" s="4">
        <v>0.1</v>
      </c>
      <c r="CV593" s="4">
        <v>-0.9</v>
      </c>
      <c r="CW593" s="4">
        <v>0</v>
      </c>
      <c r="CX593" s="4">
        <v>0</v>
      </c>
      <c r="CY593" s="4">
        <v>0</v>
      </c>
      <c r="CZ593" s="4">
        <v>0</v>
      </c>
      <c r="DA593" s="4">
        <v>232</v>
      </c>
      <c r="DB593" s="4">
        <v>-18</v>
      </c>
      <c r="DC593" s="4">
        <v>0.1</v>
      </c>
      <c r="DD593" s="4">
        <v>-0.95000000000000007</v>
      </c>
      <c r="DE593" s="4">
        <v>15</v>
      </c>
      <c r="DF593" s="4">
        <v>-5</v>
      </c>
      <c r="DG593" s="4">
        <v>1256.25</v>
      </c>
      <c r="DH593" s="4">
        <v>6.25</v>
      </c>
      <c r="DI593" s="4">
        <v>1437</v>
      </c>
      <c r="DJ593" s="4">
        <v>-314</v>
      </c>
      <c r="DK593" s="4">
        <v>0.1</v>
      </c>
      <c r="DL593" s="4">
        <v>-1</v>
      </c>
      <c r="DM593" s="4">
        <v>0</v>
      </c>
      <c r="DN593" s="4">
        <v>0</v>
      </c>
      <c r="DO593" s="4">
        <v>0</v>
      </c>
      <c r="DP593" s="4">
        <v>0</v>
      </c>
      <c r="DQ593" s="4">
        <v>604</v>
      </c>
      <c r="DR593" s="4">
        <v>26</v>
      </c>
      <c r="DS593" s="4">
        <v>0.1</v>
      </c>
      <c r="DT593" s="4">
        <v>-1.0499999999999998</v>
      </c>
      <c r="DU593" s="4">
        <v>1</v>
      </c>
      <c r="DV593" s="4">
        <v>0</v>
      </c>
      <c r="DW593" s="4">
        <v>0</v>
      </c>
      <c r="DX593" s="4">
        <v>0</v>
      </c>
      <c r="DY593" s="4">
        <v>4113</v>
      </c>
      <c r="DZ593" s="4">
        <v>-355</v>
      </c>
      <c r="EA593" s="4">
        <v>0.1</v>
      </c>
      <c r="EB593" s="4">
        <v>-1.1499999999999999</v>
      </c>
      <c r="EC593" s="4">
        <v>0</v>
      </c>
      <c r="ED593" s="4">
        <v>0</v>
      </c>
      <c r="EE593" s="4">
        <v>0</v>
      </c>
      <c r="EF593" s="4">
        <v>0</v>
      </c>
      <c r="EG593" s="4">
        <v>282</v>
      </c>
      <c r="EH593" s="4">
        <v>75</v>
      </c>
      <c r="EI593" s="4">
        <v>0.05</v>
      </c>
      <c r="EJ593" s="4">
        <v>-1.3</v>
      </c>
      <c r="EK593" s="4">
        <v>57</v>
      </c>
      <c r="EL593" s="4">
        <v>-11</v>
      </c>
      <c r="EM593" s="4">
        <v>1055</v>
      </c>
      <c r="EN593" s="4">
        <v>14.200000000000045</v>
      </c>
      <c r="EO593" s="4">
        <v>18152</v>
      </c>
      <c r="EP593" s="4">
        <v>-4462</v>
      </c>
      <c r="EQ593" s="4">
        <v>0.1</v>
      </c>
      <c r="ER593" s="4">
        <v>-1.4</v>
      </c>
      <c r="ES593" s="4">
        <v>5</v>
      </c>
      <c r="ET593" s="4">
        <v>0</v>
      </c>
      <c r="EU593" s="4">
        <v>947.4</v>
      </c>
      <c r="EV593" s="4">
        <v>32.399999999999977</v>
      </c>
      <c r="EW593" s="4">
        <v>808</v>
      </c>
      <c r="EX593" s="4">
        <v>-44</v>
      </c>
      <c r="EY593" s="4">
        <v>0.1</v>
      </c>
      <c r="EZ593" s="4">
        <v>-1.5</v>
      </c>
      <c r="FA593" s="4">
        <v>23</v>
      </c>
      <c r="FB593" s="4">
        <v>0</v>
      </c>
      <c r="FC593" s="4">
        <v>905</v>
      </c>
      <c r="FD593" s="4">
        <v>-47.5</v>
      </c>
      <c r="FE593" s="4">
        <v>4035</v>
      </c>
      <c r="FF593" s="4">
        <v>-1096</v>
      </c>
      <c r="FG593" s="4">
        <v>0.1</v>
      </c>
      <c r="FH593" s="4">
        <v>-1.5</v>
      </c>
      <c r="FI593" s="4">
        <v>5</v>
      </c>
      <c r="FJ593" s="4">
        <v>0</v>
      </c>
      <c r="FK593" s="4">
        <v>0</v>
      </c>
      <c r="FL593" s="4">
        <v>0</v>
      </c>
      <c r="FM593" s="4">
        <v>148</v>
      </c>
      <c r="FN593" s="4">
        <v>-8</v>
      </c>
      <c r="FO593" s="4">
        <v>0.15</v>
      </c>
      <c r="FP593" s="4">
        <v>-1.55</v>
      </c>
      <c r="FQ593" s="4">
        <v>32</v>
      </c>
      <c r="FR593" s="4">
        <v>2</v>
      </c>
      <c r="FS593" s="4">
        <v>855</v>
      </c>
      <c r="FT593" s="4">
        <v>10</v>
      </c>
      <c r="FU593" s="4">
        <v>13597</v>
      </c>
      <c r="FV593" s="4">
        <v>-725</v>
      </c>
      <c r="FW593" s="4">
        <v>0.15</v>
      </c>
      <c r="FX593" s="4">
        <v>-1.6500000000000001</v>
      </c>
      <c r="FY593" s="4">
        <v>6</v>
      </c>
      <c r="FZ593" s="4">
        <v>0</v>
      </c>
      <c r="GA593" s="4">
        <v>0</v>
      </c>
      <c r="GB593" s="4">
        <v>0</v>
      </c>
      <c r="GC593" s="4">
        <v>526</v>
      </c>
      <c r="GD593" s="4">
        <v>-103</v>
      </c>
      <c r="GE593" s="4">
        <v>0.1</v>
      </c>
      <c r="GF593" s="4">
        <v>-1.8499999999999999</v>
      </c>
      <c r="GG593" s="4">
        <v>237</v>
      </c>
      <c r="GH593" s="4">
        <v>-83</v>
      </c>
      <c r="GI593" s="4">
        <v>760.8</v>
      </c>
      <c r="GJ593" s="4">
        <v>14.549999999999955</v>
      </c>
      <c r="GK593" s="4">
        <v>10414</v>
      </c>
      <c r="GL593" s="4">
        <v>-2108</v>
      </c>
      <c r="GM593" s="4">
        <v>0.15</v>
      </c>
      <c r="GN593" s="4">
        <v>-1.85</v>
      </c>
      <c r="GO593" s="4">
        <v>6</v>
      </c>
      <c r="GP593" s="4">
        <v>0</v>
      </c>
      <c r="GQ593" s="4">
        <v>0</v>
      </c>
      <c r="GR593" s="4">
        <v>0</v>
      </c>
      <c r="GS593" s="4">
        <v>410</v>
      </c>
      <c r="GT593" s="4">
        <v>-111</v>
      </c>
      <c r="GU593" s="4">
        <v>0.2</v>
      </c>
      <c r="GV593" s="4">
        <v>-1.8499999999999999</v>
      </c>
      <c r="GW593" s="4">
        <v>206</v>
      </c>
      <c r="GX593" s="4">
        <v>-17</v>
      </c>
      <c r="GY593" s="4">
        <v>662.05</v>
      </c>
      <c r="GZ593" s="4">
        <v>11.699999999999932</v>
      </c>
      <c r="HA593" s="4">
        <v>11772</v>
      </c>
      <c r="HB593" s="4">
        <v>-2792</v>
      </c>
      <c r="HC593" s="4">
        <v>0.15</v>
      </c>
      <c r="HD593" s="4">
        <v>-2.0500000000000003</v>
      </c>
      <c r="HE593" s="4">
        <v>162</v>
      </c>
      <c r="HF593" s="4">
        <v>0</v>
      </c>
      <c r="HG593" s="4">
        <v>0</v>
      </c>
      <c r="HH593" s="4">
        <v>0</v>
      </c>
      <c r="HI593" s="4">
        <v>1243</v>
      </c>
      <c r="HJ593" s="4">
        <v>-29</v>
      </c>
      <c r="HK593" s="4">
        <v>0.15</v>
      </c>
      <c r="HL593" s="4">
        <v>-2.3000000000000003</v>
      </c>
      <c r="HM593" s="4">
        <v>481</v>
      </c>
      <c r="HN593" s="4">
        <v>-197</v>
      </c>
      <c r="HO593" s="4">
        <v>561</v>
      </c>
      <c r="HP593" s="4">
        <v>9.1000000000000227</v>
      </c>
      <c r="HQ593" s="4">
        <v>39211</v>
      </c>
      <c r="HR593" s="4">
        <v>7723</v>
      </c>
      <c r="HS593" s="4">
        <v>0.15</v>
      </c>
      <c r="HT593" s="4">
        <v>-2.5</v>
      </c>
      <c r="HU593" s="4">
        <v>156</v>
      </c>
      <c r="HV593" s="4">
        <v>-105</v>
      </c>
      <c r="HW593" s="4">
        <v>524.35</v>
      </c>
      <c r="HX593" s="4">
        <v>15.550000000000011</v>
      </c>
      <c r="HY593" s="4">
        <v>2087</v>
      </c>
      <c r="HZ593" s="4">
        <v>-181</v>
      </c>
      <c r="IA593" s="4">
        <v>0.2</v>
      </c>
      <c r="IB593" s="4">
        <v>-2.65</v>
      </c>
      <c r="IC593" s="4">
        <v>236</v>
      </c>
      <c r="ID593" s="4">
        <v>-72</v>
      </c>
      <c r="IE593" s="4">
        <v>461</v>
      </c>
      <c r="IF593" s="4">
        <v>6.1499999999999773</v>
      </c>
      <c r="IG593" s="4">
        <v>13801</v>
      </c>
      <c r="IH593" s="4">
        <v>-3243</v>
      </c>
      <c r="II593" s="4">
        <v>0.25</v>
      </c>
      <c r="IJ593" s="4">
        <v>-2.8</v>
      </c>
      <c r="IK593" s="4">
        <v>94</v>
      </c>
      <c r="IL593" s="4">
        <v>-94</v>
      </c>
      <c r="IM593" s="4">
        <v>406.05</v>
      </c>
      <c r="IN593" s="4">
        <v>3.25</v>
      </c>
      <c r="IO593" s="4">
        <v>6214</v>
      </c>
      <c r="IP593" s="4">
        <v>617</v>
      </c>
      <c r="IQ593" s="4">
        <v>0.25</v>
      </c>
      <c r="IR593" s="4">
        <v>-3</v>
      </c>
      <c r="IS593" s="4">
        <v>960</v>
      </c>
      <c r="IT593" s="4">
        <v>-167</v>
      </c>
      <c r="IU593" s="4">
        <v>361</v>
      </c>
      <c r="IV593" s="4">
        <v>7.6499999999999773</v>
      </c>
      <c r="IW593" s="4">
        <v>24880</v>
      </c>
      <c r="IX593" s="4">
        <v>3627</v>
      </c>
      <c r="IY593" s="4">
        <v>0.25</v>
      </c>
      <c r="IZ593" s="4">
        <v>-3.45</v>
      </c>
      <c r="JA593" s="4">
        <v>207</v>
      </c>
      <c r="JB593" s="4">
        <v>-11</v>
      </c>
      <c r="JC593" s="4">
        <v>310.85000000000002</v>
      </c>
      <c r="JD593" s="4">
        <v>5.75</v>
      </c>
      <c r="JE593" s="4">
        <v>14590</v>
      </c>
      <c r="JF593" s="4">
        <v>5584</v>
      </c>
      <c r="JG593" s="4">
        <v>0.25</v>
      </c>
      <c r="JH593" s="4">
        <v>-4.2</v>
      </c>
      <c r="JI593" s="4">
        <v>2036</v>
      </c>
      <c r="JJ593" s="4">
        <v>-542</v>
      </c>
      <c r="JK593" s="4">
        <v>261.39999999999998</v>
      </c>
      <c r="JL593" s="4">
        <v>3.9499999999999886</v>
      </c>
      <c r="JM593" s="4">
        <v>43177</v>
      </c>
      <c r="JN593" s="4">
        <v>19112</v>
      </c>
      <c r="JO593" s="4">
        <v>0.3</v>
      </c>
      <c r="JP593" s="4">
        <v>-5.2</v>
      </c>
      <c r="JQ593" s="5">
        <v>762</v>
      </c>
      <c r="JR593" s="4">
        <v>107</v>
      </c>
      <c r="JS593" s="4">
        <v>211.95</v>
      </c>
      <c r="JT593" s="4">
        <v>5.0999999999999943</v>
      </c>
      <c r="JU593" s="4">
        <v>22375</v>
      </c>
      <c r="JV593" s="4">
        <v>9590</v>
      </c>
      <c r="JW593" s="4">
        <v>0.3</v>
      </c>
      <c r="JX593" s="4">
        <v>-6.95</v>
      </c>
      <c r="JY593" s="4">
        <v>5605</v>
      </c>
      <c r="JZ593" s="4">
        <v>-2407</v>
      </c>
      <c r="KA593" s="4">
        <v>159.80000000000001</v>
      </c>
      <c r="KB593" s="4">
        <v>-0.64999999999997726</v>
      </c>
      <c r="KC593" s="4">
        <v>65378</v>
      </c>
      <c r="KD593" s="4">
        <v>28724</v>
      </c>
      <c r="KE593" s="4">
        <v>0.45</v>
      </c>
      <c r="KF593" s="4">
        <v>-10.200000000000001</v>
      </c>
      <c r="KG593" s="4">
        <v>3121</v>
      </c>
      <c r="KH593" s="4">
        <v>-1443</v>
      </c>
      <c r="KI593" s="4">
        <v>109.25</v>
      </c>
      <c r="KJ593" s="4">
        <v>-7.25</v>
      </c>
      <c r="KK593" s="4">
        <v>46098</v>
      </c>
      <c r="KL593" s="4">
        <v>30233</v>
      </c>
      <c r="KM593" s="4">
        <v>0.9</v>
      </c>
      <c r="KN593" s="4">
        <v>-15.9</v>
      </c>
      <c r="KO593" s="4">
        <v>26243</v>
      </c>
      <c r="KP593" s="4">
        <v>3823</v>
      </c>
      <c r="KQ593" s="4">
        <v>62.25</v>
      </c>
      <c r="KR593" s="4">
        <v>-15.5</v>
      </c>
      <c r="KS593" s="4">
        <v>90703</v>
      </c>
      <c r="KT593" s="4">
        <v>57356</v>
      </c>
      <c r="KU593" s="4">
        <v>3.35</v>
      </c>
      <c r="KV593" s="4">
        <v>-24.799999999999997</v>
      </c>
      <c r="KW593" s="4">
        <v>41233</v>
      </c>
      <c r="KX593" s="4">
        <v>27715</v>
      </c>
      <c r="KY593" s="4">
        <v>22.05</v>
      </c>
      <c r="KZ593" s="4">
        <v>-24.150000000000002</v>
      </c>
      <c r="LA593" s="4">
        <v>44001</v>
      </c>
      <c r="LB593" s="4">
        <v>34338</v>
      </c>
      <c r="LC593" s="4">
        <v>13.2</v>
      </c>
      <c r="LD593" s="4">
        <v>-33</v>
      </c>
    </row>
    <row r="594" spans="1:316" x14ac:dyDescent="0.25">
      <c r="A594" s="171">
        <v>44077.579057754629</v>
      </c>
      <c r="B594" s="172">
        <v>0.57777777777777783</v>
      </c>
      <c r="C594" s="4">
        <v>11559</v>
      </c>
      <c r="D594" s="4">
        <v>11550</v>
      </c>
      <c r="E594" s="173">
        <v>-61.7</v>
      </c>
      <c r="F594" s="173">
        <v>-91.600000000000009</v>
      </c>
      <c r="G594" s="173">
        <v>313.89999999999998</v>
      </c>
      <c r="H594" s="173">
        <v>20.699999999999875</v>
      </c>
      <c r="I594" s="173">
        <v>-535.69999999999982</v>
      </c>
      <c r="J594" s="173">
        <v>556.39999999999964</v>
      </c>
      <c r="K594" s="127">
        <v>0</v>
      </c>
      <c r="L594" s="127">
        <v>0</v>
      </c>
      <c r="M594" s="127">
        <v>-20.53</v>
      </c>
      <c r="N594" s="127">
        <v>-18.11</v>
      </c>
      <c r="O594" s="127">
        <v>-0.21406107852822009</v>
      </c>
      <c r="P594" s="127">
        <v>-0.38795307267298906</v>
      </c>
      <c r="Q594" s="127">
        <v>1.0929376339007069</v>
      </c>
      <c r="R594" s="4">
        <v>156917</v>
      </c>
      <c r="S594" s="4">
        <v>187848</v>
      </c>
      <c r="T594" s="173">
        <v>11584.266666666668</v>
      </c>
      <c r="U594" s="173">
        <v>-1</v>
      </c>
      <c r="V594" s="4">
        <v>160458</v>
      </c>
      <c r="W594" s="4">
        <v>-13785</v>
      </c>
      <c r="X594" s="173">
        <v>25.266666666668243</v>
      </c>
      <c r="Y594" s="173">
        <v>-193097</v>
      </c>
      <c r="Z594" s="173">
        <v>223060</v>
      </c>
      <c r="AA594" s="173">
        <v>29963</v>
      </c>
      <c r="AB594" s="4">
        <v>30931</v>
      </c>
      <c r="AC594" s="4">
        <v>-3068</v>
      </c>
      <c r="AD594" s="176" t="e">
        <v>#REF!</v>
      </c>
      <c r="AE594" s="177">
        <v>-7.4271769238665117E-2</v>
      </c>
      <c r="AF594" s="177">
        <v>9.0924031879180672E-3</v>
      </c>
      <c r="AG594" s="177">
        <v>0.22045785128406553</v>
      </c>
      <c r="AH594" s="177">
        <v>0.20050769569544011</v>
      </c>
      <c r="AI594" s="127">
        <v>0.41992371187074201</v>
      </c>
      <c r="AJ594" s="127">
        <v>0</v>
      </c>
      <c r="AK594" s="4">
        <v>0</v>
      </c>
      <c r="AL594" s="178">
        <v>11500</v>
      </c>
      <c r="AM594" s="178">
        <v>11600</v>
      </c>
      <c r="AN594" s="178">
        <v>11550</v>
      </c>
      <c r="AO594" s="178">
        <v>11400</v>
      </c>
      <c r="AS594" s="4">
        <v>3.3944492432493334</v>
      </c>
      <c r="AT594" s="4">
        <v>1.0544540020411139</v>
      </c>
      <c r="AU594" s="4">
        <v>0.15558384352710594</v>
      </c>
      <c r="AV594" s="4">
        <v>3.5255811055025864E-2</v>
      </c>
      <c r="AW594" s="4">
        <v>4.3849404005358798E-2</v>
      </c>
      <c r="AX594" s="4">
        <v>3.1484690930098209E-2</v>
      </c>
      <c r="AY594" s="4">
        <v>81.519750519750517</v>
      </c>
      <c r="AZ594" s="4">
        <v>13.378205128205128</v>
      </c>
      <c r="BA594" s="4">
        <v>58.478813559322035</v>
      </c>
      <c r="BB594" s="4">
        <v>66.106382978723403</v>
      </c>
      <c r="BC594" s="4">
        <v>25.916666666666668</v>
      </c>
      <c r="BD594" s="4">
        <v>72.251207729468604</v>
      </c>
      <c r="BE594" s="4">
        <v>21.764853977844915</v>
      </c>
      <c r="BF594" s="4">
        <v>29.518469656992085</v>
      </c>
      <c r="BG594" s="4">
        <v>11.550515830665244</v>
      </c>
      <c r="BH594" s="4">
        <v>14.751129761136218</v>
      </c>
      <c r="BI594" s="4">
        <v>9</v>
      </c>
      <c r="BJ594" s="4">
        <v>0</v>
      </c>
      <c r="BK594" s="4">
        <v>1588</v>
      </c>
      <c r="BL594" s="4">
        <v>13</v>
      </c>
      <c r="BM594" s="4">
        <v>5730</v>
      </c>
      <c r="BN594" s="4">
        <v>-16</v>
      </c>
      <c r="BO594" s="4">
        <v>0.1</v>
      </c>
      <c r="BP594" s="4">
        <v>-0.75</v>
      </c>
      <c r="BQ594" s="4">
        <v>0</v>
      </c>
      <c r="BR594" s="4">
        <v>0</v>
      </c>
      <c r="BS594" s="4">
        <v>0</v>
      </c>
      <c r="BT594" s="4">
        <v>0</v>
      </c>
      <c r="BU594" s="4">
        <v>58</v>
      </c>
      <c r="BV594" s="4">
        <v>0</v>
      </c>
      <c r="BW594" s="4">
        <v>0.1</v>
      </c>
      <c r="BX594" s="4">
        <v>-0.75</v>
      </c>
      <c r="BY594" s="4">
        <v>21</v>
      </c>
      <c r="BZ594" s="4">
        <v>0</v>
      </c>
      <c r="CA594" s="4">
        <v>1430</v>
      </c>
      <c r="CB594" s="4">
        <v>34.25</v>
      </c>
      <c r="CC594" s="4">
        <v>388</v>
      </c>
      <c r="CD594" s="4">
        <v>-67</v>
      </c>
      <c r="CE594" s="4">
        <v>0.05</v>
      </c>
      <c r="CF594" s="4">
        <v>-0.89999999999999991</v>
      </c>
      <c r="CG594" s="4">
        <v>0</v>
      </c>
      <c r="CH594" s="4">
        <v>0</v>
      </c>
      <c r="CI594" s="4">
        <v>0</v>
      </c>
      <c r="CJ594" s="4">
        <v>0</v>
      </c>
      <c r="CK594" s="4">
        <v>35</v>
      </c>
      <c r="CL594" s="4">
        <v>0</v>
      </c>
      <c r="CM594" s="4">
        <v>0.2</v>
      </c>
      <c r="CN594" s="4">
        <v>-0.55000000000000004</v>
      </c>
      <c r="CO594" s="4">
        <v>12</v>
      </c>
      <c r="CP594" s="4">
        <v>0</v>
      </c>
      <c r="CQ594" s="4">
        <v>0</v>
      </c>
      <c r="CR594" s="4">
        <v>0</v>
      </c>
      <c r="CS594" s="4">
        <v>1024</v>
      </c>
      <c r="CT594" s="4">
        <v>-415</v>
      </c>
      <c r="CU594" s="4">
        <v>0.1</v>
      </c>
      <c r="CV594" s="4">
        <v>-0.9</v>
      </c>
      <c r="CW594" s="4">
        <v>0</v>
      </c>
      <c r="CX594" s="4">
        <v>0</v>
      </c>
      <c r="CY594" s="4">
        <v>0</v>
      </c>
      <c r="CZ594" s="4">
        <v>0</v>
      </c>
      <c r="DA594" s="4">
        <v>232</v>
      </c>
      <c r="DB594" s="4">
        <v>-18</v>
      </c>
      <c r="DC594" s="4">
        <v>0.1</v>
      </c>
      <c r="DD594" s="4">
        <v>-0.95000000000000007</v>
      </c>
      <c r="DE594" s="4">
        <v>15</v>
      </c>
      <c r="DF594" s="4">
        <v>-5</v>
      </c>
      <c r="DG594" s="4">
        <v>1256.25</v>
      </c>
      <c r="DH594" s="4">
        <v>6.25</v>
      </c>
      <c r="DI594" s="4">
        <v>1437</v>
      </c>
      <c r="DJ594" s="4">
        <v>-314</v>
      </c>
      <c r="DK594" s="4">
        <v>0.1</v>
      </c>
      <c r="DL594" s="4">
        <v>-1</v>
      </c>
      <c r="DM594" s="4">
        <v>0</v>
      </c>
      <c r="DN594" s="4">
        <v>0</v>
      </c>
      <c r="DO594" s="4">
        <v>0</v>
      </c>
      <c r="DP594" s="4">
        <v>0</v>
      </c>
      <c r="DQ594" s="4">
        <v>604</v>
      </c>
      <c r="DR594" s="4">
        <v>26</v>
      </c>
      <c r="DS594" s="4">
        <v>0.1</v>
      </c>
      <c r="DT594" s="4">
        <v>-1.0499999999999998</v>
      </c>
      <c r="DU594" s="4">
        <v>1</v>
      </c>
      <c r="DV594" s="4">
        <v>0</v>
      </c>
      <c r="DW594" s="4">
        <v>0</v>
      </c>
      <c r="DX594" s="4">
        <v>0</v>
      </c>
      <c r="DY594" s="4">
        <v>4113</v>
      </c>
      <c r="DZ594" s="4">
        <v>-355</v>
      </c>
      <c r="EA594" s="4">
        <v>0.1</v>
      </c>
      <c r="EB594" s="4">
        <v>-1.1499999999999999</v>
      </c>
      <c r="EC594" s="4">
        <v>0</v>
      </c>
      <c r="ED594" s="4">
        <v>0</v>
      </c>
      <c r="EE594" s="4">
        <v>0</v>
      </c>
      <c r="EF594" s="4">
        <v>0</v>
      </c>
      <c r="EG594" s="4">
        <v>282</v>
      </c>
      <c r="EH594" s="4">
        <v>75</v>
      </c>
      <c r="EI594" s="4">
        <v>0.05</v>
      </c>
      <c r="EJ594" s="4">
        <v>-1.3</v>
      </c>
      <c r="EK594" s="4">
        <v>57</v>
      </c>
      <c r="EL594" s="4">
        <v>-11</v>
      </c>
      <c r="EM594" s="4">
        <v>1055</v>
      </c>
      <c r="EN594" s="4">
        <v>14.200000000000045</v>
      </c>
      <c r="EO594" s="4">
        <v>18152</v>
      </c>
      <c r="EP594" s="4">
        <v>-4462</v>
      </c>
      <c r="EQ594" s="4">
        <v>0.1</v>
      </c>
      <c r="ER594" s="4">
        <v>-1.4</v>
      </c>
      <c r="ES594" s="4">
        <v>5</v>
      </c>
      <c r="ET594" s="4">
        <v>0</v>
      </c>
      <c r="EU594" s="4">
        <v>947.4</v>
      </c>
      <c r="EV594" s="4">
        <v>32.399999999999977</v>
      </c>
      <c r="EW594" s="4">
        <v>808</v>
      </c>
      <c r="EX594" s="4">
        <v>-44</v>
      </c>
      <c r="EY594" s="4">
        <v>0.1</v>
      </c>
      <c r="EZ594" s="4">
        <v>-1.5</v>
      </c>
      <c r="FA594" s="4">
        <v>23</v>
      </c>
      <c r="FB594" s="4">
        <v>0</v>
      </c>
      <c r="FC594" s="4">
        <v>905</v>
      </c>
      <c r="FD594" s="4">
        <v>-47.5</v>
      </c>
      <c r="FE594" s="4">
        <v>4035</v>
      </c>
      <c r="FF594" s="4">
        <v>-1096</v>
      </c>
      <c r="FG594" s="4">
        <v>0.1</v>
      </c>
      <c r="FH594" s="4">
        <v>-1.5</v>
      </c>
      <c r="FI594" s="4">
        <v>5</v>
      </c>
      <c r="FJ594" s="4">
        <v>0</v>
      </c>
      <c r="FK594" s="4">
        <v>0</v>
      </c>
      <c r="FL594" s="4">
        <v>0</v>
      </c>
      <c r="FM594" s="4">
        <v>148</v>
      </c>
      <c r="FN594" s="4">
        <v>-8</v>
      </c>
      <c r="FO594" s="4">
        <v>0.15</v>
      </c>
      <c r="FP594" s="4">
        <v>-1.55</v>
      </c>
      <c r="FQ594" s="4">
        <v>32</v>
      </c>
      <c r="FR594" s="4">
        <v>2</v>
      </c>
      <c r="FS594" s="4">
        <v>855</v>
      </c>
      <c r="FT594" s="4">
        <v>10</v>
      </c>
      <c r="FU594" s="4">
        <v>13597</v>
      </c>
      <c r="FV594" s="4">
        <v>-725</v>
      </c>
      <c r="FW594" s="4">
        <v>0.15</v>
      </c>
      <c r="FX594" s="4">
        <v>-1.6500000000000001</v>
      </c>
      <c r="FY594" s="4">
        <v>6</v>
      </c>
      <c r="FZ594" s="4">
        <v>0</v>
      </c>
      <c r="GA594" s="4">
        <v>0</v>
      </c>
      <c r="GB594" s="4">
        <v>0</v>
      </c>
      <c r="GC594" s="4">
        <v>526</v>
      </c>
      <c r="GD594" s="4">
        <v>-103</v>
      </c>
      <c r="GE594" s="4">
        <v>0.1</v>
      </c>
      <c r="GF594" s="4">
        <v>-1.8499999999999999</v>
      </c>
      <c r="GG594" s="4">
        <v>237</v>
      </c>
      <c r="GH594" s="4">
        <v>-83</v>
      </c>
      <c r="GI594" s="4">
        <v>760.8</v>
      </c>
      <c r="GJ594" s="4">
        <v>14.549999999999955</v>
      </c>
      <c r="GK594" s="4">
        <v>10414</v>
      </c>
      <c r="GL594" s="4">
        <v>-2108</v>
      </c>
      <c r="GM594" s="4">
        <v>0.15</v>
      </c>
      <c r="GN594" s="4">
        <v>-1.85</v>
      </c>
      <c r="GO594" s="4">
        <v>6</v>
      </c>
      <c r="GP594" s="4">
        <v>0</v>
      </c>
      <c r="GQ594" s="4">
        <v>0</v>
      </c>
      <c r="GR594" s="4">
        <v>0</v>
      </c>
      <c r="GS594" s="4">
        <v>410</v>
      </c>
      <c r="GT594" s="4">
        <v>-111</v>
      </c>
      <c r="GU594" s="4">
        <v>0.2</v>
      </c>
      <c r="GV594" s="4">
        <v>-1.8499999999999999</v>
      </c>
      <c r="GW594" s="4">
        <v>206</v>
      </c>
      <c r="GX594" s="4">
        <v>-17</v>
      </c>
      <c r="GY594" s="4">
        <v>662.05</v>
      </c>
      <c r="GZ594" s="4">
        <v>11.699999999999932</v>
      </c>
      <c r="HA594" s="4">
        <v>11772</v>
      </c>
      <c r="HB594" s="4">
        <v>-2792</v>
      </c>
      <c r="HC594" s="4">
        <v>0.15</v>
      </c>
      <c r="HD594" s="4">
        <v>-2.0500000000000003</v>
      </c>
      <c r="HE594" s="4">
        <v>162</v>
      </c>
      <c r="HF594" s="4">
        <v>0</v>
      </c>
      <c r="HG594" s="4">
        <v>0</v>
      </c>
      <c r="HH594" s="4">
        <v>0</v>
      </c>
      <c r="HI594" s="4">
        <v>1245</v>
      </c>
      <c r="HJ594" s="4">
        <v>-27</v>
      </c>
      <c r="HK594" s="4">
        <v>0.15</v>
      </c>
      <c r="HL594" s="4">
        <v>-2.3000000000000003</v>
      </c>
      <c r="HM594" s="4">
        <v>481</v>
      </c>
      <c r="HN594" s="4">
        <v>-197</v>
      </c>
      <c r="HO594" s="4">
        <v>561</v>
      </c>
      <c r="HP594" s="4">
        <v>9.1000000000000227</v>
      </c>
      <c r="HQ594" s="4">
        <v>39211</v>
      </c>
      <c r="HR594" s="4">
        <v>7723</v>
      </c>
      <c r="HS594" s="4">
        <v>0.15</v>
      </c>
      <c r="HT594" s="4">
        <v>-2.5</v>
      </c>
      <c r="HU594" s="4">
        <v>156</v>
      </c>
      <c r="HV594" s="4">
        <v>-105</v>
      </c>
      <c r="HW594" s="4">
        <v>524.35</v>
      </c>
      <c r="HX594" s="4">
        <v>15.550000000000011</v>
      </c>
      <c r="HY594" s="4">
        <v>2087</v>
      </c>
      <c r="HZ594" s="4">
        <v>-181</v>
      </c>
      <c r="IA594" s="4">
        <v>0.2</v>
      </c>
      <c r="IB594" s="4">
        <v>-2.65</v>
      </c>
      <c r="IC594" s="4">
        <v>236</v>
      </c>
      <c r="ID594" s="4">
        <v>-72</v>
      </c>
      <c r="IE594" s="4">
        <v>461</v>
      </c>
      <c r="IF594" s="4">
        <v>6.1499999999999773</v>
      </c>
      <c r="IG594" s="4">
        <v>13801</v>
      </c>
      <c r="IH594" s="4">
        <v>-3243</v>
      </c>
      <c r="II594" s="4">
        <v>0.25</v>
      </c>
      <c r="IJ594" s="4">
        <v>-2.8</v>
      </c>
      <c r="IK594" s="4">
        <v>94</v>
      </c>
      <c r="IL594" s="4">
        <v>-94</v>
      </c>
      <c r="IM594" s="4">
        <v>406.05</v>
      </c>
      <c r="IN594" s="4">
        <v>3.25</v>
      </c>
      <c r="IO594" s="4">
        <v>6214</v>
      </c>
      <c r="IP594" s="4">
        <v>617</v>
      </c>
      <c r="IQ594" s="4">
        <v>0.25</v>
      </c>
      <c r="IR594" s="4">
        <v>-3</v>
      </c>
      <c r="IS594" s="4">
        <v>960</v>
      </c>
      <c r="IT594" s="4">
        <v>-167</v>
      </c>
      <c r="IU594" s="4">
        <v>361</v>
      </c>
      <c r="IV594" s="4">
        <v>7.6499999999999773</v>
      </c>
      <c r="IW594" s="4">
        <v>24880</v>
      </c>
      <c r="IX594" s="4">
        <v>3627</v>
      </c>
      <c r="IY594" s="4">
        <v>0.25</v>
      </c>
      <c r="IZ594" s="4">
        <v>-3.45</v>
      </c>
      <c r="JA594" s="4">
        <v>207</v>
      </c>
      <c r="JB594" s="4">
        <v>-11</v>
      </c>
      <c r="JC594" s="4">
        <v>310.85000000000002</v>
      </c>
      <c r="JD594" s="4">
        <v>5.75</v>
      </c>
      <c r="JE594" s="4">
        <v>14956</v>
      </c>
      <c r="JF594" s="4">
        <v>5950</v>
      </c>
      <c r="JG594" s="4">
        <v>0.25</v>
      </c>
      <c r="JH594" s="4">
        <v>-4.2</v>
      </c>
      <c r="JI594" s="4">
        <v>1986</v>
      </c>
      <c r="JJ594" s="4">
        <v>-592</v>
      </c>
      <c r="JK594" s="4">
        <v>261.39999999999998</v>
      </c>
      <c r="JL594" s="4">
        <v>3.9499999999999886</v>
      </c>
      <c r="JM594" s="4">
        <v>43225</v>
      </c>
      <c r="JN594" s="4">
        <v>19160</v>
      </c>
      <c r="JO594" s="4">
        <v>0.3</v>
      </c>
      <c r="JP594" s="4">
        <v>-5.2</v>
      </c>
      <c r="JQ594" s="5">
        <v>758</v>
      </c>
      <c r="JR594" s="4">
        <v>103</v>
      </c>
      <c r="JS594" s="4">
        <v>211.95</v>
      </c>
      <c r="JT594" s="4">
        <v>5.0999999999999943</v>
      </c>
      <c r="JU594" s="4">
        <v>22375</v>
      </c>
      <c r="JV594" s="4">
        <v>9590</v>
      </c>
      <c r="JW594" s="4">
        <v>0.3</v>
      </c>
      <c r="JX594" s="4">
        <v>-6.95</v>
      </c>
      <c r="JY594" s="4">
        <v>5622</v>
      </c>
      <c r="JZ594" s="4">
        <v>-2390</v>
      </c>
      <c r="KA594" s="4">
        <v>159.80000000000001</v>
      </c>
      <c r="KB594" s="4">
        <v>-0.64999999999997726</v>
      </c>
      <c r="KC594" s="4">
        <v>64937</v>
      </c>
      <c r="KD594" s="4">
        <v>28283</v>
      </c>
      <c r="KE594" s="4">
        <v>0.45</v>
      </c>
      <c r="KF594" s="4">
        <v>-10.200000000000001</v>
      </c>
      <c r="KG594" s="4">
        <v>3098</v>
      </c>
      <c r="KH594" s="4">
        <v>-1466</v>
      </c>
      <c r="KI594" s="4">
        <v>109.25</v>
      </c>
      <c r="KJ594" s="4">
        <v>-7.25</v>
      </c>
      <c r="KK594" s="4">
        <v>45699</v>
      </c>
      <c r="KL594" s="4">
        <v>29834</v>
      </c>
      <c r="KM594" s="4">
        <v>0.9</v>
      </c>
      <c r="KN594" s="4">
        <v>-15.9</v>
      </c>
      <c r="KO594" s="4">
        <v>26627</v>
      </c>
      <c r="KP594" s="4">
        <v>4207</v>
      </c>
      <c r="KQ594" s="4">
        <v>62.25</v>
      </c>
      <c r="KR594" s="4">
        <v>-15.5</v>
      </c>
      <c r="KS594" s="4">
        <v>90384</v>
      </c>
      <c r="KT594" s="4">
        <v>57037</v>
      </c>
      <c r="KU594" s="4">
        <v>3.35</v>
      </c>
      <c r="KV594" s="4">
        <v>-24.799999999999997</v>
      </c>
      <c r="KW594" s="4">
        <v>41154</v>
      </c>
      <c r="KX594" s="4">
        <v>27636</v>
      </c>
      <c r="KY594" s="4">
        <v>22.05</v>
      </c>
      <c r="KZ594" s="4">
        <v>-24.150000000000002</v>
      </c>
      <c r="LA594" s="4">
        <v>43395</v>
      </c>
      <c r="LB594" s="4">
        <v>33732</v>
      </c>
      <c r="LC594" s="4">
        <v>13.2</v>
      </c>
      <c r="LD594" s="4">
        <v>-33</v>
      </c>
    </row>
    <row r="595" spans="1:316" x14ac:dyDescent="0.25">
      <c r="A595" s="171">
        <v>44077.57677615741</v>
      </c>
      <c r="B595" s="172">
        <v>0.5756944444444444</v>
      </c>
      <c r="C595" s="4">
        <v>11556.25</v>
      </c>
      <c r="D595" s="4">
        <v>11550</v>
      </c>
      <c r="E595" s="173">
        <v>-57.350000000000009</v>
      </c>
      <c r="F595" s="173">
        <v>-92.8</v>
      </c>
      <c r="G595" s="173">
        <v>313.89999999999998</v>
      </c>
      <c r="H595" s="173">
        <v>55.949999999999989</v>
      </c>
      <c r="I595" s="173">
        <v>-562.95000000000005</v>
      </c>
      <c r="J595" s="173">
        <v>618.90000000000009</v>
      </c>
      <c r="K595" s="127">
        <v>0</v>
      </c>
      <c r="L595" s="127">
        <v>0</v>
      </c>
      <c r="M595" s="127">
        <v>-20.53</v>
      </c>
      <c r="N595" s="127">
        <v>-18.11</v>
      </c>
      <c r="O595" s="127">
        <v>-0.20073675417835041</v>
      </c>
      <c r="P595" s="127">
        <v>-0.37498375402895889</v>
      </c>
      <c r="Q595" s="127">
        <v>1.0972298769682118</v>
      </c>
      <c r="R595" s="4">
        <v>154433</v>
      </c>
      <c r="S595" s="4">
        <v>187158</v>
      </c>
      <c r="T595" s="173">
        <v>11587.216666666667</v>
      </c>
      <c r="U595" s="173">
        <v>5.7333333333353949</v>
      </c>
      <c r="V595" s="4">
        <v>160609</v>
      </c>
      <c r="W595" s="4">
        <v>-13260</v>
      </c>
      <c r="X595" s="173">
        <v>30.966666666667152</v>
      </c>
      <c r="Y595" s="173">
        <v>-185931</v>
      </c>
      <c r="Z595" s="173">
        <v>222140</v>
      </c>
      <c r="AA595" s="173">
        <v>36209</v>
      </c>
      <c r="AB595" s="4">
        <v>32725</v>
      </c>
      <c r="AC595" s="4">
        <v>-1271</v>
      </c>
      <c r="AD595" s="176" t="e">
        <v>#REF!</v>
      </c>
      <c r="AE595" s="177">
        <v>-5.7984179750668732E-2</v>
      </c>
      <c r="AF595" s="177">
        <v>1.2553267990920068E-2</v>
      </c>
      <c r="AG595" s="177">
        <v>0.21062278664845147</v>
      </c>
      <c r="AH595" s="177">
        <v>0.26385387834546342</v>
      </c>
      <c r="AI595" s="127">
        <v>0.69668238689036621</v>
      </c>
      <c r="AJ595" s="127">
        <v>0</v>
      </c>
      <c r="AK595" s="4">
        <v>0</v>
      </c>
      <c r="AL595" s="178">
        <v>11500</v>
      </c>
      <c r="AM595" s="178">
        <v>11600</v>
      </c>
      <c r="AN595" s="178">
        <v>11550</v>
      </c>
      <c r="AO595" s="178">
        <v>11400</v>
      </c>
      <c r="AS595" s="4">
        <v>3.3076236850908822</v>
      </c>
      <c r="AT595" s="4">
        <v>1.0366345480451109</v>
      </c>
      <c r="AU595" s="4">
        <v>0.15738184346687936</v>
      </c>
      <c r="AV595" s="4">
        <v>3.4779696694254417E-2</v>
      </c>
      <c r="AW595" s="4">
        <v>4.4836862799199836E-2</v>
      </c>
      <c r="AX595" s="4">
        <v>3.160860019056299E-2</v>
      </c>
      <c r="AY595" s="4">
        <v>81.627858627858629</v>
      </c>
      <c r="AZ595" s="4">
        <v>13.378205128205128</v>
      </c>
      <c r="BA595" s="4">
        <v>58.762711864406782</v>
      </c>
      <c r="BB595" s="4">
        <v>66.106382978723403</v>
      </c>
      <c r="BC595" s="4">
        <v>25.916666666666668</v>
      </c>
      <c r="BD595" s="4">
        <v>72.251207729468604</v>
      </c>
      <c r="BE595" s="4">
        <v>21.744712990936556</v>
      </c>
      <c r="BF595" s="4">
        <v>29.684696569920845</v>
      </c>
      <c r="BG595" s="4">
        <v>11.624490519227361</v>
      </c>
      <c r="BH595" s="4">
        <v>15.104952443424073</v>
      </c>
      <c r="BI595" s="4">
        <v>9</v>
      </c>
      <c r="BJ595" s="4">
        <v>0</v>
      </c>
      <c r="BK595" s="4">
        <v>1588</v>
      </c>
      <c r="BL595" s="4">
        <v>13</v>
      </c>
      <c r="BM595" s="4">
        <v>5730</v>
      </c>
      <c r="BN595" s="4">
        <v>-16</v>
      </c>
      <c r="BO595" s="4">
        <v>0.1</v>
      </c>
      <c r="BP595" s="4">
        <v>-0.75</v>
      </c>
      <c r="BQ595" s="4">
        <v>0</v>
      </c>
      <c r="BR595" s="4">
        <v>0</v>
      </c>
      <c r="BS595" s="4">
        <v>0</v>
      </c>
      <c r="BT595" s="4">
        <v>0</v>
      </c>
      <c r="BU595" s="4">
        <v>58</v>
      </c>
      <c r="BV595" s="4">
        <v>0</v>
      </c>
      <c r="BW595" s="4">
        <v>0.1</v>
      </c>
      <c r="BX595" s="4">
        <v>-0.75</v>
      </c>
      <c r="BY595" s="4">
        <v>21</v>
      </c>
      <c r="BZ595" s="4">
        <v>0</v>
      </c>
      <c r="CA595" s="4">
        <v>1430</v>
      </c>
      <c r="CB595" s="4">
        <v>34.25</v>
      </c>
      <c r="CC595" s="4">
        <v>388</v>
      </c>
      <c r="CD595" s="4">
        <v>-67</v>
      </c>
      <c r="CE595" s="4">
        <v>0.05</v>
      </c>
      <c r="CF595" s="4">
        <v>-0.89999999999999991</v>
      </c>
      <c r="CG595" s="4">
        <v>0</v>
      </c>
      <c r="CH595" s="4">
        <v>0</v>
      </c>
      <c r="CI595" s="4">
        <v>0</v>
      </c>
      <c r="CJ595" s="4">
        <v>0</v>
      </c>
      <c r="CK595" s="4">
        <v>35</v>
      </c>
      <c r="CL595" s="4">
        <v>0</v>
      </c>
      <c r="CM595" s="4">
        <v>0.2</v>
      </c>
      <c r="CN595" s="4">
        <v>-0.55000000000000004</v>
      </c>
      <c r="CO595" s="4">
        <v>12</v>
      </c>
      <c r="CP595" s="4">
        <v>0</v>
      </c>
      <c r="CQ595" s="4">
        <v>0</v>
      </c>
      <c r="CR595" s="4">
        <v>0</v>
      </c>
      <c r="CS595" s="4">
        <v>1024</v>
      </c>
      <c r="CT595" s="4">
        <v>-415</v>
      </c>
      <c r="CU595" s="4">
        <v>0.15</v>
      </c>
      <c r="CV595" s="4">
        <v>-0.85</v>
      </c>
      <c r="CW595" s="4">
        <v>0</v>
      </c>
      <c r="CX595" s="4">
        <v>0</v>
      </c>
      <c r="CY595" s="4">
        <v>0</v>
      </c>
      <c r="CZ595" s="4">
        <v>0</v>
      </c>
      <c r="DA595" s="4">
        <v>232</v>
      </c>
      <c r="DB595" s="4">
        <v>-18</v>
      </c>
      <c r="DC595" s="4">
        <v>0.1</v>
      </c>
      <c r="DD595" s="4">
        <v>-0.95000000000000007</v>
      </c>
      <c r="DE595" s="4">
        <v>15</v>
      </c>
      <c r="DF595" s="4">
        <v>-5</v>
      </c>
      <c r="DG595" s="4">
        <v>1256.25</v>
      </c>
      <c r="DH595" s="4">
        <v>6.25</v>
      </c>
      <c r="DI595" s="4">
        <v>1437</v>
      </c>
      <c r="DJ595" s="4">
        <v>-314</v>
      </c>
      <c r="DK595" s="4">
        <v>0.05</v>
      </c>
      <c r="DL595" s="4">
        <v>-1.05</v>
      </c>
      <c r="DM595" s="4">
        <v>0</v>
      </c>
      <c r="DN595" s="4">
        <v>0</v>
      </c>
      <c r="DO595" s="4">
        <v>0</v>
      </c>
      <c r="DP595" s="4">
        <v>0</v>
      </c>
      <c r="DQ595" s="4">
        <v>604</v>
      </c>
      <c r="DR595" s="4">
        <v>26</v>
      </c>
      <c r="DS595" s="4">
        <v>0.1</v>
      </c>
      <c r="DT595" s="4">
        <v>-1.0499999999999998</v>
      </c>
      <c r="DU595" s="4">
        <v>1</v>
      </c>
      <c r="DV595" s="4">
        <v>0</v>
      </c>
      <c r="DW595" s="4">
        <v>0</v>
      </c>
      <c r="DX595" s="4">
        <v>0</v>
      </c>
      <c r="DY595" s="4">
        <v>4113</v>
      </c>
      <c r="DZ595" s="4">
        <v>-355</v>
      </c>
      <c r="EA595" s="4">
        <v>0.1</v>
      </c>
      <c r="EB595" s="4">
        <v>-1.1499999999999999</v>
      </c>
      <c r="EC595" s="4">
        <v>0</v>
      </c>
      <c r="ED595" s="4">
        <v>0</v>
      </c>
      <c r="EE595" s="4">
        <v>0</v>
      </c>
      <c r="EF595" s="4">
        <v>0</v>
      </c>
      <c r="EG595" s="4">
        <v>282</v>
      </c>
      <c r="EH595" s="4">
        <v>75</v>
      </c>
      <c r="EI595" s="4">
        <v>0.05</v>
      </c>
      <c r="EJ595" s="4">
        <v>-1.3</v>
      </c>
      <c r="EK595" s="4">
        <v>57</v>
      </c>
      <c r="EL595" s="4">
        <v>-11</v>
      </c>
      <c r="EM595" s="4">
        <v>1055</v>
      </c>
      <c r="EN595" s="4">
        <v>14.200000000000045</v>
      </c>
      <c r="EO595" s="4">
        <v>18152</v>
      </c>
      <c r="EP595" s="4">
        <v>-4462</v>
      </c>
      <c r="EQ595" s="4">
        <v>0.1</v>
      </c>
      <c r="ER595" s="4">
        <v>-1.4</v>
      </c>
      <c r="ES595" s="4">
        <v>5</v>
      </c>
      <c r="ET595" s="4">
        <v>0</v>
      </c>
      <c r="EU595" s="4">
        <v>947.4</v>
      </c>
      <c r="EV595" s="4">
        <v>32.399999999999977</v>
      </c>
      <c r="EW595" s="4">
        <v>808</v>
      </c>
      <c r="EX595" s="4">
        <v>-44</v>
      </c>
      <c r="EY595" s="4">
        <v>0.1</v>
      </c>
      <c r="EZ595" s="4">
        <v>-1.5</v>
      </c>
      <c r="FA595" s="4">
        <v>23</v>
      </c>
      <c r="FB595" s="4">
        <v>0</v>
      </c>
      <c r="FC595" s="4">
        <v>905</v>
      </c>
      <c r="FD595" s="4">
        <v>-47.5</v>
      </c>
      <c r="FE595" s="4">
        <v>4035</v>
      </c>
      <c r="FF595" s="4">
        <v>-1096</v>
      </c>
      <c r="FG595" s="4">
        <v>0.1</v>
      </c>
      <c r="FH595" s="4">
        <v>-1.5</v>
      </c>
      <c r="FI595" s="4">
        <v>5</v>
      </c>
      <c r="FJ595" s="4">
        <v>0</v>
      </c>
      <c r="FK595" s="4">
        <v>0</v>
      </c>
      <c r="FL595" s="4">
        <v>0</v>
      </c>
      <c r="FM595" s="4">
        <v>148</v>
      </c>
      <c r="FN595" s="4">
        <v>-8</v>
      </c>
      <c r="FO595" s="4">
        <v>0.15</v>
      </c>
      <c r="FP595" s="4">
        <v>-1.55</v>
      </c>
      <c r="FQ595" s="4">
        <v>32</v>
      </c>
      <c r="FR595" s="4">
        <v>2</v>
      </c>
      <c r="FS595" s="4">
        <v>855</v>
      </c>
      <c r="FT595" s="4">
        <v>10</v>
      </c>
      <c r="FU595" s="4">
        <v>13597</v>
      </c>
      <c r="FV595" s="4">
        <v>-725</v>
      </c>
      <c r="FW595" s="4">
        <v>0.15</v>
      </c>
      <c r="FX595" s="4">
        <v>-1.6500000000000001</v>
      </c>
      <c r="FY595" s="4">
        <v>6</v>
      </c>
      <c r="FZ595" s="4">
        <v>0</v>
      </c>
      <c r="GA595" s="4">
        <v>0</v>
      </c>
      <c r="GB595" s="4">
        <v>0</v>
      </c>
      <c r="GC595" s="4">
        <v>526</v>
      </c>
      <c r="GD595" s="4">
        <v>-103</v>
      </c>
      <c r="GE595" s="4">
        <v>0.1</v>
      </c>
      <c r="GF595" s="4">
        <v>-1.8499999999999999</v>
      </c>
      <c r="GG595" s="4">
        <v>237</v>
      </c>
      <c r="GH595" s="4">
        <v>-83</v>
      </c>
      <c r="GI595" s="4">
        <v>764.1</v>
      </c>
      <c r="GJ595" s="4">
        <v>17.850000000000023</v>
      </c>
      <c r="GK595" s="4">
        <v>10414</v>
      </c>
      <c r="GL595" s="4">
        <v>-2108</v>
      </c>
      <c r="GM595" s="4">
        <v>0.15</v>
      </c>
      <c r="GN595" s="4">
        <v>-1.85</v>
      </c>
      <c r="GO595" s="4">
        <v>6</v>
      </c>
      <c r="GP595" s="4">
        <v>0</v>
      </c>
      <c r="GQ595" s="4">
        <v>0</v>
      </c>
      <c r="GR595" s="4">
        <v>0</v>
      </c>
      <c r="GS595" s="4">
        <v>410</v>
      </c>
      <c r="GT595" s="4">
        <v>-111</v>
      </c>
      <c r="GU595" s="4">
        <v>0.2</v>
      </c>
      <c r="GV595" s="4">
        <v>-1.8499999999999999</v>
      </c>
      <c r="GW595" s="4">
        <v>206</v>
      </c>
      <c r="GX595" s="4">
        <v>-17</v>
      </c>
      <c r="GY595" s="4">
        <v>664.1</v>
      </c>
      <c r="GZ595" s="4">
        <v>13.75</v>
      </c>
      <c r="HA595" s="4">
        <v>11773</v>
      </c>
      <c r="HB595" s="4">
        <v>-2791</v>
      </c>
      <c r="HC595" s="4">
        <v>0.1</v>
      </c>
      <c r="HD595" s="4">
        <v>-2.1</v>
      </c>
      <c r="HE595" s="4">
        <v>162</v>
      </c>
      <c r="HF595" s="4">
        <v>0</v>
      </c>
      <c r="HG595" s="4">
        <v>0</v>
      </c>
      <c r="HH595" s="4">
        <v>0</v>
      </c>
      <c r="HI595" s="4">
        <v>1245</v>
      </c>
      <c r="HJ595" s="4">
        <v>-27</v>
      </c>
      <c r="HK595" s="4">
        <v>0.2</v>
      </c>
      <c r="HL595" s="4">
        <v>-2.25</v>
      </c>
      <c r="HM595" s="4">
        <v>481</v>
      </c>
      <c r="HN595" s="4">
        <v>-197</v>
      </c>
      <c r="HO595" s="4">
        <v>564.5</v>
      </c>
      <c r="HP595" s="4">
        <v>12.600000000000023</v>
      </c>
      <c r="HQ595" s="4">
        <v>39263</v>
      </c>
      <c r="HR595" s="4">
        <v>7775</v>
      </c>
      <c r="HS595" s="4">
        <v>0.2</v>
      </c>
      <c r="HT595" s="4">
        <v>-2.4499999999999997</v>
      </c>
      <c r="HU595" s="4">
        <v>156</v>
      </c>
      <c r="HV595" s="4">
        <v>-105</v>
      </c>
      <c r="HW595" s="4">
        <v>524.35</v>
      </c>
      <c r="HX595" s="4">
        <v>15.550000000000011</v>
      </c>
      <c r="HY595" s="4">
        <v>2087</v>
      </c>
      <c r="HZ595" s="4">
        <v>-181</v>
      </c>
      <c r="IA595" s="4">
        <v>0.25</v>
      </c>
      <c r="IB595" s="4">
        <v>-2.6</v>
      </c>
      <c r="IC595" s="4">
        <v>236</v>
      </c>
      <c r="ID595" s="4">
        <v>-72</v>
      </c>
      <c r="IE595" s="4">
        <v>458.7</v>
      </c>
      <c r="IF595" s="4">
        <v>3.8499999999999659</v>
      </c>
      <c r="IG595" s="4">
        <v>13868</v>
      </c>
      <c r="IH595" s="4">
        <v>-3176</v>
      </c>
      <c r="II595" s="4">
        <v>0.25</v>
      </c>
      <c r="IJ595" s="4">
        <v>-2.8</v>
      </c>
      <c r="IK595" s="4">
        <v>94</v>
      </c>
      <c r="IL595" s="4">
        <v>-94</v>
      </c>
      <c r="IM595" s="4">
        <v>406.05</v>
      </c>
      <c r="IN595" s="4">
        <v>3.25</v>
      </c>
      <c r="IO595" s="4">
        <v>6214</v>
      </c>
      <c r="IP595" s="4">
        <v>617</v>
      </c>
      <c r="IQ595" s="4">
        <v>0.25</v>
      </c>
      <c r="IR595" s="4">
        <v>-3</v>
      </c>
      <c r="IS595" s="4">
        <v>960</v>
      </c>
      <c r="IT595" s="4">
        <v>-167</v>
      </c>
      <c r="IU595" s="4">
        <v>362.45</v>
      </c>
      <c r="IV595" s="4">
        <v>9.0999999999999659</v>
      </c>
      <c r="IW595" s="4">
        <v>24880</v>
      </c>
      <c r="IX595" s="4">
        <v>3627</v>
      </c>
      <c r="IY595" s="4">
        <v>0.25</v>
      </c>
      <c r="IZ595" s="4">
        <v>-3.45</v>
      </c>
      <c r="JA595" s="4">
        <v>207</v>
      </c>
      <c r="JB595" s="4">
        <v>-11</v>
      </c>
      <c r="JC595" s="4">
        <v>315</v>
      </c>
      <c r="JD595" s="4">
        <v>9.8999999999999773</v>
      </c>
      <c r="JE595" s="4">
        <v>14956</v>
      </c>
      <c r="JF595" s="4">
        <v>5950</v>
      </c>
      <c r="JG595" s="4">
        <v>0.3</v>
      </c>
      <c r="JH595" s="4">
        <v>-4.1500000000000004</v>
      </c>
      <c r="JI595" s="4">
        <v>1986</v>
      </c>
      <c r="JJ595" s="4">
        <v>-592</v>
      </c>
      <c r="JK595" s="4">
        <v>264</v>
      </c>
      <c r="JL595" s="4">
        <v>6.5500000000000114</v>
      </c>
      <c r="JM595" s="4">
        <v>43185</v>
      </c>
      <c r="JN595" s="4">
        <v>19120</v>
      </c>
      <c r="JO595" s="4">
        <v>0.4</v>
      </c>
      <c r="JP595" s="4">
        <v>-5.0999999999999996</v>
      </c>
      <c r="JQ595" s="5">
        <v>758</v>
      </c>
      <c r="JR595" s="4">
        <v>103</v>
      </c>
      <c r="JS595" s="4">
        <v>215.35</v>
      </c>
      <c r="JT595" s="4">
        <v>8.5</v>
      </c>
      <c r="JU595" s="4">
        <v>22501</v>
      </c>
      <c r="JV595" s="4">
        <v>9716</v>
      </c>
      <c r="JW595" s="4">
        <v>0.35</v>
      </c>
      <c r="JX595" s="4">
        <v>-6.9</v>
      </c>
      <c r="JY595" s="4">
        <v>5643</v>
      </c>
      <c r="JZ595" s="4">
        <v>-2369</v>
      </c>
      <c r="KA595" s="4">
        <v>163.30000000000001</v>
      </c>
      <c r="KB595" s="4">
        <v>2.8500000000000227</v>
      </c>
      <c r="KC595" s="4">
        <v>65597</v>
      </c>
      <c r="KD595" s="4">
        <v>28943</v>
      </c>
      <c r="KE595" s="4">
        <v>0.5</v>
      </c>
      <c r="KF595" s="4">
        <v>-10.15</v>
      </c>
      <c r="KG595" s="4">
        <v>3049</v>
      </c>
      <c r="KH595" s="4">
        <v>-1515</v>
      </c>
      <c r="KI595" s="4">
        <v>114</v>
      </c>
      <c r="KJ595" s="4">
        <v>-2.5</v>
      </c>
      <c r="KK595" s="4">
        <v>46055</v>
      </c>
      <c r="KL595" s="4">
        <v>30190</v>
      </c>
      <c r="KM595" s="4">
        <v>0.95</v>
      </c>
      <c r="KN595" s="4">
        <v>-15.850000000000001</v>
      </c>
      <c r="KO595" s="4">
        <v>26903</v>
      </c>
      <c r="KP595" s="4">
        <v>4483</v>
      </c>
      <c r="KQ595" s="4">
        <v>66.650000000000006</v>
      </c>
      <c r="KR595" s="4">
        <v>-11.099999999999994</v>
      </c>
      <c r="KS595" s="4">
        <v>88985</v>
      </c>
      <c r="KT595" s="4">
        <v>55638</v>
      </c>
      <c r="KU595" s="4">
        <v>3.1</v>
      </c>
      <c r="KV595" s="4">
        <v>-25.049999999999997</v>
      </c>
      <c r="KW595" s="4">
        <v>41409</v>
      </c>
      <c r="KX595" s="4">
        <v>27891</v>
      </c>
      <c r="KY595" s="4">
        <v>25.15</v>
      </c>
      <c r="KZ595" s="4">
        <v>-21.050000000000004</v>
      </c>
      <c r="LA595" s="4">
        <v>42926</v>
      </c>
      <c r="LB595" s="4">
        <v>33263</v>
      </c>
      <c r="LC595" s="4">
        <v>12</v>
      </c>
      <c r="LD595" s="4">
        <v>-34.200000000000003</v>
      </c>
    </row>
    <row r="596" spans="1:316" x14ac:dyDescent="0.25">
      <c r="A596" s="171">
        <v>44077.572375115742</v>
      </c>
      <c r="B596" s="172">
        <v>0.57152777777777775</v>
      </c>
      <c r="C596" s="4">
        <v>11549.15</v>
      </c>
      <c r="D596" s="4">
        <v>11550</v>
      </c>
      <c r="E596" s="173">
        <v>-64.650000000000006</v>
      </c>
      <c r="F596" s="173">
        <v>-88.3</v>
      </c>
      <c r="G596" s="173">
        <v>313.89999999999998</v>
      </c>
      <c r="H596" s="173">
        <v>-40.399999999999956</v>
      </c>
      <c r="I596" s="173">
        <v>-453.00000000000006</v>
      </c>
      <c r="J596" s="173">
        <v>412.60000000000008</v>
      </c>
      <c r="K596" s="127">
        <v>0</v>
      </c>
      <c r="L596" s="127">
        <v>0</v>
      </c>
      <c r="M596" s="127">
        <v>-20.53</v>
      </c>
      <c r="N596" s="127">
        <v>-18.11</v>
      </c>
      <c r="O596" s="127">
        <v>-0.16535365389900514</v>
      </c>
      <c r="P596" s="127">
        <v>-0.34037297312997439</v>
      </c>
      <c r="Q596" s="127">
        <v>1.0860007437584172</v>
      </c>
      <c r="R596" s="4">
        <v>158646</v>
      </c>
      <c r="S596" s="4">
        <v>186436</v>
      </c>
      <c r="T596" s="173">
        <v>11577.833333333334</v>
      </c>
      <c r="U596" s="173">
        <v>0.51666666666824312</v>
      </c>
      <c r="V596" s="4">
        <v>160727</v>
      </c>
      <c r="W596" s="4">
        <v>-13233</v>
      </c>
      <c r="X596" s="173">
        <v>28.683333333334303</v>
      </c>
      <c r="Y596" s="173">
        <v>-195466</v>
      </c>
      <c r="Z596" s="173">
        <v>220860</v>
      </c>
      <c r="AA596" s="173">
        <v>25394</v>
      </c>
      <c r="AB596" s="4">
        <v>27790</v>
      </c>
      <c r="AC596" s="4">
        <v>-6312</v>
      </c>
      <c r="AD596" s="176" t="e">
        <v>#REF!</v>
      </c>
      <c r="AE596" s="177">
        <v>-3.7918899736589448E-2</v>
      </c>
      <c r="AF596" s="177">
        <v>1.7908221306499071E-2</v>
      </c>
      <c r="AG596" s="177">
        <v>0.29437396630258666</v>
      </c>
      <c r="AH596" s="177">
        <v>0.34840719603598402</v>
      </c>
      <c r="AI596" s="127">
        <v>1.583630156033357</v>
      </c>
      <c r="AJ596" s="127">
        <v>0</v>
      </c>
      <c r="AK596" s="4">
        <v>0</v>
      </c>
      <c r="AL596" s="178">
        <v>11500</v>
      </c>
      <c r="AM596" s="178">
        <v>11600</v>
      </c>
      <c r="AN596" s="178">
        <v>11550</v>
      </c>
      <c r="AO596" s="178">
        <v>11400</v>
      </c>
      <c r="AS596" s="4">
        <v>3.1797577603713374</v>
      </c>
      <c r="AT596" s="4">
        <v>0.96544826332060374</v>
      </c>
      <c r="AU596" s="4">
        <v>0.15566341028353348</v>
      </c>
      <c r="AV596" s="4">
        <v>3.5367469410022605E-2</v>
      </c>
      <c r="AW596" s="4">
        <v>4.6521173975507972E-2</v>
      </c>
      <c r="AX596" s="4">
        <v>3.30887086391142E-2</v>
      </c>
      <c r="AY596" s="4">
        <v>82.243243243243242</v>
      </c>
      <c r="AZ596" s="4">
        <v>13.378205128205128</v>
      </c>
      <c r="BA596" s="4">
        <v>58.644067796610166</v>
      </c>
      <c r="BB596" s="4">
        <v>66.90425531914893</v>
      </c>
      <c r="BC596" s="4">
        <v>26.066666666666666</v>
      </c>
      <c r="BD596" s="4">
        <v>70.905213270142184</v>
      </c>
      <c r="BE596" s="4">
        <v>21.618118118118119</v>
      </c>
      <c r="BF596" s="4">
        <v>30.101717305151915</v>
      </c>
      <c r="BG596" s="4">
        <v>11.673777777777778</v>
      </c>
      <c r="BH596" s="4">
        <v>14.146132681137267</v>
      </c>
      <c r="BI596" s="4">
        <v>9</v>
      </c>
      <c r="BJ596" s="4">
        <v>0</v>
      </c>
      <c r="BK596" s="4">
        <v>1588</v>
      </c>
      <c r="BL596" s="4">
        <v>13</v>
      </c>
      <c r="BM596" s="4">
        <v>5730</v>
      </c>
      <c r="BN596" s="4">
        <v>-16</v>
      </c>
      <c r="BO596" s="4">
        <v>0.1</v>
      </c>
      <c r="BP596" s="4">
        <v>-0.75</v>
      </c>
      <c r="BQ596" s="4">
        <v>0</v>
      </c>
      <c r="BR596" s="4">
        <v>0</v>
      </c>
      <c r="BS596" s="4">
        <v>0</v>
      </c>
      <c r="BT596" s="4">
        <v>0</v>
      </c>
      <c r="BU596" s="4">
        <v>58</v>
      </c>
      <c r="BV596" s="4">
        <v>0</v>
      </c>
      <c r="BW596" s="4">
        <v>0.1</v>
      </c>
      <c r="BX596" s="4">
        <v>-0.75</v>
      </c>
      <c r="BY596" s="4">
        <v>21</v>
      </c>
      <c r="BZ596" s="4">
        <v>0</v>
      </c>
      <c r="CA596" s="4">
        <v>1430</v>
      </c>
      <c r="CB596" s="4">
        <v>34.25</v>
      </c>
      <c r="CC596" s="4">
        <v>388</v>
      </c>
      <c r="CD596" s="4">
        <v>-67</v>
      </c>
      <c r="CE596" s="4">
        <v>0.05</v>
      </c>
      <c r="CF596" s="4">
        <v>-0.89999999999999991</v>
      </c>
      <c r="CG596" s="4">
        <v>0</v>
      </c>
      <c r="CH596" s="4">
        <v>0</v>
      </c>
      <c r="CI596" s="4">
        <v>0</v>
      </c>
      <c r="CJ596" s="4">
        <v>0</v>
      </c>
      <c r="CK596" s="4">
        <v>35</v>
      </c>
      <c r="CL596" s="4">
        <v>0</v>
      </c>
      <c r="CM596" s="4">
        <v>0.2</v>
      </c>
      <c r="CN596" s="4">
        <v>-0.55000000000000004</v>
      </c>
      <c r="CO596" s="4">
        <v>12</v>
      </c>
      <c r="CP596" s="4">
        <v>0</v>
      </c>
      <c r="CQ596" s="4">
        <v>0</v>
      </c>
      <c r="CR596" s="4">
        <v>0</v>
      </c>
      <c r="CS596" s="4">
        <v>1024</v>
      </c>
      <c r="CT596" s="4">
        <v>-415</v>
      </c>
      <c r="CU596" s="4">
        <v>0.15</v>
      </c>
      <c r="CV596" s="4">
        <v>-0.85</v>
      </c>
      <c r="CW596" s="4">
        <v>0</v>
      </c>
      <c r="CX596" s="4">
        <v>0</v>
      </c>
      <c r="CY596" s="4">
        <v>0</v>
      </c>
      <c r="CZ596" s="4">
        <v>0</v>
      </c>
      <c r="DA596" s="4">
        <v>232</v>
      </c>
      <c r="DB596" s="4">
        <v>-18</v>
      </c>
      <c r="DC596" s="4">
        <v>0.1</v>
      </c>
      <c r="DD596" s="4">
        <v>-0.95000000000000007</v>
      </c>
      <c r="DE596" s="4">
        <v>15</v>
      </c>
      <c r="DF596" s="4">
        <v>-5</v>
      </c>
      <c r="DG596" s="4">
        <v>1251.9000000000001</v>
      </c>
      <c r="DH596" s="4">
        <v>1.9000000000000909</v>
      </c>
      <c r="DI596" s="4">
        <v>1437</v>
      </c>
      <c r="DJ596" s="4">
        <v>-314</v>
      </c>
      <c r="DK596" s="4">
        <v>0.05</v>
      </c>
      <c r="DL596" s="4">
        <v>-1.05</v>
      </c>
      <c r="DM596" s="4">
        <v>0</v>
      </c>
      <c r="DN596" s="4">
        <v>0</v>
      </c>
      <c r="DO596" s="4">
        <v>0</v>
      </c>
      <c r="DP596" s="4">
        <v>0</v>
      </c>
      <c r="DQ596" s="4">
        <v>604</v>
      </c>
      <c r="DR596" s="4">
        <v>26</v>
      </c>
      <c r="DS596" s="4">
        <v>0.1</v>
      </c>
      <c r="DT596" s="4">
        <v>-1.0499999999999998</v>
      </c>
      <c r="DU596" s="4">
        <v>1</v>
      </c>
      <c r="DV596" s="4">
        <v>0</v>
      </c>
      <c r="DW596" s="4">
        <v>0</v>
      </c>
      <c r="DX596" s="4">
        <v>0</v>
      </c>
      <c r="DY596" s="4">
        <v>4113</v>
      </c>
      <c r="DZ596" s="4">
        <v>-355</v>
      </c>
      <c r="EA596" s="4">
        <v>0.1</v>
      </c>
      <c r="EB596" s="4">
        <v>-1.1499999999999999</v>
      </c>
      <c r="EC596" s="4">
        <v>0</v>
      </c>
      <c r="ED596" s="4">
        <v>0</v>
      </c>
      <c r="EE596" s="4">
        <v>0</v>
      </c>
      <c r="EF596" s="4">
        <v>0</v>
      </c>
      <c r="EG596" s="4">
        <v>229</v>
      </c>
      <c r="EH596" s="4">
        <v>22</v>
      </c>
      <c r="EI596" s="4">
        <v>0.15</v>
      </c>
      <c r="EJ596" s="4">
        <v>-1.2000000000000002</v>
      </c>
      <c r="EK596" s="4">
        <v>57</v>
      </c>
      <c r="EL596" s="4">
        <v>-11</v>
      </c>
      <c r="EM596" s="4">
        <v>1055</v>
      </c>
      <c r="EN596" s="4">
        <v>14.200000000000045</v>
      </c>
      <c r="EO596" s="4">
        <v>18348</v>
      </c>
      <c r="EP596" s="4">
        <v>-4266</v>
      </c>
      <c r="EQ596" s="4">
        <v>0.15</v>
      </c>
      <c r="ER596" s="4">
        <v>-1.35</v>
      </c>
      <c r="ES596" s="4">
        <v>5</v>
      </c>
      <c r="ET596" s="4">
        <v>0</v>
      </c>
      <c r="EU596" s="4">
        <v>947.4</v>
      </c>
      <c r="EV596" s="4">
        <v>32.399999999999977</v>
      </c>
      <c r="EW596" s="4">
        <v>808</v>
      </c>
      <c r="EX596" s="4">
        <v>-44</v>
      </c>
      <c r="EY596" s="4">
        <v>0.2</v>
      </c>
      <c r="EZ596" s="4">
        <v>-1.4000000000000001</v>
      </c>
      <c r="FA596" s="4">
        <v>23</v>
      </c>
      <c r="FB596" s="4">
        <v>0</v>
      </c>
      <c r="FC596" s="4">
        <v>905</v>
      </c>
      <c r="FD596" s="4">
        <v>-47.5</v>
      </c>
      <c r="FE596" s="4">
        <v>4035</v>
      </c>
      <c r="FF596" s="4">
        <v>-1096</v>
      </c>
      <c r="FG596" s="4">
        <v>0.15</v>
      </c>
      <c r="FH596" s="4">
        <v>-1.4500000000000002</v>
      </c>
      <c r="FI596" s="4">
        <v>5</v>
      </c>
      <c r="FJ596" s="4">
        <v>0</v>
      </c>
      <c r="FK596" s="4">
        <v>0</v>
      </c>
      <c r="FL596" s="4">
        <v>0</v>
      </c>
      <c r="FM596" s="4">
        <v>148</v>
      </c>
      <c r="FN596" s="4">
        <v>-8</v>
      </c>
      <c r="FO596" s="4">
        <v>0.15</v>
      </c>
      <c r="FP596" s="4">
        <v>-1.55</v>
      </c>
      <c r="FQ596" s="4">
        <v>32</v>
      </c>
      <c r="FR596" s="4">
        <v>2</v>
      </c>
      <c r="FS596" s="4">
        <v>855</v>
      </c>
      <c r="FT596" s="4">
        <v>10</v>
      </c>
      <c r="FU596" s="4">
        <v>13597</v>
      </c>
      <c r="FV596" s="4">
        <v>-725</v>
      </c>
      <c r="FW596" s="4">
        <v>0.1</v>
      </c>
      <c r="FX596" s="4">
        <v>-1.7</v>
      </c>
      <c r="FY596" s="4">
        <v>6</v>
      </c>
      <c r="FZ596" s="4">
        <v>0</v>
      </c>
      <c r="GA596" s="4">
        <v>0</v>
      </c>
      <c r="GB596" s="4">
        <v>0</v>
      </c>
      <c r="GC596" s="4">
        <v>526</v>
      </c>
      <c r="GD596" s="4">
        <v>-103</v>
      </c>
      <c r="GE596" s="4">
        <v>0.1</v>
      </c>
      <c r="GF596" s="4">
        <v>-1.8499999999999999</v>
      </c>
      <c r="GG596" s="4">
        <v>237</v>
      </c>
      <c r="GH596" s="4">
        <v>-83</v>
      </c>
      <c r="GI596" s="4">
        <v>780</v>
      </c>
      <c r="GJ596" s="4">
        <v>33.75</v>
      </c>
      <c r="GK596" s="4">
        <v>10391</v>
      </c>
      <c r="GL596" s="4">
        <v>-2131</v>
      </c>
      <c r="GM596" s="4">
        <v>0.15</v>
      </c>
      <c r="GN596" s="4">
        <v>-1.85</v>
      </c>
      <c r="GO596" s="4">
        <v>6</v>
      </c>
      <c r="GP596" s="4">
        <v>0</v>
      </c>
      <c r="GQ596" s="4">
        <v>0</v>
      </c>
      <c r="GR596" s="4">
        <v>0</v>
      </c>
      <c r="GS596" s="4">
        <v>410</v>
      </c>
      <c r="GT596" s="4">
        <v>-111</v>
      </c>
      <c r="GU596" s="4">
        <v>0.2</v>
      </c>
      <c r="GV596" s="4">
        <v>-1.8499999999999999</v>
      </c>
      <c r="GW596" s="4">
        <v>223</v>
      </c>
      <c r="GX596" s="4">
        <v>0</v>
      </c>
      <c r="GY596" s="4">
        <v>653.5</v>
      </c>
      <c r="GZ596" s="4">
        <v>3.1499999999999773</v>
      </c>
      <c r="HA596" s="4">
        <v>11773</v>
      </c>
      <c r="HB596" s="4">
        <v>-2791</v>
      </c>
      <c r="HC596" s="4">
        <v>0.15</v>
      </c>
      <c r="HD596" s="4">
        <v>-2.0500000000000003</v>
      </c>
      <c r="HE596" s="4">
        <v>162</v>
      </c>
      <c r="HF596" s="4">
        <v>0</v>
      </c>
      <c r="HG596" s="4">
        <v>0</v>
      </c>
      <c r="HH596" s="4">
        <v>0</v>
      </c>
      <c r="HI596" s="4">
        <v>1245</v>
      </c>
      <c r="HJ596" s="4">
        <v>-27</v>
      </c>
      <c r="HK596" s="4">
        <v>0.15</v>
      </c>
      <c r="HL596" s="4">
        <v>-2.3000000000000003</v>
      </c>
      <c r="HM596" s="4">
        <v>481</v>
      </c>
      <c r="HN596" s="4">
        <v>-197</v>
      </c>
      <c r="HO596" s="4">
        <v>555</v>
      </c>
      <c r="HP596" s="4">
        <v>3.1000000000000227</v>
      </c>
      <c r="HQ596" s="4">
        <v>39559</v>
      </c>
      <c r="HR596" s="4">
        <v>8071</v>
      </c>
      <c r="HS596" s="4">
        <v>0.2</v>
      </c>
      <c r="HT596" s="4">
        <v>-2.4499999999999997</v>
      </c>
      <c r="HU596" s="4">
        <v>156</v>
      </c>
      <c r="HV596" s="4">
        <v>-105</v>
      </c>
      <c r="HW596" s="4">
        <v>524.35</v>
      </c>
      <c r="HX596" s="4">
        <v>15.550000000000011</v>
      </c>
      <c r="HY596" s="4">
        <v>2087</v>
      </c>
      <c r="HZ596" s="4">
        <v>-181</v>
      </c>
      <c r="IA596" s="4">
        <v>0.25</v>
      </c>
      <c r="IB596" s="4">
        <v>-2.6</v>
      </c>
      <c r="IC596" s="4">
        <v>236</v>
      </c>
      <c r="ID596" s="4">
        <v>-72</v>
      </c>
      <c r="IE596" s="4">
        <v>452.1</v>
      </c>
      <c r="IF596" s="4">
        <v>-2.75</v>
      </c>
      <c r="IG596" s="4">
        <v>13840</v>
      </c>
      <c r="IH596" s="4">
        <v>-3204</v>
      </c>
      <c r="II596" s="4">
        <v>0.25</v>
      </c>
      <c r="IJ596" s="4">
        <v>-2.8</v>
      </c>
      <c r="IK596" s="4">
        <v>94</v>
      </c>
      <c r="IL596" s="4">
        <v>-94</v>
      </c>
      <c r="IM596" s="4">
        <v>405</v>
      </c>
      <c r="IN596" s="4">
        <v>2.1999999999999886</v>
      </c>
      <c r="IO596" s="4">
        <v>6289</v>
      </c>
      <c r="IP596" s="4">
        <v>692</v>
      </c>
      <c r="IQ596" s="4">
        <v>0.25</v>
      </c>
      <c r="IR596" s="4">
        <v>-3</v>
      </c>
      <c r="IS596" s="4">
        <v>960</v>
      </c>
      <c r="IT596" s="4">
        <v>-167</v>
      </c>
      <c r="IU596" s="4">
        <v>355.4</v>
      </c>
      <c r="IV596" s="4">
        <v>2.0499999999999545</v>
      </c>
      <c r="IW596" s="4">
        <v>25024</v>
      </c>
      <c r="IX596" s="4">
        <v>3771</v>
      </c>
      <c r="IY596" s="4">
        <v>0.3</v>
      </c>
      <c r="IZ596" s="4">
        <v>-3.4000000000000004</v>
      </c>
      <c r="JA596" s="4">
        <v>211</v>
      </c>
      <c r="JB596" s="4">
        <v>-7</v>
      </c>
      <c r="JC596" s="4">
        <v>303.64999999999998</v>
      </c>
      <c r="JD596" s="4">
        <v>-1.4500000000000455</v>
      </c>
      <c r="JE596" s="4">
        <v>14961</v>
      </c>
      <c r="JF596" s="4">
        <v>5955</v>
      </c>
      <c r="JG596" s="4">
        <v>0.3</v>
      </c>
      <c r="JH596" s="4">
        <v>-4.1500000000000004</v>
      </c>
      <c r="JI596" s="4">
        <v>1998</v>
      </c>
      <c r="JJ596" s="4">
        <v>-580</v>
      </c>
      <c r="JK596" s="4">
        <v>252</v>
      </c>
      <c r="JL596" s="4">
        <v>-5.4499999999999886</v>
      </c>
      <c r="JM596" s="4">
        <v>43193</v>
      </c>
      <c r="JN596" s="4">
        <v>19128</v>
      </c>
      <c r="JO596" s="4">
        <v>0.4</v>
      </c>
      <c r="JP596" s="4">
        <v>-5.0999999999999996</v>
      </c>
      <c r="JQ596" s="5">
        <v>757</v>
      </c>
      <c r="JR596" s="4">
        <v>102</v>
      </c>
      <c r="JS596" s="4">
        <v>198.85</v>
      </c>
      <c r="JT596" s="4">
        <v>-8</v>
      </c>
      <c r="JU596" s="4">
        <v>22787</v>
      </c>
      <c r="JV596" s="4">
        <v>10002</v>
      </c>
      <c r="JW596" s="4">
        <v>0.35</v>
      </c>
      <c r="JX596" s="4">
        <v>-6.9</v>
      </c>
      <c r="JY596" s="4">
        <v>5625</v>
      </c>
      <c r="JZ596" s="4">
        <v>-2387</v>
      </c>
      <c r="KA596" s="4">
        <v>154.85</v>
      </c>
      <c r="KB596" s="4">
        <v>-5.5999999999999943</v>
      </c>
      <c r="KC596" s="4">
        <v>65665</v>
      </c>
      <c r="KD596" s="4">
        <v>29011</v>
      </c>
      <c r="KE596" s="4">
        <v>0.6</v>
      </c>
      <c r="KF596" s="4">
        <v>-10.050000000000001</v>
      </c>
      <c r="KG596" s="4">
        <v>3271</v>
      </c>
      <c r="KH596" s="4">
        <v>-1293</v>
      </c>
      <c r="KI596" s="4">
        <v>105</v>
      </c>
      <c r="KJ596" s="4">
        <v>-11.5</v>
      </c>
      <c r="KK596" s="4">
        <v>46272</v>
      </c>
      <c r="KL596" s="4">
        <v>30407</v>
      </c>
      <c r="KM596" s="4">
        <v>1.25</v>
      </c>
      <c r="KN596" s="4">
        <v>-15.55</v>
      </c>
      <c r="KO596" s="4">
        <v>27576</v>
      </c>
      <c r="KP596" s="4">
        <v>5156</v>
      </c>
      <c r="KQ596" s="4">
        <v>58.2</v>
      </c>
      <c r="KR596" s="4">
        <v>-19.549999999999997</v>
      </c>
      <c r="KS596" s="4">
        <v>87685</v>
      </c>
      <c r="KT596" s="4">
        <v>54338</v>
      </c>
      <c r="KU596" s="4">
        <v>4.0999999999999996</v>
      </c>
      <c r="KV596" s="4">
        <v>-24.049999999999997</v>
      </c>
      <c r="KW596" s="4">
        <v>43992</v>
      </c>
      <c r="KX596" s="4">
        <v>30474</v>
      </c>
      <c r="KY596" s="4">
        <v>19.3</v>
      </c>
      <c r="KZ596" s="4">
        <v>-26.900000000000002</v>
      </c>
      <c r="LA596" s="4">
        <v>42472</v>
      </c>
      <c r="LB596" s="4">
        <v>32809</v>
      </c>
      <c r="LC596" s="4">
        <v>15.1</v>
      </c>
      <c r="LD596" s="4">
        <v>-31.1</v>
      </c>
    </row>
    <row r="597" spans="1:316" x14ac:dyDescent="0.25">
      <c r="A597" s="171">
        <v>44077.571577662035</v>
      </c>
      <c r="B597" s="172">
        <v>0.57013888888888886</v>
      </c>
      <c r="C597" s="4">
        <v>11543.75</v>
      </c>
      <c r="D597" s="4">
        <v>11550</v>
      </c>
      <c r="E597" s="173">
        <v>-64.7</v>
      </c>
      <c r="F597" s="173">
        <v>-87.7</v>
      </c>
      <c r="G597" s="173">
        <v>313.89999999999998</v>
      </c>
      <c r="H597" s="173">
        <v>-10.749999999999847</v>
      </c>
      <c r="I597" s="173">
        <v>-457.65000000000003</v>
      </c>
      <c r="J597" s="173">
        <v>446.9000000000002</v>
      </c>
      <c r="K597" s="127">
        <v>0</v>
      </c>
      <c r="L597" s="127">
        <v>0</v>
      </c>
      <c r="M597" s="127">
        <v>-20.53</v>
      </c>
      <c r="N597" s="127">
        <v>-18.11</v>
      </c>
      <c r="O597" s="127">
        <v>-0.13752747349939845</v>
      </c>
      <c r="P597" s="127">
        <v>-0.31298285451268926</v>
      </c>
      <c r="Q597" s="127">
        <v>1.1065282063521831</v>
      </c>
      <c r="R597" s="4">
        <v>151941</v>
      </c>
      <c r="S597" s="4">
        <v>188787</v>
      </c>
      <c r="T597" s="173">
        <v>11577.316666666666</v>
      </c>
      <c r="U597" s="173">
        <v>6.6499999999996362</v>
      </c>
      <c r="V597" s="4">
        <v>160727</v>
      </c>
      <c r="W597" s="4">
        <v>-13365</v>
      </c>
      <c r="X597" s="173">
        <v>33.566666666665697</v>
      </c>
      <c r="Y597" s="173">
        <v>-187643</v>
      </c>
      <c r="Z597" s="173">
        <v>222971</v>
      </c>
      <c r="AA597" s="173">
        <v>35328</v>
      </c>
      <c r="AB597" s="4">
        <v>36846</v>
      </c>
      <c r="AC597" s="4">
        <v>2663</v>
      </c>
      <c r="AD597" s="176" t="e">
        <v>#REF!</v>
      </c>
      <c r="AE597" s="177">
        <v>-3.7304293671768948E-2</v>
      </c>
      <c r="AF597" s="177">
        <v>2.2954149349953948E-2</v>
      </c>
      <c r="AG597" s="177">
        <v>0.37872637445299867</v>
      </c>
      <c r="AH597" s="177">
        <v>0.44264597573876741</v>
      </c>
      <c r="AI597" s="127">
        <v>2.142123539776672</v>
      </c>
      <c r="AJ597" s="127">
        <v>0</v>
      </c>
      <c r="AK597" s="4">
        <v>0</v>
      </c>
      <c r="AL597" s="178">
        <v>11500</v>
      </c>
      <c r="AM597" s="178">
        <v>11600</v>
      </c>
      <c r="AN597" s="178">
        <v>11550</v>
      </c>
      <c r="AO597" s="178">
        <v>11400</v>
      </c>
      <c r="AS597" s="4">
        <v>3.2060427574171029</v>
      </c>
      <c r="AT597" s="4">
        <v>1.0174056603773585</v>
      </c>
      <c r="AU597" s="4">
        <v>0.1616778530606186</v>
      </c>
      <c r="AV597" s="4">
        <v>3.8803396126293445E-2</v>
      </c>
      <c r="AW597" s="4">
        <v>4.6760301879007718E-2</v>
      </c>
      <c r="AX597" s="4">
        <v>3.2981135303931215E-2</v>
      </c>
      <c r="AY597" s="4">
        <v>82.725571725571726</v>
      </c>
      <c r="AZ597" s="4">
        <v>13.378205128205128</v>
      </c>
      <c r="BA597" s="4">
        <v>58.771186440677965</v>
      </c>
      <c r="BB597" s="4">
        <v>66.90425531914893</v>
      </c>
      <c r="BC597" s="4">
        <v>26.163541666666667</v>
      </c>
      <c r="BD597" s="4">
        <v>70.914691943127963</v>
      </c>
      <c r="BE597" s="4">
        <v>21.155882352941177</v>
      </c>
      <c r="BF597" s="4">
        <v>30.364597093791282</v>
      </c>
      <c r="BG597" s="4">
        <v>11.375977750738745</v>
      </c>
      <c r="BH597" s="4">
        <v>13.482440990213011</v>
      </c>
      <c r="BI597" s="4">
        <v>9</v>
      </c>
      <c r="BJ597" s="4">
        <v>0</v>
      </c>
      <c r="BK597" s="4">
        <v>1588</v>
      </c>
      <c r="BL597" s="4">
        <v>13</v>
      </c>
      <c r="BM597" s="4">
        <v>5730</v>
      </c>
      <c r="BN597" s="4">
        <v>-16</v>
      </c>
      <c r="BO597" s="4">
        <v>0.1</v>
      </c>
      <c r="BP597" s="4">
        <v>-0.75</v>
      </c>
      <c r="BQ597" s="4">
        <v>0</v>
      </c>
      <c r="BR597" s="4">
        <v>0</v>
      </c>
      <c r="BS597" s="4">
        <v>0</v>
      </c>
      <c r="BT597" s="4">
        <v>0</v>
      </c>
      <c r="BU597" s="4">
        <v>58</v>
      </c>
      <c r="BV597" s="4">
        <v>0</v>
      </c>
      <c r="BW597" s="4">
        <v>0.1</v>
      </c>
      <c r="BX597" s="4">
        <v>-0.75</v>
      </c>
      <c r="BY597" s="4">
        <v>21</v>
      </c>
      <c r="BZ597" s="4">
        <v>0</v>
      </c>
      <c r="CA597" s="4">
        <v>1430</v>
      </c>
      <c r="CB597" s="4">
        <v>34.25</v>
      </c>
      <c r="CC597" s="4">
        <v>388</v>
      </c>
      <c r="CD597" s="4">
        <v>-67</v>
      </c>
      <c r="CE597" s="4">
        <v>0.05</v>
      </c>
      <c r="CF597" s="4">
        <v>-0.89999999999999991</v>
      </c>
      <c r="CG597" s="4">
        <v>0</v>
      </c>
      <c r="CH597" s="4">
        <v>0</v>
      </c>
      <c r="CI597" s="4">
        <v>0</v>
      </c>
      <c r="CJ597" s="4">
        <v>0</v>
      </c>
      <c r="CK597" s="4">
        <v>35</v>
      </c>
      <c r="CL597" s="4">
        <v>0</v>
      </c>
      <c r="CM597" s="4">
        <v>0.2</v>
      </c>
      <c r="CN597" s="4">
        <v>-0.55000000000000004</v>
      </c>
      <c r="CO597" s="4">
        <v>12</v>
      </c>
      <c r="CP597" s="4">
        <v>0</v>
      </c>
      <c r="CQ597" s="4">
        <v>0</v>
      </c>
      <c r="CR597" s="4">
        <v>0</v>
      </c>
      <c r="CS597" s="4">
        <v>1024</v>
      </c>
      <c r="CT597" s="4">
        <v>-415</v>
      </c>
      <c r="CU597" s="4">
        <v>0.15</v>
      </c>
      <c r="CV597" s="4">
        <v>-0.85</v>
      </c>
      <c r="CW597" s="4">
        <v>0</v>
      </c>
      <c r="CX597" s="4">
        <v>0</v>
      </c>
      <c r="CY597" s="4">
        <v>0</v>
      </c>
      <c r="CZ597" s="4">
        <v>0</v>
      </c>
      <c r="DA597" s="4">
        <v>232</v>
      </c>
      <c r="DB597" s="4">
        <v>-18</v>
      </c>
      <c r="DC597" s="4">
        <v>0.1</v>
      </c>
      <c r="DD597" s="4">
        <v>-0.95000000000000007</v>
      </c>
      <c r="DE597" s="4">
        <v>15</v>
      </c>
      <c r="DF597" s="4">
        <v>-5</v>
      </c>
      <c r="DG597" s="4">
        <v>1254.1500000000001</v>
      </c>
      <c r="DH597" s="4">
        <v>4.1500000000000909</v>
      </c>
      <c r="DI597" s="4">
        <v>1437</v>
      </c>
      <c r="DJ597" s="4">
        <v>-314</v>
      </c>
      <c r="DK597" s="4">
        <v>0.05</v>
      </c>
      <c r="DL597" s="4">
        <v>-1.05</v>
      </c>
      <c r="DM597" s="4">
        <v>0</v>
      </c>
      <c r="DN597" s="4">
        <v>0</v>
      </c>
      <c r="DO597" s="4">
        <v>0</v>
      </c>
      <c r="DP597" s="4">
        <v>0</v>
      </c>
      <c r="DQ597" s="4">
        <v>604</v>
      </c>
      <c r="DR597" s="4">
        <v>26</v>
      </c>
      <c r="DS597" s="4">
        <v>0.1</v>
      </c>
      <c r="DT597" s="4">
        <v>-1.0499999999999998</v>
      </c>
      <c r="DU597" s="4">
        <v>1</v>
      </c>
      <c r="DV597" s="4">
        <v>0</v>
      </c>
      <c r="DW597" s="4">
        <v>0</v>
      </c>
      <c r="DX597" s="4">
        <v>0</v>
      </c>
      <c r="DY597" s="4">
        <v>4113</v>
      </c>
      <c r="DZ597" s="4">
        <v>-355</v>
      </c>
      <c r="EA597" s="4">
        <v>0.1</v>
      </c>
      <c r="EB597" s="4">
        <v>-1.1499999999999999</v>
      </c>
      <c r="EC597" s="4">
        <v>0</v>
      </c>
      <c r="ED597" s="4">
        <v>0</v>
      </c>
      <c r="EE597" s="4">
        <v>0</v>
      </c>
      <c r="EF597" s="4">
        <v>0</v>
      </c>
      <c r="EG597" s="4">
        <v>229</v>
      </c>
      <c r="EH597" s="4">
        <v>22</v>
      </c>
      <c r="EI597" s="4">
        <v>0.15</v>
      </c>
      <c r="EJ597" s="4">
        <v>-1.2000000000000002</v>
      </c>
      <c r="EK597" s="4">
        <v>57</v>
      </c>
      <c r="EL597" s="4">
        <v>-11</v>
      </c>
      <c r="EM597" s="4">
        <v>1060.7</v>
      </c>
      <c r="EN597" s="4">
        <v>19.900000000000091</v>
      </c>
      <c r="EO597" s="4">
        <v>18348</v>
      </c>
      <c r="EP597" s="4">
        <v>-4266</v>
      </c>
      <c r="EQ597" s="4">
        <v>0.15</v>
      </c>
      <c r="ER597" s="4">
        <v>-1.35</v>
      </c>
      <c r="ES597" s="4">
        <v>5</v>
      </c>
      <c r="ET597" s="4">
        <v>0</v>
      </c>
      <c r="EU597" s="4">
        <v>947.4</v>
      </c>
      <c r="EV597" s="4">
        <v>32.399999999999977</v>
      </c>
      <c r="EW597" s="4">
        <v>808</v>
      </c>
      <c r="EX597" s="4">
        <v>-44</v>
      </c>
      <c r="EY597" s="4">
        <v>0.2</v>
      </c>
      <c r="EZ597" s="4">
        <v>-1.4000000000000001</v>
      </c>
      <c r="FA597" s="4">
        <v>23</v>
      </c>
      <c r="FB597" s="4">
        <v>0</v>
      </c>
      <c r="FC597" s="4">
        <v>905</v>
      </c>
      <c r="FD597" s="4">
        <v>-47.5</v>
      </c>
      <c r="FE597" s="4">
        <v>4035</v>
      </c>
      <c r="FF597" s="4">
        <v>-1096</v>
      </c>
      <c r="FG597" s="4">
        <v>0.15</v>
      </c>
      <c r="FH597" s="4">
        <v>-1.4500000000000002</v>
      </c>
      <c r="FI597" s="4">
        <v>5</v>
      </c>
      <c r="FJ597" s="4">
        <v>0</v>
      </c>
      <c r="FK597" s="4">
        <v>0</v>
      </c>
      <c r="FL597" s="4">
        <v>0</v>
      </c>
      <c r="FM597" s="4">
        <v>148</v>
      </c>
      <c r="FN597" s="4">
        <v>-8</v>
      </c>
      <c r="FO597" s="4">
        <v>0.15</v>
      </c>
      <c r="FP597" s="4">
        <v>-1.55</v>
      </c>
      <c r="FQ597" s="4">
        <v>32</v>
      </c>
      <c r="FR597" s="4">
        <v>2</v>
      </c>
      <c r="FS597" s="4">
        <v>855</v>
      </c>
      <c r="FT597" s="4">
        <v>10</v>
      </c>
      <c r="FU597" s="4">
        <v>13597</v>
      </c>
      <c r="FV597" s="4">
        <v>-725</v>
      </c>
      <c r="FW597" s="4">
        <v>0.15</v>
      </c>
      <c r="FX597" s="4">
        <v>-1.6500000000000001</v>
      </c>
      <c r="FY597" s="4">
        <v>6</v>
      </c>
      <c r="FZ597" s="4">
        <v>0</v>
      </c>
      <c r="GA597" s="4">
        <v>0</v>
      </c>
      <c r="GB597" s="4">
        <v>0</v>
      </c>
      <c r="GC597" s="4">
        <v>526</v>
      </c>
      <c r="GD597" s="4">
        <v>-103</v>
      </c>
      <c r="GE597" s="4">
        <v>0.1</v>
      </c>
      <c r="GF597" s="4">
        <v>-1.8499999999999999</v>
      </c>
      <c r="GG597" s="4">
        <v>237</v>
      </c>
      <c r="GH597" s="4">
        <v>-83</v>
      </c>
      <c r="GI597" s="4">
        <v>780</v>
      </c>
      <c r="GJ597" s="4">
        <v>33.75</v>
      </c>
      <c r="GK597" s="4">
        <v>10391</v>
      </c>
      <c r="GL597" s="4">
        <v>-2131</v>
      </c>
      <c r="GM597" s="4">
        <v>0.15</v>
      </c>
      <c r="GN597" s="4">
        <v>-1.85</v>
      </c>
      <c r="GO597" s="4">
        <v>6</v>
      </c>
      <c r="GP597" s="4">
        <v>0</v>
      </c>
      <c r="GQ597" s="4">
        <v>0</v>
      </c>
      <c r="GR597" s="4">
        <v>0</v>
      </c>
      <c r="GS597" s="4">
        <v>410</v>
      </c>
      <c r="GT597" s="4">
        <v>-111</v>
      </c>
      <c r="GU597" s="4">
        <v>0.2</v>
      </c>
      <c r="GV597" s="4">
        <v>-1.8499999999999999</v>
      </c>
      <c r="GW597" s="4">
        <v>223</v>
      </c>
      <c r="GX597" s="4">
        <v>0</v>
      </c>
      <c r="GY597" s="4">
        <v>678.5</v>
      </c>
      <c r="GZ597" s="4">
        <v>28.149999999999977</v>
      </c>
      <c r="HA597" s="4">
        <v>11773</v>
      </c>
      <c r="HB597" s="4">
        <v>-2791</v>
      </c>
      <c r="HC597" s="4">
        <v>0.15</v>
      </c>
      <c r="HD597" s="4">
        <v>-2.0500000000000003</v>
      </c>
      <c r="HE597" s="4">
        <v>162</v>
      </c>
      <c r="HF597" s="4">
        <v>0</v>
      </c>
      <c r="HG597" s="4">
        <v>0</v>
      </c>
      <c r="HH597" s="4">
        <v>0</v>
      </c>
      <c r="HI597" s="4">
        <v>1245</v>
      </c>
      <c r="HJ597" s="4">
        <v>-27</v>
      </c>
      <c r="HK597" s="4">
        <v>0.15</v>
      </c>
      <c r="HL597" s="4">
        <v>-2.3000000000000003</v>
      </c>
      <c r="HM597" s="4">
        <v>481</v>
      </c>
      <c r="HN597" s="4">
        <v>-197</v>
      </c>
      <c r="HO597" s="4">
        <v>555</v>
      </c>
      <c r="HP597" s="4">
        <v>3.1000000000000227</v>
      </c>
      <c r="HQ597" s="4">
        <v>39791</v>
      </c>
      <c r="HR597" s="4">
        <v>8303</v>
      </c>
      <c r="HS597" s="4">
        <v>0.15</v>
      </c>
      <c r="HT597" s="4">
        <v>-2.5</v>
      </c>
      <c r="HU597" s="4">
        <v>156</v>
      </c>
      <c r="HV597" s="4">
        <v>-105</v>
      </c>
      <c r="HW597" s="4">
        <v>524.35</v>
      </c>
      <c r="HX597" s="4">
        <v>15.550000000000011</v>
      </c>
      <c r="HY597" s="4">
        <v>2087</v>
      </c>
      <c r="HZ597" s="4">
        <v>-181</v>
      </c>
      <c r="IA597" s="4">
        <v>0.25</v>
      </c>
      <c r="IB597" s="4">
        <v>-2.6</v>
      </c>
      <c r="IC597" s="4">
        <v>236</v>
      </c>
      <c r="ID597" s="4">
        <v>-72</v>
      </c>
      <c r="IE597" s="4">
        <v>452.1</v>
      </c>
      <c r="IF597" s="4">
        <v>-2.75</v>
      </c>
      <c r="IG597" s="4">
        <v>13870</v>
      </c>
      <c r="IH597" s="4">
        <v>-3174</v>
      </c>
      <c r="II597" s="4">
        <v>0.25</v>
      </c>
      <c r="IJ597" s="4">
        <v>-2.8</v>
      </c>
      <c r="IK597" s="4">
        <v>94</v>
      </c>
      <c r="IL597" s="4">
        <v>-94</v>
      </c>
      <c r="IM597" s="4">
        <v>405</v>
      </c>
      <c r="IN597" s="4">
        <v>2.1999999999999886</v>
      </c>
      <c r="IO597" s="4">
        <v>6289</v>
      </c>
      <c r="IP597" s="4">
        <v>692</v>
      </c>
      <c r="IQ597" s="4">
        <v>0.25</v>
      </c>
      <c r="IR597" s="4">
        <v>-3</v>
      </c>
      <c r="IS597" s="4">
        <v>960</v>
      </c>
      <c r="IT597" s="4">
        <v>-167</v>
      </c>
      <c r="IU597" s="4">
        <v>354.5</v>
      </c>
      <c r="IV597" s="4">
        <v>1.1499999999999773</v>
      </c>
      <c r="IW597" s="4">
        <v>25117</v>
      </c>
      <c r="IX597" s="4">
        <v>3864</v>
      </c>
      <c r="IY597" s="4">
        <v>0.3</v>
      </c>
      <c r="IZ597" s="4">
        <v>-3.4000000000000004</v>
      </c>
      <c r="JA597" s="4">
        <v>211</v>
      </c>
      <c r="JB597" s="4">
        <v>-7</v>
      </c>
      <c r="JC597" s="4">
        <v>303.10000000000002</v>
      </c>
      <c r="JD597" s="4">
        <v>-2</v>
      </c>
      <c r="JE597" s="4">
        <v>14963</v>
      </c>
      <c r="JF597" s="4">
        <v>5957</v>
      </c>
      <c r="JG597" s="4">
        <v>0.35</v>
      </c>
      <c r="JH597" s="4">
        <v>-4.1000000000000005</v>
      </c>
      <c r="JI597" s="4">
        <v>2040</v>
      </c>
      <c r="JJ597" s="4">
        <v>-538</v>
      </c>
      <c r="JK597" s="4">
        <v>255.7</v>
      </c>
      <c r="JL597" s="4">
        <v>-1.75</v>
      </c>
      <c r="JM597" s="4">
        <v>43158</v>
      </c>
      <c r="JN597" s="4">
        <v>19093</v>
      </c>
      <c r="JO597" s="4">
        <v>0.35</v>
      </c>
      <c r="JP597" s="4">
        <v>-5.15</v>
      </c>
      <c r="JQ597" s="5">
        <v>757</v>
      </c>
      <c r="JR597" s="4">
        <v>102</v>
      </c>
      <c r="JS597" s="4">
        <v>196.5</v>
      </c>
      <c r="JT597" s="4">
        <v>-10.349999999999994</v>
      </c>
      <c r="JU597" s="4">
        <v>22986</v>
      </c>
      <c r="JV597" s="4">
        <v>10201</v>
      </c>
      <c r="JW597" s="4">
        <v>0.35</v>
      </c>
      <c r="JX597" s="4">
        <v>-6.9</v>
      </c>
      <c r="JY597" s="4">
        <v>5753</v>
      </c>
      <c r="JZ597" s="4">
        <v>-2259</v>
      </c>
      <c r="KA597" s="4">
        <v>153.5</v>
      </c>
      <c r="KB597" s="4">
        <v>-6.9499999999999886</v>
      </c>
      <c r="KC597" s="4">
        <v>65446</v>
      </c>
      <c r="KD597" s="4">
        <v>28792</v>
      </c>
      <c r="KE597" s="4">
        <v>0.6</v>
      </c>
      <c r="KF597" s="4">
        <v>-10.050000000000001</v>
      </c>
      <c r="KG597" s="4">
        <v>3474</v>
      </c>
      <c r="KH597" s="4">
        <v>-1090</v>
      </c>
      <c r="KI597" s="4">
        <v>104.05</v>
      </c>
      <c r="KJ597" s="4">
        <v>-12.450000000000003</v>
      </c>
      <c r="KK597" s="4">
        <v>46838</v>
      </c>
      <c r="KL597" s="4">
        <v>30973</v>
      </c>
      <c r="KM597" s="4">
        <v>1.25</v>
      </c>
      <c r="KN597" s="4">
        <v>-15.55</v>
      </c>
      <c r="KO597" s="4">
        <v>27504</v>
      </c>
      <c r="KP597" s="4">
        <v>5084</v>
      </c>
      <c r="KQ597" s="4">
        <v>57.5</v>
      </c>
      <c r="KR597" s="4">
        <v>-20.25</v>
      </c>
      <c r="KS597" s="4">
        <v>88179</v>
      </c>
      <c r="KT597" s="4">
        <v>54832</v>
      </c>
      <c r="KU597" s="4">
        <v>4.2</v>
      </c>
      <c r="KV597" s="4">
        <v>-23.95</v>
      </c>
      <c r="KW597" s="4">
        <v>42400</v>
      </c>
      <c r="KX597" s="4">
        <v>28882</v>
      </c>
      <c r="KY597" s="4">
        <v>18.95</v>
      </c>
      <c r="KZ597" s="4">
        <v>-27.250000000000004</v>
      </c>
      <c r="LA597" s="4">
        <v>43138</v>
      </c>
      <c r="LB597" s="4">
        <v>33475</v>
      </c>
      <c r="LC597" s="4">
        <v>15.7</v>
      </c>
      <c r="LD597" s="4">
        <v>-30.500000000000004</v>
      </c>
    </row>
    <row r="598" spans="1:316" x14ac:dyDescent="0.25">
      <c r="A598" s="171">
        <v>44077.569970949073</v>
      </c>
      <c r="B598" s="172">
        <v>0.56874999999999998</v>
      </c>
      <c r="C598" s="4">
        <v>11539.5</v>
      </c>
      <c r="D598" s="4">
        <v>11550</v>
      </c>
      <c r="E598" s="173">
        <v>-67</v>
      </c>
      <c r="F598" s="173">
        <v>-84.2</v>
      </c>
      <c r="G598" s="173">
        <v>313.89999999999998</v>
      </c>
      <c r="H598" s="173">
        <v>-27.09999999999993</v>
      </c>
      <c r="I598" s="173">
        <v>-434.65000000000015</v>
      </c>
      <c r="J598" s="173">
        <v>407.55000000000024</v>
      </c>
      <c r="K598" s="127">
        <v>0</v>
      </c>
      <c r="L598" s="127">
        <v>0</v>
      </c>
      <c r="M598" s="127">
        <v>-20.53</v>
      </c>
      <c r="N598" s="127">
        <v>-18.11</v>
      </c>
      <c r="O598" s="127">
        <v>-0.115098929283693</v>
      </c>
      <c r="P598" s="127">
        <v>-0.29079757902272457</v>
      </c>
      <c r="Q598" s="127">
        <v>1.1037282832126285</v>
      </c>
      <c r="R598" s="4">
        <v>153116</v>
      </c>
      <c r="S598" s="4">
        <v>188770</v>
      </c>
      <c r="T598" s="173">
        <v>11570.666666666666</v>
      </c>
      <c r="U598" s="173">
        <v>-8.9666666666671517</v>
      </c>
      <c r="V598" s="4">
        <v>161015</v>
      </c>
      <c r="W598" s="4">
        <v>-13002</v>
      </c>
      <c r="X598" s="173">
        <v>31.16666666666606</v>
      </c>
      <c r="Y598" s="173">
        <v>-188104</v>
      </c>
      <c r="Z598" s="173">
        <v>222900</v>
      </c>
      <c r="AA598" s="173">
        <v>34796</v>
      </c>
      <c r="AB598" s="4">
        <v>35654</v>
      </c>
      <c r="AC598" s="4">
        <v>2604</v>
      </c>
      <c r="AD598" s="176" t="e">
        <v>#REF!</v>
      </c>
      <c r="AE598" s="177">
        <v>-7.0974499025458687E-2</v>
      </c>
      <c r="AF598" s="177">
        <v>3.4651422248977798E-2</v>
      </c>
      <c r="AG598" s="177">
        <v>0.63423333903248047</v>
      </c>
      <c r="AH598" s="177">
        <v>0.65215481671708242</v>
      </c>
      <c r="AI598" s="127">
        <v>3.3951853482074008</v>
      </c>
      <c r="AJ598" s="127">
        <v>0</v>
      </c>
      <c r="AK598" s="4">
        <v>0</v>
      </c>
      <c r="AL598" s="178">
        <v>11500</v>
      </c>
      <c r="AM598" s="178">
        <v>11600</v>
      </c>
      <c r="AN598" s="178">
        <v>11550</v>
      </c>
      <c r="AO598" s="178">
        <v>11400</v>
      </c>
      <c r="AS598" s="4">
        <v>3.2060427574171029</v>
      </c>
      <c r="AT598" s="4">
        <v>1.0174056603773585</v>
      </c>
      <c r="AU598" s="4">
        <v>0.1616778530606186</v>
      </c>
      <c r="AV598" s="4">
        <v>3.8803396126293445E-2</v>
      </c>
      <c r="AW598" s="4">
        <v>4.6760301879007718E-2</v>
      </c>
      <c r="AX598" s="4">
        <v>3.2616972671122769E-2</v>
      </c>
      <c r="AY598" s="4">
        <v>82.725571725571726</v>
      </c>
      <c r="AZ598" s="4">
        <v>13.378205128205128</v>
      </c>
      <c r="BA598" s="4">
        <v>58.771186440677965</v>
      </c>
      <c r="BB598" s="4">
        <v>66.90425531914893</v>
      </c>
      <c r="BC598" s="4">
        <v>26.163541666666667</v>
      </c>
      <c r="BD598" s="4">
        <v>70.914691943127963</v>
      </c>
      <c r="BE598" s="4">
        <v>21.126960784313727</v>
      </c>
      <c r="BF598" s="4">
        <v>30.364597093791282</v>
      </c>
      <c r="BG598" s="4">
        <v>11.375977750738745</v>
      </c>
      <c r="BH598" s="4">
        <v>13.482440990213011</v>
      </c>
      <c r="BI598" s="4">
        <v>9</v>
      </c>
      <c r="BJ598" s="4">
        <v>0</v>
      </c>
      <c r="BK598" s="4">
        <v>1588</v>
      </c>
      <c r="BL598" s="4">
        <v>13</v>
      </c>
      <c r="BM598" s="4">
        <v>5730</v>
      </c>
      <c r="BN598" s="4">
        <v>-16</v>
      </c>
      <c r="BO598" s="4">
        <v>0.05</v>
      </c>
      <c r="BP598" s="4">
        <v>-0.79999999999999993</v>
      </c>
      <c r="BQ598" s="4">
        <v>0</v>
      </c>
      <c r="BR598" s="4">
        <v>0</v>
      </c>
      <c r="BS598" s="4">
        <v>0</v>
      </c>
      <c r="BT598" s="4">
        <v>0</v>
      </c>
      <c r="BU598" s="4">
        <v>58</v>
      </c>
      <c r="BV598" s="4">
        <v>0</v>
      </c>
      <c r="BW598" s="4">
        <v>0.1</v>
      </c>
      <c r="BX598" s="4">
        <v>-0.75</v>
      </c>
      <c r="BY598" s="4">
        <v>21</v>
      </c>
      <c r="BZ598" s="4">
        <v>0</v>
      </c>
      <c r="CA598" s="4">
        <v>1430</v>
      </c>
      <c r="CB598" s="4">
        <v>34.25</v>
      </c>
      <c r="CC598" s="4">
        <v>388</v>
      </c>
      <c r="CD598" s="4">
        <v>-67</v>
      </c>
      <c r="CE598" s="4">
        <v>0.05</v>
      </c>
      <c r="CF598" s="4">
        <v>-0.89999999999999991</v>
      </c>
      <c r="CG598" s="4">
        <v>0</v>
      </c>
      <c r="CH598" s="4">
        <v>0</v>
      </c>
      <c r="CI598" s="4">
        <v>0</v>
      </c>
      <c r="CJ598" s="4">
        <v>0</v>
      </c>
      <c r="CK598" s="4">
        <v>35</v>
      </c>
      <c r="CL598" s="4">
        <v>0</v>
      </c>
      <c r="CM598" s="4">
        <v>0.2</v>
      </c>
      <c r="CN598" s="4">
        <v>-0.55000000000000004</v>
      </c>
      <c r="CO598" s="4">
        <v>12</v>
      </c>
      <c r="CP598" s="4">
        <v>0</v>
      </c>
      <c r="CQ598" s="4">
        <v>0</v>
      </c>
      <c r="CR598" s="4">
        <v>0</v>
      </c>
      <c r="CS598" s="4">
        <v>1024</v>
      </c>
      <c r="CT598" s="4">
        <v>-415</v>
      </c>
      <c r="CU598" s="4">
        <v>0.1</v>
      </c>
      <c r="CV598" s="4">
        <v>-0.9</v>
      </c>
      <c r="CW598" s="4">
        <v>0</v>
      </c>
      <c r="CX598" s="4">
        <v>0</v>
      </c>
      <c r="CY598" s="4">
        <v>0</v>
      </c>
      <c r="CZ598" s="4">
        <v>0</v>
      </c>
      <c r="DA598" s="4">
        <v>232</v>
      </c>
      <c r="DB598" s="4">
        <v>-18</v>
      </c>
      <c r="DC598" s="4">
        <v>0.1</v>
      </c>
      <c r="DD598" s="4">
        <v>-0.95000000000000007</v>
      </c>
      <c r="DE598" s="4">
        <v>15</v>
      </c>
      <c r="DF598" s="4">
        <v>-5</v>
      </c>
      <c r="DG598" s="4">
        <v>1265</v>
      </c>
      <c r="DH598" s="4">
        <v>15</v>
      </c>
      <c r="DI598" s="4">
        <v>1437</v>
      </c>
      <c r="DJ598" s="4">
        <v>-314</v>
      </c>
      <c r="DK598" s="4">
        <v>0.05</v>
      </c>
      <c r="DL598" s="4">
        <v>-1.05</v>
      </c>
      <c r="DM598" s="4">
        <v>0</v>
      </c>
      <c r="DN598" s="4">
        <v>0</v>
      </c>
      <c r="DO598" s="4">
        <v>0</v>
      </c>
      <c r="DP598" s="4">
        <v>0</v>
      </c>
      <c r="DQ598" s="4">
        <v>604</v>
      </c>
      <c r="DR598" s="4">
        <v>26</v>
      </c>
      <c r="DS598" s="4">
        <v>0.1</v>
      </c>
      <c r="DT598" s="4">
        <v>-1.0499999999999998</v>
      </c>
      <c r="DU598" s="4">
        <v>1</v>
      </c>
      <c r="DV598" s="4">
        <v>0</v>
      </c>
      <c r="DW598" s="4">
        <v>0</v>
      </c>
      <c r="DX598" s="4">
        <v>0</v>
      </c>
      <c r="DY598" s="4">
        <v>4113</v>
      </c>
      <c r="DZ598" s="4">
        <v>-355</v>
      </c>
      <c r="EA598" s="4">
        <v>0.1</v>
      </c>
      <c r="EB598" s="4">
        <v>-1.1499999999999999</v>
      </c>
      <c r="EC598" s="4">
        <v>0</v>
      </c>
      <c r="ED598" s="4">
        <v>0</v>
      </c>
      <c r="EE598" s="4">
        <v>0</v>
      </c>
      <c r="EF598" s="4">
        <v>0</v>
      </c>
      <c r="EG598" s="4">
        <v>229</v>
      </c>
      <c r="EH598" s="4">
        <v>22</v>
      </c>
      <c r="EI598" s="4">
        <v>0.15</v>
      </c>
      <c r="EJ598" s="4">
        <v>-1.2000000000000002</v>
      </c>
      <c r="EK598" s="4">
        <v>57</v>
      </c>
      <c r="EL598" s="4">
        <v>-11</v>
      </c>
      <c r="EM598" s="4">
        <v>1060.7</v>
      </c>
      <c r="EN598" s="4">
        <v>19.900000000000091</v>
      </c>
      <c r="EO598" s="4">
        <v>18348</v>
      </c>
      <c r="EP598" s="4">
        <v>-4266</v>
      </c>
      <c r="EQ598" s="4">
        <v>0.1</v>
      </c>
      <c r="ER598" s="4">
        <v>-1.4</v>
      </c>
      <c r="ES598" s="4">
        <v>5</v>
      </c>
      <c r="ET598" s="4">
        <v>0</v>
      </c>
      <c r="EU598" s="4">
        <v>947.4</v>
      </c>
      <c r="EV598" s="4">
        <v>32.399999999999977</v>
      </c>
      <c r="EW598" s="4">
        <v>808</v>
      </c>
      <c r="EX598" s="4">
        <v>-44</v>
      </c>
      <c r="EY598" s="4">
        <v>0.2</v>
      </c>
      <c r="EZ598" s="4">
        <v>-1.4000000000000001</v>
      </c>
      <c r="FA598" s="4">
        <v>23</v>
      </c>
      <c r="FB598" s="4">
        <v>0</v>
      </c>
      <c r="FC598" s="4">
        <v>905</v>
      </c>
      <c r="FD598" s="4">
        <v>-47.5</v>
      </c>
      <c r="FE598" s="4">
        <v>4035</v>
      </c>
      <c r="FF598" s="4">
        <v>-1096</v>
      </c>
      <c r="FG598" s="4">
        <v>0.15</v>
      </c>
      <c r="FH598" s="4">
        <v>-1.4500000000000002</v>
      </c>
      <c r="FI598" s="4">
        <v>5</v>
      </c>
      <c r="FJ598" s="4">
        <v>0</v>
      </c>
      <c r="FK598" s="4">
        <v>0</v>
      </c>
      <c r="FL598" s="4">
        <v>0</v>
      </c>
      <c r="FM598" s="4">
        <v>148</v>
      </c>
      <c r="FN598" s="4">
        <v>-8</v>
      </c>
      <c r="FO598" s="4">
        <v>0.15</v>
      </c>
      <c r="FP598" s="4">
        <v>-1.55</v>
      </c>
      <c r="FQ598" s="4">
        <v>32</v>
      </c>
      <c r="FR598" s="4">
        <v>2</v>
      </c>
      <c r="FS598" s="4">
        <v>855</v>
      </c>
      <c r="FT598" s="4">
        <v>10</v>
      </c>
      <c r="FU598" s="4">
        <v>13597</v>
      </c>
      <c r="FV598" s="4">
        <v>-725</v>
      </c>
      <c r="FW598" s="4">
        <v>0.1</v>
      </c>
      <c r="FX598" s="4">
        <v>-1.7</v>
      </c>
      <c r="FY598" s="4">
        <v>6</v>
      </c>
      <c r="FZ598" s="4">
        <v>0</v>
      </c>
      <c r="GA598" s="4">
        <v>0</v>
      </c>
      <c r="GB598" s="4">
        <v>0</v>
      </c>
      <c r="GC598" s="4">
        <v>526</v>
      </c>
      <c r="GD598" s="4">
        <v>-103</v>
      </c>
      <c r="GE598" s="4">
        <v>0.1</v>
      </c>
      <c r="GF598" s="4">
        <v>-1.8499999999999999</v>
      </c>
      <c r="GG598" s="4">
        <v>237</v>
      </c>
      <c r="GH598" s="4">
        <v>-83</v>
      </c>
      <c r="GI598" s="4">
        <v>780</v>
      </c>
      <c r="GJ598" s="4">
        <v>33.75</v>
      </c>
      <c r="GK598" s="4">
        <v>10391</v>
      </c>
      <c r="GL598" s="4">
        <v>-2131</v>
      </c>
      <c r="GM598" s="4">
        <v>0.15</v>
      </c>
      <c r="GN598" s="4">
        <v>-1.85</v>
      </c>
      <c r="GO598" s="4">
        <v>6</v>
      </c>
      <c r="GP598" s="4">
        <v>0</v>
      </c>
      <c r="GQ598" s="4">
        <v>0</v>
      </c>
      <c r="GR598" s="4">
        <v>0</v>
      </c>
      <c r="GS598" s="4">
        <v>410</v>
      </c>
      <c r="GT598" s="4">
        <v>-111</v>
      </c>
      <c r="GU598" s="4">
        <v>0.15</v>
      </c>
      <c r="GV598" s="4">
        <v>-1.9</v>
      </c>
      <c r="GW598" s="4">
        <v>223</v>
      </c>
      <c r="GX598" s="4">
        <v>0</v>
      </c>
      <c r="GY598" s="4">
        <v>678.5</v>
      </c>
      <c r="GZ598" s="4">
        <v>28.149999999999977</v>
      </c>
      <c r="HA598" s="4">
        <v>11773</v>
      </c>
      <c r="HB598" s="4">
        <v>-2791</v>
      </c>
      <c r="HC598" s="4">
        <v>0.1</v>
      </c>
      <c r="HD598" s="4">
        <v>-2.1</v>
      </c>
      <c r="HE598" s="4">
        <v>162</v>
      </c>
      <c r="HF598" s="4">
        <v>0</v>
      </c>
      <c r="HG598" s="4">
        <v>0</v>
      </c>
      <c r="HH598" s="4">
        <v>0</v>
      </c>
      <c r="HI598" s="4">
        <v>1287</v>
      </c>
      <c r="HJ598" s="4">
        <v>15</v>
      </c>
      <c r="HK598" s="4">
        <v>0.2</v>
      </c>
      <c r="HL598" s="4">
        <v>-2.25</v>
      </c>
      <c r="HM598" s="4">
        <v>481</v>
      </c>
      <c r="HN598" s="4">
        <v>-197</v>
      </c>
      <c r="HO598" s="4">
        <v>555</v>
      </c>
      <c r="HP598" s="4">
        <v>3.1000000000000227</v>
      </c>
      <c r="HQ598" s="4">
        <v>39791</v>
      </c>
      <c r="HR598" s="4">
        <v>8303</v>
      </c>
      <c r="HS598" s="4">
        <v>0.2</v>
      </c>
      <c r="HT598" s="4">
        <v>-2.4499999999999997</v>
      </c>
      <c r="HU598" s="4">
        <v>156</v>
      </c>
      <c r="HV598" s="4">
        <v>-105</v>
      </c>
      <c r="HW598" s="4">
        <v>524.35</v>
      </c>
      <c r="HX598" s="4">
        <v>15.550000000000011</v>
      </c>
      <c r="HY598" s="4">
        <v>2087</v>
      </c>
      <c r="HZ598" s="4">
        <v>-181</v>
      </c>
      <c r="IA598" s="4">
        <v>0.25</v>
      </c>
      <c r="IB598" s="4">
        <v>-2.6</v>
      </c>
      <c r="IC598" s="4">
        <v>236</v>
      </c>
      <c r="ID598" s="4">
        <v>-72</v>
      </c>
      <c r="IE598" s="4">
        <v>452.1</v>
      </c>
      <c r="IF598" s="4">
        <v>-2.75</v>
      </c>
      <c r="IG598" s="4">
        <v>13870</v>
      </c>
      <c r="IH598" s="4">
        <v>-3174</v>
      </c>
      <c r="II598" s="4">
        <v>0.25</v>
      </c>
      <c r="IJ598" s="4">
        <v>-2.8</v>
      </c>
      <c r="IK598" s="4">
        <v>94</v>
      </c>
      <c r="IL598" s="4">
        <v>-94</v>
      </c>
      <c r="IM598" s="4">
        <v>405</v>
      </c>
      <c r="IN598" s="4">
        <v>2.1999999999999886</v>
      </c>
      <c r="IO598" s="4">
        <v>6289</v>
      </c>
      <c r="IP598" s="4">
        <v>692</v>
      </c>
      <c r="IQ598" s="4">
        <v>0.25</v>
      </c>
      <c r="IR598" s="4">
        <v>-3</v>
      </c>
      <c r="IS598" s="4">
        <v>960</v>
      </c>
      <c r="IT598" s="4">
        <v>-167</v>
      </c>
      <c r="IU598" s="4">
        <v>350</v>
      </c>
      <c r="IV598" s="4">
        <v>-3.3500000000000227</v>
      </c>
      <c r="IW598" s="4">
        <v>25117</v>
      </c>
      <c r="IX598" s="4">
        <v>3864</v>
      </c>
      <c r="IY598" s="4">
        <v>0.35</v>
      </c>
      <c r="IZ598" s="4">
        <v>-3.35</v>
      </c>
      <c r="JA598" s="4">
        <v>211</v>
      </c>
      <c r="JB598" s="4">
        <v>-7</v>
      </c>
      <c r="JC598" s="4">
        <v>297.10000000000002</v>
      </c>
      <c r="JD598" s="4">
        <v>-8</v>
      </c>
      <c r="JE598" s="4">
        <v>14963</v>
      </c>
      <c r="JF598" s="4">
        <v>5957</v>
      </c>
      <c r="JG598" s="4">
        <v>0.4</v>
      </c>
      <c r="JH598" s="4">
        <v>-4.05</v>
      </c>
      <c r="JI598" s="4">
        <v>2040</v>
      </c>
      <c r="JJ598" s="4">
        <v>-538</v>
      </c>
      <c r="JK598" s="4">
        <v>252.5</v>
      </c>
      <c r="JL598" s="4">
        <v>-4.9499999999999886</v>
      </c>
      <c r="JM598" s="4">
        <v>43099</v>
      </c>
      <c r="JN598" s="4">
        <v>19034</v>
      </c>
      <c r="JO598" s="4">
        <v>0.4</v>
      </c>
      <c r="JP598" s="4">
        <v>-5.0999999999999996</v>
      </c>
      <c r="JQ598" s="5">
        <v>757</v>
      </c>
      <c r="JR598" s="4">
        <v>102</v>
      </c>
      <c r="JS598" s="4">
        <v>196.5</v>
      </c>
      <c r="JT598" s="4">
        <v>-10.349999999999994</v>
      </c>
      <c r="JU598" s="4">
        <v>22986</v>
      </c>
      <c r="JV598" s="4">
        <v>10201</v>
      </c>
      <c r="JW598" s="4">
        <v>0.4</v>
      </c>
      <c r="JX598" s="4">
        <v>-6.85</v>
      </c>
      <c r="JY598" s="4">
        <v>5753</v>
      </c>
      <c r="JZ598" s="4">
        <v>-2259</v>
      </c>
      <c r="KA598" s="4">
        <v>149.4</v>
      </c>
      <c r="KB598" s="4">
        <v>-11.049999999999983</v>
      </c>
      <c r="KC598" s="4">
        <v>65446</v>
      </c>
      <c r="KD598" s="4">
        <v>28792</v>
      </c>
      <c r="KE598" s="4">
        <v>0.6</v>
      </c>
      <c r="KF598" s="4">
        <v>-10.050000000000001</v>
      </c>
      <c r="KG598" s="4">
        <v>3474</v>
      </c>
      <c r="KH598" s="4">
        <v>-1090</v>
      </c>
      <c r="KI598" s="4">
        <v>100.35</v>
      </c>
      <c r="KJ598" s="4">
        <v>-16.150000000000006</v>
      </c>
      <c r="KK598" s="4">
        <v>46838</v>
      </c>
      <c r="KL598" s="4">
        <v>30973</v>
      </c>
      <c r="KM598" s="4">
        <v>1.45</v>
      </c>
      <c r="KN598" s="4">
        <v>-15.350000000000001</v>
      </c>
      <c r="KO598" s="4">
        <v>27504</v>
      </c>
      <c r="KP598" s="4">
        <v>5084</v>
      </c>
      <c r="KQ598" s="4">
        <v>54.05</v>
      </c>
      <c r="KR598" s="4">
        <v>-23.700000000000003</v>
      </c>
      <c r="KS598" s="4">
        <v>88179</v>
      </c>
      <c r="KT598" s="4">
        <v>54832</v>
      </c>
      <c r="KU598" s="4">
        <v>4.9000000000000004</v>
      </c>
      <c r="KV598" s="4">
        <v>-23.25</v>
      </c>
      <c r="KW598" s="4">
        <v>42400</v>
      </c>
      <c r="KX598" s="4">
        <v>28882</v>
      </c>
      <c r="KY598" s="4">
        <v>17</v>
      </c>
      <c r="KZ598" s="4">
        <v>-29.200000000000003</v>
      </c>
      <c r="LA598" s="4">
        <v>43138</v>
      </c>
      <c r="LB598" s="4">
        <v>33475</v>
      </c>
      <c r="LC598" s="4">
        <v>18.2</v>
      </c>
      <c r="LD598" s="4">
        <v>-28.000000000000004</v>
      </c>
    </row>
    <row r="599" spans="1:316" x14ac:dyDescent="0.25">
      <c r="A599" s="171">
        <v>44077.567575694447</v>
      </c>
      <c r="B599" s="172">
        <v>0.56666666666666665</v>
      </c>
      <c r="C599" s="4">
        <v>11551.85</v>
      </c>
      <c r="D599" s="4">
        <v>11550</v>
      </c>
      <c r="E599" s="173">
        <v>-63.6</v>
      </c>
      <c r="F599" s="173">
        <v>-87.65</v>
      </c>
      <c r="G599" s="173">
        <v>313.89999999999998</v>
      </c>
      <c r="H599" s="173">
        <v>14.850000000000053</v>
      </c>
      <c r="I599" s="173">
        <v>-461.74999999999989</v>
      </c>
      <c r="J599" s="173">
        <v>476.59999999999997</v>
      </c>
      <c r="K599" s="127">
        <v>0</v>
      </c>
      <c r="L599" s="127">
        <v>0</v>
      </c>
      <c r="M599" s="127">
        <v>-20.53</v>
      </c>
      <c r="N599" s="127">
        <v>-18.11</v>
      </c>
      <c r="O599" s="127">
        <v>-0.17897361418095956</v>
      </c>
      <c r="P599" s="127">
        <v>-0.35372473960127393</v>
      </c>
      <c r="Q599" s="127">
        <v>1.1179155247976627</v>
      </c>
      <c r="R599" s="4">
        <v>151580</v>
      </c>
      <c r="S599" s="4">
        <v>193727</v>
      </c>
      <c r="T599" s="173">
        <v>11579.633333333333</v>
      </c>
      <c r="U599" s="173">
        <v>-8.3166666666656965</v>
      </c>
      <c r="V599" s="4">
        <v>161015</v>
      </c>
      <c r="W599" s="4">
        <v>-12993</v>
      </c>
      <c r="X599" s="173">
        <v>27.783333333332848</v>
      </c>
      <c r="Y599" s="173">
        <v>-186220</v>
      </c>
      <c r="Z599" s="173">
        <v>228007</v>
      </c>
      <c r="AA599" s="173">
        <v>41787</v>
      </c>
      <c r="AB599" s="4">
        <v>42147</v>
      </c>
      <c r="AC599" s="4">
        <v>7151</v>
      </c>
      <c r="AD599" s="176" t="e">
        <v>#REF!</v>
      </c>
      <c r="AE599" s="177">
        <v>-9.5242148118356296E-2</v>
      </c>
      <c r="AF599" s="177">
        <v>3.8541342536052521E-2</v>
      </c>
      <c r="AG599" s="177">
        <v>0.78957526182698079</v>
      </c>
      <c r="AH599" s="177">
        <v>0.75860052445373871</v>
      </c>
      <c r="AI599" s="127">
        <v>3.214926371109704</v>
      </c>
      <c r="AJ599" s="127">
        <v>0</v>
      </c>
      <c r="AK599" s="4">
        <v>0</v>
      </c>
      <c r="AL599" s="178">
        <v>11500</v>
      </c>
      <c r="AM599" s="178">
        <v>11600</v>
      </c>
      <c r="AN599" s="178">
        <v>11550</v>
      </c>
      <c r="AO599" s="178">
        <v>11400</v>
      </c>
      <c r="AS599" s="4">
        <v>3.3480976931471793</v>
      </c>
      <c r="AT599" s="4">
        <v>1.0952334559271257</v>
      </c>
      <c r="AU599" s="4">
        <v>0.17663765754951558</v>
      </c>
      <c r="AV599" s="4">
        <v>3.749633824821795E-2</v>
      </c>
      <c r="AW599" s="4">
        <v>4.7477436979148656E-2</v>
      </c>
      <c r="AX599" s="4">
        <v>3.2616972671122769E-2</v>
      </c>
      <c r="AY599" s="4">
        <v>82.727650727650726</v>
      </c>
      <c r="AZ599" s="4">
        <v>13.378205128205128</v>
      </c>
      <c r="BA599" s="4">
        <v>58.631355932203391</v>
      </c>
      <c r="BB599" s="4">
        <v>65.808510638297875</v>
      </c>
      <c r="BC599" s="4">
        <v>26.194791666666667</v>
      </c>
      <c r="BD599" s="4">
        <v>71.009478672985779</v>
      </c>
      <c r="BE599" s="4">
        <v>21.126960784313727</v>
      </c>
      <c r="BF599" s="4">
        <v>30.413474240422723</v>
      </c>
      <c r="BG599" s="4">
        <v>11.314140558848434</v>
      </c>
      <c r="BH599" s="4">
        <v>13.364574376612209</v>
      </c>
      <c r="BI599" s="4">
        <v>9</v>
      </c>
      <c r="BJ599" s="4">
        <v>0</v>
      </c>
      <c r="BK599" s="4">
        <v>1588</v>
      </c>
      <c r="BL599" s="4">
        <v>13</v>
      </c>
      <c r="BM599" s="4">
        <v>5730</v>
      </c>
      <c r="BN599" s="4">
        <v>-16</v>
      </c>
      <c r="BO599" s="4">
        <v>0.05</v>
      </c>
      <c r="BP599" s="4">
        <v>-0.79999999999999993</v>
      </c>
      <c r="BQ599" s="4">
        <v>0</v>
      </c>
      <c r="BR599" s="4">
        <v>0</v>
      </c>
      <c r="BS599" s="4">
        <v>0</v>
      </c>
      <c r="BT599" s="4">
        <v>0</v>
      </c>
      <c r="BU599" s="4">
        <v>58</v>
      </c>
      <c r="BV599" s="4">
        <v>0</v>
      </c>
      <c r="BW599" s="4">
        <v>0.1</v>
      </c>
      <c r="BX599" s="4">
        <v>-0.75</v>
      </c>
      <c r="BY599" s="4">
        <v>21</v>
      </c>
      <c r="BZ599" s="4">
        <v>0</v>
      </c>
      <c r="CA599" s="4">
        <v>1430</v>
      </c>
      <c r="CB599" s="4">
        <v>34.25</v>
      </c>
      <c r="CC599" s="4">
        <v>388</v>
      </c>
      <c r="CD599" s="4">
        <v>-67</v>
      </c>
      <c r="CE599" s="4">
        <v>0.05</v>
      </c>
      <c r="CF599" s="4">
        <v>-0.89999999999999991</v>
      </c>
      <c r="CG599" s="4">
        <v>0</v>
      </c>
      <c r="CH599" s="4">
        <v>0</v>
      </c>
      <c r="CI599" s="4">
        <v>0</v>
      </c>
      <c r="CJ599" s="4">
        <v>0</v>
      </c>
      <c r="CK599" s="4">
        <v>35</v>
      </c>
      <c r="CL599" s="4">
        <v>0</v>
      </c>
      <c r="CM599" s="4">
        <v>0.2</v>
      </c>
      <c r="CN599" s="4">
        <v>-0.55000000000000004</v>
      </c>
      <c r="CO599" s="4">
        <v>12</v>
      </c>
      <c r="CP599" s="4">
        <v>0</v>
      </c>
      <c r="CQ599" s="4">
        <v>0</v>
      </c>
      <c r="CR599" s="4">
        <v>0</v>
      </c>
      <c r="CS599" s="4">
        <v>1024</v>
      </c>
      <c r="CT599" s="4">
        <v>-415</v>
      </c>
      <c r="CU599" s="4">
        <v>0.1</v>
      </c>
      <c r="CV599" s="4">
        <v>-0.9</v>
      </c>
      <c r="CW599" s="4">
        <v>0</v>
      </c>
      <c r="CX599" s="4">
        <v>0</v>
      </c>
      <c r="CY599" s="4">
        <v>0</v>
      </c>
      <c r="CZ599" s="4">
        <v>0</v>
      </c>
      <c r="DA599" s="4">
        <v>232</v>
      </c>
      <c r="DB599" s="4">
        <v>-18</v>
      </c>
      <c r="DC599" s="4">
        <v>0.1</v>
      </c>
      <c r="DD599" s="4">
        <v>-0.95000000000000007</v>
      </c>
      <c r="DE599" s="4">
        <v>15</v>
      </c>
      <c r="DF599" s="4">
        <v>-5</v>
      </c>
      <c r="DG599" s="4">
        <v>1265</v>
      </c>
      <c r="DH599" s="4">
        <v>15</v>
      </c>
      <c r="DI599" s="4">
        <v>1437</v>
      </c>
      <c r="DJ599" s="4">
        <v>-314</v>
      </c>
      <c r="DK599" s="4">
        <v>0.05</v>
      </c>
      <c r="DL599" s="4">
        <v>-1.05</v>
      </c>
      <c r="DM599" s="4">
        <v>0</v>
      </c>
      <c r="DN599" s="4">
        <v>0</v>
      </c>
      <c r="DO599" s="4">
        <v>0</v>
      </c>
      <c r="DP599" s="4">
        <v>0</v>
      </c>
      <c r="DQ599" s="4">
        <v>604</v>
      </c>
      <c r="DR599" s="4">
        <v>26</v>
      </c>
      <c r="DS599" s="4">
        <v>0.1</v>
      </c>
      <c r="DT599" s="4">
        <v>-1.0499999999999998</v>
      </c>
      <c r="DU599" s="4">
        <v>1</v>
      </c>
      <c r="DV599" s="4">
        <v>0</v>
      </c>
      <c r="DW599" s="4">
        <v>0</v>
      </c>
      <c r="DX599" s="4">
        <v>0</v>
      </c>
      <c r="DY599" s="4">
        <v>4113</v>
      </c>
      <c r="DZ599" s="4">
        <v>-355</v>
      </c>
      <c r="EA599" s="4">
        <v>0.1</v>
      </c>
      <c r="EB599" s="4">
        <v>-1.1499999999999999</v>
      </c>
      <c r="EC599" s="4">
        <v>0</v>
      </c>
      <c r="ED599" s="4">
        <v>0</v>
      </c>
      <c r="EE599" s="4">
        <v>0</v>
      </c>
      <c r="EF599" s="4">
        <v>0</v>
      </c>
      <c r="EG599" s="4">
        <v>229</v>
      </c>
      <c r="EH599" s="4">
        <v>22</v>
      </c>
      <c r="EI599" s="4">
        <v>0.15</v>
      </c>
      <c r="EJ599" s="4">
        <v>-1.2000000000000002</v>
      </c>
      <c r="EK599" s="4">
        <v>57</v>
      </c>
      <c r="EL599" s="4">
        <v>-11</v>
      </c>
      <c r="EM599" s="4">
        <v>1060.7</v>
      </c>
      <c r="EN599" s="4">
        <v>19.900000000000091</v>
      </c>
      <c r="EO599" s="4">
        <v>18338</v>
      </c>
      <c r="EP599" s="4">
        <v>-4276</v>
      </c>
      <c r="EQ599" s="4">
        <v>0.1</v>
      </c>
      <c r="ER599" s="4">
        <v>-1.4</v>
      </c>
      <c r="ES599" s="4">
        <v>5</v>
      </c>
      <c r="ET599" s="4">
        <v>0</v>
      </c>
      <c r="EU599" s="4">
        <v>947.4</v>
      </c>
      <c r="EV599" s="4">
        <v>32.399999999999977</v>
      </c>
      <c r="EW599" s="4">
        <v>808</v>
      </c>
      <c r="EX599" s="4">
        <v>-44</v>
      </c>
      <c r="EY599" s="4">
        <v>0.2</v>
      </c>
      <c r="EZ599" s="4">
        <v>-1.4000000000000001</v>
      </c>
      <c r="FA599" s="4">
        <v>23</v>
      </c>
      <c r="FB599" s="4">
        <v>0</v>
      </c>
      <c r="FC599" s="4">
        <v>905</v>
      </c>
      <c r="FD599" s="4">
        <v>-47.5</v>
      </c>
      <c r="FE599" s="4">
        <v>4035</v>
      </c>
      <c r="FF599" s="4">
        <v>-1096</v>
      </c>
      <c r="FG599" s="4">
        <v>0.15</v>
      </c>
      <c r="FH599" s="4">
        <v>-1.4500000000000002</v>
      </c>
      <c r="FI599" s="4">
        <v>5</v>
      </c>
      <c r="FJ599" s="4">
        <v>0</v>
      </c>
      <c r="FK599" s="4">
        <v>0</v>
      </c>
      <c r="FL599" s="4">
        <v>0</v>
      </c>
      <c r="FM599" s="4">
        <v>148</v>
      </c>
      <c r="FN599" s="4">
        <v>-8</v>
      </c>
      <c r="FO599" s="4">
        <v>0.15</v>
      </c>
      <c r="FP599" s="4">
        <v>-1.55</v>
      </c>
      <c r="FQ599" s="4">
        <v>32</v>
      </c>
      <c r="FR599" s="4">
        <v>2</v>
      </c>
      <c r="FS599" s="4">
        <v>855</v>
      </c>
      <c r="FT599" s="4">
        <v>10</v>
      </c>
      <c r="FU599" s="4">
        <v>13597</v>
      </c>
      <c r="FV599" s="4">
        <v>-725</v>
      </c>
      <c r="FW599" s="4">
        <v>0.1</v>
      </c>
      <c r="FX599" s="4">
        <v>-1.7</v>
      </c>
      <c r="FY599" s="4">
        <v>6</v>
      </c>
      <c r="FZ599" s="4">
        <v>0</v>
      </c>
      <c r="GA599" s="4">
        <v>0</v>
      </c>
      <c r="GB599" s="4">
        <v>0</v>
      </c>
      <c r="GC599" s="4">
        <v>526</v>
      </c>
      <c r="GD599" s="4">
        <v>-103</v>
      </c>
      <c r="GE599" s="4">
        <v>0.1</v>
      </c>
      <c r="GF599" s="4">
        <v>-1.8499999999999999</v>
      </c>
      <c r="GG599" s="4">
        <v>237</v>
      </c>
      <c r="GH599" s="4">
        <v>-83</v>
      </c>
      <c r="GI599" s="4">
        <v>780</v>
      </c>
      <c r="GJ599" s="4">
        <v>33.75</v>
      </c>
      <c r="GK599" s="4">
        <v>10391</v>
      </c>
      <c r="GL599" s="4">
        <v>-2131</v>
      </c>
      <c r="GM599" s="4">
        <v>0.15</v>
      </c>
      <c r="GN599" s="4">
        <v>-1.85</v>
      </c>
      <c r="GO599" s="4">
        <v>6</v>
      </c>
      <c r="GP599" s="4">
        <v>0</v>
      </c>
      <c r="GQ599" s="4">
        <v>0</v>
      </c>
      <c r="GR599" s="4">
        <v>0</v>
      </c>
      <c r="GS599" s="4">
        <v>410</v>
      </c>
      <c r="GT599" s="4">
        <v>-111</v>
      </c>
      <c r="GU599" s="4">
        <v>0.15</v>
      </c>
      <c r="GV599" s="4">
        <v>-1.9</v>
      </c>
      <c r="GW599" s="4">
        <v>223</v>
      </c>
      <c r="GX599" s="4">
        <v>0</v>
      </c>
      <c r="GY599" s="4">
        <v>678.5</v>
      </c>
      <c r="GZ599" s="4">
        <v>28.149999999999977</v>
      </c>
      <c r="HA599" s="4">
        <v>11773</v>
      </c>
      <c r="HB599" s="4">
        <v>-2791</v>
      </c>
      <c r="HC599" s="4">
        <v>0.1</v>
      </c>
      <c r="HD599" s="4">
        <v>-2.1</v>
      </c>
      <c r="HE599" s="4">
        <v>162</v>
      </c>
      <c r="HF599" s="4">
        <v>0</v>
      </c>
      <c r="HG599" s="4">
        <v>0</v>
      </c>
      <c r="HH599" s="4">
        <v>0</v>
      </c>
      <c r="HI599" s="4">
        <v>1287</v>
      </c>
      <c r="HJ599" s="4">
        <v>15</v>
      </c>
      <c r="HK599" s="4">
        <v>0.2</v>
      </c>
      <c r="HL599" s="4">
        <v>-2.25</v>
      </c>
      <c r="HM599" s="4">
        <v>481</v>
      </c>
      <c r="HN599" s="4">
        <v>-197</v>
      </c>
      <c r="HO599" s="4">
        <v>555</v>
      </c>
      <c r="HP599" s="4">
        <v>3.1000000000000227</v>
      </c>
      <c r="HQ599" s="4">
        <v>39792</v>
      </c>
      <c r="HR599" s="4">
        <v>8304</v>
      </c>
      <c r="HS599" s="4">
        <v>0.15</v>
      </c>
      <c r="HT599" s="4">
        <v>-2.5</v>
      </c>
      <c r="HU599" s="4">
        <v>156</v>
      </c>
      <c r="HV599" s="4">
        <v>-105</v>
      </c>
      <c r="HW599" s="4">
        <v>524.35</v>
      </c>
      <c r="HX599" s="4">
        <v>15.550000000000011</v>
      </c>
      <c r="HY599" s="4">
        <v>2087</v>
      </c>
      <c r="HZ599" s="4">
        <v>-181</v>
      </c>
      <c r="IA599" s="4">
        <v>0.25</v>
      </c>
      <c r="IB599" s="4">
        <v>-2.6</v>
      </c>
      <c r="IC599" s="4">
        <v>236</v>
      </c>
      <c r="ID599" s="4">
        <v>-72</v>
      </c>
      <c r="IE599" s="4">
        <v>452.1</v>
      </c>
      <c r="IF599" s="4">
        <v>-2.75</v>
      </c>
      <c r="IG599" s="4">
        <v>13837</v>
      </c>
      <c r="IH599" s="4">
        <v>-3207</v>
      </c>
      <c r="II599" s="4">
        <v>0.2</v>
      </c>
      <c r="IJ599" s="4">
        <v>-2.8499999999999996</v>
      </c>
      <c r="IK599" s="4">
        <v>94</v>
      </c>
      <c r="IL599" s="4">
        <v>-94</v>
      </c>
      <c r="IM599" s="4">
        <v>405</v>
      </c>
      <c r="IN599" s="4">
        <v>2.1999999999999886</v>
      </c>
      <c r="IO599" s="4">
        <v>6186</v>
      </c>
      <c r="IP599" s="4">
        <v>589</v>
      </c>
      <c r="IQ599" s="4">
        <v>0.25</v>
      </c>
      <c r="IR599" s="4">
        <v>-3</v>
      </c>
      <c r="IS599" s="4">
        <v>960</v>
      </c>
      <c r="IT599" s="4">
        <v>-167</v>
      </c>
      <c r="IU599" s="4">
        <v>351.8</v>
      </c>
      <c r="IV599" s="4">
        <v>-1.5500000000000114</v>
      </c>
      <c r="IW599" s="4">
        <v>25147</v>
      </c>
      <c r="IX599" s="4">
        <v>3894</v>
      </c>
      <c r="IY599" s="4">
        <v>0.3</v>
      </c>
      <c r="IZ599" s="4">
        <v>-3.4000000000000004</v>
      </c>
      <c r="JA599" s="4">
        <v>211</v>
      </c>
      <c r="JB599" s="4">
        <v>-7</v>
      </c>
      <c r="JC599" s="4">
        <v>313.45</v>
      </c>
      <c r="JD599" s="4">
        <v>8.3499999999999659</v>
      </c>
      <c r="JE599" s="4">
        <v>14983</v>
      </c>
      <c r="JF599" s="4">
        <v>5977</v>
      </c>
      <c r="JG599" s="4">
        <v>0.4</v>
      </c>
      <c r="JH599" s="4">
        <v>-4.05</v>
      </c>
      <c r="JI599" s="4">
        <v>2040</v>
      </c>
      <c r="JJ599" s="4">
        <v>-538</v>
      </c>
      <c r="JK599" s="4">
        <v>253.4</v>
      </c>
      <c r="JL599" s="4">
        <v>-4.0499999999999829</v>
      </c>
      <c r="JM599" s="4">
        <v>43099</v>
      </c>
      <c r="JN599" s="4">
        <v>19034</v>
      </c>
      <c r="JO599" s="4">
        <v>0.35</v>
      </c>
      <c r="JP599" s="4">
        <v>-5.15</v>
      </c>
      <c r="JQ599" s="5">
        <v>757</v>
      </c>
      <c r="JR599" s="4">
        <v>102</v>
      </c>
      <c r="JS599" s="4">
        <v>202.3</v>
      </c>
      <c r="JT599" s="4">
        <v>-4.5499999999999829</v>
      </c>
      <c r="JU599" s="4">
        <v>23023</v>
      </c>
      <c r="JV599" s="4">
        <v>10238</v>
      </c>
      <c r="JW599" s="4">
        <v>0.35</v>
      </c>
      <c r="JX599" s="4">
        <v>-6.9</v>
      </c>
      <c r="JY599" s="4">
        <v>5905</v>
      </c>
      <c r="JZ599" s="4">
        <v>-2107</v>
      </c>
      <c r="KA599" s="4">
        <v>153.15</v>
      </c>
      <c r="KB599" s="4">
        <v>-7.2999999999999829</v>
      </c>
      <c r="KC599" s="4">
        <v>66810</v>
      </c>
      <c r="KD599" s="4">
        <v>30156</v>
      </c>
      <c r="KE599" s="4">
        <v>0.6</v>
      </c>
      <c r="KF599" s="4">
        <v>-10.050000000000001</v>
      </c>
      <c r="KG599" s="4">
        <v>3489</v>
      </c>
      <c r="KH599" s="4">
        <v>-1075</v>
      </c>
      <c r="KI599" s="4">
        <v>105.5</v>
      </c>
      <c r="KJ599" s="4">
        <v>-11</v>
      </c>
      <c r="KK599" s="4">
        <v>46629</v>
      </c>
      <c r="KL599" s="4">
        <v>30764</v>
      </c>
      <c r="KM599" s="4">
        <v>1.3</v>
      </c>
      <c r="KN599" s="4">
        <v>-15.5</v>
      </c>
      <c r="KO599" s="4">
        <v>26573</v>
      </c>
      <c r="KP599" s="4">
        <v>4153</v>
      </c>
      <c r="KQ599" s="4">
        <v>58.6</v>
      </c>
      <c r="KR599" s="4">
        <v>-19.149999999999999</v>
      </c>
      <c r="KS599" s="4">
        <v>88969</v>
      </c>
      <c r="KT599" s="4">
        <v>55622</v>
      </c>
      <c r="KU599" s="4">
        <v>4.2</v>
      </c>
      <c r="KV599" s="4">
        <v>-23.95</v>
      </c>
      <c r="KW599" s="4">
        <v>41057</v>
      </c>
      <c r="KX599" s="4">
        <v>27539</v>
      </c>
      <c r="KY599" s="4">
        <v>19.600000000000001</v>
      </c>
      <c r="KZ599" s="4">
        <v>-26.6</v>
      </c>
      <c r="LA599" s="4">
        <v>44967</v>
      </c>
      <c r="LB599" s="4">
        <v>35304</v>
      </c>
      <c r="LC599" s="4">
        <v>15.7</v>
      </c>
      <c r="LD599" s="4">
        <v>-30.500000000000004</v>
      </c>
    </row>
    <row r="600" spans="1:316" x14ac:dyDescent="0.25">
      <c r="A600" s="171">
        <v>44077.566081365738</v>
      </c>
      <c r="B600" s="172">
        <v>0.56527777777777777</v>
      </c>
      <c r="C600" s="4">
        <v>11564.55</v>
      </c>
      <c r="D600" s="4">
        <v>11550</v>
      </c>
      <c r="E600" s="173">
        <v>-54.35</v>
      </c>
      <c r="F600" s="173">
        <v>-91.25</v>
      </c>
      <c r="G600" s="173">
        <v>313.89999999999998</v>
      </c>
      <c r="H600" s="173">
        <v>90.700000000000102</v>
      </c>
      <c r="I600" s="173">
        <v>-604.25</v>
      </c>
      <c r="J600" s="173">
        <v>694.95</v>
      </c>
      <c r="K600" s="127">
        <v>0</v>
      </c>
      <c r="L600" s="127">
        <v>0</v>
      </c>
      <c r="M600" s="127">
        <v>-20.53</v>
      </c>
      <c r="N600" s="127">
        <v>-18.11</v>
      </c>
      <c r="O600" s="127">
        <v>-0.2402884917272923</v>
      </c>
      <c r="P600" s="127">
        <v>-0.4133773622911579</v>
      </c>
      <c r="Q600" s="127">
        <v>1.1302775306312776</v>
      </c>
      <c r="R600" s="4">
        <v>149120</v>
      </c>
      <c r="S600" s="4">
        <v>196743</v>
      </c>
      <c r="T600" s="173">
        <v>11587.949999999999</v>
      </c>
      <c r="U600" s="173">
        <v>-2.4500000000007276</v>
      </c>
      <c r="V600" s="4">
        <v>161006</v>
      </c>
      <c r="W600" s="4">
        <v>-12973</v>
      </c>
      <c r="X600" s="173">
        <v>23.399999999999636</v>
      </c>
      <c r="Y600" s="173">
        <v>-177632</v>
      </c>
      <c r="Z600" s="173">
        <v>230111</v>
      </c>
      <c r="AA600" s="173">
        <v>52479</v>
      </c>
      <c r="AB600" s="4">
        <v>47623</v>
      </c>
      <c r="AC600" s="4">
        <v>12171</v>
      </c>
      <c r="AD600" s="176" t="e">
        <v>#REF!</v>
      </c>
      <c r="AE600" s="177">
        <v>-0.10089532429922907</v>
      </c>
      <c r="AF600" s="177">
        <v>3.609802466715259E-2</v>
      </c>
      <c r="AG600" s="177">
        <v>0.81126157683580236</v>
      </c>
      <c r="AH600" s="177">
        <v>0.79393451533800874</v>
      </c>
      <c r="AI600" s="127">
        <v>2.2430745696281713</v>
      </c>
      <c r="AJ600" s="127">
        <v>0</v>
      </c>
      <c r="AK600" s="4">
        <v>0</v>
      </c>
      <c r="AL600" s="178">
        <v>11500</v>
      </c>
      <c r="AM600" s="178">
        <v>11600</v>
      </c>
      <c r="AN600" s="178">
        <v>11550</v>
      </c>
      <c r="AO600" s="178">
        <v>11400</v>
      </c>
      <c r="AS600" s="4">
        <v>3.3654781815417363</v>
      </c>
      <c r="AT600" s="4">
        <v>1.157483480314565</v>
      </c>
      <c r="AU600" s="4">
        <v>0.1900336554120074</v>
      </c>
      <c r="AV600" s="4">
        <v>3.964951784228303E-2</v>
      </c>
      <c r="AW600" s="4">
        <v>4.9403953004317686E-2</v>
      </c>
      <c r="AX600" s="4">
        <v>3.2829664548171218E-2</v>
      </c>
      <c r="AY600" s="4">
        <v>81.218367346938777</v>
      </c>
      <c r="AZ600" s="4">
        <v>13.378205128205128</v>
      </c>
      <c r="BA600" s="4">
        <v>64.358139534883719</v>
      </c>
      <c r="BB600" s="4">
        <v>61.24752475247525</v>
      </c>
      <c r="BC600" s="4">
        <v>25.210579857578839</v>
      </c>
      <c r="BD600" s="4">
        <v>66.981042654028442</v>
      </c>
      <c r="BE600" s="4">
        <v>21.103953147877014</v>
      </c>
      <c r="BF600" s="4">
        <v>30.147327249022165</v>
      </c>
      <c r="BG600" s="4">
        <v>11.310524546065905</v>
      </c>
      <c r="BH600" s="4">
        <v>13.673236218223364</v>
      </c>
      <c r="BI600" s="4">
        <v>9</v>
      </c>
      <c r="BJ600" s="4">
        <v>0</v>
      </c>
      <c r="BK600" s="4">
        <v>1588</v>
      </c>
      <c r="BL600" s="4">
        <v>13</v>
      </c>
      <c r="BM600" s="4">
        <v>5730</v>
      </c>
      <c r="BN600" s="4">
        <v>-16</v>
      </c>
      <c r="BO600" s="4">
        <v>0.05</v>
      </c>
      <c r="BP600" s="4">
        <v>-0.79999999999999993</v>
      </c>
      <c r="BQ600" s="4">
        <v>0</v>
      </c>
      <c r="BR600" s="4">
        <v>0</v>
      </c>
      <c r="BS600" s="4">
        <v>0</v>
      </c>
      <c r="BT600" s="4">
        <v>0</v>
      </c>
      <c r="BU600" s="4">
        <v>58</v>
      </c>
      <c r="BV600" s="4">
        <v>0</v>
      </c>
      <c r="BW600" s="4">
        <v>0.1</v>
      </c>
      <c r="BX600" s="4">
        <v>-0.75</v>
      </c>
      <c r="BY600" s="4">
        <v>21</v>
      </c>
      <c r="BZ600" s="4">
        <v>0</v>
      </c>
      <c r="CA600" s="4">
        <v>1430</v>
      </c>
      <c r="CB600" s="4">
        <v>34.25</v>
      </c>
      <c r="CC600" s="4">
        <v>388</v>
      </c>
      <c r="CD600" s="4">
        <v>-67</v>
      </c>
      <c r="CE600" s="4">
        <v>0.05</v>
      </c>
      <c r="CF600" s="4">
        <v>-0.89999999999999991</v>
      </c>
      <c r="CG600" s="4">
        <v>0</v>
      </c>
      <c r="CH600" s="4">
        <v>0</v>
      </c>
      <c r="CI600" s="4">
        <v>0</v>
      </c>
      <c r="CJ600" s="4">
        <v>0</v>
      </c>
      <c r="CK600" s="4">
        <v>35</v>
      </c>
      <c r="CL600" s="4">
        <v>0</v>
      </c>
      <c r="CM600" s="4">
        <v>0.2</v>
      </c>
      <c r="CN600" s="4">
        <v>-0.55000000000000004</v>
      </c>
      <c r="CO600" s="4">
        <v>12</v>
      </c>
      <c r="CP600" s="4">
        <v>0</v>
      </c>
      <c r="CQ600" s="4">
        <v>0</v>
      </c>
      <c r="CR600" s="4">
        <v>0</v>
      </c>
      <c r="CS600" s="4">
        <v>1024</v>
      </c>
      <c r="CT600" s="4">
        <v>-415</v>
      </c>
      <c r="CU600" s="4">
        <v>0.1</v>
      </c>
      <c r="CV600" s="4">
        <v>-0.9</v>
      </c>
      <c r="CW600" s="4">
        <v>0</v>
      </c>
      <c r="CX600" s="4">
        <v>0</v>
      </c>
      <c r="CY600" s="4">
        <v>0</v>
      </c>
      <c r="CZ600" s="4">
        <v>0</v>
      </c>
      <c r="DA600" s="4">
        <v>232</v>
      </c>
      <c r="DB600" s="4">
        <v>-18</v>
      </c>
      <c r="DC600" s="4">
        <v>0.1</v>
      </c>
      <c r="DD600" s="4">
        <v>-0.95000000000000007</v>
      </c>
      <c r="DE600" s="4">
        <v>15</v>
      </c>
      <c r="DF600" s="4">
        <v>-5</v>
      </c>
      <c r="DG600" s="4">
        <v>1265</v>
      </c>
      <c r="DH600" s="4">
        <v>15</v>
      </c>
      <c r="DI600" s="4">
        <v>1437</v>
      </c>
      <c r="DJ600" s="4">
        <v>-314</v>
      </c>
      <c r="DK600" s="4">
        <v>0.05</v>
      </c>
      <c r="DL600" s="4">
        <v>-1.05</v>
      </c>
      <c r="DM600" s="4">
        <v>0</v>
      </c>
      <c r="DN600" s="4">
        <v>0</v>
      </c>
      <c r="DO600" s="4">
        <v>0</v>
      </c>
      <c r="DP600" s="4">
        <v>0</v>
      </c>
      <c r="DQ600" s="4">
        <v>604</v>
      </c>
      <c r="DR600" s="4">
        <v>26</v>
      </c>
      <c r="DS600" s="4">
        <v>0.1</v>
      </c>
      <c r="DT600" s="4">
        <v>-1.0499999999999998</v>
      </c>
      <c r="DU600" s="4">
        <v>1</v>
      </c>
      <c r="DV600" s="4">
        <v>0</v>
      </c>
      <c r="DW600" s="4">
        <v>0</v>
      </c>
      <c r="DX600" s="4">
        <v>0</v>
      </c>
      <c r="DY600" s="4">
        <v>4113</v>
      </c>
      <c r="DZ600" s="4">
        <v>-355</v>
      </c>
      <c r="EA600" s="4">
        <v>0.1</v>
      </c>
      <c r="EB600" s="4">
        <v>-1.1499999999999999</v>
      </c>
      <c r="EC600" s="4">
        <v>0</v>
      </c>
      <c r="ED600" s="4">
        <v>0</v>
      </c>
      <c r="EE600" s="4">
        <v>0</v>
      </c>
      <c r="EF600" s="4">
        <v>0</v>
      </c>
      <c r="EG600" s="4">
        <v>229</v>
      </c>
      <c r="EH600" s="4">
        <v>22</v>
      </c>
      <c r="EI600" s="4">
        <v>0.15</v>
      </c>
      <c r="EJ600" s="4">
        <v>-1.2000000000000002</v>
      </c>
      <c r="EK600" s="4">
        <v>57</v>
      </c>
      <c r="EL600" s="4">
        <v>-11</v>
      </c>
      <c r="EM600" s="4">
        <v>1060.7</v>
      </c>
      <c r="EN600" s="4">
        <v>19.900000000000091</v>
      </c>
      <c r="EO600" s="4">
        <v>18338</v>
      </c>
      <c r="EP600" s="4">
        <v>-4276</v>
      </c>
      <c r="EQ600" s="4">
        <v>0.1</v>
      </c>
      <c r="ER600" s="4">
        <v>-1.4</v>
      </c>
      <c r="ES600" s="4">
        <v>5</v>
      </c>
      <c r="ET600" s="4">
        <v>0</v>
      </c>
      <c r="EU600" s="4">
        <v>947.4</v>
      </c>
      <c r="EV600" s="4">
        <v>32.399999999999977</v>
      </c>
      <c r="EW600" s="4">
        <v>808</v>
      </c>
      <c r="EX600" s="4">
        <v>-44</v>
      </c>
      <c r="EY600" s="4">
        <v>0.2</v>
      </c>
      <c r="EZ600" s="4">
        <v>-1.4000000000000001</v>
      </c>
      <c r="FA600" s="4">
        <v>23</v>
      </c>
      <c r="FB600" s="4">
        <v>0</v>
      </c>
      <c r="FC600" s="4">
        <v>905</v>
      </c>
      <c r="FD600" s="4">
        <v>-47.5</v>
      </c>
      <c r="FE600" s="4">
        <v>4035</v>
      </c>
      <c r="FF600" s="4">
        <v>-1096</v>
      </c>
      <c r="FG600" s="4">
        <v>0.15</v>
      </c>
      <c r="FH600" s="4">
        <v>-1.4500000000000002</v>
      </c>
      <c r="FI600" s="4">
        <v>5</v>
      </c>
      <c r="FJ600" s="4">
        <v>0</v>
      </c>
      <c r="FK600" s="4">
        <v>0</v>
      </c>
      <c r="FL600" s="4">
        <v>0</v>
      </c>
      <c r="FM600" s="4">
        <v>148</v>
      </c>
      <c r="FN600" s="4">
        <v>-8</v>
      </c>
      <c r="FO600" s="4">
        <v>0.15</v>
      </c>
      <c r="FP600" s="4">
        <v>-1.55</v>
      </c>
      <c r="FQ600" s="4">
        <v>32</v>
      </c>
      <c r="FR600" s="4">
        <v>2</v>
      </c>
      <c r="FS600" s="4">
        <v>855</v>
      </c>
      <c r="FT600" s="4">
        <v>10</v>
      </c>
      <c r="FU600" s="4">
        <v>13597</v>
      </c>
      <c r="FV600" s="4">
        <v>-725</v>
      </c>
      <c r="FW600" s="4">
        <v>0.1</v>
      </c>
      <c r="FX600" s="4">
        <v>-1.7</v>
      </c>
      <c r="FY600" s="4">
        <v>6</v>
      </c>
      <c r="FZ600" s="4">
        <v>0</v>
      </c>
      <c r="GA600" s="4">
        <v>0</v>
      </c>
      <c r="GB600" s="4">
        <v>0</v>
      </c>
      <c r="GC600" s="4">
        <v>526</v>
      </c>
      <c r="GD600" s="4">
        <v>-103</v>
      </c>
      <c r="GE600" s="4">
        <v>0.1</v>
      </c>
      <c r="GF600" s="4">
        <v>-1.8499999999999999</v>
      </c>
      <c r="GG600" s="4">
        <v>237</v>
      </c>
      <c r="GH600" s="4">
        <v>-83</v>
      </c>
      <c r="GI600" s="4">
        <v>780</v>
      </c>
      <c r="GJ600" s="4">
        <v>33.75</v>
      </c>
      <c r="GK600" s="4">
        <v>10595</v>
      </c>
      <c r="GL600" s="4">
        <v>-1927</v>
      </c>
      <c r="GM600" s="4">
        <v>0.15</v>
      </c>
      <c r="GN600" s="4">
        <v>-1.85</v>
      </c>
      <c r="GO600" s="4">
        <v>6</v>
      </c>
      <c r="GP600" s="4">
        <v>0</v>
      </c>
      <c r="GQ600" s="4">
        <v>0</v>
      </c>
      <c r="GR600" s="4">
        <v>0</v>
      </c>
      <c r="GS600" s="4">
        <v>418</v>
      </c>
      <c r="GT600" s="4">
        <v>-103</v>
      </c>
      <c r="GU600" s="4">
        <v>0.15</v>
      </c>
      <c r="GV600" s="4">
        <v>-1.9</v>
      </c>
      <c r="GW600" s="4">
        <v>223</v>
      </c>
      <c r="GX600" s="4">
        <v>0</v>
      </c>
      <c r="GY600" s="4">
        <v>637.70000000000005</v>
      </c>
      <c r="GZ600" s="4">
        <v>-12.649999999999977</v>
      </c>
      <c r="HA600" s="4">
        <v>11788</v>
      </c>
      <c r="HB600" s="4">
        <v>-2776</v>
      </c>
      <c r="HC600" s="4">
        <v>0.1</v>
      </c>
      <c r="HD600" s="4">
        <v>-2.1</v>
      </c>
      <c r="HE600" s="4">
        <v>162</v>
      </c>
      <c r="HF600" s="4">
        <v>0</v>
      </c>
      <c r="HG600" s="4">
        <v>0</v>
      </c>
      <c r="HH600" s="4">
        <v>0</v>
      </c>
      <c r="HI600" s="4">
        <v>1287</v>
      </c>
      <c r="HJ600" s="4">
        <v>15</v>
      </c>
      <c r="HK600" s="4">
        <v>0.2</v>
      </c>
      <c r="HL600" s="4">
        <v>-2.25</v>
      </c>
      <c r="HM600" s="4">
        <v>490</v>
      </c>
      <c r="HN600" s="4">
        <v>-188</v>
      </c>
      <c r="HO600" s="4">
        <v>566</v>
      </c>
      <c r="HP600" s="4">
        <v>14.100000000000023</v>
      </c>
      <c r="HQ600" s="4">
        <v>39797</v>
      </c>
      <c r="HR600" s="4">
        <v>8309</v>
      </c>
      <c r="HS600" s="4">
        <v>0.15</v>
      </c>
      <c r="HT600" s="4">
        <v>-2.5</v>
      </c>
      <c r="HU600" s="4">
        <v>156</v>
      </c>
      <c r="HV600" s="4">
        <v>-105</v>
      </c>
      <c r="HW600" s="4">
        <v>524.35</v>
      </c>
      <c r="HX600" s="4">
        <v>15.550000000000011</v>
      </c>
      <c r="HY600" s="4">
        <v>2087</v>
      </c>
      <c r="HZ600" s="4">
        <v>-181</v>
      </c>
      <c r="IA600" s="4">
        <v>0.25</v>
      </c>
      <c r="IB600" s="4">
        <v>-2.6</v>
      </c>
      <c r="IC600" s="4">
        <v>215</v>
      </c>
      <c r="ID600" s="4">
        <v>-93</v>
      </c>
      <c r="IE600" s="4">
        <v>464</v>
      </c>
      <c r="IF600" s="4">
        <v>9.1499999999999773</v>
      </c>
      <c r="IG600" s="4">
        <v>13837</v>
      </c>
      <c r="IH600" s="4">
        <v>-3207</v>
      </c>
      <c r="II600" s="4">
        <v>0.25</v>
      </c>
      <c r="IJ600" s="4">
        <v>-2.8</v>
      </c>
      <c r="IK600" s="4">
        <v>101</v>
      </c>
      <c r="IL600" s="4">
        <v>-87</v>
      </c>
      <c r="IM600" s="4">
        <v>415</v>
      </c>
      <c r="IN600" s="4">
        <v>12.199999999999989</v>
      </c>
      <c r="IO600" s="4">
        <v>6186</v>
      </c>
      <c r="IP600" s="4">
        <v>589</v>
      </c>
      <c r="IQ600" s="4">
        <v>0.25</v>
      </c>
      <c r="IR600" s="4">
        <v>-3</v>
      </c>
      <c r="IS600" s="4">
        <v>983</v>
      </c>
      <c r="IT600" s="4">
        <v>-144</v>
      </c>
      <c r="IU600" s="4">
        <v>366.05</v>
      </c>
      <c r="IV600" s="4">
        <v>12.699999999999989</v>
      </c>
      <c r="IW600" s="4">
        <v>24782</v>
      </c>
      <c r="IX600" s="4">
        <v>3529</v>
      </c>
      <c r="IY600" s="4">
        <v>0.3</v>
      </c>
      <c r="IZ600" s="4">
        <v>-3.4000000000000004</v>
      </c>
      <c r="JA600" s="4">
        <v>211</v>
      </c>
      <c r="JB600" s="4">
        <v>-7</v>
      </c>
      <c r="JC600" s="4">
        <v>319.85000000000002</v>
      </c>
      <c r="JD600" s="4">
        <v>14.75</v>
      </c>
      <c r="JE600" s="4">
        <v>14133</v>
      </c>
      <c r="JF600" s="4">
        <v>5127</v>
      </c>
      <c r="JG600" s="4">
        <v>0.35</v>
      </c>
      <c r="JH600" s="4">
        <v>-4.1000000000000005</v>
      </c>
      <c r="JI600" s="4">
        <v>2049</v>
      </c>
      <c r="JJ600" s="4">
        <v>-529</v>
      </c>
      <c r="JK600" s="4">
        <v>263.55</v>
      </c>
      <c r="JL600" s="4">
        <v>6.1000000000000227</v>
      </c>
      <c r="JM600" s="4">
        <v>43242</v>
      </c>
      <c r="JN600" s="4">
        <v>19177</v>
      </c>
      <c r="JO600" s="4">
        <v>0.35</v>
      </c>
      <c r="JP600" s="4">
        <v>-5.15</v>
      </c>
      <c r="JQ600" s="5">
        <v>767</v>
      </c>
      <c r="JR600" s="4">
        <v>112</v>
      </c>
      <c r="JS600" s="4">
        <v>215</v>
      </c>
      <c r="JT600" s="4">
        <v>8.1500000000000057</v>
      </c>
      <c r="JU600" s="4">
        <v>23123</v>
      </c>
      <c r="JV600" s="4">
        <v>10338</v>
      </c>
      <c r="JW600" s="4">
        <v>0.4</v>
      </c>
      <c r="JX600" s="4">
        <v>-6.85</v>
      </c>
      <c r="JY600" s="4">
        <v>5948</v>
      </c>
      <c r="JZ600" s="4">
        <v>-2064</v>
      </c>
      <c r="KA600" s="4">
        <v>165.1</v>
      </c>
      <c r="KB600" s="4">
        <v>4.6500000000000057</v>
      </c>
      <c r="KC600" s="4">
        <v>67275</v>
      </c>
      <c r="KD600" s="4">
        <v>30621</v>
      </c>
      <c r="KE600" s="4">
        <v>0.55000000000000004</v>
      </c>
      <c r="KF600" s="4">
        <v>-10.1</v>
      </c>
      <c r="KG600" s="4">
        <v>3501</v>
      </c>
      <c r="KH600" s="4">
        <v>-1063</v>
      </c>
      <c r="KI600" s="4">
        <v>115.3</v>
      </c>
      <c r="KJ600" s="4">
        <v>-1.2000000000000028</v>
      </c>
      <c r="KK600" s="4">
        <v>47870</v>
      </c>
      <c r="KL600" s="4">
        <v>32005</v>
      </c>
      <c r="KM600" s="4">
        <v>1</v>
      </c>
      <c r="KN600" s="4">
        <v>-15.8</v>
      </c>
      <c r="KO600" s="4">
        <v>26308</v>
      </c>
      <c r="KP600" s="4">
        <v>3888</v>
      </c>
      <c r="KQ600" s="4">
        <v>67.95</v>
      </c>
      <c r="KR600" s="4">
        <v>-9.7999999999999972</v>
      </c>
      <c r="KS600" s="4">
        <v>88539</v>
      </c>
      <c r="KT600" s="4">
        <v>55192</v>
      </c>
      <c r="KU600" s="4">
        <v>3.45</v>
      </c>
      <c r="KV600" s="4">
        <v>-24.7</v>
      </c>
      <c r="KW600" s="4">
        <v>39801</v>
      </c>
      <c r="KX600" s="4">
        <v>26283</v>
      </c>
      <c r="KY600" s="4">
        <v>26.6</v>
      </c>
      <c r="KZ600" s="4">
        <v>-19.600000000000001</v>
      </c>
      <c r="LA600" s="4">
        <v>46069</v>
      </c>
      <c r="LB600" s="4">
        <v>36406</v>
      </c>
      <c r="LC600" s="4">
        <v>13.2</v>
      </c>
      <c r="LD600" s="4">
        <v>-33</v>
      </c>
    </row>
    <row r="601" spans="1:316" x14ac:dyDescent="0.25">
      <c r="A601" s="171">
        <v>44077.56459814815</v>
      </c>
      <c r="B601" s="172">
        <v>0.56388888888888888</v>
      </c>
      <c r="C601" s="4">
        <v>11561.35</v>
      </c>
      <c r="D601" s="4">
        <v>11550</v>
      </c>
      <c r="E601" s="173">
        <v>-49.1</v>
      </c>
      <c r="F601" s="173">
        <v>-92</v>
      </c>
      <c r="G601" s="173">
        <v>313.89999999999998</v>
      </c>
      <c r="H601" s="173">
        <v>91.7</v>
      </c>
      <c r="I601" s="173">
        <v>-606.29999999999995</v>
      </c>
      <c r="J601" s="173">
        <v>698</v>
      </c>
      <c r="K601" s="127">
        <v>0</v>
      </c>
      <c r="L601" s="127">
        <v>0</v>
      </c>
      <c r="M601" s="127">
        <v>-20.53</v>
      </c>
      <c r="N601" s="127">
        <v>-18.11</v>
      </c>
      <c r="O601" s="127">
        <v>-0.22527540801910761</v>
      </c>
      <c r="P601" s="127">
        <v>-0.39884103837308743</v>
      </c>
      <c r="Q601" s="127">
        <v>1.1206312380366421</v>
      </c>
      <c r="R601" s="4">
        <v>150781</v>
      </c>
      <c r="S601" s="4">
        <v>194105</v>
      </c>
      <c r="T601" s="173">
        <v>11590.4</v>
      </c>
      <c r="U601" s="173">
        <v>1.8333333333339397</v>
      </c>
      <c r="V601" s="4">
        <v>161006</v>
      </c>
      <c r="W601" s="4">
        <v>-12941</v>
      </c>
      <c r="X601" s="173">
        <v>29.049999999999272</v>
      </c>
      <c r="Y601" s="173">
        <v>-177173</v>
      </c>
      <c r="Z601" s="173">
        <v>226409</v>
      </c>
      <c r="AA601" s="173">
        <v>49236</v>
      </c>
      <c r="AB601" s="4">
        <v>43324</v>
      </c>
      <c r="AC601" s="4">
        <v>9288</v>
      </c>
      <c r="AD601" s="176" t="e">
        <v>#REF!</v>
      </c>
      <c r="AE601" s="177">
        <v>-0.10100727853500162</v>
      </c>
      <c r="AF601" s="177">
        <v>3.7193563128781158E-2</v>
      </c>
      <c r="AG601" s="177">
        <v>0.90269692204502283</v>
      </c>
      <c r="AH601" s="177">
        <v>0.89165247981971774</v>
      </c>
      <c r="AI601" s="127">
        <v>1.9607063925794781</v>
      </c>
      <c r="AJ601" s="127">
        <v>0</v>
      </c>
      <c r="AK601" s="4">
        <v>0</v>
      </c>
      <c r="AL601" s="178">
        <v>11500</v>
      </c>
      <c r="AM601" s="178">
        <v>11600</v>
      </c>
      <c r="AN601" s="178">
        <v>11550</v>
      </c>
      <c r="AO601" s="178">
        <v>11400</v>
      </c>
      <c r="AS601" s="4">
        <v>3.2383760234357397</v>
      </c>
      <c r="AT601" s="4">
        <v>1.1066340160284951</v>
      </c>
      <c r="AU601" s="4">
        <v>0.1819287744380329</v>
      </c>
      <c r="AV601" s="4">
        <v>3.989680726950063E-2</v>
      </c>
      <c r="AW601" s="4">
        <v>4.8170616439533243E-2</v>
      </c>
      <c r="AX601" s="4">
        <v>3.2593706907358654E-2</v>
      </c>
      <c r="AY601" s="4">
        <v>81.765306122448976</v>
      </c>
      <c r="AZ601" s="4">
        <v>13.378205128205128</v>
      </c>
      <c r="BA601" s="4">
        <v>65.158139534883716</v>
      </c>
      <c r="BB601" s="4">
        <v>61.24752475247525</v>
      </c>
      <c r="BC601" s="4">
        <v>25.736040609137056</v>
      </c>
      <c r="BD601" s="4">
        <v>63.241706161137444</v>
      </c>
      <c r="BE601" s="4">
        <v>21.145631067961165</v>
      </c>
      <c r="BF601" s="4">
        <v>30.884816753926703</v>
      </c>
      <c r="BG601" s="4">
        <v>11.073476112026359</v>
      </c>
      <c r="BH601" s="4">
        <v>13.340506673930809</v>
      </c>
      <c r="BI601" s="4">
        <v>9</v>
      </c>
      <c r="BJ601" s="4">
        <v>0</v>
      </c>
      <c r="BK601" s="4">
        <v>1588</v>
      </c>
      <c r="BL601" s="4">
        <v>13</v>
      </c>
      <c r="BM601" s="4">
        <v>5730</v>
      </c>
      <c r="BN601" s="4">
        <v>-16</v>
      </c>
      <c r="BO601" s="4">
        <v>0.05</v>
      </c>
      <c r="BP601" s="4">
        <v>-0.79999999999999993</v>
      </c>
      <c r="BQ601" s="4">
        <v>0</v>
      </c>
      <c r="BR601" s="4">
        <v>0</v>
      </c>
      <c r="BS601" s="4">
        <v>0</v>
      </c>
      <c r="BT601" s="4">
        <v>0</v>
      </c>
      <c r="BU601" s="4">
        <v>58</v>
      </c>
      <c r="BV601" s="4">
        <v>0</v>
      </c>
      <c r="BW601" s="4">
        <v>0.1</v>
      </c>
      <c r="BX601" s="4">
        <v>-0.75</v>
      </c>
      <c r="BY601" s="4">
        <v>21</v>
      </c>
      <c r="BZ601" s="4">
        <v>0</v>
      </c>
      <c r="CA601" s="4">
        <v>1430</v>
      </c>
      <c r="CB601" s="4">
        <v>34.25</v>
      </c>
      <c r="CC601" s="4">
        <v>388</v>
      </c>
      <c r="CD601" s="4">
        <v>-67</v>
      </c>
      <c r="CE601" s="4">
        <v>0.05</v>
      </c>
      <c r="CF601" s="4">
        <v>-0.89999999999999991</v>
      </c>
      <c r="CG601" s="4">
        <v>0</v>
      </c>
      <c r="CH601" s="4">
        <v>0</v>
      </c>
      <c r="CI601" s="4">
        <v>0</v>
      </c>
      <c r="CJ601" s="4">
        <v>0</v>
      </c>
      <c r="CK601" s="4">
        <v>35</v>
      </c>
      <c r="CL601" s="4">
        <v>0</v>
      </c>
      <c r="CM601" s="4">
        <v>0.2</v>
      </c>
      <c r="CN601" s="4">
        <v>-0.55000000000000004</v>
      </c>
      <c r="CO601" s="4">
        <v>12</v>
      </c>
      <c r="CP601" s="4">
        <v>0</v>
      </c>
      <c r="CQ601" s="4">
        <v>0</v>
      </c>
      <c r="CR601" s="4">
        <v>0</v>
      </c>
      <c r="CS601" s="4">
        <v>1027</v>
      </c>
      <c r="CT601" s="4">
        <v>-412</v>
      </c>
      <c r="CU601" s="4">
        <v>0.15</v>
      </c>
      <c r="CV601" s="4">
        <v>-0.85</v>
      </c>
      <c r="CW601" s="4">
        <v>0</v>
      </c>
      <c r="CX601" s="4">
        <v>0</v>
      </c>
      <c r="CY601" s="4">
        <v>0</v>
      </c>
      <c r="CZ601" s="4">
        <v>0</v>
      </c>
      <c r="DA601" s="4">
        <v>232</v>
      </c>
      <c r="DB601" s="4">
        <v>-18</v>
      </c>
      <c r="DC601" s="4">
        <v>0.1</v>
      </c>
      <c r="DD601" s="4">
        <v>-0.95000000000000007</v>
      </c>
      <c r="DE601" s="4">
        <v>15</v>
      </c>
      <c r="DF601" s="4">
        <v>-5</v>
      </c>
      <c r="DG601" s="4">
        <v>1265</v>
      </c>
      <c r="DH601" s="4">
        <v>15</v>
      </c>
      <c r="DI601" s="4">
        <v>1437</v>
      </c>
      <c r="DJ601" s="4">
        <v>-314</v>
      </c>
      <c r="DK601" s="4">
        <v>0.05</v>
      </c>
      <c r="DL601" s="4">
        <v>-1.05</v>
      </c>
      <c r="DM601" s="4">
        <v>0</v>
      </c>
      <c r="DN601" s="4">
        <v>0</v>
      </c>
      <c r="DO601" s="4">
        <v>0</v>
      </c>
      <c r="DP601" s="4">
        <v>0</v>
      </c>
      <c r="DQ601" s="4">
        <v>604</v>
      </c>
      <c r="DR601" s="4">
        <v>26</v>
      </c>
      <c r="DS601" s="4">
        <v>0.1</v>
      </c>
      <c r="DT601" s="4">
        <v>-1.0499999999999998</v>
      </c>
      <c r="DU601" s="4">
        <v>1</v>
      </c>
      <c r="DV601" s="4">
        <v>0</v>
      </c>
      <c r="DW601" s="4">
        <v>0</v>
      </c>
      <c r="DX601" s="4">
        <v>0</v>
      </c>
      <c r="DY601" s="4">
        <v>4113</v>
      </c>
      <c r="DZ601" s="4">
        <v>-355</v>
      </c>
      <c r="EA601" s="4">
        <v>0.1</v>
      </c>
      <c r="EB601" s="4">
        <v>-1.1499999999999999</v>
      </c>
      <c r="EC601" s="4">
        <v>0</v>
      </c>
      <c r="ED601" s="4">
        <v>0</v>
      </c>
      <c r="EE601" s="4">
        <v>0</v>
      </c>
      <c r="EF601" s="4">
        <v>0</v>
      </c>
      <c r="EG601" s="4">
        <v>229</v>
      </c>
      <c r="EH601" s="4">
        <v>22</v>
      </c>
      <c r="EI601" s="4">
        <v>0.15</v>
      </c>
      <c r="EJ601" s="4">
        <v>-1.2000000000000002</v>
      </c>
      <c r="EK601" s="4">
        <v>57</v>
      </c>
      <c r="EL601" s="4">
        <v>-11</v>
      </c>
      <c r="EM601" s="4">
        <v>1060.7</v>
      </c>
      <c r="EN601" s="4">
        <v>19.900000000000091</v>
      </c>
      <c r="EO601" s="4">
        <v>18338</v>
      </c>
      <c r="EP601" s="4">
        <v>-4276</v>
      </c>
      <c r="EQ601" s="4">
        <v>0.1</v>
      </c>
      <c r="ER601" s="4">
        <v>-1.4</v>
      </c>
      <c r="ES601" s="4">
        <v>5</v>
      </c>
      <c r="ET601" s="4">
        <v>0</v>
      </c>
      <c r="EU601" s="4">
        <v>947.4</v>
      </c>
      <c r="EV601" s="4">
        <v>32.399999999999977</v>
      </c>
      <c r="EW601" s="4">
        <v>808</v>
      </c>
      <c r="EX601" s="4">
        <v>-44</v>
      </c>
      <c r="EY601" s="4">
        <v>0.2</v>
      </c>
      <c r="EZ601" s="4">
        <v>-1.4000000000000001</v>
      </c>
      <c r="FA601" s="4">
        <v>23</v>
      </c>
      <c r="FB601" s="4">
        <v>0</v>
      </c>
      <c r="FC601" s="4">
        <v>905</v>
      </c>
      <c r="FD601" s="4">
        <v>-47.5</v>
      </c>
      <c r="FE601" s="4">
        <v>4035</v>
      </c>
      <c r="FF601" s="4">
        <v>-1096</v>
      </c>
      <c r="FG601" s="4">
        <v>0.15</v>
      </c>
      <c r="FH601" s="4">
        <v>-1.4500000000000002</v>
      </c>
      <c r="FI601" s="4">
        <v>5</v>
      </c>
      <c r="FJ601" s="4">
        <v>0</v>
      </c>
      <c r="FK601" s="4">
        <v>0</v>
      </c>
      <c r="FL601" s="4">
        <v>0</v>
      </c>
      <c r="FM601" s="4">
        <v>148</v>
      </c>
      <c r="FN601" s="4">
        <v>-8</v>
      </c>
      <c r="FO601" s="4">
        <v>0.15</v>
      </c>
      <c r="FP601" s="4">
        <v>-1.55</v>
      </c>
      <c r="FQ601" s="4">
        <v>32</v>
      </c>
      <c r="FR601" s="4">
        <v>2</v>
      </c>
      <c r="FS601" s="4">
        <v>855</v>
      </c>
      <c r="FT601" s="4">
        <v>10</v>
      </c>
      <c r="FU601" s="4">
        <v>13597</v>
      </c>
      <c r="FV601" s="4">
        <v>-725</v>
      </c>
      <c r="FW601" s="4">
        <v>0.15</v>
      </c>
      <c r="FX601" s="4">
        <v>-1.6500000000000001</v>
      </c>
      <c r="FY601" s="4">
        <v>6</v>
      </c>
      <c r="FZ601" s="4">
        <v>0</v>
      </c>
      <c r="GA601" s="4">
        <v>0</v>
      </c>
      <c r="GB601" s="4">
        <v>0</v>
      </c>
      <c r="GC601" s="4">
        <v>526</v>
      </c>
      <c r="GD601" s="4">
        <v>-103</v>
      </c>
      <c r="GE601" s="4">
        <v>0.1</v>
      </c>
      <c r="GF601" s="4">
        <v>-1.8499999999999999</v>
      </c>
      <c r="GG601" s="4">
        <v>237</v>
      </c>
      <c r="GH601" s="4">
        <v>-83</v>
      </c>
      <c r="GI601" s="4">
        <v>780</v>
      </c>
      <c r="GJ601" s="4">
        <v>33.75</v>
      </c>
      <c r="GK601" s="4">
        <v>10865</v>
      </c>
      <c r="GL601" s="4">
        <v>-1657</v>
      </c>
      <c r="GM601" s="4">
        <v>0.1</v>
      </c>
      <c r="GN601" s="4">
        <v>-1.9</v>
      </c>
      <c r="GO601" s="4">
        <v>6</v>
      </c>
      <c r="GP601" s="4">
        <v>0</v>
      </c>
      <c r="GQ601" s="4">
        <v>0</v>
      </c>
      <c r="GR601" s="4">
        <v>0</v>
      </c>
      <c r="GS601" s="4">
        <v>418</v>
      </c>
      <c r="GT601" s="4">
        <v>-103</v>
      </c>
      <c r="GU601" s="4">
        <v>0.15</v>
      </c>
      <c r="GV601" s="4">
        <v>-1.9</v>
      </c>
      <c r="GW601" s="4">
        <v>223</v>
      </c>
      <c r="GX601" s="4">
        <v>0</v>
      </c>
      <c r="GY601" s="4">
        <v>637.70000000000005</v>
      </c>
      <c r="GZ601" s="4">
        <v>-12.649999999999977</v>
      </c>
      <c r="HA601" s="4">
        <v>11914</v>
      </c>
      <c r="HB601" s="4">
        <v>-2650</v>
      </c>
      <c r="HC601" s="4">
        <v>0.1</v>
      </c>
      <c r="HD601" s="4">
        <v>-2.1</v>
      </c>
      <c r="HE601" s="4">
        <v>162</v>
      </c>
      <c r="HF601" s="4">
        <v>0</v>
      </c>
      <c r="HG601" s="4">
        <v>0</v>
      </c>
      <c r="HH601" s="4">
        <v>0</v>
      </c>
      <c r="HI601" s="4">
        <v>1287</v>
      </c>
      <c r="HJ601" s="4">
        <v>15</v>
      </c>
      <c r="HK601" s="4">
        <v>0.2</v>
      </c>
      <c r="HL601" s="4">
        <v>-2.25</v>
      </c>
      <c r="HM601" s="4">
        <v>490</v>
      </c>
      <c r="HN601" s="4">
        <v>-188</v>
      </c>
      <c r="HO601" s="4">
        <v>566</v>
      </c>
      <c r="HP601" s="4">
        <v>14.100000000000023</v>
      </c>
      <c r="HQ601" s="4">
        <v>40065</v>
      </c>
      <c r="HR601" s="4">
        <v>8577</v>
      </c>
      <c r="HS601" s="4">
        <v>0.15</v>
      </c>
      <c r="HT601" s="4">
        <v>-2.5</v>
      </c>
      <c r="HU601" s="4">
        <v>156</v>
      </c>
      <c r="HV601" s="4">
        <v>-105</v>
      </c>
      <c r="HW601" s="4">
        <v>510.35</v>
      </c>
      <c r="HX601" s="4">
        <v>1.5500000000000114</v>
      </c>
      <c r="HY601" s="4">
        <v>2087</v>
      </c>
      <c r="HZ601" s="4">
        <v>-181</v>
      </c>
      <c r="IA601" s="4">
        <v>0.2</v>
      </c>
      <c r="IB601" s="4">
        <v>-2.65</v>
      </c>
      <c r="IC601" s="4">
        <v>215</v>
      </c>
      <c r="ID601" s="4">
        <v>-93</v>
      </c>
      <c r="IE601" s="4">
        <v>464</v>
      </c>
      <c r="IF601" s="4">
        <v>9.1499999999999773</v>
      </c>
      <c r="IG601" s="4">
        <v>14009</v>
      </c>
      <c r="IH601" s="4">
        <v>-3035</v>
      </c>
      <c r="II601" s="4">
        <v>0.25</v>
      </c>
      <c r="IJ601" s="4">
        <v>-2.8</v>
      </c>
      <c r="IK601" s="4">
        <v>101</v>
      </c>
      <c r="IL601" s="4">
        <v>-87</v>
      </c>
      <c r="IM601" s="4">
        <v>415</v>
      </c>
      <c r="IN601" s="4">
        <v>12.199999999999989</v>
      </c>
      <c r="IO601" s="4">
        <v>6186</v>
      </c>
      <c r="IP601" s="4">
        <v>589</v>
      </c>
      <c r="IQ601" s="4">
        <v>0.3</v>
      </c>
      <c r="IR601" s="4">
        <v>-2.95</v>
      </c>
      <c r="IS601" s="4">
        <v>985</v>
      </c>
      <c r="IT601" s="4">
        <v>-142</v>
      </c>
      <c r="IU601" s="4">
        <v>363.95</v>
      </c>
      <c r="IV601" s="4">
        <v>10.599999999999966</v>
      </c>
      <c r="IW601" s="4">
        <v>25350</v>
      </c>
      <c r="IX601" s="4">
        <v>4097</v>
      </c>
      <c r="IY601" s="4">
        <v>0.25</v>
      </c>
      <c r="IZ601" s="4">
        <v>-3.45</v>
      </c>
      <c r="JA601" s="4">
        <v>211</v>
      </c>
      <c r="JB601" s="4">
        <v>-7</v>
      </c>
      <c r="JC601" s="4">
        <v>313.85000000000002</v>
      </c>
      <c r="JD601" s="4">
        <v>8.75</v>
      </c>
      <c r="JE601" s="4">
        <v>13344</v>
      </c>
      <c r="JF601" s="4">
        <v>4338</v>
      </c>
      <c r="JG601" s="4">
        <v>0.4</v>
      </c>
      <c r="JH601" s="4">
        <v>-4.05</v>
      </c>
      <c r="JI601" s="4">
        <v>2060</v>
      </c>
      <c r="JJ601" s="4">
        <v>-518</v>
      </c>
      <c r="JK601" s="4">
        <v>266.89999999999998</v>
      </c>
      <c r="JL601" s="4">
        <v>9.4499999999999886</v>
      </c>
      <c r="JM601" s="4">
        <v>43560</v>
      </c>
      <c r="JN601" s="4">
        <v>19495</v>
      </c>
      <c r="JO601" s="4">
        <v>0.4</v>
      </c>
      <c r="JP601" s="4">
        <v>-5.0999999999999996</v>
      </c>
      <c r="JQ601" s="5">
        <v>764</v>
      </c>
      <c r="JR601" s="4">
        <v>109</v>
      </c>
      <c r="JS601" s="4">
        <v>216.6</v>
      </c>
      <c r="JT601" s="4">
        <v>9.75</v>
      </c>
      <c r="JU601" s="4">
        <v>23596</v>
      </c>
      <c r="JV601" s="4">
        <v>10811</v>
      </c>
      <c r="JW601" s="4">
        <v>0.4</v>
      </c>
      <c r="JX601" s="4">
        <v>-6.85</v>
      </c>
      <c r="JY601" s="4">
        <v>6070</v>
      </c>
      <c r="JZ601" s="4">
        <v>-1942</v>
      </c>
      <c r="KA601" s="4">
        <v>169</v>
      </c>
      <c r="KB601" s="4">
        <v>8.5500000000000114</v>
      </c>
      <c r="KC601" s="4">
        <v>67216</v>
      </c>
      <c r="KD601" s="4">
        <v>30562</v>
      </c>
      <c r="KE601" s="4">
        <v>0.6</v>
      </c>
      <c r="KF601" s="4">
        <v>-10.050000000000001</v>
      </c>
      <c r="KG601" s="4">
        <v>3671</v>
      </c>
      <c r="KH601" s="4">
        <v>-893</v>
      </c>
      <c r="KI601" s="4">
        <v>120.05</v>
      </c>
      <c r="KJ601" s="4">
        <v>3.5499999999999972</v>
      </c>
      <c r="KK601" s="4">
        <v>48973</v>
      </c>
      <c r="KL601" s="4">
        <v>33108</v>
      </c>
      <c r="KM601" s="4">
        <v>1.1499999999999999</v>
      </c>
      <c r="KN601" s="4">
        <v>-15.65</v>
      </c>
      <c r="KO601" s="4">
        <v>26626</v>
      </c>
      <c r="KP601" s="4">
        <v>4206</v>
      </c>
      <c r="KQ601" s="4">
        <v>72.099999999999994</v>
      </c>
      <c r="KR601" s="4">
        <v>-5.6500000000000057</v>
      </c>
      <c r="KS601" s="4">
        <v>86225</v>
      </c>
      <c r="KT601" s="4">
        <v>52878</v>
      </c>
      <c r="KU601" s="4">
        <v>3.6</v>
      </c>
      <c r="KV601" s="4">
        <v>-24.549999999999997</v>
      </c>
      <c r="KW601" s="4">
        <v>40428</v>
      </c>
      <c r="KX601" s="4">
        <v>26910</v>
      </c>
      <c r="KY601" s="4">
        <v>30.3</v>
      </c>
      <c r="KZ601" s="4">
        <v>-15.900000000000002</v>
      </c>
      <c r="LA601" s="4">
        <v>44739</v>
      </c>
      <c r="LB601" s="4">
        <v>35076</v>
      </c>
      <c r="LC601" s="4">
        <v>12.05</v>
      </c>
      <c r="LD601" s="4">
        <v>-34.150000000000006</v>
      </c>
    </row>
    <row r="602" spans="1:316" x14ac:dyDescent="0.25">
      <c r="A602" s="171">
        <v>44077.561646412039</v>
      </c>
      <c r="B602" s="172">
        <v>0.55902777777777779</v>
      </c>
      <c r="C602" s="4">
        <v>11556.5</v>
      </c>
      <c r="D602" s="4">
        <v>11550</v>
      </c>
      <c r="E602" s="173">
        <v>-52.600000000000009</v>
      </c>
      <c r="F602" s="173">
        <v>-90.75</v>
      </c>
      <c r="G602" s="173">
        <v>313.89999999999998</v>
      </c>
      <c r="H602" s="173">
        <v>72.950000000000074</v>
      </c>
      <c r="I602" s="173">
        <v>-584.54999999999995</v>
      </c>
      <c r="J602" s="173">
        <v>657.5</v>
      </c>
      <c r="K602" s="127">
        <v>0</v>
      </c>
      <c r="L602" s="127">
        <v>0</v>
      </c>
      <c r="M602" s="127">
        <v>-20.53</v>
      </c>
      <c r="N602" s="127">
        <v>-18.11</v>
      </c>
      <c r="O602" s="127">
        <v>-0.20195695552989112</v>
      </c>
      <c r="P602" s="127">
        <v>-0.37617291697481176</v>
      </c>
      <c r="Q602" s="127">
        <v>1.113269552076793</v>
      </c>
      <c r="R602" s="4">
        <v>152520</v>
      </c>
      <c r="S602" s="4">
        <v>192595</v>
      </c>
      <c r="T602" s="173">
        <v>11588.566666666666</v>
      </c>
      <c r="U602" s="173">
        <v>0.16666666666606034</v>
      </c>
      <c r="V602" s="4">
        <v>160945</v>
      </c>
      <c r="W602" s="4">
        <v>-13002</v>
      </c>
      <c r="X602" s="173">
        <v>32.066666666665697</v>
      </c>
      <c r="Y602" s="173">
        <v>-180724</v>
      </c>
      <c r="Z602" s="173">
        <v>224177</v>
      </c>
      <c r="AA602" s="173">
        <v>43453</v>
      </c>
      <c r="AB602" s="4">
        <v>40075</v>
      </c>
      <c r="AC602" s="4">
        <v>7420</v>
      </c>
      <c r="AD602" s="176" t="e">
        <v>#REF!</v>
      </c>
      <c r="AE602" s="177">
        <v>-0.10983509409374403</v>
      </c>
      <c r="AF602" s="177">
        <v>4.1750787184108046E-2</v>
      </c>
      <c r="AG602" s="177">
        <v>1.0916207645100164</v>
      </c>
      <c r="AH602" s="177">
        <v>1.0897057988112133</v>
      </c>
      <c r="AI602" s="127">
        <v>1.8681214485395412</v>
      </c>
      <c r="AJ602" s="127">
        <v>0</v>
      </c>
      <c r="AK602" s="4">
        <v>0</v>
      </c>
      <c r="AL602" s="178">
        <v>11500</v>
      </c>
      <c r="AM602" s="178">
        <v>11600</v>
      </c>
      <c r="AN602" s="178">
        <v>11550</v>
      </c>
      <c r="AO602" s="178">
        <v>11400</v>
      </c>
      <c r="AS602" s="4">
        <v>3.2137642219175038</v>
      </c>
      <c r="AT602" s="4">
        <v>1.0677508094554129</v>
      </c>
      <c r="AU602" s="4">
        <v>0.17799352750809061</v>
      </c>
      <c r="AV602" s="4">
        <v>3.7941582790605881E-2</v>
      </c>
      <c r="AW602" s="4">
        <v>5.0098416773641422E-2</v>
      </c>
      <c r="AX602" s="4">
        <v>3.261824112407477E-2</v>
      </c>
      <c r="AY602" s="4">
        <v>81.857142857142861</v>
      </c>
      <c r="AZ602" s="4">
        <v>13.378205128205128</v>
      </c>
      <c r="BA602" s="4">
        <v>66.27441860465116</v>
      </c>
      <c r="BB602" s="4">
        <v>61.24752475247525</v>
      </c>
      <c r="BC602" s="4">
        <v>25.774619289340102</v>
      </c>
      <c r="BD602" s="4">
        <v>60.018957345971565</v>
      </c>
      <c r="BE602" s="4">
        <v>21.226213592233009</v>
      </c>
      <c r="BF602" s="4">
        <v>30.575916230366492</v>
      </c>
      <c r="BG602" s="4">
        <v>11.150446871896722</v>
      </c>
      <c r="BH602" s="4">
        <v>13.089584457636265</v>
      </c>
      <c r="BI602" s="4">
        <v>9</v>
      </c>
      <c r="BJ602" s="4">
        <v>0</v>
      </c>
      <c r="BK602" s="4">
        <v>1588</v>
      </c>
      <c r="BL602" s="4">
        <v>13</v>
      </c>
      <c r="BM602" s="4">
        <v>5730</v>
      </c>
      <c r="BN602" s="4">
        <v>-16</v>
      </c>
      <c r="BO602" s="4">
        <v>0.05</v>
      </c>
      <c r="BP602" s="4">
        <v>-0.79999999999999993</v>
      </c>
      <c r="BQ602" s="4">
        <v>0</v>
      </c>
      <c r="BR602" s="4">
        <v>0</v>
      </c>
      <c r="BS602" s="4">
        <v>0</v>
      </c>
      <c r="BT602" s="4">
        <v>0</v>
      </c>
      <c r="BU602" s="4">
        <v>58</v>
      </c>
      <c r="BV602" s="4">
        <v>0</v>
      </c>
      <c r="BW602" s="4">
        <v>0.1</v>
      </c>
      <c r="BX602" s="4">
        <v>-0.75</v>
      </c>
      <c r="BY602" s="4">
        <v>21</v>
      </c>
      <c r="BZ602" s="4">
        <v>0</v>
      </c>
      <c r="CA602" s="4">
        <v>1430</v>
      </c>
      <c r="CB602" s="4">
        <v>34.25</v>
      </c>
      <c r="CC602" s="4">
        <v>388</v>
      </c>
      <c r="CD602" s="4">
        <v>-67</v>
      </c>
      <c r="CE602" s="4">
        <v>0.05</v>
      </c>
      <c r="CF602" s="4">
        <v>-0.89999999999999991</v>
      </c>
      <c r="CG602" s="4">
        <v>0</v>
      </c>
      <c r="CH602" s="4">
        <v>0</v>
      </c>
      <c r="CI602" s="4">
        <v>0</v>
      </c>
      <c r="CJ602" s="4">
        <v>0</v>
      </c>
      <c r="CK602" s="4">
        <v>35</v>
      </c>
      <c r="CL602" s="4">
        <v>0</v>
      </c>
      <c r="CM602" s="4">
        <v>0.2</v>
      </c>
      <c r="CN602" s="4">
        <v>-0.55000000000000004</v>
      </c>
      <c r="CO602" s="4">
        <v>12</v>
      </c>
      <c r="CP602" s="4">
        <v>0</v>
      </c>
      <c r="CQ602" s="4">
        <v>0</v>
      </c>
      <c r="CR602" s="4">
        <v>0</v>
      </c>
      <c r="CS602" s="4">
        <v>1027</v>
      </c>
      <c r="CT602" s="4">
        <v>-412</v>
      </c>
      <c r="CU602" s="4">
        <v>0.15</v>
      </c>
      <c r="CV602" s="4">
        <v>-0.85</v>
      </c>
      <c r="CW602" s="4">
        <v>0</v>
      </c>
      <c r="CX602" s="4">
        <v>0</v>
      </c>
      <c r="CY602" s="4">
        <v>0</v>
      </c>
      <c r="CZ602" s="4">
        <v>0</v>
      </c>
      <c r="DA602" s="4">
        <v>232</v>
      </c>
      <c r="DB602" s="4">
        <v>-18</v>
      </c>
      <c r="DC602" s="4">
        <v>0.1</v>
      </c>
      <c r="DD602" s="4">
        <v>-0.95000000000000007</v>
      </c>
      <c r="DE602" s="4">
        <v>15</v>
      </c>
      <c r="DF602" s="4">
        <v>-5</v>
      </c>
      <c r="DG602" s="4">
        <v>1265</v>
      </c>
      <c r="DH602" s="4">
        <v>15</v>
      </c>
      <c r="DI602" s="4">
        <v>1437</v>
      </c>
      <c r="DJ602" s="4">
        <v>-314</v>
      </c>
      <c r="DK602" s="4">
        <v>0.05</v>
      </c>
      <c r="DL602" s="4">
        <v>-1.05</v>
      </c>
      <c r="DM602" s="4">
        <v>0</v>
      </c>
      <c r="DN602" s="4">
        <v>0</v>
      </c>
      <c r="DO602" s="4">
        <v>0</v>
      </c>
      <c r="DP602" s="4">
        <v>0</v>
      </c>
      <c r="DQ602" s="4">
        <v>604</v>
      </c>
      <c r="DR602" s="4">
        <v>26</v>
      </c>
      <c r="DS602" s="4">
        <v>0.1</v>
      </c>
      <c r="DT602" s="4">
        <v>-1.0499999999999998</v>
      </c>
      <c r="DU602" s="4">
        <v>1</v>
      </c>
      <c r="DV602" s="4">
        <v>0</v>
      </c>
      <c r="DW602" s="4">
        <v>0</v>
      </c>
      <c r="DX602" s="4">
        <v>0</v>
      </c>
      <c r="DY602" s="4">
        <v>4113</v>
      </c>
      <c r="DZ602" s="4">
        <v>-355</v>
      </c>
      <c r="EA602" s="4">
        <v>0.05</v>
      </c>
      <c r="EB602" s="4">
        <v>-1.2</v>
      </c>
      <c r="EC602" s="4">
        <v>0</v>
      </c>
      <c r="ED602" s="4">
        <v>0</v>
      </c>
      <c r="EE602" s="4">
        <v>0</v>
      </c>
      <c r="EF602" s="4">
        <v>0</v>
      </c>
      <c r="EG602" s="4">
        <v>229</v>
      </c>
      <c r="EH602" s="4">
        <v>22</v>
      </c>
      <c r="EI602" s="4">
        <v>0.15</v>
      </c>
      <c r="EJ602" s="4">
        <v>-1.2000000000000002</v>
      </c>
      <c r="EK602" s="4">
        <v>57</v>
      </c>
      <c r="EL602" s="4">
        <v>-11</v>
      </c>
      <c r="EM602" s="4">
        <v>1060.7</v>
      </c>
      <c r="EN602" s="4">
        <v>19.900000000000091</v>
      </c>
      <c r="EO602" s="4">
        <v>18337</v>
      </c>
      <c r="EP602" s="4">
        <v>-4277</v>
      </c>
      <c r="EQ602" s="4">
        <v>0.15</v>
      </c>
      <c r="ER602" s="4">
        <v>-1.35</v>
      </c>
      <c r="ES602" s="4">
        <v>5</v>
      </c>
      <c r="ET602" s="4">
        <v>0</v>
      </c>
      <c r="EU602" s="4">
        <v>947.4</v>
      </c>
      <c r="EV602" s="4">
        <v>32.399999999999977</v>
      </c>
      <c r="EW602" s="4">
        <v>808</v>
      </c>
      <c r="EX602" s="4">
        <v>-44</v>
      </c>
      <c r="EY602" s="4">
        <v>0.2</v>
      </c>
      <c r="EZ602" s="4">
        <v>-1.4000000000000001</v>
      </c>
      <c r="FA602" s="4">
        <v>23</v>
      </c>
      <c r="FB602" s="4">
        <v>0</v>
      </c>
      <c r="FC602" s="4">
        <v>905</v>
      </c>
      <c r="FD602" s="4">
        <v>-47.5</v>
      </c>
      <c r="FE602" s="4">
        <v>4035</v>
      </c>
      <c r="FF602" s="4">
        <v>-1096</v>
      </c>
      <c r="FG602" s="4">
        <v>0.1</v>
      </c>
      <c r="FH602" s="4">
        <v>-1.5</v>
      </c>
      <c r="FI602" s="4">
        <v>5</v>
      </c>
      <c r="FJ602" s="4">
        <v>0</v>
      </c>
      <c r="FK602" s="4">
        <v>0</v>
      </c>
      <c r="FL602" s="4">
        <v>0</v>
      </c>
      <c r="FM602" s="4">
        <v>148</v>
      </c>
      <c r="FN602" s="4">
        <v>-8</v>
      </c>
      <c r="FO602" s="4">
        <v>0.15</v>
      </c>
      <c r="FP602" s="4">
        <v>-1.55</v>
      </c>
      <c r="FQ602" s="4">
        <v>32</v>
      </c>
      <c r="FR602" s="4">
        <v>2</v>
      </c>
      <c r="FS602" s="4">
        <v>855</v>
      </c>
      <c r="FT602" s="4">
        <v>10</v>
      </c>
      <c r="FU602" s="4">
        <v>13597</v>
      </c>
      <c r="FV602" s="4">
        <v>-725</v>
      </c>
      <c r="FW602" s="4">
        <v>0.15</v>
      </c>
      <c r="FX602" s="4">
        <v>-1.6500000000000001</v>
      </c>
      <c r="FY602" s="4">
        <v>6</v>
      </c>
      <c r="FZ602" s="4">
        <v>0</v>
      </c>
      <c r="GA602" s="4">
        <v>0</v>
      </c>
      <c r="GB602" s="4">
        <v>0</v>
      </c>
      <c r="GC602" s="4">
        <v>526</v>
      </c>
      <c r="GD602" s="4">
        <v>-103</v>
      </c>
      <c r="GE602" s="4">
        <v>0.1</v>
      </c>
      <c r="GF602" s="4">
        <v>-1.8499999999999999</v>
      </c>
      <c r="GG602" s="4">
        <v>237</v>
      </c>
      <c r="GH602" s="4">
        <v>-83</v>
      </c>
      <c r="GI602" s="4">
        <v>780</v>
      </c>
      <c r="GJ602" s="4">
        <v>33.75</v>
      </c>
      <c r="GK602" s="4">
        <v>10865</v>
      </c>
      <c r="GL602" s="4">
        <v>-1657</v>
      </c>
      <c r="GM602" s="4">
        <v>0.1</v>
      </c>
      <c r="GN602" s="4">
        <v>-1.9</v>
      </c>
      <c r="GO602" s="4">
        <v>6</v>
      </c>
      <c r="GP602" s="4">
        <v>0</v>
      </c>
      <c r="GQ602" s="4">
        <v>0</v>
      </c>
      <c r="GR602" s="4">
        <v>0</v>
      </c>
      <c r="GS602" s="4">
        <v>418</v>
      </c>
      <c r="GT602" s="4">
        <v>-103</v>
      </c>
      <c r="GU602" s="4">
        <v>0.15</v>
      </c>
      <c r="GV602" s="4">
        <v>-1.9</v>
      </c>
      <c r="GW602" s="4">
        <v>223</v>
      </c>
      <c r="GX602" s="4">
        <v>0</v>
      </c>
      <c r="GY602" s="4">
        <v>637.70000000000005</v>
      </c>
      <c r="GZ602" s="4">
        <v>-12.649999999999977</v>
      </c>
      <c r="HA602" s="4">
        <v>11914</v>
      </c>
      <c r="HB602" s="4">
        <v>-2650</v>
      </c>
      <c r="HC602" s="4">
        <v>0.1</v>
      </c>
      <c r="HD602" s="4">
        <v>-2.1</v>
      </c>
      <c r="HE602" s="4">
        <v>162</v>
      </c>
      <c r="HF602" s="4">
        <v>0</v>
      </c>
      <c r="HG602" s="4">
        <v>0</v>
      </c>
      <c r="HH602" s="4">
        <v>0</v>
      </c>
      <c r="HI602" s="4">
        <v>1287</v>
      </c>
      <c r="HJ602" s="4">
        <v>15</v>
      </c>
      <c r="HK602" s="4">
        <v>0.2</v>
      </c>
      <c r="HL602" s="4">
        <v>-2.25</v>
      </c>
      <c r="HM602" s="4">
        <v>490</v>
      </c>
      <c r="HN602" s="4">
        <v>-188</v>
      </c>
      <c r="HO602" s="4">
        <v>566</v>
      </c>
      <c r="HP602" s="4">
        <v>14.100000000000023</v>
      </c>
      <c r="HQ602" s="4">
        <v>40110</v>
      </c>
      <c r="HR602" s="4">
        <v>8622</v>
      </c>
      <c r="HS602" s="4">
        <v>0.15</v>
      </c>
      <c r="HT602" s="4">
        <v>-2.5</v>
      </c>
      <c r="HU602" s="4">
        <v>156</v>
      </c>
      <c r="HV602" s="4">
        <v>-105</v>
      </c>
      <c r="HW602" s="4">
        <v>510.35</v>
      </c>
      <c r="HX602" s="4">
        <v>1.5500000000000114</v>
      </c>
      <c r="HY602" s="4">
        <v>2087</v>
      </c>
      <c r="HZ602" s="4">
        <v>-181</v>
      </c>
      <c r="IA602" s="4">
        <v>0.25</v>
      </c>
      <c r="IB602" s="4">
        <v>-2.6</v>
      </c>
      <c r="IC602" s="4">
        <v>215</v>
      </c>
      <c r="ID602" s="4">
        <v>-93</v>
      </c>
      <c r="IE602" s="4">
        <v>464</v>
      </c>
      <c r="IF602" s="4">
        <v>9.1499999999999773</v>
      </c>
      <c r="IG602" s="4">
        <v>14249</v>
      </c>
      <c r="IH602" s="4">
        <v>-2795</v>
      </c>
      <c r="II602" s="4">
        <v>0.25</v>
      </c>
      <c r="IJ602" s="4">
        <v>-2.8</v>
      </c>
      <c r="IK602" s="4">
        <v>101</v>
      </c>
      <c r="IL602" s="4">
        <v>-87</v>
      </c>
      <c r="IM602" s="4">
        <v>415</v>
      </c>
      <c r="IN602" s="4">
        <v>12.199999999999989</v>
      </c>
      <c r="IO602" s="4">
        <v>6186</v>
      </c>
      <c r="IP602" s="4">
        <v>589</v>
      </c>
      <c r="IQ602" s="4">
        <v>0.2</v>
      </c>
      <c r="IR602" s="4">
        <v>-3.05</v>
      </c>
      <c r="IS602" s="4">
        <v>985</v>
      </c>
      <c r="IT602" s="4">
        <v>-142</v>
      </c>
      <c r="IU602" s="4">
        <v>363.95</v>
      </c>
      <c r="IV602" s="4">
        <v>10.599999999999966</v>
      </c>
      <c r="IW602" s="4">
        <v>25388</v>
      </c>
      <c r="IX602" s="4">
        <v>4135</v>
      </c>
      <c r="IY602" s="4">
        <v>0.25</v>
      </c>
      <c r="IZ602" s="4">
        <v>-3.45</v>
      </c>
      <c r="JA602" s="4">
        <v>211</v>
      </c>
      <c r="JB602" s="4">
        <v>-7</v>
      </c>
      <c r="JC602" s="4">
        <v>313.85000000000002</v>
      </c>
      <c r="JD602" s="4">
        <v>8.75</v>
      </c>
      <c r="JE602" s="4">
        <v>12664</v>
      </c>
      <c r="JF602" s="4">
        <v>3658</v>
      </c>
      <c r="JG602" s="4">
        <v>0.25</v>
      </c>
      <c r="JH602" s="4">
        <v>-4.2</v>
      </c>
      <c r="JI602" s="4">
        <v>2060</v>
      </c>
      <c r="JJ602" s="4">
        <v>-518</v>
      </c>
      <c r="JK602" s="4">
        <v>263.60000000000002</v>
      </c>
      <c r="JL602" s="4">
        <v>6.1500000000000341</v>
      </c>
      <c r="JM602" s="4">
        <v>43726</v>
      </c>
      <c r="JN602" s="4">
        <v>19661</v>
      </c>
      <c r="JO602" s="4">
        <v>0.3</v>
      </c>
      <c r="JP602" s="4">
        <v>-5.2</v>
      </c>
      <c r="JQ602" s="5">
        <v>764</v>
      </c>
      <c r="JR602" s="4">
        <v>109</v>
      </c>
      <c r="JS602" s="4">
        <v>215</v>
      </c>
      <c r="JT602" s="4">
        <v>8.1500000000000057</v>
      </c>
      <c r="JU602" s="4">
        <v>23360</v>
      </c>
      <c r="JV602" s="4">
        <v>10575</v>
      </c>
      <c r="JW602" s="4">
        <v>0.35</v>
      </c>
      <c r="JX602" s="4">
        <v>-6.9</v>
      </c>
      <c r="JY602" s="4">
        <v>6042</v>
      </c>
      <c r="JZ602" s="4">
        <v>-1970</v>
      </c>
      <c r="KA602" s="4">
        <v>165.2</v>
      </c>
      <c r="KB602" s="4">
        <v>4.75</v>
      </c>
      <c r="KC602" s="4">
        <v>67371</v>
      </c>
      <c r="KD602" s="4">
        <v>30717</v>
      </c>
      <c r="KE602" s="4">
        <v>0.55000000000000004</v>
      </c>
      <c r="KF602" s="4">
        <v>-10.1</v>
      </c>
      <c r="KG602" s="4">
        <v>3706</v>
      </c>
      <c r="KH602" s="4">
        <v>-858</v>
      </c>
      <c r="KI602" s="4">
        <v>115.85</v>
      </c>
      <c r="KJ602" s="4">
        <v>-0.65000000000000568</v>
      </c>
      <c r="KK602" s="4">
        <v>48510</v>
      </c>
      <c r="KL602" s="4">
        <v>32645</v>
      </c>
      <c r="KM602" s="4">
        <v>1.3</v>
      </c>
      <c r="KN602" s="4">
        <v>-15.5</v>
      </c>
      <c r="KO602" s="4">
        <v>26983</v>
      </c>
      <c r="KP602" s="4">
        <v>4563</v>
      </c>
      <c r="KQ602" s="4">
        <v>69.8</v>
      </c>
      <c r="KR602" s="4">
        <v>-7.9500000000000028</v>
      </c>
      <c r="KS602" s="4">
        <v>86717</v>
      </c>
      <c r="KT602" s="4">
        <v>53370</v>
      </c>
      <c r="KU602" s="4">
        <v>3.95</v>
      </c>
      <c r="KV602" s="4">
        <v>-24.2</v>
      </c>
      <c r="KW602" s="4">
        <v>41077</v>
      </c>
      <c r="KX602" s="4">
        <v>27559</v>
      </c>
      <c r="KY602" s="4">
        <v>27.65</v>
      </c>
      <c r="KZ602" s="4">
        <v>-18.550000000000004</v>
      </c>
      <c r="LA602" s="4">
        <v>43860</v>
      </c>
      <c r="LB602" s="4">
        <v>34197</v>
      </c>
      <c r="LC602" s="4">
        <v>12.95</v>
      </c>
      <c r="LD602" s="4">
        <v>-33.25</v>
      </c>
    </row>
    <row r="603" spans="1:316" x14ac:dyDescent="0.25">
      <c r="A603" s="171">
        <v>44077.559630324075</v>
      </c>
      <c r="B603" s="172">
        <v>0.55833333333333335</v>
      </c>
      <c r="C603" s="4">
        <v>11560</v>
      </c>
      <c r="D603" s="4">
        <v>11550</v>
      </c>
      <c r="E603" s="173">
        <v>-49.600000000000009</v>
      </c>
      <c r="F603" s="173">
        <v>-90.3</v>
      </c>
      <c r="G603" s="173">
        <v>313.89999999999998</v>
      </c>
      <c r="H603" s="173">
        <v>95.950000000000088</v>
      </c>
      <c r="I603" s="173">
        <v>-589.05000000000018</v>
      </c>
      <c r="J603" s="173">
        <v>685.00000000000023</v>
      </c>
      <c r="K603" s="127">
        <v>0</v>
      </c>
      <c r="L603" s="127">
        <v>0</v>
      </c>
      <c r="M603" s="127">
        <v>-20.53</v>
      </c>
      <c r="N603" s="127">
        <v>-18.11</v>
      </c>
      <c r="O603" s="127">
        <v>-0.21885260085581865</v>
      </c>
      <c r="P603" s="127">
        <v>-0.39260824753127171</v>
      </c>
      <c r="Q603" s="127">
        <v>1.1143971476946566</v>
      </c>
      <c r="R603" s="4">
        <v>151639</v>
      </c>
      <c r="S603" s="4">
        <v>192143</v>
      </c>
      <c r="T603" s="173">
        <v>11589.633333333333</v>
      </c>
      <c r="U603" s="173">
        <v>-1.6499999999996362</v>
      </c>
      <c r="V603" s="4">
        <v>160947</v>
      </c>
      <c r="W603" s="4">
        <v>-12806</v>
      </c>
      <c r="X603" s="173">
        <v>29.633333333333212</v>
      </c>
      <c r="Y603" s="173">
        <v>-177559</v>
      </c>
      <c r="Z603" s="173">
        <v>223559</v>
      </c>
      <c r="AA603" s="173">
        <v>46000</v>
      </c>
      <c r="AB603" s="4">
        <v>40504</v>
      </c>
      <c r="AC603" s="4">
        <v>8241</v>
      </c>
      <c r="AD603" s="176" t="e">
        <v>#REF!</v>
      </c>
      <c r="AE603" s="177">
        <v>-0.12509181743052153</v>
      </c>
      <c r="AF603" s="177">
        <v>4.5545469514505603E-2</v>
      </c>
      <c r="AG603" s="177">
        <v>1.3618266510641908</v>
      </c>
      <c r="AH603" s="177">
        <v>1.3546214563068428</v>
      </c>
      <c r="AI603" s="127">
        <v>1.682109430792742</v>
      </c>
      <c r="AJ603" s="127">
        <v>0</v>
      </c>
      <c r="AK603" s="4">
        <v>0</v>
      </c>
      <c r="AL603" s="178">
        <v>11500</v>
      </c>
      <c r="AM603" s="178">
        <v>11600</v>
      </c>
      <c r="AN603" s="178">
        <v>11550</v>
      </c>
      <c r="AO603" s="178">
        <v>11400</v>
      </c>
      <c r="AS603" s="4">
        <v>3.1651069764028037</v>
      </c>
      <c r="AT603" s="4">
        <v>1.0789073983341499</v>
      </c>
      <c r="AU603" s="4">
        <v>0.17976593146525174</v>
      </c>
      <c r="AV603" s="4">
        <v>3.9035131618456613E-2</v>
      </c>
      <c r="AW603" s="4">
        <v>5.1073936742819064E-2</v>
      </c>
      <c r="AX603" s="4">
        <v>3.2667420530217366E-2</v>
      </c>
      <c r="AY603" s="4">
        <v>81.859183673469389</v>
      </c>
      <c r="AZ603" s="4">
        <v>13.378205128205128</v>
      </c>
      <c r="BA603" s="4">
        <v>66.27441860465116</v>
      </c>
      <c r="BB603" s="4">
        <v>61.257425742574256</v>
      </c>
      <c r="BC603" s="4">
        <v>25.663975782038346</v>
      </c>
      <c r="BD603" s="4">
        <v>60.014218009478675</v>
      </c>
      <c r="BE603" s="4">
        <v>21.275109170305676</v>
      </c>
      <c r="BF603" s="4">
        <v>30.297402597402598</v>
      </c>
      <c r="BG603" s="4">
        <v>11.116194264876512</v>
      </c>
      <c r="BH603" s="4">
        <v>12.931569099171345</v>
      </c>
      <c r="BI603" s="4">
        <v>9</v>
      </c>
      <c r="BJ603" s="4">
        <v>0</v>
      </c>
      <c r="BK603" s="4">
        <v>1588</v>
      </c>
      <c r="BL603" s="4">
        <v>13</v>
      </c>
      <c r="BM603" s="4">
        <v>5722</v>
      </c>
      <c r="BN603" s="4">
        <v>-24</v>
      </c>
      <c r="BO603" s="4">
        <v>0.1</v>
      </c>
      <c r="BP603" s="4">
        <v>-0.75</v>
      </c>
      <c r="BQ603" s="4">
        <v>0</v>
      </c>
      <c r="BR603" s="4">
        <v>0</v>
      </c>
      <c r="BS603" s="4">
        <v>0</v>
      </c>
      <c r="BT603" s="4">
        <v>0</v>
      </c>
      <c r="BU603" s="4">
        <v>58</v>
      </c>
      <c r="BV603" s="4">
        <v>0</v>
      </c>
      <c r="BW603" s="4">
        <v>0.1</v>
      </c>
      <c r="BX603" s="4">
        <v>-0.75</v>
      </c>
      <c r="BY603" s="4">
        <v>21</v>
      </c>
      <c r="BZ603" s="4">
        <v>0</v>
      </c>
      <c r="CA603" s="4">
        <v>1430</v>
      </c>
      <c r="CB603" s="4">
        <v>34.25</v>
      </c>
      <c r="CC603" s="4">
        <v>388</v>
      </c>
      <c r="CD603" s="4">
        <v>-67</v>
      </c>
      <c r="CE603" s="4">
        <v>0.05</v>
      </c>
      <c r="CF603" s="4">
        <v>-0.89999999999999991</v>
      </c>
      <c r="CG603" s="4">
        <v>0</v>
      </c>
      <c r="CH603" s="4">
        <v>0</v>
      </c>
      <c r="CI603" s="4">
        <v>0</v>
      </c>
      <c r="CJ603" s="4">
        <v>0</v>
      </c>
      <c r="CK603" s="4">
        <v>35</v>
      </c>
      <c r="CL603" s="4">
        <v>0</v>
      </c>
      <c r="CM603" s="4">
        <v>0.2</v>
      </c>
      <c r="CN603" s="4">
        <v>-0.55000000000000004</v>
      </c>
      <c r="CO603" s="4">
        <v>12</v>
      </c>
      <c r="CP603" s="4">
        <v>0</v>
      </c>
      <c r="CQ603" s="4">
        <v>0</v>
      </c>
      <c r="CR603" s="4">
        <v>0</v>
      </c>
      <c r="CS603" s="4">
        <v>1025</v>
      </c>
      <c r="CT603" s="4">
        <v>-414</v>
      </c>
      <c r="CU603" s="4">
        <v>0.15</v>
      </c>
      <c r="CV603" s="4">
        <v>-0.85</v>
      </c>
      <c r="CW603" s="4">
        <v>0</v>
      </c>
      <c r="CX603" s="4">
        <v>0</v>
      </c>
      <c r="CY603" s="4">
        <v>0</v>
      </c>
      <c r="CZ603" s="4">
        <v>0</v>
      </c>
      <c r="DA603" s="4">
        <v>232</v>
      </c>
      <c r="DB603" s="4">
        <v>-18</v>
      </c>
      <c r="DC603" s="4">
        <v>0.1</v>
      </c>
      <c r="DD603" s="4">
        <v>-0.95000000000000007</v>
      </c>
      <c r="DE603" s="4">
        <v>15</v>
      </c>
      <c r="DF603" s="4">
        <v>-5</v>
      </c>
      <c r="DG603" s="4">
        <v>1265</v>
      </c>
      <c r="DH603" s="4">
        <v>15</v>
      </c>
      <c r="DI603" s="4">
        <v>1437</v>
      </c>
      <c r="DJ603" s="4">
        <v>-314</v>
      </c>
      <c r="DK603" s="4">
        <v>0.05</v>
      </c>
      <c r="DL603" s="4">
        <v>-1.05</v>
      </c>
      <c r="DM603" s="4">
        <v>0</v>
      </c>
      <c r="DN603" s="4">
        <v>0</v>
      </c>
      <c r="DO603" s="4">
        <v>0</v>
      </c>
      <c r="DP603" s="4">
        <v>0</v>
      </c>
      <c r="DQ603" s="4">
        <v>604</v>
      </c>
      <c r="DR603" s="4">
        <v>26</v>
      </c>
      <c r="DS603" s="4">
        <v>0.1</v>
      </c>
      <c r="DT603" s="4">
        <v>-1.0499999999999998</v>
      </c>
      <c r="DU603" s="4">
        <v>1</v>
      </c>
      <c r="DV603" s="4">
        <v>0</v>
      </c>
      <c r="DW603" s="4">
        <v>0</v>
      </c>
      <c r="DX603" s="4">
        <v>0</v>
      </c>
      <c r="DY603" s="4">
        <v>4113</v>
      </c>
      <c r="DZ603" s="4">
        <v>-355</v>
      </c>
      <c r="EA603" s="4">
        <v>0.05</v>
      </c>
      <c r="EB603" s="4">
        <v>-1.2</v>
      </c>
      <c r="EC603" s="4">
        <v>0</v>
      </c>
      <c r="ED603" s="4">
        <v>0</v>
      </c>
      <c r="EE603" s="4">
        <v>0</v>
      </c>
      <c r="EF603" s="4">
        <v>0</v>
      </c>
      <c r="EG603" s="4">
        <v>229</v>
      </c>
      <c r="EH603" s="4">
        <v>22</v>
      </c>
      <c r="EI603" s="4">
        <v>0.15</v>
      </c>
      <c r="EJ603" s="4">
        <v>-1.2000000000000002</v>
      </c>
      <c r="EK603" s="4">
        <v>57</v>
      </c>
      <c r="EL603" s="4">
        <v>-11</v>
      </c>
      <c r="EM603" s="4">
        <v>1060.7</v>
      </c>
      <c r="EN603" s="4">
        <v>19.900000000000091</v>
      </c>
      <c r="EO603" s="4">
        <v>18337</v>
      </c>
      <c r="EP603" s="4">
        <v>-4277</v>
      </c>
      <c r="EQ603" s="4">
        <v>0.1</v>
      </c>
      <c r="ER603" s="4">
        <v>-1.4</v>
      </c>
      <c r="ES603" s="4">
        <v>5</v>
      </c>
      <c r="ET603" s="4">
        <v>0</v>
      </c>
      <c r="EU603" s="4">
        <v>947.4</v>
      </c>
      <c r="EV603" s="4">
        <v>32.399999999999977</v>
      </c>
      <c r="EW603" s="4">
        <v>808</v>
      </c>
      <c r="EX603" s="4">
        <v>-44</v>
      </c>
      <c r="EY603" s="4">
        <v>0.15</v>
      </c>
      <c r="EZ603" s="4">
        <v>-1.4500000000000002</v>
      </c>
      <c r="FA603" s="4">
        <v>23</v>
      </c>
      <c r="FB603" s="4">
        <v>0</v>
      </c>
      <c r="FC603" s="4">
        <v>905</v>
      </c>
      <c r="FD603" s="4">
        <v>-47.5</v>
      </c>
      <c r="FE603" s="4">
        <v>4063</v>
      </c>
      <c r="FF603" s="4">
        <v>-1068</v>
      </c>
      <c r="FG603" s="4">
        <v>0.15</v>
      </c>
      <c r="FH603" s="4">
        <v>-1.4500000000000002</v>
      </c>
      <c r="FI603" s="4">
        <v>5</v>
      </c>
      <c r="FJ603" s="4">
        <v>0</v>
      </c>
      <c r="FK603" s="4">
        <v>0</v>
      </c>
      <c r="FL603" s="4">
        <v>0</v>
      </c>
      <c r="FM603" s="4">
        <v>148</v>
      </c>
      <c r="FN603" s="4">
        <v>-8</v>
      </c>
      <c r="FO603" s="4">
        <v>0.15</v>
      </c>
      <c r="FP603" s="4">
        <v>-1.55</v>
      </c>
      <c r="FQ603" s="4">
        <v>32</v>
      </c>
      <c r="FR603" s="4">
        <v>2</v>
      </c>
      <c r="FS603" s="4">
        <v>855</v>
      </c>
      <c r="FT603" s="4">
        <v>10</v>
      </c>
      <c r="FU603" s="4">
        <v>13597</v>
      </c>
      <c r="FV603" s="4">
        <v>-725</v>
      </c>
      <c r="FW603" s="4">
        <v>0.1</v>
      </c>
      <c r="FX603" s="4">
        <v>-1.7</v>
      </c>
      <c r="FY603" s="4">
        <v>6</v>
      </c>
      <c r="FZ603" s="4">
        <v>0</v>
      </c>
      <c r="GA603" s="4">
        <v>0</v>
      </c>
      <c r="GB603" s="4">
        <v>0</v>
      </c>
      <c r="GC603" s="4">
        <v>526</v>
      </c>
      <c r="GD603" s="4">
        <v>-103</v>
      </c>
      <c r="GE603" s="4">
        <v>0.1</v>
      </c>
      <c r="GF603" s="4">
        <v>-1.8499999999999999</v>
      </c>
      <c r="GG603" s="4">
        <v>237</v>
      </c>
      <c r="GH603" s="4">
        <v>-83</v>
      </c>
      <c r="GI603" s="4">
        <v>780</v>
      </c>
      <c r="GJ603" s="4">
        <v>33.75</v>
      </c>
      <c r="GK603" s="4">
        <v>10868</v>
      </c>
      <c r="GL603" s="4">
        <v>-1654</v>
      </c>
      <c r="GM603" s="4">
        <v>0.1</v>
      </c>
      <c r="GN603" s="4">
        <v>-1.9</v>
      </c>
      <c r="GO603" s="4">
        <v>6</v>
      </c>
      <c r="GP603" s="4">
        <v>0</v>
      </c>
      <c r="GQ603" s="4">
        <v>0</v>
      </c>
      <c r="GR603" s="4">
        <v>0</v>
      </c>
      <c r="GS603" s="4">
        <v>418</v>
      </c>
      <c r="GT603" s="4">
        <v>-103</v>
      </c>
      <c r="GU603" s="4">
        <v>0.15</v>
      </c>
      <c r="GV603" s="4">
        <v>-1.9</v>
      </c>
      <c r="GW603" s="4">
        <v>223</v>
      </c>
      <c r="GX603" s="4">
        <v>0</v>
      </c>
      <c r="GY603" s="4">
        <v>637.70000000000005</v>
      </c>
      <c r="GZ603" s="4">
        <v>-12.649999999999977</v>
      </c>
      <c r="HA603" s="4">
        <v>11914</v>
      </c>
      <c r="HB603" s="4">
        <v>-2650</v>
      </c>
      <c r="HC603" s="4">
        <v>0.15</v>
      </c>
      <c r="HD603" s="4">
        <v>-2.0500000000000003</v>
      </c>
      <c r="HE603" s="4">
        <v>162</v>
      </c>
      <c r="HF603" s="4">
        <v>0</v>
      </c>
      <c r="HG603" s="4">
        <v>0</v>
      </c>
      <c r="HH603" s="4">
        <v>0</v>
      </c>
      <c r="HI603" s="4">
        <v>1287</v>
      </c>
      <c r="HJ603" s="4">
        <v>15</v>
      </c>
      <c r="HK603" s="4">
        <v>0.2</v>
      </c>
      <c r="HL603" s="4">
        <v>-2.25</v>
      </c>
      <c r="HM603" s="4">
        <v>490</v>
      </c>
      <c r="HN603" s="4">
        <v>-188</v>
      </c>
      <c r="HO603" s="4">
        <v>566.1</v>
      </c>
      <c r="HP603" s="4">
        <v>14.200000000000045</v>
      </c>
      <c r="HQ603" s="4">
        <v>40111</v>
      </c>
      <c r="HR603" s="4">
        <v>8623</v>
      </c>
      <c r="HS603" s="4">
        <v>0.15</v>
      </c>
      <c r="HT603" s="4">
        <v>-2.5</v>
      </c>
      <c r="HU603" s="4">
        <v>156</v>
      </c>
      <c r="HV603" s="4">
        <v>-105</v>
      </c>
      <c r="HW603" s="4">
        <v>510.35</v>
      </c>
      <c r="HX603" s="4">
        <v>1.5500000000000114</v>
      </c>
      <c r="HY603" s="4">
        <v>2087</v>
      </c>
      <c r="HZ603" s="4">
        <v>-181</v>
      </c>
      <c r="IA603" s="4">
        <v>0.25</v>
      </c>
      <c r="IB603" s="4">
        <v>-2.6</v>
      </c>
      <c r="IC603" s="4">
        <v>215</v>
      </c>
      <c r="ID603" s="4">
        <v>-93</v>
      </c>
      <c r="IE603" s="4">
        <v>467.05</v>
      </c>
      <c r="IF603" s="4">
        <v>12.199999999999989</v>
      </c>
      <c r="IG603" s="4">
        <v>14249</v>
      </c>
      <c r="IH603" s="4">
        <v>-2795</v>
      </c>
      <c r="II603" s="4">
        <v>0.2</v>
      </c>
      <c r="IJ603" s="4">
        <v>-2.8499999999999996</v>
      </c>
      <c r="IK603" s="4">
        <v>101</v>
      </c>
      <c r="IL603" s="4">
        <v>-87</v>
      </c>
      <c r="IM603" s="4">
        <v>415</v>
      </c>
      <c r="IN603" s="4">
        <v>12.199999999999989</v>
      </c>
      <c r="IO603" s="4">
        <v>6187</v>
      </c>
      <c r="IP603" s="4">
        <v>590</v>
      </c>
      <c r="IQ603" s="4">
        <v>0.25</v>
      </c>
      <c r="IR603" s="4">
        <v>-3</v>
      </c>
      <c r="IS603" s="4">
        <v>991</v>
      </c>
      <c r="IT603" s="4">
        <v>-136</v>
      </c>
      <c r="IU603" s="4">
        <v>366.75</v>
      </c>
      <c r="IV603" s="4">
        <v>13.399999999999977</v>
      </c>
      <c r="IW603" s="4">
        <v>25433</v>
      </c>
      <c r="IX603" s="4">
        <v>4180</v>
      </c>
      <c r="IY603" s="4">
        <v>0.25</v>
      </c>
      <c r="IZ603" s="4">
        <v>-3.45</v>
      </c>
      <c r="JA603" s="4">
        <v>211</v>
      </c>
      <c r="JB603" s="4">
        <v>-7</v>
      </c>
      <c r="JC603" s="4">
        <v>322.95</v>
      </c>
      <c r="JD603" s="4">
        <v>17.849999999999966</v>
      </c>
      <c r="JE603" s="4">
        <v>12663</v>
      </c>
      <c r="JF603" s="4">
        <v>3657</v>
      </c>
      <c r="JG603" s="4">
        <v>0.35</v>
      </c>
      <c r="JH603" s="4">
        <v>-4.1000000000000005</v>
      </c>
      <c r="JI603" s="4">
        <v>2061</v>
      </c>
      <c r="JJ603" s="4">
        <v>-517</v>
      </c>
      <c r="JK603" s="4">
        <v>265.7</v>
      </c>
      <c r="JL603" s="4">
        <v>8.25</v>
      </c>
      <c r="JM603" s="4">
        <v>43848</v>
      </c>
      <c r="JN603" s="4">
        <v>19783</v>
      </c>
      <c r="JO603" s="4">
        <v>0.3</v>
      </c>
      <c r="JP603" s="4">
        <v>-5.2</v>
      </c>
      <c r="JQ603" s="5">
        <v>770</v>
      </c>
      <c r="JR603" s="4">
        <v>115</v>
      </c>
      <c r="JS603" s="4">
        <v>214</v>
      </c>
      <c r="JT603" s="4">
        <v>7.1500000000000057</v>
      </c>
      <c r="JU603" s="4">
        <v>23329</v>
      </c>
      <c r="JV603" s="4">
        <v>10544</v>
      </c>
      <c r="JW603" s="4">
        <v>0.3</v>
      </c>
      <c r="JX603" s="4">
        <v>-6.95</v>
      </c>
      <c r="JY603" s="4">
        <v>6033</v>
      </c>
      <c r="JZ603" s="4">
        <v>-1979</v>
      </c>
      <c r="KA603" s="4">
        <v>166.35</v>
      </c>
      <c r="KB603" s="4">
        <v>5.9000000000000057</v>
      </c>
      <c r="KC603" s="4">
        <v>67064</v>
      </c>
      <c r="KD603" s="4">
        <v>30410</v>
      </c>
      <c r="KE603" s="4">
        <v>0.6</v>
      </c>
      <c r="KF603" s="4">
        <v>-10.050000000000001</v>
      </c>
      <c r="KG603" s="4">
        <v>3741</v>
      </c>
      <c r="KH603" s="4">
        <v>-823</v>
      </c>
      <c r="KI603" s="4">
        <v>117.8</v>
      </c>
      <c r="KJ603" s="4">
        <v>1.2999999999999972</v>
      </c>
      <c r="KK603" s="4">
        <v>48377</v>
      </c>
      <c r="KL603" s="4">
        <v>32512</v>
      </c>
      <c r="KM603" s="4">
        <v>1.35</v>
      </c>
      <c r="KN603" s="4">
        <v>-15.450000000000001</v>
      </c>
      <c r="KO603" s="4">
        <v>27249</v>
      </c>
      <c r="KP603" s="4">
        <v>4829</v>
      </c>
      <c r="KQ603" s="4">
        <v>70.599999999999994</v>
      </c>
      <c r="KR603" s="4">
        <v>-7.1500000000000057</v>
      </c>
      <c r="KS603" s="4">
        <v>86246</v>
      </c>
      <c r="KT603" s="4">
        <v>52899</v>
      </c>
      <c r="KU603" s="4">
        <v>4.0999999999999996</v>
      </c>
      <c r="KV603" s="4">
        <v>-24.049999999999997</v>
      </c>
      <c r="KW603" s="4">
        <v>40820</v>
      </c>
      <c r="KX603" s="4">
        <v>27302</v>
      </c>
      <c r="KY603" s="4">
        <v>29.9</v>
      </c>
      <c r="KZ603" s="4">
        <v>-16.300000000000004</v>
      </c>
      <c r="LA603" s="4">
        <v>44041</v>
      </c>
      <c r="LB603" s="4">
        <v>34378</v>
      </c>
      <c r="LC603" s="4">
        <v>13.15</v>
      </c>
      <c r="LD603" s="4">
        <v>-33.050000000000004</v>
      </c>
    </row>
    <row r="604" spans="1:316" x14ac:dyDescent="0.25">
      <c r="A604" s="171">
        <v>44077.557331018521</v>
      </c>
      <c r="B604" s="172">
        <v>0.55625000000000002</v>
      </c>
      <c r="C604" s="4">
        <v>11560.55</v>
      </c>
      <c r="D604" s="4">
        <v>11550</v>
      </c>
      <c r="E604" s="173">
        <v>-46.5</v>
      </c>
      <c r="F604" s="173">
        <v>-91.050000000000011</v>
      </c>
      <c r="G604" s="173">
        <v>313.89999999999998</v>
      </c>
      <c r="H604" s="173">
        <v>126.80000000000017</v>
      </c>
      <c r="I604" s="173">
        <v>-606</v>
      </c>
      <c r="J604" s="173">
        <v>732.80000000000018</v>
      </c>
      <c r="K604" s="127">
        <v>0</v>
      </c>
      <c r="L604" s="127">
        <v>0</v>
      </c>
      <c r="M604" s="127">
        <v>-20.53</v>
      </c>
      <c r="N604" s="127">
        <v>-18.11</v>
      </c>
      <c r="O604" s="127">
        <v>-0.22147565769635888</v>
      </c>
      <c r="P604" s="127">
        <v>-0.39515470715819534</v>
      </c>
      <c r="Q604" s="127">
        <v>1.1148469433517421</v>
      </c>
      <c r="R604" s="4">
        <v>150943</v>
      </c>
      <c r="S604" s="4">
        <v>191578</v>
      </c>
      <c r="T604" s="173">
        <v>11591.283333333333</v>
      </c>
      <c r="U604" s="173">
        <v>3.7833333333328483</v>
      </c>
      <c r="V604" s="4">
        <v>160826</v>
      </c>
      <c r="W604" s="4">
        <v>-13003</v>
      </c>
      <c r="X604" s="173">
        <v>30.733333333333576</v>
      </c>
      <c r="Y604" s="173">
        <v>-176883</v>
      </c>
      <c r="Z604" s="173">
        <v>222916</v>
      </c>
      <c r="AA604" s="173">
        <v>46033</v>
      </c>
      <c r="AB604" s="4">
        <v>40635</v>
      </c>
      <c r="AC604" s="4">
        <v>8515</v>
      </c>
      <c r="AD604" s="176" t="e">
        <v>#REF!</v>
      </c>
      <c r="AE604" s="177">
        <v>-0.12088849738178155</v>
      </c>
      <c r="AF604" s="177">
        <v>4.6005547062409211E-2</v>
      </c>
      <c r="AG604" s="177">
        <v>1.5104490463681055</v>
      </c>
      <c r="AH604" s="177">
        <v>1.6348797458141886</v>
      </c>
      <c r="AI604" s="127">
        <v>1.3853312241703133</v>
      </c>
      <c r="AJ604" s="127">
        <v>0</v>
      </c>
      <c r="AK604" s="4">
        <v>0</v>
      </c>
      <c r="AL604" s="178">
        <v>11500</v>
      </c>
      <c r="AM604" s="178">
        <v>11600</v>
      </c>
      <c r="AN604" s="178">
        <v>11550</v>
      </c>
      <c r="AO604" s="178">
        <v>11400</v>
      </c>
      <c r="AS604" s="4">
        <v>3.1808643793255778</v>
      </c>
      <c r="AT604" s="4">
        <v>1.0631776069386951</v>
      </c>
      <c r="AU604" s="4">
        <v>0.17985156079458633</v>
      </c>
      <c r="AV604" s="4">
        <v>3.923826690700314E-2</v>
      </c>
      <c r="AW604" s="4">
        <v>5.1588861728859334E-2</v>
      </c>
      <c r="AX604" s="4">
        <v>3.2834945763705659E-2</v>
      </c>
      <c r="AY604" s="4">
        <v>81.867346938775512</v>
      </c>
      <c r="AZ604" s="4">
        <v>13.378205128205128</v>
      </c>
      <c r="BA604" s="4">
        <v>66.27441860465116</v>
      </c>
      <c r="BB604" s="4">
        <v>61.257425742574256</v>
      </c>
      <c r="BC604" s="4">
        <v>25.663975782038346</v>
      </c>
      <c r="BD604" s="4">
        <v>60.014218009478675</v>
      </c>
      <c r="BE604" s="4">
        <v>21.29063561377972</v>
      </c>
      <c r="BF604" s="4">
        <v>30.52987012987013</v>
      </c>
      <c r="BG604" s="4">
        <v>10.655532689567833</v>
      </c>
      <c r="BH604" s="4">
        <v>12.792938677993098</v>
      </c>
      <c r="BI604" s="4">
        <v>9</v>
      </c>
      <c r="BJ604" s="4">
        <v>0</v>
      </c>
      <c r="BK604" s="4">
        <v>1588</v>
      </c>
      <c r="BL604" s="4">
        <v>13</v>
      </c>
      <c r="BM604" s="4">
        <v>5722</v>
      </c>
      <c r="BN604" s="4">
        <v>-24</v>
      </c>
      <c r="BO604" s="4">
        <v>0.1</v>
      </c>
      <c r="BP604" s="4">
        <v>-0.75</v>
      </c>
      <c r="BQ604" s="4">
        <v>0</v>
      </c>
      <c r="BR604" s="4">
        <v>0</v>
      </c>
      <c r="BS604" s="4">
        <v>0</v>
      </c>
      <c r="BT604" s="4">
        <v>0</v>
      </c>
      <c r="BU604" s="4">
        <v>58</v>
      </c>
      <c r="BV604" s="4">
        <v>0</v>
      </c>
      <c r="BW604" s="4">
        <v>0.1</v>
      </c>
      <c r="BX604" s="4">
        <v>-0.75</v>
      </c>
      <c r="BY604" s="4">
        <v>21</v>
      </c>
      <c r="BZ604" s="4">
        <v>0</v>
      </c>
      <c r="CA604" s="4">
        <v>1430</v>
      </c>
      <c r="CB604" s="4">
        <v>34.25</v>
      </c>
      <c r="CC604" s="4">
        <v>388</v>
      </c>
      <c r="CD604" s="4">
        <v>-67</v>
      </c>
      <c r="CE604" s="4">
        <v>0.05</v>
      </c>
      <c r="CF604" s="4">
        <v>-0.89999999999999991</v>
      </c>
      <c r="CG604" s="4">
        <v>0</v>
      </c>
      <c r="CH604" s="4">
        <v>0</v>
      </c>
      <c r="CI604" s="4">
        <v>0</v>
      </c>
      <c r="CJ604" s="4">
        <v>0</v>
      </c>
      <c r="CK604" s="4">
        <v>35</v>
      </c>
      <c r="CL604" s="4">
        <v>0</v>
      </c>
      <c r="CM604" s="4">
        <v>0.2</v>
      </c>
      <c r="CN604" s="4">
        <v>-0.55000000000000004</v>
      </c>
      <c r="CO604" s="4">
        <v>12</v>
      </c>
      <c r="CP604" s="4">
        <v>0</v>
      </c>
      <c r="CQ604" s="4">
        <v>0</v>
      </c>
      <c r="CR604" s="4">
        <v>0</v>
      </c>
      <c r="CS604" s="4">
        <v>1025</v>
      </c>
      <c r="CT604" s="4">
        <v>-414</v>
      </c>
      <c r="CU604" s="4">
        <v>0.15</v>
      </c>
      <c r="CV604" s="4">
        <v>-0.85</v>
      </c>
      <c r="CW604" s="4">
        <v>0</v>
      </c>
      <c r="CX604" s="4">
        <v>0</v>
      </c>
      <c r="CY604" s="4">
        <v>0</v>
      </c>
      <c r="CZ604" s="4">
        <v>0</v>
      </c>
      <c r="DA604" s="4">
        <v>232</v>
      </c>
      <c r="DB604" s="4">
        <v>-18</v>
      </c>
      <c r="DC604" s="4">
        <v>0.1</v>
      </c>
      <c r="DD604" s="4">
        <v>-0.95000000000000007</v>
      </c>
      <c r="DE604" s="4">
        <v>15</v>
      </c>
      <c r="DF604" s="4">
        <v>-5</v>
      </c>
      <c r="DG604" s="4">
        <v>1275</v>
      </c>
      <c r="DH604" s="4">
        <v>25</v>
      </c>
      <c r="DI604" s="4">
        <v>1437</v>
      </c>
      <c r="DJ604" s="4">
        <v>-314</v>
      </c>
      <c r="DK604" s="4">
        <v>0.05</v>
      </c>
      <c r="DL604" s="4">
        <v>-1.05</v>
      </c>
      <c r="DM604" s="4">
        <v>0</v>
      </c>
      <c r="DN604" s="4">
        <v>0</v>
      </c>
      <c r="DO604" s="4">
        <v>0</v>
      </c>
      <c r="DP604" s="4">
        <v>0</v>
      </c>
      <c r="DQ604" s="4">
        <v>604</v>
      </c>
      <c r="DR604" s="4">
        <v>26</v>
      </c>
      <c r="DS604" s="4">
        <v>0.1</v>
      </c>
      <c r="DT604" s="4">
        <v>-1.0499999999999998</v>
      </c>
      <c r="DU604" s="4">
        <v>1</v>
      </c>
      <c r="DV604" s="4">
        <v>0</v>
      </c>
      <c r="DW604" s="4">
        <v>0</v>
      </c>
      <c r="DX604" s="4">
        <v>0</v>
      </c>
      <c r="DY604" s="4">
        <v>4113</v>
      </c>
      <c r="DZ604" s="4">
        <v>-355</v>
      </c>
      <c r="EA604" s="4">
        <v>0.05</v>
      </c>
      <c r="EB604" s="4">
        <v>-1.2</v>
      </c>
      <c r="EC604" s="4">
        <v>0</v>
      </c>
      <c r="ED604" s="4">
        <v>0</v>
      </c>
      <c r="EE604" s="4">
        <v>0</v>
      </c>
      <c r="EF604" s="4">
        <v>0</v>
      </c>
      <c r="EG604" s="4">
        <v>229</v>
      </c>
      <c r="EH604" s="4">
        <v>22</v>
      </c>
      <c r="EI604" s="4">
        <v>0.15</v>
      </c>
      <c r="EJ604" s="4">
        <v>-1.2000000000000002</v>
      </c>
      <c r="EK604" s="4">
        <v>57</v>
      </c>
      <c r="EL604" s="4">
        <v>-11</v>
      </c>
      <c r="EM604" s="4">
        <v>1060.7</v>
      </c>
      <c r="EN604" s="4">
        <v>19.900000000000091</v>
      </c>
      <c r="EO604" s="4">
        <v>18337</v>
      </c>
      <c r="EP604" s="4">
        <v>-4277</v>
      </c>
      <c r="EQ604" s="4">
        <v>0.1</v>
      </c>
      <c r="ER604" s="4">
        <v>-1.4</v>
      </c>
      <c r="ES604" s="4">
        <v>5</v>
      </c>
      <c r="ET604" s="4">
        <v>0</v>
      </c>
      <c r="EU604" s="4">
        <v>947.4</v>
      </c>
      <c r="EV604" s="4">
        <v>32.399999999999977</v>
      </c>
      <c r="EW604" s="4">
        <v>808</v>
      </c>
      <c r="EX604" s="4">
        <v>-44</v>
      </c>
      <c r="EY604" s="4">
        <v>0.15</v>
      </c>
      <c r="EZ604" s="4">
        <v>-1.4500000000000002</v>
      </c>
      <c r="FA604" s="4">
        <v>23</v>
      </c>
      <c r="FB604" s="4">
        <v>0</v>
      </c>
      <c r="FC604" s="4">
        <v>905</v>
      </c>
      <c r="FD604" s="4">
        <v>-47.5</v>
      </c>
      <c r="FE604" s="4">
        <v>4063</v>
      </c>
      <c r="FF604" s="4">
        <v>-1068</v>
      </c>
      <c r="FG604" s="4">
        <v>0.15</v>
      </c>
      <c r="FH604" s="4">
        <v>-1.4500000000000002</v>
      </c>
      <c r="FI604" s="4">
        <v>5</v>
      </c>
      <c r="FJ604" s="4">
        <v>0</v>
      </c>
      <c r="FK604" s="4">
        <v>0</v>
      </c>
      <c r="FL604" s="4">
        <v>0</v>
      </c>
      <c r="FM604" s="4">
        <v>148</v>
      </c>
      <c r="FN604" s="4">
        <v>-8</v>
      </c>
      <c r="FO604" s="4">
        <v>0.15</v>
      </c>
      <c r="FP604" s="4">
        <v>-1.55</v>
      </c>
      <c r="FQ604" s="4">
        <v>32</v>
      </c>
      <c r="FR604" s="4">
        <v>2</v>
      </c>
      <c r="FS604" s="4">
        <v>855</v>
      </c>
      <c r="FT604" s="4">
        <v>10</v>
      </c>
      <c r="FU604" s="4">
        <v>13597</v>
      </c>
      <c r="FV604" s="4">
        <v>-725</v>
      </c>
      <c r="FW604" s="4">
        <v>0.1</v>
      </c>
      <c r="FX604" s="4">
        <v>-1.7</v>
      </c>
      <c r="FY604" s="4">
        <v>6</v>
      </c>
      <c r="FZ604" s="4">
        <v>0</v>
      </c>
      <c r="GA604" s="4">
        <v>0</v>
      </c>
      <c r="GB604" s="4">
        <v>0</v>
      </c>
      <c r="GC604" s="4">
        <v>526</v>
      </c>
      <c r="GD604" s="4">
        <v>-103</v>
      </c>
      <c r="GE604" s="4">
        <v>0.1</v>
      </c>
      <c r="GF604" s="4">
        <v>-1.8499999999999999</v>
      </c>
      <c r="GG604" s="4">
        <v>237</v>
      </c>
      <c r="GH604" s="4">
        <v>-83</v>
      </c>
      <c r="GI604" s="4">
        <v>780</v>
      </c>
      <c r="GJ604" s="4">
        <v>33.75</v>
      </c>
      <c r="GK604" s="4">
        <v>10874</v>
      </c>
      <c r="GL604" s="4">
        <v>-1648</v>
      </c>
      <c r="GM604" s="4">
        <v>0.1</v>
      </c>
      <c r="GN604" s="4">
        <v>-1.9</v>
      </c>
      <c r="GO604" s="4">
        <v>6</v>
      </c>
      <c r="GP604" s="4">
        <v>0</v>
      </c>
      <c r="GQ604" s="4">
        <v>0</v>
      </c>
      <c r="GR604" s="4">
        <v>0</v>
      </c>
      <c r="GS604" s="4">
        <v>418</v>
      </c>
      <c r="GT604" s="4">
        <v>-103</v>
      </c>
      <c r="GU604" s="4">
        <v>0.15</v>
      </c>
      <c r="GV604" s="4">
        <v>-1.9</v>
      </c>
      <c r="GW604" s="4">
        <v>223</v>
      </c>
      <c r="GX604" s="4">
        <v>0</v>
      </c>
      <c r="GY604" s="4">
        <v>637.70000000000005</v>
      </c>
      <c r="GZ604" s="4">
        <v>-12.649999999999977</v>
      </c>
      <c r="HA604" s="4">
        <v>11914</v>
      </c>
      <c r="HB604" s="4">
        <v>-2650</v>
      </c>
      <c r="HC604" s="4">
        <v>0.1</v>
      </c>
      <c r="HD604" s="4">
        <v>-2.1</v>
      </c>
      <c r="HE604" s="4">
        <v>162</v>
      </c>
      <c r="HF604" s="4">
        <v>0</v>
      </c>
      <c r="HG604" s="4">
        <v>0</v>
      </c>
      <c r="HH604" s="4">
        <v>0</v>
      </c>
      <c r="HI604" s="4">
        <v>1287</v>
      </c>
      <c r="HJ604" s="4">
        <v>15</v>
      </c>
      <c r="HK604" s="4">
        <v>0.15</v>
      </c>
      <c r="HL604" s="4">
        <v>-2.3000000000000003</v>
      </c>
      <c r="HM604" s="4">
        <v>490</v>
      </c>
      <c r="HN604" s="4">
        <v>-188</v>
      </c>
      <c r="HO604" s="4">
        <v>566.1</v>
      </c>
      <c r="HP604" s="4">
        <v>14.200000000000045</v>
      </c>
      <c r="HQ604" s="4">
        <v>40115</v>
      </c>
      <c r="HR604" s="4">
        <v>8627</v>
      </c>
      <c r="HS604" s="4">
        <v>0.15</v>
      </c>
      <c r="HT604" s="4">
        <v>-2.5</v>
      </c>
      <c r="HU604" s="4">
        <v>156</v>
      </c>
      <c r="HV604" s="4">
        <v>-105</v>
      </c>
      <c r="HW604" s="4">
        <v>510.35</v>
      </c>
      <c r="HX604" s="4">
        <v>1.5500000000000114</v>
      </c>
      <c r="HY604" s="4">
        <v>2087</v>
      </c>
      <c r="HZ604" s="4">
        <v>-181</v>
      </c>
      <c r="IA604" s="4">
        <v>0.25</v>
      </c>
      <c r="IB604" s="4">
        <v>-2.6</v>
      </c>
      <c r="IC604" s="4">
        <v>215</v>
      </c>
      <c r="ID604" s="4">
        <v>-93</v>
      </c>
      <c r="IE604" s="4">
        <v>467.05</v>
      </c>
      <c r="IF604" s="4">
        <v>12.199999999999989</v>
      </c>
      <c r="IG604" s="4">
        <v>14249</v>
      </c>
      <c r="IH604" s="4">
        <v>-2795</v>
      </c>
      <c r="II604" s="4">
        <v>0.2</v>
      </c>
      <c r="IJ604" s="4">
        <v>-2.8499999999999996</v>
      </c>
      <c r="IK604" s="4">
        <v>101</v>
      </c>
      <c r="IL604" s="4">
        <v>-87</v>
      </c>
      <c r="IM604" s="4">
        <v>415</v>
      </c>
      <c r="IN604" s="4">
        <v>12.199999999999989</v>
      </c>
      <c r="IO604" s="4">
        <v>6187</v>
      </c>
      <c r="IP604" s="4">
        <v>590</v>
      </c>
      <c r="IQ604" s="4">
        <v>0.25</v>
      </c>
      <c r="IR604" s="4">
        <v>-3</v>
      </c>
      <c r="IS604" s="4">
        <v>991</v>
      </c>
      <c r="IT604" s="4">
        <v>-136</v>
      </c>
      <c r="IU604" s="4">
        <v>366.75</v>
      </c>
      <c r="IV604" s="4">
        <v>13.399999999999977</v>
      </c>
      <c r="IW604" s="4">
        <v>25433</v>
      </c>
      <c r="IX604" s="4">
        <v>4180</v>
      </c>
      <c r="IY604" s="4">
        <v>0.25</v>
      </c>
      <c r="IZ604" s="4">
        <v>-3.45</v>
      </c>
      <c r="JA604" s="4">
        <v>211</v>
      </c>
      <c r="JB604" s="4">
        <v>-7</v>
      </c>
      <c r="JC604" s="4">
        <v>322.95</v>
      </c>
      <c r="JD604" s="4">
        <v>17.849999999999966</v>
      </c>
      <c r="JE604" s="4">
        <v>12663</v>
      </c>
      <c r="JF604" s="4">
        <v>3657</v>
      </c>
      <c r="JG604" s="4">
        <v>0.3</v>
      </c>
      <c r="JH604" s="4">
        <v>-4.1500000000000004</v>
      </c>
      <c r="JI604" s="4">
        <v>2061</v>
      </c>
      <c r="JJ604" s="4">
        <v>-517</v>
      </c>
      <c r="JK604" s="4">
        <v>269.95</v>
      </c>
      <c r="JL604" s="4">
        <v>12.5</v>
      </c>
      <c r="JM604" s="4">
        <v>43880</v>
      </c>
      <c r="JN604" s="4">
        <v>19815</v>
      </c>
      <c r="JO604" s="4">
        <v>0.3</v>
      </c>
      <c r="JP604" s="4">
        <v>-5.2</v>
      </c>
      <c r="JQ604" s="5">
        <v>770</v>
      </c>
      <c r="JR604" s="4">
        <v>115</v>
      </c>
      <c r="JS604" s="4">
        <v>217.25</v>
      </c>
      <c r="JT604" s="4">
        <v>10.400000000000006</v>
      </c>
      <c r="JU604" s="4">
        <v>23508</v>
      </c>
      <c r="JV604" s="4">
        <v>10723</v>
      </c>
      <c r="JW604" s="4">
        <v>0.3</v>
      </c>
      <c r="JX604" s="4">
        <v>-6.95</v>
      </c>
      <c r="JY604" s="4">
        <v>6317</v>
      </c>
      <c r="JZ604" s="4">
        <v>-1695</v>
      </c>
      <c r="KA604" s="4">
        <v>170</v>
      </c>
      <c r="KB604" s="4">
        <v>9.5500000000000114</v>
      </c>
      <c r="KC604" s="4">
        <v>67311</v>
      </c>
      <c r="KD604" s="4">
        <v>30657</v>
      </c>
      <c r="KE604" s="4">
        <v>0.55000000000000004</v>
      </c>
      <c r="KF604" s="4">
        <v>-10.1</v>
      </c>
      <c r="KG604" s="4">
        <v>3767</v>
      </c>
      <c r="KH604" s="4">
        <v>-797</v>
      </c>
      <c r="KI604" s="4">
        <v>121.45</v>
      </c>
      <c r="KJ604" s="4">
        <v>4.9500000000000028</v>
      </c>
      <c r="KK604" s="4">
        <v>48191</v>
      </c>
      <c r="KL604" s="4">
        <v>32326</v>
      </c>
      <c r="KM604" s="4">
        <v>1.3</v>
      </c>
      <c r="KN604" s="4">
        <v>-15.5</v>
      </c>
      <c r="KO604" s="4">
        <v>27164</v>
      </c>
      <c r="KP604" s="4">
        <v>4744</v>
      </c>
      <c r="KQ604" s="4">
        <v>73.400000000000006</v>
      </c>
      <c r="KR604" s="4">
        <v>-4.3499999999999943</v>
      </c>
      <c r="KS604" s="4">
        <v>86405</v>
      </c>
      <c r="KT604" s="4">
        <v>53058</v>
      </c>
      <c r="KU604" s="4">
        <v>4</v>
      </c>
      <c r="KV604" s="4">
        <v>-24.15</v>
      </c>
      <c r="KW604" s="4">
        <v>40584</v>
      </c>
      <c r="KX604" s="4">
        <v>27066</v>
      </c>
      <c r="KY604" s="4">
        <v>31.8</v>
      </c>
      <c r="KZ604" s="4">
        <v>-14.400000000000002</v>
      </c>
      <c r="LA604" s="4">
        <v>43148</v>
      </c>
      <c r="LB604" s="4">
        <v>33485</v>
      </c>
      <c r="LC604" s="4">
        <v>12.6</v>
      </c>
      <c r="LD604" s="4">
        <v>-33.6</v>
      </c>
    </row>
    <row r="605" spans="1:316" x14ac:dyDescent="0.25">
      <c r="A605" s="171">
        <v>44077.556567939813</v>
      </c>
      <c r="B605" s="172">
        <v>0.55555555555555558</v>
      </c>
      <c r="C605" s="4">
        <v>11554.85</v>
      </c>
      <c r="D605" s="4">
        <v>11550</v>
      </c>
      <c r="E605" s="173">
        <v>-46.5</v>
      </c>
      <c r="F605" s="173">
        <v>-91.050000000000011</v>
      </c>
      <c r="G605" s="173">
        <v>313.89999999999998</v>
      </c>
      <c r="H605" s="173">
        <v>126.80000000000017</v>
      </c>
      <c r="I605" s="173">
        <v>-606</v>
      </c>
      <c r="J605" s="173">
        <v>732.80000000000018</v>
      </c>
      <c r="K605" s="127">
        <v>0</v>
      </c>
      <c r="L605" s="127">
        <v>0</v>
      </c>
      <c r="M605" s="127">
        <v>-20.53</v>
      </c>
      <c r="N605" s="127">
        <v>-18.11</v>
      </c>
      <c r="O605" s="127">
        <v>-0.19387096795136</v>
      </c>
      <c r="P605" s="127">
        <v>-0.36828710580833379</v>
      </c>
      <c r="Q605" s="127">
        <v>1.1114842577430297</v>
      </c>
      <c r="R605" s="4">
        <v>151074</v>
      </c>
      <c r="S605" s="4">
        <v>190149</v>
      </c>
      <c r="T605" s="173">
        <v>11587.5</v>
      </c>
      <c r="U605" s="173">
        <v>0.66666666666606034</v>
      </c>
      <c r="V605" s="4">
        <v>160826</v>
      </c>
      <c r="W605" s="4">
        <v>-12853</v>
      </c>
      <c r="X605" s="173">
        <v>32.649999999999636</v>
      </c>
      <c r="Y605" s="173">
        <v>-176648</v>
      </c>
      <c r="Z605" s="173">
        <v>221313</v>
      </c>
      <c r="AA605" s="173">
        <v>44665</v>
      </c>
      <c r="AB605" s="4">
        <v>39075</v>
      </c>
      <c r="AC605" s="4">
        <v>7469</v>
      </c>
      <c r="AD605" s="176" t="e">
        <v>#REF!</v>
      </c>
      <c r="AE605" s="177">
        <v>-0.14543503048255618</v>
      </c>
      <c r="AF605" s="177">
        <v>4.9564560110478009E-2</v>
      </c>
      <c r="AG605" s="177">
        <v>2.3223242938780566</v>
      </c>
      <c r="AH605" s="177">
        <v>2.2936726010081734</v>
      </c>
      <c r="AI605" s="127">
        <v>1.1841057682914402</v>
      </c>
      <c r="AJ605" s="127">
        <v>0</v>
      </c>
      <c r="AK605" s="4">
        <v>0</v>
      </c>
      <c r="AL605" s="178">
        <v>11500</v>
      </c>
      <c r="AM605" s="178">
        <v>11600</v>
      </c>
      <c r="AN605" s="178">
        <v>11550</v>
      </c>
      <c r="AO605" s="178">
        <v>11400</v>
      </c>
      <c r="AS605" s="4">
        <v>3.1256988343625536</v>
      </c>
      <c r="AT605" s="4">
        <v>1.0418283637078154</v>
      </c>
      <c r="AU605" s="4">
        <v>0.1797958016107028</v>
      </c>
      <c r="AV605" s="4">
        <v>3.9893706481886372E-2</v>
      </c>
      <c r="AW605" s="4">
        <v>5.1745826675279639E-2</v>
      </c>
      <c r="AX605" s="4">
        <v>3.3047120418848171E-2</v>
      </c>
      <c r="AY605" s="4">
        <v>81.969387755102048</v>
      </c>
      <c r="AZ605" s="4">
        <v>13.378205128205128</v>
      </c>
      <c r="BA605" s="4">
        <v>66.27441860465116</v>
      </c>
      <c r="BB605" s="4">
        <v>61.257425742574256</v>
      </c>
      <c r="BC605" s="4">
        <v>25.7598385469223</v>
      </c>
      <c r="BD605" s="4">
        <v>60.009478672985779</v>
      </c>
      <c r="BE605" s="4">
        <v>21.439238653001464</v>
      </c>
      <c r="BF605" s="4">
        <v>30.461038961038962</v>
      </c>
      <c r="BG605" s="4">
        <v>10.745668415196311</v>
      </c>
      <c r="BH605" s="4">
        <v>12.49101328470956</v>
      </c>
      <c r="BI605" s="4">
        <v>9</v>
      </c>
      <c r="BJ605" s="4">
        <v>0</v>
      </c>
      <c r="BK605" s="4">
        <v>1588</v>
      </c>
      <c r="BL605" s="4">
        <v>13</v>
      </c>
      <c r="BM605" s="4">
        <v>5722</v>
      </c>
      <c r="BN605" s="4">
        <v>-24</v>
      </c>
      <c r="BO605" s="4">
        <v>0.1</v>
      </c>
      <c r="BP605" s="4">
        <v>-0.75</v>
      </c>
      <c r="BQ605" s="4">
        <v>0</v>
      </c>
      <c r="BR605" s="4">
        <v>0</v>
      </c>
      <c r="BS605" s="4">
        <v>0</v>
      </c>
      <c r="BT605" s="4">
        <v>0</v>
      </c>
      <c r="BU605" s="4">
        <v>58</v>
      </c>
      <c r="BV605" s="4">
        <v>0</v>
      </c>
      <c r="BW605" s="4">
        <v>0.1</v>
      </c>
      <c r="BX605" s="4">
        <v>-0.75</v>
      </c>
      <c r="BY605" s="4">
        <v>21</v>
      </c>
      <c r="BZ605" s="4">
        <v>0</v>
      </c>
      <c r="CA605" s="4">
        <v>1430</v>
      </c>
      <c r="CB605" s="4">
        <v>34.25</v>
      </c>
      <c r="CC605" s="4">
        <v>388</v>
      </c>
      <c r="CD605" s="4">
        <v>-67</v>
      </c>
      <c r="CE605" s="4">
        <v>0.05</v>
      </c>
      <c r="CF605" s="4">
        <v>-0.89999999999999991</v>
      </c>
      <c r="CG605" s="4">
        <v>0</v>
      </c>
      <c r="CH605" s="4">
        <v>0</v>
      </c>
      <c r="CI605" s="4">
        <v>0</v>
      </c>
      <c r="CJ605" s="4">
        <v>0</v>
      </c>
      <c r="CK605" s="4">
        <v>35</v>
      </c>
      <c r="CL605" s="4">
        <v>0</v>
      </c>
      <c r="CM605" s="4">
        <v>0.2</v>
      </c>
      <c r="CN605" s="4">
        <v>-0.55000000000000004</v>
      </c>
      <c r="CO605" s="4">
        <v>12</v>
      </c>
      <c r="CP605" s="4">
        <v>0</v>
      </c>
      <c r="CQ605" s="4">
        <v>0</v>
      </c>
      <c r="CR605" s="4">
        <v>0</v>
      </c>
      <c r="CS605" s="4">
        <v>1062</v>
      </c>
      <c r="CT605" s="4">
        <v>-377</v>
      </c>
      <c r="CU605" s="4">
        <v>0.15</v>
      </c>
      <c r="CV605" s="4">
        <v>-0.85</v>
      </c>
      <c r="CW605" s="4">
        <v>0</v>
      </c>
      <c r="CX605" s="4">
        <v>0</v>
      </c>
      <c r="CY605" s="4">
        <v>0</v>
      </c>
      <c r="CZ605" s="4">
        <v>0</v>
      </c>
      <c r="DA605" s="4">
        <v>232</v>
      </c>
      <c r="DB605" s="4">
        <v>-18</v>
      </c>
      <c r="DC605" s="4">
        <v>0.1</v>
      </c>
      <c r="DD605" s="4">
        <v>-0.95000000000000007</v>
      </c>
      <c r="DE605" s="4">
        <v>15</v>
      </c>
      <c r="DF605" s="4">
        <v>-5</v>
      </c>
      <c r="DG605" s="4">
        <v>1275</v>
      </c>
      <c r="DH605" s="4">
        <v>25</v>
      </c>
      <c r="DI605" s="4">
        <v>1456</v>
      </c>
      <c r="DJ605" s="4">
        <v>-295</v>
      </c>
      <c r="DK605" s="4">
        <v>0.05</v>
      </c>
      <c r="DL605" s="4">
        <v>-1.05</v>
      </c>
      <c r="DM605" s="4">
        <v>0</v>
      </c>
      <c r="DN605" s="4">
        <v>0</v>
      </c>
      <c r="DO605" s="4">
        <v>0</v>
      </c>
      <c r="DP605" s="4">
        <v>0</v>
      </c>
      <c r="DQ605" s="4">
        <v>604</v>
      </c>
      <c r="DR605" s="4">
        <v>26</v>
      </c>
      <c r="DS605" s="4">
        <v>0.1</v>
      </c>
      <c r="DT605" s="4">
        <v>-1.0499999999999998</v>
      </c>
      <c r="DU605" s="4">
        <v>1</v>
      </c>
      <c r="DV605" s="4">
        <v>0</v>
      </c>
      <c r="DW605" s="4">
        <v>0</v>
      </c>
      <c r="DX605" s="4">
        <v>0</v>
      </c>
      <c r="DY605" s="4">
        <v>4113</v>
      </c>
      <c r="DZ605" s="4">
        <v>-355</v>
      </c>
      <c r="EA605" s="4">
        <v>0.05</v>
      </c>
      <c r="EB605" s="4">
        <v>-1.2</v>
      </c>
      <c r="EC605" s="4">
        <v>0</v>
      </c>
      <c r="ED605" s="4">
        <v>0</v>
      </c>
      <c r="EE605" s="4">
        <v>0</v>
      </c>
      <c r="EF605" s="4">
        <v>0</v>
      </c>
      <c r="EG605" s="4">
        <v>229</v>
      </c>
      <c r="EH605" s="4">
        <v>22</v>
      </c>
      <c r="EI605" s="4">
        <v>0.15</v>
      </c>
      <c r="EJ605" s="4">
        <v>-1.2000000000000002</v>
      </c>
      <c r="EK605" s="4">
        <v>57</v>
      </c>
      <c r="EL605" s="4">
        <v>-11</v>
      </c>
      <c r="EM605" s="4">
        <v>1060.7</v>
      </c>
      <c r="EN605" s="4">
        <v>19.900000000000091</v>
      </c>
      <c r="EO605" s="4">
        <v>18337</v>
      </c>
      <c r="EP605" s="4">
        <v>-4277</v>
      </c>
      <c r="EQ605" s="4">
        <v>0.1</v>
      </c>
      <c r="ER605" s="4">
        <v>-1.4</v>
      </c>
      <c r="ES605" s="4">
        <v>5</v>
      </c>
      <c r="ET605" s="4">
        <v>0</v>
      </c>
      <c r="EU605" s="4">
        <v>947.4</v>
      </c>
      <c r="EV605" s="4">
        <v>32.399999999999977</v>
      </c>
      <c r="EW605" s="4">
        <v>808</v>
      </c>
      <c r="EX605" s="4">
        <v>-44</v>
      </c>
      <c r="EY605" s="4">
        <v>0.15</v>
      </c>
      <c r="EZ605" s="4">
        <v>-1.4500000000000002</v>
      </c>
      <c r="FA605" s="4">
        <v>23</v>
      </c>
      <c r="FB605" s="4">
        <v>0</v>
      </c>
      <c r="FC605" s="4">
        <v>905</v>
      </c>
      <c r="FD605" s="4">
        <v>-47.5</v>
      </c>
      <c r="FE605" s="4">
        <v>4063</v>
      </c>
      <c r="FF605" s="4">
        <v>-1068</v>
      </c>
      <c r="FG605" s="4">
        <v>0.15</v>
      </c>
      <c r="FH605" s="4">
        <v>-1.4500000000000002</v>
      </c>
      <c r="FI605" s="4">
        <v>5</v>
      </c>
      <c r="FJ605" s="4">
        <v>0</v>
      </c>
      <c r="FK605" s="4">
        <v>0</v>
      </c>
      <c r="FL605" s="4">
        <v>0</v>
      </c>
      <c r="FM605" s="4">
        <v>148</v>
      </c>
      <c r="FN605" s="4">
        <v>-8</v>
      </c>
      <c r="FO605" s="4">
        <v>0.15</v>
      </c>
      <c r="FP605" s="4">
        <v>-1.55</v>
      </c>
      <c r="FQ605" s="4">
        <v>32</v>
      </c>
      <c r="FR605" s="4">
        <v>2</v>
      </c>
      <c r="FS605" s="4">
        <v>855</v>
      </c>
      <c r="FT605" s="4">
        <v>10</v>
      </c>
      <c r="FU605" s="4">
        <v>13597</v>
      </c>
      <c r="FV605" s="4">
        <v>-725</v>
      </c>
      <c r="FW605" s="4">
        <v>0.1</v>
      </c>
      <c r="FX605" s="4">
        <v>-1.7</v>
      </c>
      <c r="FY605" s="4">
        <v>6</v>
      </c>
      <c r="FZ605" s="4">
        <v>0</v>
      </c>
      <c r="GA605" s="4">
        <v>0</v>
      </c>
      <c r="GB605" s="4">
        <v>0</v>
      </c>
      <c r="GC605" s="4">
        <v>526</v>
      </c>
      <c r="GD605" s="4">
        <v>-103</v>
      </c>
      <c r="GE605" s="4">
        <v>0.1</v>
      </c>
      <c r="GF605" s="4">
        <v>-1.8499999999999999</v>
      </c>
      <c r="GG605" s="4">
        <v>237</v>
      </c>
      <c r="GH605" s="4">
        <v>-83</v>
      </c>
      <c r="GI605" s="4">
        <v>780</v>
      </c>
      <c r="GJ605" s="4">
        <v>33.75</v>
      </c>
      <c r="GK605" s="4">
        <v>10911</v>
      </c>
      <c r="GL605" s="4">
        <v>-1611</v>
      </c>
      <c r="GM605" s="4">
        <v>0.1</v>
      </c>
      <c r="GN605" s="4">
        <v>-1.9</v>
      </c>
      <c r="GO605" s="4">
        <v>6</v>
      </c>
      <c r="GP605" s="4">
        <v>0</v>
      </c>
      <c r="GQ605" s="4">
        <v>0</v>
      </c>
      <c r="GR605" s="4">
        <v>0</v>
      </c>
      <c r="GS605" s="4">
        <v>418</v>
      </c>
      <c r="GT605" s="4">
        <v>-103</v>
      </c>
      <c r="GU605" s="4">
        <v>0.15</v>
      </c>
      <c r="GV605" s="4">
        <v>-1.9</v>
      </c>
      <c r="GW605" s="4">
        <v>223</v>
      </c>
      <c r="GX605" s="4">
        <v>0</v>
      </c>
      <c r="GY605" s="4">
        <v>637.70000000000005</v>
      </c>
      <c r="GZ605" s="4">
        <v>-12.649999999999977</v>
      </c>
      <c r="HA605" s="4">
        <v>11914</v>
      </c>
      <c r="HB605" s="4">
        <v>-2650</v>
      </c>
      <c r="HC605" s="4">
        <v>0.1</v>
      </c>
      <c r="HD605" s="4">
        <v>-2.1</v>
      </c>
      <c r="HE605" s="4">
        <v>162</v>
      </c>
      <c r="HF605" s="4">
        <v>0</v>
      </c>
      <c r="HG605" s="4">
        <v>0</v>
      </c>
      <c r="HH605" s="4">
        <v>0</v>
      </c>
      <c r="HI605" s="4">
        <v>1289</v>
      </c>
      <c r="HJ605" s="4">
        <v>17</v>
      </c>
      <c r="HK605" s="4">
        <v>0.15</v>
      </c>
      <c r="HL605" s="4">
        <v>-2.3000000000000003</v>
      </c>
      <c r="HM605" s="4">
        <v>490</v>
      </c>
      <c r="HN605" s="4">
        <v>-188</v>
      </c>
      <c r="HO605" s="4">
        <v>566.1</v>
      </c>
      <c r="HP605" s="4">
        <v>14.200000000000045</v>
      </c>
      <c r="HQ605" s="4">
        <v>40165</v>
      </c>
      <c r="HR605" s="4">
        <v>8677</v>
      </c>
      <c r="HS605" s="4">
        <v>0.15</v>
      </c>
      <c r="HT605" s="4">
        <v>-2.5</v>
      </c>
      <c r="HU605" s="4">
        <v>156</v>
      </c>
      <c r="HV605" s="4">
        <v>-105</v>
      </c>
      <c r="HW605" s="4">
        <v>510.35</v>
      </c>
      <c r="HX605" s="4">
        <v>1.5500000000000114</v>
      </c>
      <c r="HY605" s="4">
        <v>2087</v>
      </c>
      <c r="HZ605" s="4">
        <v>-181</v>
      </c>
      <c r="IA605" s="4">
        <v>0.25</v>
      </c>
      <c r="IB605" s="4">
        <v>-2.6</v>
      </c>
      <c r="IC605" s="4">
        <v>215</v>
      </c>
      <c r="ID605" s="4">
        <v>-93</v>
      </c>
      <c r="IE605" s="4">
        <v>467.05</v>
      </c>
      <c r="IF605" s="4">
        <v>12.199999999999989</v>
      </c>
      <c r="IG605" s="4">
        <v>14249</v>
      </c>
      <c r="IH605" s="4">
        <v>-2795</v>
      </c>
      <c r="II605" s="4">
        <v>0.2</v>
      </c>
      <c r="IJ605" s="4">
        <v>-2.8499999999999996</v>
      </c>
      <c r="IK605" s="4">
        <v>101</v>
      </c>
      <c r="IL605" s="4">
        <v>-87</v>
      </c>
      <c r="IM605" s="4">
        <v>415</v>
      </c>
      <c r="IN605" s="4">
        <v>12.199999999999989</v>
      </c>
      <c r="IO605" s="4">
        <v>6187</v>
      </c>
      <c r="IP605" s="4">
        <v>590</v>
      </c>
      <c r="IQ605" s="4">
        <v>0.25</v>
      </c>
      <c r="IR605" s="4">
        <v>-3</v>
      </c>
      <c r="IS605" s="4">
        <v>991</v>
      </c>
      <c r="IT605" s="4">
        <v>-136</v>
      </c>
      <c r="IU605" s="4">
        <v>366.75</v>
      </c>
      <c r="IV605" s="4">
        <v>13.399999999999977</v>
      </c>
      <c r="IW605" s="4">
        <v>25528</v>
      </c>
      <c r="IX605" s="4">
        <v>4275</v>
      </c>
      <c r="IY605" s="4">
        <v>0.25</v>
      </c>
      <c r="IZ605" s="4">
        <v>-3.45</v>
      </c>
      <c r="JA605" s="4">
        <v>211</v>
      </c>
      <c r="JB605" s="4">
        <v>-7</v>
      </c>
      <c r="JC605" s="4">
        <v>322.95</v>
      </c>
      <c r="JD605" s="4">
        <v>17.849999999999966</v>
      </c>
      <c r="JE605" s="4">
        <v>12662</v>
      </c>
      <c r="JF605" s="4">
        <v>3656</v>
      </c>
      <c r="JG605" s="4">
        <v>0.3</v>
      </c>
      <c r="JH605" s="4">
        <v>-4.1500000000000004</v>
      </c>
      <c r="JI605" s="4">
        <v>2049</v>
      </c>
      <c r="JJ605" s="4">
        <v>-529</v>
      </c>
      <c r="JK605" s="4">
        <v>269.95</v>
      </c>
      <c r="JL605" s="4">
        <v>12.5</v>
      </c>
      <c r="JM605" s="4">
        <v>43929</v>
      </c>
      <c r="JN605" s="4">
        <v>19864</v>
      </c>
      <c r="JO605" s="4">
        <v>0.3</v>
      </c>
      <c r="JP605" s="4">
        <v>-5.2</v>
      </c>
      <c r="JQ605" s="5">
        <v>770</v>
      </c>
      <c r="JR605" s="4">
        <v>115</v>
      </c>
      <c r="JS605" s="4">
        <v>217.25</v>
      </c>
      <c r="JT605" s="4">
        <v>10.400000000000006</v>
      </c>
      <c r="JU605" s="4">
        <v>23455</v>
      </c>
      <c r="JV605" s="4">
        <v>10670</v>
      </c>
      <c r="JW605" s="4">
        <v>0.3</v>
      </c>
      <c r="JX605" s="4">
        <v>-6.95</v>
      </c>
      <c r="JY605" s="4">
        <v>6291</v>
      </c>
      <c r="JZ605" s="4">
        <v>-1721</v>
      </c>
      <c r="KA605" s="4">
        <v>170</v>
      </c>
      <c r="KB605" s="4">
        <v>9.5500000000000114</v>
      </c>
      <c r="KC605" s="4">
        <v>67601</v>
      </c>
      <c r="KD605" s="4">
        <v>30947</v>
      </c>
      <c r="KE605" s="4">
        <v>0.55000000000000004</v>
      </c>
      <c r="KF605" s="4">
        <v>-10.1</v>
      </c>
      <c r="KG605" s="4">
        <v>3839</v>
      </c>
      <c r="KH605" s="4">
        <v>-725</v>
      </c>
      <c r="KI605" s="4">
        <v>121.45</v>
      </c>
      <c r="KJ605" s="4">
        <v>4.9500000000000028</v>
      </c>
      <c r="KK605" s="4">
        <v>47953</v>
      </c>
      <c r="KL605" s="4">
        <v>32088</v>
      </c>
      <c r="KM605" s="4">
        <v>1.3</v>
      </c>
      <c r="KN605" s="4">
        <v>-15.5</v>
      </c>
      <c r="KO605" s="4">
        <v>27367</v>
      </c>
      <c r="KP605" s="4">
        <v>4947</v>
      </c>
      <c r="KQ605" s="4">
        <v>73.400000000000006</v>
      </c>
      <c r="KR605" s="4">
        <v>-4.3499999999999943</v>
      </c>
      <c r="KS605" s="4">
        <v>85541</v>
      </c>
      <c r="KT605" s="4">
        <v>52194</v>
      </c>
      <c r="KU605" s="4">
        <v>4</v>
      </c>
      <c r="KV605" s="4">
        <v>-24.15</v>
      </c>
      <c r="KW605" s="4">
        <v>40714</v>
      </c>
      <c r="KX605" s="4">
        <v>27196</v>
      </c>
      <c r="KY605" s="4">
        <v>31.8</v>
      </c>
      <c r="KZ605" s="4">
        <v>-14.400000000000002</v>
      </c>
      <c r="LA605" s="4">
        <v>42417</v>
      </c>
      <c r="LB605" s="4">
        <v>32754</v>
      </c>
      <c r="LC605" s="4">
        <v>12.6</v>
      </c>
      <c r="LD605" s="4">
        <v>-33.6</v>
      </c>
    </row>
    <row r="606" spans="1:316" x14ac:dyDescent="0.25">
      <c r="A606" s="171">
        <v>44077.554046412035</v>
      </c>
      <c r="B606" s="172">
        <v>0.55277777777777781</v>
      </c>
      <c r="C606" s="4">
        <v>11564.75</v>
      </c>
      <c r="D606" s="4">
        <v>11550</v>
      </c>
      <c r="E606" s="173">
        <v>-52.499999999999993</v>
      </c>
      <c r="F606" s="173">
        <v>-88.300000000000011</v>
      </c>
      <c r="G606" s="173">
        <v>313.89999999999998</v>
      </c>
      <c r="H606" s="173">
        <v>113.80000000000011</v>
      </c>
      <c r="I606" s="173">
        <v>-574.04999999999995</v>
      </c>
      <c r="J606" s="173">
        <v>687.85</v>
      </c>
      <c r="K606" s="127">
        <v>0</v>
      </c>
      <c r="L606" s="127">
        <v>0</v>
      </c>
      <c r="M606" s="127">
        <v>-20.53</v>
      </c>
      <c r="N606" s="127">
        <v>-18.11</v>
      </c>
      <c r="O606" s="127">
        <v>-0.24121689005870456</v>
      </c>
      <c r="P606" s="127">
        <v>-0.4142747700021629</v>
      </c>
      <c r="Q606" s="127">
        <v>1.1034894878065349</v>
      </c>
      <c r="R606" s="4">
        <v>153757</v>
      </c>
      <c r="S606" s="4">
        <v>189365</v>
      </c>
      <c r="T606" s="173">
        <v>11586.833333333334</v>
      </c>
      <c r="U606" s="173">
        <v>-10.766666666666424</v>
      </c>
      <c r="V606" s="4">
        <v>160978</v>
      </c>
      <c r="W606" s="4">
        <v>-12709</v>
      </c>
      <c r="X606" s="173">
        <v>22.08333333333394</v>
      </c>
      <c r="Y606" s="173">
        <v>-180705</v>
      </c>
      <c r="Z606" s="173">
        <v>220343</v>
      </c>
      <c r="AA606" s="173">
        <v>39638</v>
      </c>
      <c r="AB606" s="4">
        <v>35608</v>
      </c>
      <c r="AC606" s="4">
        <v>3423</v>
      </c>
      <c r="AD606" s="176" t="e">
        <v>#REF!</v>
      </c>
      <c r="AE606" s="177">
        <v>-0.16713022849331463</v>
      </c>
      <c r="AF606" s="177">
        <v>5.4518970083102802E-2</v>
      </c>
      <c r="AG606" s="177">
        <v>3.2876672532718172</v>
      </c>
      <c r="AH606" s="177">
        <v>3.6179104845074725</v>
      </c>
      <c r="AI606" s="127">
        <v>1.1535260913425986</v>
      </c>
      <c r="AJ606" s="127">
        <v>0</v>
      </c>
      <c r="AK606" s="4">
        <v>0</v>
      </c>
      <c r="AL606" s="178">
        <v>11500</v>
      </c>
      <c r="AM606" s="178">
        <v>11600</v>
      </c>
      <c r="AN606" s="178">
        <v>11550</v>
      </c>
      <c r="AO606" s="178">
        <v>11400</v>
      </c>
      <c r="AS606" s="4">
        <v>3.0942824825774435</v>
      </c>
      <c r="AT606" s="4">
        <v>1.0326432924572528</v>
      </c>
      <c r="AU606" s="4">
        <v>0.17881708628989318</v>
      </c>
      <c r="AV606" s="4">
        <v>4.3334612624939511E-2</v>
      </c>
      <c r="AW606" s="4">
        <v>5.1832067440113511E-2</v>
      </c>
      <c r="AX606" s="4">
        <v>3.2917329759611355E-2</v>
      </c>
      <c r="AY606" s="4">
        <v>81.977551020408157</v>
      </c>
      <c r="AZ606" s="4">
        <v>13.378205128205128</v>
      </c>
      <c r="BA606" s="4">
        <v>66.27441860465116</v>
      </c>
      <c r="BB606" s="4">
        <v>60.376237623762378</v>
      </c>
      <c r="BC606" s="4">
        <v>25.826086956521738</v>
      </c>
      <c r="BD606" s="4">
        <v>59.952606635071092</v>
      </c>
      <c r="BE606" s="4">
        <v>21.494152046783626</v>
      </c>
      <c r="BF606" s="4">
        <v>30.789883268482491</v>
      </c>
      <c r="BG606" s="4">
        <v>10.784310592746445</v>
      </c>
      <c r="BH606" s="4">
        <v>12.522810697430518</v>
      </c>
      <c r="BI606" s="4">
        <v>9</v>
      </c>
      <c r="BJ606" s="4">
        <v>0</v>
      </c>
      <c r="BK606" s="4">
        <v>1588</v>
      </c>
      <c r="BL606" s="4">
        <v>13</v>
      </c>
      <c r="BM606" s="4">
        <v>5722</v>
      </c>
      <c r="BN606" s="4">
        <v>-24</v>
      </c>
      <c r="BO606" s="4">
        <v>0.05</v>
      </c>
      <c r="BP606" s="4">
        <v>-0.79999999999999993</v>
      </c>
      <c r="BQ606" s="4">
        <v>0</v>
      </c>
      <c r="BR606" s="4">
        <v>0</v>
      </c>
      <c r="BS606" s="4">
        <v>0</v>
      </c>
      <c r="BT606" s="4">
        <v>0</v>
      </c>
      <c r="BU606" s="4">
        <v>58</v>
      </c>
      <c r="BV606" s="4">
        <v>0</v>
      </c>
      <c r="BW606" s="4">
        <v>0.1</v>
      </c>
      <c r="BX606" s="4">
        <v>-0.75</v>
      </c>
      <c r="BY606" s="4">
        <v>21</v>
      </c>
      <c r="BZ606" s="4">
        <v>0</v>
      </c>
      <c r="CA606" s="4">
        <v>1430</v>
      </c>
      <c r="CB606" s="4">
        <v>34.25</v>
      </c>
      <c r="CC606" s="4">
        <v>388</v>
      </c>
      <c r="CD606" s="4">
        <v>-67</v>
      </c>
      <c r="CE606" s="4">
        <v>0.05</v>
      </c>
      <c r="CF606" s="4">
        <v>-0.89999999999999991</v>
      </c>
      <c r="CG606" s="4">
        <v>0</v>
      </c>
      <c r="CH606" s="4">
        <v>0</v>
      </c>
      <c r="CI606" s="4">
        <v>0</v>
      </c>
      <c r="CJ606" s="4">
        <v>0</v>
      </c>
      <c r="CK606" s="4">
        <v>35</v>
      </c>
      <c r="CL606" s="4">
        <v>0</v>
      </c>
      <c r="CM606" s="4">
        <v>0.2</v>
      </c>
      <c r="CN606" s="4">
        <v>-0.55000000000000004</v>
      </c>
      <c r="CO606" s="4">
        <v>12</v>
      </c>
      <c r="CP606" s="4">
        <v>0</v>
      </c>
      <c r="CQ606" s="4">
        <v>0</v>
      </c>
      <c r="CR606" s="4">
        <v>0</v>
      </c>
      <c r="CS606" s="4">
        <v>1062</v>
      </c>
      <c r="CT606" s="4">
        <v>-377</v>
      </c>
      <c r="CU606" s="4">
        <v>0.1</v>
      </c>
      <c r="CV606" s="4">
        <v>-0.9</v>
      </c>
      <c r="CW606" s="4">
        <v>0</v>
      </c>
      <c r="CX606" s="4">
        <v>0</v>
      </c>
      <c r="CY606" s="4">
        <v>0</v>
      </c>
      <c r="CZ606" s="4">
        <v>0</v>
      </c>
      <c r="DA606" s="4">
        <v>232</v>
      </c>
      <c r="DB606" s="4">
        <v>-18</v>
      </c>
      <c r="DC606" s="4">
        <v>0.1</v>
      </c>
      <c r="DD606" s="4">
        <v>-0.95000000000000007</v>
      </c>
      <c r="DE606" s="4">
        <v>15</v>
      </c>
      <c r="DF606" s="4">
        <v>-5</v>
      </c>
      <c r="DG606" s="4">
        <v>1275</v>
      </c>
      <c r="DH606" s="4">
        <v>25</v>
      </c>
      <c r="DI606" s="4">
        <v>1456</v>
      </c>
      <c r="DJ606" s="4">
        <v>-295</v>
      </c>
      <c r="DK606" s="4">
        <v>0.1</v>
      </c>
      <c r="DL606" s="4">
        <v>-1</v>
      </c>
      <c r="DM606" s="4">
        <v>0</v>
      </c>
      <c r="DN606" s="4">
        <v>0</v>
      </c>
      <c r="DO606" s="4">
        <v>0</v>
      </c>
      <c r="DP606" s="4">
        <v>0</v>
      </c>
      <c r="DQ606" s="4">
        <v>604</v>
      </c>
      <c r="DR606" s="4">
        <v>26</v>
      </c>
      <c r="DS606" s="4">
        <v>0.1</v>
      </c>
      <c r="DT606" s="4">
        <v>-1.0499999999999998</v>
      </c>
      <c r="DU606" s="4">
        <v>1</v>
      </c>
      <c r="DV606" s="4">
        <v>0</v>
      </c>
      <c r="DW606" s="4">
        <v>0</v>
      </c>
      <c r="DX606" s="4">
        <v>0</v>
      </c>
      <c r="DY606" s="4">
        <v>4147</v>
      </c>
      <c r="DZ606" s="4">
        <v>-321</v>
      </c>
      <c r="EA606" s="4">
        <v>0.05</v>
      </c>
      <c r="EB606" s="4">
        <v>-1.2</v>
      </c>
      <c r="EC606" s="4">
        <v>0</v>
      </c>
      <c r="ED606" s="4">
        <v>0</v>
      </c>
      <c r="EE606" s="4">
        <v>0</v>
      </c>
      <c r="EF606" s="4">
        <v>0</v>
      </c>
      <c r="EG606" s="4">
        <v>229</v>
      </c>
      <c r="EH606" s="4">
        <v>22</v>
      </c>
      <c r="EI606" s="4">
        <v>0.15</v>
      </c>
      <c r="EJ606" s="4">
        <v>-1.2000000000000002</v>
      </c>
      <c r="EK606" s="4">
        <v>57</v>
      </c>
      <c r="EL606" s="4">
        <v>-11</v>
      </c>
      <c r="EM606" s="4">
        <v>1060.7</v>
      </c>
      <c r="EN606" s="4">
        <v>19.900000000000091</v>
      </c>
      <c r="EO606" s="4">
        <v>18338</v>
      </c>
      <c r="EP606" s="4">
        <v>-4276</v>
      </c>
      <c r="EQ606" s="4">
        <v>0.1</v>
      </c>
      <c r="ER606" s="4">
        <v>-1.4</v>
      </c>
      <c r="ES606" s="4">
        <v>5</v>
      </c>
      <c r="ET606" s="4">
        <v>0</v>
      </c>
      <c r="EU606" s="4">
        <v>947.4</v>
      </c>
      <c r="EV606" s="4">
        <v>32.399999999999977</v>
      </c>
      <c r="EW606" s="4">
        <v>808</v>
      </c>
      <c r="EX606" s="4">
        <v>-44</v>
      </c>
      <c r="EY606" s="4">
        <v>0.15</v>
      </c>
      <c r="EZ606" s="4">
        <v>-1.4500000000000002</v>
      </c>
      <c r="FA606" s="4">
        <v>23</v>
      </c>
      <c r="FB606" s="4">
        <v>0</v>
      </c>
      <c r="FC606" s="4">
        <v>905</v>
      </c>
      <c r="FD606" s="4">
        <v>-47.5</v>
      </c>
      <c r="FE606" s="4">
        <v>4063</v>
      </c>
      <c r="FF606" s="4">
        <v>-1068</v>
      </c>
      <c r="FG606" s="4">
        <v>0.15</v>
      </c>
      <c r="FH606" s="4">
        <v>-1.4500000000000002</v>
      </c>
      <c r="FI606" s="4">
        <v>5</v>
      </c>
      <c r="FJ606" s="4">
        <v>0</v>
      </c>
      <c r="FK606" s="4">
        <v>0</v>
      </c>
      <c r="FL606" s="4">
        <v>0</v>
      </c>
      <c r="FM606" s="4">
        <v>148</v>
      </c>
      <c r="FN606" s="4">
        <v>-8</v>
      </c>
      <c r="FO606" s="4">
        <v>0.15</v>
      </c>
      <c r="FP606" s="4">
        <v>-1.55</v>
      </c>
      <c r="FQ606" s="4">
        <v>32</v>
      </c>
      <c r="FR606" s="4">
        <v>2</v>
      </c>
      <c r="FS606" s="4">
        <v>855</v>
      </c>
      <c r="FT606" s="4">
        <v>10</v>
      </c>
      <c r="FU606" s="4">
        <v>13597</v>
      </c>
      <c r="FV606" s="4">
        <v>-725</v>
      </c>
      <c r="FW606" s="4">
        <v>0.1</v>
      </c>
      <c r="FX606" s="4">
        <v>-1.7</v>
      </c>
      <c r="FY606" s="4">
        <v>6</v>
      </c>
      <c r="FZ606" s="4">
        <v>0</v>
      </c>
      <c r="GA606" s="4">
        <v>0</v>
      </c>
      <c r="GB606" s="4">
        <v>0</v>
      </c>
      <c r="GC606" s="4">
        <v>526</v>
      </c>
      <c r="GD606" s="4">
        <v>-103</v>
      </c>
      <c r="GE606" s="4">
        <v>0.1</v>
      </c>
      <c r="GF606" s="4">
        <v>-1.8499999999999999</v>
      </c>
      <c r="GG606" s="4">
        <v>237</v>
      </c>
      <c r="GH606" s="4">
        <v>-83</v>
      </c>
      <c r="GI606" s="4">
        <v>780</v>
      </c>
      <c r="GJ606" s="4">
        <v>33.75</v>
      </c>
      <c r="GK606" s="4">
        <v>10911</v>
      </c>
      <c r="GL606" s="4">
        <v>-1611</v>
      </c>
      <c r="GM606" s="4">
        <v>0.1</v>
      </c>
      <c r="GN606" s="4">
        <v>-1.9</v>
      </c>
      <c r="GO606" s="4">
        <v>6</v>
      </c>
      <c r="GP606" s="4">
        <v>0</v>
      </c>
      <c r="GQ606" s="4">
        <v>0</v>
      </c>
      <c r="GR606" s="4">
        <v>0</v>
      </c>
      <c r="GS606" s="4">
        <v>418</v>
      </c>
      <c r="GT606" s="4">
        <v>-103</v>
      </c>
      <c r="GU606" s="4">
        <v>0.15</v>
      </c>
      <c r="GV606" s="4">
        <v>-1.9</v>
      </c>
      <c r="GW606" s="4">
        <v>223</v>
      </c>
      <c r="GX606" s="4">
        <v>0</v>
      </c>
      <c r="GY606" s="4">
        <v>637.70000000000005</v>
      </c>
      <c r="GZ606" s="4">
        <v>-12.649999999999977</v>
      </c>
      <c r="HA606" s="4">
        <v>11914</v>
      </c>
      <c r="HB606" s="4">
        <v>-2650</v>
      </c>
      <c r="HC606" s="4">
        <v>0.1</v>
      </c>
      <c r="HD606" s="4">
        <v>-2.1</v>
      </c>
      <c r="HE606" s="4">
        <v>162</v>
      </c>
      <c r="HF606" s="4">
        <v>0</v>
      </c>
      <c r="HG606" s="4">
        <v>0</v>
      </c>
      <c r="HH606" s="4">
        <v>0</v>
      </c>
      <c r="HI606" s="4">
        <v>1289</v>
      </c>
      <c r="HJ606" s="4">
        <v>17</v>
      </c>
      <c r="HK606" s="4">
        <v>0.2</v>
      </c>
      <c r="HL606" s="4">
        <v>-2.25</v>
      </c>
      <c r="HM606" s="4">
        <v>490</v>
      </c>
      <c r="HN606" s="4">
        <v>-188</v>
      </c>
      <c r="HO606" s="4">
        <v>566.1</v>
      </c>
      <c r="HP606" s="4">
        <v>14.200000000000045</v>
      </c>
      <c r="HQ606" s="4">
        <v>40169</v>
      </c>
      <c r="HR606" s="4">
        <v>8681</v>
      </c>
      <c r="HS606" s="4">
        <v>0.15</v>
      </c>
      <c r="HT606" s="4">
        <v>-2.5</v>
      </c>
      <c r="HU606" s="4">
        <v>156</v>
      </c>
      <c r="HV606" s="4">
        <v>-105</v>
      </c>
      <c r="HW606" s="4">
        <v>510.35</v>
      </c>
      <c r="HX606" s="4">
        <v>1.5500000000000114</v>
      </c>
      <c r="HY606" s="4">
        <v>2087</v>
      </c>
      <c r="HZ606" s="4">
        <v>-181</v>
      </c>
      <c r="IA606" s="4">
        <v>0.25</v>
      </c>
      <c r="IB606" s="4">
        <v>-2.6</v>
      </c>
      <c r="IC606" s="4">
        <v>215</v>
      </c>
      <c r="ID606" s="4">
        <v>-93</v>
      </c>
      <c r="IE606" s="4">
        <v>480</v>
      </c>
      <c r="IF606" s="4">
        <v>25.149999999999977</v>
      </c>
      <c r="IG606" s="4">
        <v>14249</v>
      </c>
      <c r="IH606" s="4">
        <v>-2795</v>
      </c>
      <c r="II606" s="4">
        <v>0.2</v>
      </c>
      <c r="IJ606" s="4">
        <v>-2.8499999999999996</v>
      </c>
      <c r="IK606" s="4">
        <v>101</v>
      </c>
      <c r="IL606" s="4">
        <v>-87</v>
      </c>
      <c r="IM606" s="4">
        <v>415</v>
      </c>
      <c r="IN606" s="4">
        <v>12.199999999999989</v>
      </c>
      <c r="IO606" s="4">
        <v>6098</v>
      </c>
      <c r="IP606" s="4">
        <v>501</v>
      </c>
      <c r="IQ606" s="4">
        <v>0.25</v>
      </c>
      <c r="IR606" s="4">
        <v>-3</v>
      </c>
      <c r="IS606" s="4">
        <v>989</v>
      </c>
      <c r="IT606" s="4">
        <v>-138</v>
      </c>
      <c r="IU606" s="4">
        <v>369</v>
      </c>
      <c r="IV606" s="4">
        <v>15.649999999999977</v>
      </c>
      <c r="IW606" s="4">
        <v>25542</v>
      </c>
      <c r="IX606" s="4">
        <v>4289</v>
      </c>
      <c r="IY606" s="4">
        <v>0.25</v>
      </c>
      <c r="IZ606" s="4">
        <v>-3.45</v>
      </c>
      <c r="JA606" s="4">
        <v>211</v>
      </c>
      <c r="JB606" s="4">
        <v>-7</v>
      </c>
      <c r="JC606" s="4">
        <v>321.95</v>
      </c>
      <c r="JD606" s="4">
        <v>16.849999999999966</v>
      </c>
      <c r="JE606" s="4">
        <v>12650</v>
      </c>
      <c r="JF606" s="4">
        <v>3644</v>
      </c>
      <c r="JG606" s="4">
        <v>0.3</v>
      </c>
      <c r="JH606" s="4">
        <v>-4.1500000000000004</v>
      </c>
      <c r="JI606" s="4">
        <v>2052</v>
      </c>
      <c r="JJ606" s="4">
        <v>-526</v>
      </c>
      <c r="JK606" s="4">
        <v>264.55</v>
      </c>
      <c r="JL606" s="4">
        <v>7.1000000000000227</v>
      </c>
      <c r="JM606" s="4">
        <v>44106</v>
      </c>
      <c r="JN606" s="4">
        <v>20041</v>
      </c>
      <c r="JO606" s="4">
        <v>0.35</v>
      </c>
      <c r="JP606" s="4">
        <v>-5.15</v>
      </c>
      <c r="JQ606" s="5">
        <v>771</v>
      </c>
      <c r="JR606" s="4">
        <v>116</v>
      </c>
      <c r="JS606" s="4">
        <v>218</v>
      </c>
      <c r="JT606" s="4">
        <v>11.150000000000006</v>
      </c>
      <c r="JU606" s="4">
        <v>23739</v>
      </c>
      <c r="JV606" s="4">
        <v>10954</v>
      </c>
      <c r="JW606" s="4">
        <v>0.4</v>
      </c>
      <c r="JX606" s="4">
        <v>-6.85</v>
      </c>
      <c r="JY606" s="4">
        <v>6259</v>
      </c>
      <c r="JZ606" s="4">
        <v>-1753</v>
      </c>
      <c r="KA606" s="4">
        <v>165.2</v>
      </c>
      <c r="KB606" s="4">
        <v>4.75</v>
      </c>
      <c r="KC606" s="4">
        <v>67499</v>
      </c>
      <c r="KD606" s="4">
        <v>30845</v>
      </c>
      <c r="KE606" s="4">
        <v>0.6</v>
      </c>
      <c r="KF606" s="4">
        <v>-10.050000000000001</v>
      </c>
      <c r="KG606" s="4">
        <v>3814</v>
      </c>
      <c r="KH606" s="4">
        <v>-750</v>
      </c>
      <c r="KI606" s="4">
        <v>114.5</v>
      </c>
      <c r="KJ606" s="4">
        <v>-2</v>
      </c>
      <c r="KK606" s="4">
        <v>47762</v>
      </c>
      <c r="KL606" s="4">
        <v>31897</v>
      </c>
      <c r="KM606" s="4">
        <v>1.55</v>
      </c>
      <c r="KN606" s="4">
        <v>-15.25</v>
      </c>
      <c r="KO606" s="4">
        <v>27407</v>
      </c>
      <c r="KP606" s="4">
        <v>4987</v>
      </c>
      <c r="KQ606" s="4">
        <v>68.599999999999994</v>
      </c>
      <c r="KR606" s="4">
        <v>-9.1500000000000057</v>
      </c>
      <c r="KS606" s="4">
        <v>84805</v>
      </c>
      <c r="KT606" s="4">
        <v>51458</v>
      </c>
      <c r="KU606" s="4">
        <v>4.75</v>
      </c>
      <c r="KV606" s="4">
        <v>-23.4</v>
      </c>
      <c r="KW606" s="4">
        <v>40529</v>
      </c>
      <c r="KX606" s="4">
        <v>27011</v>
      </c>
      <c r="KY606" s="4">
        <v>27.85</v>
      </c>
      <c r="KZ606" s="4">
        <v>-18.350000000000001</v>
      </c>
      <c r="LA606" s="4">
        <v>41852</v>
      </c>
      <c r="LB606" s="4">
        <v>32189</v>
      </c>
      <c r="LC606" s="4">
        <v>14.25</v>
      </c>
      <c r="LD606" s="4">
        <v>-31.950000000000003</v>
      </c>
    </row>
    <row r="607" spans="1:316" x14ac:dyDescent="0.25">
      <c r="A607" s="171">
        <v>44077.552506365741</v>
      </c>
      <c r="B607" s="172">
        <v>0.55138888888888882</v>
      </c>
      <c r="C607" s="4">
        <v>11564.8</v>
      </c>
      <c r="D607" s="4">
        <v>11550</v>
      </c>
      <c r="E607" s="173">
        <v>-39.5</v>
      </c>
      <c r="F607" s="173">
        <v>-92.65</v>
      </c>
      <c r="G607" s="173">
        <v>313.89999999999998</v>
      </c>
      <c r="H607" s="173">
        <v>211.7500000000002</v>
      </c>
      <c r="I607" s="173">
        <v>-663.14999999999975</v>
      </c>
      <c r="J607" s="173">
        <v>874.9</v>
      </c>
      <c r="K607" s="127">
        <v>0</v>
      </c>
      <c r="L607" s="127">
        <v>0</v>
      </c>
      <c r="M607" s="127">
        <v>-20.53</v>
      </c>
      <c r="N607" s="127">
        <v>-18.11</v>
      </c>
      <c r="O607" s="127">
        <v>-0.24144880672341631</v>
      </c>
      <c r="P607" s="127">
        <v>-0.41449891757786661</v>
      </c>
      <c r="Q607" s="127">
        <v>1.1039873270834619</v>
      </c>
      <c r="R607" s="4">
        <v>152348</v>
      </c>
      <c r="S607" s="4">
        <v>188044</v>
      </c>
      <c r="T607" s="173">
        <v>11597.6</v>
      </c>
      <c r="U607" s="173">
        <v>3.1000000000003638</v>
      </c>
      <c r="V607" s="4">
        <v>160978</v>
      </c>
      <c r="W607" s="4">
        <v>-12484</v>
      </c>
      <c r="X607" s="173">
        <v>32.800000000001091</v>
      </c>
      <c r="Y607" s="173">
        <v>-168768</v>
      </c>
      <c r="Z607" s="173">
        <v>219108</v>
      </c>
      <c r="AA607" s="173">
        <v>50340</v>
      </c>
      <c r="AB607" s="4">
        <v>35696</v>
      </c>
      <c r="AC607" s="4">
        <v>2838</v>
      </c>
      <c r="AD607" s="176" t="e">
        <v>#REF!</v>
      </c>
      <c r="AE607" s="177">
        <v>-0.19478153673690993</v>
      </c>
      <c r="AF607" s="177">
        <v>6.206415831728232E-2</v>
      </c>
      <c r="AG607" s="177">
        <v>8.3617902014650589</v>
      </c>
      <c r="AH607" s="177">
        <v>10.150744266537341</v>
      </c>
      <c r="AI607" s="127">
        <v>1.1380794693860536</v>
      </c>
      <c r="AJ607" s="127">
        <v>0</v>
      </c>
      <c r="AK607" s="4">
        <v>0</v>
      </c>
      <c r="AL607" s="178">
        <v>11500</v>
      </c>
      <c r="AM607" s="178">
        <v>11600</v>
      </c>
      <c r="AN607" s="178">
        <v>11550</v>
      </c>
      <c r="AO607" s="178">
        <v>11400</v>
      </c>
      <c r="AS607" s="4">
        <v>3.1546666666666665</v>
      </c>
      <c r="AT607" s="4">
        <v>0.96836286461675136</v>
      </c>
      <c r="AU607" s="4">
        <v>0.17889677221565278</v>
      </c>
      <c r="AV607" s="4">
        <v>4.5671915354494712E-2</v>
      </c>
      <c r="AW607" s="4">
        <v>5.1378214291720625E-2</v>
      </c>
      <c r="AX607" s="4">
        <v>3.2811521603005635E-2</v>
      </c>
      <c r="AY607" s="4">
        <v>81.478701825557806</v>
      </c>
      <c r="AZ607" s="4">
        <v>13.378205128205128</v>
      </c>
      <c r="BA607" s="4">
        <v>66.27441860465116</v>
      </c>
      <c r="BB607" s="4">
        <v>51.677966101694913</v>
      </c>
      <c r="BC607" s="4">
        <v>25.898887765419616</v>
      </c>
      <c r="BD607" s="4">
        <v>60.715639810426538</v>
      </c>
      <c r="BE607" s="4">
        <v>21.7890625</v>
      </c>
      <c r="BF607" s="4">
        <v>31.113428943937418</v>
      </c>
      <c r="BG607" s="4">
        <v>10.88901238488409</v>
      </c>
      <c r="BH607" s="4">
        <v>12.532688284518828</v>
      </c>
      <c r="BI607" s="4">
        <v>9</v>
      </c>
      <c r="BJ607" s="4">
        <v>0</v>
      </c>
      <c r="BK607" s="4">
        <v>1588</v>
      </c>
      <c r="BL607" s="4">
        <v>13</v>
      </c>
      <c r="BM607" s="4">
        <v>5722</v>
      </c>
      <c r="BN607" s="4">
        <v>-24</v>
      </c>
      <c r="BO607" s="4">
        <v>0.05</v>
      </c>
      <c r="BP607" s="4">
        <v>-0.79999999999999993</v>
      </c>
      <c r="BQ607" s="4">
        <v>0</v>
      </c>
      <c r="BR607" s="4">
        <v>0</v>
      </c>
      <c r="BS607" s="4">
        <v>0</v>
      </c>
      <c r="BT607" s="4">
        <v>0</v>
      </c>
      <c r="BU607" s="4">
        <v>58</v>
      </c>
      <c r="BV607" s="4">
        <v>0</v>
      </c>
      <c r="BW607" s="4">
        <v>0.1</v>
      </c>
      <c r="BX607" s="4">
        <v>-0.75</v>
      </c>
      <c r="BY607" s="4">
        <v>21</v>
      </c>
      <c r="BZ607" s="4">
        <v>0</v>
      </c>
      <c r="CA607" s="4">
        <v>1430</v>
      </c>
      <c r="CB607" s="4">
        <v>34.25</v>
      </c>
      <c r="CC607" s="4">
        <v>388</v>
      </c>
      <c r="CD607" s="4">
        <v>-67</v>
      </c>
      <c r="CE607" s="4">
        <v>0.05</v>
      </c>
      <c r="CF607" s="4">
        <v>-0.89999999999999991</v>
      </c>
      <c r="CG607" s="4">
        <v>0</v>
      </c>
      <c r="CH607" s="4">
        <v>0</v>
      </c>
      <c r="CI607" s="4">
        <v>0</v>
      </c>
      <c r="CJ607" s="4">
        <v>0</v>
      </c>
      <c r="CK607" s="4">
        <v>35</v>
      </c>
      <c r="CL607" s="4">
        <v>0</v>
      </c>
      <c r="CM607" s="4">
        <v>0.2</v>
      </c>
      <c r="CN607" s="4">
        <v>-0.55000000000000004</v>
      </c>
      <c r="CO607" s="4">
        <v>12</v>
      </c>
      <c r="CP607" s="4">
        <v>0</v>
      </c>
      <c r="CQ607" s="4">
        <v>0</v>
      </c>
      <c r="CR607" s="4">
        <v>0</v>
      </c>
      <c r="CS607" s="4">
        <v>1062</v>
      </c>
      <c r="CT607" s="4">
        <v>-377</v>
      </c>
      <c r="CU607" s="4">
        <v>0.1</v>
      </c>
      <c r="CV607" s="4">
        <v>-0.9</v>
      </c>
      <c r="CW607" s="4">
        <v>0</v>
      </c>
      <c r="CX607" s="4">
        <v>0</v>
      </c>
      <c r="CY607" s="4">
        <v>0</v>
      </c>
      <c r="CZ607" s="4">
        <v>0</v>
      </c>
      <c r="DA607" s="4">
        <v>232</v>
      </c>
      <c r="DB607" s="4">
        <v>-18</v>
      </c>
      <c r="DC607" s="4">
        <v>0.1</v>
      </c>
      <c r="DD607" s="4">
        <v>-0.95000000000000007</v>
      </c>
      <c r="DE607" s="4">
        <v>15</v>
      </c>
      <c r="DF607" s="4">
        <v>-5</v>
      </c>
      <c r="DG607" s="4">
        <v>1275</v>
      </c>
      <c r="DH607" s="4">
        <v>25</v>
      </c>
      <c r="DI607" s="4">
        <v>1456</v>
      </c>
      <c r="DJ607" s="4">
        <v>-295</v>
      </c>
      <c r="DK607" s="4">
        <v>0.1</v>
      </c>
      <c r="DL607" s="4">
        <v>-1</v>
      </c>
      <c r="DM607" s="4">
        <v>0</v>
      </c>
      <c r="DN607" s="4">
        <v>0</v>
      </c>
      <c r="DO607" s="4">
        <v>0</v>
      </c>
      <c r="DP607" s="4">
        <v>0</v>
      </c>
      <c r="DQ607" s="4">
        <v>604</v>
      </c>
      <c r="DR607" s="4">
        <v>26</v>
      </c>
      <c r="DS607" s="4">
        <v>0.1</v>
      </c>
      <c r="DT607" s="4">
        <v>-1.0499999999999998</v>
      </c>
      <c r="DU607" s="4">
        <v>1</v>
      </c>
      <c r="DV607" s="4">
        <v>0</v>
      </c>
      <c r="DW607" s="4">
        <v>0</v>
      </c>
      <c r="DX607" s="4">
        <v>0</v>
      </c>
      <c r="DY607" s="4">
        <v>4147</v>
      </c>
      <c r="DZ607" s="4">
        <v>-321</v>
      </c>
      <c r="EA607" s="4">
        <v>0.05</v>
      </c>
      <c r="EB607" s="4">
        <v>-1.2</v>
      </c>
      <c r="EC607" s="4">
        <v>0</v>
      </c>
      <c r="ED607" s="4">
        <v>0</v>
      </c>
      <c r="EE607" s="4">
        <v>0</v>
      </c>
      <c r="EF607" s="4">
        <v>0</v>
      </c>
      <c r="EG607" s="4">
        <v>229</v>
      </c>
      <c r="EH607" s="4">
        <v>22</v>
      </c>
      <c r="EI607" s="4">
        <v>0.15</v>
      </c>
      <c r="EJ607" s="4">
        <v>-1.2000000000000002</v>
      </c>
      <c r="EK607" s="4">
        <v>57</v>
      </c>
      <c r="EL607" s="4">
        <v>-11</v>
      </c>
      <c r="EM607" s="4">
        <v>1060.7</v>
      </c>
      <c r="EN607" s="4">
        <v>19.900000000000091</v>
      </c>
      <c r="EO607" s="4">
        <v>18338</v>
      </c>
      <c r="EP607" s="4">
        <v>-4276</v>
      </c>
      <c r="EQ607" s="4">
        <v>0.1</v>
      </c>
      <c r="ER607" s="4">
        <v>-1.4</v>
      </c>
      <c r="ES607" s="4">
        <v>5</v>
      </c>
      <c r="ET607" s="4">
        <v>0</v>
      </c>
      <c r="EU607" s="4">
        <v>947.4</v>
      </c>
      <c r="EV607" s="4">
        <v>32.399999999999977</v>
      </c>
      <c r="EW607" s="4">
        <v>808</v>
      </c>
      <c r="EX607" s="4">
        <v>-44</v>
      </c>
      <c r="EY607" s="4">
        <v>0.15</v>
      </c>
      <c r="EZ607" s="4">
        <v>-1.4500000000000002</v>
      </c>
      <c r="FA607" s="4">
        <v>23</v>
      </c>
      <c r="FB607" s="4">
        <v>0</v>
      </c>
      <c r="FC607" s="4">
        <v>905</v>
      </c>
      <c r="FD607" s="4">
        <v>-47.5</v>
      </c>
      <c r="FE607" s="4">
        <v>4063</v>
      </c>
      <c r="FF607" s="4">
        <v>-1068</v>
      </c>
      <c r="FG607" s="4">
        <v>0.15</v>
      </c>
      <c r="FH607" s="4">
        <v>-1.4500000000000002</v>
      </c>
      <c r="FI607" s="4">
        <v>5</v>
      </c>
      <c r="FJ607" s="4">
        <v>0</v>
      </c>
      <c r="FK607" s="4">
        <v>0</v>
      </c>
      <c r="FL607" s="4">
        <v>0</v>
      </c>
      <c r="FM607" s="4">
        <v>148</v>
      </c>
      <c r="FN607" s="4">
        <v>-8</v>
      </c>
      <c r="FO607" s="4">
        <v>0.15</v>
      </c>
      <c r="FP607" s="4">
        <v>-1.55</v>
      </c>
      <c r="FQ607" s="4">
        <v>32</v>
      </c>
      <c r="FR607" s="4">
        <v>2</v>
      </c>
      <c r="FS607" s="4">
        <v>855</v>
      </c>
      <c r="FT607" s="4">
        <v>10</v>
      </c>
      <c r="FU607" s="4">
        <v>13597</v>
      </c>
      <c r="FV607" s="4">
        <v>-725</v>
      </c>
      <c r="FW607" s="4">
        <v>0.15</v>
      </c>
      <c r="FX607" s="4">
        <v>-1.6500000000000001</v>
      </c>
      <c r="FY607" s="4">
        <v>6</v>
      </c>
      <c r="FZ607" s="4">
        <v>0</v>
      </c>
      <c r="GA607" s="4">
        <v>0</v>
      </c>
      <c r="GB607" s="4">
        <v>0</v>
      </c>
      <c r="GC607" s="4">
        <v>526</v>
      </c>
      <c r="GD607" s="4">
        <v>-103</v>
      </c>
      <c r="GE607" s="4">
        <v>0.1</v>
      </c>
      <c r="GF607" s="4">
        <v>-1.8499999999999999</v>
      </c>
      <c r="GG607" s="4">
        <v>237</v>
      </c>
      <c r="GH607" s="4">
        <v>-83</v>
      </c>
      <c r="GI607" s="4">
        <v>780</v>
      </c>
      <c r="GJ607" s="4">
        <v>33.75</v>
      </c>
      <c r="GK607" s="4">
        <v>10911</v>
      </c>
      <c r="GL607" s="4">
        <v>-1611</v>
      </c>
      <c r="GM607" s="4">
        <v>0.1</v>
      </c>
      <c r="GN607" s="4">
        <v>-1.9</v>
      </c>
      <c r="GO607" s="4">
        <v>6</v>
      </c>
      <c r="GP607" s="4">
        <v>0</v>
      </c>
      <c r="GQ607" s="4">
        <v>0</v>
      </c>
      <c r="GR607" s="4">
        <v>0</v>
      </c>
      <c r="GS607" s="4">
        <v>418</v>
      </c>
      <c r="GT607" s="4">
        <v>-103</v>
      </c>
      <c r="GU607" s="4">
        <v>0.15</v>
      </c>
      <c r="GV607" s="4">
        <v>-1.9</v>
      </c>
      <c r="GW607" s="4">
        <v>223</v>
      </c>
      <c r="GX607" s="4">
        <v>0</v>
      </c>
      <c r="GY607" s="4">
        <v>637.70000000000005</v>
      </c>
      <c r="GZ607" s="4">
        <v>-12.649999999999977</v>
      </c>
      <c r="HA607" s="4">
        <v>11914</v>
      </c>
      <c r="HB607" s="4">
        <v>-2650</v>
      </c>
      <c r="HC607" s="4">
        <v>0.1</v>
      </c>
      <c r="HD607" s="4">
        <v>-2.1</v>
      </c>
      <c r="HE607" s="4">
        <v>162</v>
      </c>
      <c r="HF607" s="4">
        <v>0</v>
      </c>
      <c r="HG607" s="4">
        <v>0</v>
      </c>
      <c r="HH607" s="4">
        <v>0</v>
      </c>
      <c r="HI607" s="4">
        <v>1289</v>
      </c>
      <c r="HJ607" s="4">
        <v>17</v>
      </c>
      <c r="HK607" s="4">
        <v>0.2</v>
      </c>
      <c r="HL607" s="4">
        <v>-2.25</v>
      </c>
      <c r="HM607" s="4">
        <v>493</v>
      </c>
      <c r="HN607" s="4">
        <v>-185</v>
      </c>
      <c r="HO607" s="4">
        <v>574.20000000000005</v>
      </c>
      <c r="HP607" s="4">
        <v>22.300000000000068</v>
      </c>
      <c r="HQ607" s="4">
        <v>40169</v>
      </c>
      <c r="HR607" s="4">
        <v>8681</v>
      </c>
      <c r="HS607" s="4">
        <v>0.15</v>
      </c>
      <c r="HT607" s="4">
        <v>-2.5</v>
      </c>
      <c r="HU607" s="4">
        <v>156</v>
      </c>
      <c r="HV607" s="4">
        <v>-105</v>
      </c>
      <c r="HW607" s="4">
        <v>510.35</v>
      </c>
      <c r="HX607" s="4">
        <v>1.5500000000000114</v>
      </c>
      <c r="HY607" s="4">
        <v>2087</v>
      </c>
      <c r="HZ607" s="4">
        <v>-181</v>
      </c>
      <c r="IA607" s="4">
        <v>0.25</v>
      </c>
      <c r="IB607" s="4">
        <v>-2.6</v>
      </c>
      <c r="IC607" s="4">
        <v>215</v>
      </c>
      <c r="ID607" s="4">
        <v>-93</v>
      </c>
      <c r="IE607" s="4">
        <v>480</v>
      </c>
      <c r="IF607" s="4">
        <v>25.149999999999977</v>
      </c>
      <c r="IG607" s="4">
        <v>14249</v>
      </c>
      <c r="IH607" s="4">
        <v>-2795</v>
      </c>
      <c r="II607" s="4">
        <v>0.25</v>
      </c>
      <c r="IJ607" s="4">
        <v>-2.8</v>
      </c>
      <c r="IK607" s="4">
        <v>118</v>
      </c>
      <c r="IL607" s="4">
        <v>-70</v>
      </c>
      <c r="IM607" s="4">
        <v>431</v>
      </c>
      <c r="IN607" s="4">
        <v>28.199999999999989</v>
      </c>
      <c r="IO607" s="4">
        <v>6098</v>
      </c>
      <c r="IP607" s="4">
        <v>501</v>
      </c>
      <c r="IQ607" s="4">
        <v>0.3</v>
      </c>
      <c r="IR607" s="4">
        <v>-2.95</v>
      </c>
      <c r="IS607" s="4">
        <v>989</v>
      </c>
      <c r="IT607" s="4">
        <v>-138</v>
      </c>
      <c r="IU607" s="4">
        <v>375</v>
      </c>
      <c r="IV607" s="4">
        <v>21.649999999999977</v>
      </c>
      <c r="IW607" s="4">
        <v>25614</v>
      </c>
      <c r="IX607" s="4">
        <v>4361</v>
      </c>
      <c r="IY607" s="4">
        <v>0.25</v>
      </c>
      <c r="IZ607" s="4">
        <v>-3.45</v>
      </c>
      <c r="JA607" s="4">
        <v>211</v>
      </c>
      <c r="JB607" s="4">
        <v>-7</v>
      </c>
      <c r="JC607" s="4">
        <v>321.95</v>
      </c>
      <c r="JD607" s="4">
        <v>16.849999999999966</v>
      </c>
      <c r="JE607" s="4">
        <v>12811</v>
      </c>
      <c r="JF607" s="4">
        <v>3805</v>
      </c>
      <c r="JG607" s="4">
        <v>0.25</v>
      </c>
      <c r="JH607" s="4">
        <v>-4.2</v>
      </c>
      <c r="JI607" s="4">
        <v>2048</v>
      </c>
      <c r="JJ607" s="4">
        <v>-530</v>
      </c>
      <c r="JK607" s="4">
        <v>275.85000000000002</v>
      </c>
      <c r="JL607" s="4">
        <v>18.400000000000034</v>
      </c>
      <c r="JM607" s="4">
        <v>44624</v>
      </c>
      <c r="JN607" s="4">
        <v>20559</v>
      </c>
      <c r="JO607" s="4">
        <v>0.35</v>
      </c>
      <c r="JP607" s="4">
        <v>-5.15</v>
      </c>
      <c r="JQ607" s="5">
        <v>767</v>
      </c>
      <c r="JR607" s="4">
        <v>112</v>
      </c>
      <c r="JS607" s="4">
        <v>227.05</v>
      </c>
      <c r="JT607" s="4">
        <v>20.200000000000017</v>
      </c>
      <c r="JU607" s="4">
        <v>23864</v>
      </c>
      <c r="JV607" s="4">
        <v>11079</v>
      </c>
      <c r="JW607" s="4">
        <v>0.35</v>
      </c>
      <c r="JX607" s="4">
        <v>-6.9</v>
      </c>
      <c r="JY607" s="4">
        <v>6298</v>
      </c>
      <c r="JZ607" s="4">
        <v>-1714</v>
      </c>
      <c r="KA607" s="4">
        <v>176.6</v>
      </c>
      <c r="KB607" s="4">
        <v>16.150000000000006</v>
      </c>
      <c r="KC607" s="4">
        <v>68579</v>
      </c>
      <c r="KD607" s="4">
        <v>31925</v>
      </c>
      <c r="KE607" s="4">
        <v>0.6</v>
      </c>
      <c r="KF607" s="4">
        <v>-10.050000000000001</v>
      </c>
      <c r="KG607" s="4">
        <v>3824</v>
      </c>
      <c r="KH607" s="4">
        <v>-740</v>
      </c>
      <c r="KI607" s="4">
        <v>126.7</v>
      </c>
      <c r="KJ607" s="4">
        <v>10.200000000000003</v>
      </c>
      <c r="KK607" s="4">
        <v>47925</v>
      </c>
      <c r="KL607" s="4">
        <v>32060</v>
      </c>
      <c r="KM607" s="4">
        <v>1.25</v>
      </c>
      <c r="KN607" s="4">
        <v>-15.55</v>
      </c>
      <c r="KO607" s="4">
        <v>26625</v>
      </c>
      <c r="KP607" s="4">
        <v>4205</v>
      </c>
      <c r="KQ607" s="4">
        <v>79.599999999999994</v>
      </c>
      <c r="KR607" s="4">
        <v>1.8499999999999943</v>
      </c>
      <c r="KS607" s="4">
        <v>83993</v>
      </c>
      <c r="KT607" s="4">
        <v>50646</v>
      </c>
      <c r="KU607" s="4">
        <v>3.7</v>
      </c>
      <c r="KV607" s="4">
        <v>-24.45</v>
      </c>
      <c r="KW607" s="4">
        <v>40522</v>
      </c>
      <c r="KX607" s="4">
        <v>27004</v>
      </c>
      <c r="KY607" s="4">
        <v>37</v>
      </c>
      <c r="KZ607" s="4">
        <v>-9.2000000000000028</v>
      </c>
      <c r="LA607" s="4">
        <v>39240</v>
      </c>
      <c r="LB607" s="4">
        <v>29577</v>
      </c>
      <c r="LC607" s="4">
        <v>11.25</v>
      </c>
      <c r="LD607" s="4">
        <v>-34.950000000000003</v>
      </c>
    </row>
    <row r="608" spans="1:316" x14ac:dyDescent="0.25">
      <c r="A608" s="171">
        <v>44077.550160069448</v>
      </c>
      <c r="B608" s="172">
        <v>0.5493055555555556</v>
      </c>
      <c r="C608" s="4">
        <v>11567.7</v>
      </c>
      <c r="D608" s="4">
        <v>11550</v>
      </c>
      <c r="E608" s="173">
        <v>-45.95</v>
      </c>
      <c r="F608" s="173">
        <v>-89.95</v>
      </c>
      <c r="G608" s="173">
        <v>313.89999999999998</v>
      </c>
      <c r="H608" s="173">
        <v>168.00000000000014</v>
      </c>
      <c r="I608" s="173">
        <v>-627.79999999999984</v>
      </c>
      <c r="J608" s="173">
        <v>795.8</v>
      </c>
      <c r="K608" s="127">
        <v>0</v>
      </c>
      <c r="L608" s="127">
        <v>0</v>
      </c>
      <c r="M608" s="127">
        <v>-20.53</v>
      </c>
      <c r="N608" s="127">
        <v>-18.11</v>
      </c>
      <c r="O608" s="127">
        <v>-0.25477448405378217</v>
      </c>
      <c r="P608" s="127">
        <v>-0.42735962770996494</v>
      </c>
      <c r="Q608" s="127">
        <v>1.0991533871951673</v>
      </c>
      <c r="R608" s="4">
        <v>153148</v>
      </c>
      <c r="S608" s="4">
        <v>186653</v>
      </c>
      <c r="T608" s="173">
        <v>11594.5</v>
      </c>
      <c r="U608" s="173">
        <v>-5.0499999999974534</v>
      </c>
      <c r="V608" s="4">
        <v>161136</v>
      </c>
      <c r="W608" s="4">
        <v>-12350</v>
      </c>
      <c r="X608" s="173">
        <v>26.799999999999272</v>
      </c>
      <c r="Y608" s="173">
        <v>-177700</v>
      </c>
      <c r="Z608" s="173">
        <v>217767</v>
      </c>
      <c r="AA608" s="173">
        <v>40067</v>
      </c>
      <c r="AB608" s="4">
        <v>33505</v>
      </c>
      <c r="AC608" s="4">
        <v>3162</v>
      </c>
      <c r="AD608" s="176" t="e">
        <v>#REF!</v>
      </c>
      <c r="AE608" s="177">
        <v>-0.20262503431584528</v>
      </c>
      <c r="AF608" s="177">
        <v>5.0562131250097689E-2</v>
      </c>
      <c r="AG608" s="177">
        <v>15.355895402717827</v>
      </c>
      <c r="AH608" s="177">
        <v>7.0954141510662883</v>
      </c>
      <c r="AI608" s="127">
        <v>0.78063062580218701</v>
      </c>
      <c r="AJ608" s="127">
        <v>0</v>
      </c>
      <c r="AK608" s="4">
        <v>0</v>
      </c>
      <c r="AL608" s="178">
        <v>11500</v>
      </c>
      <c r="AM608" s="178">
        <v>11600</v>
      </c>
      <c r="AN608" s="178">
        <v>11550</v>
      </c>
      <c r="AO608" s="178">
        <v>11400</v>
      </c>
      <c r="AS608" s="4">
        <v>2.8392139347923182</v>
      </c>
      <c r="AT608" s="4">
        <v>0.92629981207536261</v>
      </c>
      <c r="AU608" s="4">
        <v>0.17578573258910168</v>
      </c>
      <c r="AV608" s="4">
        <v>4.7145519227511437E-2</v>
      </c>
      <c r="AW608" s="4">
        <v>5.1190254000033936E-2</v>
      </c>
      <c r="AX608" s="4">
        <v>3.2630355363666555E-2</v>
      </c>
      <c r="AY608" s="4">
        <v>81.57403651115618</v>
      </c>
      <c r="AZ608" s="4">
        <v>13.378205128205128</v>
      </c>
      <c r="BA608" s="4">
        <v>65.972093023255809</v>
      </c>
      <c r="BB608" s="4">
        <v>51.677966101694913</v>
      </c>
      <c r="BC608" s="4">
        <v>26.24772497472194</v>
      </c>
      <c r="BD608" s="4">
        <v>61.312796208530806</v>
      </c>
      <c r="BE608" s="4">
        <v>21.914188200877621</v>
      </c>
      <c r="BF608" s="4">
        <v>32.230666666666664</v>
      </c>
      <c r="BG608" s="4">
        <v>10.952852428099952</v>
      </c>
      <c r="BH608" s="4">
        <v>12.33841303205465</v>
      </c>
      <c r="BI608" s="4">
        <v>9</v>
      </c>
      <c r="BJ608" s="4">
        <v>0</v>
      </c>
      <c r="BK608" s="4">
        <v>1588</v>
      </c>
      <c r="BL608" s="4">
        <v>13</v>
      </c>
      <c r="BM608" s="4">
        <v>5745</v>
      </c>
      <c r="BN608" s="4">
        <v>-1</v>
      </c>
      <c r="BO608" s="4">
        <v>0.1</v>
      </c>
      <c r="BP608" s="4">
        <v>-0.75</v>
      </c>
      <c r="BQ608" s="4">
        <v>0</v>
      </c>
      <c r="BR608" s="4">
        <v>0</v>
      </c>
      <c r="BS608" s="4">
        <v>0</v>
      </c>
      <c r="BT608" s="4">
        <v>0</v>
      </c>
      <c r="BU608" s="4">
        <v>58</v>
      </c>
      <c r="BV608" s="4">
        <v>0</v>
      </c>
      <c r="BW608" s="4">
        <v>0.1</v>
      </c>
      <c r="BX608" s="4">
        <v>-0.75</v>
      </c>
      <c r="BY608" s="4">
        <v>21</v>
      </c>
      <c r="BZ608" s="4">
        <v>0</v>
      </c>
      <c r="CA608" s="4">
        <v>1430</v>
      </c>
      <c r="CB608" s="4">
        <v>34.25</v>
      </c>
      <c r="CC608" s="4">
        <v>388</v>
      </c>
      <c r="CD608" s="4">
        <v>-67</v>
      </c>
      <c r="CE608" s="4">
        <v>0.05</v>
      </c>
      <c r="CF608" s="4">
        <v>-0.89999999999999991</v>
      </c>
      <c r="CG608" s="4">
        <v>0</v>
      </c>
      <c r="CH608" s="4">
        <v>0</v>
      </c>
      <c r="CI608" s="4">
        <v>0</v>
      </c>
      <c r="CJ608" s="4">
        <v>0</v>
      </c>
      <c r="CK608" s="4">
        <v>35</v>
      </c>
      <c r="CL608" s="4">
        <v>0</v>
      </c>
      <c r="CM608" s="4">
        <v>0.2</v>
      </c>
      <c r="CN608" s="4">
        <v>-0.55000000000000004</v>
      </c>
      <c r="CO608" s="4">
        <v>12</v>
      </c>
      <c r="CP608" s="4">
        <v>0</v>
      </c>
      <c r="CQ608" s="4">
        <v>0</v>
      </c>
      <c r="CR608" s="4">
        <v>0</v>
      </c>
      <c r="CS608" s="4">
        <v>1062</v>
      </c>
      <c r="CT608" s="4">
        <v>-377</v>
      </c>
      <c r="CU608" s="4">
        <v>0.1</v>
      </c>
      <c r="CV608" s="4">
        <v>-0.9</v>
      </c>
      <c r="CW608" s="4">
        <v>0</v>
      </c>
      <c r="CX608" s="4">
        <v>0</v>
      </c>
      <c r="CY608" s="4">
        <v>0</v>
      </c>
      <c r="CZ608" s="4">
        <v>0</v>
      </c>
      <c r="DA608" s="4">
        <v>232</v>
      </c>
      <c r="DB608" s="4">
        <v>-18</v>
      </c>
      <c r="DC608" s="4">
        <v>0.1</v>
      </c>
      <c r="DD608" s="4">
        <v>-0.95000000000000007</v>
      </c>
      <c r="DE608" s="4">
        <v>15</v>
      </c>
      <c r="DF608" s="4">
        <v>-5</v>
      </c>
      <c r="DG608" s="4">
        <v>1275</v>
      </c>
      <c r="DH608" s="4">
        <v>25</v>
      </c>
      <c r="DI608" s="4">
        <v>1456</v>
      </c>
      <c r="DJ608" s="4">
        <v>-295</v>
      </c>
      <c r="DK608" s="4">
        <v>0.1</v>
      </c>
      <c r="DL608" s="4">
        <v>-1</v>
      </c>
      <c r="DM608" s="4">
        <v>0</v>
      </c>
      <c r="DN608" s="4">
        <v>0</v>
      </c>
      <c r="DO608" s="4">
        <v>0</v>
      </c>
      <c r="DP608" s="4">
        <v>0</v>
      </c>
      <c r="DQ608" s="4">
        <v>604</v>
      </c>
      <c r="DR608" s="4">
        <v>26</v>
      </c>
      <c r="DS608" s="4">
        <v>0.1</v>
      </c>
      <c r="DT608" s="4">
        <v>-1.0499999999999998</v>
      </c>
      <c r="DU608" s="4">
        <v>1</v>
      </c>
      <c r="DV608" s="4">
        <v>0</v>
      </c>
      <c r="DW608" s="4">
        <v>0</v>
      </c>
      <c r="DX608" s="4">
        <v>0</v>
      </c>
      <c r="DY608" s="4">
        <v>4147</v>
      </c>
      <c r="DZ608" s="4">
        <v>-321</v>
      </c>
      <c r="EA608" s="4">
        <v>0.05</v>
      </c>
      <c r="EB608" s="4">
        <v>-1.2</v>
      </c>
      <c r="EC608" s="4">
        <v>0</v>
      </c>
      <c r="ED608" s="4">
        <v>0</v>
      </c>
      <c r="EE608" s="4">
        <v>0</v>
      </c>
      <c r="EF608" s="4">
        <v>0</v>
      </c>
      <c r="EG608" s="4">
        <v>229</v>
      </c>
      <c r="EH608" s="4">
        <v>22</v>
      </c>
      <c r="EI608" s="4">
        <v>0.15</v>
      </c>
      <c r="EJ608" s="4">
        <v>-1.2000000000000002</v>
      </c>
      <c r="EK608" s="4">
        <v>57</v>
      </c>
      <c r="EL608" s="4">
        <v>-11</v>
      </c>
      <c r="EM608" s="4">
        <v>1060.7</v>
      </c>
      <c r="EN608" s="4">
        <v>19.900000000000091</v>
      </c>
      <c r="EO608" s="4">
        <v>18338</v>
      </c>
      <c r="EP608" s="4">
        <v>-4276</v>
      </c>
      <c r="EQ608" s="4">
        <v>0.1</v>
      </c>
      <c r="ER608" s="4">
        <v>-1.4</v>
      </c>
      <c r="ES608" s="4">
        <v>5</v>
      </c>
      <c r="ET608" s="4">
        <v>0</v>
      </c>
      <c r="EU608" s="4">
        <v>947.4</v>
      </c>
      <c r="EV608" s="4">
        <v>32.399999999999977</v>
      </c>
      <c r="EW608" s="4">
        <v>808</v>
      </c>
      <c r="EX608" s="4">
        <v>-44</v>
      </c>
      <c r="EY608" s="4">
        <v>0.15</v>
      </c>
      <c r="EZ608" s="4">
        <v>-1.4500000000000002</v>
      </c>
      <c r="FA608" s="4">
        <v>23</v>
      </c>
      <c r="FB608" s="4">
        <v>0</v>
      </c>
      <c r="FC608" s="4">
        <v>905</v>
      </c>
      <c r="FD608" s="4">
        <v>-47.5</v>
      </c>
      <c r="FE608" s="4">
        <v>4063</v>
      </c>
      <c r="FF608" s="4">
        <v>-1068</v>
      </c>
      <c r="FG608" s="4">
        <v>0.15</v>
      </c>
      <c r="FH608" s="4">
        <v>-1.4500000000000002</v>
      </c>
      <c r="FI608" s="4">
        <v>5</v>
      </c>
      <c r="FJ608" s="4">
        <v>0</v>
      </c>
      <c r="FK608" s="4">
        <v>0</v>
      </c>
      <c r="FL608" s="4">
        <v>0</v>
      </c>
      <c r="FM608" s="4">
        <v>148</v>
      </c>
      <c r="FN608" s="4">
        <v>-8</v>
      </c>
      <c r="FO608" s="4">
        <v>0.15</v>
      </c>
      <c r="FP608" s="4">
        <v>-1.55</v>
      </c>
      <c r="FQ608" s="4">
        <v>32</v>
      </c>
      <c r="FR608" s="4">
        <v>2</v>
      </c>
      <c r="FS608" s="4">
        <v>855</v>
      </c>
      <c r="FT608" s="4">
        <v>10</v>
      </c>
      <c r="FU608" s="4">
        <v>13629</v>
      </c>
      <c r="FV608" s="4">
        <v>-693</v>
      </c>
      <c r="FW608" s="4">
        <v>0.15</v>
      </c>
      <c r="FX608" s="4">
        <v>-1.6500000000000001</v>
      </c>
      <c r="FY608" s="4">
        <v>6</v>
      </c>
      <c r="FZ608" s="4">
        <v>0</v>
      </c>
      <c r="GA608" s="4">
        <v>0</v>
      </c>
      <c r="GB608" s="4">
        <v>0</v>
      </c>
      <c r="GC608" s="4">
        <v>526</v>
      </c>
      <c r="GD608" s="4">
        <v>-103</v>
      </c>
      <c r="GE608" s="4">
        <v>0.1</v>
      </c>
      <c r="GF608" s="4">
        <v>-1.8499999999999999</v>
      </c>
      <c r="GG608" s="4">
        <v>237</v>
      </c>
      <c r="GH608" s="4">
        <v>-83</v>
      </c>
      <c r="GI608" s="4">
        <v>780</v>
      </c>
      <c r="GJ608" s="4">
        <v>33.75</v>
      </c>
      <c r="GK608" s="4">
        <v>10911</v>
      </c>
      <c r="GL608" s="4">
        <v>-1611</v>
      </c>
      <c r="GM608" s="4">
        <v>0.1</v>
      </c>
      <c r="GN608" s="4">
        <v>-1.9</v>
      </c>
      <c r="GO608" s="4">
        <v>6</v>
      </c>
      <c r="GP608" s="4">
        <v>0</v>
      </c>
      <c r="GQ608" s="4">
        <v>0</v>
      </c>
      <c r="GR608" s="4">
        <v>0</v>
      </c>
      <c r="GS608" s="4">
        <v>418</v>
      </c>
      <c r="GT608" s="4">
        <v>-103</v>
      </c>
      <c r="GU608" s="4">
        <v>0.15</v>
      </c>
      <c r="GV608" s="4">
        <v>-1.9</v>
      </c>
      <c r="GW608" s="4">
        <v>223</v>
      </c>
      <c r="GX608" s="4">
        <v>0</v>
      </c>
      <c r="GY608" s="4">
        <v>637.70000000000005</v>
      </c>
      <c r="GZ608" s="4">
        <v>-12.649999999999977</v>
      </c>
      <c r="HA608" s="4">
        <v>11915</v>
      </c>
      <c r="HB608" s="4">
        <v>-2649</v>
      </c>
      <c r="HC608" s="4">
        <v>0.15</v>
      </c>
      <c r="HD608" s="4">
        <v>-2.0500000000000003</v>
      </c>
      <c r="HE608" s="4">
        <v>162</v>
      </c>
      <c r="HF608" s="4">
        <v>0</v>
      </c>
      <c r="HG608" s="4">
        <v>0</v>
      </c>
      <c r="HH608" s="4">
        <v>0</v>
      </c>
      <c r="HI608" s="4">
        <v>1289</v>
      </c>
      <c r="HJ608" s="4">
        <v>17</v>
      </c>
      <c r="HK608" s="4">
        <v>0.2</v>
      </c>
      <c r="HL608" s="4">
        <v>-2.25</v>
      </c>
      <c r="HM608" s="4">
        <v>493</v>
      </c>
      <c r="HN608" s="4">
        <v>-185</v>
      </c>
      <c r="HO608" s="4">
        <v>565</v>
      </c>
      <c r="HP608" s="4">
        <v>13.100000000000023</v>
      </c>
      <c r="HQ608" s="4">
        <v>40216</v>
      </c>
      <c r="HR608" s="4">
        <v>8728</v>
      </c>
      <c r="HS608" s="4">
        <v>0.2</v>
      </c>
      <c r="HT608" s="4">
        <v>-2.4499999999999997</v>
      </c>
      <c r="HU608" s="4">
        <v>156</v>
      </c>
      <c r="HV608" s="4">
        <v>-105</v>
      </c>
      <c r="HW608" s="4">
        <v>510.35</v>
      </c>
      <c r="HX608" s="4">
        <v>1.5500000000000114</v>
      </c>
      <c r="HY608" s="4">
        <v>2087</v>
      </c>
      <c r="HZ608" s="4">
        <v>-181</v>
      </c>
      <c r="IA608" s="4">
        <v>0.2</v>
      </c>
      <c r="IB608" s="4">
        <v>-2.65</v>
      </c>
      <c r="IC608" s="4">
        <v>215</v>
      </c>
      <c r="ID608" s="4">
        <v>-93</v>
      </c>
      <c r="IE608" s="4">
        <v>480</v>
      </c>
      <c r="IF608" s="4">
        <v>25.149999999999977</v>
      </c>
      <c r="IG608" s="4">
        <v>14184</v>
      </c>
      <c r="IH608" s="4">
        <v>-2860</v>
      </c>
      <c r="II608" s="4">
        <v>0.2</v>
      </c>
      <c r="IJ608" s="4">
        <v>-2.8499999999999996</v>
      </c>
      <c r="IK608" s="4">
        <v>118</v>
      </c>
      <c r="IL608" s="4">
        <v>-70</v>
      </c>
      <c r="IM608" s="4">
        <v>431</v>
      </c>
      <c r="IN608" s="4">
        <v>28.199999999999989</v>
      </c>
      <c r="IO608" s="4">
        <v>6098</v>
      </c>
      <c r="IP608" s="4">
        <v>501</v>
      </c>
      <c r="IQ608" s="4">
        <v>0.25</v>
      </c>
      <c r="IR608" s="4">
        <v>-3</v>
      </c>
      <c r="IS608" s="4">
        <v>989</v>
      </c>
      <c r="IT608" s="4">
        <v>-138</v>
      </c>
      <c r="IU608" s="4">
        <v>372.95</v>
      </c>
      <c r="IV608" s="4">
        <v>19.599999999999966</v>
      </c>
      <c r="IW608" s="4">
        <v>25959</v>
      </c>
      <c r="IX608" s="4">
        <v>4706</v>
      </c>
      <c r="IY608" s="4">
        <v>0.25</v>
      </c>
      <c r="IZ608" s="4">
        <v>-3.45</v>
      </c>
      <c r="JA608" s="4">
        <v>211</v>
      </c>
      <c r="JB608" s="4">
        <v>-7</v>
      </c>
      <c r="JC608" s="4">
        <v>324.95</v>
      </c>
      <c r="JD608" s="4">
        <v>19.849999999999966</v>
      </c>
      <c r="JE608" s="4">
        <v>12937</v>
      </c>
      <c r="JF608" s="4">
        <v>3931</v>
      </c>
      <c r="JG608" s="4">
        <v>0.25</v>
      </c>
      <c r="JH608" s="4">
        <v>-4.2</v>
      </c>
      <c r="JI608" s="4">
        <v>2051</v>
      </c>
      <c r="JJ608" s="4">
        <v>-527</v>
      </c>
      <c r="JK608" s="4">
        <v>270.85000000000002</v>
      </c>
      <c r="JL608" s="4">
        <v>13.400000000000034</v>
      </c>
      <c r="JM608" s="4">
        <v>44946</v>
      </c>
      <c r="JN608" s="4">
        <v>20881</v>
      </c>
      <c r="JO608" s="4">
        <v>0.35</v>
      </c>
      <c r="JP608" s="4">
        <v>-5.15</v>
      </c>
      <c r="JQ608" s="5">
        <v>750</v>
      </c>
      <c r="JR608" s="4">
        <v>95</v>
      </c>
      <c r="JS608" s="4">
        <v>220.9</v>
      </c>
      <c r="JT608" s="4">
        <v>14.050000000000011</v>
      </c>
      <c r="JU608" s="4">
        <v>24173</v>
      </c>
      <c r="JV608" s="4">
        <v>11388</v>
      </c>
      <c r="JW608" s="4">
        <v>0.35</v>
      </c>
      <c r="JX608" s="4">
        <v>-6.9</v>
      </c>
      <c r="JY608" s="4">
        <v>6363</v>
      </c>
      <c r="JZ608" s="4">
        <v>-1649</v>
      </c>
      <c r="KA608" s="4">
        <v>169.85</v>
      </c>
      <c r="KB608" s="4">
        <v>9.4000000000000057</v>
      </c>
      <c r="KC608" s="4">
        <v>69693</v>
      </c>
      <c r="KD608" s="4">
        <v>33039</v>
      </c>
      <c r="KE608" s="4">
        <v>0.6</v>
      </c>
      <c r="KF608" s="4">
        <v>-10.050000000000001</v>
      </c>
      <c r="KG608" s="4">
        <v>3806</v>
      </c>
      <c r="KH608" s="4">
        <v>-758</v>
      </c>
      <c r="KI608" s="4">
        <v>121.2</v>
      </c>
      <c r="KJ608" s="4">
        <v>4.7000000000000028</v>
      </c>
      <c r="KK608" s="4">
        <v>46960</v>
      </c>
      <c r="KL608" s="4">
        <v>31095</v>
      </c>
      <c r="KM608" s="4">
        <v>1.3</v>
      </c>
      <c r="KN608" s="4">
        <v>-15.5</v>
      </c>
      <c r="KO608" s="4">
        <v>29107</v>
      </c>
      <c r="KP608" s="4">
        <v>6687</v>
      </c>
      <c r="KQ608" s="4">
        <v>73.95</v>
      </c>
      <c r="KR608" s="4">
        <v>-3.7999999999999972</v>
      </c>
      <c r="KS608" s="4">
        <v>82641</v>
      </c>
      <c r="KT608" s="4">
        <v>49294</v>
      </c>
      <c r="KU608" s="4">
        <v>4.3</v>
      </c>
      <c r="KV608" s="4">
        <v>-23.849999999999998</v>
      </c>
      <c r="KW608" s="4">
        <v>41506</v>
      </c>
      <c r="KX608" s="4">
        <v>27988</v>
      </c>
      <c r="KY608" s="4">
        <v>32.85</v>
      </c>
      <c r="KZ608" s="4">
        <v>-13.350000000000001</v>
      </c>
      <c r="LA608" s="4">
        <v>38447</v>
      </c>
      <c r="LB608" s="4">
        <v>28784</v>
      </c>
      <c r="LC608" s="4">
        <v>13.25</v>
      </c>
      <c r="LD608" s="4">
        <v>-32.950000000000003</v>
      </c>
    </row>
    <row r="609" spans="1:316" x14ac:dyDescent="0.25">
      <c r="A609" s="171">
        <v>44077.548054398147</v>
      </c>
      <c r="B609" s="172">
        <v>0.54722222222222217</v>
      </c>
      <c r="C609" s="4">
        <v>11558.15</v>
      </c>
      <c r="D609" s="4">
        <v>11550</v>
      </c>
      <c r="E609" s="173">
        <v>-36</v>
      </c>
      <c r="F609" s="173">
        <v>-93.25</v>
      </c>
      <c r="G609" s="173">
        <v>313.89999999999998</v>
      </c>
      <c r="H609" s="173">
        <v>203.45000000000013</v>
      </c>
      <c r="I609" s="173">
        <v>-628.4</v>
      </c>
      <c r="J609" s="173">
        <v>831.85000000000014</v>
      </c>
      <c r="K609" s="127">
        <v>0</v>
      </c>
      <c r="L609" s="127">
        <v>0</v>
      </c>
      <c r="M609" s="127">
        <v>-20.53</v>
      </c>
      <c r="N609" s="127">
        <v>-18.11</v>
      </c>
      <c r="O609" s="127">
        <v>-0.20996570752634955</v>
      </c>
      <c r="P609" s="127">
        <v>-0.38397059013010576</v>
      </c>
      <c r="Q609" s="127">
        <v>1.0994635881785375</v>
      </c>
      <c r="R609" s="4">
        <v>153219</v>
      </c>
      <c r="S609" s="4">
        <v>186877</v>
      </c>
      <c r="T609" s="173">
        <v>11599.549999999997</v>
      </c>
      <c r="U609" s="173">
        <v>13.966666666663514</v>
      </c>
      <c r="V609" s="4">
        <v>161160</v>
      </c>
      <c r="W609" s="4">
        <v>-11909</v>
      </c>
      <c r="X609" s="173">
        <v>41.399999999997817</v>
      </c>
      <c r="Y609" s="173">
        <v>-164255</v>
      </c>
      <c r="Z609" s="173">
        <v>217543</v>
      </c>
      <c r="AA609" s="173">
        <v>53288</v>
      </c>
      <c r="AB609" s="4">
        <v>33658</v>
      </c>
      <c r="AC609" s="4">
        <v>3162</v>
      </c>
      <c r="AD609" s="176" t="e">
        <v>#REF!</v>
      </c>
      <c r="AE609" s="177">
        <v>-0.18795389864911471</v>
      </c>
      <c r="AF609" s="177">
        <v>2.6822649723929667E-2</v>
      </c>
      <c r="AG609" s="177">
        <v>1.5593496870000372</v>
      </c>
      <c r="AH609" s="177">
        <v>1.2471586498833378</v>
      </c>
      <c r="AI609" s="127">
        <v>0.38008245375198813</v>
      </c>
      <c r="AJ609" s="127">
        <v>0</v>
      </c>
      <c r="AK609" s="4">
        <v>0</v>
      </c>
      <c r="AL609" s="178">
        <v>11500</v>
      </c>
      <c r="AM609" s="178">
        <v>11600</v>
      </c>
      <c r="AN609" s="178">
        <v>11550</v>
      </c>
      <c r="AO609" s="178">
        <v>11400</v>
      </c>
      <c r="AS609" s="4">
        <v>2.8392139347923182</v>
      </c>
      <c r="AT609" s="4">
        <v>0.92629981207536261</v>
      </c>
      <c r="AU609" s="4">
        <v>0.17578573258910168</v>
      </c>
      <c r="AV609" s="4">
        <v>4.7145519227511437E-2</v>
      </c>
      <c r="AW609" s="4">
        <v>5.1190254000033936E-2</v>
      </c>
      <c r="AX609" s="4">
        <v>3.2630355363666555E-2</v>
      </c>
      <c r="AY609" s="4">
        <v>81.57403651115618</v>
      </c>
      <c r="AZ609" s="4">
        <v>13.378205128205128</v>
      </c>
      <c r="BA609" s="4">
        <v>66.572093023255817</v>
      </c>
      <c r="BB609" s="4">
        <v>51.677966101694913</v>
      </c>
      <c r="BC609" s="4">
        <v>26.24772497472194</v>
      </c>
      <c r="BD609" s="4">
        <v>61.312796208530806</v>
      </c>
      <c r="BE609" s="4">
        <v>21.914188200877621</v>
      </c>
      <c r="BF609" s="4">
        <v>32.230666666666664</v>
      </c>
      <c r="BG609" s="4">
        <v>10.952852428099952</v>
      </c>
      <c r="BH609" s="4">
        <v>12.33841303205465</v>
      </c>
      <c r="BI609" s="4">
        <v>9</v>
      </c>
      <c r="BJ609" s="4">
        <v>0</v>
      </c>
      <c r="BK609" s="4">
        <v>1588</v>
      </c>
      <c r="BL609" s="4">
        <v>13</v>
      </c>
      <c r="BM609" s="4">
        <v>5745</v>
      </c>
      <c r="BN609" s="4">
        <v>-1</v>
      </c>
      <c r="BO609" s="4">
        <v>0.1</v>
      </c>
      <c r="BP609" s="4">
        <v>-0.75</v>
      </c>
      <c r="BQ609" s="4">
        <v>0</v>
      </c>
      <c r="BR609" s="4">
        <v>0</v>
      </c>
      <c r="BS609" s="4">
        <v>0</v>
      </c>
      <c r="BT609" s="4">
        <v>0</v>
      </c>
      <c r="BU609" s="4">
        <v>58</v>
      </c>
      <c r="BV609" s="4">
        <v>0</v>
      </c>
      <c r="BW609" s="4">
        <v>0.1</v>
      </c>
      <c r="BX609" s="4">
        <v>-0.75</v>
      </c>
      <c r="BY609" s="4">
        <v>21</v>
      </c>
      <c r="BZ609" s="4">
        <v>0</v>
      </c>
      <c r="CA609" s="4">
        <v>1430</v>
      </c>
      <c r="CB609" s="4">
        <v>34.25</v>
      </c>
      <c r="CC609" s="4">
        <v>388</v>
      </c>
      <c r="CD609" s="4">
        <v>-67</v>
      </c>
      <c r="CE609" s="4">
        <v>0.05</v>
      </c>
      <c r="CF609" s="4">
        <v>-0.89999999999999991</v>
      </c>
      <c r="CG609" s="4">
        <v>0</v>
      </c>
      <c r="CH609" s="4">
        <v>0</v>
      </c>
      <c r="CI609" s="4">
        <v>0</v>
      </c>
      <c r="CJ609" s="4">
        <v>0</v>
      </c>
      <c r="CK609" s="4">
        <v>35</v>
      </c>
      <c r="CL609" s="4">
        <v>0</v>
      </c>
      <c r="CM609" s="4">
        <v>0.2</v>
      </c>
      <c r="CN609" s="4">
        <v>-0.55000000000000004</v>
      </c>
      <c r="CO609" s="4">
        <v>12</v>
      </c>
      <c r="CP609" s="4">
        <v>0</v>
      </c>
      <c r="CQ609" s="4">
        <v>0</v>
      </c>
      <c r="CR609" s="4">
        <v>0</v>
      </c>
      <c r="CS609" s="4">
        <v>1062</v>
      </c>
      <c r="CT609" s="4">
        <v>-377</v>
      </c>
      <c r="CU609" s="4">
        <v>0.1</v>
      </c>
      <c r="CV609" s="4">
        <v>-0.9</v>
      </c>
      <c r="CW609" s="4">
        <v>0</v>
      </c>
      <c r="CX609" s="4">
        <v>0</v>
      </c>
      <c r="CY609" s="4">
        <v>0</v>
      </c>
      <c r="CZ609" s="4">
        <v>0</v>
      </c>
      <c r="DA609" s="4">
        <v>232</v>
      </c>
      <c r="DB609" s="4">
        <v>-18</v>
      </c>
      <c r="DC609" s="4">
        <v>0.1</v>
      </c>
      <c r="DD609" s="4">
        <v>-0.95000000000000007</v>
      </c>
      <c r="DE609" s="4">
        <v>15</v>
      </c>
      <c r="DF609" s="4">
        <v>-5</v>
      </c>
      <c r="DG609" s="4">
        <v>1252</v>
      </c>
      <c r="DH609" s="4">
        <v>2</v>
      </c>
      <c r="DI609" s="4">
        <v>1456</v>
      </c>
      <c r="DJ609" s="4">
        <v>-295</v>
      </c>
      <c r="DK609" s="4">
        <v>0.05</v>
      </c>
      <c r="DL609" s="4">
        <v>-1.05</v>
      </c>
      <c r="DM609" s="4">
        <v>0</v>
      </c>
      <c r="DN609" s="4">
        <v>0</v>
      </c>
      <c r="DO609" s="4">
        <v>0</v>
      </c>
      <c r="DP609" s="4">
        <v>0</v>
      </c>
      <c r="DQ609" s="4">
        <v>604</v>
      </c>
      <c r="DR609" s="4">
        <v>26</v>
      </c>
      <c r="DS609" s="4">
        <v>0.1</v>
      </c>
      <c r="DT609" s="4">
        <v>-1.0499999999999998</v>
      </c>
      <c r="DU609" s="4">
        <v>1</v>
      </c>
      <c r="DV609" s="4">
        <v>0</v>
      </c>
      <c r="DW609" s="4">
        <v>0</v>
      </c>
      <c r="DX609" s="4">
        <v>0</v>
      </c>
      <c r="DY609" s="4">
        <v>4147</v>
      </c>
      <c r="DZ609" s="4">
        <v>-321</v>
      </c>
      <c r="EA609" s="4">
        <v>0.05</v>
      </c>
      <c r="EB609" s="4">
        <v>-1.2</v>
      </c>
      <c r="EC609" s="4">
        <v>0</v>
      </c>
      <c r="ED609" s="4">
        <v>0</v>
      </c>
      <c r="EE609" s="4">
        <v>0</v>
      </c>
      <c r="EF609" s="4">
        <v>0</v>
      </c>
      <c r="EG609" s="4">
        <v>229</v>
      </c>
      <c r="EH609" s="4">
        <v>22</v>
      </c>
      <c r="EI609" s="4">
        <v>0.15</v>
      </c>
      <c r="EJ609" s="4">
        <v>-1.2000000000000002</v>
      </c>
      <c r="EK609" s="4">
        <v>57</v>
      </c>
      <c r="EL609" s="4">
        <v>-11</v>
      </c>
      <c r="EM609" s="4">
        <v>1060.7</v>
      </c>
      <c r="EN609" s="4">
        <v>19.900000000000091</v>
      </c>
      <c r="EO609" s="4">
        <v>18338</v>
      </c>
      <c r="EP609" s="4">
        <v>-4276</v>
      </c>
      <c r="EQ609" s="4">
        <v>0.1</v>
      </c>
      <c r="ER609" s="4">
        <v>-1.4</v>
      </c>
      <c r="ES609" s="4">
        <v>5</v>
      </c>
      <c r="ET609" s="4">
        <v>0</v>
      </c>
      <c r="EU609" s="4">
        <v>947.4</v>
      </c>
      <c r="EV609" s="4">
        <v>32.399999999999977</v>
      </c>
      <c r="EW609" s="4">
        <v>808</v>
      </c>
      <c r="EX609" s="4">
        <v>-44</v>
      </c>
      <c r="EY609" s="4">
        <v>0.15</v>
      </c>
      <c r="EZ609" s="4">
        <v>-1.4500000000000002</v>
      </c>
      <c r="FA609" s="4">
        <v>23</v>
      </c>
      <c r="FB609" s="4">
        <v>0</v>
      </c>
      <c r="FC609" s="4">
        <v>905</v>
      </c>
      <c r="FD609" s="4">
        <v>-47.5</v>
      </c>
      <c r="FE609" s="4">
        <v>4063</v>
      </c>
      <c r="FF609" s="4">
        <v>-1068</v>
      </c>
      <c r="FG609" s="4">
        <v>0.15</v>
      </c>
      <c r="FH609" s="4">
        <v>-1.4500000000000002</v>
      </c>
      <c r="FI609" s="4">
        <v>5</v>
      </c>
      <c r="FJ609" s="4">
        <v>0</v>
      </c>
      <c r="FK609" s="4">
        <v>0</v>
      </c>
      <c r="FL609" s="4">
        <v>0</v>
      </c>
      <c r="FM609" s="4">
        <v>148</v>
      </c>
      <c r="FN609" s="4">
        <v>-8</v>
      </c>
      <c r="FO609" s="4">
        <v>0.15</v>
      </c>
      <c r="FP609" s="4">
        <v>-1.55</v>
      </c>
      <c r="FQ609" s="4">
        <v>32</v>
      </c>
      <c r="FR609" s="4">
        <v>2</v>
      </c>
      <c r="FS609" s="4">
        <v>855</v>
      </c>
      <c r="FT609" s="4">
        <v>10</v>
      </c>
      <c r="FU609" s="4">
        <v>13734</v>
      </c>
      <c r="FV609" s="4">
        <v>-588</v>
      </c>
      <c r="FW609" s="4">
        <v>0.1</v>
      </c>
      <c r="FX609" s="4">
        <v>-1.7</v>
      </c>
      <c r="FY609" s="4">
        <v>6</v>
      </c>
      <c r="FZ609" s="4">
        <v>0</v>
      </c>
      <c r="GA609" s="4">
        <v>0</v>
      </c>
      <c r="GB609" s="4">
        <v>0</v>
      </c>
      <c r="GC609" s="4">
        <v>526</v>
      </c>
      <c r="GD609" s="4">
        <v>-103</v>
      </c>
      <c r="GE609" s="4">
        <v>0.1</v>
      </c>
      <c r="GF609" s="4">
        <v>-1.8499999999999999</v>
      </c>
      <c r="GG609" s="4">
        <v>237</v>
      </c>
      <c r="GH609" s="4">
        <v>-83</v>
      </c>
      <c r="GI609" s="4">
        <v>780</v>
      </c>
      <c r="GJ609" s="4">
        <v>33.75</v>
      </c>
      <c r="GK609" s="4">
        <v>10911</v>
      </c>
      <c r="GL609" s="4">
        <v>-1611</v>
      </c>
      <c r="GM609" s="4">
        <v>0.15</v>
      </c>
      <c r="GN609" s="4">
        <v>-1.85</v>
      </c>
      <c r="GO609" s="4">
        <v>6</v>
      </c>
      <c r="GP609" s="4">
        <v>0</v>
      </c>
      <c r="GQ609" s="4">
        <v>0</v>
      </c>
      <c r="GR609" s="4">
        <v>0</v>
      </c>
      <c r="GS609" s="4">
        <v>418</v>
      </c>
      <c r="GT609" s="4">
        <v>-103</v>
      </c>
      <c r="GU609" s="4">
        <v>0.15</v>
      </c>
      <c r="GV609" s="4">
        <v>-1.9</v>
      </c>
      <c r="GW609" s="4">
        <v>223</v>
      </c>
      <c r="GX609" s="4">
        <v>0</v>
      </c>
      <c r="GY609" s="4">
        <v>637.70000000000005</v>
      </c>
      <c r="GZ609" s="4">
        <v>-12.649999999999977</v>
      </c>
      <c r="HA609" s="4">
        <v>11915</v>
      </c>
      <c r="HB609" s="4">
        <v>-2649</v>
      </c>
      <c r="HC609" s="4">
        <v>0.1</v>
      </c>
      <c r="HD609" s="4">
        <v>-2.1</v>
      </c>
      <c r="HE609" s="4">
        <v>162</v>
      </c>
      <c r="HF609" s="4">
        <v>0</v>
      </c>
      <c r="HG609" s="4">
        <v>0</v>
      </c>
      <c r="HH609" s="4">
        <v>0</v>
      </c>
      <c r="HI609" s="4">
        <v>1289</v>
      </c>
      <c r="HJ609" s="4">
        <v>17</v>
      </c>
      <c r="HK609" s="4">
        <v>0.15</v>
      </c>
      <c r="HL609" s="4">
        <v>-2.3000000000000003</v>
      </c>
      <c r="HM609" s="4">
        <v>493</v>
      </c>
      <c r="HN609" s="4">
        <v>-185</v>
      </c>
      <c r="HO609" s="4">
        <v>565</v>
      </c>
      <c r="HP609" s="4">
        <v>13.100000000000023</v>
      </c>
      <c r="HQ609" s="4">
        <v>40216</v>
      </c>
      <c r="HR609" s="4">
        <v>8728</v>
      </c>
      <c r="HS609" s="4">
        <v>0.15</v>
      </c>
      <c r="HT609" s="4">
        <v>-2.5</v>
      </c>
      <c r="HU609" s="4">
        <v>156</v>
      </c>
      <c r="HV609" s="4">
        <v>-105</v>
      </c>
      <c r="HW609" s="4">
        <v>510.35</v>
      </c>
      <c r="HX609" s="4">
        <v>1.5500000000000114</v>
      </c>
      <c r="HY609" s="4">
        <v>2087</v>
      </c>
      <c r="HZ609" s="4">
        <v>-181</v>
      </c>
      <c r="IA609" s="4">
        <v>0.2</v>
      </c>
      <c r="IB609" s="4">
        <v>-2.65</v>
      </c>
      <c r="IC609" s="4">
        <v>215</v>
      </c>
      <c r="ID609" s="4">
        <v>-93</v>
      </c>
      <c r="IE609" s="4">
        <v>480</v>
      </c>
      <c r="IF609" s="4">
        <v>25.149999999999977</v>
      </c>
      <c r="IG609" s="4">
        <v>14313</v>
      </c>
      <c r="IH609" s="4">
        <v>-2731</v>
      </c>
      <c r="II609" s="4">
        <v>0.25</v>
      </c>
      <c r="IJ609" s="4">
        <v>-2.8</v>
      </c>
      <c r="IK609" s="4">
        <v>118</v>
      </c>
      <c r="IL609" s="4">
        <v>-70</v>
      </c>
      <c r="IM609" s="4">
        <v>431</v>
      </c>
      <c r="IN609" s="4">
        <v>28.199999999999989</v>
      </c>
      <c r="IO609" s="4">
        <v>6098</v>
      </c>
      <c r="IP609" s="4">
        <v>501</v>
      </c>
      <c r="IQ609" s="4">
        <v>0.2</v>
      </c>
      <c r="IR609" s="4">
        <v>-3.05</v>
      </c>
      <c r="IS609" s="4">
        <v>989</v>
      </c>
      <c r="IT609" s="4">
        <v>-138</v>
      </c>
      <c r="IU609" s="4">
        <v>377.2</v>
      </c>
      <c r="IV609" s="4">
        <v>23.849999999999966</v>
      </c>
      <c r="IW609" s="4">
        <v>25959</v>
      </c>
      <c r="IX609" s="4">
        <v>4706</v>
      </c>
      <c r="IY609" s="4">
        <v>0.2</v>
      </c>
      <c r="IZ609" s="4">
        <v>-3.5</v>
      </c>
      <c r="JA609" s="4">
        <v>211</v>
      </c>
      <c r="JB609" s="4">
        <v>-7</v>
      </c>
      <c r="JC609" s="4">
        <v>329</v>
      </c>
      <c r="JD609" s="4">
        <v>23.899999999999977</v>
      </c>
      <c r="JE609" s="4">
        <v>12937</v>
      </c>
      <c r="JF609" s="4">
        <v>3931</v>
      </c>
      <c r="JG609" s="4">
        <v>0.3</v>
      </c>
      <c r="JH609" s="4">
        <v>-4.1500000000000004</v>
      </c>
      <c r="JI609" s="4">
        <v>2051</v>
      </c>
      <c r="JJ609" s="4">
        <v>-527</v>
      </c>
      <c r="JK609" s="4">
        <v>277.85000000000002</v>
      </c>
      <c r="JL609" s="4">
        <v>20.400000000000034</v>
      </c>
      <c r="JM609" s="4">
        <v>44946</v>
      </c>
      <c r="JN609" s="4">
        <v>20881</v>
      </c>
      <c r="JO609" s="4">
        <v>0.3</v>
      </c>
      <c r="JP609" s="4">
        <v>-5.2</v>
      </c>
      <c r="JQ609" s="5">
        <v>750</v>
      </c>
      <c r="JR609" s="4">
        <v>95</v>
      </c>
      <c r="JS609" s="4">
        <v>229</v>
      </c>
      <c r="JT609" s="4">
        <v>22.150000000000006</v>
      </c>
      <c r="JU609" s="4">
        <v>24173</v>
      </c>
      <c r="JV609" s="4">
        <v>11388</v>
      </c>
      <c r="JW609" s="4">
        <v>0.3</v>
      </c>
      <c r="JX609" s="4">
        <v>-6.95</v>
      </c>
      <c r="JY609" s="4">
        <v>6363</v>
      </c>
      <c r="JZ609" s="4">
        <v>-1649</v>
      </c>
      <c r="KA609" s="4">
        <v>178.9</v>
      </c>
      <c r="KB609" s="4">
        <v>18.450000000000017</v>
      </c>
      <c r="KC609" s="4">
        <v>69693</v>
      </c>
      <c r="KD609" s="4">
        <v>33039</v>
      </c>
      <c r="KE609" s="4">
        <v>0.55000000000000004</v>
      </c>
      <c r="KF609" s="4">
        <v>-10.1</v>
      </c>
      <c r="KG609" s="4">
        <v>3806</v>
      </c>
      <c r="KH609" s="4">
        <v>-758</v>
      </c>
      <c r="KI609" s="4">
        <v>129.65</v>
      </c>
      <c r="KJ609" s="4">
        <v>13.150000000000006</v>
      </c>
      <c r="KK609" s="4">
        <v>46960</v>
      </c>
      <c r="KL609" s="4">
        <v>31095</v>
      </c>
      <c r="KM609" s="4">
        <v>1.1499999999999999</v>
      </c>
      <c r="KN609" s="4">
        <v>-15.65</v>
      </c>
      <c r="KO609" s="4">
        <v>29107</v>
      </c>
      <c r="KP609" s="4">
        <v>6687</v>
      </c>
      <c r="KQ609" s="4">
        <v>81.55</v>
      </c>
      <c r="KR609" s="4">
        <v>3.7999999999999972</v>
      </c>
      <c r="KS609" s="4">
        <v>82641</v>
      </c>
      <c r="KT609" s="4">
        <v>49294</v>
      </c>
      <c r="KU609" s="4">
        <v>3.5</v>
      </c>
      <c r="KV609" s="4">
        <v>-24.65</v>
      </c>
      <c r="KW609" s="4">
        <v>41506</v>
      </c>
      <c r="KX609" s="4">
        <v>27988</v>
      </c>
      <c r="KY609" s="4">
        <v>39.200000000000003</v>
      </c>
      <c r="KZ609" s="4">
        <v>-7</v>
      </c>
      <c r="LA609" s="4">
        <v>38447</v>
      </c>
      <c r="LB609" s="4">
        <v>28784</v>
      </c>
      <c r="LC609" s="4">
        <v>11.05</v>
      </c>
      <c r="LD609" s="4">
        <v>-35.150000000000006</v>
      </c>
    </row>
    <row r="610" spans="1:316" x14ac:dyDescent="0.25">
      <c r="A610" s="171">
        <v>44077.546624768518</v>
      </c>
      <c r="B610" s="172">
        <v>0.54513888888888895</v>
      </c>
      <c r="C610" s="4">
        <v>11556.8</v>
      </c>
      <c r="D610" s="4">
        <v>11550</v>
      </c>
      <c r="E610" s="173">
        <v>-57.350000000000009</v>
      </c>
      <c r="F610" s="173">
        <v>-86.850000000000009</v>
      </c>
      <c r="G610" s="173">
        <v>313.89999999999998</v>
      </c>
      <c r="H610" s="173">
        <v>-35.699999999999967</v>
      </c>
      <c r="I610" s="173">
        <v>-497.50000000000011</v>
      </c>
      <c r="J610" s="173">
        <v>461.80000000000013</v>
      </c>
      <c r="K610" s="127">
        <v>0</v>
      </c>
      <c r="L610" s="127">
        <v>0</v>
      </c>
      <c r="M610" s="127">
        <v>-20.53</v>
      </c>
      <c r="N610" s="127">
        <v>-18.11</v>
      </c>
      <c r="O610" s="127">
        <v>-0.20341885630313986</v>
      </c>
      <c r="P610" s="127">
        <v>-0.37759724138327788</v>
      </c>
      <c r="Q610" s="127">
        <v>1.046058406378731</v>
      </c>
      <c r="R610" s="4">
        <v>172563</v>
      </c>
      <c r="S610" s="4">
        <v>181983</v>
      </c>
      <c r="T610" s="173">
        <v>11585.583333333334</v>
      </c>
      <c r="U610" s="173">
        <v>-0.63333333333321207</v>
      </c>
      <c r="V610" s="4">
        <v>161418</v>
      </c>
      <c r="W610" s="4">
        <v>-11706</v>
      </c>
      <c r="X610" s="173">
        <v>28.783333333334667</v>
      </c>
      <c r="Y610" s="173">
        <v>-197591</v>
      </c>
      <c r="Z610" s="173">
        <v>212899</v>
      </c>
      <c r="AA610" s="173">
        <v>15308</v>
      </c>
      <c r="AB610" s="4">
        <v>9420</v>
      </c>
      <c r="AC610" s="4">
        <v>-15580</v>
      </c>
      <c r="AD610" s="176" t="e">
        <v>#REF!</v>
      </c>
      <c r="AE610" s="177">
        <v>-0.17280082993720378</v>
      </c>
      <c r="AF610" s="177">
        <v>1.8482508524374962E-2</v>
      </c>
      <c r="AG610" s="177">
        <v>0.81973917968821619</v>
      </c>
      <c r="AH610" s="177">
        <v>0.63257800618725113</v>
      </c>
      <c r="AI610" s="127">
        <v>0.25155558348295193</v>
      </c>
      <c r="AJ610" s="127">
        <v>0</v>
      </c>
      <c r="AK610" s="4">
        <v>0</v>
      </c>
      <c r="AL610" s="178">
        <v>11500</v>
      </c>
      <c r="AM610" s="178">
        <v>11600</v>
      </c>
      <c r="AN610" s="178">
        <v>11550</v>
      </c>
      <c r="AO610" s="178">
        <v>11400</v>
      </c>
      <c r="AS610" s="4">
        <v>2.455748147240767</v>
      </c>
      <c r="AT610" s="4">
        <v>0.70415672235481308</v>
      </c>
      <c r="AU610" s="4">
        <v>0.14771650262979744</v>
      </c>
      <c r="AV610" s="4">
        <v>4.7383524645509788E-2</v>
      </c>
      <c r="AW610" s="4">
        <v>4.9126749055254826E-2</v>
      </c>
      <c r="AX610" s="4">
        <v>3.224742268041237E-2</v>
      </c>
      <c r="AY610" s="4">
        <v>81.604462474645032</v>
      </c>
      <c r="AZ610" s="4">
        <v>13.378205128205128</v>
      </c>
      <c r="BA610" s="4">
        <v>66.572093023255817</v>
      </c>
      <c r="BB610" s="4">
        <v>51.677966101694913</v>
      </c>
      <c r="BC610" s="4">
        <v>26.077856420626897</v>
      </c>
      <c r="BD610" s="4">
        <v>59.473933649289101</v>
      </c>
      <c r="BE610" s="4">
        <v>22.159725624693777</v>
      </c>
      <c r="BF610" s="4">
        <v>33.101231190150479</v>
      </c>
      <c r="BG610" s="4">
        <v>11.180224293160638</v>
      </c>
      <c r="BH610" s="4">
        <v>11.870983566347805</v>
      </c>
      <c r="BI610" s="4">
        <v>9</v>
      </c>
      <c r="BJ610" s="4">
        <v>0</v>
      </c>
      <c r="BK610" s="4">
        <v>1520</v>
      </c>
      <c r="BL610" s="4">
        <v>-55</v>
      </c>
      <c r="BM610" s="4">
        <v>5626</v>
      </c>
      <c r="BN610" s="4">
        <v>-120</v>
      </c>
      <c r="BO610" s="4">
        <v>0.15</v>
      </c>
      <c r="BP610" s="4">
        <v>-0.7</v>
      </c>
      <c r="BQ610" s="4">
        <v>0</v>
      </c>
      <c r="BR610" s="4">
        <v>0</v>
      </c>
      <c r="BS610" s="4">
        <v>0</v>
      </c>
      <c r="BT610" s="4">
        <v>0</v>
      </c>
      <c r="BU610" s="4">
        <v>58</v>
      </c>
      <c r="BV610" s="4">
        <v>0</v>
      </c>
      <c r="BW610" s="4">
        <v>0.1</v>
      </c>
      <c r="BX610" s="4">
        <v>-0.75</v>
      </c>
      <c r="BY610" s="4">
        <v>21</v>
      </c>
      <c r="BZ610" s="4">
        <v>0</v>
      </c>
      <c r="CA610" s="4">
        <v>1430</v>
      </c>
      <c r="CB610" s="4">
        <v>34.25</v>
      </c>
      <c r="CC610" s="4">
        <v>388</v>
      </c>
      <c r="CD610" s="4">
        <v>-67</v>
      </c>
      <c r="CE610" s="4">
        <v>0.05</v>
      </c>
      <c r="CF610" s="4">
        <v>-0.89999999999999991</v>
      </c>
      <c r="CG610" s="4">
        <v>0</v>
      </c>
      <c r="CH610" s="4">
        <v>0</v>
      </c>
      <c r="CI610" s="4">
        <v>0</v>
      </c>
      <c r="CJ610" s="4">
        <v>0</v>
      </c>
      <c r="CK610" s="4">
        <v>35</v>
      </c>
      <c r="CL610" s="4">
        <v>0</v>
      </c>
      <c r="CM610" s="4">
        <v>0.2</v>
      </c>
      <c r="CN610" s="4">
        <v>-0.55000000000000004</v>
      </c>
      <c r="CO610" s="4">
        <v>12</v>
      </c>
      <c r="CP610" s="4">
        <v>0</v>
      </c>
      <c r="CQ610" s="4">
        <v>0</v>
      </c>
      <c r="CR610" s="4">
        <v>0</v>
      </c>
      <c r="CS610" s="4">
        <v>1062</v>
      </c>
      <c r="CT610" s="4">
        <v>-377</v>
      </c>
      <c r="CU610" s="4">
        <v>0.1</v>
      </c>
      <c r="CV610" s="4">
        <v>-0.9</v>
      </c>
      <c r="CW610" s="4">
        <v>0</v>
      </c>
      <c r="CX610" s="4">
        <v>0</v>
      </c>
      <c r="CY610" s="4">
        <v>0</v>
      </c>
      <c r="CZ610" s="4">
        <v>0</v>
      </c>
      <c r="DA610" s="4">
        <v>232</v>
      </c>
      <c r="DB610" s="4">
        <v>-18</v>
      </c>
      <c r="DC610" s="4">
        <v>0.15</v>
      </c>
      <c r="DD610" s="4">
        <v>-0.9</v>
      </c>
      <c r="DE610" s="4">
        <v>15</v>
      </c>
      <c r="DF610" s="4">
        <v>-5</v>
      </c>
      <c r="DG610" s="4">
        <v>1252</v>
      </c>
      <c r="DH610" s="4">
        <v>2</v>
      </c>
      <c r="DI610" s="4">
        <v>1712</v>
      </c>
      <c r="DJ610" s="4">
        <v>-39</v>
      </c>
      <c r="DK610" s="4">
        <v>0.1</v>
      </c>
      <c r="DL610" s="4">
        <v>-1</v>
      </c>
      <c r="DM610" s="4">
        <v>0</v>
      </c>
      <c r="DN610" s="4">
        <v>0</v>
      </c>
      <c r="DO610" s="4">
        <v>0</v>
      </c>
      <c r="DP610" s="4">
        <v>0</v>
      </c>
      <c r="DQ610" s="4">
        <v>604</v>
      </c>
      <c r="DR610" s="4">
        <v>26</v>
      </c>
      <c r="DS610" s="4">
        <v>0.1</v>
      </c>
      <c r="DT610" s="4">
        <v>-1.0499999999999998</v>
      </c>
      <c r="DU610" s="4">
        <v>1</v>
      </c>
      <c r="DV610" s="4">
        <v>0</v>
      </c>
      <c r="DW610" s="4">
        <v>0</v>
      </c>
      <c r="DX610" s="4">
        <v>0</v>
      </c>
      <c r="DY610" s="4">
        <v>4147</v>
      </c>
      <c r="DZ610" s="4">
        <v>-321</v>
      </c>
      <c r="EA610" s="4">
        <v>0.1</v>
      </c>
      <c r="EB610" s="4">
        <v>-1.1499999999999999</v>
      </c>
      <c r="EC610" s="4">
        <v>0</v>
      </c>
      <c r="ED610" s="4">
        <v>0</v>
      </c>
      <c r="EE610" s="4">
        <v>0</v>
      </c>
      <c r="EF610" s="4">
        <v>0</v>
      </c>
      <c r="EG610" s="4">
        <v>229</v>
      </c>
      <c r="EH610" s="4">
        <v>22</v>
      </c>
      <c r="EI610" s="4">
        <v>0.15</v>
      </c>
      <c r="EJ610" s="4">
        <v>-1.2000000000000002</v>
      </c>
      <c r="EK610" s="4">
        <v>57</v>
      </c>
      <c r="EL610" s="4">
        <v>-11</v>
      </c>
      <c r="EM610" s="4">
        <v>1060.7</v>
      </c>
      <c r="EN610" s="4">
        <v>19.900000000000091</v>
      </c>
      <c r="EO610" s="4">
        <v>18339</v>
      </c>
      <c r="EP610" s="4">
        <v>-4275</v>
      </c>
      <c r="EQ610" s="4">
        <v>0.1</v>
      </c>
      <c r="ER610" s="4">
        <v>-1.4</v>
      </c>
      <c r="ES610" s="4">
        <v>5</v>
      </c>
      <c r="ET610" s="4">
        <v>0</v>
      </c>
      <c r="EU610" s="4">
        <v>947.4</v>
      </c>
      <c r="EV610" s="4">
        <v>32.399999999999977</v>
      </c>
      <c r="EW610" s="4">
        <v>812</v>
      </c>
      <c r="EX610" s="4">
        <v>-40</v>
      </c>
      <c r="EY610" s="4">
        <v>0.15</v>
      </c>
      <c r="EZ610" s="4">
        <v>-1.4500000000000002</v>
      </c>
      <c r="FA610" s="4">
        <v>23</v>
      </c>
      <c r="FB610" s="4">
        <v>0</v>
      </c>
      <c r="FC610" s="4">
        <v>905</v>
      </c>
      <c r="FD610" s="4">
        <v>-47.5</v>
      </c>
      <c r="FE610" s="4">
        <v>4063</v>
      </c>
      <c r="FF610" s="4">
        <v>-1068</v>
      </c>
      <c r="FG610" s="4">
        <v>0.15</v>
      </c>
      <c r="FH610" s="4">
        <v>-1.4500000000000002</v>
      </c>
      <c r="FI610" s="4">
        <v>5</v>
      </c>
      <c r="FJ610" s="4">
        <v>0</v>
      </c>
      <c r="FK610" s="4">
        <v>0</v>
      </c>
      <c r="FL610" s="4">
        <v>0</v>
      </c>
      <c r="FM610" s="4">
        <v>148</v>
      </c>
      <c r="FN610" s="4">
        <v>-8</v>
      </c>
      <c r="FO610" s="4">
        <v>0.15</v>
      </c>
      <c r="FP610" s="4">
        <v>-1.55</v>
      </c>
      <c r="FQ610" s="4">
        <v>32</v>
      </c>
      <c r="FR610" s="4">
        <v>2</v>
      </c>
      <c r="FS610" s="4">
        <v>855</v>
      </c>
      <c r="FT610" s="4">
        <v>10</v>
      </c>
      <c r="FU610" s="4">
        <v>13734</v>
      </c>
      <c r="FV610" s="4">
        <v>-588</v>
      </c>
      <c r="FW610" s="4">
        <v>0.1</v>
      </c>
      <c r="FX610" s="4">
        <v>-1.7</v>
      </c>
      <c r="FY610" s="4">
        <v>6</v>
      </c>
      <c r="FZ610" s="4">
        <v>0</v>
      </c>
      <c r="GA610" s="4">
        <v>0</v>
      </c>
      <c r="GB610" s="4">
        <v>0</v>
      </c>
      <c r="GC610" s="4">
        <v>526</v>
      </c>
      <c r="GD610" s="4">
        <v>-103</v>
      </c>
      <c r="GE610" s="4">
        <v>0.1</v>
      </c>
      <c r="GF610" s="4">
        <v>-1.8499999999999999</v>
      </c>
      <c r="GG610" s="4">
        <v>237</v>
      </c>
      <c r="GH610" s="4">
        <v>-83</v>
      </c>
      <c r="GI610" s="4">
        <v>763.15</v>
      </c>
      <c r="GJ610" s="4">
        <v>16.899999999999977</v>
      </c>
      <c r="GK610" s="4">
        <v>10877</v>
      </c>
      <c r="GL610" s="4">
        <v>-1645</v>
      </c>
      <c r="GM610" s="4">
        <v>0.15</v>
      </c>
      <c r="GN610" s="4">
        <v>-1.85</v>
      </c>
      <c r="GO610" s="4">
        <v>6</v>
      </c>
      <c r="GP610" s="4">
        <v>0</v>
      </c>
      <c r="GQ610" s="4">
        <v>0</v>
      </c>
      <c r="GR610" s="4">
        <v>0</v>
      </c>
      <c r="GS610" s="4">
        <v>418</v>
      </c>
      <c r="GT610" s="4">
        <v>-103</v>
      </c>
      <c r="GU610" s="4">
        <v>0.15</v>
      </c>
      <c r="GV610" s="4">
        <v>-1.9</v>
      </c>
      <c r="GW610" s="4">
        <v>223</v>
      </c>
      <c r="GX610" s="4">
        <v>0</v>
      </c>
      <c r="GY610" s="4">
        <v>637.70000000000005</v>
      </c>
      <c r="GZ610" s="4">
        <v>-12.649999999999977</v>
      </c>
      <c r="HA610" s="4">
        <v>11853</v>
      </c>
      <c r="HB610" s="4">
        <v>-2711</v>
      </c>
      <c r="HC610" s="4">
        <v>0.15</v>
      </c>
      <c r="HD610" s="4">
        <v>-2.0500000000000003</v>
      </c>
      <c r="HE610" s="4">
        <v>162</v>
      </c>
      <c r="HF610" s="4">
        <v>0</v>
      </c>
      <c r="HG610" s="4">
        <v>0</v>
      </c>
      <c r="HH610" s="4">
        <v>0</v>
      </c>
      <c r="HI610" s="4">
        <v>1292</v>
      </c>
      <c r="HJ610" s="4">
        <v>20</v>
      </c>
      <c r="HK610" s="4">
        <v>0.15</v>
      </c>
      <c r="HL610" s="4">
        <v>-2.3000000000000003</v>
      </c>
      <c r="HM610" s="4">
        <v>493</v>
      </c>
      <c r="HN610" s="4">
        <v>-185</v>
      </c>
      <c r="HO610" s="4">
        <v>565</v>
      </c>
      <c r="HP610" s="4">
        <v>13.100000000000023</v>
      </c>
      <c r="HQ610" s="4">
        <v>40231</v>
      </c>
      <c r="HR610" s="4">
        <v>8743</v>
      </c>
      <c r="HS610" s="4">
        <v>0.15</v>
      </c>
      <c r="HT610" s="4">
        <v>-2.5</v>
      </c>
      <c r="HU610" s="4">
        <v>156</v>
      </c>
      <c r="HV610" s="4">
        <v>-105</v>
      </c>
      <c r="HW610" s="4">
        <v>510.35</v>
      </c>
      <c r="HX610" s="4">
        <v>1.5500000000000114</v>
      </c>
      <c r="HY610" s="4">
        <v>2087</v>
      </c>
      <c r="HZ610" s="4">
        <v>-181</v>
      </c>
      <c r="IA610" s="4">
        <v>0.2</v>
      </c>
      <c r="IB610" s="4">
        <v>-2.65</v>
      </c>
      <c r="IC610" s="4">
        <v>215</v>
      </c>
      <c r="ID610" s="4">
        <v>-93</v>
      </c>
      <c r="IE610" s="4">
        <v>464.3</v>
      </c>
      <c r="IF610" s="4">
        <v>9.4499999999999886</v>
      </c>
      <c r="IG610" s="4">
        <v>14313</v>
      </c>
      <c r="IH610" s="4">
        <v>-2731</v>
      </c>
      <c r="II610" s="4">
        <v>0.2</v>
      </c>
      <c r="IJ610" s="4">
        <v>-2.8499999999999996</v>
      </c>
      <c r="IK610" s="4">
        <v>118</v>
      </c>
      <c r="IL610" s="4">
        <v>-70</v>
      </c>
      <c r="IM610" s="4">
        <v>415</v>
      </c>
      <c r="IN610" s="4">
        <v>12.199999999999989</v>
      </c>
      <c r="IO610" s="4">
        <v>6098</v>
      </c>
      <c r="IP610" s="4">
        <v>501</v>
      </c>
      <c r="IQ610" s="4">
        <v>0.25</v>
      </c>
      <c r="IR610" s="4">
        <v>-3</v>
      </c>
      <c r="IS610" s="4">
        <v>989</v>
      </c>
      <c r="IT610" s="4">
        <v>-138</v>
      </c>
      <c r="IU610" s="4">
        <v>360.65</v>
      </c>
      <c r="IV610" s="4">
        <v>7.2999999999999545</v>
      </c>
      <c r="IW610" s="4">
        <v>25791</v>
      </c>
      <c r="IX610" s="4">
        <v>4538</v>
      </c>
      <c r="IY610" s="4">
        <v>0.25</v>
      </c>
      <c r="IZ610" s="4">
        <v>-3.45</v>
      </c>
      <c r="JA610" s="4">
        <v>211</v>
      </c>
      <c r="JB610" s="4">
        <v>-7</v>
      </c>
      <c r="JC610" s="4">
        <v>311.39999999999998</v>
      </c>
      <c r="JD610" s="4">
        <v>6.2999999999999545</v>
      </c>
      <c r="JE610" s="4">
        <v>12549</v>
      </c>
      <c r="JF610" s="4">
        <v>3543</v>
      </c>
      <c r="JG610" s="4">
        <v>0.2</v>
      </c>
      <c r="JH610" s="4">
        <v>-4.25</v>
      </c>
      <c r="JI610" s="4">
        <v>2041</v>
      </c>
      <c r="JJ610" s="4">
        <v>-537</v>
      </c>
      <c r="JK610" s="4">
        <v>264.10000000000002</v>
      </c>
      <c r="JL610" s="4">
        <v>6.6500000000000341</v>
      </c>
      <c r="JM610" s="4">
        <v>45228</v>
      </c>
      <c r="JN610" s="4">
        <v>21163</v>
      </c>
      <c r="JO610" s="4">
        <v>0.3</v>
      </c>
      <c r="JP610" s="4">
        <v>-5.2</v>
      </c>
      <c r="JQ610" s="5">
        <v>731</v>
      </c>
      <c r="JR610" s="4">
        <v>76</v>
      </c>
      <c r="JS610" s="4">
        <v>210</v>
      </c>
      <c r="JT610" s="4">
        <v>3.1500000000000057</v>
      </c>
      <c r="JU610" s="4">
        <v>24197</v>
      </c>
      <c r="JV610" s="4">
        <v>11412</v>
      </c>
      <c r="JW610" s="4">
        <v>0.3</v>
      </c>
      <c r="JX610" s="4">
        <v>-6.95</v>
      </c>
      <c r="JY610" s="4">
        <v>6331</v>
      </c>
      <c r="JZ610" s="4">
        <v>-1681</v>
      </c>
      <c r="KA610" s="4">
        <v>164</v>
      </c>
      <c r="KB610" s="4">
        <v>3.5500000000000114</v>
      </c>
      <c r="KC610" s="4">
        <v>70782</v>
      </c>
      <c r="KD610" s="4">
        <v>34128</v>
      </c>
      <c r="KE610" s="4">
        <v>0.6</v>
      </c>
      <c r="KF610" s="4">
        <v>-10.050000000000001</v>
      </c>
      <c r="KG610" s="4">
        <v>4077</v>
      </c>
      <c r="KH610" s="4">
        <v>-487</v>
      </c>
      <c r="KI610" s="4">
        <v>115.05</v>
      </c>
      <c r="KJ610" s="4">
        <v>-1.4500000000000028</v>
      </c>
      <c r="KK610" s="4">
        <v>48398</v>
      </c>
      <c r="KL610" s="4">
        <v>32533</v>
      </c>
      <c r="KM610" s="4">
        <v>1.45</v>
      </c>
      <c r="KN610" s="4">
        <v>-15.350000000000001</v>
      </c>
      <c r="KO610" s="4">
        <v>32654</v>
      </c>
      <c r="KP610" s="4">
        <v>10234</v>
      </c>
      <c r="KQ610" s="4">
        <v>69.05</v>
      </c>
      <c r="KR610" s="4">
        <v>-8.7000000000000028</v>
      </c>
      <c r="KS610" s="4">
        <v>80190</v>
      </c>
      <c r="KT610" s="4">
        <v>46843</v>
      </c>
      <c r="KU610" s="4">
        <v>4.75</v>
      </c>
      <c r="KV610" s="4">
        <v>-23.4</v>
      </c>
      <c r="KW610" s="4">
        <v>50280</v>
      </c>
      <c r="KX610" s="4">
        <v>36762</v>
      </c>
      <c r="KY610" s="4">
        <v>28.75</v>
      </c>
      <c r="KZ610" s="4">
        <v>-17.450000000000003</v>
      </c>
      <c r="LA610" s="4">
        <v>35405</v>
      </c>
      <c r="LB610" s="4">
        <v>25742</v>
      </c>
      <c r="LC610" s="4">
        <v>15.85</v>
      </c>
      <c r="LD610" s="4">
        <v>-30.35</v>
      </c>
    </row>
    <row r="611" spans="1:316" x14ac:dyDescent="0.25">
      <c r="A611" s="171">
        <v>44077.545791319448</v>
      </c>
      <c r="B611" s="172">
        <v>0.5444444444444444</v>
      </c>
      <c r="C611" s="4">
        <v>11545.3</v>
      </c>
      <c r="D611" s="4">
        <v>11550</v>
      </c>
      <c r="E611" s="173">
        <v>-66.550000000000011</v>
      </c>
      <c r="F611" s="173">
        <v>-84.85</v>
      </c>
      <c r="G611" s="173">
        <v>313.89999999999998</v>
      </c>
      <c r="H611" s="173">
        <v>-65.649999999999906</v>
      </c>
      <c r="I611" s="173">
        <v>-477.4</v>
      </c>
      <c r="J611" s="173">
        <v>411.75000000000006</v>
      </c>
      <c r="K611" s="127">
        <v>0</v>
      </c>
      <c r="L611" s="127">
        <v>0</v>
      </c>
      <c r="M611" s="127">
        <v>-20.53</v>
      </c>
      <c r="N611" s="127">
        <v>-18.11</v>
      </c>
      <c r="O611" s="127">
        <v>-0.14559305200950759</v>
      </c>
      <c r="P611" s="127">
        <v>-0.32093741007970417</v>
      </c>
      <c r="Q611" s="127">
        <v>1.0183104942656249</v>
      </c>
      <c r="R611" s="4">
        <v>183873</v>
      </c>
      <c r="S611" s="4">
        <v>179907</v>
      </c>
      <c r="T611" s="173">
        <v>11586.216666666667</v>
      </c>
      <c r="U611" s="173">
        <v>14.116666666666788</v>
      </c>
      <c r="V611" s="4">
        <v>161467</v>
      </c>
      <c r="W611" s="4">
        <v>-11500</v>
      </c>
      <c r="X611" s="173">
        <v>40.916666666667879</v>
      </c>
      <c r="Y611" s="173">
        <v>-211831</v>
      </c>
      <c r="Z611" s="173">
        <v>211147</v>
      </c>
      <c r="AA611" s="173">
        <v>-684</v>
      </c>
      <c r="AB611" s="4">
        <v>-3966</v>
      </c>
      <c r="AC611" s="4">
        <v>-27224</v>
      </c>
      <c r="AD611" s="176" t="e">
        <v>#REF!</v>
      </c>
      <c r="AE611" s="177">
        <v>-0.17231653696843915</v>
      </c>
      <c r="AF611" s="177">
        <v>8.1625582823455414E-3</v>
      </c>
      <c r="AG611" s="177">
        <v>0.46347862824530234</v>
      </c>
      <c r="AH611" s="177">
        <v>0.243173638218731</v>
      </c>
      <c r="AI611" s="127">
        <v>0.12782483007455075</v>
      </c>
      <c r="AJ611" s="127">
        <v>0</v>
      </c>
      <c r="AK611" s="4">
        <v>0</v>
      </c>
      <c r="AL611" s="178">
        <v>11500</v>
      </c>
      <c r="AM611" s="178">
        <v>11600</v>
      </c>
      <c r="AN611" s="178">
        <v>11550</v>
      </c>
      <c r="AO611" s="178">
        <v>11400</v>
      </c>
      <c r="AS611" s="4">
        <v>2.2873345935727789</v>
      </c>
      <c r="AT611" s="4">
        <v>0.60379814125712605</v>
      </c>
      <c r="AU611" s="4">
        <v>0.13442733283186192</v>
      </c>
      <c r="AV611" s="4">
        <v>4.53389324183609E-2</v>
      </c>
      <c r="AW611" s="4">
        <v>4.8343747325173332E-2</v>
      </c>
      <c r="AX611" s="4">
        <v>3.0992323002559E-2</v>
      </c>
      <c r="AY611" s="4">
        <v>81.740365111561871</v>
      </c>
      <c r="AZ611" s="4">
        <v>13.378205128205128</v>
      </c>
      <c r="BA611" s="4">
        <v>66.232558139534888</v>
      </c>
      <c r="BB611" s="4">
        <v>51.677966101694913</v>
      </c>
      <c r="BC611" s="4">
        <v>26.077856420626897</v>
      </c>
      <c r="BD611" s="4">
        <v>66.413612565445021</v>
      </c>
      <c r="BE611" s="4">
        <v>21.853764478764479</v>
      </c>
      <c r="BF611" s="4">
        <v>32.798905608755128</v>
      </c>
      <c r="BG611" s="4">
        <v>11.000305530094714</v>
      </c>
      <c r="BH611" s="4">
        <v>11.284359093012494</v>
      </c>
      <c r="BI611" s="4">
        <v>9</v>
      </c>
      <c r="BJ611" s="4">
        <v>0</v>
      </c>
      <c r="BK611" s="4">
        <v>1520</v>
      </c>
      <c r="BL611" s="4">
        <v>-55</v>
      </c>
      <c r="BM611" s="4">
        <v>5626</v>
      </c>
      <c r="BN611" s="4">
        <v>-120</v>
      </c>
      <c r="BO611" s="4">
        <v>0.15</v>
      </c>
      <c r="BP611" s="4">
        <v>-0.7</v>
      </c>
      <c r="BQ611" s="4">
        <v>0</v>
      </c>
      <c r="BR611" s="4">
        <v>0</v>
      </c>
      <c r="BS611" s="4">
        <v>0</v>
      </c>
      <c r="BT611" s="4">
        <v>0</v>
      </c>
      <c r="BU611" s="4">
        <v>58</v>
      </c>
      <c r="BV611" s="4">
        <v>0</v>
      </c>
      <c r="BW611" s="4">
        <v>0.1</v>
      </c>
      <c r="BX611" s="4">
        <v>-0.75</v>
      </c>
      <c r="BY611" s="4">
        <v>21</v>
      </c>
      <c r="BZ611" s="4">
        <v>0</v>
      </c>
      <c r="CA611" s="4">
        <v>1430</v>
      </c>
      <c r="CB611" s="4">
        <v>34.25</v>
      </c>
      <c r="CC611" s="4">
        <v>388</v>
      </c>
      <c r="CD611" s="4">
        <v>-67</v>
      </c>
      <c r="CE611" s="4">
        <v>0.05</v>
      </c>
      <c r="CF611" s="4">
        <v>-0.89999999999999991</v>
      </c>
      <c r="CG611" s="4">
        <v>0</v>
      </c>
      <c r="CH611" s="4">
        <v>0</v>
      </c>
      <c r="CI611" s="4">
        <v>0</v>
      </c>
      <c r="CJ611" s="4">
        <v>0</v>
      </c>
      <c r="CK611" s="4">
        <v>35</v>
      </c>
      <c r="CL611" s="4">
        <v>0</v>
      </c>
      <c r="CM611" s="4">
        <v>0.2</v>
      </c>
      <c r="CN611" s="4">
        <v>-0.55000000000000004</v>
      </c>
      <c r="CO611" s="4">
        <v>12</v>
      </c>
      <c r="CP611" s="4">
        <v>0</v>
      </c>
      <c r="CQ611" s="4">
        <v>0</v>
      </c>
      <c r="CR611" s="4">
        <v>0</v>
      </c>
      <c r="CS611" s="4">
        <v>1062</v>
      </c>
      <c r="CT611" s="4">
        <v>-377</v>
      </c>
      <c r="CU611" s="4">
        <v>0.1</v>
      </c>
      <c r="CV611" s="4">
        <v>-0.9</v>
      </c>
      <c r="CW611" s="4">
        <v>0</v>
      </c>
      <c r="CX611" s="4">
        <v>0</v>
      </c>
      <c r="CY611" s="4">
        <v>0</v>
      </c>
      <c r="CZ611" s="4">
        <v>0</v>
      </c>
      <c r="DA611" s="4">
        <v>232</v>
      </c>
      <c r="DB611" s="4">
        <v>-18</v>
      </c>
      <c r="DC611" s="4">
        <v>0.15</v>
      </c>
      <c r="DD611" s="4">
        <v>-0.9</v>
      </c>
      <c r="DE611" s="4">
        <v>15</v>
      </c>
      <c r="DF611" s="4">
        <v>-5</v>
      </c>
      <c r="DG611" s="4">
        <v>1252</v>
      </c>
      <c r="DH611" s="4">
        <v>2</v>
      </c>
      <c r="DI611" s="4">
        <v>1712</v>
      </c>
      <c r="DJ611" s="4">
        <v>-39</v>
      </c>
      <c r="DK611" s="4">
        <v>0.1</v>
      </c>
      <c r="DL611" s="4">
        <v>-1</v>
      </c>
      <c r="DM611" s="4">
        <v>0</v>
      </c>
      <c r="DN611" s="4">
        <v>0</v>
      </c>
      <c r="DO611" s="4">
        <v>0</v>
      </c>
      <c r="DP611" s="4">
        <v>0</v>
      </c>
      <c r="DQ611" s="4">
        <v>604</v>
      </c>
      <c r="DR611" s="4">
        <v>26</v>
      </c>
      <c r="DS611" s="4">
        <v>0.1</v>
      </c>
      <c r="DT611" s="4">
        <v>-1.0499999999999998</v>
      </c>
      <c r="DU611" s="4">
        <v>1</v>
      </c>
      <c r="DV611" s="4">
        <v>0</v>
      </c>
      <c r="DW611" s="4">
        <v>0</v>
      </c>
      <c r="DX611" s="4">
        <v>0</v>
      </c>
      <c r="DY611" s="4">
        <v>4147</v>
      </c>
      <c r="DZ611" s="4">
        <v>-321</v>
      </c>
      <c r="EA611" s="4">
        <v>0.1</v>
      </c>
      <c r="EB611" s="4">
        <v>-1.1499999999999999</v>
      </c>
      <c r="EC611" s="4">
        <v>0</v>
      </c>
      <c r="ED611" s="4">
        <v>0</v>
      </c>
      <c r="EE611" s="4">
        <v>0</v>
      </c>
      <c r="EF611" s="4">
        <v>0</v>
      </c>
      <c r="EG611" s="4">
        <v>229</v>
      </c>
      <c r="EH611" s="4">
        <v>22</v>
      </c>
      <c r="EI611" s="4">
        <v>0.15</v>
      </c>
      <c r="EJ611" s="4">
        <v>-1.2000000000000002</v>
      </c>
      <c r="EK611" s="4">
        <v>57</v>
      </c>
      <c r="EL611" s="4">
        <v>-11</v>
      </c>
      <c r="EM611" s="4">
        <v>1060.7</v>
      </c>
      <c r="EN611" s="4">
        <v>19.900000000000091</v>
      </c>
      <c r="EO611" s="4">
        <v>18339</v>
      </c>
      <c r="EP611" s="4">
        <v>-4275</v>
      </c>
      <c r="EQ611" s="4">
        <v>0.1</v>
      </c>
      <c r="ER611" s="4">
        <v>-1.4</v>
      </c>
      <c r="ES611" s="4">
        <v>5</v>
      </c>
      <c r="ET611" s="4">
        <v>0</v>
      </c>
      <c r="EU611" s="4">
        <v>947.4</v>
      </c>
      <c r="EV611" s="4">
        <v>32.399999999999977</v>
      </c>
      <c r="EW611" s="4">
        <v>812</v>
      </c>
      <c r="EX611" s="4">
        <v>-40</v>
      </c>
      <c r="EY611" s="4">
        <v>0.15</v>
      </c>
      <c r="EZ611" s="4">
        <v>-1.4500000000000002</v>
      </c>
      <c r="FA611" s="4">
        <v>23</v>
      </c>
      <c r="FB611" s="4">
        <v>0</v>
      </c>
      <c r="FC611" s="4">
        <v>905</v>
      </c>
      <c r="FD611" s="4">
        <v>-47.5</v>
      </c>
      <c r="FE611" s="4">
        <v>4063</v>
      </c>
      <c r="FF611" s="4">
        <v>-1068</v>
      </c>
      <c r="FG611" s="4">
        <v>0.1</v>
      </c>
      <c r="FH611" s="4">
        <v>-1.5</v>
      </c>
      <c r="FI611" s="4">
        <v>5</v>
      </c>
      <c r="FJ611" s="4">
        <v>0</v>
      </c>
      <c r="FK611" s="4">
        <v>0</v>
      </c>
      <c r="FL611" s="4">
        <v>0</v>
      </c>
      <c r="FM611" s="4">
        <v>148</v>
      </c>
      <c r="FN611" s="4">
        <v>-8</v>
      </c>
      <c r="FO611" s="4">
        <v>0.15</v>
      </c>
      <c r="FP611" s="4">
        <v>-1.55</v>
      </c>
      <c r="FQ611" s="4">
        <v>32</v>
      </c>
      <c r="FR611" s="4">
        <v>2</v>
      </c>
      <c r="FS611" s="4">
        <v>855</v>
      </c>
      <c r="FT611" s="4">
        <v>10</v>
      </c>
      <c r="FU611" s="4">
        <v>13734</v>
      </c>
      <c r="FV611" s="4">
        <v>-588</v>
      </c>
      <c r="FW611" s="4">
        <v>0.1</v>
      </c>
      <c r="FX611" s="4">
        <v>-1.7</v>
      </c>
      <c r="FY611" s="4">
        <v>6</v>
      </c>
      <c r="FZ611" s="4">
        <v>0</v>
      </c>
      <c r="GA611" s="4">
        <v>0</v>
      </c>
      <c r="GB611" s="4">
        <v>0</v>
      </c>
      <c r="GC611" s="4">
        <v>526</v>
      </c>
      <c r="GD611" s="4">
        <v>-103</v>
      </c>
      <c r="GE611" s="4">
        <v>0.1</v>
      </c>
      <c r="GF611" s="4">
        <v>-1.8499999999999999</v>
      </c>
      <c r="GG611" s="4">
        <v>237</v>
      </c>
      <c r="GH611" s="4">
        <v>-83</v>
      </c>
      <c r="GI611" s="4">
        <v>763.15</v>
      </c>
      <c r="GJ611" s="4">
        <v>16.899999999999977</v>
      </c>
      <c r="GK611" s="4">
        <v>10877</v>
      </c>
      <c r="GL611" s="4">
        <v>-1645</v>
      </c>
      <c r="GM611" s="4">
        <v>0.15</v>
      </c>
      <c r="GN611" s="4">
        <v>-1.85</v>
      </c>
      <c r="GO611" s="4">
        <v>6</v>
      </c>
      <c r="GP611" s="4">
        <v>0</v>
      </c>
      <c r="GQ611" s="4">
        <v>0</v>
      </c>
      <c r="GR611" s="4">
        <v>0</v>
      </c>
      <c r="GS611" s="4">
        <v>418</v>
      </c>
      <c r="GT611" s="4">
        <v>-103</v>
      </c>
      <c r="GU611" s="4">
        <v>0.15</v>
      </c>
      <c r="GV611" s="4">
        <v>-1.9</v>
      </c>
      <c r="GW611" s="4">
        <v>223</v>
      </c>
      <c r="GX611" s="4">
        <v>0</v>
      </c>
      <c r="GY611" s="4">
        <v>637.70000000000005</v>
      </c>
      <c r="GZ611" s="4">
        <v>-12.649999999999977</v>
      </c>
      <c r="HA611" s="4">
        <v>11853</v>
      </c>
      <c r="HB611" s="4">
        <v>-2711</v>
      </c>
      <c r="HC611" s="4">
        <v>0.15</v>
      </c>
      <c r="HD611" s="4">
        <v>-2.0500000000000003</v>
      </c>
      <c r="HE611" s="4">
        <v>162</v>
      </c>
      <c r="HF611" s="4">
        <v>0</v>
      </c>
      <c r="HG611" s="4">
        <v>0</v>
      </c>
      <c r="HH611" s="4">
        <v>0</v>
      </c>
      <c r="HI611" s="4">
        <v>1292</v>
      </c>
      <c r="HJ611" s="4">
        <v>20</v>
      </c>
      <c r="HK611" s="4">
        <v>0.15</v>
      </c>
      <c r="HL611" s="4">
        <v>-2.3000000000000003</v>
      </c>
      <c r="HM611" s="4">
        <v>493</v>
      </c>
      <c r="HN611" s="4">
        <v>-185</v>
      </c>
      <c r="HO611" s="4">
        <v>560</v>
      </c>
      <c r="HP611" s="4">
        <v>8.1000000000000227</v>
      </c>
      <c r="HQ611" s="4">
        <v>40298</v>
      </c>
      <c r="HR611" s="4">
        <v>8810</v>
      </c>
      <c r="HS611" s="4">
        <v>0.15</v>
      </c>
      <c r="HT611" s="4">
        <v>-2.5</v>
      </c>
      <c r="HU611" s="4">
        <v>156</v>
      </c>
      <c r="HV611" s="4">
        <v>-105</v>
      </c>
      <c r="HW611" s="4">
        <v>507.35</v>
      </c>
      <c r="HX611" s="4">
        <v>-1.4499999999999886</v>
      </c>
      <c r="HY611" s="4">
        <v>2087</v>
      </c>
      <c r="HZ611" s="4">
        <v>-181</v>
      </c>
      <c r="IA611" s="4">
        <v>0.25</v>
      </c>
      <c r="IB611" s="4">
        <v>-2.6</v>
      </c>
      <c r="IC611" s="4">
        <v>215</v>
      </c>
      <c r="ID611" s="4">
        <v>-93</v>
      </c>
      <c r="IE611" s="4">
        <v>464.3</v>
      </c>
      <c r="IF611" s="4">
        <v>9.4499999999999886</v>
      </c>
      <c r="IG611" s="4">
        <v>14240</v>
      </c>
      <c r="IH611" s="4">
        <v>-2804</v>
      </c>
      <c r="II611" s="4">
        <v>0.25</v>
      </c>
      <c r="IJ611" s="4">
        <v>-2.8</v>
      </c>
      <c r="IK611" s="4">
        <v>118</v>
      </c>
      <c r="IL611" s="4">
        <v>-70</v>
      </c>
      <c r="IM611" s="4">
        <v>415</v>
      </c>
      <c r="IN611" s="4">
        <v>12.199999999999989</v>
      </c>
      <c r="IO611" s="4">
        <v>6098</v>
      </c>
      <c r="IP611" s="4">
        <v>501</v>
      </c>
      <c r="IQ611" s="4">
        <v>0.3</v>
      </c>
      <c r="IR611" s="4">
        <v>-2.95</v>
      </c>
      <c r="IS611" s="4">
        <v>989</v>
      </c>
      <c r="IT611" s="4">
        <v>-138</v>
      </c>
      <c r="IU611" s="4">
        <v>362.35</v>
      </c>
      <c r="IV611" s="4">
        <v>9</v>
      </c>
      <c r="IW611" s="4">
        <v>25791</v>
      </c>
      <c r="IX611" s="4">
        <v>4538</v>
      </c>
      <c r="IY611" s="4">
        <v>0.25</v>
      </c>
      <c r="IZ611" s="4">
        <v>-3.45</v>
      </c>
      <c r="JA611" s="4">
        <v>191</v>
      </c>
      <c r="JB611" s="4">
        <v>-27</v>
      </c>
      <c r="JC611" s="4">
        <v>311.85000000000002</v>
      </c>
      <c r="JD611" s="4">
        <v>6.75</v>
      </c>
      <c r="JE611" s="4">
        <v>12685</v>
      </c>
      <c r="JF611" s="4">
        <v>3679</v>
      </c>
      <c r="JG611" s="4">
        <v>0.2</v>
      </c>
      <c r="JH611" s="4">
        <v>-4.25</v>
      </c>
      <c r="JI611" s="4">
        <v>2072</v>
      </c>
      <c r="JJ611" s="4">
        <v>-506</v>
      </c>
      <c r="JK611" s="4">
        <v>259</v>
      </c>
      <c r="JL611" s="4">
        <v>1.5500000000000114</v>
      </c>
      <c r="JM611" s="4">
        <v>45281</v>
      </c>
      <c r="JN611" s="4">
        <v>21216</v>
      </c>
      <c r="JO611" s="4">
        <v>0.25</v>
      </c>
      <c r="JP611" s="4">
        <v>-5.25</v>
      </c>
      <c r="JQ611" s="5">
        <v>731</v>
      </c>
      <c r="JR611" s="4">
        <v>76</v>
      </c>
      <c r="JS611" s="4">
        <v>209.75</v>
      </c>
      <c r="JT611" s="4">
        <v>2.9000000000000057</v>
      </c>
      <c r="JU611" s="4">
        <v>23976</v>
      </c>
      <c r="JV611" s="4">
        <v>11191</v>
      </c>
      <c r="JW611" s="4">
        <v>0.3</v>
      </c>
      <c r="JX611" s="4">
        <v>-6.95</v>
      </c>
      <c r="JY611" s="4">
        <v>6546</v>
      </c>
      <c r="JZ611" s="4">
        <v>-1466</v>
      </c>
      <c r="KA611" s="4">
        <v>159</v>
      </c>
      <c r="KB611" s="4">
        <v>-1.4499999999999886</v>
      </c>
      <c r="KC611" s="4">
        <v>72008</v>
      </c>
      <c r="KD611" s="4">
        <v>35354</v>
      </c>
      <c r="KE611" s="4">
        <v>0.65</v>
      </c>
      <c r="KF611" s="4">
        <v>-10</v>
      </c>
      <c r="KG611" s="4">
        <v>4322</v>
      </c>
      <c r="KH611" s="4">
        <v>-242</v>
      </c>
      <c r="KI611" s="4">
        <v>110.5</v>
      </c>
      <c r="KJ611" s="4">
        <v>-6</v>
      </c>
      <c r="KK611" s="4">
        <v>48771</v>
      </c>
      <c r="KL611" s="4">
        <v>32906</v>
      </c>
      <c r="KM611" s="4">
        <v>1.75</v>
      </c>
      <c r="KN611" s="4">
        <v>-15.05</v>
      </c>
      <c r="KO611" s="4">
        <v>34914</v>
      </c>
      <c r="KP611" s="4">
        <v>12494</v>
      </c>
      <c r="KQ611" s="4">
        <v>63.9</v>
      </c>
      <c r="KR611" s="4">
        <v>-13.850000000000001</v>
      </c>
      <c r="KS611" s="4">
        <v>79860</v>
      </c>
      <c r="KT611" s="4">
        <v>46513</v>
      </c>
      <c r="KU611" s="4">
        <v>5.35</v>
      </c>
      <c r="KV611" s="4">
        <v>-22.799999999999997</v>
      </c>
      <c r="KW611" s="4">
        <v>54553</v>
      </c>
      <c r="KX611" s="4">
        <v>41035</v>
      </c>
      <c r="KY611" s="4">
        <v>25.95</v>
      </c>
      <c r="KZ611" s="4">
        <v>-20.250000000000004</v>
      </c>
      <c r="LA611" s="4">
        <v>32939</v>
      </c>
      <c r="LB611" s="4">
        <v>23276</v>
      </c>
      <c r="LC611" s="4">
        <v>16.95</v>
      </c>
      <c r="LD611" s="4">
        <v>-29.250000000000004</v>
      </c>
    </row>
    <row r="612" spans="1:316" x14ac:dyDescent="0.25">
      <c r="A612" s="171">
        <v>44077.544188657404</v>
      </c>
      <c r="B612" s="172">
        <v>0.54305555555555551</v>
      </c>
      <c r="C612" s="4">
        <v>11545.7</v>
      </c>
      <c r="D612" s="4">
        <v>11550</v>
      </c>
      <c r="E612" s="173">
        <v>-78.5</v>
      </c>
      <c r="F612" s="173">
        <v>-80.25</v>
      </c>
      <c r="G612" s="173">
        <v>313.89999999999998</v>
      </c>
      <c r="H612" s="173">
        <v>-216.95</v>
      </c>
      <c r="I612" s="173">
        <v>-402.7999999999999</v>
      </c>
      <c r="J612" s="173">
        <v>185.84999999999991</v>
      </c>
      <c r="K612" s="127">
        <v>0</v>
      </c>
      <c r="L612" s="127">
        <v>0</v>
      </c>
      <c r="M612" s="127">
        <v>-20.53</v>
      </c>
      <c r="N612" s="127">
        <v>-18.11</v>
      </c>
      <c r="O612" s="127">
        <v>-0.14766435367025868</v>
      </c>
      <c r="P612" s="127">
        <v>-0.32297818091485553</v>
      </c>
      <c r="Q612" s="127">
        <v>1.0116083395235185</v>
      </c>
      <c r="R612" s="4">
        <v>184824</v>
      </c>
      <c r="S612" s="4">
        <v>177510</v>
      </c>
      <c r="T612" s="173">
        <v>11572.1</v>
      </c>
      <c r="U612" s="173">
        <v>-4.2666666666682431</v>
      </c>
      <c r="V612" s="4">
        <v>161408</v>
      </c>
      <c r="W612" s="4">
        <v>-11409</v>
      </c>
      <c r="X612" s="173">
        <v>26.399999999999636</v>
      </c>
      <c r="Y612" s="173">
        <v>-214496</v>
      </c>
      <c r="Z612" s="173">
        <v>208552</v>
      </c>
      <c r="AA612" s="173">
        <v>-5944</v>
      </c>
      <c r="AB612" s="4">
        <v>-7314</v>
      </c>
      <c r="AC612" s="4">
        <v>-30222</v>
      </c>
      <c r="AD612" s="176" t="e">
        <v>#REF!</v>
      </c>
      <c r="AE612" s="177">
        <v>-0.20854596001793022</v>
      </c>
      <c r="AF612" s="177">
        <v>1.0930168215977608E-5</v>
      </c>
      <c r="AG612" s="177">
        <v>0.29486916817470671</v>
      </c>
      <c r="AH612" s="177">
        <v>2.0533916436371435E-2</v>
      </c>
      <c r="AI612" s="127">
        <v>4.6479347951924606E-2</v>
      </c>
      <c r="AJ612" s="127">
        <v>0</v>
      </c>
      <c r="AK612" s="4">
        <v>0</v>
      </c>
      <c r="AL612" s="178">
        <v>11600</v>
      </c>
      <c r="AM612" s="178">
        <v>11500</v>
      </c>
      <c r="AN612" s="178">
        <v>11550</v>
      </c>
      <c r="AO612" s="178">
        <v>11400</v>
      </c>
      <c r="AS612" s="4">
        <v>2.2549458753266145</v>
      </c>
      <c r="AT612" s="4">
        <v>0.58216090449703717</v>
      </c>
      <c r="AU612" s="4">
        <v>0.13218888342351204</v>
      </c>
      <c r="AV612" s="4">
        <v>4.4895238746282942E-2</v>
      </c>
      <c r="AW612" s="4">
        <v>4.7983489551982117E-2</v>
      </c>
      <c r="AX612" s="4">
        <v>3.0806647750304013E-2</v>
      </c>
      <c r="AY612" s="4">
        <v>81.647773279352222</v>
      </c>
      <c r="AZ612" s="4">
        <v>13.378205128205128</v>
      </c>
      <c r="BA612" s="4">
        <v>66.232558139534888</v>
      </c>
      <c r="BB612" s="4">
        <v>51.677966101694913</v>
      </c>
      <c r="BC612" s="4">
        <v>26.048533872598583</v>
      </c>
      <c r="BD612" s="4">
        <v>66.413612565445021</v>
      </c>
      <c r="BE612" s="4">
        <v>22.329064039408866</v>
      </c>
      <c r="BF612" s="4">
        <v>32.950752393980849</v>
      </c>
      <c r="BG612" s="4">
        <v>10.905993306966838</v>
      </c>
      <c r="BH612" s="4">
        <v>11.302588996763754</v>
      </c>
      <c r="BI612" s="4">
        <v>9</v>
      </c>
      <c r="BJ612" s="4">
        <v>0</v>
      </c>
      <c r="BK612" s="4">
        <v>1520</v>
      </c>
      <c r="BL612" s="4">
        <v>-55</v>
      </c>
      <c r="BM612" s="4">
        <v>5626</v>
      </c>
      <c r="BN612" s="4">
        <v>-120</v>
      </c>
      <c r="BO612" s="4">
        <v>0.1</v>
      </c>
      <c r="BP612" s="4">
        <v>-0.75</v>
      </c>
      <c r="BQ612" s="4">
        <v>0</v>
      </c>
      <c r="BR612" s="4">
        <v>0</v>
      </c>
      <c r="BS612" s="4">
        <v>0</v>
      </c>
      <c r="BT612" s="4">
        <v>0</v>
      </c>
      <c r="BU612" s="4">
        <v>58</v>
      </c>
      <c r="BV612" s="4">
        <v>0</v>
      </c>
      <c r="BW612" s="4">
        <v>0.1</v>
      </c>
      <c r="BX612" s="4">
        <v>-0.75</v>
      </c>
      <c r="BY612" s="4">
        <v>21</v>
      </c>
      <c r="BZ612" s="4">
        <v>0</v>
      </c>
      <c r="CA612" s="4">
        <v>1430</v>
      </c>
      <c r="CB612" s="4">
        <v>34.25</v>
      </c>
      <c r="CC612" s="4">
        <v>388</v>
      </c>
      <c r="CD612" s="4">
        <v>-67</v>
      </c>
      <c r="CE612" s="4">
        <v>0.05</v>
      </c>
      <c r="CF612" s="4">
        <v>-0.89999999999999991</v>
      </c>
      <c r="CG612" s="4">
        <v>0</v>
      </c>
      <c r="CH612" s="4">
        <v>0</v>
      </c>
      <c r="CI612" s="4">
        <v>0</v>
      </c>
      <c r="CJ612" s="4">
        <v>0</v>
      </c>
      <c r="CK612" s="4">
        <v>35</v>
      </c>
      <c r="CL612" s="4">
        <v>0</v>
      </c>
      <c r="CM612" s="4">
        <v>0.2</v>
      </c>
      <c r="CN612" s="4">
        <v>-0.55000000000000004</v>
      </c>
      <c r="CO612" s="4">
        <v>12</v>
      </c>
      <c r="CP612" s="4">
        <v>0</v>
      </c>
      <c r="CQ612" s="4">
        <v>0</v>
      </c>
      <c r="CR612" s="4">
        <v>0</v>
      </c>
      <c r="CS612" s="4">
        <v>1062</v>
      </c>
      <c r="CT612" s="4">
        <v>-377</v>
      </c>
      <c r="CU612" s="4">
        <v>0.1</v>
      </c>
      <c r="CV612" s="4">
        <v>-0.9</v>
      </c>
      <c r="CW612" s="4">
        <v>0</v>
      </c>
      <c r="CX612" s="4">
        <v>0</v>
      </c>
      <c r="CY612" s="4">
        <v>0</v>
      </c>
      <c r="CZ612" s="4">
        <v>0</v>
      </c>
      <c r="DA612" s="4">
        <v>232</v>
      </c>
      <c r="DB612" s="4">
        <v>-18</v>
      </c>
      <c r="DC612" s="4">
        <v>0.15</v>
      </c>
      <c r="DD612" s="4">
        <v>-0.9</v>
      </c>
      <c r="DE612" s="4">
        <v>15</v>
      </c>
      <c r="DF612" s="4">
        <v>-5</v>
      </c>
      <c r="DG612" s="4">
        <v>1250</v>
      </c>
      <c r="DH612" s="4">
        <v>0</v>
      </c>
      <c r="DI612" s="4">
        <v>1712</v>
      </c>
      <c r="DJ612" s="4">
        <v>-39</v>
      </c>
      <c r="DK612" s="4">
        <v>0.1</v>
      </c>
      <c r="DL612" s="4">
        <v>-1</v>
      </c>
      <c r="DM612" s="4">
        <v>0</v>
      </c>
      <c r="DN612" s="4">
        <v>0</v>
      </c>
      <c r="DO612" s="4">
        <v>0</v>
      </c>
      <c r="DP612" s="4">
        <v>0</v>
      </c>
      <c r="DQ612" s="4">
        <v>604</v>
      </c>
      <c r="DR612" s="4">
        <v>26</v>
      </c>
      <c r="DS612" s="4">
        <v>0.15</v>
      </c>
      <c r="DT612" s="4">
        <v>-0.99999999999999989</v>
      </c>
      <c r="DU612" s="4">
        <v>1</v>
      </c>
      <c r="DV612" s="4">
        <v>0</v>
      </c>
      <c r="DW612" s="4">
        <v>0</v>
      </c>
      <c r="DX612" s="4">
        <v>0</v>
      </c>
      <c r="DY612" s="4">
        <v>4147</v>
      </c>
      <c r="DZ612" s="4">
        <v>-321</v>
      </c>
      <c r="EA612" s="4">
        <v>0.1</v>
      </c>
      <c r="EB612" s="4">
        <v>-1.1499999999999999</v>
      </c>
      <c r="EC612" s="4">
        <v>0</v>
      </c>
      <c r="ED612" s="4">
        <v>0</v>
      </c>
      <c r="EE612" s="4">
        <v>0</v>
      </c>
      <c r="EF612" s="4">
        <v>0</v>
      </c>
      <c r="EG612" s="4">
        <v>229</v>
      </c>
      <c r="EH612" s="4">
        <v>22</v>
      </c>
      <c r="EI612" s="4">
        <v>0.15</v>
      </c>
      <c r="EJ612" s="4">
        <v>-1.2000000000000002</v>
      </c>
      <c r="EK612" s="4">
        <v>57</v>
      </c>
      <c r="EL612" s="4">
        <v>-11</v>
      </c>
      <c r="EM612" s="4">
        <v>1033.55</v>
      </c>
      <c r="EN612" s="4">
        <v>-7.25</v>
      </c>
      <c r="EO612" s="4">
        <v>18439</v>
      </c>
      <c r="EP612" s="4">
        <v>-4175</v>
      </c>
      <c r="EQ612" s="4">
        <v>0.1</v>
      </c>
      <c r="ER612" s="4">
        <v>-1.4</v>
      </c>
      <c r="ES612" s="4">
        <v>5</v>
      </c>
      <c r="ET612" s="4">
        <v>0</v>
      </c>
      <c r="EU612" s="4">
        <v>947.4</v>
      </c>
      <c r="EV612" s="4">
        <v>32.399999999999977</v>
      </c>
      <c r="EW612" s="4">
        <v>812</v>
      </c>
      <c r="EX612" s="4">
        <v>-40</v>
      </c>
      <c r="EY612" s="4">
        <v>0.15</v>
      </c>
      <c r="EZ612" s="4">
        <v>-1.4500000000000002</v>
      </c>
      <c r="FA612" s="4">
        <v>23</v>
      </c>
      <c r="FB612" s="4">
        <v>0</v>
      </c>
      <c r="FC612" s="4">
        <v>905</v>
      </c>
      <c r="FD612" s="4">
        <v>-47.5</v>
      </c>
      <c r="FE612" s="4">
        <v>4063</v>
      </c>
      <c r="FF612" s="4">
        <v>-1068</v>
      </c>
      <c r="FG612" s="4">
        <v>0.1</v>
      </c>
      <c r="FH612" s="4">
        <v>-1.5</v>
      </c>
      <c r="FI612" s="4">
        <v>5</v>
      </c>
      <c r="FJ612" s="4">
        <v>0</v>
      </c>
      <c r="FK612" s="4">
        <v>0</v>
      </c>
      <c r="FL612" s="4">
        <v>0</v>
      </c>
      <c r="FM612" s="4">
        <v>148</v>
      </c>
      <c r="FN612" s="4">
        <v>-8</v>
      </c>
      <c r="FO612" s="4">
        <v>0.15</v>
      </c>
      <c r="FP612" s="4">
        <v>-1.55</v>
      </c>
      <c r="FQ612" s="4">
        <v>32</v>
      </c>
      <c r="FR612" s="4">
        <v>2</v>
      </c>
      <c r="FS612" s="4">
        <v>855</v>
      </c>
      <c r="FT612" s="4">
        <v>10</v>
      </c>
      <c r="FU612" s="4">
        <v>13734</v>
      </c>
      <c r="FV612" s="4">
        <v>-588</v>
      </c>
      <c r="FW612" s="4">
        <v>0.1</v>
      </c>
      <c r="FX612" s="4">
        <v>-1.7</v>
      </c>
      <c r="FY612" s="4">
        <v>6</v>
      </c>
      <c r="FZ612" s="4">
        <v>0</v>
      </c>
      <c r="GA612" s="4">
        <v>0</v>
      </c>
      <c r="GB612" s="4">
        <v>0</v>
      </c>
      <c r="GC612" s="4">
        <v>526</v>
      </c>
      <c r="GD612" s="4">
        <v>-103</v>
      </c>
      <c r="GE612" s="4">
        <v>0.1</v>
      </c>
      <c r="GF612" s="4">
        <v>-1.8499999999999999</v>
      </c>
      <c r="GG612" s="4">
        <v>237</v>
      </c>
      <c r="GH612" s="4">
        <v>-83</v>
      </c>
      <c r="GI612" s="4">
        <v>752.65</v>
      </c>
      <c r="GJ612" s="4">
        <v>6.3999999999999773</v>
      </c>
      <c r="GK612" s="4">
        <v>10877</v>
      </c>
      <c r="GL612" s="4">
        <v>-1645</v>
      </c>
      <c r="GM612" s="4">
        <v>0.1</v>
      </c>
      <c r="GN612" s="4">
        <v>-1.9</v>
      </c>
      <c r="GO612" s="4">
        <v>6</v>
      </c>
      <c r="GP612" s="4">
        <v>0</v>
      </c>
      <c r="GQ612" s="4">
        <v>0</v>
      </c>
      <c r="GR612" s="4">
        <v>0</v>
      </c>
      <c r="GS612" s="4">
        <v>418</v>
      </c>
      <c r="GT612" s="4">
        <v>-103</v>
      </c>
      <c r="GU612" s="4">
        <v>0.15</v>
      </c>
      <c r="GV612" s="4">
        <v>-1.9</v>
      </c>
      <c r="GW612" s="4">
        <v>223</v>
      </c>
      <c r="GX612" s="4">
        <v>0</v>
      </c>
      <c r="GY612" s="4">
        <v>637.70000000000005</v>
      </c>
      <c r="GZ612" s="4">
        <v>-12.649999999999977</v>
      </c>
      <c r="HA612" s="4">
        <v>11853</v>
      </c>
      <c r="HB612" s="4">
        <v>-2711</v>
      </c>
      <c r="HC612" s="4">
        <v>0.1</v>
      </c>
      <c r="HD612" s="4">
        <v>-2.1</v>
      </c>
      <c r="HE612" s="4">
        <v>162</v>
      </c>
      <c r="HF612" s="4">
        <v>0</v>
      </c>
      <c r="HG612" s="4">
        <v>0</v>
      </c>
      <c r="HH612" s="4">
        <v>0</v>
      </c>
      <c r="HI612" s="4">
        <v>1292</v>
      </c>
      <c r="HJ612" s="4">
        <v>20</v>
      </c>
      <c r="HK612" s="4">
        <v>0.15</v>
      </c>
      <c r="HL612" s="4">
        <v>-2.3000000000000003</v>
      </c>
      <c r="HM612" s="4">
        <v>494</v>
      </c>
      <c r="HN612" s="4">
        <v>-184</v>
      </c>
      <c r="HO612" s="4">
        <v>550</v>
      </c>
      <c r="HP612" s="4">
        <v>-1.8999999999999773</v>
      </c>
      <c r="HQ612" s="4">
        <v>40334</v>
      </c>
      <c r="HR612" s="4">
        <v>8846</v>
      </c>
      <c r="HS612" s="4">
        <v>0.15</v>
      </c>
      <c r="HT612" s="4">
        <v>-2.5</v>
      </c>
      <c r="HU612" s="4">
        <v>156</v>
      </c>
      <c r="HV612" s="4">
        <v>-105</v>
      </c>
      <c r="HW612" s="4">
        <v>494.55</v>
      </c>
      <c r="HX612" s="4">
        <v>-14.25</v>
      </c>
      <c r="HY612" s="4">
        <v>2087</v>
      </c>
      <c r="HZ612" s="4">
        <v>-181</v>
      </c>
      <c r="IA612" s="4">
        <v>0.15</v>
      </c>
      <c r="IB612" s="4">
        <v>-2.7</v>
      </c>
      <c r="IC612" s="4">
        <v>215</v>
      </c>
      <c r="ID612" s="4">
        <v>-93</v>
      </c>
      <c r="IE612" s="4">
        <v>453</v>
      </c>
      <c r="IF612" s="4">
        <v>-1.8500000000000227</v>
      </c>
      <c r="IG612" s="4">
        <v>14240</v>
      </c>
      <c r="IH612" s="4">
        <v>-2804</v>
      </c>
      <c r="II612" s="4">
        <v>0.2</v>
      </c>
      <c r="IJ612" s="4">
        <v>-2.8499999999999996</v>
      </c>
      <c r="IK612" s="4">
        <v>118</v>
      </c>
      <c r="IL612" s="4">
        <v>-70</v>
      </c>
      <c r="IM612" s="4">
        <v>403.95</v>
      </c>
      <c r="IN612" s="4">
        <v>1.1499999999999773</v>
      </c>
      <c r="IO612" s="4">
        <v>6098</v>
      </c>
      <c r="IP612" s="4">
        <v>501</v>
      </c>
      <c r="IQ612" s="4">
        <v>0.25</v>
      </c>
      <c r="IR612" s="4">
        <v>-3</v>
      </c>
      <c r="IS612" s="4">
        <v>989</v>
      </c>
      <c r="IT612" s="4">
        <v>-138</v>
      </c>
      <c r="IU612" s="4">
        <v>350.6</v>
      </c>
      <c r="IV612" s="4">
        <v>-2.75</v>
      </c>
      <c r="IW612" s="4">
        <v>25762</v>
      </c>
      <c r="IX612" s="4">
        <v>4509</v>
      </c>
      <c r="IY612" s="4">
        <v>0.25</v>
      </c>
      <c r="IZ612" s="4">
        <v>-3.45</v>
      </c>
      <c r="JA612" s="4">
        <v>191</v>
      </c>
      <c r="JB612" s="4">
        <v>-27</v>
      </c>
      <c r="JC612" s="4">
        <v>300.7</v>
      </c>
      <c r="JD612" s="4">
        <v>-4.4000000000000341</v>
      </c>
      <c r="JE612" s="4">
        <v>12685</v>
      </c>
      <c r="JF612" s="4">
        <v>3679</v>
      </c>
      <c r="JG612" s="4">
        <v>0.25</v>
      </c>
      <c r="JH612" s="4">
        <v>-4.2</v>
      </c>
      <c r="JI612" s="4">
        <v>2030</v>
      </c>
      <c r="JJ612" s="4">
        <v>-548</v>
      </c>
      <c r="JK612" s="4">
        <v>250.6</v>
      </c>
      <c r="JL612" s="4">
        <v>-6.8499999999999943</v>
      </c>
      <c r="JM612" s="4">
        <v>45328</v>
      </c>
      <c r="JN612" s="4">
        <v>21263</v>
      </c>
      <c r="JO612" s="4">
        <v>0.3</v>
      </c>
      <c r="JP612" s="4">
        <v>-5.2</v>
      </c>
      <c r="JQ612" s="5">
        <v>731</v>
      </c>
      <c r="JR612" s="4">
        <v>76</v>
      </c>
      <c r="JS612" s="4">
        <v>200</v>
      </c>
      <c r="JT612" s="4">
        <v>-6.8499999999999943</v>
      </c>
      <c r="JU612" s="4">
        <v>24087</v>
      </c>
      <c r="JV612" s="4">
        <v>11302</v>
      </c>
      <c r="JW612" s="4">
        <v>0.3</v>
      </c>
      <c r="JX612" s="4">
        <v>-6.95</v>
      </c>
      <c r="JY612" s="4">
        <v>6574</v>
      </c>
      <c r="JZ612" s="4">
        <v>-1438</v>
      </c>
      <c r="KA612" s="4">
        <v>152.35</v>
      </c>
      <c r="KB612" s="4">
        <v>-8.0999999999999943</v>
      </c>
      <c r="KC612" s="4">
        <v>71696</v>
      </c>
      <c r="KD612" s="4">
        <v>35042</v>
      </c>
      <c r="KE612" s="4">
        <v>0.7</v>
      </c>
      <c r="KF612" s="4">
        <v>-9.9500000000000011</v>
      </c>
      <c r="KG612" s="4">
        <v>4326</v>
      </c>
      <c r="KH612" s="4">
        <v>-238</v>
      </c>
      <c r="KI612" s="4">
        <v>103.5</v>
      </c>
      <c r="KJ612" s="4">
        <v>-13</v>
      </c>
      <c r="KK612" s="4">
        <v>48895</v>
      </c>
      <c r="KL612" s="4">
        <v>33030</v>
      </c>
      <c r="KM612" s="4">
        <v>1.95</v>
      </c>
      <c r="KN612" s="4">
        <v>-14.850000000000001</v>
      </c>
      <c r="KO612" s="4">
        <v>34827</v>
      </c>
      <c r="KP612" s="4">
        <v>12407</v>
      </c>
      <c r="KQ612" s="4">
        <v>57.85</v>
      </c>
      <c r="KR612" s="4">
        <v>-19.899999999999999</v>
      </c>
      <c r="KS612" s="4">
        <v>78533</v>
      </c>
      <c r="KT612" s="4">
        <v>45186</v>
      </c>
      <c r="KU612" s="4">
        <v>6.55</v>
      </c>
      <c r="KV612" s="4">
        <v>-21.599999999999998</v>
      </c>
      <c r="KW612" s="4">
        <v>55014</v>
      </c>
      <c r="KX612" s="4">
        <v>41496</v>
      </c>
      <c r="KY612" s="4">
        <v>21.65</v>
      </c>
      <c r="KZ612" s="4">
        <v>-24.550000000000004</v>
      </c>
      <c r="LA612" s="4">
        <v>32027</v>
      </c>
      <c r="LB612" s="4">
        <v>22364</v>
      </c>
      <c r="LC612" s="4">
        <v>20.05</v>
      </c>
      <c r="LD612" s="4">
        <v>-26.150000000000002</v>
      </c>
    </row>
    <row r="613" spans="1:316" x14ac:dyDescent="0.25">
      <c r="A613" s="171">
        <v>44077.542701041668</v>
      </c>
      <c r="B613" s="172">
        <v>0.54166666666666663</v>
      </c>
      <c r="C613" s="4">
        <v>11545.75</v>
      </c>
      <c r="D613" s="4">
        <v>11550</v>
      </c>
      <c r="E613" s="173">
        <v>-78.5</v>
      </c>
      <c r="F613" s="173">
        <v>-80.25</v>
      </c>
      <c r="G613" s="173">
        <v>313.89999999999998</v>
      </c>
      <c r="H613" s="173">
        <v>-216.95</v>
      </c>
      <c r="I613" s="173">
        <v>-402.7999999999999</v>
      </c>
      <c r="J613" s="173">
        <v>185.84999999999991</v>
      </c>
      <c r="K613" s="127">
        <v>0</v>
      </c>
      <c r="L613" s="127">
        <v>0</v>
      </c>
      <c r="M613" s="127">
        <v>-20.53</v>
      </c>
      <c r="N613" s="127">
        <v>-18.11</v>
      </c>
      <c r="O613" s="127">
        <v>-0.14792297196210857</v>
      </c>
      <c r="P613" s="127">
        <v>-0.32323292914880419</v>
      </c>
      <c r="Q613" s="127">
        <v>0.98520992644841765</v>
      </c>
      <c r="R613" s="4">
        <v>196746</v>
      </c>
      <c r="S613" s="4">
        <v>176000</v>
      </c>
      <c r="T613" s="173">
        <v>11576.366666666669</v>
      </c>
      <c r="U613" s="173">
        <v>5.7333333333353949</v>
      </c>
      <c r="V613" s="4">
        <v>161991</v>
      </c>
      <c r="W613" s="4">
        <v>-10618</v>
      </c>
      <c r="X613" s="173">
        <v>30.616666666668607</v>
      </c>
      <c r="Y613" s="173">
        <v>-225298</v>
      </c>
      <c r="Z613" s="173">
        <v>207510</v>
      </c>
      <c r="AA613" s="173">
        <v>-17788</v>
      </c>
      <c r="AB613" s="4">
        <v>-20746</v>
      </c>
      <c r="AC613" s="4">
        <v>-41682</v>
      </c>
      <c r="AD613" s="176" t="e">
        <v>#REF!</v>
      </c>
      <c r="AE613" s="177">
        <v>-0.2508100565197886</v>
      </c>
      <c r="AF613" s="177">
        <v>-2.9478582785227724E-3</v>
      </c>
      <c r="AG613" s="177">
        <v>0.25647173701757003</v>
      </c>
      <c r="AH613" s="177">
        <v>-4.614983819647471E-2</v>
      </c>
      <c r="AI613" s="127">
        <v>1.7301047594657577E-2</v>
      </c>
      <c r="AJ613" s="127">
        <v>0</v>
      </c>
      <c r="AK613" s="4">
        <v>0</v>
      </c>
      <c r="AL613" s="178">
        <v>11600</v>
      </c>
      <c r="AM613" s="178">
        <v>11500</v>
      </c>
      <c r="AN613" s="178">
        <v>11550</v>
      </c>
      <c r="AO613" s="178">
        <v>11400</v>
      </c>
      <c r="AS613" s="4">
        <v>2.0185190015389027</v>
      </c>
      <c r="AT613" s="4">
        <v>0.52075919335705811</v>
      </c>
      <c r="AU613" s="4">
        <v>0.12611775635814657</v>
      </c>
      <c r="AV613" s="4">
        <v>4.182962081278694E-2</v>
      </c>
      <c r="AW613" s="4">
        <v>4.7070289124078853E-2</v>
      </c>
      <c r="AX613" s="4">
        <v>3.0864945663151941E-2</v>
      </c>
      <c r="AY613" s="4">
        <v>81.807692307692307</v>
      </c>
      <c r="AZ613" s="4">
        <v>13.384615384615385</v>
      </c>
      <c r="BA613" s="4">
        <v>65.172093023255812</v>
      </c>
      <c r="BB613" s="4">
        <v>51.677966101694913</v>
      </c>
      <c r="BC613" s="4">
        <v>26.068756319514662</v>
      </c>
      <c r="BD613" s="4">
        <v>66.413612565445021</v>
      </c>
      <c r="BE613" s="4">
        <v>22.743349753694581</v>
      </c>
      <c r="BF613" s="4">
        <v>33.228848821081833</v>
      </c>
      <c r="BG613" s="4">
        <v>10.802656826568265</v>
      </c>
      <c r="BH613" s="4">
        <v>10.115100316789862</v>
      </c>
      <c r="BI613" s="4">
        <v>9</v>
      </c>
      <c r="BJ613" s="4">
        <v>0</v>
      </c>
      <c r="BK613" s="4">
        <v>1520</v>
      </c>
      <c r="BL613" s="4">
        <v>-55</v>
      </c>
      <c r="BM613" s="4">
        <v>5652</v>
      </c>
      <c r="BN613" s="4">
        <v>-94</v>
      </c>
      <c r="BO613" s="4">
        <v>0.1</v>
      </c>
      <c r="BP613" s="4">
        <v>-0.75</v>
      </c>
      <c r="BQ613" s="4">
        <v>0</v>
      </c>
      <c r="BR613" s="4">
        <v>0</v>
      </c>
      <c r="BS613" s="4">
        <v>0</v>
      </c>
      <c r="BT613" s="4">
        <v>0</v>
      </c>
      <c r="BU613" s="4">
        <v>58</v>
      </c>
      <c r="BV613" s="4">
        <v>0</v>
      </c>
      <c r="BW613" s="4">
        <v>0.1</v>
      </c>
      <c r="BX613" s="4">
        <v>-0.75</v>
      </c>
      <c r="BY613" s="4">
        <v>21</v>
      </c>
      <c r="BZ613" s="4">
        <v>0</v>
      </c>
      <c r="CA613" s="4">
        <v>1430</v>
      </c>
      <c r="CB613" s="4">
        <v>34.25</v>
      </c>
      <c r="CC613" s="4">
        <v>388</v>
      </c>
      <c r="CD613" s="4">
        <v>-67</v>
      </c>
      <c r="CE613" s="4">
        <v>0.05</v>
      </c>
      <c r="CF613" s="4">
        <v>-0.89999999999999991</v>
      </c>
      <c r="CG613" s="4">
        <v>0</v>
      </c>
      <c r="CH613" s="4">
        <v>0</v>
      </c>
      <c r="CI613" s="4">
        <v>0</v>
      </c>
      <c r="CJ613" s="4">
        <v>0</v>
      </c>
      <c r="CK613" s="4">
        <v>35</v>
      </c>
      <c r="CL613" s="4">
        <v>0</v>
      </c>
      <c r="CM613" s="4">
        <v>0.2</v>
      </c>
      <c r="CN613" s="4">
        <v>-0.55000000000000004</v>
      </c>
      <c r="CO613" s="4">
        <v>12</v>
      </c>
      <c r="CP613" s="4">
        <v>0</v>
      </c>
      <c r="CQ613" s="4">
        <v>0</v>
      </c>
      <c r="CR613" s="4">
        <v>0</v>
      </c>
      <c r="CS613" s="4">
        <v>1062</v>
      </c>
      <c r="CT613" s="4">
        <v>-377</v>
      </c>
      <c r="CU613" s="4">
        <v>0.1</v>
      </c>
      <c r="CV613" s="4">
        <v>-0.9</v>
      </c>
      <c r="CW613" s="4">
        <v>0</v>
      </c>
      <c r="CX613" s="4">
        <v>0</v>
      </c>
      <c r="CY613" s="4">
        <v>0</v>
      </c>
      <c r="CZ613" s="4">
        <v>0</v>
      </c>
      <c r="DA613" s="4">
        <v>232</v>
      </c>
      <c r="DB613" s="4">
        <v>-18</v>
      </c>
      <c r="DC613" s="4">
        <v>0.15</v>
      </c>
      <c r="DD613" s="4">
        <v>-0.9</v>
      </c>
      <c r="DE613" s="4">
        <v>16</v>
      </c>
      <c r="DF613" s="4">
        <v>-4</v>
      </c>
      <c r="DG613" s="4">
        <v>1250</v>
      </c>
      <c r="DH613" s="4">
        <v>0</v>
      </c>
      <c r="DI613" s="4">
        <v>1714</v>
      </c>
      <c r="DJ613" s="4">
        <v>-37</v>
      </c>
      <c r="DK613" s="4">
        <v>0.1</v>
      </c>
      <c r="DL613" s="4">
        <v>-1</v>
      </c>
      <c r="DM613" s="4">
        <v>0</v>
      </c>
      <c r="DN613" s="4">
        <v>0</v>
      </c>
      <c r="DO613" s="4">
        <v>0</v>
      </c>
      <c r="DP613" s="4">
        <v>0</v>
      </c>
      <c r="DQ613" s="4">
        <v>604</v>
      </c>
      <c r="DR613" s="4">
        <v>26</v>
      </c>
      <c r="DS613" s="4">
        <v>0.15</v>
      </c>
      <c r="DT613" s="4">
        <v>-0.99999999999999989</v>
      </c>
      <c r="DU613" s="4">
        <v>1</v>
      </c>
      <c r="DV613" s="4">
        <v>0</v>
      </c>
      <c r="DW613" s="4">
        <v>0</v>
      </c>
      <c r="DX613" s="4">
        <v>0</v>
      </c>
      <c r="DY613" s="4">
        <v>4147</v>
      </c>
      <c r="DZ613" s="4">
        <v>-321</v>
      </c>
      <c r="EA613" s="4">
        <v>0.1</v>
      </c>
      <c r="EB613" s="4">
        <v>-1.1499999999999999</v>
      </c>
      <c r="EC613" s="4">
        <v>0</v>
      </c>
      <c r="ED613" s="4">
        <v>0</v>
      </c>
      <c r="EE613" s="4">
        <v>0</v>
      </c>
      <c r="EF613" s="4">
        <v>0</v>
      </c>
      <c r="EG613" s="4">
        <v>225</v>
      </c>
      <c r="EH613" s="4">
        <v>18</v>
      </c>
      <c r="EI613" s="4">
        <v>0.15</v>
      </c>
      <c r="EJ613" s="4">
        <v>-1.2000000000000002</v>
      </c>
      <c r="EK613" s="4">
        <v>57</v>
      </c>
      <c r="EL613" s="4">
        <v>-11</v>
      </c>
      <c r="EM613" s="4">
        <v>1033.55</v>
      </c>
      <c r="EN613" s="4">
        <v>-7.25</v>
      </c>
      <c r="EO613" s="4">
        <v>18439</v>
      </c>
      <c r="EP613" s="4">
        <v>-4175</v>
      </c>
      <c r="EQ613" s="4">
        <v>0.1</v>
      </c>
      <c r="ER613" s="4">
        <v>-1.4</v>
      </c>
      <c r="ES613" s="4">
        <v>5</v>
      </c>
      <c r="ET613" s="4">
        <v>0</v>
      </c>
      <c r="EU613" s="4">
        <v>947.4</v>
      </c>
      <c r="EV613" s="4">
        <v>32.399999999999977</v>
      </c>
      <c r="EW613" s="4">
        <v>812</v>
      </c>
      <c r="EX613" s="4">
        <v>-40</v>
      </c>
      <c r="EY613" s="4">
        <v>0.15</v>
      </c>
      <c r="EZ613" s="4">
        <v>-1.4500000000000002</v>
      </c>
      <c r="FA613" s="4">
        <v>23</v>
      </c>
      <c r="FB613" s="4">
        <v>0</v>
      </c>
      <c r="FC613" s="4">
        <v>905</v>
      </c>
      <c r="FD613" s="4">
        <v>-47.5</v>
      </c>
      <c r="FE613" s="4">
        <v>4063</v>
      </c>
      <c r="FF613" s="4">
        <v>-1068</v>
      </c>
      <c r="FG613" s="4">
        <v>0.1</v>
      </c>
      <c r="FH613" s="4">
        <v>-1.5</v>
      </c>
      <c r="FI613" s="4">
        <v>5</v>
      </c>
      <c r="FJ613" s="4">
        <v>0</v>
      </c>
      <c r="FK613" s="4">
        <v>0</v>
      </c>
      <c r="FL613" s="4">
        <v>0</v>
      </c>
      <c r="FM613" s="4">
        <v>148</v>
      </c>
      <c r="FN613" s="4">
        <v>-8</v>
      </c>
      <c r="FO613" s="4">
        <v>0.15</v>
      </c>
      <c r="FP613" s="4">
        <v>-1.55</v>
      </c>
      <c r="FQ613" s="4">
        <v>32</v>
      </c>
      <c r="FR613" s="4">
        <v>2</v>
      </c>
      <c r="FS613" s="4">
        <v>855</v>
      </c>
      <c r="FT613" s="4">
        <v>10</v>
      </c>
      <c r="FU613" s="4">
        <v>13734</v>
      </c>
      <c r="FV613" s="4">
        <v>-588</v>
      </c>
      <c r="FW613" s="4">
        <v>0.1</v>
      </c>
      <c r="FX613" s="4">
        <v>-1.7</v>
      </c>
      <c r="FY613" s="4">
        <v>6</v>
      </c>
      <c r="FZ613" s="4">
        <v>0</v>
      </c>
      <c r="GA613" s="4">
        <v>0</v>
      </c>
      <c r="GB613" s="4">
        <v>0</v>
      </c>
      <c r="GC613" s="4">
        <v>526</v>
      </c>
      <c r="GD613" s="4">
        <v>-103</v>
      </c>
      <c r="GE613" s="4">
        <v>0.1</v>
      </c>
      <c r="GF613" s="4">
        <v>-1.8499999999999999</v>
      </c>
      <c r="GG613" s="4">
        <v>237</v>
      </c>
      <c r="GH613" s="4">
        <v>-83</v>
      </c>
      <c r="GI613" s="4">
        <v>752.65</v>
      </c>
      <c r="GJ613" s="4">
        <v>6.3999999999999773</v>
      </c>
      <c r="GK613" s="4">
        <v>10877</v>
      </c>
      <c r="GL613" s="4">
        <v>-1645</v>
      </c>
      <c r="GM613" s="4">
        <v>0.1</v>
      </c>
      <c r="GN613" s="4">
        <v>-1.9</v>
      </c>
      <c r="GO613" s="4">
        <v>6</v>
      </c>
      <c r="GP613" s="4">
        <v>0</v>
      </c>
      <c r="GQ613" s="4">
        <v>0</v>
      </c>
      <c r="GR613" s="4">
        <v>0</v>
      </c>
      <c r="GS613" s="4">
        <v>418</v>
      </c>
      <c r="GT613" s="4">
        <v>-103</v>
      </c>
      <c r="GU613" s="4">
        <v>0.15</v>
      </c>
      <c r="GV613" s="4">
        <v>-1.9</v>
      </c>
      <c r="GW613" s="4">
        <v>223</v>
      </c>
      <c r="GX613" s="4">
        <v>0</v>
      </c>
      <c r="GY613" s="4">
        <v>637.70000000000005</v>
      </c>
      <c r="GZ613" s="4">
        <v>-12.649999999999977</v>
      </c>
      <c r="HA613" s="4">
        <v>11851</v>
      </c>
      <c r="HB613" s="4">
        <v>-2713</v>
      </c>
      <c r="HC613" s="4">
        <v>0.1</v>
      </c>
      <c r="HD613" s="4">
        <v>-2.1</v>
      </c>
      <c r="HE613" s="4">
        <v>162</v>
      </c>
      <c r="HF613" s="4">
        <v>0</v>
      </c>
      <c r="HG613" s="4">
        <v>0</v>
      </c>
      <c r="HH613" s="4">
        <v>0</v>
      </c>
      <c r="HI613" s="4">
        <v>1292</v>
      </c>
      <c r="HJ613" s="4">
        <v>20</v>
      </c>
      <c r="HK613" s="4">
        <v>0.15</v>
      </c>
      <c r="HL613" s="4">
        <v>-2.3000000000000003</v>
      </c>
      <c r="HM613" s="4">
        <v>494</v>
      </c>
      <c r="HN613" s="4">
        <v>-184</v>
      </c>
      <c r="HO613" s="4">
        <v>550</v>
      </c>
      <c r="HP613" s="4">
        <v>-1.8999999999999773</v>
      </c>
      <c r="HQ613" s="4">
        <v>40413</v>
      </c>
      <c r="HR613" s="4">
        <v>8925</v>
      </c>
      <c r="HS613" s="4">
        <v>0.15</v>
      </c>
      <c r="HT613" s="4">
        <v>-2.5</v>
      </c>
      <c r="HU613" s="4">
        <v>156</v>
      </c>
      <c r="HV613" s="4">
        <v>-105</v>
      </c>
      <c r="HW613" s="4">
        <v>494.55</v>
      </c>
      <c r="HX613" s="4">
        <v>-14.25</v>
      </c>
      <c r="HY613" s="4">
        <v>2088</v>
      </c>
      <c r="HZ613" s="4">
        <v>-180</v>
      </c>
      <c r="IA613" s="4">
        <v>0.15</v>
      </c>
      <c r="IB613" s="4">
        <v>-2.7</v>
      </c>
      <c r="IC613" s="4">
        <v>215</v>
      </c>
      <c r="ID613" s="4">
        <v>-93</v>
      </c>
      <c r="IE613" s="4">
        <v>453</v>
      </c>
      <c r="IF613" s="4">
        <v>-1.8500000000000227</v>
      </c>
      <c r="IG613" s="4">
        <v>14012</v>
      </c>
      <c r="IH613" s="4">
        <v>-3032</v>
      </c>
      <c r="II613" s="4">
        <v>0.2</v>
      </c>
      <c r="IJ613" s="4">
        <v>-2.8499999999999996</v>
      </c>
      <c r="IK613" s="4">
        <v>118</v>
      </c>
      <c r="IL613" s="4">
        <v>-70</v>
      </c>
      <c r="IM613" s="4">
        <v>403.95</v>
      </c>
      <c r="IN613" s="4">
        <v>1.1499999999999773</v>
      </c>
      <c r="IO613" s="4">
        <v>6098</v>
      </c>
      <c r="IP613" s="4">
        <v>501</v>
      </c>
      <c r="IQ613" s="4">
        <v>0.25</v>
      </c>
      <c r="IR613" s="4">
        <v>-3</v>
      </c>
      <c r="IS613" s="4">
        <v>989</v>
      </c>
      <c r="IT613" s="4">
        <v>-138</v>
      </c>
      <c r="IU613" s="4">
        <v>350.6</v>
      </c>
      <c r="IV613" s="4">
        <v>-2.75</v>
      </c>
      <c r="IW613" s="4">
        <v>25782</v>
      </c>
      <c r="IX613" s="4">
        <v>4529</v>
      </c>
      <c r="IY613" s="4">
        <v>0.25</v>
      </c>
      <c r="IZ613" s="4">
        <v>-3.45</v>
      </c>
      <c r="JA613" s="4">
        <v>191</v>
      </c>
      <c r="JB613" s="4">
        <v>-27</v>
      </c>
      <c r="JC613" s="4">
        <v>300.7</v>
      </c>
      <c r="JD613" s="4">
        <v>-4.4000000000000341</v>
      </c>
      <c r="JE613" s="4">
        <v>12685</v>
      </c>
      <c r="JF613" s="4">
        <v>3679</v>
      </c>
      <c r="JG613" s="4">
        <v>0.25</v>
      </c>
      <c r="JH613" s="4">
        <v>-4.2</v>
      </c>
      <c r="JI613" s="4">
        <v>2030</v>
      </c>
      <c r="JJ613" s="4">
        <v>-548</v>
      </c>
      <c r="JK613" s="4">
        <v>250.6</v>
      </c>
      <c r="JL613" s="4">
        <v>-6.8499999999999943</v>
      </c>
      <c r="JM613" s="4">
        <v>46169</v>
      </c>
      <c r="JN613" s="4">
        <v>22104</v>
      </c>
      <c r="JO613" s="4">
        <v>0.3</v>
      </c>
      <c r="JP613" s="4">
        <v>-5.2</v>
      </c>
      <c r="JQ613" s="5">
        <v>721</v>
      </c>
      <c r="JR613" s="4">
        <v>66</v>
      </c>
      <c r="JS613" s="4">
        <v>200</v>
      </c>
      <c r="JT613" s="4">
        <v>-6.8499999999999943</v>
      </c>
      <c r="JU613" s="4">
        <v>23958</v>
      </c>
      <c r="JV613" s="4">
        <v>11173</v>
      </c>
      <c r="JW613" s="4">
        <v>0.3</v>
      </c>
      <c r="JX613" s="4">
        <v>-6.95</v>
      </c>
      <c r="JY613" s="4">
        <v>6775</v>
      </c>
      <c r="JZ613" s="4">
        <v>-1237</v>
      </c>
      <c r="KA613" s="4">
        <v>152.35</v>
      </c>
      <c r="KB613" s="4">
        <v>-8.0999999999999943</v>
      </c>
      <c r="KC613" s="4">
        <v>73188</v>
      </c>
      <c r="KD613" s="4">
        <v>36534</v>
      </c>
      <c r="KE613" s="4">
        <v>0.7</v>
      </c>
      <c r="KF613" s="4">
        <v>-9.9500000000000011</v>
      </c>
      <c r="KG613" s="4">
        <v>4735</v>
      </c>
      <c r="KH613" s="4">
        <v>171</v>
      </c>
      <c r="KI613" s="4">
        <v>103.5</v>
      </c>
      <c r="KJ613" s="4">
        <v>-13</v>
      </c>
      <c r="KK613" s="4">
        <v>47895</v>
      </c>
      <c r="KL613" s="4">
        <v>32030</v>
      </c>
      <c r="KM613" s="4">
        <v>1.95</v>
      </c>
      <c r="KN613" s="4">
        <v>-14.850000000000001</v>
      </c>
      <c r="KO613" s="4">
        <v>38339</v>
      </c>
      <c r="KP613" s="4">
        <v>15919</v>
      </c>
      <c r="KQ613" s="4">
        <v>57.85</v>
      </c>
      <c r="KR613" s="4">
        <v>-19.899999999999999</v>
      </c>
      <c r="KS613" s="4">
        <v>77388</v>
      </c>
      <c r="KT613" s="4">
        <v>44041</v>
      </c>
      <c r="KU613" s="4">
        <v>6.55</v>
      </c>
      <c r="KV613" s="4">
        <v>-21.599999999999998</v>
      </c>
      <c r="KW613" s="4">
        <v>59853</v>
      </c>
      <c r="KX613" s="4">
        <v>46335</v>
      </c>
      <c r="KY613" s="4">
        <v>21.65</v>
      </c>
      <c r="KZ613" s="4">
        <v>-24.550000000000004</v>
      </c>
      <c r="LA613" s="4">
        <v>31169</v>
      </c>
      <c r="LB613" s="4">
        <v>21506</v>
      </c>
      <c r="LC613" s="4">
        <v>20.05</v>
      </c>
      <c r="LD613" s="4">
        <v>-26.150000000000002</v>
      </c>
    </row>
    <row r="614" spans="1:316" x14ac:dyDescent="0.25">
      <c r="A614" s="171">
        <v>44077.541017939817</v>
      </c>
      <c r="B614" s="172">
        <v>0.54027777777777775</v>
      </c>
      <c r="C614" s="4">
        <v>11542.65</v>
      </c>
      <c r="D614" s="4">
        <v>11550</v>
      </c>
      <c r="E614" s="173">
        <v>-74.349999999999994</v>
      </c>
      <c r="F614" s="173">
        <v>-82.199999999999989</v>
      </c>
      <c r="G614" s="173">
        <v>313.89999999999998</v>
      </c>
      <c r="H614" s="173">
        <v>-202.65</v>
      </c>
      <c r="I614" s="173">
        <v>-427.74999999999994</v>
      </c>
      <c r="J614" s="173">
        <v>225.09999999999994</v>
      </c>
      <c r="K614" s="127">
        <v>0</v>
      </c>
      <c r="L614" s="127">
        <v>0</v>
      </c>
      <c r="M614" s="127">
        <v>-20.53</v>
      </c>
      <c r="N614" s="127">
        <v>-18.11</v>
      </c>
      <c r="O614" s="127">
        <v>-0.13176602973115734</v>
      </c>
      <c r="P614" s="127">
        <v>-0.30729307427020142</v>
      </c>
      <c r="Q614" s="127">
        <v>0.98473291348197289</v>
      </c>
      <c r="R614" s="4">
        <v>196994</v>
      </c>
      <c r="S614" s="4">
        <v>175999</v>
      </c>
      <c r="T614" s="173">
        <v>11570.633333333333</v>
      </c>
      <c r="U614" s="173">
        <v>7.7666666666664241</v>
      </c>
      <c r="V614" s="4">
        <v>161991</v>
      </c>
      <c r="W614" s="4">
        <v>-10428</v>
      </c>
      <c r="X614" s="173">
        <v>27.983333333333576</v>
      </c>
      <c r="Y614" s="173">
        <v>-225210</v>
      </c>
      <c r="Z614" s="173">
        <v>207631</v>
      </c>
      <c r="AA614" s="173">
        <v>-17579</v>
      </c>
      <c r="AB614" s="4">
        <v>-20995</v>
      </c>
      <c r="AC614" s="4">
        <v>-41682</v>
      </c>
      <c r="AD614" s="176" t="e">
        <v>#REF!</v>
      </c>
      <c r="AE614" s="177">
        <v>-0.23606975078411177</v>
      </c>
      <c r="AF614" s="177">
        <v>-8.0303422320686813E-3</v>
      </c>
      <c r="AG614" s="177">
        <v>0.12184537728720228</v>
      </c>
      <c r="AH614" s="177">
        <v>-0.1508371189944315</v>
      </c>
      <c r="AI614" s="127">
        <v>-3.473571911157864E-2</v>
      </c>
      <c r="AJ614" s="127">
        <v>0</v>
      </c>
      <c r="AK614" s="4">
        <v>0</v>
      </c>
      <c r="AL614" s="178">
        <v>11600</v>
      </c>
      <c r="AM614" s="178">
        <v>11500</v>
      </c>
      <c r="AN614" s="178">
        <v>11550</v>
      </c>
      <c r="AO614" s="178">
        <v>11400</v>
      </c>
      <c r="AS614" s="4">
        <v>2.0185190015389027</v>
      </c>
      <c r="AT614" s="4">
        <v>0.52075919335705811</v>
      </c>
      <c r="AU614" s="4">
        <v>0.12611775635814657</v>
      </c>
      <c r="AV614" s="4">
        <v>4.182962081278694E-2</v>
      </c>
      <c r="AW614" s="4">
        <v>4.7070289124078853E-2</v>
      </c>
      <c r="AX614" s="4">
        <v>3.0864945663151941E-2</v>
      </c>
      <c r="AY614" s="4">
        <v>81.807692307692307</v>
      </c>
      <c r="AZ614" s="4">
        <v>13.384615384615385</v>
      </c>
      <c r="BA614" s="4">
        <v>65.172093023255812</v>
      </c>
      <c r="BB614" s="4">
        <v>51.677966101694913</v>
      </c>
      <c r="BC614" s="4">
        <v>26.068756319514662</v>
      </c>
      <c r="BD614" s="4">
        <v>66.763157894736835</v>
      </c>
      <c r="BE614" s="4">
        <v>22.743349753694581</v>
      </c>
      <c r="BF614" s="4">
        <v>33.228848821081833</v>
      </c>
      <c r="BG614" s="4">
        <v>10.802656826568265</v>
      </c>
      <c r="BH614" s="4">
        <v>10.115100316789862</v>
      </c>
      <c r="BI614" s="4">
        <v>9</v>
      </c>
      <c r="BJ614" s="4">
        <v>0</v>
      </c>
      <c r="BK614" s="4">
        <v>1520</v>
      </c>
      <c r="BL614" s="4">
        <v>-55</v>
      </c>
      <c r="BM614" s="4">
        <v>5652</v>
      </c>
      <c r="BN614" s="4">
        <v>-94</v>
      </c>
      <c r="BO614" s="4">
        <v>0.1</v>
      </c>
      <c r="BP614" s="4">
        <v>-0.75</v>
      </c>
      <c r="BQ614" s="4">
        <v>0</v>
      </c>
      <c r="BR614" s="4">
        <v>0</v>
      </c>
      <c r="BS614" s="4">
        <v>0</v>
      </c>
      <c r="BT614" s="4">
        <v>0</v>
      </c>
      <c r="BU614" s="4">
        <v>58</v>
      </c>
      <c r="BV614" s="4">
        <v>0</v>
      </c>
      <c r="BW614" s="4">
        <v>0.1</v>
      </c>
      <c r="BX614" s="4">
        <v>-0.75</v>
      </c>
      <c r="BY614" s="4">
        <v>21</v>
      </c>
      <c r="BZ614" s="4">
        <v>0</v>
      </c>
      <c r="CA614" s="4">
        <v>1430</v>
      </c>
      <c r="CB614" s="4">
        <v>34.25</v>
      </c>
      <c r="CC614" s="4">
        <v>388</v>
      </c>
      <c r="CD614" s="4">
        <v>-67</v>
      </c>
      <c r="CE614" s="4">
        <v>0.05</v>
      </c>
      <c r="CF614" s="4">
        <v>-0.89999999999999991</v>
      </c>
      <c r="CG614" s="4">
        <v>0</v>
      </c>
      <c r="CH614" s="4">
        <v>0</v>
      </c>
      <c r="CI614" s="4">
        <v>0</v>
      </c>
      <c r="CJ614" s="4">
        <v>0</v>
      </c>
      <c r="CK614" s="4">
        <v>35</v>
      </c>
      <c r="CL614" s="4">
        <v>0</v>
      </c>
      <c r="CM614" s="4">
        <v>0.2</v>
      </c>
      <c r="CN614" s="4">
        <v>-0.55000000000000004</v>
      </c>
      <c r="CO614" s="4">
        <v>12</v>
      </c>
      <c r="CP614" s="4">
        <v>0</v>
      </c>
      <c r="CQ614" s="4">
        <v>0</v>
      </c>
      <c r="CR614" s="4">
        <v>0</v>
      </c>
      <c r="CS614" s="4">
        <v>1062</v>
      </c>
      <c r="CT614" s="4">
        <v>-377</v>
      </c>
      <c r="CU614" s="4">
        <v>0.1</v>
      </c>
      <c r="CV614" s="4">
        <v>-0.9</v>
      </c>
      <c r="CW614" s="4">
        <v>0</v>
      </c>
      <c r="CX614" s="4">
        <v>0</v>
      </c>
      <c r="CY614" s="4">
        <v>0</v>
      </c>
      <c r="CZ614" s="4">
        <v>0</v>
      </c>
      <c r="DA614" s="4">
        <v>232</v>
      </c>
      <c r="DB614" s="4">
        <v>-18</v>
      </c>
      <c r="DC614" s="4">
        <v>0.15</v>
      </c>
      <c r="DD614" s="4">
        <v>-0.9</v>
      </c>
      <c r="DE614" s="4">
        <v>16</v>
      </c>
      <c r="DF614" s="4">
        <v>-4</v>
      </c>
      <c r="DG614" s="4">
        <v>1250</v>
      </c>
      <c r="DH614" s="4">
        <v>0</v>
      </c>
      <c r="DI614" s="4">
        <v>1714</v>
      </c>
      <c r="DJ614" s="4">
        <v>-37</v>
      </c>
      <c r="DK614" s="4">
        <v>0.05</v>
      </c>
      <c r="DL614" s="4">
        <v>-1.05</v>
      </c>
      <c r="DM614" s="4">
        <v>0</v>
      </c>
      <c r="DN614" s="4">
        <v>0</v>
      </c>
      <c r="DO614" s="4">
        <v>0</v>
      </c>
      <c r="DP614" s="4">
        <v>0</v>
      </c>
      <c r="DQ614" s="4">
        <v>604</v>
      </c>
      <c r="DR614" s="4">
        <v>26</v>
      </c>
      <c r="DS614" s="4">
        <v>0.15</v>
      </c>
      <c r="DT614" s="4">
        <v>-0.99999999999999989</v>
      </c>
      <c r="DU614" s="4">
        <v>1</v>
      </c>
      <c r="DV614" s="4">
        <v>0</v>
      </c>
      <c r="DW614" s="4">
        <v>0</v>
      </c>
      <c r="DX614" s="4">
        <v>0</v>
      </c>
      <c r="DY614" s="4">
        <v>4147</v>
      </c>
      <c r="DZ614" s="4">
        <v>-321</v>
      </c>
      <c r="EA614" s="4">
        <v>0.1</v>
      </c>
      <c r="EB614" s="4">
        <v>-1.1499999999999999</v>
      </c>
      <c r="EC614" s="4">
        <v>0</v>
      </c>
      <c r="ED614" s="4">
        <v>0</v>
      </c>
      <c r="EE614" s="4">
        <v>0</v>
      </c>
      <c r="EF614" s="4">
        <v>0</v>
      </c>
      <c r="EG614" s="4">
        <v>225</v>
      </c>
      <c r="EH614" s="4">
        <v>18</v>
      </c>
      <c r="EI614" s="4">
        <v>0.1</v>
      </c>
      <c r="EJ614" s="4">
        <v>-1.25</v>
      </c>
      <c r="EK614" s="4">
        <v>57</v>
      </c>
      <c r="EL614" s="4">
        <v>-11</v>
      </c>
      <c r="EM614" s="4">
        <v>1033.55</v>
      </c>
      <c r="EN614" s="4">
        <v>-7.25</v>
      </c>
      <c r="EO614" s="4">
        <v>18439</v>
      </c>
      <c r="EP614" s="4">
        <v>-4175</v>
      </c>
      <c r="EQ614" s="4">
        <v>0.1</v>
      </c>
      <c r="ER614" s="4">
        <v>-1.4</v>
      </c>
      <c r="ES614" s="4">
        <v>5</v>
      </c>
      <c r="ET614" s="4">
        <v>0</v>
      </c>
      <c r="EU614" s="4">
        <v>947.4</v>
      </c>
      <c r="EV614" s="4">
        <v>32.399999999999977</v>
      </c>
      <c r="EW614" s="4">
        <v>812</v>
      </c>
      <c r="EX614" s="4">
        <v>-40</v>
      </c>
      <c r="EY614" s="4">
        <v>0.15</v>
      </c>
      <c r="EZ614" s="4">
        <v>-1.4500000000000002</v>
      </c>
      <c r="FA614" s="4">
        <v>23</v>
      </c>
      <c r="FB614" s="4">
        <v>0</v>
      </c>
      <c r="FC614" s="4">
        <v>905</v>
      </c>
      <c r="FD614" s="4">
        <v>-47.5</v>
      </c>
      <c r="FE614" s="4">
        <v>4063</v>
      </c>
      <c r="FF614" s="4">
        <v>-1068</v>
      </c>
      <c r="FG614" s="4">
        <v>0.1</v>
      </c>
      <c r="FH614" s="4">
        <v>-1.5</v>
      </c>
      <c r="FI614" s="4">
        <v>5</v>
      </c>
      <c r="FJ614" s="4">
        <v>0</v>
      </c>
      <c r="FK614" s="4">
        <v>0</v>
      </c>
      <c r="FL614" s="4">
        <v>0</v>
      </c>
      <c r="FM614" s="4">
        <v>148</v>
      </c>
      <c r="FN614" s="4">
        <v>-8</v>
      </c>
      <c r="FO614" s="4">
        <v>0.15</v>
      </c>
      <c r="FP614" s="4">
        <v>-1.55</v>
      </c>
      <c r="FQ614" s="4">
        <v>32</v>
      </c>
      <c r="FR614" s="4">
        <v>2</v>
      </c>
      <c r="FS614" s="4">
        <v>855</v>
      </c>
      <c r="FT614" s="4">
        <v>10</v>
      </c>
      <c r="FU614" s="4">
        <v>13734</v>
      </c>
      <c r="FV614" s="4">
        <v>-588</v>
      </c>
      <c r="FW614" s="4">
        <v>0.1</v>
      </c>
      <c r="FX614" s="4">
        <v>-1.7</v>
      </c>
      <c r="FY614" s="4">
        <v>6</v>
      </c>
      <c r="FZ614" s="4">
        <v>0</v>
      </c>
      <c r="GA614" s="4">
        <v>0</v>
      </c>
      <c r="GB614" s="4">
        <v>0</v>
      </c>
      <c r="GC614" s="4">
        <v>526</v>
      </c>
      <c r="GD614" s="4">
        <v>-103</v>
      </c>
      <c r="GE614" s="4">
        <v>0.1</v>
      </c>
      <c r="GF614" s="4">
        <v>-1.8499999999999999</v>
      </c>
      <c r="GG614" s="4">
        <v>237</v>
      </c>
      <c r="GH614" s="4">
        <v>-83</v>
      </c>
      <c r="GI614" s="4">
        <v>747.55</v>
      </c>
      <c r="GJ614" s="4">
        <v>1.2999999999999545</v>
      </c>
      <c r="GK614" s="4">
        <v>10877</v>
      </c>
      <c r="GL614" s="4">
        <v>-1645</v>
      </c>
      <c r="GM614" s="4">
        <v>0.1</v>
      </c>
      <c r="GN614" s="4">
        <v>-1.9</v>
      </c>
      <c r="GO614" s="4">
        <v>6</v>
      </c>
      <c r="GP614" s="4">
        <v>0</v>
      </c>
      <c r="GQ614" s="4">
        <v>0</v>
      </c>
      <c r="GR614" s="4">
        <v>0</v>
      </c>
      <c r="GS614" s="4">
        <v>418</v>
      </c>
      <c r="GT614" s="4">
        <v>-103</v>
      </c>
      <c r="GU614" s="4">
        <v>0.15</v>
      </c>
      <c r="GV614" s="4">
        <v>-1.9</v>
      </c>
      <c r="GW614" s="4">
        <v>223</v>
      </c>
      <c r="GX614" s="4">
        <v>0</v>
      </c>
      <c r="GY614" s="4">
        <v>637.70000000000005</v>
      </c>
      <c r="GZ614" s="4">
        <v>-12.649999999999977</v>
      </c>
      <c r="HA614" s="4">
        <v>11851</v>
      </c>
      <c r="HB614" s="4">
        <v>-2713</v>
      </c>
      <c r="HC614" s="4">
        <v>0.15</v>
      </c>
      <c r="HD614" s="4">
        <v>-2.0500000000000003</v>
      </c>
      <c r="HE614" s="4">
        <v>162</v>
      </c>
      <c r="HF614" s="4">
        <v>0</v>
      </c>
      <c r="HG614" s="4">
        <v>0</v>
      </c>
      <c r="HH614" s="4">
        <v>0</v>
      </c>
      <c r="HI614" s="4">
        <v>1292</v>
      </c>
      <c r="HJ614" s="4">
        <v>20</v>
      </c>
      <c r="HK614" s="4">
        <v>0.15</v>
      </c>
      <c r="HL614" s="4">
        <v>-2.3000000000000003</v>
      </c>
      <c r="HM614" s="4">
        <v>494</v>
      </c>
      <c r="HN614" s="4">
        <v>-184</v>
      </c>
      <c r="HO614" s="4">
        <v>547.85</v>
      </c>
      <c r="HP614" s="4">
        <v>-4.0499999999999545</v>
      </c>
      <c r="HQ614" s="4">
        <v>40413</v>
      </c>
      <c r="HR614" s="4">
        <v>8925</v>
      </c>
      <c r="HS614" s="4">
        <v>0.15</v>
      </c>
      <c r="HT614" s="4">
        <v>-2.5</v>
      </c>
      <c r="HU614" s="4">
        <v>156</v>
      </c>
      <c r="HV614" s="4">
        <v>-105</v>
      </c>
      <c r="HW614" s="4">
        <v>494.55</v>
      </c>
      <c r="HX614" s="4">
        <v>-14.25</v>
      </c>
      <c r="HY614" s="4">
        <v>2088</v>
      </c>
      <c r="HZ614" s="4">
        <v>-180</v>
      </c>
      <c r="IA614" s="4">
        <v>0.2</v>
      </c>
      <c r="IB614" s="4">
        <v>-2.65</v>
      </c>
      <c r="IC614" s="4">
        <v>215</v>
      </c>
      <c r="ID614" s="4">
        <v>-93</v>
      </c>
      <c r="IE614" s="4">
        <v>453</v>
      </c>
      <c r="IF614" s="4">
        <v>-1.8500000000000227</v>
      </c>
      <c r="IG614" s="4">
        <v>14012</v>
      </c>
      <c r="IH614" s="4">
        <v>-3032</v>
      </c>
      <c r="II614" s="4">
        <v>0.2</v>
      </c>
      <c r="IJ614" s="4">
        <v>-2.8499999999999996</v>
      </c>
      <c r="IK614" s="4">
        <v>118</v>
      </c>
      <c r="IL614" s="4">
        <v>-70</v>
      </c>
      <c r="IM614" s="4">
        <v>403.95</v>
      </c>
      <c r="IN614" s="4">
        <v>1.1499999999999773</v>
      </c>
      <c r="IO614" s="4">
        <v>6098</v>
      </c>
      <c r="IP614" s="4">
        <v>501</v>
      </c>
      <c r="IQ614" s="4">
        <v>0.3</v>
      </c>
      <c r="IR614" s="4">
        <v>-2.95</v>
      </c>
      <c r="IS614" s="4">
        <v>989</v>
      </c>
      <c r="IT614" s="4">
        <v>-138</v>
      </c>
      <c r="IU614" s="4">
        <v>353</v>
      </c>
      <c r="IV614" s="4">
        <v>-0.35000000000002274</v>
      </c>
      <c r="IW614" s="4">
        <v>25782</v>
      </c>
      <c r="IX614" s="4">
        <v>4529</v>
      </c>
      <c r="IY614" s="4">
        <v>0.2</v>
      </c>
      <c r="IZ614" s="4">
        <v>-3.5</v>
      </c>
      <c r="JA614" s="4">
        <v>190</v>
      </c>
      <c r="JB614" s="4">
        <v>-28</v>
      </c>
      <c r="JC614" s="4">
        <v>304</v>
      </c>
      <c r="JD614" s="4">
        <v>-1.1000000000000227</v>
      </c>
      <c r="JE614" s="4">
        <v>12685</v>
      </c>
      <c r="JF614" s="4">
        <v>3679</v>
      </c>
      <c r="JG614" s="4">
        <v>0.25</v>
      </c>
      <c r="JH614" s="4">
        <v>-4.2</v>
      </c>
      <c r="JI614" s="4">
        <v>2030</v>
      </c>
      <c r="JJ614" s="4">
        <v>-548</v>
      </c>
      <c r="JK614" s="4">
        <v>253.5</v>
      </c>
      <c r="JL614" s="4">
        <v>-3.9499999999999886</v>
      </c>
      <c r="JM614" s="4">
        <v>46169</v>
      </c>
      <c r="JN614" s="4">
        <v>22104</v>
      </c>
      <c r="JO614" s="4">
        <v>0.25</v>
      </c>
      <c r="JP614" s="4">
        <v>-5.25</v>
      </c>
      <c r="JQ614" s="5">
        <v>721</v>
      </c>
      <c r="JR614" s="4">
        <v>66</v>
      </c>
      <c r="JS614" s="4">
        <v>204.4</v>
      </c>
      <c r="JT614" s="4">
        <v>-2.4499999999999886</v>
      </c>
      <c r="JU614" s="4">
        <v>23958</v>
      </c>
      <c r="JV614" s="4">
        <v>11173</v>
      </c>
      <c r="JW614" s="4">
        <v>0.35</v>
      </c>
      <c r="JX614" s="4">
        <v>-6.9</v>
      </c>
      <c r="JY614" s="4">
        <v>6775</v>
      </c>
      <c r="JZ614" s="4">
        <v>-1237</v>
      </c>
      <c r="KA614" s="4">
        <v>154.35</v>
      </c>
      <c r="KB614" s="4">
        <v>-6.0999999999999943</v>
      </c>
      <c r="KC614" s="4">
        <v>73188</v>
      </c>
      <c r="KD614" s="4">
        <v>36534</v>
      </c>
      <c r="KE614" s="4">
        <v>0.7</v>
      </c>
      <c r="KF614" s="4">
        <v>-9.9500000000000011</v>
      </c>
      <c r="KG614" s="4">
        <v>4735</v>
      </c>
      <c r="KH614" s="4">
        <v>171</v>
      </c>
      <c r="KI614" s="4">
        <v>105.85</v>
      </c>
      <c r="KJ614" s="4">
        <v>-10.650000000000006</v>
      </c>
      <c r="KK614" s="4">
        <v>47895</v>
      </c>
      <c r="KL614" s="4">
        <v>32030</v>
      </c>
      <c r="KM614" s="4">
        <v>1.75</v>
      </c>
      <c r="KN614" s="4">
        <v>-15.05</v>
      </c>
      <c r="KO614" s="4">
        <v>38339</v>
      </c>
      <c r="KP614" s="4">
        <v>15919</v>
      </c>
      <c r="KQ614" s="4">
        <v>60</v>
      </c>
      <c r="KR614" s="4">
        <v>-17.75</v>
      </c>
      <c r="KS614" s="4">
        <v>77388</v>
      </c>
      <c r="KT614" s="4">
        <v>44041</v>
      </c>
      <c r="KU614" s="4">
        <v>6.05</v>
      </c>
      <c r="KV614" s="4">
        <v>-22.099999999999998</v>
      </c>
      <c r="KW614" s="4">
        <v>59853</v>
      </c>
      <c r="KX614" s="4">
        <v>46335</v>
      </c>
      <c r="KY614" s="4">
        <v>22.8</v>
      </c>
      <c r="KZ614" s="4">
        <v>-23.400000000000002</v>
      </c>
      <c r="LA614" s="4">
        <v>31169</v>
      </c>
      <c r="LB614" s="4">
        <v>21506</v>
      </c>
      <c r="LC614" s="4">
        <v>18.850000000000001</v>
      </c>
      <c r="LD614" s="4">
        <v>-27.35</v>
      </c>
    </row>
    <row r="615" spans="1:316" x14ac:dyDescent="0.25">
      <c r="A615" s="171">
        <v>44077.539630671294</v>
      </c>
      <c r="B615" s="172">
        <v>0.53819444444444442</v>
      </c>
      <c r="C615" s="4">
        <v>11539.05</v>
      </c>
      <c r="D615" s="4">
        <v>11550</v>
      </c>
      <c r="E615" s="173">
        <v>-81.849999999999994</v>
      </c>
      <c r="F615" s="173">
        <v>-81.099999999999994</v>
      </c>
      <c r="G615" s="173">
        <v>313.89999999999998</v>
      </c>
      <c r="H615" s="173">
        <v>-239.65000000000009</v>
      </c>
      <c r="I615" s="173">
        <v>-375.9</v>
      </c>
      <c r="J615" s="173">
        <v>136.24999999999989</v>
      </c>
      <c r="K615" s="127">
        <v>0</v>
      </c>
      <c r="L615" s="127">
        <v>0</v>
      </c>
      <c r="M615" s="127">
        <v>-20.53</v>
      </c>
      <c r="N615" s="127">
        <v>-18.11</v>
      </c>
      <c r="O615" s="127">
        <v>-0.11269792234130399</v>
      </c>
      <c r="P615" s="127">
        <v>-0.28841693422413694</v>
      </c>
      <c r="Q615" s="127">
        <v>0.97615850281305572</v>
      </c>
      <c r="R615" s="4">
        <v>197250</v>
      </c>
      <c r="S615" s="4">
        <v>171839</v>
      </c>
      <c r="T615" s="173">
        <v>11570.633333333333</v>
      </c>
      <c r="U615" s="173">
        <v>7.7666666666664241</v>
      </c>
      <c r="V615" s="4">
        <v>161858</v>
      </c>
      <c r="W615" s="4">
        <v>-10561</v>
      </c>
      <c r="X615" s="173">
        <v>31.58333333333394</v>
      </c>
      <c r="Y615" s="173">
        <v>-225444</v>
      </c>
      <c r="Z615" s="173">
        <v>202665</v>
      </c>
      <c r="AA615" s="173">
        <v>-22779</v>
      </c>
      <c r="AB615" s="4">
        <v>-25411</v>
      </c>
      <c r="AC615" s="4">
        <v>-46118</v>
      </c>
      <c r="AD615" s="176" t="e">
        <v>#REF!</v>
      </c>
      <c r="AE615" s="177">
        <v>-0.17425899709293188</v>
      </c>
      <c r="AF615" s="177">
        <v>-9.7669862172441741E-3</v>
      </c>
      <c r="AG615" s="177">
        <v>5.8025866358146383E-2</v>
      </c>
      <c r="AH615" s="177">
        <v>-0.18074670366992399</v>
      </c>
      <c r="AI615" s="127">
        <v>-5.0829360871590283E-2</v>
      </c>
      <c r="AJ615" s="127">
        <v>0</v>
      </c>
      <c r="AK615" s="4">
        <v>0</v>
      </c>
      <c r="AL615" s="178">
        <v>11600</v>
      </c>
      <c r="AM615" s="178">
        <v>11500</v>
      </c>
      <c r="AN615" s="178">
        <v>11550</v>
      </c>
      <c r="AO615" s="178">
        <v>11400</v>
      </c>
      <c r="AS615" s="4">
        <v>1.9591058786920106</v>
      </c>
      <c r="AT615" s="4">
        <v>0.50129848370612384</v>
      </c>
      <c r="AU615" s="4">
        <v>0.12482680438342361</v>
      </c>
      <c r="AV615" s="4">
        <v>4.0230660281918122E-2</v>
      </c>
      <c r="AW615" s="4">
        <v>4.7344388368180723E-2</v>
      </c>
      <c r="AX615" s="4">
        <v>3.0861205364356117E-2</v>
      </c>
      <c r="AY615" s="4">
        <v>82.170040485829958</v>
      </c>
      <c r="AZ615" s="4">
        <v>13</v>
      </c>
      <c r="BA615" s="4">
        <v>59.655319148936172</v>
      </c>
      <c r="BB615" s="4">
        <v>50.833333333333336</v>
      </c>
      <c r="BC615" s="4">
        <v>25.810756972111555</v>
      </c>
      <c r="BD615" s="4">
        <v>67.478947368421046</v>
      </c>
      <c r="BE615" s="4">
        <v>22.686973749380883</v>
      </c>
      <c r="BF615" s="4">
        <v>33.276005547850211</v>
      </c>
      <c r="BG615" s="4">
        <v>10.608223201174743</v>
      </c>
      <c r="BH615" s="4">
        <v>9.9525691699604746</v>
      </c>
      <c r="BI615" s="4">
        <v>9</v>
      </c>
      <c r="BJ615" s="4">
        <v>0</v>
      </c>
      <c r="BK615" s="4">
        <v>1520</v>
      </c>
      <c r="BL615" s="4">
        <v>-55</v>
      </c>
      <c r="BM615" s="4">
        <v>5652</v>
      </c>
      <c r="BN615" s="4">
        <v>-94</v>
      </c>
      <c r="BO615" s="4">
        <v>0.1</v>
      </c>
      <c r="BP615" s="4">
        <v>-0.75</v>
      </c>
      <c r="BQ615" s="4">
        <v>0</v>
      </c>
      <c r="BR615" s="4">
        <v>0</v>
      </c>
      <c r="BS615" s="4">
        <v>0</v>
      </c>
      <c r="BT615" s="4">
        <v>0</v>
      </c>
      <c r="BU615" s="4">
        <v>58</v>
      </c>
      <c r="BV615" s="4">
        <v>0</v>
      </c>
      <c r="BW615" s="4">
        <v>0.1</v>
      </c>
      <c r="BX615" s="4">
        <v>-0.75</v>
      </c>
      <c r="BY615" s="4">
        <v>21</v>
      </c>
      <c r="BZ615" s="4">
        <v>0</v>
      </c>
      <c r="CA615" s="4">
        <v>1430</v>
      </c>
      <c r="CB615" s="4">
        <v>34.25</v>
      </c>
      <c r="CC615" s="4">
        <v>388</v>
      </c>
      <c r="CD615" s="4">
        <v>-67</v>
      </c>
      <c r="CE615" s="4">
        <v>0.05</v>
      </c>
      <c r="CF615" s="4">
        <v>-0.89999999999999991</v>
      </c>
      <c r="CG615" s="4">
        <v>0</v>
      </c>
      <c r="CH615" s="4">
        <v>0</v>
      </c>
      <c r="CI615" s="4">
        <v>0</v>
      </c>
      <c r="CJ615" s="4">
        <v>0</v>
      </c>
      <c r="CK615" s="4">
        <v>35</v>
      </c>
      <c r="CL615" s="4">
        <v>0</v>
      </c>
      <c r="CM615" s="4">
        <v>0.2</v>
      </c>
      <c r="CN615" s="4">
        <v>-0.55000000000000004</v>
      </c>
      <c r="CO615" s="4">
        <v>12</v>
      </c>
      <c r="CP615" s="4">
        <v>0</v>
      </c>
      <c r="CQ615" s="4">
        <v>0</v>
      </c>
      <c r="CR615" s="4">
        <v>0</v>
      </c>
      <c r="CS615" s="4">
        <v>1062</v>
      </c>
      <c r="CT615" s="4">
        <v>-377</v>
      </c>
      <c r="CU615" s="4">
        <v>0.1</v>
      </c>
      <c r="CV615" s="4">
        <v>-0.9</v>
      </c>
      <c r="CW615" s="4">
        <v>0</v>
      </c>
      <c r="CX615" s="4">
        <v>0</v>
      </c>
      <c r="CY615" s="4">
        <v>0</v>
      </c>
      <c r="CZ615" s="4">
        <v>0</v>
      </c>
      <c r="DA615" s="4">
        <v>232</v>
      </c>
      <c r="DB615" s="4">
        <v>-18</v>
      </c>
      <c r="DC615" s="4">
        <v>0.15</v>
      </c>
      <c r="DD615" s="4">
        <v>-0.9</v>
      </c>
      <c r="DE615" s="4">
        <v>16</v>
      </c>
      <c r="DF615" s="4">
        <v>-4</v>
      </c>
      <c r="DG615" s="4">
        <v>1242</v>
      </c>
      <c r="DH615" s="4">
        <v>-8</v>
      </c>
      <c r="DI615" s="4">
        <v>1714</v>
      </c>
      <c r="DJ615" s="4">
        <v>-37</v>
      </c>
      <c r="DK615" s="4">
        <v>0.05</v>
      </c>
      <c r="DL615" s="4">
        <v>-1.05</v>
      </c>
      <c r="DM615" s="4">
        <v>0</v>
      </c>
      <c r="DN615" s="4">
        <v>0</v>
      </c>
      <c r="DO615" s="4">
        <v>0</v>
      </c>
      <c r="DP615" s="4">
        <v>0</v>
      </c>
      <c r="DQ615" s="4">
        <v>604</v>
      </c>
      <c r="DR615" s="4">
        <v>26</v>
      </c>
      <c r="DS615" s="4">
        <v>0.15</v>
      </c>
      <c r="DT615" s="4">
        <v>-0.99999999999999989</v>
      </c>
      <c r="DU615" s="4">
        <v>1</v>
      </c>
      <c r="DV615" s="4">
        <v>0</v>
      </c>
      <c r="DW615" s="4">
        <v>0</v>
      </c>
      <c r="DX615" s="4">
        <v>0</v>
      </c>
      <c r="DY615" s="4">
        <v>4147</v>
      </c>
      <c r="DZ615" s="4">
        <v>-321</v>
      </c>
      <c r="EA615" s="4">
        <v>0.1</v>
      </c>
      <c r="EB615" s="4">
        <v>-1.1499999999999999</v>
      </c>
      <c r="EC615" s="4">
        <v>0</v>
      </c>
      <c r="ED615" s="4">
        <v>0</v>
      </c>
      <c r="EE615" s="4">
        <v>0</v>
      </c>
      <c r="EF615" s="4">
        <v>0</v>
      </c>
      <c r="EG615" s="4">
        <v>225</v>
      </c>
      <c r="EH615" s="4">
        <v>18</v>
      </c>
      <c r="EI615" s="4">
        <v>0.1</v>
      </c>
      <c r="EJ615" s="4">
        <v>-1.25</v>
      </c>
      <c r="EK615" s="4">
        <v>57</v>
      </c>
      <c r="EL615" s="4">
        <v>-11</v>
      </c>
      <c r="EM615" s="4">
        <v>1033.55</v>
      </c>
      <c r="EN615" s="4">
        <v>-7.25</v>
      </c>
      <c r="EO615" s="4">
        <v>18439</v>
      </c>
      <c r="EP615" s="4">
        <v>-4175</v>
      </c>
      <c r="EQ615" s="4">
        <v>0.1</v>
      </c>
      <c r="ER615" s="4">
        <v>-1.4</v>
      </c>
      <c r="ES615" s="4">
        <v>5</v>
      </c>
      <c r="ET615" s="4">
        <v>0</v>
      </c>
      <c r="EU615" s="4">
        <v>947.4</v>
      </c>
      <c r="EV615" s="4">
        <v>32.399999999999977</v>
      </c>
      <c r="EW615" s="4">
        <v>812</v>
      </c>
      <c r="EX615" s="4">
        <v>-40</v>
      </c>
      <c r="EY615" s="4">
        <v>0.15</v>
      </c>
      <c r="EZ615" s="4">
        <v>-1.4500000000000002</v>
      </c>
      <c r="FA615" s="4">
        <v>23</v>
      </c>
      <c r="FB615" s="4">
        <v>0</v>
      </c>
      <c r="FC615" s="4">
        <v>905</v>
      </c>
      <c r="FD615" s="4">
        <v>-47.5</v>
      </c>
      <c r="FE615" s="4">
        <v>4048</v>
      </c>
      <c r="FF615" s="4">
        <v>-1083</v>
      </c>
      <c r="FG615" s="4">
        <v>0.15</v>
      </c>
      <c r="FH615" s="4">
        <v>-1.4500000000000002</v>
      </c>
      <c r="FI615" s="4">
        <v>5</v>
      </c>
      <c r="FJ615" s="4">
        <v>0</v>
      </c>
      <c r="FK615" s="4">
        <v>0</v>
      </c>
      <c r="FL615" s="4">
        <v>0</v>
      </c>
      <c r="FM615" s="4">
        <v>148</v>
      </c>
      <c r="FN615" s="4">
        <v>-8</v>
      </c>
      <c r="FO615" s="4">
        <v>0.15</v>
      </c>
      <c r="FP615" s="4">
        <v>-1.55</v>
      </c>
      <c r="FQ615" s="4">
        <v>32</v>
      </c>
      <c r="FR615" s="4">
        <v>2</v>
      </c>
      <c r="FS615" s="4">
        <v>855</v>
      </c>
      <c r="FT615" s="4">
        <v>10</v>
      </c>
      <c r="FU615" s="4">
        <v>13735</v>
      </c>
      <c r="FV615" s="4">
        <v>-587</v>
      </c>
      <c r="FW615" s="4">
        <v>0.15</v>
      </c>
      <c r="FX615" s="4">
        <v>-1.6500000000000001</v>
      </c>
      <c r="FY615" s="4">
        <v>6</v>
      </c>
      <c r="FZ615" s="4">
        <v>0</v>
      </c>
      <c r="GA615" s="4">
        <v>0</v>
      </c>
      <c r="GB615" s="4">
        <v>0</v>
      </c>
      <c r="GC615" s="4">
        <v>526</v>
      </c>
      <c r="GD615" s="4">
        <v>-103</v>
      </c>
      <c r="GE615" s="4">
        <v>0.1</v>
      </c>
      <c r="GF615" s="4">
        <v>-1.8499999999999999</v>
      </c>
      <c r="GG615" s="4">
        <v>237</v>
      </c>
      <c r="GH615" s="4">
        <v>-83</v>
      </c>
      <c r="GI615" s="4">
        <v>747.55</v>
      </c>
      <c r="GJ615" s="4">
        <v>1.2999999999999545</v>
      </c>
      <c r="GK615" s="4">
        <v>10919</v>
      </c>
      <c r="GL615" s="4">
        <v>-1603</v>
      </c>
      <c r="GM615" s="4">
        <v>0.1</v>
      </c>
      <c r="GN615" s="4">
        <v>-1.9</v>
      </c>
      <c r="GO615" s="4">
        <v>6</v>
      </c>
      <c r="GP615" s="4">
        <v>0</v>
      </c>
      <c r="GQ615" s="4">
        <v>0</v>
      </c>
      <c r="GR615" s="4">
        <v>0</v>
      </c>
      <c r="GS615" s="4">
        <v>418</v>
      </c>
      <c r="GT615" s="4">
        <v>-103</v>
      </c>
      <c r="GU615" s="4">
        <v>0.15</v>
      </c>
      <c r="GV615" s="4">
        <v>-1.9</v>
      </c>
      <c r="GW615" s="4">
        <v>223</v>
      </c>
      <c r="GX615" s="4">
        <v>0</v>
      </c>
      <c r="GY615" s="4">
        <v>637.70000000000005</v>
      </c>
      <c r="GZ615" s="4">
        <v>-12.649999999999977</v>
      </c>
      <c r="HA615" s="4">
        <v>11851</v>
      </c>
      <c r="HB615" s="4">
        <v>-2713</v>
      </c>
      <c r="HC615" s="4">
        <v>0.15</v>
      </c>
      <c r="HD615" s="4">
        <v>-2.0500000000000003</v>
      </c>
      <c r="HE615" s="4">
        <v>162</v>
      </c>
      <c r="HF615" s="4">
        <v>0</v>
      </c>
      <c r="HG615" s="4">
        <v>0</v>
      </c>
      <c r="HH615" s="4">
        <v>0</v>
      </c>
      <c r="HI615" s="4">
        <v>1352</v>
      </c>
      <c r="HJ615" s="4">
        <v>80</v>
      </c>
      <c r="HK615" s="4">
        <v>0.15</v>
      </c>
      <c r="HL615" s="4">
        <v>-2.3000000000000003</v>
      </c>
      <c r="HM615" s="4">
        <v>494</v>
      </c>
      <c r="HN615" s="4">
        <v>-184</v>
      </c>
      <c r="HO615" s="4">
        <v>547.85</v>
      </c>
      <c r="HP615" s="4">
        <v>-4.0499999999999545</v>
      </c>
      <c r="HQ615" s="4">
        <v>40592</v>
      </c>
      <c r="HR615" s="4">
        <v>9104</v>
      </c>
      <c r="HS615" s="4">
        <v>0.15</v>
      </c>
      <c r="HT615" s="4">
        <v>-2.5</v>
      </c>
      <c r="HU615" s="4">
        <v>156</v>
      </c>
      <c r="HV615" s="4">
        <v>-105</v>
      </c>
      <c r="HW615" s="4">
        <v>494.55</v>
      </c>
      <c r="HX615" s="4">
        <v>-14.25</v>
      </c>
      <c r="HY615" s="4">
        <v>2028</v>
      </c>
      <c r="HZ615" s="4">
        <v>-240</v>
      </c>
      <c r="IA615" s="4">
        <v>0.2</v>
      </c>
      <c r="IB615" s="4">
        <v>-2.65</v>
      </c>
      <c r="IC615" s="4">
        <v>235</v>
      </c>
      <c r="ID615" s="4">
        <v>-73</v>
      </c>
      <c r="IE615" s="4">
        <v>453</v>
      </c>
      <c r="IF615" s="4">
        <v>-1.8500000000000227</v>
      </c>
      <c r="IG615" s="4">
        <v>14019</v>
      </c>
      <c r="IH615" s="4">
        <v>-3025</v>
      </c>
      <c r="II615" s="4">
        <v>0.25</v>
      </c>
      <c r="IJ615" s="4">
        <v>-2.8</v>
      </c>
      <c r="IK615" s="4">
        <v>120</v>
      </c>
      <c r="IL615" s="4">
        <v>-68</v>
      </c>
      <c r="IM615" s="4">
        <v>403.95</v>
      </c>
      <c r="IN615" s="4">
        <v>1.1499999999999773</v>
      </c>
      <c r="IO615" s="4">
        <v>6100</v>
      </c>
      <c r="IP615" s="4">
        <v>503</v>
      </c>
      <c r="IQ615" s="4">
        <v>0.25</v>
      </c>
      <c r="IR615" s="4">
        <v>-3</v>
      </c>
      <c r="IS615" s="4">
        <v>1004</v>
      </c>
      <c r="IT615" s="4">
        <v>-123</v>
      </c>
      <c r="IU615" s="4">
        <v>352.65</v>
      </c>
      <c r="IV615" s="4">
        <v>-0.70000000000004547</v>
      </c>
      <c r="IW615" s="4">
        <v>25914</v>
      </c>
      <c r="IX615" s="4">
        <v>4661</v>
      </c>
      <c r="IY615" s="4">
        <v>0.2</v>
      </c>
      <c r="IZ615" s="4">
        <v>-3.5</v>
      </c>
      <c r="JA615" s="4">
        <v>190</v>
      </c>
      <c r="JB615" s="4">
        <v>-28</v>
      </c>
      <c r="JC615" s="4">
        <v>297.39999999999998</v>
      </c>
      <c r="JD615" s="4">
        <v>-7.7000000000000455</v>
      </c>
      <c r="JE615" s="4">
        <v>12821</v>
      </c>
      <c r="JF615" s="4">
        <v>3815</v>
      </c>
      <c r="JG615" s="4">
        <v>0.25</v>
      </c>
      <c r="JH615" s="4">
        <v>-4.2</v>
      </c>
      <c r="JI615" s="4">
        <v>2019</v>
      </c>
      <c r="JJ615" s="4">
        <v>-559</v>
      </c>
      <c r="JK615" s="4">
        <v>250.25</v>
      </c>
      <c r="JL615" s="4">
        <v>-7.1999999999999886</v>
      </c>
      <c r="JM615" s="4">
        <v>45805</v>
      </c>
      <c r="JN615" s="4">
        <v>21740</v>
      </c>
      <c r="JO615" s="4">
        <v>0.25</v>
      </c>
      <c r="JP615" s="4">
        <v>-5.25</v>
      </c>
      <c r="JQ615" s="5">
        <v>721</v>
      </c>
      <c r="JR615" s="4">
        <v>66</v>
      </c>
      <c r="JS615" s="4">
        <v>199.7</v>
      </c>
      <c r="JT615" s="4">
        <v>-7.1500000000000057</v>
      </c>
      <c r="JU615" s="4">
        <v>23992</v>
      </c>
      <c r="JV615" s="4">
        <v>11207</v>
      </c>
      <c r="JW615" s="4">
        <v>0.35</v>
      </c>
      <c r="JX615" s="4">
        <v>-6.9</v>
      </c>
      <c r="JY615" s="4">
        <v>6810</v>
      </c>
      <c r="JZ615" s="4">
        <v>-1202</v>
      </c>
      <c r="KA615" s="4">
        <v>150.9</v>
      </c>
      <c r="KB615" s="4">
        <v>-9.5499999999999829</v>
      </c>
      <c r="KC615" s="4">
        <v>72242</v>
      </c>
      <c r="KD615" s="4">
        <v>35588</v>
      </c>
      <c r="KE615" s="4">
        <v>0.75</v>
      </c>
      <c r="KF615" s="4">
        <v>-9.9</v>
      </c>
      <c r="KG615" s="4">
        <v>4807</v>
      </c>
      <c r="KH615" s="4">
        <v>243</v>
      </c>
      <c r="KI615" s="4">
        <v>102.65</v>
      </c>
      <c r="KJ615" s="4">
        <v>-13.849999999999994</v>
      </c>
      <c r="KK615" s="4">
        <v>47842</v>
      </c>
      <c r="KL615" s="4">
        <v>31977</v>
      </c>
      <c r="KM615" s="4">
        <v>1.8</v>
      </c>
      <c r="KN615" s="4">
        <v>-15</v>
      </c>
      <c r="KO615" s="4">
        <v>38563</v>
      </c>
      <c r="KP615" s="4">
        <v>16143</v>
      </c>
      <c r="KQ615" s="4">
        <v>55.85</v>
      </c>
      <c r="KR615" s="4">
        <v>-21.9</v>
      </c>
      <c r="KS615" s="4">
        <v>75549</v>
      </c>
      <c r="KT615" s="4">
        <v>42202</v>
      </c>
      <c r="KU615" s="4">
        <v>6.15</v>
      </c>
      <c r="KV615" s="4">
        <v>-22</v>
      </c>
      <c r="KW615" s="4">
        <v>59685</v>
      </c>
      <c r="KX615" s="4">
        <v>46167</v>
      </c>
      <c r="KY615" s="4">
        <v>20.100000000000001</v>
      </c>
      <c r="KZ615" s="4">
        <v>-26.1</v>
      </c>
      <c r="LA615" s="4">
        <v>29920</v>
      </c>
      <c r="LB615" s="4">
        <v>20257</v>
      </c>
      <c r="LC615" s="4">
        <v>19.75</v>
      </c>
      <c r="LD615" s="4">
        <v>-26.450000000000003</v>
      </c>
    </row>
    <row r="616" spans="1:316" x14ac:dyDescent="0.25">
      <c r="A616" s="171">
        <v>44077.538040046296</v>
      </c>
      <c r="B616" s="172">
        <v>0.53680555555555554</v>
      </c>
      <c r="C616" s="4">
        <v>11538.85</v>
      </c>
      <c r="D616" s="4">
        <v>11550</v>
      </c>
      <c r="E616" s="173">
        <v>-95.75</v>
      </c>
      <c r="F616" s="173">
        <v>-71.700000000000017</v>
      </c>
      <c r="G616" s="173">
        <v>313.89999999999998</v>
      </c>
      <c r="H616" s="173">
        <v>-391.24999999999994</v>
      </c>
      <c r="I616" s="173">
        <v>-251.69999999999993</v>
      </c>
      <c r="J616" s="173">
        <v>-139.55000000000001</v>
      </c>
      <c r="K616" s="127">
        <v>0</v>
      </c>
      <c r="L616" s="127">
        <v>0</v>
      </c>
      <c r="M616" s="127">
        <v>-20.53</v>
      </c>
      <c r="N616" s="127">
        <v>-18.11</v>
      </c>
      <c r="O616" s="127">
        <v>-0.11162923006179321</v>
      </c>
      <c r="P616" s="127">
        <v>-0.28735695304686881</v>
      </c>
      <c r="Q616" s="127">
        <v>0.97007135409371736</v>
      </c>
      <c r="R616" s="4">
        <v>196741</v>
      </c>
      <c r="S616" s="4">
        <v>168213</v>
      </c>
      <c r="T616" s="173">
        <v>11557.316666666666</v>
      </c>
      <c r="U616" s="173">
        <v>-0.68333333333430346</v>
      </c>
      <c r="V616" s="4">
        <v>161743</v>
      </c>
      <c r="W616" s="4">
        <v>-10341</v>
      </c>
      <c r="X616" s="173">
        <v>18.466666666665333</v>
      </c>
      <c r="Y616" s="173">
        <v>-224933</v>
      </c>
      <c r="Z616" s="173">
        <v>195061</v>
      </c>
      <c r="AA616" s="173">
        <v>-29872</v>
      </c>
      <c r="AB616" s="4">
        <v>-28528</v>
      </c>
      <c r="AC616" s="4">
        <v>-49086</v>
      </c>
      <c r="AD616" s="176" t="e">
        <v>#REF!</v>
      </c>
      <c r="AE616" s="177">
        <v>-0.18906410329170778</v>
      </c>
      <c r="AF616" s="177">
        <v>-1.1842059818467549E-2</v>
      </c>
      <c r="AG616" s="177">
        <v>4.6211300243606507E-2</v>
      </c>
      <c r="AH616" s="177">
        <v>-0.2149385787942768</v>
      </c>
      <c r="AI616" s="127">
        <v>-6.3969920021674426E-2</v>
      </c>
      <c r="AJ616" s="127">
        <v>0</v>
      </c>
      <c r="AK616" s="4">
        <v>0</v>
      </c>
      <c r="AL616" s="178">
        <v>11600</v>
      </c>
      <c r="AM616" s="178">
        <v>11500</v>
      </c>
      <c r="AN616" s="178">
        <v>11550</v>
      </c>
      <c r="AO616" s="178">
        <v>11400</v>
      </c>
      <c r="AS616" s="4">
        <v>1.9140411582589691</v>
      </c>
      <c r="AT616" s="4">
        <v>0.49290108453324838</v>
      </c>
      <c r="AU616" s="4">
        <v>0.12576920081009502</v>
      </c>
      <c r="AV616" s="4">
        <v>4.0560909106305144E-2</v>
      </c>
      <c r="AW616" s="4">
        <v>4.6958341194024734E-2</v>
      </c>
      <c r="AX616" s="4">
        <v>3.0929921865511519E-2</v>
      </c>
      <c r="AY616" s="4">
        <v>82.174089068825907</v>
      </c>
      <c r="AZ616" s="4">
        <v>13</v>
      </c>
      <c r="BA616" s="4">
        <v>59.736170212765956</v>
      </c>
      <c r="BB616" s="4">
        <v>50.233333333333334</v>
      </c>
      <c r="BC616" s="4">
        <v>25.820717131474105</v>
      </c>
      <c r="BD616" s="4">
        <v>67.478947368421046</v>
      </c>
      <c r="BE616" s="4">
        <v>22.712023750618506</v>
      </c>
      <c r="BF616" s="4">
        <v>33.523545706371188</v>
      </c>
      <c r="BG616" s="4">
        <v>10.456078603900865</v>
      </c>
      <c r="BH616" s="4">
        <v>9.5980948520470211</v>
      </c>
      <c r="BI616" s="4">
        <v>9</v>
      </c>
      <c r="BJ616" s="4">
        <v>0</v>
      </c>
      <c r="BK616" s="4">
        <v>1520</v>
      </c>
      <c r="BL616" s="4">
        <v>-55</v>
      </c>
      <c r="BM616" s="4">
        <v>5652</v>
      </c>
      <c r="BN616" s="4">
        <v>-94</v>
      </c>
      <c r="BO616" s="4">
        <v>0.1</v>
      </c>
      <c r="BP616" s="4">
        <v>-0.75</v>
      </c>
      <c r="BQ616" s="4">
        <v>0</v>
      </c>
      <c r="BR616" s="4">
        <v>0</v>
      </c>
      <c r="BS616" s="4">
        <v>0</v>
      </c>
      <c r="BT616" s="4">
        <v>0</v>
      </c>
      <c r="BU616" s="4">
        <v>58</v>
      </c>
      <c r="BV616" s="4">
        <v>0</v>
      </c>
      <c r="BW616" s="4">
        <v>0.1</v>
      </c>
      <c r="BX616" s="4">
        <v>-0.75</v>
      </c>
      <c r="BY616" s="4">
        <v>21</v>
      </c>
      <c r="BZ616" s="4">
        <v>0</v>
      </c>
      <c r="CA616" s="4">
        <v>1430</v>
      </c>
      <c r="CB616" s="4">
        <v>34.25</v>
      </c>
      <c r="CC616" s="4">
        <v>388</v>
      </c>
      <c r="CD616" s="4">
        <v>-67</v>
      </c>
      <c r="CE616" s="4">
        <v>0.05</v>
      </c>
      <c r="CF616" s="4">
        <v>-0.89999999999999991</v>
      </c>
      <c r="CG616" s="4">
        <v>0</v>
      </c>
      <c r="CH616" s="4">
        <v>0</v>
      </c>
      <c r="CI616" s="4">
        <v>0</v>
      </c>
      <c r="CJ616" s="4">
        <v>0</v>
      </c>
      <c r="CK616" s="4">
        <v>35</v>
      </c>
      <c r="CL616" s="4">
        <v>0</v>
      </c>
      <c r="CM616" s="4">
        <v>0.2</v>
      </c>
      <c r="CN616" s="4">
        <v>-0.55000000000000004</v>
      </c>
      <c r="CO616" s="4">
        <v>12</v>
      </c>
      <c r="CP616" s="4">
        <v>0</v>
      </c>
      <c r="CQ616" s="4">
        <v>0</v>
      </c>
      <c r="CR616" s="4">
        <v>0</v>
      </c>
      <c r="CS616" s="4">
        <v>1062</v>
      </c>
      <c r="CT616" s="4">
        <v>-377</v>
      </c>
      <c r="CU616" s="4">
        <v>0.1</v>
      </c>
      <c r="CV616" s="4">
        <v>-0.9</v>
      </c>
      <c r="CW616" s="4">
        <v>0</v>
      </c>
      <c r="CX616" s="4">
        <v>0</v>
      </c>
      <c r="CY616" s="4">
        <v>0</v>
      </c>
      <c r="CZ616" s="4">
        <v>0</v>
      </c>
      <c r="DA616" s="4">
        <v>232</v>
      </c>
      <c r="DB616" s="4">
        <v>-18</v>
      </c>
      <c r="DC616" s="4">
        <v>0.15</v>
      </c>
      <c r="DD616" s="4">
        <v>-0.9</v>
      </c>
      <c r="DE616" s="4">
        <v>20</v>
      </c>
      <c r="DF616" s="4">
        <v>0</v>
      </c>
      <c r="DG616" s="4">
        <v>1242</v>
      </c>
      <c r="DH616" s="4">
        <v>-8</v>
      </c>
      <c r="DI616" s="4">
        <v>1716</v>
      </c>
      <c r="DJ616" s="4">
        <v>-35</v>
      </c>
      <c r="DK616" s="4">
        <v>0.1</v>
      </c>
      <c r="DL616" s="4">
        <v>-1</v>
      </c>
      <c r="DM616" s="4">
        <v>0</v>
      </c>
      <c r="DN616" s="4">
        <v>0</v>
      </c>
      <c r="DO616" s="4">
        <v>0</v>
      </c>
      <c r="DP616" s="4">
        <v>0</v>
      </c>
      <c r="DQ616" s="4">
        <v>604</v>
      </c>
      <c r="DR616" s="4">
        <v>26</v>
      </c>
      <c r="DS616" s="4">
        <v>0.15</v>
      </c>
      <c r="DT616" s="4">
        <v>-0.99999999999999989</v>
      </c>
      <c r="DU616" s="4">
        <v>1</v>
      </c>
      <c r="DV616" s="4">
        <v>0</v>
      </c>
      <c r="DW616" s="4">
        <v>0</v>
      </c>
      <c r="DX616" s="4">
        <v>0</v>
      </c>
      <c r="DY616" s="4">
        <v>4147</v>
      </c>
      <c r="DZ616" s="4">
        <v>-321</v>
      </c>
      <c r="EA616" s="4">
        <v>0.1</v>
      </c>
      <c r="EB616" s="4">
        <v>-1.1499999999999999</v>
      </c>
      <c r="EC616" s="4">
        <v>0</v>
      </c>
      <c r="ED616" s="4">
        <v>0</v>
      </c>
      <c r="EE616" s="4">
        <v>0</v>
      </c>
      <c r="EF616" s="4">
        <v>0</v>
      </c>
      <c r="EG616" s="4">
        <v>225</v>
      </c>
      <c r="EH616" s="4">
        <v>18</v>
      </c>
      <c r="EI616" s="4">
        <v>0.1</v>
      </c>
      <c r="EJ616" s="4">
        <v>-1.25</v>
      </c>
      <c r="EK616" s="4">
        <v>57</v>
      </c>
      <c r="EL616" s="4">
        <v>-11</v>
      </c>
      <c r="EM616" s="4">
        <v>1033.55</v>
      </c>
      <c r="EN616" s="4">
        <v>-7.25</v>
      </c>
      <c r="EO616" s="4">
        <v>18439</v>
      </c>
      <c r="EP616" s="4">
        <v>-4175</v>
      </c>
      <c r="EQ616" s="4">
        <v>0.1</v>
      </c>
      <c r="ER616" s="4">
        <v>-1.4</v>
      </c>
      <c r="ES616" s="4">
        <v>5</v>
      </c>
      <c r="ET616" s="4">
        <v>0</v>
      </c>
      <c r="EU616" s="4">
        <v>947.4</v>
      </c>
      <c r="EV616" s="4">
        <v>32.399999999999977</v>
      </c>
      <c r="EW616" s="4">
        <v>812</v>
      </c>
      <c r="EX616" s="4">
        <v>-40</v>
      </c>
      <c r="EY616" s="4">
        <v>0.15</v>
      </c>
      <c r="EZ616" s="4">
        <v>-1.4500000000000002</v>
      </c>
      <c r="FA616" s="4">
        <v>23</v>
      </c>
      <c r="FB616" s="4">
        <v>0</v>
      </c>
      <c r="FC616" s="4">
        <v>905</v>
      </c>
      <c r="FD616" s="4">
        <v>-47.5</v>
      </c>
      <c r="FE616" s="4">
        <v>4048</v>
      </c>
      <c r="FF616" s="4">
        <v>-1083</v>
      </c>
      <c r="FG616" s="4">
        <v>0.15</v>
      </c>
      <c r="FH616" s="4">
        <v>-1.4500000000000002</v>
      </c>
      <c r="FI616" s="4">
        <v>5</v>
      </c>
      <c r="FJ616" s="4">
        <v>0</v>
      </c>
      <c r="FK616" s="4">
        <v>0</v>
      </c>
      <c r="FL616" s="4">
        <v>0</v>
      </c>
      <c r="FM616" s="4">
        <v>148</v>
      </c>
      <c r="FN616" s="4">
        <v>-8</v>
      </c>
      <c r="FO616" s="4">
        <v>0.15</v>
      </c>
      <c r="FP616" s="4">
        <v>-1.55</v>
      </c>
      <c r="FQ616" s="4">
        <v>32</v>
      </c>
      <c r="FR616" s="4">
        <v>2</v>
      </c>
      <c r="FS616" s="4">
        <v>855</v>
      </c>
      <c r="FT616" s="4">
        <v>10</v>
      </c>
      <c r="FU616" s="4">
        <v>13740</v>
      </c>
      <c r="FV616" s="4">
        <v>-582</v>
      </c>
      <c r="FW616" s="4">
        <v>0.1</v>
      </c>
      <c r="FX616" s="4">
        <v>-1.7</v>
      </c>
      <c r="FY616" s="4">
        <v>6</v>
      </c>
      <c r="FZ616" s="4">
        <v>0</v>
      </c>
      <c r="GA616" s="4">
        <v>0</v>
      </c>
      <c r="GB616" s="4">
        <v>0</v>
      </c>
      <c r="GC616" s="4">
        <v>526</v>
      </c>
      <c r="GD616" s="4">
        <v>-103</v>
      </c>
      <c r="GE616" s="4">
        <v>0.1</v>
      </c>
      <c r="GF616" s="4">
        <v>-1.8499999999999999</v>
      </c>
      <c r="GG616" s="4">
        <v>237</v>
      </c>
      <c r="GH616" s="4">
        <v>-83</v>
      </c>
      <c r="GI616" s="4">
        <v>737</v>
      </c>
      <c r="GJ616" s="4">
        <v>-9.25</v>
      </c>
      <c r="GK616" s="4">
        <v>10919</v>
      </c>
      <c r="GL616" s="4">
        <v>-1603</v>
      </c>
      <c r="GM616" s="4">
        <v>0.15</v>
      </c>
      <c r="GN616" s="4">
        <v>-1.85</v>
      </c>
      <c r="GO616" s="4">
        <v>6</v>
      </c>
      <c r="GP616" s="4">
        <v>0</v>
      </c>
      <c r="GQ616" s="4">
        <v>0</v>
      </c>
      <c r="GR616" s="4">
        <v>0</v>
      </c>
      <c r="GS616" s="4">
        <v>418</v>
      </c>
      <c r="GT616" s="4">
        <v>-103</v>
      </c>
      <c r="GU616" s="4">
        <v>0.15</v>
      </c>
      <c r="GV616" s="4">
        <v>-1.9</v>
      </c>
      <c r="GW616" s="4">
        <v>223</v>
      </c>
      <c r="GX616" s="4">
        <v>0</v>
      </c>
      <c r="GY616" s="4">
        <v>637.70000000000005</v>
      </c>
      <c r="GZ616" s="4">
        <v>-12.649999999999977</v>
      </c>
      <c r="HA616" s="4">
        <v>11851</v>
      </c>
      <c r="HB616" s="4">
        <v>-2713</v>
      </c>
      <c r="HC616" s="4">
        <v>0.1</v>
      </c>
      <c r="HD616" s="4">
        <v>-2.1</v>
      </c>
      <c r="HE616" s="4">
        <v>162</v>
      </c>
      <c r="HF616" s="4">
        <v>0</v>
      </c>
      <c r="HG616" s="4">
        <v>0</v>
      </c>
      <c r="HH616" s="4">
        <v>0</v>
      </c>
      <c r="HI616" s="4">
        <v>1352</v>
      </c>
      <c r="HJ616" s="4">
        <v>80</v>
      </c>
      <c r="HK616" s="4">
        <v>0.1</v>
      </c>
      <c r="HL616" s="4">
        <v>-2.35</v>
      </c>
      <c r="HM616" s="4">
        <v>494</v>
      </c>
      <c r="HN616" s="4">
        <v>-184</v>
      </c>
      <c r="HO616" s="4">
        <v>530.5</v>
      </c>
      <c r="HP616" s="4">
        <v>-21.399999999999977</v>
      </c>
      <c r="HQ616" s="4">
        <v>40594</v>
      </c>
      <c r="HR616" s="4">
        <v>9106</v>
      </c>
      <c r="HS616" s="4">
        <v>0.15</v>
      </c>
      <c r="HT616" s="4">
        <v>-2.5</v>
      </c>
      <c r="HU616" s="4">
        <v>156</v>
      </c>
      <c r="HV616" s="4">
        <v>-105</v>
      </c>
      <c r="HW616" s="4">
        <v>468.65</v>
      </c>
      <c r="HX616" s="4">
        <v>-40.150000000000034</v>
      </c>
      <c r="HY616" s="4">
        <v>2028</v>
      </c>
      <c r="HZ616" s="4">
        <v>-240</v>
      </c>
      <c r="IA616" s="4">
        <v>0.2</v>
      </c>
      <c r="IB616" s="4">
        <v>-2.65</v>
      </c>
      <c r="IC616" s="4">
        <v>235</v>
      </c>
      <c r="ID616" s="4">
        <v>-73</v>
      </c>
      <c r="IE616" s="4">
        <v>442.65</v>
      </c>
      <c r="IF616" s="4">
        <v>-12.200000000000045</v>
      </c>
      <c r="IG616" s="4">
        <v>14038</v>
      </c>
      <c r="IH616" s="4">
        <v>-3006</v>
      </c>
      <c r="II616" s="4">
        <v>0.25</v>
      </c>
      <c r="IJ616" s="4">
        <v>-2.8</v>
      </c>
      <c r="IK616" s="4">
        <v>120</v>
      </c>
      <c r="IL616" s="4">
        <v>-68</v>
      </c>
      <c r="IM616" s="4">
        <v>390.45</v>
      </c>
      <c r="IN616" s="4">
        <v>-12.350000000000023</v>
      </c>
      <c r="IO616" s="4">
        <v>6028</v>
      </c>
      <c r="IP616" s="4">
        <v>431</v>
      </c>
      <c r="IQ616" s="4">
        <v>0.2</v>
      </c>
      <c r="IR616" s="4">
        <v>-3.05</v>
      </c>
      <c r="IS616" s="4">
        <v>1004</v>
      </c>
      <c r="IT616" s="4">
        <v>-123</v>
      </c>
      <c r="IU616" s="4">
        <v>340.1</v>
      </c>
      <c r="IV616" s="4">
        <v>-13.25</v>
      </c>
      <c r="IW616" s="4">
        <v>25924</v>
      </c>
      <c r="IX616" s="4">
        <v>4671</v>
      </c>
      <c r="IY616" s="4">
        <v>0.2</v>
      </c>
      <c r="IZ616" s="4">
        <v>-3.5</v>
      </c>
      <c r="JA616" s="4">
        <v>190</v>
      </c>
      <c r="JB616" s="4">
        <v>-28</v>
      </c>
      <c r="JC616" s="4">
        <v>291.2</v>
      </c>
      <c r="JD616" s="4">
        <v>-13.900000000000034</v>
      </c>
      <c r="JE616" s="4">
        <v>12821</v>
      </c>
      <c r="JF616" s="4">
        <v>3815</v>
      </c>
      <c r="JG616" s="4">
        <v>0.25</v>
      </c>
      <c r="JH616" s="4">
        <v>-4.2</v>
      </c>
      <c r="JI616" s="4">
        <v>2021</v>
      </c>
      <c r="JJ616" s="4">
        <v>-557</v>
      </c>
      <c r="JK616" s="4">
        <v>239.9</v>
      </c>
      <c r="JL616" s="4">
        <v>-17.549999999999983</v>
      </c>
      <c r="JM616" s="4">
        <v>45901</v>
      </c>
      <c r="JN616" s="4">
        <v>21836</v>
      </c>
      <c r="JO616" s="4">
        <v>0.3</v>
      </c>
      <c r="JP616" s="4">
        <v>-5.2</v>
      </c>
      <c r="JQ616" s="5">
        <v>722</v>
      </c>
      <c r="JR616" s="4">
        <v>67</v>
      </c>
      <c r="JS616" s="4">
        <v>189.65</v>
      </c>
      <c r="JT616" s="4">
        <v>-17.199999999999989</v>
      </c>
      <c r="JU616" s="4">
        <v>24204</v>
      </c>
      <c r="JV616" s="4">
        <v>11419</v>
      </c>
      <c r="JW616" s="4">
        <v>0.35</v>
      </c>
      <c r="JX616" s="4">
        <v>-6.9</v>
      </c>
      <c r="JY616" s="4">
        <v>6819</v>
      </c>
      <c r="JZ616" s="4">
        <v>-1193</v>
      </c>
      <c r="KA616" s="4">
        <v>140.80000000000001</v>
      </c>
      <c r="KB616" s="4">
        <v>-19.649999999999977</v>
      </c>
      <c r="KC616" s="4">
        <v>71300</v>
      </c>
      <c r="KD616" s="4">
        <v>34646</v>
      </c>
      <c r="KE616" s="4">
        <v>0.9</v>
      </c>
      <c r="KF616" s="4">
        <v>-9.75</v>
      </c>
      <c r="KG616" s="4">
        <v>4934</v>
      </c>
      <c r="KH616" s="4">
        <v>370</v>
      </c>
      <c r="KI616" s="4">
        <v>92</v>
      </c>
      <c r="KJ616" s="4">
        <v>-24.5</v>
      </c>
      <c r="KK616" s="4">
        <v>47357</v>
      </c>
      <c r="KL616" s="4">
        <v>31492</v>
      </c>
      <c r="KM616" s="4">
        <v>2.1</v>
      </c>
      <c r="KN616" s="4">
        <v>-14.700000000000001</v>
      </c>
      <c r="KO616" s="4">
        <v>38437</v>
      </c>
      <c r="KP616" s="4">
        <v>16017</v>
      </c>
      <c r="KQ616" s="4">
        <v>47.25</v>
      </c>
      <c r="KR616" s="4">
        <v>-30.5</v>
      </c>
      <c r="KS616" s="4">
        <v>73570</v>
      </c>
      <c r="KT616" s="4">
        <v>40223</v>
      </c>
      <c r="KU616" s="4">
        <v>7.9</v>
      </c>
      <c r="KV616" s="4">
        <v>-20.25</v>
      </c>
      <c r="KW616" s="4">
        <v>59657</v>
      </c>
      <c r="KX616" s="4">
        <v>46139</v>
      </c>
      <c r="KY616" s="4">
        <v>16.3</v>
      </c>
      <c r="KZ616" s="4">
        <v>-29.900000000000002</v>
      </c>
      <c r="LA616" s="4">
        <v>29405</v>
      </c>
      <c r="LB616" s="4">
        <v>19742</v>
      </c>
      <c r="LC616" s="4">
        <v>26.9</v>
      </c>
      <c r="LD616" s="4">
        <v>-19.300000000000004</v>
      </c>
    </row>
    <row r="617" spans="1:316" x14ac:dyDescent="0.25">
      <c r="A617" s="171">
        <v>44077.53726203704</v>
      </c>
      <c r="B617" s="172">
        <v>0.53611111111111109</v>
      </c>
      <c r="C617" s="4">
        <v>11542.85</v>
      </c>
      <c r="D617" s="4">
        <v>11550</v>
      </c>
      <c r="E617" s="173">
        <v>-102.60000000000001</v>
      </c>
      <c r="F617" s="173">
        <v>-65.550000000000011</v>
      </c>
      <c r="G617" s="173">
        <v>313.89999999999998</v>
      </c>
      <c r="H617" s="173">
        <v>-435.54999999999995</v>
      </c>
      <c r="I617" s="173">
        <v>-227.84999999999997</v>
      </c>
      <c r="J617" s="173">
        <v>-207.7</v>
      </c>
      <c r="K617" s="127">
        <v>0</v>
      </c>
      <c r="L617" s="127">
        <v>0</v>
      </c>
      <c r="M617" s="127">
        <v>-20.53</v>
      </c>
      <c r="N617" s="127">
        <v>-18.11</v>
      </c>
      <c r="O617" s="127">
        <v>-0.13281585910093346</v>
      </c>
      <c r="P617" s="127">
        <v>-0.30833031903158142</v>
      </c>
      <c r="Q617" s="127">
        <v>0.9704341128094206</v>
      </c>
      <c r="R617" s="4">
        <v>196791</v>
      </c>
      <c r="S617" s="4">
        <v>168448</v>
      </c>
      <c r="T617" s="173">
        <v>11557.316666666666</v>
      </c>
      <c r="U617" s="173">
        <v>-0.68333333333430346</v>
      </c>
      <c r="V617" s="4">
        <v>161743</v>
      </c>
      <c r="W617" s="4">
        <v>-10341</v>
      </c>
      <c r="X617" s="173">
        <v>14.466666666665333</v>
      </c>
      <c r="Y617" s="173">
        <v>-224979</v>
      </c>
      <c r="Z617" s="173">
        <v>195200</v>
      </c>
      <c r="AA617" s="173">
        <v>-29779</v>
      </c>
      <c r="AB617" s="4">
        <v>-28343</v>
      </c>
      <c r="AC617" s="4">
        <v>-49086</v>
      </c>
      <c r="AD617" s="176" t="e">
        <v>#REF!</v>
      </c>
      <c r="AE617" s="177">
        <v>-0.11112638015584275</v>
      </c>
      <c r="AF617" s="177">
        <v>-2.3517825115531184E-2</v>
      </c>
      <c r="AG617" s="177">
        <v>-0.10241813461890131</v>
      </c>
      <c r="AH617" s="177">
        <v>-0.4271014920027606</v>
      </c>
      <c r="AI617" s="127">
        <v>-0.15683605817093696</v>
      </c>
      <c r="AJ617" s="127">
        <v>0</v>
      </c>
      <c r="AK617" s="4">
        <v>0</v>
      </c>
      <c r="AL617" s="178">
        <v>11600</v>
      </c>
      <c r="AM617" s="178">
        <v>11500</v>
      </c>
      <c r="AN617" s="178">
        <v>11550</v>
      </c>
      <c r="AO617" s="178">
        <v>11400</v>
      </c>
      <c r="AS617" s="4">
        <v>1.9140411582589691</v>
      </c>
      <c r="AT617" s="4">
        <v>0.49290108453324838</v>
      </c>
      <c r="AU617" s="4">
        <v>0.12576920081009502</v>
      </c>
      <c r="AV617" s="4">
        <v>4.0560909106305144E-2</v>
      </c>
      <c r="AW617" s="4">
        <v>4.6958341194024734E-2</v>
      </c>
      <c r="AX617" s="4">
        <v>3.0687016719970851E-2</v>
      </c>
      <c r="AY617" s="4">
        <v>82.008080808080805</v>
      </c>
      <c r="AZ617" s="4">
        <v>13</v>
      </c>
      <c r="BA617" s="4">
        <v>59.736170212765956</v>
      </c>
      <c r="BB617" s="4">
        <v>50.233333333333334</v>
      </c>
      <c r="BC617" s="4">
        <v>26.012948207171316</v>
      </c>
      <c r="BD617" s="4">
        <v>67.478947368421046</v>
      </c>
      <c r="BE617" s="4">
        <v>22.712023750618506</v>
      </c>
      <c r="BF617" s="4">
        <v>33.384827586206896</v>
      </c>
      <c r="BG617" s="4">
        <v>10.456078603900865</v>
      </c>
      <c r="BH617" s="4">
        <v>9.5980948520470211</v>
      </c>
      <c r="BI617" s="4">
        <v>9</v>
      </c>
      <c r="BJ617" s="4">
        <v>0</v>
      </c>
      <c r="BK617" s="4">
        <v>1520</v>
      </c>
      <c r="BL617" s="4">
        <v>-55</v>
      </c>
      <c r="BM617" s="4">
        <v>5652</v>
      </c>
      <c r="BN617" s="4">
        <v>-94</v>
      </c>
      <c r="BO617" s="4">
        <v>0.1</v>
      </c>
      <c r="BP617" s="4">
        <v>-0.75</v>
      </c>
      <c r="BQ617" s="4">
        <v>0</v>
      </c>
      <c r="BR617" s="4">
        <v>0</v>
      </c>
      <c r="BS617" s="4">
        <v>0</v>
      </c>
      <c r="BT617" s="4">
        <v>0</v>
      </c>
      <c r="BU617" s="4">
        <v>58</v>
      </c>
      <c r="BV617" s="4">
        <v>0</v>
      </c>
      <c r="BW617" s="4">
        <v>0.1</v>
      </c>
      <c r="BX617" s="4">
        <v>-0.75</v>
      </c>
      <c r="BY617" s="4">
        <v>21</v>
      </c>
      <c r="BZ617" s="4">
        <v>0</v>
      </c>
      <c r="CA617" s="4">
        <v>1430</v>
      </c>
      <c r="CB617" s="4">
        <v>34.25</v>
      </c>
      <c r="CC617" s="4">
        <v>388</v>
      </c>
      <c r="CD617" s="4">
        <v>-67</v>
      </c>
      <c r="CE617" s="4">
        <v>0.05</v>
      </c>
      <c r="CF617" s="4">
        <v>-0.89999999999999991</v>
      </c>
      <c r="CG617" s="4">
        <v>0</v>
      </c>
      <c r="CH617" s="4">
        <v>0</v>
      </c>
      <c r="CI617" s="4">
        <v>0</v>
      </c>
      <c r="CJ617" s="4">
        <v>0</v>
      </c>
      <c r="CK617" s="4">
        <v>35</v>
      </c>
      <c r="CL617" s="4">
        <v>0</v>
      </c>
      <c r="CM617" s="4">
        <v>0.2</v>
      </c>
      <c r="CN617" s="4">
        <v>-0.55000000000000004</v>
      </c>
      <c r="CO617" s="4">
        <v>12</v>
      </c>
      <c r="CP617" s="4">
        <v>0</v>
      </c>
      <c r="CQ617" s="4">
        <v>0</v>
      </c>
      <c r="CR617" s="4">
        <v>0</v>
      </c>
      <c r="CS617" s="4">
        <v>1062</v>
      </c>
      <c r="CT617" s="4">
        <v>-377</v>
      </c>
      <c r="CU617" s="4">
        <v>0.1</v>
      </c>
      <c r="CV617" s="4">
        <v>-0.9</v>
      </c>
      <c r="CW617" s="4">
        <v>0</v>
      </c>
      <c r="CX617" s="4">
        <v>0</v>
      </c>
      <c r="CY617" s="4">
        <v>0</v>
      </c>
      <c r="CZ617" s="4">
        <v>0</v>
      </c>
      <c r="DA617" s="4">
        <v>232</v>
      </c>
      <c r="DB617" s="4">
        <v>-18</v>
      </c>
      <c r="DC617" s="4">
        <v>0.15</v>
      </c>
      <c r="DD617" s="4">
        <v>-0.9</v>
      </c>
      <c r="DE617" s="4">
        <v>20</v>
      </c>
      <c r="DF617" s="4">
        <v>0</v>
      </c>
      <c r="DG617" s="4">
        <v>1238</v>
      </c>
      <c r="DH617" s="4">
        <v>-12</v>
      </c>
      <c r="DI617" s="4">
        <v>1719</v>
      </c>
      <c r="DJ617" s="4">
        <v>-32</v>
      </c>
      <c r="DK617" s="4">
        <v>0.1</v>
      </c>
      <c r="DL617" s="4">
        <v>-1</v>
      </c>
      <c r="DM617" s="4">
        <v>0</v>
      </c>
      <c r="DN617" s="4">
        <v>0</v>
      </c>
      <c r="DO617" s="4">
        <v>0</v>
      </c>
      <c r="DP617" s="4">
        <v>0</v>
      </c>
      <c r="DQ617" s="4">
        <v>604</v>
      </c>
      <c r="DR617" s="4">
        <v>26</v>
      </c>
      <c r="DS617" s="4">
        <v>0.15</v>
      </c>
      <c r="DT617" s="4">
        <v>-0.99999999999999989</v>
      </c>
      <c r="DU617" s="4">
        <v>1</v>
      </c>
      <c r="DV617" s="4">
        <v>0</v>
      </c>
      <c r="DW617" s="4">
        <v>0</v>
      </c>
      <c r="DX617" s="4">
        <v>0</v>
      </c>
      <c r="DY617" s="4">
        <v>4147</v>
      </c>
      <c r="DZ617" s="4">
        <v>-321</v>
      </c>
      <c r="EA617" s="4">
        <v>0.1</v>
      </c>
      <c r="EB617" s="4">
        <v>-1.1499999999999999</v>
      </c>
      <c r="EC617" s="4">
        <v>0</v>
      </c>
      <c r="ED617" s="4">
        <v>0</v>
      </c>
      <c r="EE617" s="4">
        <v>0</v>
      </c>
      <c r="EF617" s="4">
        <v>0</v>
      </c>
      <c r="EG617" s="4">
        <v>225</v>
      </c>
      <c r="EH617" s="4">
        <v>18</v>
      </c>
      <c r="EI617" s="4">
        <v>0.1</v>
      </c>
      <c r="EJ617" s="4">
        <v>-1.25</v>
      </c>
      <c r="EK617" s="4">
        <v>57</v>
      </c>
      <c r="EL617" s="4">
        <v>-11</v>
      </c>
      <c r="EM617" s="4">
        <v>1033.55</v>
      </c>
      <c r="EN617" s="4">
        <v>-7.25</v>
      </c>
      <c r="EO617" s="4">
        <v>18439</v>
      </c>
      <c r="EP617" s="4">
        <v>-4175</v>
      </c>
      <c r="EQ617" s="4">
        <v>0.1</v>
      </c>
      <c r="ER617" s="4">
        <v>-1.4</v>
      </c>
      <c r="ES617" s="4">
        <v>5</v>
      </c>
      <c r="ET617" s="4">
        <v>0</v>
      </c>
      <c r="EU617" s="4">
        <v>947.4</v>
      </c>
      <c r="EV617" s="4">
        <v>32.399999999999977</v>
      </c>
      <c r="EW617" s="4">
        <v>812</v>
      </c>
      <c r="EX617" s="4">
        <v>-40</v>
      </c>
      <c r="EY617" s="4">
        <v>0.15</v>
      </c>
      <c r="EZ617" s="4">
        <v>-1.4500000000000002</v>
      </c>
      <c r="FA617" s="4">
        <v>23</v>
      </c>
      <c r="FB617" s="4">
        <v>0</v>
      </c>
      <c r="FC617" s="4">
        <v>905</v>
      </c>
      <c r="FD617" s="4">
        <v>-47.5</v>
      </c>
      <c r="FE617" s="4">
        <v>4048</v>
      </c>
      <c r="FF617" s="4">
        <v>-1083</v>
      </c>
      <c r="FG617" s="4">
        <v>0.15</v>
      </c>
      <c r="FH617" s="4">
        <v>-1.4500000000000002</v>
      </c>
      <c r="FI617" s="4">
        <v>5</v>
      </c>
      <c r="FJ617" s="4">
        <v>0</v>
      </c>
      <c r="FK617" s="4">
        <v>0</v>
      </c>
      <c r="FL617" s="4">
        <v>0</v>
      </c>
      <c r="FM617" s="4">
        <v>148</v>
      </c>
      <c r="FN617" s="4">
        <v>-8</v>
      </c>
      <c r="FO617" s="4">
        <v>0.15</v>
      </c>
      <c r="FP617" s="4">
        <v>-1.55</v>
      </c>
      <c r="FQ617" s="4">
        <v>32</v>
      </c>
      <c r="FR617" s="4">
        <v>2</v>
      </c>
      <c r="FS617" s="4">
        <v>855</v>
      </c>
      <c r="FT617" s="4">
        <v>10</v>
      </c>
      <c r="FU617" s="4">
        <v>13740</v>
      </c>
      <c r="FV617" s="4">
        <v>-582</v>
      </c>
      <c r="FW617" s="4">
        <v>0.1</v>
      </c>
      <c r="FX617" s="4">
        <v>-1.7</v>
      </c>
      <c r="FY617" s="4">
        <v>6</v>
      </c>
      <c r="FZ617" s="4">
        <v>0</v>
      </c>
      <c r="GA617" s="4">
        <v>0</v>
      </c>
      <c r="GB617" s="4">
        <v>0</v>
      </c>
      <c r="GC617" s="4">
        <v>526</v>
      </c>
      <c r="GD617" s="4">
        <v>-103</v>
      </c>
      <c r="GE617" s="4">
        <v>0.1</v>
      </c>
      <c r="GF617" s="4">
        <v>-1.8499999999999999</v>
      </c>
      <c r="GG617" s="4">
        <v>237</v>
      </c>
      <c r="GH617" s="4">
        <v>-83</v>
      </c>
      <c r="GI617" s="4">
        <v>737.35</v>
      </c>
      <c r="GJ617" s="4">
        <v>-8.8999999999999773</v>
      </c>
      <c r="GK617" s="4">
        <v>10919</v>
      </c>
      <c r="GL617" s="4">
        <v>-1603</v>
      </c>
      <c r="GM617" s="4">
        <v>0.15</v>
      </c>
      <c r="GN617" s="4">
        <v>-1.85</v>
      </c>
      <c r="GO617" s="4">
        <v>6</v>
      </c>
      <c r="GP617" s="4">
        <v>0</v>
      </c>
      <c r="GQ617" s="4">
        <v>0</v>
      </c>
      <c r="GR617" s="4">
        <v>0</v>
      </c>
      <c r="GS617" s="4">
        <v>418</v>
      </c>
      <c r="GT617" s="4">
        <v>-103</v>
      </c>
      <c r="GU617" s="4">
        <v>0.15</v>
      </c>
      <c r="GV617" s="4">
        <v>-1.9</v>
      </c>
      <c r="GW617" s="4">
        <v>223</v>
      </c>
      <c r="GX617" s="4">
        <v>0</v>
      </c>
      <c r="GY617" s="4">
        <v>637.70000000000005</v>
      </c>
      <c r="GZ617" s="4">
        <v>-12.649999999999977</v>
      </c>
      <c r="HA617" s="4">
        <v>11896</v>
      </c>
      <c r="HB617" s="4">
        <v>-2668</v>
      </c>
      <c r="HC617" s="4">
        <v>0.1</v>
      </c>
      <c r="HD617" s="4">
        <v>-2.1</v>
      </c>
      <c r="HE617" s="4">
        <v>162</v>
      </c>
      <c r="HF617" s="4">
        <v>0</v>
      </c>
      <c r="HG617" s="4">
        <v>0</v>
      </c>
      <c r="HH617" s="4">
        <v>0</v>
      </c>
      <c r="HI617" s="4">
        <v>1352</v>
      </c>
      <c r="HJ617" s="4">
        <v>80</v>
      </c>
      <c r="HK617" s="4">
        <v>0.15</v>
      </c>
      <c r="HL617" s="4">
        <v>-2.3000000000000003</v>
      </c>
      <c r="HM617" s="4">
        <v>495</v>
      </c>
      <c r="HN617" s="4">
        <v>-183</v>
      </c>
      <c r="HO617" s="4">
        <v>530.5</v>
      </c>
      <c r="HP617" s="4">
        <v>-21.399999999999977</v>
      </c>
      <c r="HQ617" s="4">
        <v>40594</v>
      </c>
      <c r="HR617" s="4">
        <v>9106</v>
      </c>
      <c r="HS617" s="4">
        <v>0.15</v>
      </c>
      <c r="HT617" s="4">
        <v>-2.5</v>
      </c>
      <c r="HU617" s="4">
        <v>156</v>
      </c>
      <c r="HV617" s="4">
        <v>-105</v>
      </c>
      <c r="HW617" s="4">
        <v>468.65</v>
      </c>
      <c r="HX617" s="4">
        <v>-40.150000000000034</v>
      </c>
      <c r="HY617" s="4">
        <v>2028</v>
      </c>
      <c r="HZ617" s="4">
        <v>-240</v>
      </c>
      <c r="IA617" s="4">
        <v>0.2</v>
      </c>
      <c r="IB617" s="4">
        <v>-2.65</v>
      </c>
      <c r="IC617" s="4">
        <v>235</v>
      </c>
      <c r="ID617" s="4">
        <v>-73</v>
      </c>
      <c r="IE617" s="4">
        <v>442.65</v>
      </c>
      <c r="IF617" s="4">
        <v>-12.200000000000045</v>
      </c>
      <c r="IG617" s="4">
        <v>14038</v>
      </c>
      <c r="IH617" s="4">
        <v>-3006</v>
      </c>
      <c r="II617" s="4">
        <v>0.2</v>
      </c>
      <c r="IJ617" s="4">
        <v>-2.8499999999999996</v>
      </c>
      <c r="IK617" s="4">
        <v>120</v>
      </c>
      <c r="IL617" s="4">
        <v>-68</v>
      </c>
      <c r="IM617" s="4">
        <v>388.5</v>
      </c>
      <c r="IN617" s="4">
        <v>-14.300000000000011</v>
      </c>
      <c r="IO617" s="4">
        <v>6028</v>
      </c>
      <c r="IP617" s="4">
        <v>431</v>
      </c>
      <c r="IQ617" s="4">
        <v>0.2</v>
      </c>
      <c r="IR617" s="4">
        <v>-3.05</v>
      </c>
      <c r="IS617" s="4">
        <v>1004</v>
      </c>
      <c r="IT617" s="4">
        <v>-123</v>
      </c>
      <c r="IU617" s="4">
        <v>338.5</v>
      </c>
      <c r="IV617" s="4">
        <v>-14.850000000000023</v>
      </c>
      <c r="IW617" s="4">
        <v>26117</v>
      </c>
      <c r="IX617" s="4">
        <v>4864</v>
      </c>
      <c r="IY617" s="4">
        <v>0.25</v>
      </c>
      <c r="IZ617" s="4">
        <v>-3.45</v>
      </c>
      <c r="JA617" s="4">
        <v>190</v>
      </c>
      <c r="JB617" s="4">
        <v>-28</v>
      </c>
      <c r="JC617" s="4">
        <v>291.2</v>
      </c>
      <c r="JD617" s="4">
        <v>-13.900000000000034</v>
      </c>
      <c r="JE617" s="4">
        <v>12821</v>
      </c>
      <c r="JF617" s="4">
        <v>3815</v>
      </c>
      <c r="JG617" s="4">
        <v>0.25</v>
      </c>
      <c r="JH617" s="4">
        <v>-4.2</v>
      </c>
      <c r="JI617" s="4">
        <v>2021</v>
      </c>
      <c r="JJ617" s="4">
        <v>-557</v>
      </c>
      <c r="JK617" s="4">
        <v>231.55</v>
      </c>
      <c r="JL617" s="4">
        <v>-25.899999999999977</v>
      </c>
      <c r="JM617" s="4">
        <v>45901</v>
      </c>
      <c r="JN617" s="4">
        <v>21836</v>
      </c>
      <c r="JO617" s="4">
        <v>0.3</v>
      </c>
      <c r="JP617" s="4">
        <v>-5.2</v>
      </c>
      <c r="JQ617" s="5">
        <v>725</v>
      </c>
      <c r="JR617" s="4">
        <v>70</v>
      </c>
      <c r="JS617" s="4">
        <v>181.1</v>
      </c>
      <c r="JT617" s="4">
        <v>-25.75</v>
      </c>
      <c r="JU617" s="4">
        <v>24204</v>
      </c>
      <c r="JV617" s="4">
        <v>11419</v>
      </c>
      <c r="JW617" s="4">
        <v>0.45</v>
      </c>
      <c r="JX617" s="4">
        <v>-6.8</v>
      </c>
      <c r="JY617" s="4">
        <v>6819</v>
      </c>
      <c r="JZ617" s="4">
        <v>-1193</v>
      </c>
      <c r="KA617" s="4">
        <v>134.4</v>
      </c>
      <c r="KB617" s="4">
        <v>-26.049999999999983</v>
      </c>
      <c r="KC617" s="4">
        <v>71300</v>
      </c>
      <c r="KD617" s="4">
        <v>34646</v>
      </c>
      <c r="KE617" s="4">
        <v>0.95</v>
      </c>
      <c r="KF617" s="4">
        <v>-9.7000000000000011</v>
      </c>
      <c r="KG617" s="4">
        <v>4934</v>
      </c>
      <c r="KH617" s="4">
        <v>370</v>
      </c>
      <c r="KI617" s="4">
        <v>85</v>
      </c>
      <c r="KJ617" s="4">
        <v>-31.5</v>
      </c>
      <c r="KK617" s="4">
        <v>47357</v>
      </c>
      <c r="KL617" s="4">
        <v>31492</v>
      </c>
      <c r="KM617" s="4">
        <v>2.5</v>
      </c>
      <c r="KN617" s="4">
        <v>-14.3</v>
      </c>
      <c r="KO617" s="4">
        <v>38437</v>
      </c>
      <c r="KP617" s="4">
        <v>16017</v>
      </c>
      <c r="KQ617" s="4">
        <v>43</v>
      </c>
      <c r="KR617" s="4">
        <v>-34.75</v>
      </c>
      <c r="KS617" s="4">
        <v>73570</v>
      </c>
      <c r="KT617" s="4">
        <v>40223</v>
      </c>
      <c r="KU617" s="4">
        <v>9.5</v>
      </c>
      <c r="KV617" s="4">
        <v>-18.649999999999999</v>
      </c>
      <c r="KW617" s="4">
        <v>59657</v>
      </c>
      <c r="KX617" s="4">
        <v>46139</v>
      </c>
      <c r="KY617" s="4">
        <v>14.25</v>
      </c>
      <c r="KZ617" s="4">
        <v>-31.950000000000003</v>
      </c>
      <c r="LA617" s="4">
        <v>29405</v>
      </c>
      <c r="LB617" s="4">
        <v>19742</v>
      </c>
      <c r="LC617" s="4">
        <v>31</v>
      </c>
      <c r="LD617" s="4">
        <v>-15.200000000000003</v>
      </c>
    </row>
    <row r="618" spans="1:316" x14ac:dyDescent="0.25">
      <c r="A618" s="171">
        <v>44077.535731018521</v>
      </c>
      <c r="B618" s="172">
        <v>0.53472222222222221</v>
      </c>
      <c r="C618" s="4">
        <v>11541.6</v>
      </c>
      <c r="D618" s="4">
        <v>11550</v>
      </c>
      <c r="E618" s="173">
        <v>-99.5</v>
      </c>
      <c r="F618" s="173">
        <v>-67.5</v>
      </c>
      <c r="G618" s="173">
        <v>313.89999999999998</v>
      </c>
      <c r="H618" s="173">
        <v>-417.69999999999993</v>
      </c>
      <c r="I618" s="173">
        <v>-237.2</v>
      </c>
      <c r="J618" s="173">
        <v>-180.49999999999994</v>
      </c>
      <c r="K618" s="127">
        <v>0</v>
      </c>
      <c r="L618" s="127">
        <v>0</v>
      </c>
      <c r="M618" s="127">
        <v>-20.53</v>
      </c>
      <c r="N618" s="127">
        <v>-18.11</v>
      </c>
      <c r="O618" s="127">
        <v>-0.12623783355141441</v>
      </c>
      <c r="P618" s="127">
        <v>-0.30182766956156187</v>
      </c>
      <c r="Q618" s="127">
        <v>0.96323943716702742</v>
      </c>
      <c r="R618" s="4">
        <v>197367</v>
      </c>
      <c r="S618" s="4">
        <v>165304</v>
      </c>
      <c r="T618" s="173">
        <v>11558</v>
      </c>
      <c r="U618" s="173">
        <v>-2.4333333333343035</v>
      </c>
      <c r="V618" s="4">
        <v>161708</v>
      </c>
      <c r="W618" s="4">
        <v>-10376</v>
      </c>
      <c r="X618" s="173">
        <v>16.399999999999636</v>
      </c>
      <c r="Y618" s="173">
        <v>-225331</v>
      </c>
      <c r="Z618" s="173">
        <v>192010</v>
      </c>
      <c r="AA618" s="173">
        <v>-33321</v>
      </c>
      <c r="AB618" s="4">
        <v>-32063</v>
      </c>
      <c r="AC618" s="4">
        <v>-51977</v>
      </c>
      <c r="AD618" s="176" t="e">
        <v>#REF!</v>
      </c>
      <c r="AE618" s="177">
        <v>-2.8063328938399749E-2</v>
      </c>
      <c r="AF618" s="177">
        <v>-3.307813918043101E-2</v>
      </c>
      <c r="AG618" s="177">
        <v>-0.1776474697749536</v>
      </c>
      <c r="AH618" s="177">
        <v>-0.59609117273696732</v>
      </c>
      <c r="AI618" s="127">
        <v>-0.22869255373765524</v>
      </c>
      <c r="AJ618" s="127">
        <v>0</v>
      </c>
      <c r="AK618" s="4">
        <v>0</v>
      </c>
      <c r="AL618" s="178">
        <v>11600</v>
      </c>
      <c r="AM618" s="178">
        <v>11500</v>
      </c>
      <c r="AN618" s="178">
        <v>11550</v>
      </c>
      <c r="AO618" s="178">
        <v>11400</v>
      </c>
      <c r="AS618" s="4">
        <v>1.8858785107772698</v>
      </c>
      <c r="AT618" s="4">
        <v>0.47217656726931206</v>
      </c>
      <c r="AU618" s="4">
        <v>0.12370021297715073</v>
      </c>
      <c r="AV618" s="4">
        <v>4.1256275296610904E-2</v>
      </c>
      <c r="AW618" s="4">
        <v>4.6386320369866736E-2</v>
      </c>
      <c r="AX618" s="4">
        <v>3.0628737675771778E-2</v>
      </c>
      <c r="AY618" s="4">
        <v>82.426262626262627</v>
      </c>
      <c r="AZ618" s="4">
        <v>13</v>
      </c>
      <c r="BA618" s="4">
        <v>59.740425531914894</v>
      </c>
      <c r="BB618" s="4">
        <v>50.233333333333334</v>
      </c>
      <c r="BC618" s="4">
        <v>26.012948207171316</v>
      </c>
      <c r="BD618" s="4">
        <v>67.478947368421046</v>
      </c>
      <c r="BE618" s="4">
        <v>22.56777996070727</v>
      </c>
      <c r="BF618" s="4">
        <v>33.184573002754824</v>
      </c>
      <c r="BG618" s="4">
        <v>10.315295815295816</v>
      </c>
      <c r="BH618" s="4">
        <v>9.1783251231527085</v>
      </c>
      <c r="BI618" s="4">
        <v>9</v>
      </c>
      <c r="BJ618" s="4">
        <v>0</v>
      </c>
      <c r="BK618" s="4">
        <v>1520</v>
      </c>
      <c r="BL618" s="4">
        <v>-55</v>
      </c>
      <c r="BM618" s="4">
        <v>5652</v>
      </c>
      <c r="BN618" s="4">
        <v>-94</v>
      </c>
      <c r="BO618" s="4">
        <v>0.1</v>
      </c>
      <c r="BP618" s="4">
        <v>-0.75</v>
      </c>
      <c r="BQ618" s="4">
        <v>0</v>
      </c>
      <c r="BR618" s="4">
        <v>0</v>
      </c>
      <c r="BS618" s="4">
        <v>0</v>
      </c>
      <c r="BT618" s="4">
        <v>0</v>
      </c>
      <c r="BU618" s="4">
        <v>58</v>
      </c>
      <c r="BV618" s="4">
        <v>0</v>
      </c>
      <c r="BW618" s="4">
        <v>0.1</v>
      </c>
      <c r="BX618" s="4">
        <v>-0.75</v>
      </c>
      <c r="BY618" s="4">
        <v>21</v>
      </c>
      <c r="BZ618" s="4">
        <v>0</v>
      </c>
      <c r="CA618" s="4">
        <v>1430</v>
      </c>
      <c r="CB618" s="4">
        <v>34.25</v>
      </c>
      <c r="CC618" s="4">
        <v>388</v>
      </c>
      <c r="CD618" s="4">
        <v>-67</v>
      </c>
      <c r="CE618" s="4">
        <v>0.05</v>
      </c>
      <c r="CF618" s="4">
        <v>-0.89999999999999991</v>
      </c>
      <c r="CG618" s="4">
        <v>0</v>
      </c>
      <c r="CH618" s="4">
        <v>0</v>
      </c>
      <c r="CI618" s="4">
        <v>0</v>
      </c>
      <c r="CJ618" s="4">
        <v>0</v>
      </c>
      <c r="CK618" s="4">
        <v>35</v>
      </c>
      <c r="CL618" s="4">
        <v>0</v>
      </c>
      <c r="CM618" s="4">
        <v>0.2</v>
      </c>
      <c r="CN618" s="4">
        <v>-0.55000000000000004</v>
      </c>
      <c r="CO618" s="4">
        <v>12</v>
      </c>
      <c r="CP618" s="4">
        <v>0</v>
      </c>
      <c r="CQ618" s="4">
        <v>0</v>
      </c>
      <c r="CR618" s="4">
        <v>0</v>
      </c>
      <c r="CS618" s="4">
        <v>1062</v>
      </c>
      <c r="CT618" s="4">
        <v>-377</v>
      </c>
      <c r="CU618" s="4">
        <v>0.1</v>
      </c>
      <c r="CV618" s="4">
        <v>-0.9</v>
      </c>
      <c r="CW618" s="4">
        <v>0</v>
      </c>
      <c r="CX618" s="4">
        <v>0</v>
      </c>
      <c r="CY618" s="4">
        <v>0</v>
      </c>
      <c r="CZ618" s="4">
        <v>0</v>
      </c>
      <c r="DA618" s="4">
        <v>232</v>
      </c>
      <c r="DB618" s="4">
        <v>-18</v>
      </c>
      <c r="DC618" s="4">
        <v>0.15</v>
      </c>
      <c r="DD618" s="4">
        <v>-0.9</v>
      </c>
      <c r="DE618" s="4">
        <v>20</v>
      </c>
      <c r="DF618" s="4">
        <v>0</v>
      </c>
      <c r="DG618" s="4">
        <v>1238</v>
      </c>
      <c r="DH618" s="4">
        <v>-12</v>
      </c>
      <c r="DI618" s="4">
        <v>1719</v>
      </c>
      <c r="DJ618" s="4">
        <v>-32</v>
      </c>
      <c r="DK618" s="4">
        <v>0.1</v>
      </c>
      <c r="DL618" s="4">
        <v>-1</v>
      </c>
      <c r="DM618" s="4">
        <v>0</v>
      </c>
      <c r="DN618" s="4">
        <v>0</v>
      </c>
      <c r="DO618" s="4">
        <v>0</v>
      </c>
      <c r="DP618" s="4">
        <v>0</v>
      </c>
      <c r="DQ618" s="4">
        <v>604</v>
      </c>
      <c r="DR618" s="4">
        <v>26</v>
      </c>
      <c r="DS618" s="4">
        <v>0.15</v>
      </c>
      <c r="DT618" s="4">
        <v>-0.99999999999999989</v>
      </c>
      <c r="DU618" s="4">
        <v>1</v>
      </c>
      <c r="DV618" s="4">
        <v>0</v>
      </c>
      <c r="DW618" s="4">
        <v>0</v>
      </c>
      <c r="DX618" s="4">
        <v>0</v>
      </c>
      <c r="DY618" s="4">
        <v>4147</v>
      </c>
      <c r="DZ618" s="4">
        <v>-321</v>
      </c>
      <c r="EA618" s="4">
        <v>0.1</v>
      </c>
      <c r="EB618" s="4">
        <v>-1.1499999999999999</v>
      </c>
      <c r="EC618" s="4">
        <v>0</v>
      </c>
      <c r="ED618" s="4">
        <v>0</v>
      </c>
      <c r="EE618" s="4">
        <v>0</v>
      </c>
      <c r="EF618" s="4">
        <v>0</v>
      </c>
      <c r="EG618" s="4">
        <v>225</v>
      </c>
      <c r="EH618" s="4">
        <v>18</v>
      </c>
      <c r="EI618" s="4">
        <v>0.1</v>
      </c>
      <c r="EJ618" s="4">
        <v>-1.25</v>
      </c>
      <c r="EK618" s="4">
        <v>57</v>
      </c>
      <c r="EL618" s="4">
        <v>-11</v>
      </c>
      <c r="EM618" s="4">
        <v>1033.55</v>
      </c>
      <c r="EN618" s="4">
        <v>-7.25</v>
      </c>
      <c r="EO618" s="4">
        <v>18439</v>
      </c>
      <c r="EP618" s="4">
        <v>-4175</v>
      </c>
      <c r="EQ618" s="4">
        <v>0.1</v>
      </c>
      <c r="ER618" s="4">
        <v>-1.4</v>
      </c>
      <c r="ES618" s="4">
        <v>5</v>
      </c>
      <c r="ET618" s="4">
        <v>0</v>
      </c>
      <c r="EU618" s="4">
        <v>947.4</v>
      </c>
      <c r="EV618" s="4">
        <v>32.399999999999977</v>
      </c>
      <c r="EW618" s="4">
        <v>812</v>
      </c>
      <c r="EX618" s="4">
        <v>-40</v>
      </c>
      <c r="EY618" s="4">
        <v>0.15</v>
      </c>
      <c r="EZ618" s="4">
        <v>-1.4500000000000002</v>
      </c>
      <c r="FA618" s="4">
        <v>23</v>
      </c>
      <c r="FB618" s="4">
        <v>0</v>
      </c>
      <c r="FC618" s="4">
        <v>905</v>
      </c>
      <c r="FD618" s="4">
        <v>-47.5</v>
      </c>
      <c r="FE618" s="4">
        <v>4048</v>
      </c>
      <c r="FF618" s="4">
        <v>-1083</v>
      </c>
      <c r="FG618" s="4">
        <v>0.15</v>
      </c>
      <c r="FH618" s="4">
        <v>-1.4500000000000002</v>
      </c>
      <c r="FI618" s="4">
        <v>5</v>
      </c>
      <c r="FJ618" s="4">
        <v>0</v>
      </c>
      <c r="FK618" s="4">
        <v>0</v>
      </c>
      <c r="FL618" s="4">
        <v>0</v>
      </c>
      <c r="FM618" s="4">
        <v>148</v>
      </c>
      <c r="FN618" s="4">
        <v>-8</v>
      </c>
      <c r="FO618" s="4">
        <v>0.15</v>
      </c>
      <c r="FP618" s="4">
        <v>-1.55</v>
      </c>
      <c r="FQ618" s="4">
        <v>32</v>
      </c>
      <c r="FR618" s="4">
        <v>2</v>
      </c>
      <c r="FS618" s="4">
        <v>855</v>
      </c>
      <c r="FT618" s="4">
        <v>10</v>
      </c>
      <c r="FU618" s="4">
        <v>13740</v>
      </c>
      <c r="FV618" s="4">
        <v>-582</v>
      </c>
      <c r="FW618" s="4">
        <v>0.1</v>
      </c>
      <c r="FX618" s="4">
        <v>-1.7</v>
      </c>
      <c r="FY618" s="4">
        <v>6</v>
      </c>
      <c r="FZ618" s="4">
        <v>0</v>
      </c>
      <c r="GA618" s="4">
        <v>0</v>
      </c>
      <c r="GB618" s="4">
        <v>0</v>
      </c>
      <c r="GC618" s="4">
        <v>526</v>
      </c>
      <c r="GD618" s="4">
        <v>-103</v>
      </c>
      <c r="GE618" s="4">
        <v>0.1</v>
      </c>
      <c r="GF618" s="4">
        <v>-1.8499999999999999</v>
      </c>
      <c r="GG618" s="4">
        <v>237</v>
      </c>
      <c r="GH618" s="4">
        <v>-83</v>
      </c>
      <c r="GI618" s="4">
        <v>737.35</v>
      </c>
      <c r="GJ618" s="4">
        <v>-8.8999999999999773</v>
      </c>
      <c r="GK618" s="4">
        <v>10959</v>
      </c>
      <c r="GL618" s="4">
        <v>-1563</v>
      </c>
      <c r="GM618" s="4">
        <v>0.1</v>
      </c>
      <c r="GN618" s="4">
        <v>-1.9</v>
      </c>
      <c r="GO618" s="4">
        <v>6</v>
      </c>
      <c r="GP618" s="4">
        <v>0</v>
      </c>
      <c r="GQ618" s="4">
        <v>0</v>
      </c>
      <c r="GR618" s="4">
        <v>0</v>
      </c>
      <c r="GS618" s="4">
        <v>418</v>
      </c>
      <c r="GT618" s="4">
        <v>-103</v>
      </c>
      <c r="GU618" s="4">
        <v>0.15</v>
      </c>
      <c r="GV618" s="4">
        <v>-1.9</v>
      </c>
      <c r="GW618" s="4">
        <v>223</v>
      </c>
      <c r="GX618" s="4">
        <v>0</v>
      </c>
      <c r="GY618" s="4">
        <v>637.70000000000005</v>
      </c>
      <c r="GZ618" s="4">
        <v>-12.649999999999977</v>
      </c>
      <c r="HA618" s="4">
        <v>11898</v>
      </c>
      <c r="HB618" s="4">
        <v>-2666</v>
      </c>
      <c r="HC618" s="4">
        <v>0.1</v>
      </c>
      <c r="HD618" s="4">
        <v>-2.1</v>
      </c>
      <c r="HE618" s="4">
        <v>162</v>
      </c>
      <c r="HF618" s="4">
        <v>0</v>
      </c>
      <c r="HG618" s="4">
        <v>0</v>
      </c>
      <c r="HH618" s="4">
        <v>0</v>
      </c>
      <c r="HI618" s="4">
        <v>1352</v>
      </c>
      <c r="HJ618" s="4">
        <v>80</v>
      </c>
      <c r="HK618" s="4">
        <v>0.15</v>
      </c>
      <c r="HL618" s="4">
        <v>-2.3000000000000003</v>
      </c>
      <c r="HM618" s="4">
        <v>495</v>
      </c>
      <c r="HN618" s="4">
        <v>-183</v>
      </c>
      <c r="HO618" s="4">
        <v>534</v>
      </c>
      <c r="HP618" s="4">
        <v>-17.899999999999977</v>
      </c>
      <c r="HQ618" s="4">
        <v>40801</v>
      </c>
      <c r="HR618" s="4">
        <v>9313</v>
      </c>
      <c r="HS618" s="4">
        <v>0.15</v>
      </c>
      <c r="HT618" s="4">
        <v>-2.5</v>
      </c>
      <c r="HU618" s="4">
        <v>156</v>
      </c>
      <c r="HV618" s="4">
        <v>-105</v>
      </c>
      <c r="HW618" s="4">
        <v>468.65</v>
      </c>
      <c r="HX618" s="4">
        <v>-40.150000000000034</v>
      </c>
      <c r="HY618" s="4">
        <v>2028</v>
      </c>
      <c r="HZ618" s="4">
        <v>-240</v>
      </c>
      <c r="IA618" s="4">
        <v>0.2</v>
      </c>
      <c r="IB618" s="4">
        <v>-2.65</v>
      </c>
      <c r="IC618" s="4">
        <v>235</v>
      </c>
      <c r="ID618" s="4">
        <v>-73</v>
      </c>
      <c r="IE618" s="4">
        <v>442.65</v>
      </c>
      <c r="IF618" s="4">
        <v>-12.200000000000045</v>
      </c>
      <c r="IG618" s="4">
        <v>14039</v>
      </c>
      <c r="IH618" s="4">
        <v>-3005</v>
      </c>
      <c r="II618" s="4">
        <v>0.25</v>
      </c>
      <c r="IJ618" s="4">
        <v>-2.8</v>
      </c>
      <c r="IK618" s="4">
        <v>120</v>
      </c>
      <c r="IL618" s="4">
        <v>-68</v>
      </c>
      <c r="IM618" s="4">
        <v>388.5</v>
      </c>
      <c r="IN618" s="4">
        <v>-14.300000000000011</v>
      </c>
      <c r="IO618" s="4">
        <v>6028</v>
      </c>
      <c r="IP618" s="4">
        <v>431</v>
      </c>
      <c r="IQ618" s="4">
        <v>0.2</v>
      </c>
      <c r="IR618" s="4">
        <v>-3.05</v>
      </c>
      <c r="IS618" s="4">
        <v>1004</v>
      </c>
      <c r="IT618" s="4">
        <v>-123</v>
      </c>
      <c r="IU618" s="4">
        <v>338.5</v>
      </c>
      <c r="IV618" s="4">
        <v>-14.850000000000023</v>
      </c>
      <c r="IW618" s="4">
        <v>26117</v>
      </c>
      <c r="IX618" s="4">
        <v>4864</v>
      </c>
      <c r="IY618" s="4">
        <v>0.2</v>
      </c>
      <c r="IZ618" s="4">
        <v>-3.5</v>
      </c>
      <c r="JA618" s="4">
        <v>190</v>
      </c>
      <c r="JB618" s="4">
        <v>-28</v>
      </c>
      <c r="JC618" s="4">
        <v>291.2</v>
      </c>
      <c r="JD618" s="4">
        <v>-13.900000000000034</v>
      </c>
      <c r="JE618" s="4">
        <v>12821</v>
      </c>
      <c r="JF618" s="4">
        <v>3815</v>
      </c>
      <c r="JG618" s="4">
        <v>0.25</v>
      </c>
      <c r="JH618" s="4">
        <v>-4.2</v>
      </c>
      <c r="JI618" s="4">
        <v>2036</v>
      </c>
      <c r="JJ618" s="4">
        <v>-542</v>
      </c>
      <c r="JK618" s="4">
        <v>234.75</v>
      </c>
      <c r="JL618" s="4">
        <v>-22.699999999999989</v>
      </c>
      <c r="JM618" s="4">
        <v>45948</v>
      </c>
      <c r="JN618" s="4">
        <v>21883</v>
      </c>
      <c r="JO618" s="4">
        <v>0.3</v>
      </c>
      <c r="JP618" s="4">
        <v>-5.2</v>
      </c>
      <c r="JQ618" s="5">
        <v>726</v>
      </c>
      <c r="JR618" s="4">
        <v>71</v>
      </c>
      <c r="JS618" s="4">
        <v>184.3</v>
      </c>
      <c r="JT618" s="4">
        <v>-22.549999999999983</v>
      </c>
      <c r="JU618" s="4">
        <v>24092</v>
      </c>
      <c r="JV618" s="4">
        <v>11307</v>
      </c>
      <c r="JW618" s="4">
        <v>0.45</v>
      </c>
      <c r="JX618" s="4">
        <v>-6.8</v>
      </c>
      <c r="JY618" s="4">
        <v>6930</v>
      </c>
      <c r="JZ618" s="4">
        <v>-1082</v>
      </c>
      <c r="KA618" s="4">
        <v>136</v>
      </c>
      <c r="KB618" s="4">
        <v>-24.449999999999989</v>
      </c>
      <c r="KC618" s="4">
        <v>71485</v>
      </c>
      <c r="KD618" s="4">
        <v>34831</v>
      </c>
      <c r="KE618" s="4">
        <v>0.85</v>
      </c>
      <c r="KF618" s="4">
        <v>-9.8000000000000007</v>
      </c>
      <c r="KG618" s="4">
        <v>5075</v>
      </c>
      <c r="KH618" s="4">
        <v>511</v>
      </c>
      <c r="KI618" s="4">
        <v>88.25</v>
      </c>
      <c r="KJ618" s="4">
        <v>-28.25</v>
      </c>
      <c r="KK618" s="4">
        <v>46580</v>
      </c>
      <c r="KL618" s="4">
        <v>30715</v>
      </c>
      <c r="KM618" s="4">
        <v>2.4</v>
      </c>
      <c r="KN618" s="4">
        <v>-14.4</v>
      </c>
      <c r="KO618" s="4">
        <v>38275</v>
      </c>
      <c r="KP618" s="4">
        <v>15855</v>
      </c>
      <c r="KQ618" s="4">
        <v>44.6</v>
      </c>
      <c r="KR618" s="4">
        <v>-33.15</v>
      </c>
      <c r="KS618" s="4">
        <v>72182</v>
      </c>
      <c r="KT618" s="4">
        <v>38835</v>
      </c>
      <c r="KU618" s="4">
        <v>9.0500000000000007</v>
      </c>
      <c r="KV618" s="4">
        <v>-19.099999999999998</v>
      </c>
      <c r="KW618" s="4">
        <v>59626</v>
      </c>
      <c r="KX618" s="4">
        <v>46108</v>
      </c>
      <c r="KY618" s="4">
        <v>15.3</v>
      </c>
      <c r="KZ618" s="4">
        <v>-30.900000000000002</v>
      </c>
      <c r="LA618" s="4">
        <v>28154</v>
      </c>
      <c r="LB618" s="4">
        <v>18491</v>
      </c>
      <c r="LC618" s="4">
        <v>29.7</v>
      </c>
      <c r="LD618" s="4">
        <v>-16.500000000000004</v>
      </c>
    </row>
    <row r="619" spans="1:316" x14ac:dyDescent="0.25">
      <c r="A619" s="171">
        <v>44077.530977893519</v>
      </c>
      <c r="B619" s="172">
        <v>0.52986111111111112</v>
      </c>
      <c r="C619" s="4">
        <v>11536.45</v>
      </c>
      <c r="D619" s="4">
        <v>11550</v>
      </c>
      <c r="E619" s="173">
        <v>-103.35</v>
      </c>
      <c r="F619" s="173">
        <v>-51.70000000000001</v>
      </c>
      <c r="G619" s="173">
        <v>313.89999999999998</v>
      </c>
      <c r="H619" s="173">
        <v>-504.1</v>
      </c>
      <c r="I619" s="173">
        <v>-167.85000000000008</v>
      </c>
      <c r="J619" s="173">
        <v>-336.24999999999994</v>
      </c>
      <c r="K619" s="127">
        <v>0</v>
      </c>
      <c r="L619" s="127">
        <v>0</v>
      </c>
      <c r="M619" s="127">
        <v>-20.53</v>
      </c>
      <c r="N619" s="127">
        <v>-18.11</v>
      </c>
      <c r="O619" s="127">
        <v>-9.8730240583802378E-2</v>
      </c>
      <c r="P619" s="127">
        <v>-0.2745460292637914</v>
      </c>
      <c r="Q619" s="127">
        <v>0.94270231563464646</v>
      </c>
      <c r="R619" s="4">
        <v>199390</v>
      </c>
      <c r="S619" s="4">
        <v>156641</v>
      </c>
      <c r="T619" s="173">
        <v>11551.199999999999</v>
      </c>
      <c r="U619" s="173">
        <v>3.9166666666660603</v>
      </c>
      <c r="V619" s="4">
        <v>161701</v>
      </c>
      <c r="W619" s="4">
        <v>-10254</v>
      </c>
      <c r="X619" s="173">
        <v>14.749999999998181</v>
      </c>
      <c r="Y619" s="173">
        <v>-227156</v>
      </c>
      <c r="Z619" s="173">
        <v>183417</v>
      </c>
      <c r="AA619" s="173">
        <v>-43739</v>
      </c>
      <c r="AB619" s="4">
        <v>-42749</v>
      </c>
      <c r="AC619" s="4">
        <v>-60709</v>
      </c>
      <c r="AD619" s="176" t="e">
        <v>#REF!</v>
      </c>
      <c r="AE619" s="177">
        <v>-1.1009385663663747E-2</v>
      </c>
      <c r="AF619" s="177">
        <v>-3.6784796287328607E-2</v>
      </c>
      <c r="AG619" s="177">
        <v>-0.29792161028587805</v>
      </c>
      <c r="AH619" s="177">
        <v>-0.69634606910085994</v>
      </c>
      <c r="AI619" s="127">
        <v>-0.27645819917058762</v>
      </c>
      <c r="AJ619" s="127">
        <v>0</v>
      </c>
      <c r="AK619" s="4">
        <v>0</v>
      </c>
      <c r="AL619" s="178">
        <v>11600</v>
      </c>
      <c r="AM619" s="178">
        <v>11500</v>
      </c>
      <c r="AN619" s="178">
        <v>11550</v>
      </c>
      <c r="AO619" s="178">
        <v>11400</v>
      </c>
      <c r="AS619" s="4">
        <v>1.730744925557999</v>
      </c>
      <c r="AT619" s="4">
        <v>0.42541464147918023</v>
      </c>
      <c r="AU619" s="4">
        <v>0.12191545600123478</v>
      </c>
      <c r="AV619" s="4">
        <v>3.5603553387911512E-2</v>
      </c>
      <c r="AW619" s="4">
        <v>4.5794616015304726E-2</v>
      </c>
      <c r="AX619" s="4">
        <v>3.0846864444715745E-2</v>
      </c>
      <c r="AY619" s="4">
        <v>82.571717171717168</v>
      </c>
      <c r="AZ619" s="4">
        <v>13</v>
      </c>
      <c r="BA619" s="4">
        <v>60.795744680851065</v>
      </c>
      <c r="BB619" s="4">
        <v>56.909909909909906</v>
      </c>
      <c r="BC619" s="4">
        <v>26.202783300198806</v>
      </c>
      <c r="BD619" s="4">
        <v>61.980676328502419</v>
      </c>
      <c r="BE619" s="4">
        <v>22.802083333333332</v>
      </c>
      <c r="BF619" s="4">
        <v>32.58011049723757</v>
      </c>
      <c r="BG619" s="4">
        <v>9.9136402630826428</v>
      </c>
      <c r="BH619" s="4">
        <v>8.4497009244154437</v>
      </c>
      <c r="BI619" s="4">
        <v>9</v>
      </c>
      <c r="BJ619" s="4">
        <v>0</v>
      </c>
      <c r="BK619" s="4">
        <v>1520</v>
      </c>
      <c r="BL619" s="4">
        <v>-55</v>
      </c>
      <c r="BM619" s="4">
        <v>5649</v>
      </c>
      <c r="BN619" s="4">
        <v>-97</v>
      </c>
      <c r="BO619" s="4">
        <v>0.1</v>
      </c>
      <c r="BP619" s="4">
        <v>-0.75</v>
      </c>
      <c r="BQ619" s="4">
        <v>0</v>
      </c>
      <c r="BR619" s="4">
        <v>0</v>
      </c>
      <c r="BS619" s="4">
        <v>0</v>
      </c>
      <c r="BT619" s="4">
        <v>0</v>
      </c>
      <c r="BU619" s="4">
        <v>58</v>
      </c>
      <c r="BV619" s="4">
        <v>0</v>
      </c>
      <c r="BW619" s="4">
        <v>0.1</v>
      </c>
      <c r="BX619" s="4">
        <v>-0.75</v>
      </c>
      <c r="BY619" s="4">
        <v>21</v>
      </c>
      <c r="BZ619" s="4">
        <v>0</v>
      </c>
      <c r="CA619" s="4">
        <v>1430</v>
      </c>
      <c r="CB619" s="4">
        <v>34.25</v>
      </c>
      <c r="CC619" s="4">
        <v>388</v>
      </c>
      <c r="CD619" s="4">
        <v>-67</v>
      </c>
      <c r="CE619" s="4">
        <v>0.1</v>
      </c>
      <c r="CF619" s="4">
        <v>-0.85</v>
      </c>
      <c r="CG619" s="4">
        <v>0</v>
      </c>
      <c r="CH619" s="4">
        <v>0</v>
      </c>
      <c r="CI619" s="4">
        <v>0</v>
      </c>
      <c r="CJ619" s="4">
        <v>0</v>
      </c>
      <c r="CK619" s="4">
        <v>35</v>
      </c>
      <c r="CL619" s="4">
        <v>0</v>
      </c>
      <c r="CM619" s="4">
        <v>0.2</v>
      </c>
      <c r="CN619" s="4">
        <v>-0.55000000000000004</v>
      </c>
      <c r="CO619" s="4">
        <v>12</v>
      </c>
      <c r="CP619" s="4">
        <v>0</v>
      </c>
      <c r="CQ619" s="4">
        <v>0</v>
      </c>
      <c r="CR619" s="4">
        <v>0</v>
      </c>
      <c r="CS619" s="4">
        <v>1062</v>
      </c>
      <c r="CT619" s="4">
        <v>-377</v>
      </c>
      <c r="CU619" s="4">
        <v>0.1</v>
      </c>
      <c r="CV619" s="4">
        <v>-0.9</v>
      </c>
      <c r="CW619" s="4">
        <v>0</v>
      </c>
      <c r="CX619" s="4">
        <v>0</v>
      </c>
      <c r="CY619" s="4">
        <v>0</v>
      </c>
      <c r="CZ619" s="4">
        <v>0</v>
      </c>
      <c r="DA619" s="4">
        <v>232</v>
      </c>
      <c r="DB619" s="4">
        <v>-18</v>
      </c>
      <c r="DC619" s="4">
        <v>0.15</v>
      </c>
      <c r="DD619" s="4">
        <v>-0.9</v>
      </c>
      <c r="DE619" s="4">
        <v>20</v>
      </c>
      <c r="DF619" s="4">
        <v>0</v>
      </c>
      <c r="DG619" s="4">
        <v>1265</v>
      </c>
      <c r="DH619" s="4">
        <v>15</v>
      </c>
      <c r="DI619" s="4">
        <v>1719</v>
      </c>
      <c r="DJ619" s="4">
        <v>-32</v>
      </c>
      <c r="DK619" s="4">
        <v>0.05</v>
      </c>
      <c r="DL619" s="4">
        <v>-1.05</v>
      </c>
      <c r="DM619" s="4">
        <v>0</v>
      </c>
      <c r="DN619" s="4">
        <v>0</v>
      </c>
      <c r="DO619" s="4">
        <v>0</v>
      </c>
      <c r="DP619" s="4">
        <v>0</v>
      </c>
      <c r="DQ619" s="4">
        <v>604</v>
      </c>
      <c r="DR619" s="4">
        <v>26</v>
      </c>
      <c r="DS619" s="4">
        <v>0.15</v>
      </c>
      <c r="DT619" s="4">
        <v>-0.99999999999999989</v>
      </c>
      <c r="DU619" s="4">
        <v>1</v>
      </c>
      <c r="DV619" s="4">
        <v>0</v>
      </c>
      <c r="DW619" s="4">
        <v>0</v>
      </c>
      <c r="DX619" s="4">
        <v>0</v>
      </c>
      <c r="DY619" s="4">
        <v>4190</v>
      </c>
      <c r="DZ619" s="4">
        <v>-278</v>
      </c>
      <c r="EA619" s="4">
        <v>0.05</v>
      </c>
      <c r="EB619" s="4">
        <v>-1.2</v>
      </c>
      <c r="EC619" s="4">
        <v>0</v>
      </c>
      <c r="ED619" s="4">
        <v>0</v>
      </c>
      <c r="EE619" s="4">
        <v>0</v>
      </c>
      <c r="EF619" s="4">
        <v>0</v>
      </c>
      <c r="EG619" s="4">
        <v>225</v>
      </c>
      <c r="EH619" s="4">
        <v>18</v>
      </c>
      <c r="EI619" s="4">
        <v>0.1</v>
      </c>
      <c r="EJ619" s="4">
        <v>-1.25</v>
      </c>
      <c r="EK619" s="4">
        <v>57</v>
      </c>
      <c r="EL619" s="4">
        <v>-11</v>
      </c>
      <c r="EM619" s="4">
        <v>1033.55</v>
      </c>
      <c r="EN619" s="4">
        <v>-7.25</v>
      </c>
      <c r="EO619" s="4">
        <v>18439</v>
      </c>
      <c r="EP619" s="4">
        <v>-4175</v>
      </c>
      <c r="EQ619" s="4">
        <v>0.1</v>
      </c>
      <c r="ER619" s="4">
        <v>-1.4</v>
      </c>
      <c r="ES619" s="4">
        <v>5</v>
      </c>
      <c r="ET619" s="4">
        <v>0</v>
      </c>
      <c r="EU619" s="4">
        <v>934.6</v>
      </c>
      <c r="EV619" s="4">
        <v>19.600000000000023</v>
      </c>
      <c r="EW619" s="4">
        <v>812</v>
      </c>
      <c r="EX619" s="4">
        <v>-40</v>
      </c>
      <c r="EY619" s="4">
        <v>0.15</v>
      </c>
      <c r="EZ619" s="4">
        <v>-1.4500000000000002</v>
      </c>
      <c r="FA619" s="4">
        <v>23</v>
      </c>
      <c r="FB619" s="4">
        <v>0</v>
      </c>
      <c r="FC619" s="4">
        <v>905</v>
      </c>
      <c r="FD619" s="4">
        <v>-47.5</v>
      </c>
      <c r="FE619" s="4">
        <v>4048</v>
      </c>
      <c r="FF619" s="4">
        <v>-1083</v>
      </c>
      <c r="FG619" s="4">
        <v>0.1</v>
      </c>
      <c r="FH619" s="4">
        <v>-1.5</v>
      </c>
      <c r="FI619" s="4">
        <v>5</v>
      </c>
      <c r="FJ619" s="4">
        <v>0</v>
      </c>
      <c r="FK619" s="4">
        <v>0</v>
      </c>
      <c r="FL619" s="4">
        <v>0</v>
      </c>
      <c r="FM619" s="4">
        <v>147</v>
      </c>
      <c r="FN619" s="4">
        <v>-9</v>
      </c>
      <c r="FO619" s="4">
        <v>0.15</v>
      </c>
      <c r="FP619" s="4">
        <v>-1.55</v>
      </c>
      <c r="FQ619" s="4">
        <v>32</v>
      </c>
      <c r="FR619" s="4">
        <v>2</v>
      </c>
      <c r="FS619" s="4">
        <v>855</v>
      </c>
      <c r="FT619" s="4">
        <v>10</v>
      </c>
      <c r="FU619" s="4">
        <v>13740</v>
      </c>
      <c r="FV619" s="4">
        <v>-582</v>
      </c>
      <c r="FW619" s="4">
        <v>0.1</v>
      </c>
      <c r="FX619" s="4">
        <v>-1.7</v>
      </c>
      <c r="FY619" s="4">
        <v>6</v>
      </c>
      <c r="FZ619" s="4">
        <v>0</v>
      </c>
      <c r="GA619" s="4">
        <v>0</v>
      </c>
      <c r="GB619" s="4">
        <v>0</v>
      </c>
      <c r="GC619" s="4">
        <v>526</v>
      </c>
      <c r="GD619" s="4">
        <v>-103</v>
      </c>
      <c r="GE619" s="4">
        <v>0.1</v>
      </c>
      <c r="GF619" s="4">
        <v>-1.8499999999999999</v>
      </c>
      <c r="GG619" s="4">
        <v>251</v>
      </c>
      <c r="GH619" s="4">
        <v>-69</v>
      </c>
      <c r="GI619" s="4">
        <v>719.4</v>
      </c>
      <c r="GJ619" s="4">
        <v>-26.850000000000023</v>
      </c>
      <c r="GK619" s="4">
        <v>10968</v>
      </c>
      <c r="GL619" s="4">
        <v>-1554</v>
      </c>
      <c r="GM619" s="4">
        <v>0.15</v>
      </c>
      <c r="GN619" s="4">
        <v>-1.85</v>
      </c>
      <c r="GO619" s="4">
        <v>6</v>
      </c>
      <c r="GP619" s="4">
        <v>0</v>
      </c>
      <c r="GQ619" s="4">
        <v>0</v>
      </c>
      <c r="GR619" s="4">
        <v>0</v>
      </c>
      <c r="GS619" s="4">
        <v>418</v>
      </c>
      <c r="GT619" s="4">
        <v>-103</v>
      </c>
      <c r="GU619" s="4">
        <v>0.15</v>
      </c>
      <c r="GV619" s="4">
        <v>-1.9</v>
      </c>
      <c r="GW619" s="4">
        <v>223</v>
      </c>
      <c r="GX619" s="4">
        <v>0</v>
      </c>
      <c r="GY619" s="4">
        <v>637.70000000000005</v>
      </c>
      <c r="GZ619" s="4">
        <v>-12.649999999999977</v>
      </c>
      <c r="HA619" s="4">
        <v>11898</v>
      </c>
      <c r="HB619" s="4">
        <v>-2666</v>
      </c>
      <c r="HC619" s="4">
        <v>0.15</v>
      </c>
      <c r="HD619" s="4">
        <v>-2.0500000000000003</v>
      </c>
      <c r="HE619" s="4">
        <v>162</v>
      </c>
      <c r="HF619" s="4">
        <v>0</v>
      </c>
      <c r="HG619" s="4">
        <v>0</v>
      </c>
      <c r="HH619" s="4">
        <v>0</v>
      </c>
      <c r="HI619" s="4">
        <v>1378</v>
      </c>
      <c r="HJ619" s="4">
        <v>106</v>
      </c>
      <c r="HK619" s="4">
        <v>0.15</v>
      </c>
      <c r="HL619" s="4">
        <v>-2.3000000000000003</v>
      </c>
      <c r="HM619" s="4">
        <v>495</v>
      </c>
      <c r="HN619" s="4">
        <v>-183</v>
      </c>
      <c r="HO619" s="4">
        <v>532</v>
      </c>
      <c r="HP619" s="4">
        <v>-19.899999999999977</v>
      </c>
      <c r="HQ619" s="4">
        <v>40873</v>
      </c>
      <c r="HR619" s="4">
        <v>9385</v>
      </c>
      <c r="HS619" s="4">
        <v>0.2</v>
      </c>
      <c r="HT619" s="4">
        <v>-2.4499999999999997</v>
      </c>
      <c r="HU619" s="4">
        <v>156</v>
      </c>
      <c r="HV619" s="4">
        <v>-105</v>
      </c>
      <c r="HW619" s="4">
        <v>468.65</v>
      </c>
      <c r="HX619" s="4">
        <v>-40.150000000000034</v>
      </c>
      <c r="HY619" s="4">
        <v>2028</v>
      </c>
      <c r="HZ619" s="4">
        <v>-240</v>
      </c>
      <c r="IA619" s="4">
        <v>0.2</v>
      </c>
      <c r="IB619" s="4">
        <v>-2.65</v>
      </c>
      <c r="IC619" s="4">
        <v>235</v>
      </c>
      <c r="ID619" s="4">
        <v>-73</v>
      </c>
      <c r="IE619" s="4">
        <v>431.25</v>
      </c>
      <c r="IF619" s="4">
        <v>-23.600000000000023</v>
      </c>
      <c r="IG619" s="4">
        <v>14287</v>
      </c>
      <c r="IH619" s="4">
        <v>-2757</v>
      </c>
      <c r="II619" s="4">
        <v>0.2</v>
      </c>
      <c r="IJ619" s="4">
        <v>-2.8499999999999996</v>
      </c>
      <c r="IK619" s="4">
        <v>111</v>
      </c>
      <c r="IL619" s="4">
        <v>-77</v>
      </c>
      <c r="IM619" s="4">
        <v>357.65</v>
      </c>
      <c r="IN619" s="4">
        <v>-45.150000000000034</v>
      </c>
      <c r="IO619" s="4">
        <v>6317</v>
      </c>
      <c r="IP619" s="4">
        <v>720</v>
      </c>
      <c r="IQ619" s="4">
        <v>0.25</v>
      </c>
      <c r="IR619" s="4">
        <v>-3</v>
      </c>
      <c r="IS619" s="4">
        <v>1006</v>
      </c>
      <c r="IT619" s="4">
        <v>-121</v>
      </c>
      <c r="IU619" s="4">
        <v>331</v>
      </c>
      <c r="IV619" s="4">
        <v>-22.350000000000023</v>
      </c>
      <c r="IW619" s="4">
        <v>26360</v>
      </c>
      <c r="IX619" s="4">
        <v>5107</v>
      </c>
      <c r="IY619" s="4">
        <v>0.25</v>
      </c>
      <c r="IZ619" s="4">
        <v>-3.45</v>
      </c>
      <c r="JA619" s="4">
        <v>207</v>
      </c>
      <c r="JB619" s="4">
        <v>-11</v>
      </c>
      <c r="JC619" s="4">
        <v>279.55</v>
      </c>
      <c r="JD619" s="4">
        <v>-25.550000000000011</v>
      </c>
      <c r="JE619" s="4">
        <v>12830</v>
      </c>
      <c r="JF619" s="4">
        <v>3824</v>
      </c>
      <c r="JG619" s="4">
        <v>0.3</v>
      </c>
      <c r="JH619" s="4">
        <v>-4.1500000000000004</v>
      </c>
      <c r="JI619" s="4">
        <v>2016</v>
      </c>
      <c r="JJ619" s="4">
        <v>-562</v>
      </c>
      <c r="JK619" s="4">
        <v>230.8</v>
      </c>
      <c r="JL619" s="4">
        <v>-26.649999999999977</v>
      </c>
      <c r="JM619" s="4">
        <v>45969</v>
      </c>
      <c r="JN619" s="4">
        <v>21904</v>
      </c>
      <c r="JO619" s="4">
        <v>0.3</v>
      </c>
      <c r="JP619" s="4">
        <v>-5.2</v>
      </c>
      <c r="JQ619" s="5">
        <v>724</v>
      </c>
      <c r="JR619" s="4">
        <v>69</v>
      </c>
      <c r="JS619" s="4">
        <v>181.85</v>
      </c>
      <c r="JT619" s="4">
        <v>-25</v>
      </c>
      <c r="JU619" s="4">
        <v>23588</v>
      </c>
      <c r="JV619" s="4">
        <v>10803</v>
      </c>
      <c r="JW619" s="4">
        <v>0.45</v>
      </c>
      <c r="JX619" s="4">
        <v>-6.8</v>
      </c>
      <c r="JY619" s="4">
        <v>6994</v>
      </c>
      <c r="JZ619" s="4">
        <v>-1018</v>
      </c>
      <c r="KA619" s="4">
        <v>131.5</v>
      </c>
      <c r="KB619" s="4">
        <v>-28.949999999999989</v>
      </c>
      <c r="KC619" s="4">
        <v>69336</v>
      </c>
      <c r="KD619" s="4">
        <v>32682</v>
      </c>
      <c r="KE619" s="4">
        <v>0.9</v>
      </c>
      <c r="KF619" s="4">
        <v>-9.75</v>
      </c>
      <c r="KG619" s="4">
        <v>5517</v>
      </c>
      <c r="KH619" s="4">
        <v>953</v>
      </c>
      <c r="KI619" s="4">
        <v>83.65</v>
      </c>
      <c r="KJ619" s="4">
        <v>-32.849999999999994</v>
      </c>
      <c r="KK619" s="4">
        <v>46617</v>
      </c>
      <c r="KL619" s="4">
        <v>30752</v>
      </c>
      <c r="KM619" s="4">
        <v>2.9</v>
      </c>
      <c r="KN619" s="4">
        <v>-13.9</v>
      </c>
      <c r="KO619" s="4">
        <v>39561</v>
      </c>
      <c r="KP619" s="4">
        <v>17141</v>
      </c>
      <c r="KQ619" s="4">
        <v>41.65</v>
      </c>
      <c r="KR619" s="4">
        <v>-36.1</v>
      </c>
      <c r="KS619" s="4">
        <v>68470</v>
      </c>
      <c r="KT619" s="4">
        <v>35123</v>
      </c>
      <c r="KU619" s="4">
        <v>11.2</v>
      </c>
      <c r="KV619" s="4">
        <v>-16.95</v>
      </c>
      <c r="KW619" s="4">
        <v>59871</v>
      </c>
      <c r="KX619" s="4">
        <v>46353</v>
      </c>
      <c r="KY619" s="4">
        <v>14.75</v>
      </c>
      <c r="KZ619" s="4">
        <v>-31.450000000000003</v>
      </c>
      <c r="LA619" s="4">
        <v>25470</v>
      </c>
      <c r="LB619" s="4">
        <v>15807</v>
      </c>
      <c r="LC619" s="4">
        <v>34.1</v>
      </c>
      <c r="LD619" s="4">
        <v>-12.100000000000001</v>
      </c>
    </row>
    <row r="620" spans="1:316" x14ac:dyDescent="0.25">
      <c r="A620" s="171">
        <v>44077.530190625002</v>
      </c>
      <c r="B620" s="172">
        <v>0.52916666666666667</v>
      </c>
      <c r="C620" s="4">
        <v>11534.65</v>
      </c>
      <c r="D620" s="4">
        <v>11550</v>
      </c>
      <c r="E620" s="173">
        <v>-102.39999999999999</v>
      </c>
      <c r="F620" s="173">
        <v>-52.050000000000011</v>
      </c>
      <c r="G620" s="173">
        <v>313.89999999999998</v>
      </c>
      <c r="H620" s="173">
        <v>-508.70000000000005</v>
      </c>
      <c r="I620" s="173">
        <v>-169.25000000000006</v>
      </c>
      <c r="J620" s="173">
        <v>-339.45</v>
      </c>
      <c r="K620" s="127">
        <v>0</v>
      </c>
      <c r="L620" s="127">
        <v>0</v>
      </c>
      <c r="M620" s="127">
        <v>-20.53</v>
      </c>
      <c r="N620" s="127">
        <v>-18.11</v>
      </c>
      <c r="O620" s="127">
        <v>-8.8967455251893521E-2</v>
      </c>
      <c r="P620" s="127">
        <v>-0.26482898346054556</v>
      </c>
      <c r="Q620" s="127">
        <v>0.94265305806491562</v>
      </c>
      <c r="R620" s="4">
        <v>199417</v>
      </c>
      <c r="S620" s="4">
        <v>156641</v>
      </c>
      <c r="T620" s="173">
        <v>11550.533333333333</v>
      </c>
      <c r="U620" s="173">
        <v>3.25</v>
      </c>
      <c r="V620" s="4">
        <v>161701</v>
      </c>
      <c r="W620" s="4">
        <v>-10254</v>
      </c>
      <c r="X620" s="173">
        <v>15.883333333333212</v>
      </c>
      <c r="Y620" s="173">
        <v>-227129</v>
      </c>
      <c r="Z620" s="173">
        <v>183417</v>
      </c>
      <c r="AA620" s="173">
        <v>-43712</v>
      </c>
      <c r="AB620" s="4">
        <v>-42776</v>
      </c>
      <c r="AC620" s="4">
        <v>-60709</v>
      </c>
      <c r="AD620" s="176" t="e">
        <v>#REF!</v>
      </c>
      <c r="AE620" s="177">
        <v>1.6631652717408095E-2</v>
      </c>
      <c r="AF620" s="177">
        <v>-4.0604674892358229E-2</v>
      </c>
      <c r="AG620" s="177">
        <v>-0.42985126579535787</v>
      </c>
      <c r="AH620" s="177">
        <v>-0.81100319417784583</v>
      </c>
      <c r="AI620" s="127">
        <v>-0.32638146463315987</v>
      </c>
      <c r="AJ620" s="127">
        <v>0</v>
      </c>
      <c r="AK620" s="4">
        <v>0</v>
      </c>
      <c r="AL620" s="178">
        <v>11600</v>
      </c>
      <c r="AM620" s="178">
        <v>11500</v>
      </c>
      <c r="AN620" s="178">
        <v>11550</v>
      </c>
      <c r="AO620" s="178">
        <v>11400</v>
      </c>
      <c r="AS620" s="4">
        <v>1.730744925557999</v>
      </c>
      <c r="AT620" s="4">
        <v>0.42541464147918023</v>
      </c>
      <c r="AU620" s="4">
        <v>0.12191545600123478</v>
      </c>
      <c r="AV620" s="4">
        <v>3.5603553387911512E-2</v>
      </c>
      <c r="AW620" s="4">
        <v>4.5794616015304726E-2</v>
      </c>
      <c r="AX620" s="4">
        <v>3.0846864444715745E-2</v>
      </c>
      <c r="AY620" s="4">
        <v>82.571717171717168</v>
      </c>
      <c r="AZ620" s="4">
        <v>13</v>
      </c>
      <c r="BA620" s="4">
        <v>60.795744680851065</v>
      </c>
      <c r="BB620" s="4">
        <v>56.909909909909906</v>
      </c>
      <c r="BC620" s="4">
        <v>26.202783300198806</v>
      </c>
      <c r="BD620" s="4">
        <v>61.980676328502419</v>
      </c>
      <c r="BE620" s="4">
        <v>22.802083333333332</v>
      </c>
      <c r="BF620" s="4">
        <v>32.58011049723757</v>
      </c>
      <c r="BG620" s="4">
        <v>9.9136402630826428</v>
      </c>
      <c r="BH620" s="4">
        <v>8.4497009244154437</v>
      </c>
      <c r="BI620" s="4">
        <v>9</v>
      </c>
      <c r="BJ620" s="4">
        <v>0</v>
      </c>
      <c r="BK620" s="4">
        <v>1520</v>
      </c>
      <c r="BL620" s="4">
        <v>-55</v>
      </c>
      <c r="BM620" s="4">
        <v>5657</v>
      </c>
      <c r="BN620" s="4">
        <v>-89</v>
      </c>
      <c r="BO620" s="4">
        <v>0.1</v>
      </c>
      <c r="BP620" s="4">
        <v>-0.75</v>
      </c>
      <c r="BQ620" s="4">
        <v>0</v>
      </c>
      <c r="BR620" s="4">
        <v>0</v>
      </c>
      <c r="BS620" s="4">
        <v>0</v>
      </c>
      <c r="BT620" s="4">
        <v>0</v>
      </c>
      <c r="BU620" s="4">
        <v>58</v>
      </c>
      <c r="BV620" s="4">
        <v>0</v>
      </c>
      <c r="BW620" s="4">
        <v>0.1</v>
      </c>
      <c r="BX620" s="4">
        <v>-0.75</v>
      </c>
      <c r="BY620" s="4">
        <v>21</v>
      </c>
      <c r="BZ620" s="4">
        <v>0</v>
      </c>
      <c r="CA620" s="4">
        <v>1430</v>
      </c>
      <c r="CB620" s="4">
        <v>34.25</v>
      </c>
      <c r="CC620" s="4">
        <v>388</v>
      </c>
      <c r="CD620" s="4">
        <v>-67</v>
      </c>
      <c r="CE620" s="4">
        <v>0.1</v>
      </c>
      <c r="CF620" s="4">
        <v>-0.85</v>
      </c>
      <c r="CG620" s="4">
        <v>0</v>
      </c>
      <c r="CH620" s="4">
        <v>0</v>
      </c>
      <c r="CI620" s="4">
        <v>0</v>
      </c>
      <c r="CJ620" s="4">
        <v>0</v>
      </c>
      <c r="CK620" s="4">
        <v>35</v>
      </c>
      <c r="CL620" s="4">
        <v>0</v>
      </c>
      <c r="CM620" s="4">
        <v>0.2</v>
      </c>
      <c r="CN620" s="4">
        <v>-0.55000000000000004</v>
      </c>
      <c r="CO620" s="4">
        <v>12</v>
      </c>
      <c r="CP620" s="4">
        <v>0</v>
      </c>
      <c r="CQ620" s="4">
        <v>0</v>
      </c>
      <c r="CR620" s="4">
        <v>0</v>
      </c>
      <c r="CS620" s="4">
        <v>1062</v>
      </c>
      <c r="CT620" s="4">
        <v>-377</v>
      </c>
      <c r="CU620" s="4">
        <v>0.1</v>
      </c>
      <c r="CV620" s="4">
        <v>-0.9</v>
      </c>
      <c r="CW620" s="4">
        <v>0</v>
      </c>
      <c r="CX620" s="4">
        <v>0</v>
      </c>
      <c r="CY620" s="4">
        <v>0</v>
      </c>
      <c r="CZ620" s="4">
        <v>0</v>
      </c>
      <c r="DA620" s="4">
        <v>232</v>
      </c>
      <c r="DB620" s="4">
        <v>-18</v>
      </c>
      <c r="DC620" s="4">
        <v>0.15</v>
      </c>
      <c r="DD620" s="4">
        <v>-0.9</v>
      </c>
      <c r="DE620" s="4">
        <v>20</v>
      </c>
      <c r="DF620" s="4">
        <v>0</v>
      </c>
      <c r="DG620" s="4">
        <v>1265</v>
      </c>
      <c r="DH620" s="4">
        <v>15</v>
      </c>
      <c r="DI620" s="4">
        <v>1711</v>
      </c>
      <c r="DJ620" s="4">
        <v>-40</v>
      </c>
      <c r="DK620" s="4">
        <v>0.05</v>
      </c>
      <c r="DL620" s="4">
        <v>-1.05</v>
      </c>
      <c r="DM620" s="4">
        <v>0</v>
      </c>
      <c r="DN620" s="4">
        <v>0</v>
      </c>
      <c r="DO620" s="4">
        <v>0</v>
      </c>
      <c r="DP620" s="4">
        <v>0</v>
      </c>
      <c r="DQ620" s="4">
        <v>604</v>
      </c>
      <c r="DR620" s="4">
        <v>26</v>
      </c>
      <c r="DS620" s="4">
        <v>0.15</v>
      </c>
      <c r="DT620" s="4">
        <v>-0.99999999999999989</v>
      </c>
      <c r="DU620" s="4">
        <v>1</v>
      </c>
      <c r="DV620" s="4">
        <v>0</v>
      </c>
      <c r="DW620" s="4">
        <v>0</v>
      </c>
      <c r="DX620" s="4">
        <v>0</v>
      </c>
      <c r="DY620" s="4">
        <v>4190</v>
      </c>
      <c r="DZ620" s="4">
        <v>-278</v>
      </c>
      <c r="EA620" s="4">
        <v>0.05</v>
      </c>
      <c r="EB620" s="4">
        <v>-1.2</v>
      </c>
      <c r="EC620" s="4">
        <v>0</v>
      </c>
      <c r="ED620" s="4">
        <v>0</v>
      </c>
      <c r="EE620" s="4">
        <v>0</v>
      </c>
      <c r="EF620" s="4">
        <v>0</v>
      </c>
      <c r="EG620" s="4">
        <v>225</v>
      </c>
      <c r="EH620" s="4">
        <v>18</v>
      </c>
      <c r="EI620" s="4">
        <v>0.1</v>
      </c>
      <c r="EJ620" s="4">
        <v>-1.25</v>
      </c>
      <c r="EK620" s="4">
        <v>57</v>
      </c>
      <c r="EL620" s="4">
        <v>-11</v>
      </c>
      <c r="EM620" s="4">
        <v>1033.55</v>
      </c>
      <c r="EN620" s="4">
        <v>-7.25</v>
      </c>
      <c r="EO620" s="4">
        <v>18439</v>
      </c>
      <c r="EP620" s="4">
        <v>-4175</v>
      </c>
      <c r="EQ620" s="4">
        <v>0.1</v>
      </c>
      <c r="ER620" s="4">
        <v>-1.4</v>
      </c>
      <c r="ES620" s="4">
        <v>5</v>
      </c>
      <c r="ET620" s="4">
        <v>0</v>
      </c>
      <c r="EU620" s="4">
        <v>934.6</v>
      </c>
      <c r="EV620" s="4">
        <v>19.600000000000023</v>
      </c>
      <c r="EW620" s="4">
        <v>812</v>
      </c>
      <c r="EX620" s="4">
        <v>-40</v>
      </c>
      <c r="EY620" s="4">
        <v>0.15</v>
      </c>
      <c r="EZ620" s="4">
        <v>-1.4500000000000002</v>
      </c>
      <c r="FA620" s="4">
        <v>23</v>
      </c>
      <c r="FB620" s="4">
        <v>0</v>
      </c>
      <c r="FC620" s="4">
        <v>905</v>
      </c>
      <c r="FD620" s="4">
        <v>-47.5</v>
      </c>
      <c r="FE620" s="4">
        <v>4048</v>
      </c>
      <c r="FF620" s="4">
        <v>-1083</v>
      </c>
      <c r="FG620" s="4">
        <v>0.1</v>
      </c>
      <c r="FH620" s="4">
        <v>-1.5</v>
      </c>
      <c r="FI620" s="4">
        <v>5</v>
      </c>
      <c r="FJ620" s="4">
        <v>0</v>
      </c>
      <c r="FK620" s="4">
        <v>0</v>
      </c>
      <c r="FL620" s="4">
        <v>0</v>
      </c>
      <c r="FM620" s="4">
        <v>147</v>
      </c>
      <c r="FN620" s="4">
        <v>-9</v>
      </c>
      <c r="FO620" s="4">
        <v>0.15</v>
      </c>
      <c r="FP620" s="4">
        <v>-1.55</v>
      </c>
      <c r="FQ620" s="4">
        <v>32</v>
      </c>
      <c r="FR620" s="4">
        <v>2</v>
      </c>
      <c r="FS620" s="4">
        <v>855</v>
      </c>
      <c r="FT620" s="4">
        <v>10</v>
      </c>
      <c r="FU620" s="4">
        <v>13740</v>
      </c>
      <c r="FV620" s="4">
        <v>-582</v>
      </c>
      <c r="FW620" s="4">
        <v>0.1</v>
      </c>
      <c r="FX620" s="4">
        <v>-1.7</v>
      </c>
      <c r="FY620" s="4">
        <v>6</v>
      </c>
      <c r="FZ620" s="4">
        <v>0</v>
      </c>
      <c r="GA620" s="4">
        <v>0</v>
      </c>
      <c r="GB620" s="4">
        <v>0</v>
      </c>
      <c r="GC620" s="4">
        <v>526</v>
      </c>
      <c r="GD620" s="4">
        <v>-103</v>
      </c>
      <c r="GE620" s="4">
        <v>0.1</v>
      </c>
      <c r="GF620" s="4">
        <v>-1.8499999999999999</v>
      </c>
      <c r="GG620" s="4">
        <v>251</v>
      </c>
      <c r="GH620" s="4">
        <v>-69</v>
      </c>
      <c r="GI620" s="4">
        <v>719.4</v>
      </c>
      <c r="GJ620" s="4">
        <v>-26.850000000000023</v>
      </c>
      <c r="GK620" s="4">
        <v>10968</v>
      </c>
      <c r="GL620" s="4">
        <v>-1554</v>
      </c>
      <c r="GM620" s="4">
        <v>0.15</v>
      </c>
      <c r="GN620" s="4">
        <v>-1.85</v>
      </c>
      <c r="GO620" s="4">
        <v>6</v>
      </c>
      <c r="GP620" s="4">
        <v>0</v>
      </c>
      <c r="GQ620" s="4">
        <v>0</v>
      </c>
      <c r="GR620" s="4">
        <v>0</v>
      </c>
      <c r="GS620" s="4">
        <v>418</v>
      </c>
      <c r="GT620" s="4">
        <v>-103</v>
      </c>
      <c r="GU620" s="4">
        <v>0.15</v>
      </c>
      <c r="GV620" s="4">
        <v>-1.9</v>
      </c>
      <c r="GW620" s="4">
        <v>223</v>
      </c>
      <c r="GX620" s="4">
        <v>0</v>
      </c>
      <c r="GY620" s="4">
        <v>637.70000000000005</v>
      </c>
      <c r="GZ620" s="4">
        <v>-12.649999999999977</v>
      </c>
      <c r="HA620" s="4">
        <v>11898</v>
      </c>
      <c r="HB620" s="4">
        <v>-2666</v>
      </c>
      <c r="HC620" s="4">
        <v>0.15</v>
      </c>
      <c r="HD620" s="4">
        <v>-2.0500000000000003</v>
      </c>
      <c r="HE620" s="4">
        <v>162</v>
      </c>
      <c r="HF620" s="4">
        <v>0</v>
      </c>
      <c r="HG620" s="4">
        <v>0</v>
      </c>
      <c r="HH620" s="4">
        <v>0</v>
      </c>
      <c r="HI620" s="4">
        <v>1378</v>
      </c>
      <c r="HJ620" s="4">
        <v>106</v>
      </c>
      <c r="HK620" s="4">
        <v>0.15</v>
      </c>
      <c r="HL620" s="4">
        <v>-2.3000000000000003</v>
      </c>
      <c r="HM620" s="4">
        <v>495</v>
      </c>
      <c r="HN620" s="4">
        <v>-183</v>
      </c>
      <c r="HO620" s="4">
        <v>532</v>
      </c>
      <c r="HP620" s="4">
        <v>-19.899999999999977</v>
      </c>
      <c r="HQ620" s="4">
        <v>40873</v>
      </c>
      <c r="HR620" s="4">
        <v>9385</v>
      </c>
      <c r="HS620" s="4">
        <v>0.2</v>
      </c>
      <c r="HT620" s="4">
        <v>-2.4499999999999997</v>
      </c>
      <c r="HU620" s="4">
        <v>156</v>
      </c>
      <c r="HV620" s="4">
        <v>-105</v>
      </c>
      <c r="HW620" s="4">
        <v>468.65</v>
      </c>
      <c r="HX620" s="4">
        <v>-40.150000000000034</v>
      </c>
      <c r="HY620" s="4">
        <v>2028</v>
      </c>
      <c r="HZ620" s="4">
        <v>-240</v>
      </c>
      <c r="IA620" s="4">
        <v>0.2</v>
      </c>
      <c r="IB620" s="4">
        <v>-2.65</v>
      </c>
      <c r="IC620" s="4">
        <v>235</v>
      </c>
      <c r="ID620" s="4">
        <v>-73</v>
      </c>
      <c r="IE620" s="4">
        <v>431.25</v>
      </c>
      <c r="IF620" s="4">
        <v>-23.600000000000023</v>
      </c>
      <c r="IG620" s="4">
        <v>14287</v>
      </c>
      <c r="IH620" s="4">
        <v>-2757</v>
      </c>
      <c r="II620" s="4">
        <v>0.2</v>
      </c>
      <c r="IJ620" s="4">
        <v>-2.8499999999999996</v>
      </c>
      <c r="IK620" s="4">
        <v>111</v>
      </c>
      <c r="IL620" s="4">
        <v>-77</v>
      </c>
      <c r="IM620" s="4">
        <v>357.65</v>
      </c>
      <c r="IN620" s="4">
        <v>-45.150000000000034</v>
      </c>
      <c r="IO620" s="4">
        <v>6317</v>
      </c>
      <c r="IP620" s="4">
        <v>720</v>
      </c>
      <c r="IQ620" s="4">
        <v>0.2</v>
      </c>
      <c r="IR620" s="4">
        <v>-3.05</v>
      </c>
      <c r="IS620" s="4">
        <v>1006</v>
      </c>
      <c r="IT620" s="4">
        <v>-121</v>
      </c>
      <c r="IU620" s="4">
        <v>329.35</v>
      </c>
      <c r="IV620" s="4">
        <v>-24</v>
      </c>
      <c r="IW620" s="4">
        <v>26360</v>
      </c>
      <c r="IX620" s="4">
        <v>5107</v>
      </c>
      <c r="IY620" s="4">
        <v>0.25</v>
      </c>
      <c r="IZ620" s="4">
        <v>-3.45</v>
      </c>
      <c r="JA620" s="4">
        <v>207</v>
      </c>
      <c r="JB620" s="4">
        <v>-11</v>
      </c>
      <c r="JC620" s="4">
        <v>279.55</v>
      </c>
      <c r="JD620" s="4">
        <v>-25.550000000000011</v>
      </c>
      <c r="JE620" s="4">
        <v>12830</v>
      </c>
      <c r="JF620" s="4">
        <v>3824</v>
      </c>
      <c r="JG620" s="4">
        <v>0.25</v>
      </c>
      <c r="JH620" s="4">
        <v>-4.2</v>
      </c>
      <c r="JI620" s="4">
        <v>2016</v>
      </c>
      <c r="JJ620" s="4">
        <v>-562</v>
      </c>
      <c r="JK620" s="4">
        <v>227.15</v>
      </c>
      <c r="JL620" s="4">
        <v>-30.299999999999983</v>
      </c>
      <c r="JM620" s="4">
        <v>45969</v>
      </c>
      <c r="JN620" s="4">
        <v>21904</v>
      </c>
      <c r="JO620" s="4">
        <v>0.3</v>
      </c>
      <c r="JP620" s="4">
        <v>-5.2</v>
      </c>
      <c r="JQ620" s="5">
        <v>724</v>
      </c>
      <c r="JR620" s="4">
        <v>69</v>
      </c>
      <c r="JS620" s="4">
        <v>178.85</v>
      </c>
      <c r="JT620" s="4">
        <v>-28</v>
      </c>
      <c r="JU620" s="4">
        <v>23588</v>
      </c>
      <c r="JV620" s="4">
        <v>10803</v>
      </c>
      <c r="JW620" s="4">
        <v>0.45</v>
      </c>
      <c r="JX620" s="4">
        <v>-6.8</v>
      </c>
      <c r="JY620" s="4">
        <v>6994</v>
      </c>
      <c r="JZ620" s="4">
        <v>-1018</v>
      </c>
      <c r="KA620" s="4">
        <v>133.19999999999999</v>
      </c>
      <c r="KB620" s="4">
        <v>-27.25</v>
      </c>
      <c r="KC620" s="4">
        <v>69336</v>
      </c>
      <c r="KD620" s="4">
        <v>32682</v>
      </c>
      <c r="KE620" s="4">
        <v>1.1000000000000001</v>
      </c>
      <c r="KF620" s="4">
        <v>-9.5500000000000007</v>
      </c>
      <c r="KG620" s="4">
        <v>5517</v>
      </c>
      <c r="KH620" s="4">
        <v>953</v>
      </c>
      <c r="KI620" s="4">
        <v>84.45</v>
      </c>
      <c r="KJ620" s="4">
        <v>-32.049999999999997</v>
      </c>
      <c r="KK620" s="4">
        <v>46617</v>
      </c>
      <c r="KL620" s="4">
        <v>30752</v>
      </c>
      <c r="KM620" s="4">
        <v>2.85</v>
      </c>
      <c r="KN620" s="4">
        <v>-13.950000000000001</v>
      </c>
      <c r="KO620" s="4">
        <v>39561</v>
      </c>
      <c r="KP620" s="4">
        <v>17141</v>
      </c>
      <c r="KQ620" s="4">
        <v>42.6</v>
      </c>
      <c r="KR620" s="4">
        <v>-35.15</v>
      </c>
      <c r="KS620" s="4">
        <v>68470</v>
      </c>
      <c r="KT620" s="4">
        <v>35123</v>
      </c>
      <c r="KU620" s="4">
        <v>10.7</v>
      </c>
      <c r="KV620" s="4">
        <v>-17.45</v>
      </c>
      <c r="KW620" s="4">
        <v>59871</v>
      </c>
      <c r="KX620" s="4">
        <v>46353</v>
      </c>
      <c r="KY620" s="4">
        <v>14.85</v>
      </c>
      <c r="KZ620" s="4">
        <v>-31.35</v>
      </c>
      <c r="LA620" s="4">
        <v>25470</v>
      </c>
      <c r="LB620" s="4">
        <v>15807</v>
      </c>
      <c r="LC620" s="4">
        <v>33</v>
      </c>
      <c r="LD620" s="4">
        <v>-13.200000000000003</v>
      </c>
    </row>
    <row r="621" spans="1:316" x14ac:dyDescent="0.25">
      <c r="A621" s="171">
        <v>44077.527088310184</v>
      </c>
      <c r="B621" s="172">
        <v>0.52638888888888891</v>
      </c>
      <c r="C621" s="4">
        <v>11526.8</v>
      </c>
      <c r="D621" s="4">
        <v>11550</v>
      </c>
      <c r="E621" s="173">
        <v>-109.25</v>
      </c>
      <c r="F621" s="173">
        <v>-48.3</v>
      </c>
      <c r="G621" s="173">
        <v>313.89999999999998</v>
      </c>
      <c r="H621" s="173">
        <v>-564.55000000000007</v>
      </c>
      <c r="I621" s="173">
        <v>-116.89999999999998</v>
      </c>
      <c r="J621" s="173">
        <v>-447.65000000000009</v>
      </c>
      <c r="K621" s="127">
        <v>0</v>
      </c>
      <c r="L621" s="127">
        <v>0</v>
      </c>
      <c r="M621" s="127">
        <v>-20.53</v>
      </c>
      <c r="N621" s="127">
        <v>-18.11</v>
      </c>
      <c r="O621" s="127">
        <v>-4.5561928589091402E-2</v>
      </c>
      <c r="P621" s="127">
        <v>-0.22140998109678786</v>
      </c>
      <c r="Q621" s="127">
        <v>0.93988500847681555</v>
      </c>
      <c r="R621" s="4">
        <v>201158</v>
      </c>
      <c r="S621" s="4">
        <v>156847</v>
      </c>
      <c r="T621" s="173">
        <v>11548.766666666668</v>
      </c>
      <c r="U621" s="173">
        <v>11.600000000002183</v>
      </c>
      <c r="V621" s="4">
        <v>161654</v>
      </c>
      <c r="W621" s="4">
        <v>-10163</v>
      </c>
      <c r="X621" s="173">
        <v>21.966666666668971</v>
      </c>
      <c r="Y621" s="173">
        <v>-228470</v>
      </c>
      <c r="Z621" s="173">
        <v>172603</v>
      </c>
      <c r="AA621" s="173">
        <v>-55867</v>
      </c>
      <c r="AB621" s="4">
        <v>-44311</v>
      </c>
      <c r="AC621" s="4">
        <v>-63946</v>
      </c>
      <c r="AD621" s="176" t="e">
        <v>#REF!</v>
      </c>
      <c r="AE621" s="177">
        <v>6.0234014697017391E-2</v>
      </c>
      <c r="AF621" s="177">
        <v>-4.5660345736810777E-2</v>
      </c>
      <c r="AG621" s="177">
        <v>-0.48062790659322069</v>
      </c>
      <c r="AH621" s="177">
        <v>-0.99239840828201498</v>
      </c>
      <c r="AI621" s="127">
        <v>-0.38345666850876181</v>
      </c>
      <c r="AJ621" s="127">
        <v>0</v>
      </c>
      <c r="AK621" s="4">
        <v>0</v>
      </c>
      <c r="AL621" s="178">
        <v>11600</v>
      </c>
      <c r="AM621" s="178">
        <v>11500</v>
      </c>
      <c r="AN621" s="178">
        <v>11550</v>
      </c>
      <c r="AO621" s="178">
        <v>11400</v>
      </c>
      <c r="AS621" s="4">
        <v>1.6752149495551911</v>
      </c>
      <c r="AT621" s="4">
        <v>0.42520559003077546</v>
      </c>
      <c r="AU621" s="4">
        <v>0.12479070035989916</v>
      </c>
      <c r="AV621" s="4">
        <v>3.3127185653499633E-2</v>
      </c>
      <c r="AW621" s="4">
        <v>4.8053320605482071E-2</v>
      </c>
      <c r="AX621" s="4">
        <v>3.0994438992476284E-2</v>
      </c>
      <c r="AY621" s="4">
        <v>83.200803212851412</v>
      </c>
      <c r="AZ621" s="4">
        <v>13.185897435897436</v>
      </c>
      <c r="BA621" s="4">
        <v>69.234042553191486</v>
      </c>
      <c r="BB621" s="4">
        <v>56.909909909909906</v>
      </c>
      <c r="BC621" s="4">
        <v>26.087771203155818</v>
      </c>
      <c r="BD621" s="4">
        <v>62.381642512077292</v>
      </c>
      <c r="BE621" s="4">
        <v>22.415295256534367</v>
      </c>
      <c r="BF621" s="4">
        <v>32.12258953168044</v>
      </c>
      <c r="BG621" s="4">
        <v>9.6309724564362007</v>
      </c>
      <c r="BH621" s="4">
        <v>8.1228851291184334</v>
      </c>
      <c r="BI621" s="4">
        <v>9</v>
      </c>
      <c r="BJ621" s="4">
        <v>0</v>
      </c>
      <c r="BK621" s="4">
        <v>1520</v>
      </c>
      <c r="BL621" s="4">
        <v>-55</v>
      </c>
      <c r="BM621" s="4">
        <v>5657</v>
      </c>
      <c r="BN621" s="4">
        <v>-89</v>
      </c>
      <c r="BO621" s="4">
        <v>0.1</v>
      </c>
      <c r="BP621" s="4">
        <v>-0.75</v>
      </c>
      <c r="BQ621" s="4">
        <v>0</v>
      </c>
      <c r="BR621" s="4">
        <v>0</v>
      </c>
      <c r="BS621" s="4">
        <v>0</v>
      </c>
      <c r="BT621" s="4">
        <v>0</v>
      </c>
      <c r="BU621" s="4">
        <v>58</v>
      </c>
      <c r="BV621" s="4">
        <v>0</v>
      </c>
      <c r="BW621" s="4">
        <v>0.1</v>
      </c>
      <c r="BX621" s="4">
        <v>-0.75</v>
      </c>
      <c r="BY621" s="4">
        <v>21</v>
      </c>
      <c r="BZ621" s="4">
        <v>0</v>
      </c>
      <c r="CA621" s="4">
        <v>1430</v>
      </c>
      <c r="CB621" s="4">
        <v>34.25</v>
      </c>
      <c r="CC621" s="4">
        <v>388</v>
      </c>
      <c r="CD621" s="4">
        <v>-67</v>
      </c>
      <c r="CE621" s="4">
        <v>0.1</v>
      </c>
      <c r="CF621" s="4">
        <v>-0.85</v>
      </c>
      <c r="CG621" s="4">
        <v>0</v>
      </c>
      <c r="CH621" s="4">
        <v>0</v>
      </c>
      <c r="CI621" s="4">
        <v>0</v>
      </c>
      <c r="CJ621" s="4">
        <v>0</v>
      </c>
      <c r="CK621" s="4">
        <v>35</v>
      </c>
      <c r="CL621" s="4">
        <v>0</v>
      </c>
      <c r="CM621" s="4">
        <v>0.2</v>
      </c>
      <c r="CN621" s="4">
        <v>-0.55000000000000004</v>
      </c>
      <c r="CO621" s="4">
        <v>12</v>
      </c>
      <c r="CP621" s="4">
        <v>0</v>
      </c>
      <c r="CQ621" s="4">
        <v>0</v>
      </c>
      <c r="CR621" s="4">
        <v>0</v>
      </c>
      <c r="CS621" s="4">
        <v>1062</v>
      </c>
      <c r="CT621" s="4">
        <v>-377</v>
      </c>
      <c r="CU621" s="4">
        <v>0.1</v>
      </c>
      <c r="CV621" s="4">
        <v>-0.9</v>
      </c>
      <c r="CW621" s="4">
        <v>0</v>
      </c>
      <c r="CX621" s="4">
        <v>0</v>
      </c>
      <c r="CY621" s="4">
        <v>0</v>
      </c>
      <c r="CZ621" s="4">
        <v>0</v>
      </c>
      <c r="DA621" s="4">
        <v>232</v>
      </c>
      <c r="DB621" s="4">
        <v>-18</v>
      </c>
      <c r="DC621" s="4">
        <v>0.1</v>
      </c>
      <c r="DD621" s="4">
        <v>-0.95000000000000007</v>
      </c>
      <c r="DE621" s="4">
        <v>20</v>
      </c>
      <c r="DF621" s="4">
        <v>0</v>
      </c>
      <c r="DG621" s="4">
        <v>1265</v>
      </c>
      <c r="DH621" s="4">
        <v>15</v>
      </c>
      <c r="DI621" s="4">
        <v>1711</v>
      </c>
      <c r="DJ621" s="4">
        <v>-40</v>
      </c>
      <c r="DK621" s="4">
        <v>0.15</v>
      </c>
      <c r="DL621" s="4">
        <v>-0.95000000000000007</v>
      </c>
      <c r="DM621" s="4">
        <v>0</v>
      </c>
      <c r="DN621" s="4">
        <v>0</v>
      </c>
      <c r="DO621" s="4">
        <v>0</v>
      </c>
      <c r="DP621" s="4">
        <v>0</v>
      </c>
      <c r="DQ621" s="4">
        <v>604</v>
      </c>
      <c r="DR621" s="4">
        <v>26</v>
      </c>
      <c r="DS621" s="4">
        <v>0.15</v>
      </c>
      <c r="DT621" s="4">
        <v>-0.99999999999999989</v>
      </c>
      <c r="DU621" s="4">
        <v>1</v>
      </c>
      <c r="DV621" s="4">
        <v>0</v>
      </c>
      <c r="DW621" s="4">
        <v>0</v>
      </c>
      <c r="DX621" s="4">
        <v>0</v>
      </c>
      <c r="DY621" s="4">
        <v>4190</v>
      </c>
      <c r="DZ621" s="4">
        <v>-278</v>
      </c>
      <c r="EA621" s="4">
        <v>0.05</v>
      </c>
      <c r="EB621" s="4">
        <v>-1.2</v>
      </c>
      <c r="EC621" s="4">
        <v>0</v>
      </c>
      <c r="ED621" s="4">
        <v>0</v>
      </c>
      <c r="EE621" s="4">
        <v>0</v>
      </c>
      <c r="EF621" s="4">
        <v>0</v>
      </c>
      <c r="EG621" s="4">
        <v>225</v>
      </c>
      <c r="EH621" s="4">
        <v>18</v>
      </c>
      <c r="EI621" s="4">
        <v>0.1</v>
      </c>
      <c r="EJ621" s="4">
        <v>-1.25</v>
      </c>
      <c r="EK621" s="4">
        <v>57</v>
      </c>
      <c r="EL621" s="4">
        <v>-11</v>
      </c>
      <c r="EM621" s="4">
        <v>1033.55</v>
      </c>
      <c r="EN621" s="4">
        <v>-7.25</v>
      </c>
      <c r="EO621" s="4">
        <v>18439</v>
      </c>
      <c r="EP621" s="4">
        <v>-4175</v>
      </c>
      <c r="EQ621" s="4">
        <v>0.1</v>
      </c>
      <c r="ER621" s="4">
        <v>-1.4</v>
      </c>
      <c r="ES621" s="4">
        <v>5</v>
      </c>
      <c r="ET621" s="4">
        <v>0</v>
      </c>
      <c r="EU621" s="4">
        <v>934.6</v>
      </c>
      <c r="EV621" s="4">
        <v>19.600000000000023</v>
      </c>
      <c r="EW621" s="4">
        <v>812</v>
      </c>
      <c r="EX621" s="4">
        <v>-40</v>
      </c>
      <c r="EY621" s="4">
        <v>0.15</v>
      </c>
      <c r="EZ621" s="4">
        <v>-1.4500000000000002</v>
      </c>
      <c r="FA621" s="4">
        <v>23</v>
      </c>
      <c r="FB621" s="4">
        <v>0</v>
      </c>
      <c r="FC621" s="4">
        <v>905</v>
      </c>
      <c r="FD621" s="4">
        <v>-47.5</v>
      </c>
      <c r="FE621" s="4">
        <v>4048</v>
      </c>
      <c r="FF621" s="4">
        <v>-1083</v>
      </c>
      <c r="FG621" s="4">
        <v>0.15</v>
      </c>
      <c r="FH621" s="4">
        <v>-1.4500000000000002</v>
      </c>
      <c r="FI621" s="4">
        <v>5</v>
      </c>
      <c r="FJ621" s="4">
        <v>0</v>
      </c>
      <c r="FK621" s="4">
        <v>0</v>
      </c>
      <c r="FL621" s="4">
        <v>0</v>
      </c>
      <c r="FM621" s="4">
        <v>147</v>
      </c>
      <c r="FN621" s="4">
        <v>-9</v>
      </c>
      <c r="FO621" s="4">
        <v>0.15</v>
      </c>
      <c r="FP621" s="4">
        <v>-1.55</v>
      </c>
      <c r="FQ621" s="4">
        <v>32</v>
      </c>
      <c r="FR621" s="4">
        <v>2</v>
      </c>
      <c r="FS621" s="4">
        <v>855</v>
      </c>
      <c r="FT621" s="4">
        <v>10</v>
      </c>
      <c r="FU621" s="4">
        <v>13740</v>
      </c>
      <c r="FV621" s="4">
        <v>-582</v>
      </c>
      <c r="FW621" s="4">
        <v>0.15</v>
      </c>
      <c r="FX621" s="4">
        <v>-1.6500000000000001</v>
      </c>
      <c r="FY621" s="4">
        <v>6</v>
      </c>
      <c r="FZ621" s="4">
        <v>0</v>
      </c>
      <c r="GA621" s="4">
        <v>0</v>
      </c>
      <c r="GB621" s="4">
        <v>0</v>
      </c>
      <c r="GC621" s="4">
        <v>526</v>
      </c>
      <c r="GD621" s="4">
        <v>-103</v>
      </c>
      <c r="GE621" s="4">
        <v>0.1</v>
      </c>
      <c r="GF621" s="4">
        <v>-1.8499999999999999</v>
      </c>
      <c r="GG621" s="4">
        <v>251</v>
      </c>
      <c r="GH621" s="4">
        <v>-69</v>
      </c>
      <c r="GI621" s="4">
        <v>719.4</v>
      </c>
      <c r="GJ621" s="4">
        <v>-26.850000000000023</v>
      </c>
      <c r="GK621" s="4">
        <v>11016</v>
      </c>
      <c r="GL621" s="4">
        <v>-1506</v>
      </c>
      <c r="GM621" s="4">
        <v>0.1</v>
      </c>
      <c r="GN621" s="4">
        <v>-1.9</v>
      </c>
      <c r="GO621" s="4">
        <v>6</v>
      </c>
      <c r="GP621" s="4">
        <v>0</v>
      </c>
      <c r="GQ621" s="4">
        <v>0</v>
      </c>
      <c r="GR621" s="4">
        <v>0</v>
      </c>
      <c r="GS621" s="4">
        <v>418</v>
      </c>
      <c r="GT621" s="4">
        <v>-103</v>
      </c>
      <c r="GU621" s="4">
        <v>0.15</v>
      </c>
      <c r="GV621" s="4">
        <v>-1.9</v>
      </c>
      <c r="GW621" s="4">
        <v>223</v>
      </c>
      <c r="GX621" s="4">
        <v>0</v>
      </c>
      <c r="GY621" s="4">
        <v>637.70000000000005</v>
      </c>
      <c r="GZ621" s="4">
        <v>-12.649999999999977</v>
      </c>
      <c r="HA621" s="4">
        <v>11921</v>
      </c>
      <c r="HB621" s="4">
        <v>-2643</v>
      </c>
      <c r="HC621" s="4">
        <v>0.15</v>
      </c>
      <c r="HD621" s="4">
        <v>-2.0500000000000003</v>
      </c>
      <c r="HE621" s="4">
        <v>162</v>
      </c>
      <c r="HF621" s="4">
        <v>0</v>
      </c>
      <c r="HG621" s="4">
        <v>0</v>
      </c>
      <c r="HH621" s="4">
        <v>0</v>
      </c>
      <c r="HI621" s="4">
        <v>1378</v>
      </c>
      <c r="HJ621" s="4">
        <v>106</v>
      </c>
      <c r="HK621" s="4">
        <v>0.15</v>
      </c>
      <c r="HL621" s="4">
        <v>-2.3000000000000003</v>
      </c>
      <c r="HM621" s="4">
        <v>498</v>
      </c>
      <c r="HN621" s="4">
        <v>-180</v>
      </c>
      <c r="HO621" s="4">
        <v>523.95000000000005</v>
      </c>
      <c r="HP621" s="4">
        <v>-27.949999999999932</v>
      </c>
      <c r="HQ621" s="4">
        <v>41434</v>
      </c>
      <c r="HR621" s="4">
        <v>9946</v>
      </c>
      <c r="HS621" s="4">
        <v>0.15</v>
      </c>
      <c r="HT621" s="4">
        <v>-2.5</v>
      </c>
      <c r="HU621" s="4">
        <v>156</v>
      </c>
      <c r="HV621" s="4">
        <v>-105</v>
      </c>
      <c r="HW621" s="4">
        <v>468.65</v>
      </c>
      <c r="HX621" s="4">
        <v>-40.150000000000034</v>
      </c>
      <c r="HY621" s="4">
        <v>2057</v>
      </c>
      <c r="HZ621" s="4">
        <v>-211</v>
      </c>
      <c r="IA621" s="4">
        <v>0.15</v>
      </c>
      <c r="IB621" s="4">
        <v>-2.7</v>
      </c>
      <c r="IC621" s="4">
        <v>235</v>
      </c>
      <c r="ID621" s="4">
        <v>-73</v>
      </c>
      <c r="IE621" s="4">
        <v>416.3</v>
      </c>
      <c r="IF621" s="4">
        <v>-38.550000000000011</v>
      </c>
      <c r="IG621" s="4">
        <v>16270</v>
      </c>
      <c r="IH621" s="4">
        <v>-774</v>
      </c>
      <c r="II621" s="4">
        <v>0.2</v>
      </c>
      <c r="IJ621" s="4">
        <v>-2.8499999999999996</v>
      </c>
      <c r="IK621" s="4">
        <v>111</v>
      </c>
      <c r="IL621" s="4">
        <v>-77</v>
      </c>
      <c r="IM621" s="4">
        <v>357.65</v>
      </c>
      <c r="IN621" s="4">
        <v>-45.150000000000034</v>
      </c>
      <c r="IO621" s="4">
        <v>6317</v>
      </c>
      <c r="IP621" s="4">
        <v>720</v>
      </c>
      <c r="IQ621" s="4">
        <v>0.25</v>
      </c>
      <c r="IR621" s="4">
        <v>-3</v>
      </c>
      <c r="IS621" s="4">
        <v>1014</v>
      </c>
      <c r="IT621" s="4">
        <v>-113</v>
      </c>
      <c r="IU621" s="4">
        <v>324.05</v>
      </c>
      <c r="IV621" s="4">
        <v>-29.300000000000011</v>
      </c>
      <c r="IW621" s="4">
        <v>26453</v>
      </c>
      <c r="IX621" s="4">
        <v>5200</v>
      </c>
      <c r="IY621" s="4">
        <v>0.2</v>
      </c>
      <c r="IZ621" s="4">
        <v>-3.5</v>
      </c>
      <c r="JA621" s="4">
        <v>207</v>
      </c>
      <c r="JB621" s="4">
        <v>-11</v>
      </c>
      <c r="JC621" s="4">
        <v>275.10000000000002</v>
      </c>
      <c r="JD621" s="4">
        <v>-30</v>
      </c>
      <c r="JE621" s="4">
        <v>12913</v>
      </c>
      <c r="JF621" s="4">
        <v>3907</v>
      </c>
      <c r="JG621" s="4">
        <v>0.25</v>
      </c>
      <c r="JH621" s="4">
        <v>-4.2</v>
      </c>
      <c r="JI621" s="4">
        <v>2066</v>
      </c>
      <c r="JJ621" s="4">
        <v>-512</v>
      </c>
      <c r="JK621" s="4">
        <v>227.7</v>
      </c>
      <c r="JL621" s="4">
        <v>-29.75</v>
      </c>
      <c r="JM621" s="4">
        <v>46310</v>
      </c>
      <c r="JN621" s="4">
        <v>22245</v>
      </c>
      <c r="JO621" s="4">
        <v>0.3</v>
      </c>
      <c r="JP621" s="4">
        <v>-5.2</v>
      </c>
      <c r="JQ621" s="5">
        <v>726</v>
      </c>
      <c r="JR621" s="4">
        <v>71</v>
      </c>
      <c r="JS621" s="4">
        <v>175.45</v>
      </c>
      <c r="JT621" s="4">
        <v>-31.400000000000006</v>
      </c>
      <c r="JU621" s="4">
        <v>23321</v>
      </c>
      <c r="JV621" s="4">
        <v>10536</v>
      </c>
      <c r="JW621" s="4">
        <v>0.45</v>
      </c>
      <c r="JX621" s="4">
        <v>-6.8</v>
      </c>
      <c r="JY621" s="4">
        <v>7116</v>
      </c>
      <c r="JZ621" s="4">
        <v>-896</v>
      </c>
      <c r="KA621" s="4">
        <v>126.35</v>
      </c>
      <c r="KB621" s="4">
        <v>-34.099999999999994</v>
      </c>
      <c r="KC621" s="4">
        <v>68534</v>
      </c>
      <c r="KD621" s="4">
        <v>31880</v>
      </c>
      <c r="KE621" s="4">
        <v>1.3</v>
      </c>
      <c r="KF621" s="4">
        <v>-9.35</v>
      </c>
      <c r="KG621" s="4">
        <v>5615</v>
      </c>
      <c r="KH621" s="4">
        <v>1051</v>
      </c>
      <c r="KI621" s="4">
        <v>78.099999999999994</v>
      </c>
      <c r="KJ621" s="4">
        <v>-38.400000000000006</v>
      </c>
      <c r="KK621" s="4">
        <v>45610</v>
      </c>
      <c r="KL621" s="4">
        <v>29745</v>
      </c>
      <c r="KM621" s="4">
        <v>3.85</v>
      </c>
      <c r="KN621" s="4">
        <v>-12.950000000000001</v>
      </c>
      <c r="KO621" s="4">
        <v>40242</v>
      </c>
      <c r="KP621" s="4">
        <v>17822</v>
      </c>
      <c r="KQ621" s="4">
        <v>37.799999999999997</v>
      </c>
      <c r="KR621" s="4">
        <v>-39.950000000000003</v>
      </c>
      <c r="KS621" s="4">
        <v>67414</v>
      </c>
      <c r="KT621" s="4">
        <v>34067</v>
      </c>
      <c r="KU621" s="4">
        <v>13.35</v>
      </c>
      <c r="KV621" s="4">
        <v>-14.799999999999999</v>
      </c>
      <c r="KW621" s="4">
        <v>59463</v>
      </c>
      <c r="KX621" s="4">
        <v>45945</v>
      </c>
      <c r="KY621" s="4">
        <v>13.1</v>
      </c>
      <c r="KZ621" s="4">
        <v>-33.1</v>
      </c>
      <c r="LA621" s="4">
        <v>25284</v>
      </c>
      <c r="LB621" s="4">
        <v>15621</v>
      </c>
      <c r="LC621" s="4">
        <v>38.549999999999997</v>
      </c>
      <c r="LD621" s="4">
        <v>-7.6500000000000057</v>
      </c>
    </row>
    <row r="622" spans="1:316" x14ac:dyDescent="0.25">
      <c r="A622" s="171">
        <v>44077.525626736111</v>
      </c>
      <c r="B622" s="172">
        <v>0.52430555555555558</v>
      </c>
      <c r="C622" s="4">
        <v>11516.15</v>
      </c>
      <c r="D622" s="4">
        <v>11500</v>
      </c>
      <c r="E622" s="173">
        <v>-108.95</v>
      </c>
      <c r="F622" s="173">
        <v>-47.650000000000006</v>
      </c>
      <c r="G622" s="173">
        <v>313.89999999999998</v>
      </c>
      <c r="H622" s="173">
        <v>-571.55000000000007</v>
      </c>
      <c r="I622" s="173">
        <v>-115.70000000000005</v>
      </c>
      <c r="J622" s="173">
        <v>-455.85</v>
      </c>
      <c r="K622" s="127">
        <v>0</v>
      </c>
      <c r="L622" s="127">
        <v>0</v>
      </c>
      <c r="M622" s="127">
        <v>-20.53</v>
      </c>
      <c r="N622" s="127">
        <v>-18.11</v>
      </c>
      <c r="O622" s="127">
        <v>1.5185634963350859E-2</v>
      </c>
      <c r="P622" s="127">
        <v>-0.16005300530291239</v>
      </c>
      <c r="Q622" s="127">
        <v>0.93980536837679696</v>
      </c>
      <c r="R622" s="4">
        <v>201203</v>
      </c>
      <c r="S622" s="4">
        <v>156848</v>
      </c>
      <c r="T622" s="173">
        <v>11544.199999999999</v>
      </c>
      <c r="U622" s="173">
        <v>7.0333333333328483</v>
      </c>
      <c r="V622" s="4">
        <v>161669</v>
      </c>
      <c r="W622" s="4">
        <v>-10148</v>
      </c>
      <c r="X622" s="173">
        <v>28.049999999999272</v>
      </c>
      <c r="Y622" s="173">
        <v>-228415</v>
      </c>
      <c r="Z622" s="173">
        <v>172602</v>
      </c>
      <c r="AA622" s="173">
        <v>-55813</v>
      </c>
      <c r="AB622" s="4">
        <v>-44355</v>
      </c>
      <c r="AC622" s="4">
        <v>-63946</v>
      </c>
      <c r="AD622" s="176" t="e">
        <v>#REF!</v>
      </c>
      <c r="AE622" s="177">
        <v>0.10589887105538687</v>
      </c>
      <c r="AF622" s="177">
        <v>-5.1332943064220829E-2</v>
      </c>
      <c r="AG622" s="177">
        <v>-0.55047055465694683</v>
      </c>
      <c r="AH622" s="177">
        <v>-1.2388227842152464</v>
      </c>
      <c r="AI622" s="127">
        <v>-0.45299188624291892</v>
      </c>
      <c r="AJ622" s="127">
        <v>0</v>
      </c>
      <c r="AK622" s="4">
        <v>0</v>
      </c>
      <c r="AL622" s="178">
        <v>11600</v>
      </c>
      <c r="AM622" s="178">
        <v>11500</v>
      </c>
      <c r="AN622" s="178">
        <v>11550</v>
      </c>
      <c r="AO622" s="178">
        <v>11400</v>
      </c>
      <c r="AS622" s="4">
        <v>1.6752149495551911</v>
      </c>
      <c r="AT622" s="4">
        <v>0.42520559003077546</v>
      </c>
      <c r="AU622" s="4">
        <v>0.12479070035989916</v>
      </c>
      <c r="AV622" s="4">
        <v>3.3127185653499633E-2</v>
      </c>
      <c r="AW622" s="4">
        <v>4.8053320605482071E-2</v>
      </c>
      <c r="AX622" s="4">
        <v>3.0871769708864901E-2</v>
      </c>
      <c r="AY622" s="4">
        <v>83.200803212851412</v>
      </c>
      <c r="AZ622" s="4">
        <v>13.185897435897436</v>
      </c>
      <c r="BA622" s="4">
        <v>69.234042553191486</v>
      </c>
      <c r="BB622" s="4">
        <v>56.909909909909906</v>
      </c>
      <c r="BC622" s="4">
        <v>26.087771203155818</v>
      </c>
      <c r="BD622" s="4">
        <v>62.381642512077292</v>
      </c>
      <c r="BE622" s="4">
        <v>22.415295256534367</v>
      </c>
      <c r="BF622" s="4">
        <v>32.34535367545076</v>
      </c>
      <c r="BG622" s="4">
        <v>9.6309724564362007</v>
      </c>
      <c r="BH622" s="4">
        <v>8.1228851291184334</v>
      </c>
      <c r="BI622" s="4">
        <v>9</v>
      </c>
      <c r="BJ622" s="4">
        <v>0</v>
      </c>
      <c r="BK622" s="4">
        <v>1520</v>
      </c>
      <c r="BL622" s="4">
        <v>-55</v>
      </c>
      <c r="BM622" s="4">
        <v>5657</v>
      </c>
      <c r="BN622" s="4">
        <v>-89</v>
      </c>
      <c r="BO622" s="4">
        <v>0.1</v>
      </c>
      <c r="BP622" s="4">
        <v>-0.75</v>
      </c>
      <c r="BQ622" s="4">
        <v>0</v>
      </c>
      <c r="BR622" s="4">
        <v>0</v>
      </c>
      <c r="BS622" s="4">
        <v>0</v>
      </c>
      <c r="BT622" s="4">
        <v>0</v>
      </c>
      <c r="BU622" s="4">
        <v>58</v>
      </c>
      <c r="BV622" s="4">
        <v>0</v>
      </c>
      <c r="BW622" s="4">
        <v>0.1</v>
      </c>
      <c r="BX622" s="4">
        <v>-0.75</v>
      </c>
      <c r="BY622" s="4">
        <v>21</v>
      </c>
      <c r="BZ622" s="4">
        <v>0</v>
      </c>
      <c r="CA622" s="4">
        <v>1430</v>
      </c>
      <c r="CB622" s="4">
        <v>34.25</v>
      </c>
      <c r="CC622" s="4">
        <v>388</v>
      </c>
      <c r="CD622" s="4">
        <v>-67</v>
      </c>
      <c r="CE622" s="4">
        <v>0.1</v>
      </c>
      <c r="CF622" s="4">
        <v>-0.85</v>
      </c>
      <c r="CG622" s="4">
        <v>0</v>
      </c>
      <c r="CH622" s="4">
        <v>0</v>
      </c>
      <c r="CI622" s="4">
        <v>0</v>
      </c>
      <c r="CJ622" s="4">
        <v>0</v>
      </c>
      <c r="CK622" s="4">
        <v>35</v>
      </c>
      <c r="CL622" s="4">
        <v>0</v>
      </c>
      <c r="CM622" s="4">
        <v>0.2</v>
      </c>
      <c r="CN622" s="4">
        <v>-0.55000000000000004</v>
      </c>
      <c r="CO622" s="4">
        <v>12</v>
      </c>
      <c r="CP622" s="4">
        <v>0</v>
      </c>
      <c r="CQ622" s="4">
        <v>0</v>
      </c>
      <c r="CR622" s="4">
        <v>0</v>
      </c>
      <c r="CS622" s="4">
        <v>1062</v>
      </c>
      <c r="CT622" s="4">
        <v>-377</v>
      </c>
      <c r="CU622" s="4">
        <v>0.1</v>
      </c>
      <c r="CV622" s="4">
        <v>-0.9</v>
      </c>
      <c r="CW622" s="4">
        <v>0</v>
      </c>
      <c r="CX622" s="4">
        <v>0</v>
      </c>
      <c r="CY622" s="4">
        <v>0</v>
      </c>
      <c r="CZ622" s="4">
        <v>0</v>
      </c>
      <c r="DA622" s="4">
        <v>232</v>
      </c>
      <c r="DB622" s="4">
        <v>-18</v>
      </c>
      <c r="DC622" s="4">
        <v>0.1</v>
      </c>
      <c r="DD622" s="4">
        <v>-0.95000000000000007</v>
      </c>
      <c r="DE622" s="4">
        <v>20</v>
      </c>
      <c r="DF622" s="4">
        <v>0</v>
      </c>
      <c r="DG622" s="4">
        <v>1265</v>
      </c>
      <c r="DH622" s="4">
        <v>15</v>
      </c>
      <c r="DI622" s="4">
        <v>1711</v>
      </c>
      <c r="DJ622" s="4">
        <v>-40</v>
      </c>
      <c r="DK622" s="4">
        <v>0.05</v>
      </c>
      <c r="DL622" s="4">
        <v>-1.05</v>
      </c>
      <c r="DM622" s="4">
        <v>0</v>
      </c>
      <c r="DN622" s="4">
        <v>0</v>
      </c>
      <c r="DO622" s="4">
        <v>0</v>
      </c>
      <c r="DP622" s="4">
        <v>0</v>
      </c>
      <c r="DQ622" s="4">
        <v>604</v>
      </c>
      <c r="DR622" s="4">
        <v>26</v>
      </c>
      <c r="DS622" s="4">
        <v>0.15</v>
      </c>
      <c r="DT622" s="4">
        <v>-0.99999999999999989</v>
      </c>
      <c r="DU622" s="4">
        <v>1</v>
      </c>
      <c r="DV622" s="4">
        <v>0</v>
      </c>
      <c r="DW622" s="4">
        <v>0</v>
      </c>
      <c r="DX622" s="4">
        <v>0</v>
      </c>
      <c r="DY622" s="4">
        <v>4190</v>
      </c>
      <c r="DZ622" s="4">
        <v>-278</v>
      </c>
      <c r="EA622" s="4">
        <v>0.05</v>
      </c>
      <c r="EB622" s="4">
        <v>-1.2</v>
      </c>
      <c r="EC622" s="4">
        <v>0</v>
      </c>
      <c r="ED622" s="4">
        <v>0</v>
      </c>
      <c r="EE622" s="4">
        <v>0</v>
      </c>
      <c r="EF622" s="4">
        <v>0</v>
      </c>
      <c r="EG622" s="4">
        <v>225</v>
      </c>
      <c r="EH622" s="4">
        <v>18</v>
      </c>
      <c r="EI622" s="4">
        <v>0.15</v>
      </c>
      <c r="EJ622" s="4">
        <v>-1.2000000000000002</v>
      </c>
      <c r="EK622" s="4">
        <v>57</v>
      </c>
      <c r="EL622" s="4">
        <v>-11</v>
      </c>
      <c r="EM622" s="4">
        <v>1033.55</v>
      </c>
      <c r="EN622" s="4">
        <v>-7.25</v>
      </c>
      <c r="EO622" s="4">
        <v>18439</v>
      </c>
      <c r="EP622" s="4">
        <v>-4175</v>
      </c>
      <c r="EQ622" s="4">
        <v>0.1</v>
      </c>
      <c r="ER622" s="4">
        <v>-1.4</v>
      </c>
      <c r="ES622" s="4">
        <v>5</v>
      </c>
      <c r="ET622" s="4">
        <v>0</v>
      </c>
      <c r="EU622" s="4">
        <v>934.6</v>
      </c>
      <c r="EV622" s="4">
        <v>19.600000000000023</v>
      </c>
      <c r="EW622" s="4">
        <v>812</v>
      </c>
      <c r="EX622" s="4">
        <v>-40</v>
      </c>
      <c r="EY622" s="4">
        <v>0.15</v>
      </c>
      <c r="EZ622" s="4">
        <v>-1.4500000000000002</v>
      </c>
      <c r="FA622" s="4">
        <v>23</v>
      </c>
      <c r="FB622" s="4">
        <v>0</v>
      </c>
      <c r="FC622" s="4">
        <v>905</v>
      </c>
      <c r="FD622" s="4">
        <v>-47.5</v>
      </c>
      <c r="FE622" s="4">
        <v>4048</v>
      </c>
      <c r="FF622" s="4">
        <v>-1083</v>
      </c>
      <c r="FG622" s="4">
        <v>0.15</v>
      </c>
      <c r="FH622" s="4">
        <v>-1.4500000000000002</v>
      </c>
      <c r="FI622" s="4">
        <v>5</v>
      </c>
      <c r="FJ622" s="4">
        <v>0</v>
      </c>
      <c r="FK622" s="4">
        <v>0</v>
      </c>
      <c r="FL622" s="4">
        <v>0</v>
      </c>
      <c r="FM622" s="4">
        <v>147</v>
      </c>
      <c r="FN622" s="4">
        <v>-9</v>
      </c>
      <c r="FO622" s="4">
        <v>0.15</v>
      </c>
      <c r="FP622" s="4">
        <v>-1.55</v>
      </c>
      <c r="FQ622" s="4">
        <v>32</v>
      </c>
      <c r="FR622" s="4">
        <v>2</v>
      </c>
      <c r="FS622" s="4">
        <v>855</v>
      </c>
      <c r="FT622" s="4">
        <v>10</v>
      </c>
      <c r="FU622" s="4">
        <v>13740</v>
      </c>
      <c r="FV622" s="4">
        <v>-582</v>
      </c>
      <c r="FW622" s="4">
        <v>0.15</v>
      </c>
      <c r="FX622" s="4">
        <v>-1.6500000000000001</v>
      </c>
      <c r="FY622" s="4">
        <v>6</v>
      </c>
      <c r="FZ622" s="4">
        <v>0</v>
      </c>
      <c r="GA622" s="4">
        <v>0</v>
      </c>
      <c r="GB622" s="4">
        <v>0</v>
      </c>
      <c r="GC622" s="4">
        <v>526</v>
      </c>
      <c r="GD622" s="4">
        <v>-103</v>
      </c>
      <c r="GE622" s="4">
        <v>0.1</v>
      </c>
      <c r="GF622" s="4">
        <v>-1.8499999999999999</v>
      </c>
      <c r="GG622" s="4">
        <v>251</v>
      </c>
      <c r="GH622" s="4">
        <v>-69</v>
      </c>
      <c r="GI622" s="4">
        <v>719.4</v>
      </c>
      <c r="GJ622" s="4">
        <v>-26.850000000000023</v>
      </c>
      <c r="GK622" s="4">
        <v>11016</v>
      </c>
      <c r="GL622" s="4">
        <v>-1506</v>
      </c>
      <c r="GM622" s="4">
        <v>0.1</v>
      </c>
      <c r="GN622" s="4">
        <v>-1.9</v>
      </c>
      <c r="GO622" s="4">
        <v>6</v>
      </c>
      <c r="GP622" s="4">
        <v>0</v>
      </c>
      <c r="GQ622" s="4">
        <v>0</v>
      </c>
      <c r="GR622" s="4">
        <v>0</v>
      </c>
      <c r="GS622" s="4">
        <v>418</v>
      </c>
      <c r="GT622" s="4">
        <v>-103</v>
      </c>
      <c r="GU622" s="4">
        <v>0.15</v>
      </c>
      <c r="GV622" s="4">
        <v>-1.9</v>
      </c>
      <c r="GW622" s="4">
        <v>223</v>
      </c>
      <c r="GX622" s="4">
        <v>0</v>
      </c>
      <c r="GY622" s="4">
        <v>637.70000000000005</v>
      </c>
      <c r="GZ622" s="4">
        <v>-12.649999999999977</v>
      </c>
      <c r="HA622" s="4">
        <v>11922</v>
      </c>
      <c r="HB622" s="4">
        <v>-2642</v>
      </c>
      <c r="HC622" s="4">
        <v>0.1</v>
      </c>
      <c r="HD622" s="4">
        <v>-2.1</v>
      </c>
      <c r="HE622" s="4">
        <v>162</v>
      </c>
      <c r="HF622" s="4">
        <v>0</v>
      </c>
      <c r="HG622" s="4">
        <v>0</v>
      </c>
      <c r="HH622" s="4">
        <v>0</v>
      </c>
      <c r="HI622" s="4">
        <v>1378</v>
      </c>
      <c r="HJ622" s="4">
        <v>106</v>
      </c>
      <c r="HK622" s="4">
        <v>0.15</v>
      </c>
      <c r="HL622" s="4">
        <v>-2.3000000000000003</v>
      </c>
      <c r="HM622" s="4">
        <v>498</v>
      </c>
      <c r="HN622" s="4">
        <v>-180</v>
      </c>
      <c r="HO622" s="4">
        <v>523.95000000000005</v>
      </c>
      <c r="HP622" s="4">
        <v>-27.949999999999932</v>
      </c>
      <c r="HQ622" s="4">
        <v>41434</v>
      </c>
      <c r="HR622" s="4">
        <v>9946</v>
      </c>
      <c r="HS622" s="4">
        <v>0.15</v>
      </c>
      <c r="HT622" s="4">
        <v>-2.5</v>
      </c>
      <c r="HU622" s="4">
        <v>156</v>
      </c>
      <c r="HV622" s="4">
        <v>-105</v>
      </c>
      <c r="HW622" s="4">
        <v>468.65</v>
      </c>
      <c r="HX622" s="4">
        <v>-40.150000000000034</v>
      </c>
      <c r="HY622" s="4">
        <v>2057</v>
      </c>
      <c r="HZ622" s="4">
        <v>-211</v>
      </c>
      <c r="IA622" s="4">
        <v>0.15</v>
      </c>
      <c r="IB622" s="4">
        <v>-2.7</v>
      </c>
      <c r="IC622" s="4">
        <v>235</v>
      </c>
      <c r="ID622" s="4">
        <v>-73</v>
      </c>
      <c r="IE622" s="4">
        <v>416.3</v>
      </c>
      <c r="IF622" s="4">
        <v>-38.550000000000011</v>
      </c>
      <c r="IG622" s="4">
        <v>16270</v>
      </c>
      <c r="IH622" s="4">
        <v>-774</v>
      </c>
      <c r="II622" s="4">
        <v>0.2</v>
      </c>
      <c r="IJ622" s="4">
        <v>-2.8499999999999996</v>
      </c>
      <c r="IK622" s="4">
        <v>111</v>
      </c>
      <c r="IL622" s="4">
        <v>-77</v>
      </c>
      <c r="IM622" s="4">
        <v>357.65</v>
      </c>
      <c r="IN622" s="4">
        <v>-45.150000000000034</v>
      </c>
      <c r="IO622" s="4">
        <v>6317</v>
      </c>
      <c r="IP622" s="4">
        <v>720</v>
      </c>
      <c r="IQ622" s="4">
        <v>0.2</v>
      </c>
      <c r="IR622" s="4">
        <v>-3.05</v>
      </c>
      <c r="IS622" s="4">
        <v>1014</v>
      </c>
      <c r="IT622" s="4">
        <v>-113</v>
      </c>
      <c r="IU622" s="4">
        <v>324.05</v>
      </c>
      <c r="IV622" s="4">
        <v>-29.300000000000011</v>
      </c>
      <c r="IW622" s="4">
        <v>26453</v>
      </c>
      <c r="IX622" s="4">
        <v>5200</v>
      </c>
      <c r="IY622" s="4">
        <v>0.2</v>
      </c>
      <c r="IZ622" s="4">
        <v>-3.5</v>
      </c>
      <c r="JA622" s="4">
        <v>207</v>
      </c>
      <c r="JB622" s="4">
        <v>-11</v>
      </c>
      <c r="JC622" s="4">
        <v>270.75</v>
      </c>
      <c r="JD622" s="4">
        <v>-34.350000000000023</v>
      </c>
      <c r="JE622" s="4">
        <v>12913</v>
      </c>
      <c r="JF622" s="4">
        <v>3907</v>
      </c>
      <c r="JG622" s="4">
        <v>0.25</v>
      </c>
      <c r="JH622" s="4">
        <v>-4.2</v>
      </c>
      <c r="JI622" s="4">
        <v>2066</v>
      </c>
      <c r="JJ622" s="4">
        <v>-512</v>
      </c>
      <c r="JK622" s="4">
        <v>225.4</v>
      </c>
      <c r="JL622" s="4">
        <v>-32.049999999999983</v>
      </c>
      <c r="JM622" s="4">
        <v>46310</v>
      </c>
      <c r="JN622" s="4">
        <v>22245</v>
      </c>
      <c r="JO622" s="4">
        <v>0.35</v>
      </c>
      <c r="JP622" s="4">
        <v>-5.15</v>
      </c>
      <c r="JQ622" s="5">
        <v>721</v>
      </c>
      <c r="JR622" s="4">
        <v>66</v>
      </c>
      <c r="JS622" s="4">
        <v>174.3</v>
      </c>
      <c r="JT622" s="4">
        <v>-32.549999999999983</v>
      </c>
      <c r="JU622" s="4">
        <v>23321</v>
      </c>
      <c r="JV622" s="4">
        <v>10536</v>
      </c>
      <c r="JW622" s="4">
        <v>0.5</v>
      </c>
      <c r="JX622" s="4">
        <v>-6.75</v>
      </c>
      <c r="JY622" s="4">
        <v>7116</v>
      </c>
      <c r="JZ622" s="4">
        <v>-896</v>
      </c>
      <c r="KA622" s="4">
        <v>126.15</v>
      </c>
      <c r="KB622" s="4">
        <v>-34.299999999999983</v>
      </c>
      <c r="KC622" s="4">
        <v>68534</v>
      </c>
      <c r="KD622" s="4">
        <v>31880</v>
      </c>
      <c r="KE622" s="4">
        <v>1.25</v>
      </c>
      <c r="KF622" s="4">
        <v>-9.4</v>
      </c>
      <c r="KG622" s="4">
        <v>5615</v>
      </c>
      <c r="KH622" s="4">
        <v>1051</v>
      </c>
      <c r="KI622" s="4">
        <v>78.8</v>
      </c>
      <c r="KJ622" s="4">
        <v>-37.700000000000003</v>
      </c>
      <c r="KK622" s="4">
        <v>45610</v>
      </c>
      <c r="KL622" s="4">
        <v>29745</v>
      </c>
      <c r="KM622" s="4">
        <v>4</v>
      </c>
      <c r="KN622" s="4">
        <v>-12.8</v>
      </c>
      <c r="KO622" s="4">
        <v>40242</v>
      </c>
      <c r="KP622" s="4">
        <v>17822</v>
      </c>
      <c r="KQ622" s="4">
        <v>38.65</v>
      </c>
      <c r="KR622" s="4">
        <v>-39.1</v>
      </c>
      <c r="KS622" s="4">
        <v>67414</v>
      </c>
      <c r="KT622" s="4">
        <v>34067</v>
      </c>
      <c r="KU622" s="4">
        <v>13.85</v>
      </c>
      <c r="KV622" s="4">
        <v>-14.299999999999999</v>
      </c>
      <c r="KW622" s="4">
        <v>59463</v>
      </c>
      <c r="KX622" s="4">
        <v>45945</v>
      </c>
      <c r="KY622" s="4">
        <v>12.85</v>
      </c>
      <c r="KZ622" s="4">
        <v>-33.35</v>
      </c>
      <c r="LA622" s="4">
        <v>25284</v>
      </c>
      <c r="LB622" s="4">
        <v>15621</v>
      </c>
      <c r="LC622" s="4">
        <v>37.700000000000003</v>
      </c>
      <c r="LD622" s="4">
        <v>-8.5</v>
      </c>
    </row>
    <row r="623" spans="1:316" x14ac:dyDescent="0.25">
      <c r="A623" s="171">
        <v>44077.524783680557</v>
      </c>
      <c r="B623" s="172">
        <v>0.52361111111111114</v>
      </c>
      <c r="C623" s="4">
        <v>11520.6</v>
      </c>
      <c r="D623" s="4">
        <v>11500</v>
      </c>
      <c r="E623" s="173">
        <v>-117.35</v>
      </c>
      <c r="F623" s="173">
        <v>-41.949999999999996</v>
      </c>
      <c r="G623" s="173">
        <v>313.89999999999998</v>
      </c>
      <c r="H623" s="173">
        <v>-625.65000000000009</v>
      </c>
      <c r="I623" s="173">
        <v>-52.799999999999926</v>
      </c>
      <c r="J623" s="173">
        <v>-572.85000000000014</v>
      </c>
      <c r="K623" s="127">
        <v>0</v>
      </c>
      <c r="L623" s="127">
        <v>0</v>
      </c>
      <c r="M623" s="127">
        <v>-20.53</v>
      </c>
      <c r="N623" s="127">
        <v>-18.11</v>
      </c>
      <c r="O623" s="127">
        <v>-1.0426194279904169E-2</v>
      </c>
      <c r="P623" s="127">
        <v>-0.18600553567404093</v>
      </c>
      <c r="Q623" s="127">
        <v>0.93700934940503788</v>
      </c>
      <c r="R623" s="4">
        <v>200365</v>
      </c>
      <c r="S623" s="4">
        <v>154613</v>
      </c>
      <c r="T623" s="173">
        <v>11537.166666666666</v>
      </c>
      <c r="U623" s="173">
        <v>-2.1333333333350311</v>
      </c>
      <c r="V623" s="4">
        <v>161674</v>
      </c>
      <c r="W623" s="4">
        <v>-10261</v>
      </c>
      <c r="X623" s="173">
        <v>16.566666666665697</v>
      </c>
      <c r="Y623" s="173">
        <v>-227641</v>
      </c>
      <c r="Z623" s="173">
        <v>169985</v>
      </c>
      <c r="AA623" s="173">
        <v>-57656</v>
      </c>
      <c r="AB623" s="4">
        <v>-45752</v>
      </c>
      <c r="AC623" s="4">
        <v>-65409</v>
      </c>
      <c r="AD623" s="176" t="e">
        <v>#REF!</v>
      </c>
      <c r="AE623" s="177">
        <v>0.10037284227397075</v>
      </c>
      <c r="AF623" s="177">
        <v>-5.542227781896486E-2</v>
      </c>
      <c r="AG623" s="177">
        <v>-0.601240151496088</v>
      </c>
      <c r="AH623" s="177">
        <v>-1.6153758853102518</v>
      </c>
      <c r="AI623" s="127">
        <v>-0.51549136819506458</v>
      </c>
      <c r="AJ623" s="127">
        <v>0</v>
      </c>
      <c r="AK623" s="4">
        <v>0</v>
      </c>
      <c r="AL623" s="178">
        <v>11600</v>
      </c>
      <c r="AM623" s="178">
        <v>11500</v>
      </c>
      <c r="AN623" s="178">
        <v>11550</v>
      </c>
      <c r="AO623" s="178">
        <v>11400</v>
      </c>
      <c r="AS623" s="4">
        <v>1.6478668835230827</v>
      </c>
      <c r="AT623" s="4">
        <v>0.42937002422983733</v>
      </c>
      <c r="AU623" s="4">
        <v>0.12461678919802027</v>
      </c>
      <c r="AV623" s="4">
        <v>3.2045047350908629E-2</v>
      </c>
      <c r="AW623" s="4">
        <v>4.7915603198911007E-2</v>
      </c>
      <c r="AX623" s="4">
        <v>3.0621349772874756E-2</v>
      </c>
      <c r="AY623" s="4">
        <v>83.560240963855421</v>
      </c>
      <c r="AZ623" s="4">
        <v>13.185897435897436</v>
      </c>
      <c r="BA623" s="4">
        <v>70.191489361702125</v>
      </c>
      <c r="BB623" s="4">
        <v>61.45945945945946</v>
      </c>
      <c r="BC623" s="4">
        <v>26.731755424063117</v>
      </c>
      <c r="BD623" s="4">
        <v>62.492753623188406</v>
      </c>
      <c r="BE623" s="4">
        <v>22.585116731517509</v>
      </c>
      <c r="BF623" s="4">
        <v>32.463245492371705</v>
      </c>
      <c r="BG623" s="4">
        <v>9.6296557562076757</v>
      </c>
      <c r="BH623" s="4">
        <v>8.1012354785174256</v>
      </c>
      <c r="BI623" s="4">
        <v>9</v>
      </c>
      <c r="BJ623" s="4">
        <v>0</v>
      </c>
      <c r="BK623" s="4">
        <v>1520</v>
      </c>
      <c r="BL623" s="4">
        <v>-55</v>
      </c>
      <c r="BM623" s="4">
        <v>5657</v>
      </c>
      <c r="BN623" s="4">
        <v>-89</v>
      </c>
      <c r="BO623" s="4">
        <v>0.1</v>
      </c>
      <c r="BP623" s="4">
        <v>-0.75</v>
      </c>
      <c r="BQ623" s="4">
        <v>0</v>
      </c>
      <c r="BR623" s="4">
        <v>0</v>
      </c>
      <c r="BS623" s="4">
        <v>0</v>
      </c>
      <c r="BT623" s="4">
        <v>0</v>
      </c>
      <c r="BU623" s="4">
        <v>58</v>
      </c>
      <c r="BV623" s="4">
        <v>0</v>
      </c>
      <c r="BW623" s="4">
        <v>0.1</v>
      </c>
      <c r="BX623" s="4">
        <v>-0.75</v>
      </c>
      <c r="BY623" s="4">
        <v>21</v>
      </c>
      <c r="BZ623" s="4">
        <v>0</v>
      </c>
      <c r="CA623" s="4">
        <v>1430</v>
      </c>
      <c r="CB623" s="4">
        <v>34.25</v>
      </c>
      <c r="CC623" s="4">
        <v>388</v>
      </c>
      <c r="CD623" s="4">
        <v>-67</v>
      </c>
      <c r="CE623" s="4">
        <v>0.1</v>
      </c>
      <c r="CF623" s="4">
        <v>-0.85</v>
      </c>
      <c r="CG623" s="4">
        <v>0</v>
      </c>
      <c r="CH623" s="4">
        <v>0</v>
      </c>
      <c r="CI623" s="4">
        <v>0</v>
      </c>
      <c r="CJ623" s="4">
        <v>0</v>
      </c>
      <c r="CK623" s="4">
        <v>35</v>
      </c>
      <c r="CL623" s="4">
        <v>0</v>
      </c>
      <c r="CM623" s="4">
        <v>0.2</v>
      </c>
      <c r="CN623" s="4">
        <v>-0.55000000000000004</v>
      </c>
      <c r="CO623" s="4">
        <v>12</v>
      </c>
      <c r="CP623" s="4">
        <v>0</v>
      </c>
      <c r="CQ623" s="4">
        <v>0</v>
      </c>
      <c r="CR623" s="4">
        <v>0</v>
      </c>
      <c r="CS623" s="4">
        <v>1062</v>
      </c>
      <c r="CT623" s="4">
        <v>-377</v>
      </c>
      <c r="CU623" s="4">
        <v>0.1</v>
      </c>
      <c r="CV623" s="4">
        <v>-0.9</v>
      </c>
      <c r="CW623" s="4">
        <v>0</v>
      </c>
      <c r="CX623" s="4">
        <v>0</v>
      </c>
      <c r="CY623" s="4">
        <v>0</v>
      </c>
      <c r="CZ623" s="4">
        <v>0</v>
      </c>
      <c r="DA623" s="4">
        <v>232</v>
      </c>
      <c r="DB623" s="4">
        <v>-18</v>
      </c>
      <c r="DC623" s="4">
        <v>0.1</v>
      </c>
      <c r="DD623" s="4">
        <v>-0.95000000000000007</v>
      </c>
      <c r="DE623" s="4">
        <v>20</v>
      </c>
      <c r="DF623" s="4">
        <v>0</v>
      </c>
      <c r="DG623" s="4">
        <v>1265</v>
      </c>
      <c r="DH623" s="4">
        <v>15</v>
      </c>
      <c r="DI623" s="4">
        <v>1711</v>
      </c>
      <c r="DJ623" s="4">
        <v>-40</v>
      </c>
      <c r="DK623" s="4">
        <v>0.1</v>
      </c>
      <c r="DL623" s="4">
        <v>-1</v>
      </c>
      <c r="DM623" s="4">
        <v>0</v>
      </c>
      <c r="DN623" s="4">
        <v>0</v>
      </c>
      <c r="DO623" s="4">
        <v>0</v>
      </c>
      <c r="DP623" s="4">
        <v>0</v>
      </c>
      <c r="DQ623" s="4">
        <v>604</v>
      </c>
      <c r="DR623" s="4">
        <v>26</v>
      </c>
      <c r="DS623" s="4">
        <v>0.15</v>
      </c>
      <c r="DT623" s="4">
        <v>-0.99999999999999989</v>
      </c>
      <c r="DU623" s="4">
        <v>1</v>
      </c>
      <c r="DV623" s="4">
        <v>0</v>
      </c>
      <c r="DW623" s="4">
        <v>0</v>
      </c>
      <c r="DX623" s="4">
        <v>0</v>
      </c>
      <c r="DY623" s="4">
        <v>4190</v>
      </c>
      <c r="DZ623" s="4">
        <v>-278</v>
      </c>
      <c r="EA623" s="4">
        <v>0.05</v>
      </c>
      <c r="EB623" s="4">
        <v>-1.2</v>
      </c>
      <c r="EC623" s="4">
        <v>0</v>
      </c>
      <c r="ED623" s="4">
        <v>0</v>
      </c>
      <c r="EE623" s="4">
        <v>0</v>
      </c>
      <c r="EF623" s="4">
        <v>0</v>
      </c>
      <c r="EG623" s="4">
        <v>225</v>
      </c>
      <c r="EH623" s="4">
        <v>18</v>
      </c>
      <c r="EI623" s="4">
        <v>0.15</v>
      </c>
      <c r="EJ623" s="4">
        <v>-1.2000000000000002</v>
      </c>
      <c r="EK623" s="4">
        <v>57</v>
      </c>
      <c r="EL623" s="4">
        <v>-11</v>
      </c>
      <c r="EM623" s="4">
        <v>1033.55</v>
      </c>
      <c r="EN623" s="4">
        <v>-7.25</v>
      </c>
      <c r="EO623" s="4">
        <v>18439</v>
      </c>
      <c r="EP623" s="4">
        <v>-4175</v>
      </c>
      <c r="EQ623" s="4">
        <v>0.1</v>
      </c>
      <c r="ER623" s="4">
        <v>-1.4</v>
      </c>
      <c r="ES623" s="4">
        <v>5</v>
      </c>
      <c r="ET623" s="4">
        <v>0</v>
      </c>
      <c r="EU623" s="4">
        <v>934.6</v>
      </c>
      <c r="EV623" s="4">
        <v>19.600000000000023</v>
      </c>
      <c r="EW623" s="4">
        <v>812</v>
      </c>
      <c r="EX623" s="4">
        <v>-40</v>
      </c>
      <c r="EY623" s="4">
        <v>0.15</v>
      </c>
      <c r="EZ623" s="4">
        <v>-1.4500000000000002</v>
      </c>
      <c r="FA623" s="4">
        <v>23</v>
      </c>
      <c r="FB623" s="4">
        <v>0</v>
      </c>
      <c r="FC623" s="4">
        <v>905</v>
      </c>
      <c r="FD623" s="4">
        <v>-47.5</v>
      </c>
      <c r="FE623" s="4">
        <v>4048</v>
      </c>
      <c r="FF623" s="4">
        <v>-1083</v>
      </c>
      <c r="FG623" s="4">
        <v>0.15</v>
      </c>
      <c r="FH623" s="4">
        <v>-1.4500000000000002</v>
      </c>
      <c r="FI623" s="4">
        <v>5</v>
      </c>
      <c r="FJ623" s="4">
        <v>0</v>
      </c>
      <c r="FK623" s="4">
        <v>0</v>
      </c>
      <c r="FL623" s="4">
        <v>0</v>
      </c>
      <c r="FM623" s="4">
        <v>147</v>
      </c>
      <c r="FN623" s="4">
        <v>-9</v>
      </c>
      <c r="FO623" s="4">
        <v>0.15</v>
      </c>
      <c r="FP623" s="4">
        <v>-1.55</v>
      </c>
      <c r="FQ623" s="4">
        <v>32</v>
      </c>
      <c r="FR623" s="4">
        <v>2</v>
      </c>
      <c r="FS623" s="4">
        <v>855</v>
      </c>
      <c r="FT623" s="4">
        <v>10</v>
      </c>
      <c r="FU623" s="4">
        <v>13748</v>
      </c>
      <c r="FV623" s="4">
        <v>-574</v>
      </c>
      <c r="FW623" s="4">
        <v>0.15</v>
      </c>
      <c r="FX623" s="4">
        <v>-1.6500000000000001</v>
      </c>
      <c r="FY623" s="4">
        <v>6</v>
      </c>
      <c r="FZ623" s="4">
        <v>0</v>
      </c>
      <c r="GA623" s="4">
        <v>0</v>
      </c>
      <c r="GB623" s="4">
        <v>0</v>
      </c>
      <c r="GC623" s="4">
        <v>530</v>
      </c>
      <c r="GD623" s="4">
        <v>-99</v>
      </c>
      <c r="GE623" s="4">
        <v>0.15</v>
      </c>
      <c r="GF623" s="4">
        <v>-1.8</v>
      </c>
      <c r="GG623" s="4">
        <v>251</v>
      </c>
      <c r="GH623" s="4">
        <v>-69</v>
      </c>
      <c r="GI623" s="4">
        <v>719.4</v>
      </c>
      <c r="GJ623" s="4">
        <v>-26.850000000000023</v>
      </c>
      <c r="GK623" s="4">
        <v>11016</v>
      </c>
      <c r="GL623" s="4">
        <v>-1506</v>
      </c>
      <c r="GM623" s="4">
        <v>0.15</v>
      </c>
      <c r="GN623" s="4">
        <v>-1.85</v>
      </c>
      <c r="GO623" s="4">
        <v>6</v>
      </c>
      <c r="GP623" s="4">
        <v>0</v>
      </c>
      <c r="GQ623" s="4">
        <v>0</v>
      </c>
      <c r="GR623" s="4">
        <v>0</v>
      </c>
      <c r="GS623" s="4">
        <v>418</v>
      </c>
      <c r="GT623" s="4">
        <v>-103</v>
      </c>
      <c r="GU623" s="4">
        <v>0.15</v>
      </c>
      <c r="GV623" s="4">
        <v>-1.9</v>
      </c>
      <c r="GW623" s="4">
        <v>223</v>
      </c>
      <c r="GX623" s="4">
        <v>0</v>
      </c>
      <c r="GY623" s="4">
        <v>637.70000000000005</v>
      </c>
      <c r="GZ623" s="4">
        <v>-12.649999999999977</v>
      </c>
      <c r="HA623" s="4">
        <v>11922</v>
      </c>
      <c r="HB623" s="4">
        <v>-2642</v>
      </c>
      <c r="HC623" s="4">
        <v>0.1</v>
      </c>
      <c r="HD623" s="4">
        <v>-2.1</v>
      </c>
      <c r="HE623" s="4">
        <v>162</v>
      </c>
      <c r="HF623" s="4">
        <v>0</v>
      </c>
      <c r="HG623" s="4">
        <v>0</v>
      </c>
      <c r="HH623" s="4">
        <v>0</v>
      </c>
      <c r="HI623" s="4">
        <v>1378</v>
      </c>
      <c r="HJ623" s="4">
        <v>106</v>
      </c>
      <c r="HK623" s="4">
        <v>0.15</v>
      </c>
      <c r="HL623" s="4">
        <v>-2.3000000000000003</v>
      </c>
      <c r="HM623" s="4">
        <v>498</v>
      </c>
      <c r="HN623" s="4">
        <v>-180</v>
      </c>
      <c r="HO623" s="4">
        <v>523.95000000000005</v>
      </c>
      <c r="HP623" s="4">
        <v>-27.949999999999932</v>
      </c>
      <c r="HQ623" s="4">
        <v>41613</v>
      </c>
      <c r="HR623" s="4">
        <v>10125</v>
      </c>
      <c r="HS623" s="4">
        <v>0.15</v>
      </c>
      <c r="HT623" s="4">
        <v>-2.5</v>
      </c>
      <c r="HU623" s="4">
        <v>156</v>
      </c>
      <c r="HV623" s="4">
        <v>-105</v>
      </c>
      <c r="HW623" s="4">
        <v>468.65</v>
      </c>
      <c r="HX623" s="4">
        <v>-40.150000000000034</v>
      </c>
      <c r="HY623" s="4">
        <v>2057</v>
      </c>
      <c r="HZ623" s="4">
        <v>-211</v>
      </c>
      <c r="IA623" s="4">
        <v>0.15</v>
      </c>
      <c r="IB623" s="4">
        <v>-2.7</v>
      </c>
      <c r="IC623" s="4">
        <v>235</v>
      </c>
      <c r="ID623" s="4">
        <v>-73</v>
      </c>
      <c r="IE623" s="4">
        <v>416.3</v>
      </c>
      <c r="IF623" s="4">
        <v>-38.550000000000011</v>
      </c>
      <c r="IG623" s="4">
        <v>16495</v>
      </c>
      <c r="IH623" s="4">
        <v>-549</v>
      </c>
      <c r="II623" s="4">
        <v>0.15</v>
      </c>
      <c r="IJ623" s="4">
        <v>-2.9</v>
      </c>
      <c r="IK623" s="4">
        <v>111</v>
      </c>
      <c r="IL623" s="4">
        <v>-77</v>
      </c>
      <c r="IM623" s="4">
        <v>357.65</v>
      </c>
      <c r="IN623" s="4">
        <v>-45.150000000000034</v>
      </c>
      <c r="IO623" s="4">
        <v>6822</v>
      </c>
      <c r="IP623" s="4">
        <v>1225</v>
      </c>
      <c r="IQ623" s="4">
        <v>0.2</v>
      </c>
      <c r="IR623" s="4">
        <v>-3.05</v>
      </c>
      <c r="IS623" s="4">
        <v>1014</v>
      </c>
      <c r="IT623" s="4">
        <v>-113</v>
      </c>
      <c r="IU623" s="4">
        <v>315</v>
      </c>
      <c r="IV623" s="4">
        <v>-38.350000000000023</v>
      </c>
      <c r="IW623" s="4">
        <v>27106</v>
      </c>
      <c r="IX623" s="4">
        <v>5853</v>
      </c>
      <c r="IY623" s="4">
        <v>0.2</v>
      </c>
      <c r="IZ623" s="4">
        <v>-3.5</v>
      </c>
      <c r="JA623" s="4">
        <v>207</v>
      </c>
      <c r="JB623" s="4">
        <v>-11</v>
      </c>
      <c r="JC623" s="4">
        <v>269.55</v>
      </c>
      <c r="JD623" s="4">
        <v>-35.550000000000011</v>
      </c>
      <c r="JE623" s="4">
        <v>12936</v>
      </c>
      <c r="JF623" s="4">
        <v>3930</v>
      </c>
      <c r="JG623" s="4">
        <v>0.2</v>
      </c>
      <c r="JH623" s="4">
        <v>-4.25</v>
      </c>
      <c r="JI623" s="4">
        <v>2056</v>
      </c>
      <c r="JJ623" s="4">
        <v>-522</v>
      </c>
      <c r="JK623" s="4">
        <v>215.6</v>
      </c>
      <c r="JL623" s="4">
        <v>-41.849999999999994</v>
      </c>
      <c r="JM623" s="4">
        <v>46435</v>
      </c>
      <c r="JN623" s="4">
        <v>22370</v>
      </c>
      <c r="JO623" s="4">
        <v>0.4</v>
      </c>
      <c r="JP623" s="4">
        <v>-5.0999999999999996</v>
      </c>
      <c r="JQ623" s="5">
        <v>721</v>
      </c>
      <c r="JR623" s="4">
        <v>66</v>
      </c>
      <c r="JS623" s="4">
        <v>166.05</v>
      </c>
      <c r="JT623" s="4">
        <v>-40.799999999999983</v>
      </c>
      <c r="JU623" s="4">
        <v>23406</v>
      </c>
      <c r="JV623" s="4">
        <v>10621</v>
      </c>
      <c r="JW623" s="4">
        <v>0.55000000000000004</v>
      </c>
      <c r="JX623" s="4">
        <v>-6.7</v>
      </c>
      <c r="JY623" s="4">
        <v>7088</v>
      </c>
      <c r="JZ623" s="4">
        <v>-924</v>
      </c>
      <c r="KA623" s="4">
        <v>117.05</v>
      </c>
      <c r="KB623" s="4">
        <v>-43.399999999999991</v>
      </c>
      <c r="KC623" s="4">
        <v>68255</v>
      </c>
      <c r="KD623" s="4">
        <v>31601</v>
      </c>
      <c r="KE623" s="4">
        <v>1.65</v>
      </c>
      <c r="KF623" s="4">
        <v>-9</v>
      </c>
      <c r="KG623" s="4">
        <v>5423</v>
      </c>
      <c r="KH623" s="4">
        <v>859</v>
      </c>
      <c r="KI623" s="4">
        <v>70.55</v>
      </c>
      <c r="KJ623" s="4">
        <v>-45.95</v>
      </c>
      <c r="KK623" s="4">
        <v>43933</v>
      </c>
      <c r="KL623" s="4">
        <v>28068</v>
      </c>
      <c r="KM623" s="4">
        <v>5.4</v>
      </c>
      <c r="KN623" s="4">
        <v>-11.4</v>
      </c>
      <c r="KO623" s="4">
        <v>39965</v>
      </c>
      <c r="KP623" s="4">
        <v>17545</v>
      </c>
      <c r="KQ623" s="4">
        <v>32.85</v>
      </c>
      <c r="KR623" s="4">
        <v>-44.9</v>
      </c>
      <c r="KS623" s="4">
        <v>65857</v>
      </c>
      <c r="KT623" s="4">
        <v>32510</v>
      </c>
      <c r="KU623" s="4">
        <v>17.7</v>
      </c>
      <c r="KV623" s="4">
        <v>-10.45</v>
      </c>
      <c r="KW623" s="4">
        <v>57780</v>
      </c>
      <c r="KX623" s="4">
        <v>44262</v>
      </c>
      <c r="KY623" s="4">
        <v>10.85</v>
      </c>
      <c r="KZ623" s="4">
        <v>-35.35</v>
      </c>
      <c r="LA623" s="4">
        <v>24809</v>
      </c>
      <c r="LB623" s="4">
        <v>15146</v>
      </c>
      <c r="LC623" s="4">
        <v>45.7</v>
      </c>
      <c r="LD623" s="4">
        <v>-0.5</v>
      </c>
    </row>
    <row r="624" spans="1:316" x14ac:dyDescent="0.25">
      <c r="A624" s="171">
        <v>44077.522594212962</v>
      </c>
      <c r="B624" s="172">
        <v>0.52152777777777781</v>
      </c>
      <c r="C624" s="4">
        <v>11519.5</v>
      </c>
      <c r="D624" s="4">
        <v>11500</v>
      </c>
      <c r="E624" s="173">
        <v>-117.35</v>
      </c>
      <c r="F624" s="173">
        <v>-41.949999999999996</v>
      </c>
      <c r="G624" s="173">
        <v>313.89999999999998</v>
      </c>
      <c r="H624" s="173">
        <v>-625.65000000000009</v>
      </c>
      <c r="I624" s="173">
        <v>-52.799999999999926</v>
      </c>
      <c r="J624" s="173">
        <v>-572.85000000000014</v>
      </c>
      <c r="K624" s="127">
        <v>0</v>
      </c>
      <c r="L624" s="127">
        <v>0</v>
      </c>
      <c r="M624" s="127">
        <v>-20.53</v>
      </c>
      <c r="N624" s="127">
        <v>-18.11</v>
      </c>
      <c r="O624" s="127">
        <v>-4.1234222491097258E-3</v>
      </c>
      <c r="P624" s="127">
        <v>-0.1796302439846072</v>
      </c>
      <c r="Q624" s="127">
        <v>0.93667913267579983</v>
      </c>
      <c r="R624" s="4">
        <v>198755</v>
      </c>
      <c r="S624" s="4">
        <v>152934</v>
      </c>
      <c r="T624" s="173">
        <v>11539.300000000001</v>
      </c>
      <c r="U624" s="173">
        <v>7.0666666666693345</v>
      </c>
      <c r="V624" s="4">
        <v>162084</v>
      </c>
      <c r="W624" s="4">
        <v>-9776</v>
      </c>
      <c r="X624" s="173">
        <v>19.800000000001091</v>
      </c>
      <c r="Y624" s="173">
        <v>-226303</v>
      </c>
      <c r="Z624" s="173">
        <v>168108</v>
      </c>
      <c r="AA624" s="173">
        <v>-58195</v>
      </c>
      <c r="AB624" s="4">
        <v>-45821</v>
      </c>
      <c r="AC624" s="4">
        <v>-65379</v>
      </c>
      <c r="AD624" s="176" t="e">
        <v>#REF!</v>
      </c>
      <c r="AE624" s="177">
        <v>0.26090360193552314</v>
      </c>
      <c r="AF624" s="177">
        <v>-4.6586299371645455E-2</v>
      </c>
      <c r="AG624" s="177">
        <v>-0.91247121225558114</v>
      </c>
      <c r="AH624" s="177">
        <v>-1.8691125618669795</v>
      </c>
      <c r="AI624" s="127">
        <v>-0.46738254893618592</v>
      </c>
      <c r="AJ624" s="127">
        <v>0</v>
      </c>
      <c r="AK624" s="4">
        <v>0</v>
      </c>
      <c r="AL624" s="178">
        <v>11600</v>
      </c>
      <c r="AM624" s="178">
        <v>11500</v>
      </c>
      <c r="AN624" s="178">
        <v>11550</v>
      </c>
      <c r="AO624" s="178">
        <v>11400</v>
      </c>
      <c r="AS624" s="4">
        <v>1.6561451662092102</v>
      </c>
      <c r="AT624" s="4">
        <v>0.42949221820468481</v>
      </c>
      <c r="AU624" s="4">
        <v>0.12722532443527831</v>
      </c>
      <c r="AV624" s="4">
        <v>3.2280713771962871E-2</v>
      </c>
      <c r="AW624" s="4">
        <v>4.7134935304990758E-2</v>
      </c>
      <c r="AX624" s="4">
        <v>3.0620889982652198E-2</v>
      </c>
      <c r="AY624" s="4">
        <v>83.560240963855421</v>
      </c>
      <c r="AZ624" s="4">
        <v>13.185897435897436</v>
      </c>
      <c r="BA624" s="4">
        <v>70.191489361702125</v>
      </c>
      <c r="BB624" s="4">
        <v>61.45945945945946</v>
      </c>
      <c r="BC624" s="4">
        <v>26.475073313782993</v>
      </c>
      <c r="BD624" s="4">
        <v>62.492753623188406</v>
      </c>
      <c r="BE624" s="4">
        <v>22.748896517900931</v>
      </c>
      <c r="BF624" s="4">
        <v>32.950842696629216</v>
      </c>
      <c r="BG624" s="4">
        <v>9.7536002304147473</v>
      </c>
      <c r="BH624" s="4">
        <v>8.1280283265001856</v>
      </c>
      <c r="BI624" s="4">
        <v>9</v>
      </c>
      <c r="BJ624" s="4">
        <v>0</v>
      </c>
      <c r="BK624" s="4">
        <v>1520</v>
      </c>
      <c r="BL624" s="4">
        <v>-55</v>
      </c>
      <c r="BM624" s="4">
        <v>5637</v>
      </c>
      <c r="BN624" s="4">
        <v>-109</v>
      </c>
      <c r="BO624" s="4">
        <v>0.1</v>
      </c>
      <c r="BP624" s="4">
        <v>-0.75</v>
      </c>
      <c r="BQ624" s="4">
        <v>0</v>
      </c>
      <c r="BR624" s="4">
        <v>0</v>
      </c>
      <c r="BS624" s="4">
        <v>0</v>
      </c>
      <c r="BT624" s="4">
        <v>0</v>
      </c>
      <c r="BU624" s="4">
        <v>58</v>
      </c>
      <c r="BV624" s="4">
        <v>0</v>
      </c>
      <c r="BW624" s="4">
        <v>0.1</v>
      </c>
      <c r="BX624" s="4">
        <v>-0.75</v>
      </c>
      <c r="BY624" s="4">
        <v>21</v>
      </c>
      <c r="BZ624" s="4">
        <v>0</v>
      </c>
      <c r="CA624" s="4">
        <v>1430</v>
      </c>
      <c r="CB624" s="4">
        <v>34.25</v>
      </c>
      <c r="CC624" s="4">
        <v>388</v>
      </c>
      <c r="CD624" s="4">
        <v>-67</v>
      </c>
      <c r="CE624" s="4">
        <v>0.1</v>
      </c>
      <c r="CF624" s="4">
        <v>-0.85</v>
      </c>
      <c r="CG624" s="4">
        <v>0</v>
      </c>
      <c r="CH624" s="4">
        <v>0</v>
      </c>
      <c r="CI624" s="4">
        <v>0</v>
      </c>
      <c r="CJ624" s="4">
        <v>0</v>
      </c>
      <c r="CK624" s="4">
        <v>35</v>
      </c>
      <c r="CL624" s="4">
        <v>0</v>
      </c>
      <c r="CM624" s="4">
        <v>0.2</v>
      </c>
      <c r="CN624" s="4">
        <v>-0.55000000000000004</v>
      </c>
      <c r="CO624" s="4">
        <v>12</v>
      </c>
      <c r="CP624" s="4">
        <v>0</v>
      </c>
      <c r="CQ624" s="4">
        <v>0</v>
      </c>
      <c r="CR624" s="4">
        <v>0</v>
      </c>
      <c r="CS624" s="4">
        <v>1062</v>
      </c>
      <c r="CT624" s="4">
        <v>-377</v>
      </c>
      <c r="CU624" s="4">
        <v>0.1</v>
      </c>
      <c r="CV624" s="4">
        <v>-0.9</v>
      </c>
      <c r="CW624" s="4">
        <v>0</v>
      </c>
      <c r="CX624" s="4">
        <v>0</v>
      </c>
      <c r="CY624" s="4">
        <v>0</v>
      </c>
      <c r="CZ624" s="4">
        <v>0</v>
      </c>
      <c r="DA624" s="4">
        <v>232</v>
      </c>
      <c r="DB624" s="4">
        <v>-18</v>
      </c>
      <c r="DC624" s="4">
        <v>0.1</v>
      </c>
      <c r="DD624" s="4">
        <v>-0.95000000000000007</v>
      </c>
      <c r="DE624" s="4">
        <v>20</v>
      </c>
      <c r="DF624" s="4">
        <v>0</v>
      </c>
      <c r="DG624" s="4">
        <v>1265</v>
      </c>
      <c r="DH624" s="4">
        <v>15</v>
      </c>
      <c r="DI624" s="4">
        <v>1711</v>
      </c>
      <c r="DJ624" s="4">
        <v>-40</v>
      </c>
      <c r="DK624" s="4">
        <v>0.1</v>
      </c>
      <c r="DL624" s="4">
        <v>-1</v>
      </c>
      <c r="DM624" s="4">
        <v>0</v>
      </c>
      <c r="DN624" s="4">
        <v>0</v>
      </c>
      <c r="DO624" s="4">
        <v>0</v>
      </c>
      <c r="DP624" s="4">
        <v>0</v>
      </c>
      <c r="DQ624" s="4">
        <v>604</v>
      </c>
      <c r="DR624" s="4">
        <v>26</v>
      </c>
      <c r="DS624" s="4">
        <v>0.15</v>
      </c>
      <c r="DT624" s="4">
        <v>-0.99999999999999989</v>
      </c>
      <c r="DU624" s="4">
        <v>1</v>
      </c>
      <c r="DV624" s="4">
        <v>0</v>
      </c>
      <c r="DW624" s="4">
        <v>0</v>
      </c>
      <c r="DX624" s="4">
        <v>0</v>
      </c>
      <c r="DY624" s="4">
        <v>4190</v>
      </c>
      <c r="DZ624" s="4">
        <v>-278</v>
      </c>
      <c r="EA624" s="4">
        <v>0.05</v>
      </c>
      <c r="EB624" s="4">
        <v>-1.2</v>
      </c>
      <c r="EC624" s="4">
        <v>0</v>
      </c>
      <c r="ED624" s="4">
        <v>0</v>
      </c>
      <c r="EE624" s="4">
        <v>0</v>
      </c>
      <c r="EF624" s="4">
        <v>0</v>
      </c>
      <c r="EG624" s="4">
        <v>225</v>
      </c>
      <c r="EH624" s="4">
        <v>18</v>
      </c>
      <c r="EI624" s="4">
        <v>0.15</v>
      </c>
      <c r="EJ624" s="4">
        <v>-1.2000000000000002</v>
      </c>
      <c r="EK624" s="4">
        <v>57</v>
      </c>
      <c r="EL624" s="4">
        <v>-11</v>
      </c>
      <c r="EM624" s="4">
        <v>1033.55</v>
      </c>
      <c r="EN624" s="4">
        <v>-7.25</v>
      </c>
      <c r="EO624" s="4">
        <v>18439</v>
      </c>
      <c r="EP624" s="4">
        <v>-4175</v>
      </c>
      <c r="EQ624" s="4">
        <v>0.1</v>
      </c>
      <c r="ER624" s="4">
        <v>-1.4</v>
      </c>
      <c r="ES624" s="4">
        <v>5</v>
      </c>
      <c r="ET624" s="4">
        <v>0</v>
      </c>
      <c r="EU624" s="4">
        <v>934.6</v>
      </c>
      <c r="EV624" s="4">
        <v>19.600000000000023</v>
      </c>
      <c r="EW624" s="4">
        <v>812</v>
      </c>
      <c r="EX624" s="4">
        <v>-40</v>
      </c>
      <c r="EY624" s="4">
        <v>0.15</v>
      </c>
      <c r="EZ624" s="4">
        <v>-1.4500000000000002</v>
      </c>
      <c r="FA624" s="4">
        <v>23</v>
      </c>
      <c r="FB624" s="4">
        <v>0</v>
      </c>
      <c r="FC624" s="4">
        <v>905</v>
      </c>
      <c r="FD624" s="4">
        <v>-47.5</v>
      </c>
      <c r="FE624" s="4">
        <v>4048</v>
      </c>
      <c r="FF624" s="4">
        <v>-1083</v>
      </c>
      <c r="FG624" s="4">
        <v>0.15</v>
      </c>
      <c r="FH624" s="4">
        <v>-1.4500000000000002</v>
      </c>
      <c r="FI624" s="4">
        <v>5</v>
      </c>
      <c r="FJ624" s="4">
        <v>0</v>
      </c>
      <c r="FK624" s="4">
        <v>0</v>
      </c>
      <c r="FL624" s="4">
        <v>0</v>
      </c>
      <c r="FM624" s="4">
        <v>147</v>
      </c>
      <c r="FN624" s="4">
        <v>-9</v>
      </c>
      <c r="FO624" s="4">
        <v>0.15</v>
      </c>
      <c r="FP624" s="4">
        <v>-1.55</v>
      </c>
      <c r="FQ624" s="4">
        <v>32</v>
      </c>
      <c r="FR624" s="4">
        <v>2</v>
      </c>
      <c r="FS624" s="4">
        <v>855</v>
      </c>
      <c r="FT624" s="4">
        <v>10</v>
      </c>
      <c r="FU624" s="4">
        <v>13748</v>
      </c>
      <c r="FV624" s="4">
        <v>-574</v>
      </c>
      <c r="FW624" s="4">
        <v>0.15</v>
      </c>
      <c r="FX624" s="4">
        <v>-1.6500000000000001</v>
      </c>
      <c r="FY624" s="4">
        <v>6</v>
      </c>
      <c r="FZ624" s="4">
        <v>0</v>
      </c>
      <c r="GA624" s="4">
        <v>0</v>
      </c>
      <c r="GB624" s="4">
        <v>0</v>
      </c>
      <c r="GC624" s="4">
        <v>530</v>
      </c>
      <c r="GD624" s="4">
        <v>-99</v>
      </c>
      <c r="GE624" s="4">
        <v>0.15</v>
      </c>
      <c r="GF624" s="4">
        <v>-1.8</v>
      </c>
      <c r="GG624" s="4">
        <v>251</v>
      </c>
      <c r="GH624" s="4">
        <v>-69</v>
      </c>
      <c r="GI624" s="4">
        <v>719.4</v>
      </c>
      <c r="GJ624" s="4">
        <v>-26.850000000000023</v>
      </c>
      <c r="GK624" s="4">
        <v>11016</v>
      </c>
      <c r="GL624" s="4">
        <v>-1506</v>
      </c>
      <c r="GM624" s="4">
        <v>0.15</v>
      </c>
      <c r="GN624" s="4">
        <v>-1.85</v>
      </c>
      <c r="GO624" s="4">
        <v>6</v>
      </c>
      <c r="GP624" s="4">
        <v>0</v>
      </c>
      <c r="GQ624" s="4">
        <v>0</v>
      </c>
      <c r="GR624" s="4">
        <v>0</v>
      </c>
      <c r="GS624" s="4">
        <v>418</v>
      </c>
      <c r="GT624" s="4">
        <v>-103</v>
      </c>
      <c r="GU624" s="4">
        <v>0.15</v>
      </c>
      <c r="GV624" s="4">
        <v>-1.9</v>
      </c>
      <c r="GW624" s="4">
        <v>223</v>
      </c>
      <c r="GX624" s="4">
        <v>0</v>
      </c>
      <c r="GY624" s="4">
        <v>637.70000000000005</v>
      </c>
      <c r="GZ624" s="4">
        <v>-12.649999999999977</v>
      </c>
      <c r="HA624" s="4">
        <v>11923</v>
      </c>
      <c r="HB624" s="4">
        <v>-2641</v>
      </c>
      <c r="HC624" s="4">
        <v>0.1</v>
      </c>
      <c r="HD624" s="4">
        <v>-2.1</v>
      </c>
      <c r="HE624" s="4">
        <v>162</v>
      </c>
      <c r="HF624" s="4">
        <v>0</v>
      </c>
      <c r="HG624" s="4">
        <v>0</v>
      </c>
      <c r="HH624" s="4">
        <v>0</v>
      </c>
      <c r="HI624" s="4">
        <v>1378</v>
      </c>
      <c r="HJ624" s="4">
        <v>106</v>
      </c>
      <c r="HK624" s="4">
        <v>0.15</v>
      </c>
      <c r="HL624" s="4">
        <v>-2.3000000000000003</v>
      </c>
      <c r="HM624" s="4">
        <v>498</v>
      </c>
      <c r="HN624" s="4">
        <v>-180</v>
      </c>
      <c r="HO624" s="4">
        <v>523.95000000000005</v>
      </c>
      <c r="HP624" s="4">
        <v>-27.949999999999932</v>
      </c>
      <c r="HQ624" s="4">
        <v>41613</v>
      </c>
      <c r="HR624" s="4">
        <v>10125</v>
      </c>
      <c r="HS624" s="4">
        <v>0.15</v>
      </c>
      <c r="HT624" s="4">
        <v>-2.5</v>
      </c>
      <c r="HU624" s="4">
        <v>156</v>
      </c>
      <c r="HV624" s="4">
        <v>-105</v>
      </c>
      <c r="HW624" s="4">
        <v>468.65</v>
      </c>
      <c r="HX624" s="4">
        <v>-40.150000000000034</v>
      </c>
      <c r="HY624" s="4">
        <v>2057</v>
      </c>
      <c r="HZ624" s="4">
        <v>-211</v>
      </c>
      <c r="IA624" s="4">
        <v>0.15</v>
      </c>
      <c r="IB624" s="4">
        <v>-2.7</v>
      </c>
      <c r="IC624" s="4">
        <v>235</v>
      </c>
      <c r="ID624" s="4">
        <v>-73</v>
      </c>
      <c r="IE624" s="4">
        <v>416.3</v>
      </c>
      <c r="IF624" s="4">
        <v>-38.550000000000011</v>
      </c>
      <c r="IG624" s="4">
        <v>16495</v>
      </c>
      <c r="IH624" s="4">
        <v>-549</v>
      </c>
      <c r="II624" s="4">
        <v>0.15</v>
      </c>
      <c r="IJ624" s="4">
        <v>-2.9</v>
      </c>
      <c r="IK624" s="4">
        <v>111</v>
      </c>
      <c r="IL624" s="4">
        <v>-77</v>
      </c>
      <c r="IM624" s="4">
        <v>357.65</v>
      </c>
      <c r="IN624" s="4">
        <v>-45.150000000000034</v>
      </c>
      <c r="IO624" s="4">
        <v>6822</v>
      </c>
      <c r="IP624" s="4">
        <v>1225</v>
      </c>
      <c r="IQ624" s="4">
        <v>0.2</v>
      </c>
      <c r="IR624" s="4">
        <v>-3.05</v>
      </c>
      <c r="IS624" s="4">
        <v>1023</v>
      </c>
      <c r="IT624" s="4">
        <v>-104</v>
      </c>
      <c r="IU624" s="4">
        <v>315</v>
      </c>
      <c r="IV624" s="4">
        <v>-38.350000000000023</v>
      </c>
      <c r="IW624" s="4">
        <v>27084</v>
      </c>
      <c r="IX624" s="4">
        <v>5831</v>
      </c>
      <c r="IY624" s="4">
        <v>0.2</v>
      </c>
      <c r="IZ624" s="4">
        <v>-3.5</v>
      </c>
      <c r="JA624" s="4">
        <v>207</v>
      </c>
      <c r="JB624" s="4">
        <v>-11</v>
      </c>
      <c r="JC624" s="4">
        <v>269.55</v>
      </c>
      <c r="JD624" s="4">
        <v>-35.550000000000011</v>
      </c>
      <c r="JE624" s="4">
        <v>12936</v>
      </c>
      <c r="JF624" s="4">
        <v>3930</v>
      </c>
      <c r="JG624" s="4">
        <v>0.2</v>
      </c>
      <c r="JH624" s="4">
        <v>-4.25</v>
      </c>
      <c r="JI624" s="4">
        <v>2039</v>
      </c>
      <c r="JJ624" s="4">
        <v>-539</v>
      </c>
      <c r="JK624" s="4">
        <v>215.6</v>
      </c>
      <c r="JL624" s="4">
        <v>-41.849999999999994</v>
      </c>
      <c r="JM624" s="4">
        <v>46385</v>
      </c>
      <c r="JN624" s="4">
        <v>22320</v>
      </c>
      <c r="JO624" s="4">
        <v>0.4</v>
      </c>
      <c r="JP624" s="4">
        <v>-5.0999999999999996</v>
      </c>
      <c r="JQ624" s="5">
        <v>712</v>
      </c>
      <c r="JR624" s="4">
        <v>57</v>
      </c>
      <c r="JS624" s="4">
        <v>166.05</v>
      </c>
      <c r="JT624" s="4">
        <v>-40.799999999999983</v>
      </c>
      <c r="JU624" s="4">
        <v>23461</v>
      </c>
      <c r="JV624" s="4">
        <v>10676</v>
      </c>
      <c r="JW624" s="4">
        <v>0.55000000000000004</v>
      </c>
      <c r="JX624" s="4">
        <v>-6.7</v>
      </c>
      <c r="JY624" s="4">
        <v>6944</v>
      </c>
      <c r="JZ624" s="4">
        <v>-1068</v>
      </c>
      <c r="KA624" s="4">
        <v>117.05</v>
      </c>
      <c r="KB624" s="4">
        <v>-43.399999999999991</v>
      </c>
      <c r="KC624" s="4">
        <v>67729</v>
      </c>
      <c r="KD624" s="4">
        <v>31075</v>
      </c>
      <c r="KE624" s="4">
        <v>1.65</v>
      </c>
      <c r="KF624" s="4">
        <v>-9</v>
      </c>
      <c r="KG624" s="4">
        <v>5366</v>
      </c>
      <c r="KH624" s="4">
        <v>802</v>
      </c>
      <c r="KI624" s="4">
        <v>70.55</v>
      </c>
      <c r="KJ624" s="4">
        <v>-45.95</v>
      </c>
      <c r="KK624" s="4">
        <v>43615</v>
      </c>
      <c r="KL624" s="4">
        <v>27750</v>
      </c>
      <c r="KM624" s="4">
        <v>5.4</v>
      </c>
      <c r="KN624" s="4">
        <v>-11.4</v>
      </c>
      <c r="KO624" s="4">
        <v>39348</v>
      </c>
      <c r="KP624" s="4">
        <v>16928</v>
      </c>
      <c r="KQ624" s="4">
        <v>32.85</v>
      </c>
      <c r="KR624" s="4">
        <v>-44.9</v>
      </c>
      <c r="KS624" s="4">
        <v>65166</v>
      </c>
      <c r="KT624" s="4">
        <v>31819</v>
      </c>
      <c r="KU624" s="4">
        <v>17.7</v>
      </c>
      <c r="KV624" s="4">
        <v>-10.45</v>
      </c>
      <c r="KW624" s="4">
        <v>57249</v>
      </c>
      <c r="KX624" s="4">
        <v>43731</v>
      </c>
      <c r="KY624" s="4">
        <v>10.85</v>
      </c>
      <c r="KZ624" s="4">
        <v>-35.35</v>
      </c>
      <c r="LA624" s="4">
        <v>24588</v>
      </c>
      <c r="LB624" s="4">
        <v>14925</v>
      </c>
      <c r="LC624" s="4">
        <v>45.7</v>
      </c>
      <c r="LD624" s="4">
        <v>-0.5</v>
      </c>
    </row>
    <row r="625" spans="1:316" x14ac:dyDescent="0.25">
      <c r="A625" s="171">
        <v>44077.52036840278</v>
      </c>
      <c r="B625" s="172">
        <v>0.51944444444444449</v>
      </c>
      <c r="C625" s="4">
        <v>11514</v>
      </c>
      <c r="D625" s="4">
        <v>11500</v>
      </c>
      <c r="E625" s="173">
        <v>-117.05</v>
      </c>
      <c r="F625" s="173">
        <v>-42.9</v>
      </c>
      <c r="G625" s="173">
        <v>313.89999999999998</v>
      </c>
      <c r="H625" s="173">
        <v>-671.9000000000002</v>
      </c>
      <c r="I625" s="173">
        <v>-32.899999999999949</v>
      </c>
      <c r="J625" s="173">
        <v>-639.00000000000023</v>
      </c>
      <c r="K625" s="127">
        <v>0</v>
      </c>
      <c r="L625" s="127">
        <v>0</v>
      </c>
      <c r="M625" s="127">
        <v>-20.53</v>
      </c>
      <c r="N625" s="127">
        <v>-18.11</v>
      </c>
      <c r="O625" s="127">
        <v>2.7661430741351124E-2</v>
      </c>
      <c r="P625" s="127">
        <v>-0.14736703012170341</v>
      </c>
      <c r="Q625" s="127">
        <v>0.94176211144518407</v>
      </c>
      <c r="R625" s="4">
        <v>195547</v>
      </c>
      <c r="S625" s="4">
        <v>152536</v>
      </c>
      <c r="T625" s="173">
        <v>11532.233333333332</v>
      </c>
      <c r="U625" s="173">
        <v>0.51666666666460515</v>
      </c>
      <c r="V625" s="4">
        <v>162084</v>
      </c>
      <c r="W625" s="4">
        <v>-8809</v>
      </c>
      <c r="X625" s="173">
        <v>18.233333333331757</v>
      </c>
      <c r="Y625" s="173">
        <v>-223241</v>
      </c>
      <c r="Z625" s="173">
        <v>167306</v>
      </c>
      <c r="AA625" s="173">
        <v>-55935</v>
      </c>
      <c r="AB625" s="4">
        <v>-43011</v>
      </c>
      <c r="AC625" s="4">
        <v>-62270</v>
      </c>
      <c r="AD625" s="176" t="e">
        <v>#REF!</v>
      </c>
      <c r="AE625" s="177">
        <v>0.45134174070392197</v>
      </c>
      <c r="AF625" s="177">
        <v>-3.9462594140364446E-2</v>
      </c>
      <c r="AG625" s="177">
        <v>-1.3965707999732995</v>
      </c>
      <c r="AH625" s="177">
        <v>-2.5422411073287732</v>
      </c>
      <c r="AI625" s="127">
        <v>-0.4240037836585025</v>
      </c>
      <c r="AJ625" s="127">
        <v>0</v>
      </c>
      <c r="AK625" s="4">
        <v>0</v>
      </c>
      <c r="AL625" s="178">
        <v>11600</v>
      </c>
      <c r="AM625" s="178">
        <v>11500</v>
      </c>
      <c r="AN625" s="178">
        <v>11550</v>
      </c>
      <c r="AO625" s="178">
        <v>11400</v>
      </c>
      <c r="AS625" s="4">
        <v>1.7748741825228087</v>
      </c>
      <c r="AT625" s="4">
        <v>0.44565609879396262</v>
      </c>
      <c r="AU625" s="4">
        <v>0.12760574387027449</v>
      </c>
      <c r="AV625" s="4">
        <v>3.2401968296129811E-2</v>
      </c>
      <c r="AW625" s="4">
        <v>4.7215901485744879E-2</v>
      </c>
      <c r="AX625" s="4">
        <v>3.0376766091051804E-2</v>
      </c>
      <c r="AY625" s="4">
        <v>83.560240963855421</v>
      </c>
      <c r="AZ625" s="4">
        <v>13.467948717948717</v>
      </c>
      <c r="BA625" s="4">
        <v>70.40425531914893</v>
      </c>
      <c r="BB625" s="4">
        <v>61.558558558558559</v>
      </c>
      <c r="BC625" s="4">
        <v>26.461839530332682</v>
      </c>
      <c r="BD625" s="4">
        <v>62.613526570048307</v>
      </c>
      <c r="BE625" s="4">
        <v>22.909770687936192</v>
      </c>
      <c r="BF625" s="4">
        <v>32.852528089887642</v>
      </c>
      <c r="BG625" s="4">
        <v>9.7632076844709648</v>
      </c>
      <c r="BH625" s="4">
        <v>8.4177535526571923</v>
      </c>
      <c r="BI625" s="4">
        <v>9</v>
      </c>
      <c r="BJ625" s="4">
        <v>0</v>
      </c>
      <c r="BK625" s="4">
        <v>1520</v>
      </c>
      <c r="BL625" s="4">
        <v>-55</v>
      </c>
      <c r="BM625" s="4">
        <v>5637</v>
      </c>
      <c r="BN625" s="4">
        <v>-109</v>
      </c>
      <c r="BO625" s="4">
        <v>0.1</v>
      </c>
      <c r="BP625" s="4">
        <v>-0.75</v>
      </c>
      <c r="BQ625" s="4">
        <v>0</v>
      </c>
      <c r="BR625" s="4">
        <v>0</v>
      </c>
      <c r="BS625" s="4">
        <v>0</v>
      </c>
      <c r="BT625" s="4">
        <v>0</v>
      </c>
      <c r="BU625" s="4">
        <v>58</v>
      </c>
      <c r="BV625" s="4">
        <v>0</v>
      </c>
      <c r="BW625" s="4">
        <v>0.1</v>
      </c>
      <c r="BX625" s="4">
        <v>-0.75</v>
      </c>
      <c r="BY625" s="4">
        <v>21</v>
      </c>
      <c r="BZ625" s="4">
        <v>0</v>
      </c>
      <c r="CA625" s="4">
        <v>1430</v>
      </c>
      <c r="CB625" s="4">
        <v>34.25</v>
      </c>
      <c r="CC625" s="4">
        <v>388</v>
      </c>
      <c r="CD625" s="4">
        <v>-67</v>
      </c>
      <c r="CE625" s="4">
        <v>0.1</v>
      </c>
      <c r="CF625" s="4">
        <v>-0.85</v>
      </c>
      <c r="CG625" s="4">
        <v>0</v>
      </c>
      <c r="CH625" s="4">
        <v>0</v>
      </c>
      <c r="CI625" s="4">
        <v>0</v>
      </c>
      <c r="CJ625" s="4">
        <v>0</v>
      </c>
      <c r="CK625" s="4">
        <v>35</v>
      </c>
      <c r="CL625" s="4">
        <v>0</v>
      </c>
      <c r="CM625" s="4">
        <v>0.2</v>
      </c>
      <c r="CN625" s="4">
        <v>-0.55000000000000004</v>
      </c>
      <c r="CO625" s="4">
        <v>12</v>
      </c>
      <c r="CP625" s="4">
        <v>0</v>
      </c>
      <c r="CQ625" s="4">
        <v>0</v>
      </c>
      <c r="CR625" s="4">
        <v>0</v>
      </c>
      <c r="CS625" s="4">
        <v>1062</v>
      </c>
      <c r="CT625" s="4">
        <v>-377</v>
      </c>
      <c r="CU625" s="4">
        <v>0.15</v>
      </c>
      <c r="CV625" s="4">
        <v>-0.85</v>
      </c>
      <c r="CW625" s="4">
        <v>0</v>
      </c>
      <c r="CX625" s="4">
        <v>0</v>
      </c>
      <c r="CY625" s="4">
        <v>0</v>
      </c>
      <c r="CZ625" s="4">
        <v>0</v>
      </c>
      <c r="DA625" s="4">
        <v>232</v>
      </c>
      <c r="DB625" s="4">
        <v>-18</v>
      </c>
      <c r="DC625" s="4">
        <v>0.1</v>
      </c>
      <c r="DD625" s="4">
        <v>-0.95000000000000007</v>
      </c>
      <c r="DE625" s="4">
        <v>20</v>
      </c>
      <c r="DF625" s="4">
        <v>0</v>
      </c>
      <c r="DG625" s="4">
        <v>1265</v>
      </c>
      <c r="DH625" s="4">
        <v>15</v>
      </c>
      <c r="DI625" s="4">
        <v>1711</v>
      </c>
      <c r="DJ625" s="4">
        <v>-40</v>
      </c>
      <c r="DK625" s="4">
        <v>0.15</v>
      </c>
      <c r="DL625" s="4">
        <v>-0.95000000000000007</v>
      </c>
      <c r="DM625" s="4">
        <v>0</v>
      </c>
      <c r="DN625" s="4">
        <v>0</v>
      </c>
      <c r="DO625" s="4">
        <v>0</v>
      </c>
      <c r="DP625" s="4">
        <v>0</v>
      </c>
      <c r="DQ625" s="4">
        <v>604</v>
      </c>
      <c r="DR625" s="4">
        <v>26</v>
      </c>
      <c r="DS625" s="4">
        <v>0.15</v>
      </c>
      <c r="DT625" s="4">
        <v>-0.99999999999999989</v>
      </c>
      <c r="DU625" s="4">
        <v>1</v>
      </c>
      <c r="DV625" s="4">
        <v>0</v>
      </c>
      <c r="DW625" s="4">
        <v>0</v>
      </c>
      <c r="DX625" s="4">
        <v>0</v>
      </c>
      <c r="DY625" s="4">
        <v>4190</v>
      </c>
      <c r="DZ625" s="4">
        <v>-278</v>
      </c>
      <c r="EA625" s="4">
        <v>0.05</v>
      </c>
      <c r="EB625" s="4">
        <v>-1.2</v>
      </c>
      <c r="EC625" s="4">
        <v>0</v>
      </c>
      <c r="ED625" s="4">
        <v>0</v>
      </c>
      <c r="EE625" s="4">
        <v>0</v>
      </c>
      <c r="EF625" s="4">
        <v>0</v>
      </c>
      <c r="EG625" s="4">
        <v>225</v>
      </c>
      <c r="EH625" s="4">
        <v>18</v>
      </c>
      <c r="EI625" s="4">
        <v>0.15</v>
      </c>
      <c r="EJ625" s="4">
        <v>-1.2000000000000002</v>
      </c>
      <c r="EK625" s="4">
        <v>57</v>
      </c>
      <c r="EL625" s="4">
        <v>-11</v>
      </c>
      <c r="EM625" s="4">
        <v>1033.55</v>
      </c>
      <c r="EN625" s="4">
        <v>-7.25</v>
      </c>
      <c r="EO625" s="4">
        <v>18439</v>
      </c>
      <c r="EP625" s="4">
        <v>-4175</v>
      </c>
      <c r="EQ625" s="4">
        <v>0.1</v>
      </c>
      <c r="ER625" s="4">
        <v>-1.4</v>
      </c>
      <c r="ES625" s="4">
        <v>5</v>
      </c>
      <c r="ET625" s="4">
        <v>0</v>
      </c>
      <c r="EU625" s="4">
        <v>0</v>
      </c>
      <c r="EV625" s="4">
        <v>0</v>
      </c>
      <c r="EW625" s="4">
        <v>812</v>
      </c>
      <c r="EX625" s="4">
        <v>-40</v>
      </c>
      <c r="EY625" s="4">
        <v>0.15</v>
      </c>
      <c r="EZ625" s="4">
        <v>-1.4500000000000002</v>
      </c>
      <c r="FA625" s="4">
        <v>23</v>
      </c>
      <c r="FB625" s="4">
        <v>0</v>
      </c>
      <c r="FC625" s="4">
        <v>905</v>
      </c>
      <c r="FD625" s="4">
        <v>-47.5</v>
      </c>
      <c r="FE625" s="4">
        <v>4048</v>
      </c>
      <c r="FF625" s="4">
        <v>-1083</v>
      </c>
      <c r="FG625" s="4">
        <v>0.1</v>
      </c>
      <c r="FH625" s="4">
        <v>-1.5</v>
      </c>
      <c r="FI625" s="4">
        <v>5</v>
      </c>
      <c r="FJ625" s="4">
        <v>0</v>
      </c>
      <c r="FK625" s="4">
        <v>0</v>
      </c>
      <c r="FL625" s="4">
        <v>0</v>
      </c>
      <c r="FM625" s="4">
        <v>147</v>
      </c>
      <c r="FN625" s="4">
        <v>-9</v>
      </c>
      <c r="FO625" s="4">
        <v>0.15</v>
      </c>
      <c r="FP625" s="4">
        <v>-1.55</v>
      </c>
      <c r="FQ625" s="4">
        <v>32</v>
      </c>
      <c r="FR625" s="4">
        <v>2</v>
      </c>
      <c r="FS625" s="4">
        <v>855</v>
      </c>
      <c r="FT625" s="4">
        <v>10</v>
      </c>
      <c r="FU625" s="4">
        <v>13748</v>
      </c>
      <c r="FV625" s="4">
        <v>-574</v>
      </c>
      <c r="FW625" s="4">
        <v>0.15</v>
      </c>
      <c r="FX625" s="4">
        <v>-1.6500000000000001</v>
      </c>
      <c r="FY625" s="4">
        <v>6</v>
      </c>
      <c r="FZ625" s="4">
        <v>0</v>
      </c>
      <c r="GA625" s="4">
        <v>0</v>
      </c>
      <c r="GB625" s="4">
        <v>0</v>
      </c>
      <c r="GC625" s="4">
        <v>530</v>
      </c>
      <c r="GD625" s="4">
        <v>-99</v>
      </c>
      <c r="GE625" s="4">
        <v>0.15</v>
      </c>
      <c r="GF625" s="4">
        <v>-1.8</v>
      </c>
      <c r="GG625" s="4">
        <v>251</v>
      </c>
      <c r="GH625" s="4">
        <v>-69</v>
      </c>
      <c r="GI625" s="4">
        <v>706.9</v>
      </c>
      <c r="GJ625" s="4">
        <v>-39.350000000000023</v>
      </c>
      <c r="GK625" s="4">
        <v>11016</v>
      </c>
      <c r="GL625" s="4">
        <v>-1506</v>
      </c>
      <c r="GM625" s="4">
        <v>0.1</v>
      </c>
      <c r="GN625" s="4">
        <v>-1.9</v>
      </c>
      <c r="GO625" s="4">
        <v>6</v>
      </c>
      <c r="GP625" s="4">
        <v>0</v>
      </c>
      <c r="GQ625" s="4">
        <v>0</v>
      </c>
      <c r="GR625" s="4">
        <v>0</v>
      </c>
      <c r="GS625" s="4">
        <v>528</v>
      </c>
      <c r="GT625" s="4">
        <v>7</v>
      </c>
      <c r="GU625" s="4">
        <v>0.1</v>
      </c>
      <c r="GV625" s="4">
        <v>-1.9499999999999997</v>
      </c>
      <c r="GW625" s="4">
        <v>223</v>
      </c>
      <c r="GX625" s="4">
        <v>0</v>
      </c>
      <c r="GY625" s="4">
        <v>637.70000000000005</v>
      </c>
      <c r="GZ625" s="4">
        <v>-12.649999999999977</v>
      </c>
      <c r="HA625" s="4">
        <v>11925</v>
      </c>
      <c r="HB625" s="4">
        <v>-2639</v>
      </c>
      <c r="HC625" s="4">
        <v>0.15</v>
      </c>
      <c r="HD625" s="4">
        <v>-2.0500000000000003</v>
      </c>
      <c r="HE625" s="4">
        <v>162</v>
      </c>
      <c r="HF625" s="4">
        <v>0</v>
      </c>
      <c r="HG625" s="4">
        <v>0</v>
      </c>
      <c r="HH625" s="4">
        <v>0</v>
      </c>
      <c r="HI625" s="4">
        <v>1379</v>
      </c>
      <c r="HJ625" s="4">
        <v>107</v>
      </c>
      <c r="HK625" s="4">
        <v>0.15</v>
      </c>
      <c r="HL625" s="4">
        <v>-2.3000000000000003</v>
      </c>
      <c r="HM625" s="4">
        <v>498</v>
      </c>
      <c r="HN625" s="4">
        <v>-180</v>
      </c>
      <c r="HO625" s="4">
        <v>523.95000000000005</v>
      </c>
      <c r="HP625" s="4">
        <v>-27.949999999999932</v>
      </c>
      <c r="HQ625" s="4">
        <v>41613</v>
      </c>
      <c r="HR625" s="4">
        <v>10125</v>
      </c>
      <c r="HS625" s="4">
        <v>0.2</v>
      </c>
      <c r="HT625" s="4">
        <v>-2.4499999999999997</v>
      </c>
      <c r="HU625" s="4">
        <v>156</v>
      </c>
      <c r="HV625" s="4">
        <v>-105</v>
      </c>
      <c r="HW625" s="4">
        <v>468.65</v>
      </c>
      <c r="HX625" s="4">
        <v>-40.150000000000034</v>
      </c>
      <c r="HY625" s="4">
        <v>2101</v>
      </c>
      <c r="HZ625" s="4">
        <v>-167</v>
      </c>
      <c r="IA625" s="4">
        <v>0.2</v>
      </c>
      <c r="IB625" s="4">
        <v>-2.65</v>
      </c>
      <c r="IC625" s="4">
        <v>235</v>
      </c>
      <c r="ID625" s="4">
        <v>-73</v>
      </c>
      <c r="IE625" s="4">
        <v>407.5</v>
      </c>
      <c r="IF625" s="4">
        <v>-47.350000000000023</v>
      </c>
      <c r="IG625" s="4">
        <v>16545</v>
      </c>
      <c r="IH625" s="4">
        <v>-499</v>
      </c>
      <c r="II625" s="4">
        <v>0.15</v>
      </c>
      <c r="IJ625" s="4">
        <v>-2.9</v>
      </c>
      <c r="IK625" s="4">
        <v>111</v>
      </c>
      <c r="IL625" s="4">
        <v>-77</v>
      </c>
      <c r="IM625" s="4">
        <v>357.65</v>
      </c>
      <c r="IN625" s="4">
        <v>-45.150000000000034</v>
      </c>
      <c r="IO625" s="4">
        <v>6833</v>
      </c>
      <c r="IP625" s="4">
        <v>1236</v>
      </c>
      <c r="IQ625" s="4">
        <v>0.2</v>
      </c>
      <c r="IR625" s="4">
        <v>-3.05</v>
      </c>
      <c r="IS625" s="4">
        <v>1022</v>
      </c>
      <c r="IT625" s="4">
        <v>-105</v>
      </c>
      <c r="IU625" s="4">
        <v>314.5</v>
      </c>
      <c r="IV625" s="4">
        <v>-38.850000000000023</v>
      </c>
      <c r="IW625" s="4">
        <v>27044</v>
      </c>
      <c r="IX625" s="4">
        <v>5791</v>
      </c>
      <c r="IY625" s="4">
        <v>0.15</v>
      </c>
      <c r="IZ625" s="4">
        <v>-3.5500000000000003</v>
      </c>
      <c r="JA625" s="4">
        <v>207</v>
      </c>
      <c r="JB625" s="4">
        <v>-11</v>
      </c>
      <c r="JC625" s="4">
        <v>262.60000000000002</v>
      </c>
      <c r="JD625" s="4">
        <v>-42.5</v>
      </c>
      <c r="JE625" s="4">
        <v>12961</v>
      </c>
      <c r="JF625" s="4">
        <v>3955</v>
      </c>
      <c r="JG625" s="4">
        <v>0.3</v>
      </c>
      <c r="JH625" s="4">
        <v>-4.1500000000000004</v>
      </c>
      <c r="JI625" s="4">
        <v>2006</v>
      </c>
      <c r="JJ625" s="4">
        <v>-572</v>
      </c>
      <c r="JK625" s="4">
        <v>216.45</v>
      </c>
      <c r="JL625" s="4">
        <v>-41</v>
      </c>
      <c r="JM625" s="4">
        <v>45957</v>
      </c>
      <c r="JN625" s="4">
        <v>21892</v>
      </c>
      <c r="JO625" s="4">
        <v>0.45</v>
      </c>
      <c r="JP625" s="4">
        <v>-5.05</v>
      </c>
      <c r="JQ625" s="5">
        <v>712</v>
      </c>
      <c r="JR625" s="4">
        <v>57</v>
      </c>
      <c r="JS625" s="4">
        <v>166</v>
      </c>
      <c r="JT625" s="4">
        <v>-40.849999999999994</v>
      </c>
      <c r="JU625" s="4">
        <v>23391</v>
      </c>
      <c r="JV625" s="4">
        <v>10606</v>
      </c>
      <c r="JW625" s="4">
        <v>0.55000000000000004</v>
      </c>
      <c r="JX625" s="4">
        <v>-6.7</v>
      </c>
      <c r="JY625" s="4">
        <v>6871</v>
      </c>
      <c r="JZ625" s="4">
        <v>-1141</v>
      </c>
      <c r="KA625" s="4">
        <v>117.45</v>
      </c>
      <c r="KB625" s="4">
        <v>-42.999999999999986</v>
      </c>
      <c r="KC625" s="4">
        <v>67083</v>
      </c>
      <c r="KD625" s="4">
        <v>30429</v>
      </c>
      <c r="KE625" s="4">
        <v>1.6</v>
      </c>
      <c r="KF625" s="4">
        <v>-9.0500000000000007</v>
      </c>
      <c r="KG625" s="4">
        <v>5137</v>
      </c>
      <c r="KH625" s="4">
        <v>573</v>
      </c>
      <c r="KI625" s="4">
        <v>71.099999999999994</v>
      </c>
      <c r="KJ625" s="4">
        <v>-45.400000000000006</v>
      </c>
      <c r="KK625" s="4">
        <v>43242</v>
      </c>
      <c r="KL625" s="4">
        <v>27377</v>
      </c>
      <c r="KM625" s="4">
        <v>5.0999999999999996</v>
      </c>
      <c r="KN625" s="4">
        <v>-11.700000000000001</v>
      </c>
      <c r="KO625" s="4">
        <v>37157</v>
      </c>
      <c r="KP625" s="4">
        <v>14737</v>
      </c>
      <c r="KQ625" s="4">
        <v>32.700000000000003</v>
      </c>
      <c r="KR625" s="4">
        <v>-45.05</v>
      </c>
      <c r="KS625" s="4">
        <v>65949</v>
      </c>
      <c r="KT625" s="4">
        <v>32602</v>
      </c>
      <c r="KU625" s="4">
        <v>17.05</v>
      </c>
      <c r="KV625" s="4">
        <v>-11.099999999999998</v>
      </c>
      <c r="KW625" s="4">
        <v>55388</v>
      </c>
      <c r="KX625" s="4">
        <v>41870</v>
      </c>
      <c r="KY625" s="4">
        <v>11.15</v>
      </c>
      <c r="KZ625" s="4">
        <v>-35.050000000000004</v>
      </c>
      <c r="LA625" s="4">
        <v>24684</v>
      </c>
      <c r="LB625" s="4">
        <v>15021</v>
      </c>
      <c r="LC625" s="4">
        <v>45.15</v>
      </c>
      <c r="LD625" s="4">
        <v>-1.0500000000000043</v>
      </c>
    </row>
    <row r="626" spans="1:316" x14ac:dyDescent="0.25">
      <c r="A626" s="171">
        <v>44077.518958333334</v>
      </c>
      <c r="B626" s="172">
        <v>0.5180555555555556</v>
      </c>
      <c r="C626" s="4">
        <v>11527.45</v>
      </c>
      <c r="D626" s="4">
        <v>11550</v>
      </c>
      <c r="E626" s="173">
        <v>-122.15</v>
      </c>
      <c r="F626" s="173">
        <v>-25.449999999999996</v>
      </c>
      <c r="G626" s="173">
        <v>313.89999999999998</v>
      </c>
      <c r="H626" s="173">
        <v>-663.25000000000023</v>
      </c>
      <c r="I626" s="173">
        <v>17.949999999999903</v>
      </c>
      <c r="J626" s="173">
        <v>-681.20000000000016</v>
      </c>
      <c r="K626" s="127">
        <v>0</v>
      </c>
      <c r="L626" s="127">
        <v>0</v>
      </c>
      <c r="M626" s="127">
        <v>-20.53</v>
      </c>
      <c r="N626" s="127">
        <v>-18.11</v>
      </c>
      <c r="O626" s="127">
        <v>-4.9204320316168768E-2</v>
      </c>
      <c r="P626" s="127">
        <v>-0.22506706106307556</v>
      </c>
      <c r="Q626" s="127">
        <v>0.97176145339652453</v>
      </c>
      <c r="R626" s="4">
        <v>194149</v>
      </c>
      <c r="S626" s="4">
        <v>166563</v>
      </c>
      <c r="T626" s="173">
        <v>11531.716666666667</v>
      </c>
      <c r="U626" s="173">
        <v>-14.716666666667152</v>
      </c>
      <c r="V626" s="4">
        <v>161641</v>
      </c>
      <c r="W626" s="4">
        <v>-8727</v>
      </c>
      <c r="X626" s="173">
        <v>4.2666666666664241</v>
      </c>
      <c r="Y626" s="173">
        <v>-221645</v>
      </c>
      <c r="Z626" s="173">
        <v>143297</v>
      </c>
      <c r="AA626" s="173">
        <v>-78348</v>
      </c>
      <c r="AB626" s="4">
        <v>-27586</v>
      </c>
      <c r="AC626" s="4">
        <v>-49988</v>
      </c>
      <c r="AD626" s="176" t="e">
        <v>#REF!</v>
      </c>
      <c r="AE626" s="177">
        <v>0.27222252256435164</v>
      </c>
      <c r="AF626" s="177">
        <v>-4.0386457150182804E-2</v>
      </c>
      <c r="AG626" s="177">
        <v>-1.4646552823098349</v>
      </c>
      <c r="AH626" s="177">
        <v>-4.0098555407612348</v>
      </c>
      <c r="AI626" s="127">
        <v>-0.45458013845937134</v>
      </c>
      <c r="AJ626" s="127">
        <v>0</v>
      </c>
      <c r="AK626" s="4">
        <v>0</v>
      </c>
      <c r="AL626" s="178">
        <v>11600</v>
      </c>
      <c r="AM626" s="178">
        <v>11500</v>
      </c>
      <c r="AN626" s="178">
        <v>11550</v>
      </c>
      <c r="AO626" s="178">
        <v>11400</v>
      </c>
      <c r="AS626" s="4">
        <v>2.0442752397067117</v>
      </c>
      <c r="AT626" s="4">
        <v>0.51915240423797882</v>
      </c>
      <c r="AU626" s="4">
        <v>0.13443732193732194</v>
      </c>
      <c r="AV626" s="4">
        <v>3.2900317692653148E-2</v>
      </c>
      <c r="AW626" s="4">
        <v>4.8401473234557103E-2</v>
      </c>
      <c r="AX626" s="4">
        <v>2.9729210677933552E-2</v>
      </c>
      <c r="AY626" s="4">
        <v>83.96586345381526</v>
      </c>
      <c r="AZ626" s="4">
        <v>13.467948717948717</v>
      </c>
      <c r="BA626" s="4">
        <v>70.621276595744675</v>
      </c>
      <c r="BB626" s="4">
        <v>61.558558558558559</v>
      </c>
      <c r="BC626" s="4">
        <v>26.793069306930693</v>
      </c>
      <c r="BD626" s="4">
        <v>64.125603864734302</v>
      </c>
      <c r="BE626" s="4">
        <v>23.340886203423967</v>
      </c>
      <c r="BF626" s="4">
        <v>32.636363636363633</v>
      </c>
      <c r="BG626" s="4">
        <v>9.8820200261210278</v>
      </c>
      <c r="BH626" s="4">
        <v>8.700665622552858</v>
      </c>
      <c r="BI626" s="4">
        <v>9</v>
      </c>
      <c r="BJ626" s="4">
        <v>0</v>
      </c>
      <c r="BK626" s="4">
        <v>1520</v>
      </c>
      <c r="BL626" s="4">
        <v>-55</v>
      </c>
      <c r="BM626" s="4">
        <v>5637</v>
      </c>
      <c r="BN626" s="4">
        <v>-109</v>
      </c>
      <c r="BO626" s="4">
        <v>0.1</v>
      </c>
      <c r="BP626" s="4">
        <v>-0.75</v>
      </c>
      <c r="BQ626" s="4">
        <v>0</v>
      </c>
      <c r="BR626" s="4">
        <v>0</v>
      </c>
      <c r="BS626" s="4">
        <v>0</v>
      </c>
      <c r="BT626" s="4">
        <v>0</v>
      </c>
      <c r="BU626" s="4">
        <v>58</v>
      </c>
      <c r="BV626" s="4">
        <v>0</v>
      </c>
      <c r="BW626" s="4">
        <v>0.1</v>
      </c>
      <c r="BX626" s="4">
        <v>-0.75</v>
      </c>
      <c r="BY626" s="4">
        <v>21</v>
      </c>
      <c r="BZ626" s="4">
        <v>0</v>
      </c>
      <c r="CA626" s="4">
        <v>1430</v>
      </c>
      <c r="CB626" s="4">
        <v>34.25</v>
      </c>
      <c r="CC626" s="4">
        <v>388</v>
      </c>
      <c r="CD626" s="4">
        <v>-67</v>
      </c>
      <c r="CE626" s="4">
        <v>0.1</v>
      </c>
      <c r="CF626" s="4">
        <v>-0.85</v>
      </c>
      <c r="CG626" s="4">
        <v>0</v>
      </c>
      <c r="CH626" s="4">
        <v>0</v>
      </c>
      <c r="CI626" s="4">
        <v>0</v>
      </c>
      <c r="CJ626" s="4">
        <v>0</v>
      </c>
      <c r="CK626" s="4">
        <v>35</v>
      </c>
      <c r="CL626" s="4">
        <v>0</v>
      </c>
      <c r="CM626" s="4">
        <v>0.2</v>
      </c>
      <c r="CN626" s="4">
        <v>-0.55000000000000004</v>
      </c>
      <c r="CO626" s="4">
        <v>12</v>
      </c>
      <c r="CP626" s="4">
        <v>0</v>
      </c>
      <c r="CQ626" s="4">
        <v>0</v>
      </c>
      <c r="CR626" s="4">
        <v>0</v>
      </c>
      <c r="CS626" s="4">
        <v>1062</v>
      </c>
      <c r="CT626" s="4">
        <v>-377</v>
      </c>
      <c r="CU626" s="4">
        <v>0.15</v>
      </c>
      <c r="CV626" s="4">
        <v>-0.85</v>
      </c>
      <c r="CW626" s="4">
        <v>0</v>
      </c>
      <c r="CX626" s="4">
        <v>0</v>
      </c>
      <c r="CY626" s="4">
        <v>0</v>
      </c>
      <c r="CZ626" s="4">
        <v>0</v>
      </c>
      <c r="DA626" s="4">
        <v>232</v>
      </c>
      <c r="DB626" s="4">
        <v>-18</v>
      </c>
      <c r="DC626" s="4">
        <v>0.1</v>
      </c>
      <c r="DD626" s="4">
        <v>-0.95000000000000007</v>
      </c>
      <c r="DE626" s="4">
        <v>20</v>
      </c>
      <c r="DF626" s="4">
        <v>0</v>
      </c>
      <c r="DG626" s="4">
        <v>1265</v>
      </c>
      <c r="DH626" s="4">
        <v>15</v>
      </c>
      <c r="DI626" s="4">
        <v>1711</v>
      </c>
      <c r="DJ626" s="4">
        <v>-40</v>
      </c>
      <c r="DK626" s="4">
        <v>0.15</v>
      </c>
      <c r="DL626" s="4">
        <v>-0.95000000000000007</v>
      </c>
      <c r="DM626" s="4">
        <v>0</v>
      </c>
      <c r="DN626" s="4">
        <v>0</v>
      </c>
      <c r="DO626" s="4">
        <v>0</v>
      </c>
      <c r="DP626" s="4">
        <v>0</v>
      </c>
      <c r="DQ626" s="4">
        <v>604</v>
      </c>
      <c r="DR626" s="4">
        <v>26</v>
      </c>
      <c r="DS626" s="4">
        <v>0.15</v>
      </c>
      <c r="DT626" s="4">
        <v>-0.99999999999999989</v>
      </c>
      <c r="DU626" s="4">
        <v>1</v>
      </c>
      <c r="DV626" s="4">
        <v>0</v>
      </c>
      <c r="DW626" s="4">
        <v>0</v>
      </c>
      <c r="DX626" s="4">
        <v>0</v>
      </c>
      <c r="DY626" s="4">
        <v>4190</v>
      </c>
      <c r="DZ626" s="4">
        <v>-278</v>
      </c>
      <c r="EA626" s="4">
        <v>0.05</v>
      </c>
      <c r="EB626" s="4">
        <v>-1.2</v>
      </c>
      <c r="EC626" s="4">
        <v>0</v>
      </c>
      <c r="ED626" s="4">
        <v>0</v>
      </c>
      <c r="EE626" s="4">
        <v>0</v>
      </c>
      <c r="EF626" s="4">
        <v>0</v>
      </c>
      <c r="EG626" s="4">
        <v>225</v>
      </c>
      <c r="EH626" s="4">
        <v>18</v>
      </c>
      <c r="EI626" s="4">
        <v>0.15</v>
      </c>
      <c r="EJ626" s="4">
        <v>-1.2000000000000002</v>
      </c>
      <c r="EK626" s="4">
        <v>57</v>
      </c>
      <c r="EL626" s="4">
        <v>-11</v>
      </c>
      <c r="EM626" s="4">
        <v>1033.55</v>
      </c>
      <c r="EN626" s="4">
        <v>-7.25</v>
      </c>
      <c r="EO626" s="4">
        <v>18439</v>
      </c>
      <c r="EP626" s="4">
        <v>-4175</v>
      </c>
      <c r="EQ626" s="4">
        <v>0.1</v>
      </c>
      <c r="ER626" s="4">
        <v>-1.4</v>
      </c>
      <c r="ES626" s="4">
        <v>5</v>
      </c>
      <c r="ET626" s="4">
        <v>0</v>
      </c>
      <c r="EU626" s="4">
        <v>0</v>
      </c>
      <c r="EV626" s="4">
        <v>0</v>
      </c>
      <c r="EW626" s="4">
        <v>812</v>
      </c>
      <c r="EX626" s="4">
        <v>-40</v>
      </c>
      <c r="EY626" s="4">
        <v>0.2</v>
      </c>
      <c r="EZ626" s="4">
        <v>-1.4000000000000001</v>
      </c>
      <c r="FA626" s="4">
        <v>23</v>
      </c>
      <c r="FB626" s="4">
        <v>0</v>
      </c>
      <c r="FC626" s="4">
        <v>940</v>
      </c>
      <c r="FD626" s="4">
        <v>-12.5</v>
      </c>
      <c r="FE626" s="4">
        <v>4048</v>
      </c>
      <c r="FF626" s="4">
        <v>-1083</v>
      </c>
      <c r="FG626" s="4">
        <v>0.15</v>
      </c>
      <c r="FH626" s="4">
        <v>-1.4500000000000002</v>
      </c>
      <c r="FI626" s="4">
        <v>5</v>
      </c>
      <c r="FJ626" s="4">
        <v>0</v>
      </c>
      <c r="FK626" s="4">
        <v>0</v>
      </c>
      <c r="FL626" s="4">
        <v>0</v>
      </c>
      <c r="FM626" s="4">
        <v>147</v>
      </c>
      <c r="FN626" s="4">
        <v>-9</v>
      </c>
      <c r="FO626" s="4">
        <v>0.15</v>
      </c>
      <c r="FP626" s="4">
        <v>-1.55</v>
      </c>
      <c r="FQ626" s="4">
        <v>32</v>
      </c>
      <c r="FR626" s="4">
        <v>2</v>
      </c>
      <c r="FS626" s="4">
        <v>855</v>
      </c>
      <c r="FT626" s="4">
        <v>10</v>
      </c>
      <c r="FU626" s="4">
        <v>13748</v>
      </c>
      <c r="FV626" s="4">
        <v>-574</v>
      </c>
      <c r="FW626" s="4">
        <v>0.2</v>
      </c>
      <c r="FX626" s="4">
        <v>-1.6</v>
      </c>
      <c r="FY626" s="4">
        <v>6</v>
      </c>
      <c r="FZ626" s="4">
        <v>0</v>
      </c>
      <c r="GA626" s="4">
        <v>0</v>
      </c>
      <c r="GB626" s="4">
        <v>0</v>
      </c>
      <c r="GC626" s="4">
        <v>530</v>
      </c>
      <c r="GD626" s="4">
        <v>-99</v>
      </c>
      <c r="GE626" s="4">
        <v>0.15</v>
      </c>
      <c r="GF626" s="4">
        <v>-1.8</v>
      </c>
      <c r="GG626" s="4">
        <v>251</v>
      </c>
      <c r="GH626" s="4">
        <v>-69</v>
      </c>
      <c r="GI626" s="4">
        <v>719.55</v>
      </c>
      <c r="GJ626" s="4">
        <v>-26.700000000000045</v>
      </c>
      <c r="GK626" s="4">
        <v>11016</v>
      </c>
      <c r="GL626" s="4">
        <v>-1506</v>
      </c>
      <c r="GM626" s="4">
        <v>0.1</v>
      </c>
      <c r="GN626" s="4">
        <v>-1.9</v>
      </c>
      <c r="GO626" s="4">
        <v>6</v>
      </c>
      <c r="GP626" s="4">
        <v>0</v>
      </c>
      <c r="GQ626" s="4">
        <v>0</v>
      </c>
      <c r="GR626" s="4">
        <v>0</v>
      </c>
      <c r="GS626" s="4">
        <v>528</v>
      </c>
      <c r="GT626" s="4">
        <v>7</v>
      </c>
      <c r="GU626" s="4">
        <v>0.1</v>
      </c>
      <c r="GV626" s="4">
        <v>-1.9499999999999997</v>
      </c>
      <c r="GW626" s="4">
        <v>223</v>
      </c>
      <c r="GX626" s="4">
        <v>0</v>
      </c>
      <c r="GY626" s="4">
        <v>637.70000000000005</v>
      </c>
      <c r="GZ626" s="4">
        <v>-12.649999999999977</v>
      </c>
      <c r="HA626" s="4">
        <v>11925</v>
      </c>
      <c r="HB626" s="4">
        <v>-2639</v>
      </c>
      <c r="HC626" s="4">
        <v>0.1</v>
      </c>
      <c r="HD626" s="4">
        <v>-2.1</v>
      </c>
      <c r="HE626" s="4">
        <v>162</v>
      </c>
      <c r="HF626" s="4">
        <v>0</v>
      </c>
      <c r="HG626" s="4">
        <v>0</v>
      </c>
      <c r="HH626" s="4">
        <v>0</v>
      </c>
      <c r="HI626" s="4">
        <v>1379</v>
      </c>
      <c r="HJ626" s="4">
        <v>107</v>
      </c>
      <c r="HK626" s="4">
        <v>0.15</v>
      </c>
      <c r="HL626" s="4">
        <v>-2.3000000000000003</v>
      </c>
      <c r="HM626" s="4">
        <v>498</v>
      </c>
      <c r="HN626" s="4">
        <v>-180</v>
      </c>
      <c r="HO626" s="4">
        <v>523.95000000000005</v>
      </c>
      <c r="HP626" s="4">
        <v>-27.949999999999932</v>
      </c>
      <c r="HQ626" s="4">
        <v>41815</v>
      </c>
      <c r="HR626" s="4">
        <v>10327</v>
      </c>
      <c r="HS626" s="4">
        <v>0.15</v>
      </c>
      <c r="HT626" s="4">
        <v>-2.5</v>
      </c>
      <c r="HU626" s="4">
        <v>156</v>
      </c>
      <c r="HV626" s="4">
        <v>-105</v>
      </c>
      <c r="HW626" s="4">
        <v>468.65</v>
      </c>
      <c r="HX626" s="4">
        <v>-40.150000000000034</v>
      </c>
      <c r="HY626" s="4">
        <v>2101</v>
      </c>
      <c r="HZ626" s="4">
        <v>-167</v>
      </c>
      <c r="IA626" s="4">
        <v>0.15</v>
      </c>
      <c r="IB626" s="4">
        <v>-2.7</v>
      </c>
      <c r="IC626" s="4">
        <v>235</v>
      </c>
      <c r="ID626" s="4">
        <v>-73</v>
      </c>
      <c r="IE626" s="4">
        <v>407.5</v>
      </c>
      <c r="IF626" s="4">
        <v>-47.350000000000023</v>
      </c>
      <c r="IG626" s="4">
        <v>16596</v>
      </c>
      <c r="IH626" s="4">
        <v>-448</v>
      </c>
      <c r="II626" s="4">
        <v>0.2</v>
      </c>
      <c r="IJ626" s="4">
        <v>-2.8499999999999996</v>
      </c>
      <c r="IK626" s="4">
        <v>111</v>
      </c>
      <c r="IL626" s="4">
        <v>-77</v>
      </c>
      <c r="IM626" s="4">
        <v>357.65</v>
      </c>
      <c r="IN626" s="4">
        <v>-45.150000000000034</v>
      </c>
      <c r="IO626" s="4">
        <v>6833</v>
      </c>
      <c r="IP626" s="4">
        <v>1236</v>
      </c>
      <c r="IQ626" s="4">
        <v>0.2</v>
      </c>
      <c r="IR626" s="4">
        <v>-3.05</v>
      </c>
      <c r="IS626" s="4">
        <v>1010</v>
      </c>
      <c r="IT626" s="4">
        <v>-117</v>
      </c>
      <c r="IU626" s="4">
        <v>310.5</v>
      </c>
      <c r="IV626" s="4">
        <v>-42.850000000000023</v>
      </c>
      <c r="IW626" s="4">
        <v>27061</v>
      </c>
      <c r="IX626" s="4">
        <v>5808</v>
      </c>
      <c r="IY626" s="4">
        <v>0.2</v>
      </c>
      <c r="IZ626" s="4">
        <v>-3.5</v>
      </c>
      <c r="JA626" s="4">
        <v>207</v>
      </c>
      <c r="JB626" s="4">
        <v>-11</v>
      </c>
      <c r="JC626" s="4">
        <v>261.55</v>
      </c>
      <c r="JD626" s="4">
        <v>-43.550000000000011</v>
      </c>
      <c r="JE626" s="4">
        <v>13274</v>
      </c>
      <c r="JF626" s="4">
        <v>4268</v>
      </c>
      <c r="JG626" s="4">
        <v>0.3</v>
      </c>
      <c r="JH626" s="4">
        <v>-4.1500000000000004</v>
      </c>
      <c r="JI626" s="4">
        <v>1986</v>
      </c>
      <c r="JJ626" s="4">
        <v>-592</v>
      </c>
      <c r="JK626" s="4">
        <v>209.15</v>
      </c>
      <c r="JL626" s="4">
        <v>-48.299999999999983</v>
      </c>
      <c r="JM626" s="4">
        <v>46355</v>
      </c>
      <c r="JN626" s="4">
        <v>22290</v>
      </c>
      <c r="JO626" s="4">
        <v>0.4</v>
      </c>
      <c r="JP626" s="4">
        <v>-5.0999999999999996</v>
      </c>
      <c r="JQ626" s="5">
        <v>726</v>
      </c>
      <c r="JR626" s="4">
        <v>71</v>
      </c>
      <c r="JS626" s="4">
        <v>159.25</v>
      </c>
      <c r="JT626" s="4">
        <v>-47.599999999999994</v>
      </c>
      <c r="JU626" s="4">
        <v>23694</v>
      </c>
      <c r="JV626" s="4">
        <v>10909</v>
      </c>
      <c r="JW626" s="4">
        <v>0.55000000000000004</v>
      </c>
      <c r="JX626" s="4">
        <v>-6.7</v>
      </c>
      <c r="JY626" s="4">
        <v>6891</v>
      </c>
      <c r="JZ626" s="4">
        <v>-1121</v>
      </c>
      <c r="KA626" s="4">
        <v>109.45</v>
      </c>
      <c r="KB626" s="4">
        <v>-50.999999999999986</v>
      </c>
      <c r="KC626" s="4">
        <v>68097</v>
      </c>
      <c r="KD626" s="4">
        <v>31443</v>
      </c>
      <c r="KE626" s="4">
        <v>2.35</v>
      </c>
      <c r="KF626" s="4">
        <v>-8.3000000000000007</v>
      </c>
      <c r="KG626" s="4">
        <v>5108</v>
      </c>
      <c r="KH626" s="4">
        <v>544</v>
      </c>
      <c r="KI626" s="4">
        <v>64.2</v>
      </c>
      <c r="KJ626" s="4">
        <v>-52.3</v>
      </c>
      <c r="KK626" s="4">
        <v>44443</v>
      </c>
      <c r="KL626" s="4">
        <v>28578</v>
      </c>
      <c r="KM626" s="4">
        <v>7.4</v>
      </c>
      <c r="KN626" s="4">
        <v>-9.4</v>
      </c>
      <c r="KO626" s="4">
        <v>35460</v>
      </c>
      <c r="KP626" s="4">
        <v>13040</v>
      </c>
      <c r="KQ626" s="4">
        <v>29.05</v>
      </c>
      <c r="KR626" s="4">
        <v>-48.7</v>
      </c>
      <c r="KS626" s="4">
        <v>72490</v>
      </c>
      <c r="KT626" s="4">
        <v>39143</v>
      </c>
      <c r="KU626" s="4">
        <v>21.75</v>
      </c>
      <c r="KV626" s="4">
        <v>-6.3999999999999986</v>
      </c>
      <c r="KW626" s="4">
        <v>53988</v>
      </c>
      <c r="KX626" s="4">
        <v>40470</v>
      </c>
      <c r="KY626" s="4">
        <v>9.85</v>
      </c>
      <c r="KZ626" s="4">
        <v>-36.35</v>
      </c>
      <c r="LA626" s="4">
        <v>28028</v>
      </c>
      <c r="LB626" s="4">
        <v>18365</v>
      </c>
      <c r="LC626" s="4">
        <v>52.45</v>
      </c>
      <c r="LD626" s="4">
        <v>6.25</v>
      </c>
    </row>
    <row r="627" spans="1:316" x14ac:dyDescent="0.25">
      <c r="A627" s="171">
        <v>44077.518188888891</v>
      </c>
      <c r="B627" s="172">
        <v>0.51527777777777783</v>
      </c>
      <c r="C627" s="4">
        <v>11524.1</v>
      </c>
      <c r="D627" s="4">
        <v>11500</v>
      </c>
      <c r="E627" s="173">
        <v>-122.15</v>
      </c>
      <c r="F627" s="173">
        <v>-25.449999999999996</v>
      </c>
      <c r="G627" s="173">
        <v>313.89999999999998</v>
      </c>
      <c r="H627" s="173">
        <v>-663.25000000000023</v>
      </c>
      <c r="I627" s="173">
        <v>17.949999999999903</v>
      </c>
      <c r="J627" s="173">
        <v>-681.20000000000016</v>
      </c>
      <c r="K627" s="127">
        <v>0</v>
      </c>
      <c r="L627" s="127">
        <v>0</v>
      </c>
      <c r="M627" s="127">
        <v>-20.53</v>
      </c>
      <c r="N627" s="127">
        <v>-18.11</v>
      </c>
      <c r="O627" s="127">
        <v>-3.0345755752712558E-2</v>
      </c>
      <c r="P627" s="127">
        <v>-0.20610567628267437</v>
      </c>
      <c r="Q627" s="127">
        <v>0.97382764980575287</v>
      </c>
      <c r="R627" s="4">
        <v>192345</v>
      </c>
      <c r="S627" s="4">
        <v>165863</v>
      </c>
      <c r="T627" s="173">
        <v>11531.716666666667</v>
      </c>
      <c r="U627" s="173">
        <v>-14.716666666667152</v>
      </c>
      <c r="V627" s="4">
        <v>161346</v>
      </c>
      <c r="W627" s="4">
        <v>-9022</v>
      </c>
      <c r="X627" s="173">
        <v>7.6166666666667879</v>
      </c>
      <c r="Y627" s="173">
        <v>-219467</v>
      </c>
      <c r="Z627" s="173">
        <v>140659</v>
      </c>
      <c r="AA627" s="173">
        <v>-78808</v>
      </c>
      <c r="AB627" s="4">
        <v>-26482</v>
      </c>
      <c r="AC627" s="4">
        <v>-48366</v>
      </c>
      <c r="AD627" s="176" t="e">
        <v>#REF!</v>
      </c>
      <c r="AE627" s="177">
        <v>0.1357238922667478</v>
      </c>
      <c r="AF627" s="177">
        <v>-3.6672617691853364E-2</v>
      </c>
      <c r="AG627" s="177">
        <v>-1.5862066394784906</v>
      </c>
      <c r="AH627" s="177">
        <v>-11.149035399038111</v>
      </c>
      <c r="AI627" s="127">
        <v>-0.45047327443019447</v>
      </c>
      <c r="AJ627" s="127">
        <v>0</v>
      </c>
      <c r="AK627" s="4">
        <v>0</v>
      </c>
      <c r="AL627" s="178">
        <v>11600</v>
      </c>
      <c r="AM627" s="178">
        <v>11500</v>
      </c>
      <c r="AN627" s="178">
        <v>11550</v>
      </c>
      <c r="AO627" s="178">
        <v>11400</v>
      </c>
      <c r="AS627" s="4">
        <v>2.0423048241840189</v>
      </c>
      <c r="AT627" s="4">
        <v>0.54220877458396366</v>
      </c>
      <c r="AU627" s="4">
        <v>0.13768802145114184</v>
      </c>
      <c r="AV627" s="4">
        <v>3.2009435059218286E-2</v>
      </c>
      <c r="AW627" s="4">
        <v>4.7844805923642639E-2</v>
      </c>
      <c r="AX627" s="4">
        <v>2.9624803587168971E-2</v>
      </c>
      <c r="AY627" s="4">
        <v>83.971887550200805</v>
      </c>
      <c r="AZ627" s="4">
        <v>13.339743589743589</v>
      </c>
      <c r="BA627" s="4">
        <v>70.389830508474574</v>
      </c>
      <c r="BB627" s="4">
        <v>65.076190476190476</v>
      </c>
      <c r="BC627" s="4">
        <v>26.813425468904246</v>
      </c>
      <c r="BD627" s="4">
        <v>63.13942307692308</v>
      </c>
      <c r="BE627" s="4">
        <v>23.299497487437186</v>
      </c>
      <c r="BF627" s="4">
        <v>32.066206896551726</v>
      </c>
      <c r="BG627" s="4">
        <v>9.8441595851937205</v>
      </c>
      <c r="BH627" s="4">
        <v>8.8147926634768741</v>
      </c>
      <c r="BI627" s="4">
        <v>9</v>
      </c>
      <c r="BJ627" s="4">
        <v>0</v>
      </c>
      <c r="BK627" s="4">
        <v>1520</v>
      </c>
      <c r="BL627" s="4">
        <v>-55</v>
      </c>
      <c r="BM627" s="4">
        <v>5637</v>
      </c>
      <c r="BN627" s="4">
        <v>-109</v>
      </c>
      <c r="BO627" s="4">
        <v>0.1</v>
      </c>
      <c r="BP627" s="4">
        <v>-0.75</v>
      </c>
      <c r="BQ627" s="4">
        <v>0</v>
      </c>
      <c r="BR627" s="4">
        <v>0</v>
      </c>
      <c r="BS627" s="4">
        <v>0</v>
      </c>
      <c r="BT627" s="4">
        <v>0</v>
      </c>
      <c r="BU627" s="4">
        <v>58</v>
      </c>
      <c r="BV627" s="4">
        <v>0</v>
      </c>
      <c r="BW627" s="4">
        <v>0.1</v>
      </c>
      <c r="BX627" s="4">
        <v>-0.75</v>
      </c>
      <c r="BY627" s="4">
        <v>21</v>
      </c>
      <c r="BZ627" s="4">
        <v>0</v>
      </c>
      <c r="CA627" s="4">
        <v>1430</v>
      </c>
      <c r="CB627" s="4">
        <v>34.25</v>
      </c>
      <c r="CC627" s="4">
        <v>388</v>
      </c>
      <c r="CD627" s="4">
        <v>-67</v>
      </c>
      <c r="CE627" s="4">
        <v>0.1</v>
      </c>
      <c r="CF627" s="4">
        <v>-0.85</v>
      </c>
      <c r="CG627" s="4">
        <v>0</v>
      </c>
      <c r="CH627" s="4">
        <v>0</v>
      </c>
      <c r="CI627" s="4">
        <v>0</v>
      </c>
      <c r="CJ627" s="4">
        <v>0</v>
      </c>
      <c r="CK627" s="4">
        <v>35</v>
      </c>
      <c r="CL627" s="4">
        <v>0</v>
      </c>
      <c r="CM627" s="4">
        <v>0.2</v>
      </c>
      <c r="CN627" s="4">
        <v>-0.55000000000000004</v>
      </c>
      <c r="CO627" s="4">
        <v>12</v>
      </c>
      <c r="CP627" s="4">
        <v>0</v>
      </c>
      <c r="CQ627" s="4">
        <v>0</v>
      </c>
      <c r="CR627" s="4">
        <v>0</v>
      </c>
      <c r="CS627" s="4">
        <v>1062</v>
      </c>
      <c r="CT627" s="4">
        <v>-377</v>
      </c>
      <c r="CU627" s="4">
        <v>0.15</v>
      </c>
      <c r="CV627" s="4">
        <v>-0.85</v>
      </c>
      <c r="CW627" s="4">
        <v>0</v>
      </c>
      <c r="CX627" s="4">
        <v>0</v>
      </c>
      <c r="CY627" s="4">
        <v>0</v>
      </c>
      <c r="CZ627" s="4">
        <v>0</v>
      </c>
      <c r="DA627" s="4">
        <v>232</v>
      </c>
      <c r="DB627" s="4">
        <v>-18</v>
      </c>
      <c r="DC627" s="4">
        <v>0.1</v>
      </c>
      <c r="DD627" s="4">
        <v>-0.95000000000000007</v>
      </c>
      <c r="DE627" s="4">
        <v>20</v>
      </c>
      <c r="DF627" s="4">
        <v>0</v>
      </c>
      <c r="DG627" s="4">
        <v>1265</v>
      </c>
      <c r="DH627" s="4">
        <v>15</v>
      </c>
      <c r="DI627" s="4">
        <v>1711</v>
      </c>
      <c r="DJ627" s="4">
        <v>-40</v>
      </c>
      <c r="DK627" s="4">
        <v>0.15</v>
      </c>
      <c r="DL627" s="4">
        <v>-0.95000000000000007</v>
      </c>
      <c r="DM627" s="4">
        <v>0</v>
      </c>
      <c r="DN627" s="4">
        <v>0</v>
      </c>
      <c r="DO627" s="4">
        <v>0</v>
      </c>
      <c r="DP627" s="4">
        <v>0</v>
      </c>
      <c r="DQ627" s="4">
        <v>604</v>
      </c>
      <c r="DR627" s="4">
        <v>26</v>
      </c>
      <c r="DS627" s="4">
        <v>0.15</v>
      </c>
      <c r="DT627" s="4">
        <v>-0.99999999999999989</v>
      </c>
      <c r="DU627" s="4">
        <v>1</v>
      </c>
      <c r="DV627" s="4">
        <v>0</v>
      </c>
      <c r="DW627" s="4">
        <v>0</v>
      </c>
      <c r="DX627" s="4">
        <v>0</v>
      </c>
      <c r="DY627" s="4">
        <v>4190</v>
      </c>
      <c r="DZ627" s="4">
        <v>-278</v>
      </c>
      <c r="EA627" s="4">
        <v>0.05</v>
      </c>
      <c r="EB627" s="4">
        <v>-1.2</v>
      </c>
      <c r="EC627" s="4">
        <v>0</v>
      </c>
      <c r="ED627" s="4">
        <v>0</v>
      </c>
      <c r="EE627" s="4">
        <v>0</v>
      </c>
      <c r="EF627" s="4">
        <v>0</v>
      </c>
      <c r="EG627" s="4">
        <v>225</v>
      </c>
      <c r="EH627" s="4">
        <v>18</v>
      </c>
      <c r="EI627" s="4">
        <v>0.15</v>
      </c>
      <c r="EJ627" s="4">
        <v>-1.2000000000000002</v>
      </c>
      <c r="EK627" s="4">
        <v>57</v>
      </c>
      <c r="EL627" s="4">
        <v>-11</v>
      </c>
      <c r="EM627" s="4">
        <v>1033.55</v>
      </c>
      <c r="EN627" s="4">
        <v>-7.25</v>
      </c>
      <c r="EO627" s="4">
        <v>18575</v>
      </c>
      <c r="EP627" s="4">
        <v>-4039</v>
      </c>
      <c r="EQ627" s="4">
        <v>0.1</v>
      </c>
      <c r="ER627" s="4">
        <v>-1.4</v>
      </c>
      <c r="ES627" s="4">
        <v>5</v>
      </c>
      <c r="ET627" s="4">
        <v>0</v>
      </c>
      <c r="EU627" s="4">
        <v>0</v>
      </c>
      <c r="EV627" s="4">
        <v>0</v>
      </c>
      <c r="EW627" s="4">
        <v>812</v>
      </c>
      <c r="EX627" s="4">
        <v>-40</v>
      </c>
      <c r="EY627" s="4">
        <v>0.2</v>
      </c>
      <c r="EZ627" s="4">
        <v>-1.4000000000000001</v>
      </c>
      <c r="FA627" s="4">
        <v>24</v>
      </c>
      <c r="FB627" s="4">
        <v>1</v>
      </c>
      <c r="FC627" s="4">
        <v>940</v>
      </c>
      <c r="FD627" s="4">
        <v>-12.5</v>
      </c>
      <c r="FE627" s="4">
        <v>4061</v>
      </c>
      <c r="FF627" s="4">
        <v>-1070</v>
      </c>
      <c r="FG627" s="4">
        <v>0.15</v>
      </c>
      <c r="FH627" s="4">
        <v>-1.4500000000000002</v>
      </c>
      <c r="FI627" s="4">
        <v>5</v>
      </c>
      <c r="FJ627" s="4">
        <v>0</v>
      </c>
      <c r="FK627" s="4">
        <v>0</v>
      </c>
      <c r="FL627" s="4">
        <v>0</v>
      </c>
      <c r="FM627" s="4">
        <v>147</v>
      </c>
      <c r="FN627" s="4">
        <v>-9</v>
      </c>
      <c r="FO627" s="4">
        <v>0.15</v>
      </c>
      <c r="FP627" s="4">
        <v>-1.55</v>
      </c>
      <c r="FQ627" s="4">
        <v>32</v>
      </c>
      <c r="FR627" s="4">
        <v>2</v>
      </c>
      <c r="FS627" s="4">
        <v>855</v>
      </c>
      <c r="FT627" s="4">
        <v>10</v>
      </c>
      <c r="FU627" s="4">
        <v>13748</v>
      </c>
      <c r="FV627" s="4">
        <v>-574</v>
      </c>
      <c r="FW627" s="4">
        <v>0.2</v>
      </c>
      <c r="FX627" s="4">
        <v>-1.6</v>
      </c>
      <c r="FY627" s="4">
        <v>6</v>
      </c>
      <c r="FZ627" s="4">
        <v>0</v>
      </c>
      <c r="GA627" s="4">
        <v>0</v>
      </c>
      <c r="GB627" s="4">
        <v>0</v>
      </c>
      <c r="GC627" s="4">
        <v>530</v>
      </c>
      <c r="GD627" s="4">
        <v>-99</v>
      </c>
      <c r="GE627" s="4">
        <v>0.15</v>
      </c>
      <c r="GF627" s="4">
        <v>-1.8</v>
      </c>
      <c r="GG627" s="4">
        <v>259</v>
      </c>
      <c r="GH627" s="4">
        <v>-61</v>
      </c>
      <c r="GI627" s="4">
        <v>719.55</v>
      </c>
      <c r="GJ627" s="4">
        <v>-26.700000000000045</v>
      </c>
      <c r="GK627" s="4">
        <v>11016</v>
      </c>
      <c r="GL627" s="4">
        <v>-1506</v>
      </c>
      <c r="GM627" s="4">
        <v>0.1</v>
      </c>
      <c r="GN627" s="4">
        <v>-1.9</v>
      </c>
      <c r="GO627" s="4">
        <v>6</v>
      </c>
      <c r="GP627" s="4">
        <v>0</v>
      </c>
      <c r="GQ627" s="4">
        <v>0</v>
      </c>
      <c r="GR627" s="4">
        <v>0</v>
      </c>
      <c r="GS627" s="4">
        <v>528</v>
      </c>
      <c r="GT627" s="4">
        <v>7</v>
      </c>
      <c r="GU627" s="4">
        <v>0.1</v>
      </c>
      <c r="GV627" s="4">
        <v>-1.9499999999999997</v>
      </c>
      <c r="GW627" s="4">
        <v>223</v>
      </c>
      <c r="GX627" s="4">
        <v>0</v>
      </c>
      <c r="GY627" s="4">
        <v>637.70000000000005</v>
      </c>
      <c r="GZ627" s="4">
        <v>-12.649999999999977</v>
      </c>
      <c r="HA627" s="4">
        <v>11933</v>
      </c>
      <c r="HB627" s="4">
        <v>-2631</v>
      </c>
      <c r="HC627" s="4">
        <v>0.1</v>
      </c>
      <c r="HD627" s="4">
        <v>-2.1</v>
      </c>
      <c r="HE627" s="4">
        <v>162</v>
      </c>
      <c r="HF627" s="4">
        <v>0</v>
      </c>
      <c r="HG627" s="4">
        <v>0</v>
      </c>
      <c r="HH627" s="4">
        <v>0</v>
      </c>
      <c r="HI627" s="4">
        <v>1379</v>
      </c>
      <c r="HJ627" s="4">
        <v>107</v>
      </c>
      <c r="HK627" s="4">
        <v>0.15</v>
      </c>
      <c r="HL627" s="4">
        <v>-2.3000000000000003</v>
      </c>
      <c r="HM627" s="4">
        <v>498</v>
      </c>
      <c r="HN627" s="4">
        <v>-180</v>
      </c>
      <c r="HO627" s="4">
        <v>523.95000000000005</v>
      </c>
      <c r="HP627" s="4">
        <v>-27.949999999999932</v>
      </c>
      <c r="HQ627" s="4">
        <v>41818</v>
      </c>
      <c r="HR627" s="4">
        <v>10330</v>
      </c>
      <c r="HS627" s="4">
        <v>0.15</v>
      </c>
      <c r="HT627" s="4">
        <v>-2.5</v>
      </c>
      <c r="HU627" s="4">
        <v>156</v>
      </c>
      <c r="HV627" s="4">
        <v>-105</v>
      </c>
      <c r="HW627" s="4">
        <v>468.65</v>
      </c>
      <c r="HX627" s="4">
        <v>-40.150000000000034</v>
      </c>
      <c r="HY627" s="4">
        <v>2081</v>
      </c>
      <c r="HZ627" s="4">
        <v>-187</v>
      </c>
      <c r="IA627" s="4">
        <v>0.15</v>
      </c>
      <c r="IB627" s="4">
        <v>-2.7</v>
      </c>
      <c r="IC627" s="4">
        <v>236</v>
      </c>
      <c r="ID627" s="4">
        <v>-72</v>
      </c>
      <c r="IE627" s="4">
        <v>407.5</v>
      </c>
      <c r="IF627" s="4">
        <v>-47.350000000000023</v>
      </c>
      <c r="IG627" s="4">
        <v>16612</v>
      </c>
      <c r="IH627" s="4">
        <v>-432</v>
      </c>
      <c r="II627" s="4">
        <v>0.2</v>
      </c>
      <c r="IJ627" s="4">
        <v>-2.8499999999999996</v>
      </c>
      <c r="IK627" s="4">
        <v>105</v>
      </c>
      <c r="IL627" s="4">
        <v>-83</v>
      </c>
      <c r="IM627" s="4">
        <v>357.65</v>
      </c>
      <c r="IN627" s="4">
        <v>-45.150000000000034</v>
      </c>
      <c r="IO627" s="4">
        <v>6833</v>
      </c>
      <c r="IP627" s="4">
        <v>1236</v>
      </c>
      <c r="IQ627" s="4">
        <v>0.2</v>
      </c>
      <c r="IR627" s="4">
        <v>-3.05</v>
      </c>
      <c r="IS627" s="4">
        <v>1013</v>
      </c>
      <c r="IT627" s="4">
        <v>-114</v>
      </c>
      <c r="IU627" s="4">
        <v>310.5</v>
      </c>
      <c r="IV627" s="4">
        <v>-42.850000000000023</v>
      </c>
      <c r="IW627" s="4">
        <v>27162</v>
      </c>
      <c r="IX627" s="4">
        <v>5909</v>
      </c>
      <c r="IY627" s="4">
        <v>0.2</v>
      </c>
      <c r="IZ627" s="4">
        <v>-3.5</v>
      </c>
      <c r="JA627" s="4">
        <v>208</v>
      </c>
      <c r="JB627" s="4">
        <v>-10</v>
      </c>
      <c r="JC627" s="4">
        <v>261.55</v>
      </c>
      <c r="JD627" s="4">
        <v>-43.550000000000011</v>
      </c>
      <c r="JE627" s="4">
        <v>13133</v>
      </c>
      <c r="JF627" s="4">
        <v>4127</v>
      </c>
      <c r="JG627" s="4">
        <v>0.3</v>
      </c>
      <c r="JH627" s="4">
        <v>-4.1500000000000004</v>
      </c>
      <c r="JI627" s="4">
        <v>1990</v>
      </c>
      <c r="JJ627" s="4">
        <v>-588</v>
      </c>
      <c r="JK627" s="4">
        <v>209.15</v>
      </c>
      <c r="JL627" s="4">
        <v>-48.299999999999983</v>
      </c>
      <c r="JM627" s="4">
        <v>46366</v>
      </c>
      <c r="JN627" s="4">
        <v>22301</v>
      </c>
      <c r="JO627" s="4">
        <v>0.4</v>
      </c>
      <c r="JP627" s="4">
        <v>-5.0999999999999996</v>
      </c>
      <c r="JQ627" s="5">
        <v>725</v>
      </c>
      <c r="JR627" s="4">
        <v>70</v>
      </c>
      <c r="JS627" s="4">
        <v>159.25</v>
      </c>
      <c r="JT627" s="4">
        <v>-47.599999999999994</v>
      </c>
      <c r="JU627" s="4">
        <v>23248</v>
      </c>
      <c r="JV627" s="4">
        <v>10463</v>
      </c>
      <c r="JW627" s="4">
        <v>0.55000000000000004</v>
      </c>
      <c r="JX627" s="4">
        <v>-6.7</v>
      </c>
      <c r="JY627" s="4">
        <v>6943</v>
      </c>
      <c r="JZ627" s="4">
        <v>-1069</v>
      </c>
      <c r="KA627" s="4">
        <v>109.45</v>
      </c>
      <c r="KB627" s="4">
        <v>-50.999999999999986</v>
      </c>
      <c r="KC627" s="4">
        <v>68348</v>
      </c>
      <c r="KD627" s="4">
        <v>31694</v>
      </c>
      <c r="KE627" s="4">
        <v>2.35</v>
      </c>
      <c r="KF627" s="4">
        <v>-8.3000000000000007</v>
      </c>
      <c r="KG627" s="4">
        <v>5016</v>
      </c>
      <c r="KH627" s="4">
        <v>452</v>
      </c>
      <c r="KI627" s="4">
        <v>64.2</v>
      </c>
      <c r="KJ627" s="4">
        <v>-52.3</v>
      </c>
      <c r="KK627" s="4">
        <v>44215</v>
      </c>
      <c r="KL627" s="4">
        <v>28350</v>
      </c>
      <c r="KM627" s="4">
        <v>7.4</v>
      </c>
      <c r="KN627" s="4">
        <v>-9.4</v>
      </c>
      <c r="KO627" s="4">
        <v>34866</v>
      </c>
      <c r="KP627" s="4">
        <v>12446</v>
      </c>
      <c r="KQ627" s="4">
        <v>29.05</v>
      </c>
      <c r="KR627" s="4">
        <v>-48.7</v>
      </c>
      <c r="KS627" s="4">
        <v>71207</v>
      </c>
      <c r="KT627" s="4">
        <v>37860</v>
      </c>
      <c r="KU627" s="4">
        <v>21.75</v>
      </c>
      <c r="KV627" s="4">
        <v>-6.3999999999999986</v>
      </c>
      <c r="KW627" s="4">
        <v>52880</v>
      </c>
      <c r="KX627" s="4">
        <v>39362</v>
      </c>
      <c r="KY627" s="4">
        <v>9.85</v>
      </c>
      <c r="KZ627" s="4">
        <v>-36.35</v>
      </c>
      <c r="LA627" s="4">
        <v>28672</v>
      </c>
      <c r="LB627" s="4">
        <v>19009</v>
      </c>
      <c r="LC627" s="4">
        <v>52.45</v>
      </c>
      <c r="LD627" s="4">
        <v>6.25</v>
      </c>
    </row>
    <row r="628" spans="1:316" x14ac:dyDescent="0.25">
      <c r="A628" s="171">
        <v>44077.514866666665</v>
      </c>
      <c r="B628" s="172">
        <v>0.51388888888888895</v>
      </c>
      <c r="C628" s="4">
        <v>11522.65</v>
      </c>
      <c r="D628" s="4">
        <v>11500</v>
      </c>
      <c r="E628" s="173">
        <v>-109.04999999999998</v>
      </c>
      <c r="F628" s="173">
        <v>-48.45</v>
      </c>
      <c r="G628" s="173">
        <v>313.89999999999998</v>
      </c>
      <c r="H628" s="173">
        <v>-534.10000000000014</v>
      </c>
      <c r="I628" s="173">
        <v>-135.74999999999989</v>
      </c>
      <c r="J628" s="173">
        <v>-398.35000000000025</v>
      </c>
      <c r="K628" s="127">
        <v>0</v>
      </c>
      <c r="L628" s="127">
        <v>0</v>
      </c>
      <c r="M628" s="127">
        <v>-20.53</v>
      </c>
      <c r="N628" s="127">
        <v>-18.11</v>
      </c>
      <c r="O628" s="127">
        <v>-2.2119041460878508E-2</v>
      </c>
      <c r="P628" s="127">
        <v>-0.19781333924251307</v>
      </c>
      <c r="Q628" s="127">
        <v>0.98022041465160326</v>
      </c>
      <c r="R628" s="4">
        <v>188459</v>
      </c>
      <c r="S628" s="4">
        <v>165312</v>
      </c>
      <c r="T628" s="173">
        <v>11543.116666666669</v>
      </c>
      <c r="U628" s="173">
        <v>-9.9999999998544808E-2</v>
      </c>
      <c r="V628" s="4">
        <v>160927</v>
      </c>
      <c r="W628" s="4">
        <v>-8614</v>
      </c>
      <c r="X628" s="173">
        <v>20.466666666668971</v>
      </c>
      <c r="Y628" s="173">
        <v>-216709</v>
      </c>
      <c r="Z628" s="173">
        <v>177374</v>
      </c>
      <c r="AA628" s="173">
        <v>-39335</v>
      </c>
      <c r="AB628" s="4">
        <v>-23147</v>
      </c>
      <c r="AC628" s="4">
        <v>-46056</v>
      </c>
      <c r="AD628" s="176" t="e">
        <v>#REF!</v>
      </c>
      <c r="AE628" s="177">
        <v>6.76631580811103E-2</v>
      </c>
      <c r="AF628" s="177">
        <v>-2.77599743091443E-2</v>
      </c>
      <c r="AG628" s="177">
        <v>-1.5726558817288006</v>
      </c>
      <c r="AH628" s="177">
        <v>-7.6866271849789012</v>
      </c>
      <c r="AI628" s="127">
        <v>-0.36072520993891399</v>
      </c>
      <c r="AJ628" s="127">
        <v>0</v>
      </c>
      <c r="AK628" s="4">
        <v>0</v>
      </c>
      <c r="AL628" s="178">
        <v>11600</v>
      </c>
      <c r="AM628" s="178">
        <v>11500</v>
      </c>
      <c r="AN628" s="178">
        <v>11550</v>
      </c>
      <c r="AO628" s="178">
        <v>11400</v>
      </c>
      <c r="AS628" s="4">
        <v>2.100168424785037</v>
      </c>
      <c r="AT628" s="4">
        <v>0.55073190488129453</v>
      </c>
      <c r="AU628" s="4">
        <v>0.14173941027394504</v>
      </c>
      <c r="AV628" s="4">
        <v>3.2726729319562976E-2</v>
      </c>
      <c r="AW628" s="4">
        <v>4.7984932831094368E-2</v>
      </c>
      <c r="AX628" s="4">
        <v>2.9936873087796755E-2</v>
      </c>
      <c r="AY628" s="4">
        <v>84.048192771084331</v>
      </c>
      <c r="AZ628" s="4">
        <v>13.339743589743589</v>
      </c>
      <c r="BA628" s="4">
        <v>70.54661016949153</v>
      </c>
      <c r="BB628" s="4">
        <v>65.076190476190476</v>
      </c>
      <c r="BC628" s="4">
        <v>26.837117472852913</v>
      </c>
      <c r="BD628" s="4">
        <v>62.45192307692308</v>
      </c>
      <c r="BE628" s="4">
        <v>23.36193841494195</v>
      </c>
      <c r="BF628" s="4">
        <v>31.532967032967033</v>
      </c>
      <c r="BG628" s="4">
        <v>10.04638794504358</v>
      </c>
      <c r="BH628" s="4">
        <v>9.0901067323481115</v>
      </c>
      <c r="BI628" s="4">
        <v>9</v>
      </c>
      <c r="BJ628" s="4">
        <v>0</v>
      </c>
      <c r="BK628" s="4">
        <v>1520</v>
      </c>
      <c r="BL628" s="4">
        <v>-55</v>
      </c>
      <c r="BM628" s="4">
        <v>5637</v>
      </c>
      <c r="BN628" s="4">
        <v>-109</v>
      </c>
      <c r="BO628" s="4">
        <v>0.1</v>
      </c>
      <c r="BP628" s="4">
        <v>-0.75</v>
      </c>
      <c r="BQ628" s="4">
        <v>0</v>
      </c>
      <c r="BR628" s="4">
        <v>0</v>
      </c>
      <c r="BS628" s="4">
        <v>0</v>
      </c>
      <c r="BT628" s="4">
        <v>0</v>
      </c>
      <c r="BU628" s="4">
        <v>58</v>
      </c>
      <c r="BV628" s="4">
        <v>0</v>
      </c>
      <c r="BW628" s="4">
        <v>0.1</v>
      </c>
      <c r="BX628" s="4">
        <v>-0.75</v>
      </c>
      <c r="BY628" s="4">
        <v>21</v>
      </c>
      <c r="BZ628" s="4">
        <v>0</v>
      </c>
      <c r="CA628" s="4">
        <v>1430</v>
      </c>
      <c r="CB628" s="4">
        <v>34.25</v>
      </c>
      <c r="CC628" s="4">
        <v>388</v>
      </c>
      <c r="CD628" s="4">
        <v>-67</v>
      </c>
      <c r="CE628" s="4">
        <v>0.1</v>
      </c>
      <c r="CF628" s="4">
        <v>-0.85</v>
      </c>
      <c r="CG628" s="4">
        <v>0</v>
      </c>
      <c r="CH628" s="4">
        <v>0</v>
      </c>
      <c r="CI628" s="4">
        <v>0</v>
      </c>
      <c r="CJ628" s="4">
        <v>0</v>
      </c>
      <c r="CK628" s="4">
        <v>35</v>
      </c>
      <c r="CL628" s="4">
        <v>0</v>
      </c>
      <c r="CM628" s="4">
        <v>0.2</v>
      </c>
      <c r="CN628" s="4">
        <v>-0.55000000000000004</v>
      </c>
      <c r="CO628" s="4">
        <v>12</v>
      </c>
      <c r="CP628" s="4">
        <v>0</v>
      </c>
      <c r="CQ628" s="4">
        <v>0</v>
      </c>
      <c r="CR628" s="4">
        <v>0</v>
      </c>
      <c r="CS628" s="4">
        <v>1062</v>
      </c>
      <c r="CT628" s="4">
        <v>-377</v>
      </c>
      <c r="CU628" s="4">
        <v>0.15</v>
      </c>
      <c r="CV628" s="4">
        <v>-0.85</v>
      </c>
      <c r="CW628" s="4">
        <v>0</v>
      </c>
      <c r="CX628" s="4">
        <v>0</v>
      </c>
      <c r="CY628" s="4">
        <v>0</v>
      </c>
      <c r="CZ628" s="4">
        <v>0</v>
      </c>
      <c r="DA628" s="4">
        <v>232</v>
      </c>
      <c r="DB628" s="4">
        <v>-18</v>
      </c>
      <c r="DC628" s="4">
        <v>0.1</v>
      </c>
      <c r="DD628" s="4">
        <v>-0.95000000000000007</v>
      </c>
      <c r="DE628" s="4">
        <v>20</v>
      </c>
      <c r="DF628" s="4">
        <v>0</v>
      </c>
      <c r="DG628" s="4">
        <v>1265</v>
      </c>
      <c r="DH628" s="4">
        <v>15</v>
      </c>
      <c r="DI628" s="4">
        <v>1711</v>
      </c>
      <c r="DJ628" s="4">
        <v>-40</v>
      </c>
      <c r="DK628" s="4">
        <v>0.15</v>
      </c>
      <c r="DL628" s="4">
        <v>-0.95000000000000007</v>
      </c>
      <c r="DM628" s="4">
        <v>0</v>
      </c>
      <c r="DN628" s="4">
        <v>0</v>
      </c>
      <c r="DO628" s="4">
        <v>0</v>
      </c>
      <c r="DP628" s="4">
        <v>0</v>
      </c>
      <c r="DQ628" s="4">
        <v>604</v>
      </c>
      <c r="DR628" s="4">
        <v>26</v>
      </c>
      <c r="DS628" s="4">
        <v>0.15</v>
      </c>
      <c r="DT628" s="4">
        <v>-0.99999999999999989</v>
      </c>
      <c r="DU628" s="4">
        <v>1</v>
      </c>
      <c r="DV628" s="4">
        <v>0</v>
      </c>
      <c r="DW628" s="4">
        <v>0</v>
      </c>
      <c r="DX628" s="4">
        <v>0</v>
      </c>
      <c r="DY628" s="4">
        <v>4190</v>
      </c>
      <c r="DZ628" s="4">
        <v>-278</v>
      </c>
      <c r="EA628" s="4">
        <v>0.05</v>
      </c>
      <c r="EB628" s="4">
        <v>-1.2</v>
      </c>
      <c r="EC628" s="4">
        <v>0</v>
      </c>
      <c r="ED628" s="4">
        <v>0</v>
      </c>
      <c r="EE628" s="4">
        <v>0</v>
      </c>
      <c r="EF628" s="4">
        <v>0</v>
      </c>
      <c r="EG628" s="4">
        <v>225</v>
      </c>
      <c r="EH628" s="4">
        <v>18</v>
      </c>
      <c r="EI628" s="4">
        <v>0.15</v>
      </c>
      <c r="EJ628" s="4">
        <v>-1.2000000000000002</v>
      </c>
      <c r="EK628" s="4">
        <v>57</v>
      </c>
      <c r="EL628" s="4">
        <v>-11</v>
      </c>
      <c r="EM628" s="4">
        <v>1033.55</v>
      </c>
      <c r="EN628" s="4">
        <v>-7.25</v>
      </c>
      <c r="EO628" s="4">
        <v>18575</v>
      </c>
      <c r="EP628" s="4">
        <v>-4039</v>
      </c>
      <c r="EQ628" s="4">
        <v>0.1</v>
      </c>
      <c r="ER628" s="4">
        <v>-1.4</v>
      </c>
      <c r="ES628" s="4">
        <v>5</v>
      </c>
      <c r="ET628" s="4">
        <v>0</v>
      </c>
      <c r="EU628" s="4">
        <v>0</v>
      </c>
      <c r="EV628" s="4">
        <v>0</v>
      </c>
      <c r="EW628" s="4">
        <v>812</v>
      </c>
      <c r="EX628" s="4">
        <v>-40</v>
      </c>
      <c r="EY628" s="4">
        <v>0.2</v>
      </c>
      <c r="EZ628" s="4">
        <v>-1.4000000000000001</v>
      </c>
      <c r="FA628" s="4">
        <v>24</v>
      </c>
      <c r="FB628" s="4">
        <v>1</v>
      </c>
      <c r="FC628" s="4">
        <v>940</v>
      </c>
      <c r="FD628" s="4">
        <v>-12.5</v>
      </c>
      <c r="FE628" s="4">
        <v>4061</v>
      </c>
      <c r="FF628" s="4">
        <v>-1070</v>
      </c>
      <c r="FG628" s="4">
        <v>0.15</v>
      </c>
      <c r="FH628" s="4">
        <v>-1.4500000000000002</v>
      </c>
      <c r="FI628" s="4">
        <v>5</v>
      </c>
      <c r="FJ628" s="4">
        <v>0</v>
      </c>
      <c r="FK628" s="4">
        <v>0</v>
      </c>
      <c r="FL628" s="4">
        <v>0</v>
      </c>
      <c r="FM628" s="4">
        <v>147</v>
      </c>
      <c r="FN628" s="4">
        <v>-9</v>
      </c>
      <c r="FO628" s="4">
        <v>0.15</v>
      </c>
      <c r="FP628" s="4">
        <v>-1.55</v>
      </c>
      <c r="FQ628" s="4">
        <v>32</v>
      </c>
      <c r="FR628" s="4">
        <v>2</v>
      </c>
      <c r="FS628" s="4">
        <v>855</v>
      </c>
      <c r="FT628" s="4">
        <v>10</v>
      </c>
      <c r="FU628" s="4">
        <v>13762</v>
      </c>
      <c r="FV628" s="4">
        <v>-560</v>
      </c>
      <c r="FW628" s="4">
        <v>0.15</v>
      </c>
      <c r="FX628" s="4">
        <v>-1.6500000000000001</v>
      </c>
      <c r="FY628" s="4">
        <v>6</v>
      </c>
      <c r="FZ628" s="4">
        <v>0</v>
      </c>
      <c r="GA628" s="4">
        <v>0</v>
      </c>
      <c r="GB628" s="4">
        <v>0</v>
      </c>
      <c r="GC628" s="4">
        <v>530</v>
      </c>
      <c r="GD628" s="4">
        <v>-99</v>
      </c>
      <c r="GE628" s="4">
        <v>0.15</v>
      </c>
      <c r="GF628" s="4">
        <v>-1.8</v>
      </c>
      <c r="GG628" s="4">
        <v>259</v>
      </c>
      <c r="GH628" s="4">
        <v>-61</v>
      </c>
      <c r="GI628" s="4">
        <v>719.55</v>
      </c>
      <c r="GJ628" s="4">
        <v>-26.700000000000045</v>
      </c>
      <c r="GK628" s="4">
        <v>11016</v>
      </c>
      <c r="GL628" s="4">
        <v>-1506</v>
      </c>
      <c r="GM628" s="4">
        <v>0.1</v>
      </c>
      <c r="GN628" s="4">
        <v>-1.9</v>
      </c>
      <c r="GO628" s="4">
        <v>6</v>
      </c>
      <c r="GP628" s="4">
        <v>0</v>
      </c>
      <c r="GQ628" s="4">
        <v>0</v>
      </c>
      <c r="GR628" s="4">
        <v>0</v>
      </c>
      <c r="GS628" s="4">
        <v>528</v>
      </c>
      <c r="GT628" s="4">
        <v>7</v>
      </c>
      <c r="GU628" s="4">
        <v>0.1</v>
      </c>
      <c r="GV628" s="4">
        <v>-1.9499999999999997</v>
      </c>
      <c r="GW628" s="4">
        <v>223</v>
      </c>
      <c r="GX628" s="4">
        <v>0</v>
      </c>
      <c r="GY628" s="4">
        <v>637.70000000000005</v>
      </c>
      <c r="GZ628" s="4">
        <v>-12.649999999999977</v>
      </c>
      <c r="HA628" s="4">
        <v>11933</v>
      </c>
      <c r="HB628" s="4">
        <v>-2631</v>
      </c>
      <c r="HC628" s="4">
        <v>0.15</v>
      </c>
      <c r="HD628" s="4">
        <v>-2.0500000000000003</v>
      </c>
      <c r="HE628" s="4">
        <v>162</v>
      </c>
      <c r="HF628" s="4">
        <v>0</v>
      </c>
      <c r="HG628" s="4">
        <v>0</v>
      </c>
      <c r="HH628" s="4">
        <v>0</v>
      </c>
      <c r="HI628" s="4">
        <v>1403</v>
      </c>
      <c r="HJ628" s="4">
        <v>131</v>
      </c>
      <c r="HK628" s="4">
        <v>0.2</v>
      </c>
      <c r="HL628" s="4">
        <v>-2.25</v>
      </c>
      <c r="HM628" s="4">
        <v>498</v>
      </c>
      <c r="HN628" s="4">
        <v>-180</v>
      </c>
      <c r="HO628" s="4">
        <v>522.54999999999995</v>
      </c>
      <c r="HP628" s="4">
        <v>-29.350000000000023</v>
      </c>
      <c r="HQ628" s="4">
        <v>41856</v>
      </c>
      <c r="HR628" s="4">
        <v>10368</v>
      </c>
      <c r="HS628" s="4">
        <v>0.15</v>
      </c>
      <c r="HT628" s="4">
        <v>-2.5</v>
      </c>
      <c r="HU628" s="4">
        <v>156</v>
      </c>
      <c r="HV628" s="4">
        <v>-105</v>
      </c>
      <c r="HW628" s="4">
        <v>468.65</v>
      </c>
      <c r="HX628" s="4">
        <v>-40.150000000000034</v>
      </c>
      <c r="HY628" s="4">
        <v>2081</v>
      </c>
      <c r="HZ628" s="4">
        <v>-187</v>
      </c>
      <c r="IA628" s="4">
        <v>0.15</v>
      </c>
      <c r="IB628" s="4">
        <v>-2.7</v>
      </c>
      <c r="IC628" s="4">
        <v>236</v>
      </c>
      <c r="ID628" s="4">
        <v>-72</v>
      </c>
      <c r="IE628" s="4">
        <v>423</v>
      </c>
      <c r="IF628" s="4">
        <v>-31.850000000000023</v>
      </c>
      <c r="IG628" s="4">
        <v>16649</v>
      </c>
      <c r="IH628" s="4">
        <v>-395</v>
      </c>
      <c r="II628" s="4">
        <v>0.2</v>
      </c>
      <c r="IJ628" s="4">
        <v>-2.8499999999999996</v>
      </c>
      <c r="IK628" s="4">
        <v>105</v>
      </c>
      <c r="IL628" s="4">
        <v>-83</v>
      </c>
      <c r="IM628" s="4">
        <v>370.5</v>
      </c>
      <c r="IN628" s="4">
        <v>-32.300000000000011</v>
      </c>
      <c r="IO628" s="4">
        <v>6833</v>
      </c>
      <c r="IP628" s="4">
        <v>1236</v>
      </c>
      <c r="IQ628" s="4">
        <v>0.2</v>
      </c>
      <c r="IR628" s="4">
        <v>-3.05</v>
      </c>
      <c r="IS628" s="4">
        <v>1013</v>
      </c>
      <c r="IT628" s="4">
        <v>-114</v>
      </c>
      <c r="IU628" s="4">
        <v>323</v>
      </c>
      <c r="IV628" s="4">
        <v>-30.350000000000023</v>
      </c>
      <c r="IW628" s="4">
        <v>27186</v>
      </c>
      <c r="IX628" s="4">
        <v>5933</v>
      </c>
      <c r="IY628" s="4">
        <v>0.2</v>
      </c>
      <c r="IZ628" s="4">
        <v>-3.5</v>
      </c>
      <c r="JA628" s="4">
        <v>208</v>
      </c>
      <c r="JB628" s="4">
        <v>-10</v>
      </c>
      <c r="JC628" s="4">
        <v>281.8</v>
      </c>
      <c r="JD628" s="4">
        <v>-23.300000000000011</v>
      </c>
      <c r="JE628" s="4">
        <v>12990</v>
      </c>
      <c r="JF628" s="4">
        <v>3984</v>
      </c>
      <c r="JG628" s="4">
        <v>0.3</v>
      </c>
      <c r="JH628" s="4">
        <v>-4.1500000000000004</v>
      </c>
      <c r="JI628" s="4">
        <v>1981</v>
      </c>
      <c r="JJ628" s="4">
        <v>-597</v>
      </c>
      <c r="JK628" s="4">
        <v>223.45</v>
      </c>
      <c r="JL628" s="4">
        <v>-34</v>
      </c>
      <c r="JM628" s="4">
        <v>46280</v>
      </c>
      <c r="JN628" s="4">
        <v>22215</v>
      </c>
      <c r="JO628" s="4">
        <v>0.4</v>
      </c>
      <c r="JP628" s="4">
        <v>-5.0999999999999996</v>
      </c>
      <c r="JQ628" s="5">
        <v>728</v>
      </c>
      <c r="JR628" s="4">
        <v>73</v>
      </c>
      <c r="JS628" s="4">
        <v>172.15</v>
      </c>
      <c r="JT628" s="4">
        <v>-34.699999999999989</v>
      </c>
      <c r="JU628" s="4">
        <v>22956</v>
      </c>
      <c r="JV628" s="4">
        <v>10171</v>
      </c>
      <c r="JW628" s="4">
        <v>0.55000000000000004</v>
      </c>
      <c r="JX628" s="4">
        <v>-6.7</v>
      </c>
      <c r="JY628" s="4">
        <v>6769</v>
      </c>
      <c r="JZ628" s="4">
        <v>-1243</v>
      </c>
      <c r="KA628" s="4">
        <v>124.8</v>
      </c>
      <c r="KB628" s="4">
        <v>-35.649999999999991</v>
      </c>
      <c r="KC628" s="4">
        <v>68004</v>
      </c>
      <c r="KD628" s="4">
        <v>31350</v>
      </c>
      <c r="KE628" s="4">
        <v>1.45</v>
      </c>
      <c r="KF628" s="4">
        <v>-9.2000000000000011</v>
      </c>
      <c r="KG628" s="4">
        <v>4872</v>
      </c>
      <c r="KH628" s="4">
        <v>308</v>
      </c>
      <c r="KI628" s="4">
        <v>78.099999999999994</v>
      </c>
      <c r="KJ628" s="4">
        <v>-38.400000000000006</v>
      </c>
      <c r="KK628" s="4">
        <v>44287</v>
      </c>
      <c r="KL628" s="4">
        <v>28422</v>
      </c>
      <c r="KM628" s="4">
        <v>4.75</v>
      </c>
      <c r="KN628" s="4">
        <v>-12.05</v>
      </c>
      <c r="KO628" s="4">
        <v>33843</v>
      </c>
      <c r="KP628" s="4">
        <v>11423</v>
      </c>
      <c r="KQ628" s="4">
        <v>38.1</v>
      </c>
      <c r="KR628" s="4">
        <v>-39.65</v>
      </c>
      <c r="KS628" s="4">
        <v>71076</v>
      </c>
      <c r="KT628" s="4">
        <v>37729</v>
      </c>
      <c r="KU628" s="4">
        <v>14.95</v>
      </c>
      <c r="KV628" s="4">
        <v>-13.2</v>
      </c>
      <c r="KW628" s="4">
        <v>51851</v>
      </c>
      <c r="KX628" s="4">
        <v>38333</v>
      </c>
      <c r="KY628" s="4">
        <v>13.1</v>
      </c>
      <c r="KZ628" s="4">
        <v>-33.1</v>
      </c>
      <c r="LA628" s="4">
        <v>28556</v>
      </c>
      <c r="LB628" s="4">
        <v>18893</v>
      </c>
      <c r="LC628" s="4">
        <v>39.799999999999997</v>
      </c>
      <c r="LD628" s="4">
        <v>-6.4000000000000057</v>
      </c>
    </row>
    <row r="629" spans="1:316" x14ac:dyDescent="0.25">
      <c r="A629" s="171">
        <v>44077.513537037034</v>
      </c>
      <c r="B629" s="172">
        <v>0.51250000000000007</v>
      </c>
      <c r="C629" s="4">
        <v>11533.4</v>
      </c>
      <c r="D629" s="4">
        <v>11550</v>
      </c>
      <c r="E629" s="173">
        <v>-70.250000000000014</v>
      </c>
      <c r="F629" s="173">
        <v>-47.750000000000007</v>
      </c>
      <c r="G629" s="173">
        <v>313.89999999999998</v>
      </c>
      <c r="H629" s="173">
        <v>-410.64999999999992</v>
      </c>
      <c r="I629" s="173">
        <v>-157.64999999999998</v>
      </c>
      <c r="J629" s="173">
        <v>-252.99999999999994</v>
      </c>
      <c r="K629" s="127">
        <v>0</v>
      </c>
      <c r="L629" s="127">
        <v>0</v>
      </c>
      <c r="M629" s="127">
        <v>-20.53</v>
      </c>
      <c r="N629" s="127">
        <v>-18.11</v>
      </c>
      <c r="O629" s="127">
        <v>-8.2144354880915912E-2</v>
      </c>
      <c r="P629" s="127">
        <v>-0.25802718428407256</v>
      </c>
      <c r="Q629" s="127">
        <v>0.99436856625175041</v>
      </c>
      <c r="R629" s="4">
        <v>183268</v>
      </c>
      <c r="S629" s="4">
        <v>167306</v>
      </c>
      <c r="T629" s="173">
        <v>11543.216666666667</v>
      </c>
      <c r="U629" s="173">
        <v>-12.133333333333212</v>
      </c>
      <c r="V629" s="4">
        <v>160927</v>
      </c>
      <c r="W629" s="4">
        <v>-8104</v>
      </c>
      <c r="X629" s="173">
        <v>9.8166666666675155</v>
      </c>
      <c r="Y629" s="173">
        <v>-212492</v>
      </c>
      <c r="Z629" s="173">
        <v>178794</v>
      </c>
      <c r="AA629" s="173">
        <v>-33698</v>
      </c>
      <c r="AB629" s="4">
        <v>-15962</v>
      </c>
      <c r="AC629" s="4">
        <v>-41021</v>
      </c>
      <c r="AD629" s="176" t="e">
        <v>#REF!</v>
      </c>
      <c r="AE629" s="177">
        <v>-2.3374105162346535E-2</v>
      </c>
      <c r="AF629" s="177">
        <v>-2.2784993898278424E-2</v>
      </c>
      <c r="AG629" s="177">
        <v>-1.6023590441120024</v>
      </c>
      <c r="AH629" s="177">
        <v>-2.7159558258611329</v>
      </c>
      <c r="AI629" s="127">
        <v>-0.31003956332906624</v>
      </c>
      <c r="AJ629" s="127">
        <v>0</v>
      </c>
      <c r="AK629" s="4">
        <v>0</v>
      </c>
      <c r="AL629" s="178">
        <v>11600</v>
      </c>
      <c r="AM629" s="178">
        <v>11500</v>
      </c>
      <c r="AN629" s="178">
        <v>11550</v>
      </c>
      <c r="AO629" s="178">
        <v>11400</v>
      </c>
      <c r="AS629" s="4">
        <v>2.2072816134620146</v>
      </c>
      <c r="AT629" s="4">
        <v>0.57986117938533532</v>
      </c>
      <c r="AU629" s="4">
        <v>0.14531919233122578</v>
      </c>
      <c r="AV629" s="4">
        <v>3.3771612316705668E-2</v>
      </c>
      <c r="AW629" s="4">
        <v>4.7974624991739906E-2</v>
      </c>
      <c r="AX629" s="4">
        <v>3.0006599122704865E-2</v>
      </c>
      <c r="AY629" s="4">
        <v>84.218875502008032</v>
      </c>
      <c r="AZ629" s="4">
        <v>13.339743589743589</v>
      </c>
      <c r="BA629" s="4">
        <v>70.54661016949153</v>
      </c>
      <c r="BB629" s="4">
        <v>65.028571428571425</v>
      </c>
      <c r="BC629" s="4">
        <v>27.017769002961501</v>
      </c>
      <c r="BD629" s="4">
        <v>62.278846153846153</v>
      </c>
      <c r="BE629" s="4">
        <v>23.338213023725391</v>
      </c>
      <c r="BF629" s="4">
        <v>31.508241758241759</v>
      </c>
      <c r="BG629" s="4">
        <v>10.253001200480192</v>
      </c>
      <c r="BH629" s="4">
        <v>9.0796387520525457</v>
      </c>
      <c r="BI629" s="4">
        <v>9</v>
      </c>
      <c r="BJ629" s="4">
        <v>0</v>
      </c>
      <c r="BK629" s="4">
        <v>0</v>
      </c>
      <c r="BL629" s="4">
        <v>0</v>
      </c>
      <c r="BM629" s="4">
        <v>5637</v>
      </c>
      <c r="BN629" s="4">
        <v>-109</v>
      </c>
      <c r="BO629" s="4">
        <v>0.1</v>
      </c>
      <c r="BP629" s="4">
        <v>-0.75</v>
      </c>
      <c r="BQ629" s="4">
        <v>0</v>
      </c>
      <c r="BR629" s="4">
        <v>0</v>
      </c>
      <c r="BS629" s="4">
        <v>0</v>
      </c>
      <c r="BT629" s="4">
        <v>0</v>
      </c>
      <c r="BU629" s="4">
        <v>58</v>
      </c>
      <c r="BV629" s="4">
        <v>0</v>
      </c>
      <c r="BW629" s="4">
        <v>0.1</v>
      </c>
      <c r="BX629" s="4">
        <v>-0.75</v>
      </c>
      <c r="BY629" s="4">
        <v>21</v>
      </c>
      <c r="BZ629" s="4">
        <v>0</v>
      </c>
      <c r="CA629" s="4">
        <v>1430</v>
      </c>
      <c r="CB629" s="4">
        <v>34.25</v>
      </c>
      <c r="CC629" s="4">
        <v>388</v>
      </c>
      <c r="CD629" s="4">
        <v>-67</v>
      </c>
      <c r="CE629" s="4">
        <v>0.1</v>
      </c>
      <c r="CF629" s="4">
        <v>-0.85</v>
      </c>
      <c r="CG629" s="4">
        <v>0</v>
      </c>
      <c r="CH629" s="4">
        <v>0</v>
      </c>
      <c r="CI629" s="4">
        <v>0</v>
      </c>
      <c r="CJ629" s="4">
        <v>0</v>
      </c>
      <c r="CK629" s="4">
        <v>35</v>
      </c>
      <c r="CL629" s="4">
        <v>0</v>
      </c>
      <c r="CM629" s="4">
        <v>0.2</v>
      </c>
      <c r="CN629" s="4">
        <v>-0.55000000000000004</v>
      </c>
      <c r="CO629" s="4">
        <v>12</v>
      </c>
      <c r="CP629" s="4">
        <v>0</v>
      </c>
      <c r="CQ629" s="4">
        <v>0</v>
      </c>
      <c r="CR629" s="4">
        <v>0</v>
      </c>
      <c r="CS629" s="4">
        <v>1062</v>
      </c>
      <c r="CT629" s="4">
        <v>-377</v>
      </c>
      <c r="CU629" s="4">
        <v>0.15</v>
      </c>
      <c r="CV629" s="4">
        <v>-0.85</v>
      </c>
      <c r="CW629" s="4">
        <v>0</v>
      </c>
      <c r="CX629" s="4">
        <v>0</v>
      </c>
      <c r="CY629" s="4">
        <v>0</v>
      </c>
      <c r="CZ629" s="4">
        <v>0</v>
      </c>
      <c r="DA629" s="4">
        <v>232</v>
      </c>
      <c r="DB629" s="4">
        <v>-18</v>
      </c>
      <c r="DC629" s="4">
        <v>0.1</v>
      </c>
      <c r="DD629" s="4">
        <v>-0.95000000000000007</v>
      </c>
      <c r="DE629" s="4">
        <v>20</v>
      </c>
      <c r="DF629" s="4">
        <v>0</v>
      </c>
      <c r="DG629" s="4">
        <v>1265</v>
      </c>
      <c r="DH629" s="4">
        <v>15</v>
      </c>
      <c r="DI629" s="4">
        <v>1711</v>
      </c>
      <c r="DJ629" s="4">
        <v>-40</v>
      </c>
      <c r="DK629" s="4">
        <v>0.15</v>
      </c>
      <c r="DL629" s="4">
        <v>-0.95000000000000007</v>
      </c>
      <c r="DM629" s="4">
        <v>0</v>
      </c>
      <c r="DN629" s="4">
        <v>0</v>
      </c>
      <c r="DO629" s="4">
        <v>0</v>
      </c>
      <c r="DP629" s="4">
        <v>0</v>
      </c>
      <c r="DQ629" s="4">
        <v>604</v>
      </c>
      <c r="DR629" s="4">
        <v>26</v>
      </c>
      <c r="DS629" s="4">
        <v>0.15</v>
      </c>
      <c r="DT629" s="4">
        <v>-0.99999999999999989</v>
      </c>
      <c r="DU629" s="4">
        <v>1</v>
      </c>
      <c r="DV629" s="4">
        <v>0</v>
      </c>
      <c r="DW629" s="4">
        <v>0</v>
      </c>
      <c r="DX629" s="4">
        <v>0</v>
      </c>
      <c r="DY629" s="4">
        <v>4190</v>
      </c>
      <c r="DZ629" s="4">
        <v>-278</v>
      </c>
      <c r="EA629" s="4">
        <v>0.05</v>
      </c>
      <c r="EB629" s="4">
        <v>-1.2</v>
      </c>
      <c r="EC629" s="4">
        <v>0</v>
      </c>
      <c r="ED629" s="4">
        <v>0</v>
      </c>
      <c r="EE629" s="4">
        <v>0</v>
      </c>
      <c r="EF629" s="4">
        <v>0</v>
      </c>
      <c r="EG629" s="4">
        <v>225</v>
      </c>
      <c r="EH629" s="4">
        <v>18</v>
      </c>
      <c r="EI629" s="4">
        <v>0.15</v>
      </c>
      <c r="EJ629" s="4">
        <v>-1.2000000000000002</v>
      </c>
      <c r="EK629" s="4">
        <v>57</v>
      </c>
      <c r="EL629" s="4">
        <v>-11</v>
      </c>
      <c r="EM629" s="4">
        <v>1033.55</v>
      </c>
      <c r="EN629" s="4">
        <v>-7.25</v>
      </c>
      <c r="EO629" s="4">
        <v>18575</v>
      </c>
      <c r="EP629" s="4">
        <v>-4039</v>
      </c>
      <c r="EQ629" s="4">
        <v>0.1</v>
      </c>
      <c r="ER629" s="4">
        <v>-1.4</v>
      </c>
      <c r="ES629" s="4">
        <v>5</v>
      </c>
      <c r="ET629" s="4">
        <v>0</v>
      </c>
      <c r="EU629" s="4">
        <v>0</v>
      </c>
      <c r="EV629" s="4">
        <v>0</v>
      </c>
      <c r="EW629" s="4">
        <v>812</v>
      </c>
      <c r="EX629" s="4">
        <v>-40</v>
      </c>
      <c r="EY629" s="4">
        <v>0.2</v>
      </c>
      <c r="EZ629" s="4">
        <v>-1.4000000000000001</v>
      </c>
      <c r="FA629" s="4">
        <v>24</v>
      </c>
      <c r="FB629" s="4">
        <v>1</v>
      </c>
      <c r="FC629" s="4">
        <v>940</v>
      </c>
      <c r="FD629" s="4">
        <v>-12.5</v>
      </c>
      <c r="FE629" s="4">
        <v>4061</v>
      </c>
      <c r="FF629" s="4">
        <v>-1070</v>
      </c>
      <c r="FG629" s="4">
        <v>0.1</v>
      </c>
      <c r="FH629" s="4">
        <v>-1.5</v>
      </c>
      <c r="FI629" s="4">
        <v>5</v>
      </c>
      <c r="FJ629" s="4">
        <v>0</v>
      </c>
      <c r="FK629" s="4">
        <v>0</v>
      </c>
      <c r="FL629" s="4">
        <v>0</v>
      </c>
      <c r="FM629" s="4">
        <v>147</v>
      </c>
      <c r="FN629" s="4">
        <v>-9</v>
      </c>
      <c r="FO629" s="4">
        <v>0.15</v>
      </c>
      <c r="FP629" s="4">
        <v>-1.55</v>
      </c>
      <c r="FQ629" s="4">
        <v>32</v>
      </c>
      <c r="FR629" s="4">
        <v>2</v>
      </c>
      <c r="FS629" s="4">
        <v>855</v>
      </c>
      <c r="FT629" s="4">
        <v>10</v>
      </c>
      <c r="FU629" s="4">
        <v>13767</v>
      </c>
      <c r="FV629" s="4">
        <v>-555</v>
      </c>
      <c r="FW629" s="4">
        <v>0.15</v>
      </c>
      <c r="FX629" s="4">
        <v>-1.6500000000000001</v>
      </c>
      <c r="FY629" s="4">
        <v>6</v>
      </c>
      <c r="FZ629" s="4">
        <v>0</v>
      </c>
      <c r="GA629" s="4">
        <v>0</v>
      </c>
      <c r="GB629" s="4">
        <v>0</v>
      </c>
      <c r="GC629" s="4">
        <v>530</v>
      </c>
      <c r="GD629" s="4">
        <v>-99</v>
      </c>
      <c r="GE629" s="4">
        <v>0.15</v>
      </c>
      <c r="GF629" s="4">
        <v>-1.8</v>
      </c>
      <c r="GG629" s="4">
        <v>259</v>
      </c>
      <c r="GH629" s="4">
        <v>-61</v>
      </c>
      <c r="GI629" s="4">
        <v>732.65</v>
      </c>
      <c r="GJ629" s="4">
        <v>-13.600000000000023</v>
      </c>
      <c r="GK629" s="4">
        <v>11107</v>
      </c>
      <c r="GL629" s="4">
        <v>-1415</v>
      </c>
      <c r="GM629" s="4">
        <v>0.1</v>
      </c>
      <c r="GN629" s="4">
        <v>-1.9</v>
      </c>
      <c r="GO629" s="4">
        <v>6</v>
      </c>
      <c r="GP629" s="4">
        <v>0</v>
      </c>
      <c r="GQ629" s="4">
        <v>0</v>
      </c>
      <c r="GR629" s="4">
        <v>0</v>
      </c>
      <c r="GS629" s="4">
        <v>528</v>
      </c>
      <c r="GT629" s="4">
        <v>7</v>
      </c>
      <c r="GU629" s="4">
        <v>0.1</v>
      </c>
      <c r="GV629" s="4">
        <v>-1.9499999999999997</v>
      </c>
      <c r="GW629" s="4">
        <v>223</v>
      </c>
      <c r="GX629" s="4">
        <v>0</v>
      </c>
      <c r="GY629" s="4">
        <v>637.70000000000005</v>
      </c>
      <c r="GZ629" s="4">
        <v>-12.649999999999977</v>
      </c>
      <c r="HA629" s="4">
        <v>11933</v>
      </c>
      <c r="HB629" s="4">
        <v>-2631</v>
      </c>
      <c r="HC629" s="4">
        <v>0.1</v>
      </c>
      <c r="HD629" s="4">
        <v>-2.1</v>
      </c>
      <c r="HE629" s="4">
        <v>162</v>
      </c>
      <c r="HF629" s="4">
        <v>0</v>
      </c>
      <c r="HG629" s="4">
        <v>0</v>
      </c>
      <c r="HH629" s="4">
        <v>0</v>
      </c>
      <c r="HI629" s="4">
        <v>1403</v>
      </c>
      <c r="HJ629" s="4">
        <v>131</v>
      </c>
      <c r="HK629" s="4">
        <v>0.2</v>
      </c>
      <c r="HL629" s="4">
        <v>-2.25</v>
      </c>
      <c r="HM629" s="4">
        <v>498</v>
      </c>
      <c r="HN629" s="4">
        <v>-180</v>
      </c>
      <c r="HO629" s="4">
        <v>530</v>
      </c>
      <c r="HP629" s="4">
        <v>-21.899999999999977</v>
      </c>
      <c r="HQ629" s="4">
        <v>41941</v>
      </c>
      <c r="HR629" s="4">
        <v>10453</v>
      </c>
      <c r="HS629" s="4">
        <v>0.15</v>
      </c>
      <c r="HT629" s="4">
        <v>-2.5</v>
      </c>
      <c r="HU629" s="4">
        <v>156</v>
      </c>
      <c r="HV629" s="4">
        <v>-105</v>
      </c>
      <c r="HW629" s="4">
        <v>484</v>
      </c>
      <c r="HX629" s="4">
        <v>-24.800000000000011</v>
      </c>
      <c r="HY629" s="4">
        <v>2081</v>
      </c>
      <c r="HZ629" s="4">
        <v>-187</v>
      </c>
      <c r="IA629" s="4">
        <v>0.15</v>
      </c>
      <c r="IB629" s="4">
        <v>-2.7</v>
      </c>
      <c r="IC629" s="4">
        <v>236</v>
      </c>
      <c r="ID629" s="4">
        <v>-72</v>
      </c>
      <c r="IE629" s="4">
        <v>433</v>
      </c>
      <c r="IF629" s="4">
        <v>-21.850000000000023</v>
      </c>
      <c r="IG629" s="4">
        <v>16649</v>
      </c>
      <c r="IH629" s="4">
        <v>-395</v>
      </c>
      <c r="II629" s="4">
        <v>0.2</v>
      </c>
      <c r="IJ629" s="4">
        <v>-2.8499999999999996</v>
      </c>
      <c r="IK629" s="4">
        <v>105</v>
      </c>
      <c r="IL629" s="4">
        <v>-83</v>
      </c>
      <c r="IM629" s="4">
        <v>385</v>
      </c>
      <c r="IN629" s="4">
        <v>-17.800000000000011</v>
      </c>
      <c r="IO629" s="4">
        <v>6828</v>
      </c>
      <c r="IP629" s="4">
        <v>1231</v>
      </c>
      <c r="IQ629" s="4">
        <v>0.15</v>
      </c>
      <c r="IR629" s="4">
        <v>-3.1</v>
      </c>
      <c r="IS629" s="4">
        <v>1013</v>
      </c>
      <c r="IT629" s="4">
        <v>-114</v>
      </c>
      <c r="IU629" s="4">
        <v>325.60000000000002</v>
      </c>
      <c r="IV629" s="4">
        <v>-27.75</v>
      </c>
      <c r="IW629" s="4">
        <v>27369</v>
      </c>
      <c r="IX629" s="4">
        <v>6116</v>
      </c>
      <c r="IY629" s="4">
        <v>0.15</v>
      </c>
      <c r="IZ629" s="4">
        <v>-3.5500000000000003</v>
      </c>
      <c r="JA629" s="4">
        <v>208</v>
      </c>
      <c r="JB629" s="4">
        <v>-10</v>
      </c>
      <c r="JC629" s="4">
        <v>281.8</v>
      </c>
      <c r="JD629" s="4">
        <v>-23.300000000000011</v>
      </c>
      <c r="JE629" s="4">
        <v>12954</v>
      </c>
      <c r="JF629" s="4">
        <v>3948</v>
      </c>
      <c r="JG629" s="4">
        <v>0.25</v>
      </c>
      <c r="JH629" s="4">
        <v>-4.2</v>
      </c>
      <c r="JI629" s="4">
        <v>1981</v>
      </c>
      <c r="JJ629" s="4">
        <v>-597</v>
      </c>
      <c r="JK629" s="4">
        <v>225</v>
      </c>
      <c r="JL629" s="4">
        <v>-32.449999999999989</v>
      </c>
      <c r="JM629" s="4">
        <v>46233</v>
      </c>
      <c r="JN629" s="4">
        <v>22168</v>
      </c>
      <c r="JO629" s="4">
        <v>0.45</v>
      </c>
      <c r="JP629" s="4">
        <v>-5.05</v>
      </c>
      <c r="JQ629" s="5">
        <v>728</v>
      </c>
      <c r="JR629" s="4">
        <v>73</v>
      </c>
      <c r="JS629" s="4">
        <v>176</v>
      </c>
      <c r="JT629" s="4">
        <v>-30.849999999999994</v>
      </c>
      <c r="JU629" s="4">
        <v>22938</v>
      </c>
      <c r="JV629" s="4">
        <v>10153</v>
      </c>
      <c r="JW629" s="4">
        <v>0.6</v>
      </c>
      <c r="JX629" s="4">
        <v>-6.65</v>
      </c>
      <c r="JY629" s="4">
        <v>6664</v>
      </c>
      <c r="JZ629" s="4">
        <v>-1348</v>
      </c>
      <c r="KA629" s="4">
        <v>124.6</v>
      </c>
      <c r="KB629" s="4">
        <v>-35.849999999999994</v>
      </c>
      <c r="KC629" s="4">
        <v>68326</v>
      </c>
      <c r="KD629" s="4">
        <v>31672</v>
      </c>
      <c r="KE629" s="4">
        <v>1.55</v>
      </c>
      <c r="KF629" s="4">
        <v>-9.1</v>
      </c>
      <c r="KG629" s="4">
        <v>4872</v>
      </c>
      <c r="KH629" s="4">
        <v>308</v>
      </c>
      <c r="KI629" s="4">
        <v>77.8</v>
      </c>
      <c r="KJ629" s="4">
        <v>-38.700000000000003</v>
      </c>
      <c r="KK629" s="4">
        <v>44236</v>
      </c>
      <c r="KL629" s="4">
        <v>28371</v>
      </c>
      <c r="KM629" s="4">
        <v>4.75</v>
      </c>
      <c r="KN629" s="4">
        <v>-12.05</v>
      </c>
      <c r="KO629" s="4">
        <v>32328</v>
      </c>
      <c r="KP629" s="4">
        <v>9908</v>
      </c>
      <c r="KQ629" s="4">
        <v>38.450000000000003</v>
      </c>
      <c r="KR629" s="4">
        <v>-39.299999999999997</v>
      </c>
      <c r="KS629" s="4">
        <v>71357</v>
      </c>
      <c r="KT629" s="4">
        <v>38010</v>
      </c>
      <c r="KU629" s="4">
        <v>15.15</v>
      </c>
      <c r="KV629" s="4">
        <v>-12.999999999999998</v>
      </c>
      <c r="KW629" s="4">
        <v>50857</v>
      </c>
      <c r="KX629" s="4">
        <v>37339</v>
      </c>
      <c r="KY629" s="4">
        <v>13.25</v>
      </c>
      <c r="KZ629" s="4">
        <v>-32.950000000000003</v>
      </c>
      <c r="LA629" s="4">
        <v>29490</v>
      </c>
      <c r="LB629" s="4">
        <v>19827</v>
      </c>
      <c r="LC629" s="4">
        <v>40.15</v>
      </c>
      <c r="LD629" s="4">
        <v>-6.0500000000000043</v>
      </c>
    </row>
    <row r="630" spans="1:316" x14ac:dyDescent="0.25">
      <c r="A630" s="171">
        <v>44077.51070752315</v>
      </c>
      <c r="B630" s="172">
        <v>0.50972222222222219</v>
      </c>
      <c r="C630" s="4">
        <v>11538.15</v>
      </c>
      <c r="D630" s="4">
        <v>11550</v>
      </c>
      <c r="E630" s="173">
        <v>-65.649999999999991</v>
      </c>
      <c r="F630" s="173">
        <v>-59.600000000000009</v>
      </c>
      <c r="G630" s="173">
        <v>313.89999999999998</v>
      </c>
      <c r="H630" s="173">
        <v>-349.40000000000003</v>
      </c>
      <c r="I630" s="173">
        <v>-236.09999999999991</v>
      </c>
      <c r="J630" s="173">
        <v>-113.30000000000013</v>
      </c>
      <c r="K630" s="127">
        <v>0</v>
      </c>
      <c r="L630" s="127">
        <v>0</v>
      </c>
      <c r="M630" s="127">
        <v>-20.53</v>
      </c>
      <c r="N630" s="127">
        <v>-18.11</v>
      </c>
      <c r="O630" s="127">
        <v>-0.10788120641762169</v>
      </c>
      <c r="P630" s="127">
        <v>-0.28363776733829477</v>
      </c>
      <c r="Q630" s="127">
        <v>1.0117311459402973</v>
      </c>
      <c r="R630" s="4">
        <v>178374</v>
      </c>
      <c r="S630" s="4">
        <v>171046</v>
      </c>
      <c r="T630" s="173">
        <v>11555.35</v>
      </c>
      <c r="U630" s="173">
        <v>-0.5499999999992724</v>
      </c>
      <c r="V630" s="4">
        <v>161194</v>
      </c>
      <c r="W630" s="4">
        <v>-8512</v>
      </c>
      <c r="X630" s="173">
        <v>17.200000000000728</v>
      </c>
      <c r="Y630" s="173">
        <v>-207652</v>
      </c>
      <c r="Z630" s="173">
        <v>191612</v>
      </c>
      <c r="AA630" s="173">
        <v>-16040</v>
      </c>
      <c r="AB630" s="4">
        <v>-7328</v>
      </c>
      <c r="AC630" s="4">
        <v>-34056</v>
      </c>
      <c r="AD630" s="176" t="e">
        <v>#REF!</v>
      </c>
      <c r="AE630" s="177">
        <v>-4.8109472750357554E-2</v>
      </c>
      <c r="AF630" s="177">
        <v>-2.3200405048108226E-2</v>
      </c>
      <c r="AG630" s="177">
        <v>-1.7370641913919971</v>
      </c>
      <c r="AH630" s="177">
        <v>-2.298542903626434</v>
      </c>
      <c r="AI630" s="127">
        <v>-0.32783602855510552</v>
      </c>
      <c r="AJ630" s="127">
        <v>0</v>
      </c>
      <c r="AK630" s="4">
        <v>0</v>
      </c>
      <c r="AL630" s="178">
        <v>11600</v>
      </c>
      <c r="AM630" s="178">
        <v>11500</v>
      </c>
      <c r="AN630" s="178">
        <v>11550</v>
      </c>
      <c r="AO630" s="178">
        <v>11400</v>
      </c>
      <c r="AS630" s="4">
        <v>2.2854308390022675</v>
      </c>
      <c r="AT630" s="4">
        <v>0.60480132785458374</v>
      </c>
      <c r="AU630" s="4">
        <v>0.15261035851618454</v>
      </c>
      <c r="AV630" s="4">
        <v>3.3820840950639856E-2</v>
      </c>
      <c r="AW630" s="4">
        <v>4.6937863209655789E-2</v>
      </c>
      <c r="AX630" s="4">
        <v>2.9316949216824061E-2</v>
      </c>
      <c r="AY630" s="4">
        <v>84.218875502008032</v>
      </c>
      <c r="AZ630" s="4">
        <v>13.339743589743589</v>
      </c>
      <c r="BA630" s="4">
        <v>70.54661016949153</v>
      </c>
      <c r="BB630" s="4">
        <v>65.180952380952377</v>
      </c>
      <c r="BC630" s="4">
        <v>25.936613055818352</v>
      </c>
      <c r="BD630" s="4">
        <v>61.408653846153847</v>
      </c>
      <c r="BE630" s="4">
        <v>23.696908261530663</v>
      </c>
      <c r="BF630" s="4">
        <v>31.340659340659339</v>
      </c>
      <c r="BG630" s="4">
        <v>10.326673624571344</v>
      </c>
      <c r="BH630" s="4">
        <v>9.3607661544937901</v>
      </c>
      <c r="BI630" s="4">
        <v>9</v>
      </c>
      <c r="BJ630" s="4">
        <v>0</v>
      </c>
      <c r="BK630" s="4">
        <v>0</v>
      </c>
      <c r="BL630" s="4">
        <v>0</v>
      </c>
      <c r="BM630" s="4">
        <v>5637</v>
      </c>
      <c r="BN630" s="4">
        <v>-109</v>
      </c>
      <c r="BO630" s="4">
        <v>0.1</v>
      </c>
      <c r="BP630" s="4">
        <v>-0.75</v>
      </c>
      <c r="BQ630" s="4">
        <v>0</v>
      </c>
      <c r="BR630" s="4">
        <v>0</v>
      </c>
      <c r="BS630" s="4">
        <v>0</v>
      </c>
      <c r="BT630" s="4">
        <v>0</v>
      </c>
      <c r="BU630" s="4">
        <v>58</v>
      </c>
      <c r="BV630" s="4">
        <v>0</v>
      </c>
      <c r="BW630" s="4">
        <v>0.1</v>
      </c>
      <c r="BX630" s="4">
        <v>-0.75</v>
      </c>
      <c r="BY630" s="4">
        <v>21</v>
      </c>
      <c r="BZ630" s="4">
        <v>0</v>
      </c>
      <c r="CA630" s="4">
        <v>1431</v>
      </c>
      <c r="CB630" s="4">
        <v>35.25</v>
      </c>
      <c r="CC630" s="4">
        <v>388</v>
      </c>
      <c r="CD630" s="4">
        <v>-67</v>
      </c>
      <c r="CE630" s="4">
        <v>0.1</v>
      </c>
      <c r="CF630" s="4">
        <v>-0.85</v>
      </c>
      <c r="CG630" s="4">
        <v>0</v>
      </c>
      <c r="CH630" s="4">
        <v>0</v>
      </c>
      <c r="CI630" s="4">
        <v>0</v>
      </c>
      <c r="CJ630" s="4">
        <v>0</v>
      </c>
      <c r="CK630" s="4">
        <v>35</v>
      </c>
      <c r="CL630" s="4">
        <v>0</v>
      </c>
      <c r="CM630" s="4">
        <v>0.2</v>
      </c>
      <c r="CN630" s="4">
        <v>-0.55000000000000004</v>
      </c>
      <c r="CO630" s="4">
        <v>12</v>
      </c>
      <c r="CP630" s="4">
        <v>0</v>
      </c>
      <c r="CQ630" s="4">
        <v>0</v>
      </c>
      <c r="CR630" s="4">
        <v>0</v>
      </c>
      <c r="CS630" s="4">
        <v>1062</v>
      </c>
      <c r="CT630" s="4">
        <v>-377</v>
      </c>
      <c r="CU630" s="4">
        <v>0.15</v>
      </c>
      <c r="CV630" s="4">
        <v>-0.85</v>
      </c>
      <c r="CW630" s="4">
        <v>0</v>
      </c>
      <c r="CX630" s="4">
        <v>0</v>
      </c>
      <c r="CY630" s="4">
        <v>0</v>
      </c>
      <c r="CZ630" s="4">
        <v>0</v>
      </c>
      <c r="DA630" s="4">
        <v>232</v>
      </c>
      <c r="DB630" s="4">
        <v>-18</v>
      </c>
      <c r="DC630" s="4">
        <v>0.1</v>
      </c>
      <c r="DD630" s="4">
        <v>-0.95000000000000007</v>
      </c>
      <c r="DE630" s="4">
        <v>20</v>
      </c>
      <c r="DF630" s="4">
        <v>0</v>
      </c>
      <c r="DG630" s="4">
        <v>1265</v>
      </c>
      <c r="DH630" s="4">
        <v>15</v>
      </c>
      <c r="DI630" s="4">
        <v>1711</v>
      </c>
      <c r="DJ630" s="4">
        <v>-40</v>
      </c>
      <c r="DK630" s="4">
        <v>0.15</v>
      </c>
      <c r="DL630" s="4">
        <v>-0.95000000000000007</v>
      </c>
      <c r="DM630" s="4">
        <v>0</v>
      </c>
      <c r="DN630" s="4">
        <v>0</v>
      </c>
      <c r="DO630" s="4">
        <v>0</v>
      </c>
      <c r="DP630" s="4">
        <v>0</v>
      </c>
      <c r="DQ630" s="4">
        <v>604</v>
      </c>
      <c r="DR630" s="4">
        <v>26</v>
      </c>
      <c r="DS630" s="4">
        <v>0.15</v>
      </c>
      <c r="DT630" s="4">
        <v>-0.99999999999999989</v>
      </c>
      <c r="DU630" s="4">
        <v>1</v>
      </c>
      <c r="DV630" s="4">
        <v>0</v>
      </c>
      <c r="DW630" s="4">
        <v>0</v>
      </c>
      <c r="DX630" s="4">
        <v>0</v>
      </c>
      <c r="DY630" s="4">
        <v>4190</v>
      </c>
      <c r="DZ630" s="4">
        <v>-278</v>
      </c>
      <c r="EA630" s="4">
        <v>0.05</v>
      </c>
      <c r="EB630" s="4">
        <v>-1.2</v>
      </c>
      <c r="EC630" s="4">
        <v>0</v>
      </c>
      <c r="ED630" s="4">
        <v>0</v>
      </c>
      <c r="EE630" s="4">
        <v>0</v>
      </c>
      <c r="EF630" s="4">
        <v>0</v>
      </c>
      <c r="EG630" s="4">
        <v>225</v>
      </c>
      <c r="EH630" s="4">
        <v>18</v>
      </c>
      <c r="EI630" s="4">
        <v>0.15</v>
      </c>
      <c r="EJ630" s="4">
        <v>-1.2000000000000002</v>
      </c>
      <c r="EK630" s="4">
        <v>57</v>
      </c>
      <c r="EL630" s="4">
        <v>-11</v>
      </c>
      <c r="EM630" s="4">
        <v>1033.55</v>
      </c>
      <c r="EN630" s="4">
        <v>-7.25</v>
      </c>
      <c r="EO630" s="4">
        <v>18865</v>
      </c>
      <c r="EP630" s="4">
        <v>-3749</v>
      </c>
      <c r="EQ630" s="4">
        <v>0.1</v>
      </c>
      <c r="ER630" s="4">
        <v>-1.4</v>
      </c>
      <c r="ES630" s="4">
        <v>5</v>
      </c>
      <c r="ET630" s="4">
        <v>0</v>
      </c>
      <c r="EU630" s="4">
        <v>0</v>
      </c>
      <c r="EV630" s="4">
        <v>0</v>
      </c>
      <c r="EW630" s="4">
        <v>812</v>
      </c>
      <c r="EX630" s="4">
        <v>-40</v>
      </c>
      <c r="EY630" s="4">
        <v>0.2</v>
      </c>
      <c r="EZ630" s="4">
        <v>-1.4000000000000001</v>
      </c>
      <c r="FA630" s="4">
        <v>24</v>
      </c>
      <c r="FB630" s="4">
        <v>1</v>
      </c>
      <c r="FC630" s="4">
        <v>940</v>
      </c>
      <c r="FD630" s="4">
        <v>-12.5</v>
      </c>
      <c r="FE630" s="4">
        <v>4063</v>
      </c>
      <c r="FF630" s="4">
        <v>-1068</v>
      </c>
      <c r="FG630" s="4">
        <v>0.1</v>
      </c>
      <c r="FH630" s="4">
        <v>-1.5</v>
      </c>
      <c r="FI630" s="4">
        <v>5</v>
      </c>
      <c r="FJ630" s="4">
        <v>0</v>
      </c>
      <c r="FK630" s="4">
        <v>0</v>
      </c>
      <c r="FL630" s="4">
        <v>0</v>
      </c>
      <c r="FM630" s="4">
        <v>147</v>
      </c>
      <c r="FN630" s="4">
        <v>-9</v>
      </c>
      <c r="FO630" s="4">
        <v>0.15</v>
      </c>
      <c r="FP630" s="4">
        <v>-1.55</v>
      </c>
      <c r="FQ630" s="4">
        <v>32</v>
      </c>
      <c r="FR630" s="4">
        <v>2</v>
      </c>
      <c r="FS630" s="4">
        <v>855</v>
      </c>
      <c r="FT630" s="4">
        <v>10</v>
      </c>
      <c r="FU630" s="4">
        <v>13767</v>
      </c>
      <c r="FV630" s="4">
        <v>-555</v>
      </c>
      <c r="FW630" s="4">
        <v>0.15</v>
      </c>
      <c r="FX630" s="4">
        <v>-1.6500000000000001</v>
      </c>
      <c r="FY630" s="4">
        <v>6</v>
      </c>
      <c r="FZ630" s="4">
        <v>0</v>
      </c>
      <c r="GA630" s="4">
        <v>0</v>
      </c>
      <c r="GB630" s="4">
        <v>0</v>
      </c>
      <c r="GC630" s="4">
        <v>530</v>
      </c>
      <c r="GD630" s="4">
        <v>-99</v>
      </c>
      <c r="GE630" s="4">
        <v>0.15</v>
      </c>
      <c r="GF630" s="4">
        <v>-1.8</v>
      </c>
      <c r="GG630" s="4">
        <v>259</v>
      </c>
      <c r="GH630" s="4">
        <v>-61</v>
      </c>
      <c r="GI630" s="4">
        <v>732.65</v>
      </c>
      <c r="GJ630" s="4">
        <v>-13.600000000000023</v>
      </c>
      <c r="GK630" s="4">
        <v>11107</v>
      </c>
      <c r="GL630" s="4">
        <v>-1415</v>
      </c>
      <c r="GM630" s="4">
        <v>0.1</v>
      </c>
      <c r="GN630" s="4">
        <v>-1.9</v>
      </c>
      <c r="GO630" s="4">
        <v>6</v>
      </c>
      <c r="GP630" s="4">
        <v>0</v>
      </c>
      <c r="GQ630" s="4">
        <v>0</v>
      </c>
      <c r="GR630" s="4">
        <v>0</v>
      </c>
      <c r="GS630" s="4">
        <v>528</v>
      </c>
      <c r="GT630" s="4">
        <v>7</v>
      </c>
      <c r="GU630" s="4">
        <v>0.1</v>
      </c>
      <c r="GV630" s="4">
        <v>-1.9499999999999997</v>
      </c>
      <c r="GW630" s="4">
        <v>223</v>
      </c>
      <c r="GX630" s="4">
        <v>0</v>
      </c>
      <c r="GY630" s="4">
        <v>637.70000000000005</v>
      </c>
      <c r="GZ630" s="4">
        <v>-12.649999999999977</v>
      </c>
      <c r="HA630" s="4">
        <v>11933</v>
      </c>
      <c r="HB630" s="4">
        <v>-2631</v>
      </c>
      <c r="HC630" s="4">
        <v>0.1</v>
      </c>
      <c r="HD630" s="4">
        <v>-2.1</v>
      </c>
      <c r="HE630" s="4">
        <v>162</v>
      </c>
      <c r="HF630" s="4">
        <v>0</v>
      </c>
      <c r="HG630" s="4">
        <v>0</v>
      </c>
      <c r="HH630" s="4">
        <v>0</v>
      </c>
      <c r="HI630" s="4">
        <v>1403</v>
      </c>
      <c r="HJ630" s="4">
        <v>131</v>
      </c>
      <c r="HK630" s="4">
        <v>0.2</v>
      </c>
      <c r="HL630" s="4">
        <v>-2.25</v>
      </c>
      <c r="HM630" s="4">
        <v>498</v>
      </c>
      <c r="HN630" s="4">
        <v>-180</v>
      </c>
      <c r="HO630" s="4">
        <v>535.9</v>
      </c>
      <c r="HP630" s="4">
        <v>-16</v>
      </c>
      <c r="HQ630" s="4">
        <v>41941</v>
      </c>
      <c r="HR630" s="4">
        <v>10453</v>
      </c>
      <c r="HS630" s="4">
        <v>0.2</v>
      </c>
      <c r="HT630" s="4">
        <v>-2.4499999999999997</v>
      </c>
      <c r="HU630" s="4">
        <v>156</v>
      </c>
      <c r="HV630" s="4">
        <v>-105</v>
      </c>
      <c r="HW630" s="4">
        <v>484</v>
      </c>
      <c r="HX630" s="4">
        <v>-24.800000000000011</v>
      </c>
      <c r="HY630" s="4">
        <v>2081</v>
      </c>
      <c r="HZ630" s="4">
        <v>-187</v>
      </c>
      <c r="IA630" s="4">
        <v>0.15</v>
      </c>
      <c r="IB630" s="4">
        <v>-2.7</v>
      </c>
      <c r="IC630" s="4">
        <v>236</v>
      </c>
      <c r="ID630" s="4">
        <v>-72</v>
      </c>
      <c r="IE630" s="4">
        <v>433.25</v>
      </c>
      <c r="IF630" s="4">
        <v>-21.600000000000023</v>
      </c>
      <c r="IG630" s="4">
        <v>16649</v>
      </c>
      <c r="IH630" s="4">
        <v>-395</v>
      </c>
      <c r="II630" s="4">
        <v>0.2</v>
      </c>
      <c r="IJ630" s="4">
        <v>-2.8499999999999996</v>
      </c>
      <c r="IK630" s="4">
        <v>105</v>
      </c>
      <c r="IL630" s="4">
        <v>-83</v>
      </c>
      <c r="IM630" s="4">
        <v>385</v>
      </c>
      <c r="IN630" s="4">
        <v>-17.800000000000011</v>
      </c>
      <c r="IO630" s="4">
        <v>6844</v>
      </c>
      <c r="IP630" s="4">
        <v>1247</v>
      </c>
      <c r="IQ630" s="4">
        <v>0.2</v>
      </c>
      <c r="IR630" s="4">
        <v>-3.05</v>
      </c>
      <c r="IS630" s="4">
        <v>1057</v>
      </c>
      <c r="IT630" s="4">
        <v>-70</v>
      </c>
      <c r="IU630" s="4">
        <v>334</v>
      </c>
      <c r="IV630" s="4">
        <v>-19.350000000000023</v>
      </c>
      <c r="IW630" s="4">
        <v>27415</v>
      </c>
      <c r="IX630" s="4">
        <v>6162</v>
      </c>
      <c r="IY630" s="4">
        <v>0.2</v>
      </c>
      <c r="IZ630" s="4">
        <v>-3.5</v>
      </c>
      <c r="JA630" s="4">
        <v>208</v>
      </c>
      <c r="JB630" s="4">
        <v>-10</v>
      </c>
      <c r="JC630" s="4">
        <v>281.8</v>
      </c>
      <c r="JD630" s="4">
        <v>-23.300000000000011</v>
      </c>
      <c r="JE630" s="4">
        <v>12773</v>
      </c>
      <c r="JF630" s="4">
        <v>3767</v>
      </c>
      <c r="JG630" s="4">
        <v>0.25</v>
      </c>
      <c r="JH630" s="4">
        <v>-4.2</v>
      </c>
      <c r="JI630" s="4">
        <v>1973</v>
      </c>
      <c r="JJ630" s="4">
        <v>-605</v>
      </c>
      <c r="JK630" s="4">
        <v>234</v>
      </c>
      <c r="JL630" s="4">
        <v>-23.449999999999989</v>
      </c>
      <c r="JM630" s="4">
        <v>46754</v>
      </c>
      <c r="JN630" s="4">
        <v>22689</v>
      </c>
      <c r="JO630" s="4">
        <v>0.45</v>
      </c>
      <c r="JP630" s="4">
        <v>-5.05</v>
      </c>
      <c r="JQ630" s="5">
        <v>728</v>
      </c>
      <c r="JR630" s="4">
        <v>73</v>
      </c>
      <c r="JS630" s="4">
        <v>182.5</v>
      </c>
      <c r="JT630" s="4">
        <v>-24.349999999999994</v>
      </c>
      <c r="JU630" s="4">
        <v>22816</v>
      </c>
      <c r="JV630" s="4">
        <v>10031</v>
      </c>
      <c r="JW630" s="4">
        <v>0.5</v>
      </c>
      <c r="JX630" s="4">
        <v>-6.75</v>
      </c>
      <c r="JY630" s="4">
        <v>6707</v>
      </c>
      <c r="JZ630" s="4">
        <v>-1305</v>
      </c>
      <c r="KA630" s="4">
        <v>134.30000000000001</v>
      </c>
      <c r="KB630" s="4">
        <v>-26.149999999999977</v>
      </c>
      <c r="KC630" s="4">
        <v>69261</v>
      </c>
      <c r="KD630" s="4">
        <v>32607</v>
      </c>
      <c r="KE630" s="4">
        <v>1.2</v>
      </c>
      <c r="KF630" s="4">
        <v>-9.4500000000000011</v>
      </c>
      <c r="KG630" s="4">
        <v>4751</v>
      </c>
      <c r="KH630" s="4">
        <v>187</v>
      </c>
      <c r="KI630" s="4">
        <v>86.65</v>
      </c>
      <c r="KJ630" s="4">
        <v>-29.849999999999994</v>
      </c>
      <c r="KK630" s="4">
        <v>44473</v>
      </c>
      <c r="KL630" s="4">
        <v>28608</v>
      </c>
      <c r="KM630" s="4">
        <v>3.5</v>
      </c>
      <c r="KN630" s="4">
        <v>-13.3</v>
      </c>
      <c r="KO630" s="4">
        <v>31752</v>
      </c>
      <c r="KP630" s="4">
        <v>9332</v>
      </c>
      <c r="KQ630" s="4">
        <v>45.45</v>
      </c>
      <c r="KR630" s="4">
        <v>-32.299999999999997</v>
      </c>
      <c r="KS630" s="4">
        <v>72567</v>
      </c>
      <c r="KT630" s="4">
        <v>39220</v>
      </c>
      <c r="KU630" s="4">
        <v>12</v>
      </c>
      <c r="KV630" s="4">
        <v>-16.149999999999999</v>
      </c>
      <c r="KW630" s="4">
        <v>49403</v>
      </c>
      <c r="KX630" s="4">
        <v>35885</v>
      </c>
      <c r="KY630" s="4">
        <v>16.45</v>
      </c>
      <c r="KZ630" s="4">
        <v>-29.750000000000004</v>
      </c>
      <c r="LA630" s="4">
        <v>29879</v>
      </c>
      <c r="LB630" s="4">
        <v>20216</v>
      </c>
      <c r="LC630" s="4">
        <v>33</v>
      </c>
      <c r="LD630" s="4">
        <v>-13.200000000000003</v>
      </c>
    </row>
    <row r="631" spans="1:316" x14ac:dyDescent="0.25">
      <c r="A631" s="171">
        <v>44077.507197800929</v>
      </c>
      <c r="B631" s="172">
        <v>0.50624999999999998</v>
      </c>
      <c r="C631" s="4">
        <v>11538.95</v>
      </c>
      <c r="D631" s="4">
        <v>11550</v>
      </c>
      <c r="E631" s="173">
        <v>-64.350000000000009</v>
      </c>
      <c r="F631" s="173">
        <v>-61.95</v>
      </c>
      <c r="G631" s="173">
        <v>313.89999999999998</v>
      </c>
      <c r="H631" s="173">
        <v>-336.55</v>
      </c>
      <c r="I631" s="173">
        <v>-239.74999999999994</v>
      </c>
      <c r="J631" s="173">
        <v>-96.800000000000068</v>
      </c>
      <c r="K631" s="127">
        <v>0</v>
      </c>
      <c r="L631" s="127">
        <v>0</v>
      </c>
      <c r="M631" s="127">
        <v>-20.53</v>
      </c>
      <c r="N631" s="127">
        <v>-18.11</v>
      </c>
      <c r="O631" s="127">
        <v>-0.1121636972908425</v>
      </c>
      <c r="P631" s="127">
        <v>-0.28788709084219238</v>
      </c>
      <c r="Q631" s="127">
        <v>1.0137334215085261</v>
      </c>
      <c r="R631" s="4">
        <v>175643</v>
      </c>
      <c r="S631" s="4">
        <v>169270</v>
      </c>
      <c r="T631" s="173">
        <v>11555.9</v>
      </c>
      <c r="U631" s="173">
        <v>-2.1500000000014552</v>
      </c>
      <c r="V631" s="4">
        <v>161734</v>
      </c>
      <c r="W631" s="4">
        <v>-7932</v>
      </c>
      <c r="X631" s="173">
        <v>16.949999999998909</v>
      </c>
      <c r="Y631" s="173">
        <v>-205417</v>
      </c>
      <c r="Z631" s="173">
        <v>189618</v>
      </c>
      <c r="AA631" s="173">
        <v>-15799</v>
      </c>
      <c r="AB631" s="4">
        <v>-6373</v>
      </c>
      <c r="AC631" s="4">
        <v>-33954</v>
      </c>
      <c r="AD631" s="176" t="e">
        <v>#REF!</v>
      </c>
      <c r="AE631" s="177">
        <v>-2.8323699338371471E-2</v>
      </c>
      <c r="AF631" s="177">
        <v>-2.5556868950171986E-2</v>
      </c>
      <c r="AG631" s="177">
        <v>-2.266891077759476</v>
      </c>
      <c r="AH631" s="177">
        <v>-2.1433442827164337</v>
      </c>
      <c r="AI631" s="127">
        <v>-0.3939897713763798</v>
      </c>
      <c r="AJ631" s="127">
        <v>0</v>
      </c>
      <c r="AK631" s="4">
        <v>0</v>
      </c>
      <c r="AL631" s="178">
        <v>11600</v>
      </c>
      <c r="AM631" s="178">
        <v>11500</v>
      </c>
      <c r="AN631" s="178">
        <v>11550</v>
      </c>
      <c r="AO631" s="178">
        <v>11400</v>
      </c>
      <c r="AS631" s="4">
        <v>2.2926442612555484</v>
      </c>
      <c r="AT631" s="4">
        <v>0.60102333196889068</v>
      </c>
      <c r="AU631" s="4">
        <v>0.15369393139841689</v>
      </c>
      <c r="AV631" s="4">
        <v>3.4189632601710332E-2</v>
      </c>
      <c r="AW631" s="4">
        <v>4.6649156714075692E-2</v>
      </c>
      <c r="AX631" s="4">
        <v>2.9352572621985949E-2</v>
      </c>
      <c r="AY631" s="4">
        <v>83.516064257028106</v>
      </c>
      <c r="AZ631" s="4">
        <v>13.467948717948717</v>
      </c>
      <c r="BA631" s="4">
        <v>70.860169491525426</v>
      </c>
      <c r="BB631" s="4">
        <v>65.180952380952377</v>
      </c>
      <c r="BC631" s="4">
        <v>26.025471698113208</v>
      </c>
      <c r="BD631" s="4">
        <v>61.60096153846154</v>
      </c>
      <c r="BE631" s="4">
        <v>22.991625615763546</v>
      </c>
      <c r="BF631" s="4">
        <v>31.340659340659339</v>
      </c>
      <c r="BG631" s="4">
        <v>10.234883375427128</v>
      </c>
      <c r="BH631" s="4">
        <v>9.3103813559322042</v>
      </c>
      <c r="BI631" s="4">
        <v>9</v>
      </c>
      <c r="BJ631" s="4">
        <v>0</v>
      </c>
      <c r="BK631" s="4">
        <v>0</v>
      </c>
      <c r="BL631" s="4">
        <v>0</v>
      </c>
      <c r="BM631" s="4">
        <v>5637</v>
      </c>
      <c r="BN631" s="4">
        <v>-109</v>
      </c>
      <c r="BO631" s="4">
        <v>0.1</v>
      </c>
      <c r="BP631" s="4">
        <v>-0.75</v>
      </c>
      <c r="BQ631" s="4">
        <v>0</v>
      </c>
      <c r="BR631" s="4">
        <v>0</v>
      </c>
      <c r="BS631" s="4">
        <v>0</v>
      </c>
      <c r="BT631" s="4">
        <v>0</v>
      </c>
      <c r="BU631" s="4">
        <v>58</v>
      </c>
      <c r="BV631" s="4">
        <v>0</v>
      </c>
      <c r="BW631" s="4">
        <v>0.1</v>
      </c>
      <c r="BX631" s="4">
        <v>-0.75</v>
      </c>
      <c r="BY631" s="4">
        <v>21</v>
      </c>
      <c r="BZ631" s="4">
        <v>0</v>
      </c>
      <c r="CA631" s="4">
        <v>1431</v>
      </c>
      <c r="CB631" s="4">
        <v>35.25</v>
      </c>
      <c r="CC631" s="4">
        <v>388</v>
      </c>
      <c r="CD631" s="4">
        <v>-67</v>
      </c>
      <c r="CE631" s="4">
        <v>0.1</v>
      </c>
      <c r="CF631" s="4">
        <v>-0.85</v>
      </c>
      <c r="CG631" s="4">
        <v>0</v>
      </c>
      <c r="CH631" s="4">
        <v>0</v>
      </c>
      <c r="CI631" s="4">
        <v>0</v>
      </c>
      <c r="CJ631" s="4">
        <v>0</v>
      </c>
      <c r="CK631" s="4">
        <v>35</v>
      </c>
      <c r="CL631" s="4">
        <v>0</v>
      </c>
      <c r="CM631" s="4">
        <v>0.25</v>
      </c>
      <c r="CN631" s="4">
        <v>-0.5</v>
      </c>
      <c r="CO631" s="4">
        <v>12</v>
      </c>
      <c r="CP631" s="4">
        <v>0</v>
      </c>
      <c r="CQ631" s="4">
        <v>0</v>
      </c>
      <c r="CR631" s="4">
        <v>0</v>
      </c>
      <c r="CS631" s="4">
        <v>1062</v>
      </c>
      <c r="CT631" s="4">
        <v>-377</v>
      </c>
      <c r="CU631" s="4">
        <v>0.15</v>
      </c>
      <c r="CV631" s="4">
        <v>-0.85</v>
      </c>
      <c r="CW631" s="4">
        <v>0</v>
      </c>
      <c r="CX631" s="4">
        <v>0</v>
      </c>
      <c r="CY631" s="4">
        <v>0</v>
      </c>
      <c r="CZ631" s="4">
        <v>0</v>
      </c>
      <c r="DA631" s="4">
        <v>232</v>
      </c>
      <c r="DB631" s="4">
        <v>-18</v>
      </c>
      <c r="DC631" s="4">
        <v>0.1</v>
      </c>
      <c r="DD631" s="4">
        <v>-0.95000000000000007</v>
      </c>
      <c r="DE631" s="4">
        <v>20</v>
      </c>
      <c r="DF631" s="4">
        <v>0</v>
      </c>
      <c r="DG631" s="4">
        <v>1265</v>
      </c>
      <c r="DH631" s="4">
        <v>15</v>
      </c>
      <c r="DI631" s="4">
        <v>1711</v>
      </c>
      <c r="DJ631" s="4">
        <v>-40</v>
      </c>
      <c r="DK631" s="4">
        <v>0.15</v>
      </c>
      <c r="DL631" s="4">
        <v>-0.95000000000000007</v>
      </c>
      <c r="DM631" s="4">
        <v>0</v>
      </c>
      <c r="DN631" s="4">
        <v>0</v>
      </c>
      <c r="DO631" s="4">
        <v>0</v>
      </c>
      <c r="DP631" s="4">
        <v>0</v>
      </c>
      <c r="DQ631" s="4">
        <v>604</v>
      </c>
      <c r="DR631" s="4">
        <v>26</v>
      </c>
      <c r="DS631" s="4">
        <v>0.15</v>
      </c>
      <c r="DT631" s="4">
        <v>-0.99999999999999989</v>
      </c>
      <c r="DU631" s="4">
        <v>1</v>
      </c>
      <c r="DV631" s="4">
        <v>0</v>
      </c>
      <c r="DW631" s="4">
        <v>0</v>
      </c>
      <c r="DX631" s="4">
        <v>0</v>
      </c>
      <c r="DY631" s="4">
        <v>4190</v>
      </c>
      <c r="DZ631" s="4">
        <v>-278</v>
      </c>
      <c r="EA631" s="4">
        <v>0.15</v>
      </c>
      <c r="EB631" s="4">
        <v>-1.1000000000000001</v>
      </c>
      <c r="EC631" s="4">
        <v>0</v>
      </c>
      <c r="ED631" s="4">
        <v>0</v>
      </c>
      <c r="EE631" s="4">
        <v>0</v>
      </c>
      <c r="EF631" s="4">
        <v>0</v>
      </c>
      <c r="EG631" s="4">
        <v>225</v>
      </c>
      <c r="EH631" s="4">
        <v>18</v>
      </c>
      <c r="EI631" s="4">
        <v>0.15</v>
      </c>
      <c r="EJ631" s="4">
        <v>-1.2000000000000002</v>
      </c>
      <c r="EK631" s="4">
        <v>57</v>
      </c>
      <c r="EL631" s="4">
        <v>-11</v>
      </c>
      <c r="EM631" s="4">
        <v>1033.55</v>
      </c>
      <c r="EN631" s="4">
        <v>-7.25</v>
      </c>
      <c r="EO631" s="4">
        <v>18865</v>
      </c>
      <c r="EP631" s="4">
        <v>-3749</v>
      </c>
      <c r="EQ631" s="4">
        <v>0.1</v>
      </c>
      <c r="ER631" s="4">
        <v>-1.4</v>
      </c>
      <c r="ES631" s="4">
        <v>5</v>
      </c>
      <c r="ET631" s="4">
        <v>0</v>
      </c>
      <c r="EU631" s="4">
        <v>0</v>
      </c>
      <c r="EV631" s="4">
        <v>0</v>
      </c>
      <c r="EW631" s="4">
        <v>812</v>
      </c>
      <c r="EX631" s="4">
        <v>-40</v>
      </c>
      <c r="EY631" s="4">
        <v>0.2</v>
      </c>
      <c r="EZ631" s="4">
        <v>-1.4000000000000001</v>
      </c>
      <c r="FA631" s="4">
        <v>24</v>
      </c>
      <c r="FB631" s="4">
        <v>1</v>
      </c>
      <c r="FC631" s="4">
        <v>940</v>
      </c>
      <c r="FD631" s="4">
        <v>-12.5</v>
      </c>
      <c r="FE631" s="4">
        <v>4065</v>
      </c>
      <c r="FF631" s="4">
        <v>-1066</v>
      </c>
      <c r="FG631" s="4">
        <v>0.15</v>
      </c>
      <c r="FH631" s="4">
        <v>-1.4500000000000002</v>
      </c>
      <c r="FI631" s="4">
        <v>5</v>
      </c>
      <c r="FJ631" s="4">
        <v>0</v>
      </c>
      <c r="FK631" s="4">
        <v>0</v>
      </c>
      <c r="FL631" s="4">
        <v>0</v>
      </c>
      <c r="FM631" s="4">
        <v>147</v>
      </c>
      <c r="FN631" s="4">
        <v>-9</v>
      </c>
      <c r="FO631" s="4">
        <v>0.15</v>
      </c>
      <c r="FP631" s="4">
        <v>-1.55</v>
      </c>
      <c r="FQ631" s="4">
        <v>32</v>
      </c>
      <c r="FR631" s="4">
        <v>2</v>
      </c>
      <c r="FS631" s="4">
        <v>855</v>
      </c>
      <c r="FT631" s="4">
        <v>10</v>
      </c>
      <c r="FU631" s="4">
        <v>13767</v>
      </c>
      <c r="FV631" s="4">
        <v>-555</v>
      </c>
      <c r="FW631" s="4">
        <v>0.15</v>
      </c>
      <c r="FX631" s="4">
        <v>-1.6500000000000001</v>
      </c>
      <c r="FY631" s="4">
        <v>6</v>
      </c>
      <c r="FZ631" s="4">
        <v>0</v>
      </c>
      <c r="GA631" s="4">
        <v>0</v>
      </c>
      <c r="GB631" s="4">
        <v>0</v>
      </c>
      <c r="GC631" s="4">
        <v>530</v>
      </c>
      <c r="GD631" s="4">
        <v>-99</v>
      </c>
      <c r="GE631" s="4">
        <v>0.15</v>
      </c>
      <c r="GF631" s="4">
        <v>-1.8</v>
      </c>
      <c r="GG631" s="4">
        <v>259</v>
      </c>
      <c r="GH631" s="4">
        <v>-61</v>
      </c>
      <c r="GI631" s="4">
        <v>732.65</v>
      </c>
      <c r="GJ631" s="4">
        <v>-13.600000000000023</v>
      </c>
      <c r="GK631" s="4">
        <v>11107</v>
      </c>
      <c r="GL631" s="4">
        <v>-1415</v>
      </c>
      <c r="GM631" s="4">
        <v>0.1</v>
      </c>
      <c r="GN631" s="4">
        <v>-1.9</v>
      </c>
      <c r="GO631" s="4">
        <v>6</v>
      </c>
      <c r="GP631" s="4">
        <v>0</v>
      </c>
      <c r="GQ631" s="4">
        <v>0</v>
      </c>
      <c r="GR631" s="4">
        <v>0</v>
      </c>
      <c r="GS631" s="4">
        <v>528</v>
      </c>
      <c r="GT631" s="4">
        <v>7</v>
      </c>
      <c r="GU631" s="4">
        <v>0.15</v>
      </c>
      <c r="GV631" s="4">
        <v>-1.9</v>
      </c>
      <c r="GW631" s="4">
        <v>223</v>
      </c>
      <c r="GX631" s="4">
        <v>0</v>
      </c>
      <c r="GY631" s="4">
        <v>637.70000000000005</v>
      </c>
      <c r="GZ631" s="4">
        <v>-12.649999999999977</v>
      </c>
      <c r="HA631" s="4">
        <v>11933</v>
      </c>
      <c r="HB631" s="4">
        <v>-2631</v>
      </c>
      <c r="HC631" s="4">
        <v>0.1</v>
      </c>
      <c r="HD631" s="4">
        <v>-2.1</v>
      </c>
      <c r="HE631" s="4">
        <v>162</v>
      </c>
      <c r="HF631" s="4">
        <v>0</v>
      </c>
      <c r="HG631" s="4">
        <v>0</v>
      </c>
      <c r="HH631" s="4">
        <v>0</v>
      </c>
      <c r="HI631" s="4">
        <v>1403</v>
      </c>
      <c r="HJ631" s="4">
        <v>131</v>
      </c>
      <c r="HK631" s="4">
        <v>0.2</v>
      </c>
      <c r="HL631" s="4">
        <v>-2.25</v>
      </c>
      <c r="HM631" s="4">
        <v>498</v>
      </c>
      <c r="HN631" s="4">
        <v>-180</v>
      </c>
      <c r="HO631" s="4">
        <v>537.9</v>
      </c>
      <c r="HP631" s="4">
        <v>-14</v>
      </c>
      <c r="HQ631" s="4">
        <v>41591</v>
      </c>
      <c r="HR631" s="4">
        <v>10103</v>
      </c>
      <c r="HS631" s="4">
        <v>0.15</v>
      </c>
      <c r="HT631" s="4">
        <v>-2.5</v>
      </c>
      <c r="HU631" s="4">
        <v>156</v>
      </c>
      <c r="HV631" s="4">
        <v>-105</v>
      </c>
      <c r="HW631" s="4">
        <v>484</v>
      </c>
      <c r="HX631" s="4">
        <v>-24.800000000000011</v>
      </c>
      <c r="HY631" s="4">
        <v>2101</v>
      </c>
      <c r="HZ631" s="4">
        <v>-167</v>
      </c>
      <c r="IA631" s="4">
        <v>0.15</v>
      </c>
      <c r="IB631" s="4">
        <v>-2.7</v>
      </c>
      <c r="IC631" s="4">
        <v>236</v>
      </c>
      <c r="ID631" s="4">
        <v>-72</v>
      </c>
      <c r="IE631" s="4">
        <v>433.25</v>
      </c>
      <c r="IF631" s="4">
        <v>-21.600000000000023</v>
      </c>
      <c r="IG631" s="4">
        <v>16723</v>
      </c>
      <c r="IH631" s="4">
        <v>-321</v>
      </c>
      <c r="II631" s="4">
        <v>0.2</v>
      </c>
      <c r="IJ631" s="4">
        <v>-2.8499999999999996</v>
      </c>
      <c r="IK631" s="4">
        <v>105</v>
      </c>
      <c r="IL631" s="4">
        <v>-83</v>
      </c>
      <c r="IM631" s="4">
        <v>385</v>
      </c>
      <c r="IN631" s="4">
        <v>-17.800000000000011</v>
      </c>
      <c r="IO631" s="4">
        <v>6844</v>
      </c>
      <c r="IP631" s="4">
        <v>1247</v>
      </c>
      <c r="IQ631" s="4">
        <v>0.2</v>
      </c>
      <c r="IR631" s="4">
        <v>-3.05</v>
      </c>
      <c r="IS631" s="4">
        <v>1060</v>
      </c>
      <c r="IT631" s="4">
        <v>-67</v>
      </c>
      <c r="IU631" s="4">
        <v>335</v>
      </c>
      <c r="IV631" s="4">
        <v>-18.350000000000023</v>
      </c>
      <c r="IW631" s="4">
        <v>27587</v>
      </c>
      <c r="IX631" s="4">
        <v>6334</v>
      </c>
      <c r="IY631" s="4">
        <v>0.2</v>
      </c>
      <c r="IZ631" s="4">
        <v>-3.5</v>
      </c>
      <c r="JA631" s="4">
        <v>208</v>
      </c>
      <c r="JB631" s="4">
        <v>-10</v>
      </c>
      <c r="JC631" s="4">
        <v>281.8</v>
      </c>
      <c r="JD631" s="4">
        <v>-23.300000000000011</v>
      </c>
      <c r="JE631" s="4">
        <v>12813</v>
      </c>
      <c r="JF631" s="4">
        <v>3807</v>
      </c>
      <c r="JG631" s="4">
        <v>0.25</v>
      </c>
      <c r="JH631" s="4">
        <v>-4.2</v>
      </c>
      <c r="JI631" s="4">
        <v>2030</v>
      </c>
      <c r="JJ631" s="4">
        <v>-548</v>
      </c>
      <c r="JK631" s="4">
        <v>235</v>
      </c>
      <c r="JL631" s="4">
        <v>-22.449999999999989</v>
      </c>
      <c r="JM631" s="4">
        <v>46673</v>
      </c>
      <c r="JN631" s="4">
        <v>22608</v>
      </c>
      <c r="JO631" s="4">
        <v>0.45</v>
      </c>
      <c r="JP631" s="4">
        <v>-5.05</v>
      </c>
      <c r="JQ631" s="5">
        <v>728</v>
      </c>
      <c r="JR631" s="4">
        <v>73</v>
      </c>
      <c r="JS631" s="4">
        <v>182.5</v>
      </c>
      <c r="JT631" s="4">
        <v>-24.349999999999994</v>
      </c>
      <c r="JU631" s="4">
        <v>22816</v>
      </c>
      <c r="JV631" s="4">
        <v>10031</v>
      </c>
      <c r="JW631" s="4">
        <v>0.5</v>
      </c>
      <c r="JX631" s="4">
        <v>-6.75</v>
      </c>
      <c r="JY631" s="4">
        <v>6731</v>
      </c>
      <c r="JZ631" s="4">
        <v>-1281</v>
      </c>
      <c r="KA631" s="4">
        <v>136.5</v>
      </c>
      <c r="KB631" s="4">
        <v>-23.949999999999989</v>
      </c>
      <c r="KC631" s="4">
        <v>68891</v>
      </c>
      <c r="KD631" s="4">
        <v>32237</v>
      </c>
      <c r="KE631" s="4">
        <v>1.2</v>
      </c>
      <c r="KF631" s="4">
        <v>-9.4500000000000011</v>
      </c>
      <c r="KG631" s="4">
        <v>4720</v>
      </c>
      <c r="KH631" s="4">
        <v>156</v>
      </c>
      <c r="KI631" s="4">
        <v>89.6</v>
      </c>
      <c r="KJ631" s="4">
        <v>-26.900000000000006</v>
      </c>
      <c r="KK631" s="4">
        <v>43945</v>
      </c>
      <c r="KL631" s="4">
        <v>28080</v>
      </c>
      <c r="KM631" s="4">
        <v>3.3</v>
      </c>
      <c r="KN631" s="4">
        <v>-13.5</v>
      </c>
      <c r="KO631" s="4">
        <v>31540</v>
      </c>
      <c r="KP631" s="4">
        <v>9120</v>
      </c>
      <c r="KQ631" s="4">
        <v>47.8</v>
      </c>
      <c r="KR631" s="4">
        <v>-29.950000000000003</v>
      </c>
      <c r="KS631" s="4">
        <v>72310</v>
      </c>
      <c r="KT631" s="4">
        <v>38963</v>
      </c>
      <c r="KU631" s="4">
        <v>11.45</v>
      </c>
      <c r="KV631" s="4">
        <v>-16.7</v>
      </c>
      <c r="KW631" s="4">
        <v>48860</v>
      </c>
      <c r="KX631" s="4">
        <v>35342</v>
      </c>
      <c r="KY631" s="4">
        <v>17.649999999999999</v>
      </c>
      <c r="KZ631" s="4">
        <v>-28.550000000000004</v>
      </c>
      <c r="LA631" s="4">
        <v>29366</v>
      </c>
      <c r="LB631" s="4">
        <v>19703</v>
      </c>
      <c r="LC631" s="4">
        <v>31.45</v>
      </c>
      <c r="LD631" s="4">
        <v>-14.750000000000004</v>
      </c>
    </row>
    <row r="632" spans="1:316" x14ac:dyDescent="0.25">
      <c r="A632" s="171">
        <v>44077.506464814818</v>
      </c>
      <c r="B632" s="172">
        <v>0.50555555555555554</v>
      </c>
      <c r="C632" s="4">
        <v>11533.65</v>
      </c>
      <c r="D632" s="4">
        <v>11550</v>
      </c>
      <c r="E632" s="173">
        <v>-64.350000000000009</v>
      </c>
      <c r="F632" s="173">
        <v>-61.95</v>
      </c>
      <c r="G632" s="173">
        <v>313.89999999999998</v>
      </c>
      <c r="H632" s="173">
        <v>-336.55</v>
      </c>
      <c r="I632" s="173">
        <v>-239.74999999999994</v>
      </c>
      <c r="J632" s="173">
        <v>-96.800000000000068</v>
      </c>
      <c r="K632" s="127">
        <v>0</v>
      </c>
      <c r="L632" s="127">
        <v>0</v>
      </c>
      <c r="M632" s="127">
        <v>-20.53</v>
      </c>
      <c r="N632" s="127">
        <v>-18.11</v>
      </c>
      <c r="O632" s="127">
        <v>-8.3511775839619523E-2</v>
      </c>
      <c r="P632" s="127">
        <v>-0.25939103835047578</v>
      </c>
      <c r="Q632" s="127">
        <v>1.0143330826623298</v>
      </c>
      <c r="R632" s="4">
        <v>173368</v>
      </c>
      <c r="S632" s="4">
        <v>167258</v>
      </c>
      <c r="T632" s="173">
        <v>11558.050000000001</v>
      </c>
      <c r="U632" s="173">
        <v>2.7333333333353949</v>
      </c>
      <c r="V632" s="4">
        <v>161734</v>
      </c>
      <c r="W632" s="4">
        <v>-7835</v>
      </c>
      <c r="X632" s="173">
        <v>24.400000000001455</v>
      </c>
      <c r="Y632" s="173">
        <v>-203454</v>
      </c>
      <c r="Z632" s="173">
        <v>187346</v>
      </c>
      <c r="AA632" s="173">
        <v>-16108</v>
      </c>
      <c r="AB632" s="4">
        <v>-6110</v>
      </c>
      <c r="AC632" s="4">
        <v>-33933</v>
      </c>
      <c r="AD632" s="176" t="e">
        <v>#REF!</v>
      </c>
      <c r="AE632" s="177">
        <v>4.7676818210382388E-2</v>
      </c>
      <c r="AF632" s="177">
        <v>-2.7161714695363149E-2</v>
      </c>
      <c r="AG632" s="177">
        <v>-2.5253511776478526</v>
      </c>
      <c r="AH632" s="177">
        <v>-1.9578477654104318</v>
      </c>
      <c r="AI632" s="127">
        <v>-0.45517648136600991</v>
      </c>
      <c r="AJ632" s="127">
        <v>0</v>
      </c>
      <c r="AK632" s="4">
        <v>0</v>
      </c>
      <c r="AL632" s="178">
        <v>11600</v>
      </c>
      <c r="AM632" s="178">
        <v>11500</v>
      </c>
      <c r="AN632" s="178">
        <v>11550</v>
      </c>
      <c r="AO632" s="178">
        <v>11400</v>
      </c>
      <c r="AS632" s="4">
        <v>2.2866057499442833</v>
      </c>
      <c r="AT632" s="4">
        <v>0.60176272034004252</v>
      </c>
      <c r="AU632" s="4">
        <v>0.15429190015282732</v>
      </c>
      <c r="AV632" s="4">
        <v>3.4289986576268881E-2</v>
      </c>
      <c r="AW632" s="4">
        <v>4.6715858630878689E-2</v>
      </c>
      <c r="AX632" s="4">
        <v>2.9406184784670841E-2</v>
      </c>
      <c r="AY632" s="4">
        <v>83.182000000000002</v>
      </c>
      <c r="AZ632" s="4">
        <v>13.467948717948717</v>
      </c>
      <c r="BA632" s="4">
        <v>70.978813559322035</v>
      </c>
      <c r="BB632" s="4">
        <v>65.180952380952377</v>
      </c>
      <c r="BC632" s="4">
        <v>26.025471698113208</v>
      </c>
      <c r="BD632" s="4">
        <v>61.77403846153846</v>
      </c>
      <c r="BE632" s="4">
        <v>22.9128078817734</v>
      </c>
      <c r="BF632" s="4">
        <v>31.340659340659339</v>
      </c>
      <c r="BG632" s="4">
        <v>10.095034625018418</v>
      </c>
      <c r="BH632" s="4">
        <v>9.1154976900461993</v>
      </c>
      <c r="BI632" s="4">
        <v>9</v>
      </c>
      <c r="BJ632" s="4">
        <v>0</v>
      </c>
      <c r="BK632" s="4">
        <v>0</v>
      </c>
      <c r="BL632" s="4">
        <v>0</v>
      </c>
      <c r="BM632" s="4">
        <v>5637</v>
      </c>
      <c r="BN632" s="4">
        <v>-109</v>
      </c>
      <c r="BO632" s="4">
        <v>0.1</v>
      </c>
      <c r="BP632" s="4">
        <v>-0.75</v>
      </c>
      <c r="BQ632" s="4">
        <v>0</v>
      </c>
      <c r="BR632" s="4">
        <v>0</v>
      </c>
      <c r="BS632" s="4">
        <v>0</v>
      </c>
      <c r="BT632" s="4">
        <v>0</v>
      </c>
      <c r="BU632" s="4">
        <v>58</v>
      </c>
      <c r="BV632" s="4">
        <v>0</v>
      </c>
      <c r="BW632" s="4">
        <v>0.1</v>
      </c>
      <c r="BX632" s="4">
        <v>-0.75</v>
      </c>
      <c r="BY632" s="4">
        <v>21</v>
      </c>
      <c r="BZ632" s="4">
        <v>0</v>
      </c>
      <c r="CA632" s="4">
        <v>1431</v>
      </c>
      <c r="CB632" s="4">
        <v>35.25</v>
      </c>
      <c r="CC632" s="4">
        <v>388</v>
      </c>
      <c r="CD632" s="4">
        <v>-67</v>
      </c>
      <c r="CE632" s="4">
        <v>0.1</v>
      </c>
      <c r="CF632" s="4">
        <v>-0.85</v>
      </c>
      <c r="CG632" s="4">
        <v>0</v>
      </c>
      <c r="CH632" s="4">
        <v>0</v>
      </c>
      <c r="CI632" s="4">
        <v>0</v>
      </c>
      <c r="CJ632" s="4">
        <v>0</v>
      </c>
      <c r="CK632" s="4">
        <v>35</v>
      </c>
      <c r="CL632" s="4">
        <v>0</v>
      </c>
      <c r="CM632" s="4">
        <v>0.25</v>
      </c>
      <c r="CN632" s="4">
        <v>-0.5</v>
      </c>
      <c r="CO632" s="4">
        <v>12</v>
      </c>
      <c r="CP632" s="4">
        <v>0</v>
      </c>
      <c r="CQ632" s="4">
        <v>0</v>
      </c>
      <c r="CR632" s="4">
        <v>0</v>
      </c>
      <c r="CS632" s="4">
        <v>1062</v>
      </c>
      <c r="CT632" s="4">
        <v>-377</v>
      </c>
      <c r="CU632" s="4">
        <v>0.15</v>
      </c>
      <c r="CV632" s="4">
        <v>-0.85</v>
      </c>
      <c r="CW632" s="4">
        <v>0</v>
      </c>
      <c r="CX632" s="4">
        <v>0</v>
      </c>
      <c r="CY632" s="4">
        <v>0</v>
      </c>
      <c r="CZ632" s="4">
        <v>0</v>
      </c>
      <c r="DA632" s="4">
        <v>232</v>
      </c>
      <c r="DB632" s="4">
        <v>-18</v>
      </c>
      <c r="DC632" s="4">
        <v>0.1</v>
      </c>
      <c r="DD632" s="4">
        <v>-0.95000000000000007</v>
      </c>
      <c r="DE632" s="4">
        <v>20</v>
      </c>
      <c r="DF632" s="4">
        <v>0</v>
      </c>
      <c r="DG632" s="4">
        <v>1265</v>
      </c>
      <c r="DH632" s="4">
        <v>15</v>
      </c>
      <c r="DI632" s="4">
        <v>1711</v>
      </c>
      <c r="DJ632" s="4">
        <v>-40</v>
      </c>
      <c r="DK632" s="4">
        <v>0.15</v>
      </c>
      <c r="DL632" s="4">
        <v>-0.95000000000000007</v>
      </c>
      <c r="DM632" s="4">
        <v>0</v>
      </c>
      <c r="DN632" s="4">
        <v>0</v>
      </c>
      <c r="DO632" s="4">
        <v>0</v>
      </c>
      <c r="DP632" s="4">
        <v>0</v>
      </c>
      <c r="DQ632" s="4">
        <v>604</v>
      </c>
      <c r="DR632" s="4">
        <v>26</v>
      </c>
      <c r="DS632" s="4">
        <v>0.15</v>
      </c>
      <c r="DT632" s="4">
        <v>-0.99999999999999989</v>
      </c>
      <c r="DU632" s="4">
        <v>1</v>
      </c>
      <c r="DV632" s="4">
        <v>0</v>
      </c>
      <c r="DW632" s="4">
        <v>0</v>
      </c>
      <c r="DX632" s="4">
        <v>0</v>
      </c>
      <c r="DY632" s="4">
        <v>4190</v>
      </c>
      <c r="DZ632" s="4">
        <v>-278</v>
      </c>
      <c r="EA632" s="4">
        <v>0.15</v>
      </c>
      <c r="EB632" s="4">
        <v>-1.1000000000000001</v>
      </c>
      <c r="EC632" s="4">
        <v>0</v>
      </c>
      <c r="ED632" s="4">
        <v>0</v>
      </c>
      <c r="EE632" s="4">
        <v>0</v>
      </c>
      <c r="EF632" s="4">
        <v>0</v>
      </c>
      <c r="EG632" s="4">
        <v>225</v>
      </c>
      <c r="EH632" s="4">
        <v>18</v>
      </c>
      <c r="EI632" s="4">
        <v>0.15</v>
      </c>
      <c r="EJ632" s="4">
        <v>-1.2000000000000002</v>
      </c>
      <c r="EK632" s="4">
        <v>57</v>
      </c>
      <c r="EL632" s="4">
        <v>-11</v>
      </c>
      <c r="EM632" s="4">
        <v>1033.55</v>
      </c>
      <c r="EN632" s="4">
        <v>-7.25</v>
      </c>
      <c r="EO632" s="4">
        <v>18960</v>
      </c>
      <c r="EP632" s="4">
        <v>-3654</v>
      </c>
      <c r="EQ632" s="4">
        <v>0.1</v>
      </c>
      <c r="ER632" s="4">
        <v>-1.4</v>
      </c>
      <c r="ES632" s="4">
        <v>5</v>
      </c>
      <c r="ET632" s="4">
        <v>0</v>
      </c>
      <c r="EU632" s="4">
        <v>0</v>
      </c>
      <c r="EV632" s="4">
        <v>0</v>
      </c>
      <c r="EW632" s="4">
        <v>812</v>
      </c>
      <c r="EX632" s="4">
        <v>-40</v>
      </c>
      <c r="EY632" s="4">
        <v>0.2</v>
      </c>
      <c r="EZ632" s="4">
        <v>-1.4000000000000001</v>
      </c>
      <c r="FA632" s="4">
        <v>24</v>
      </c>
      <c r="FB632" s="4">
        <v>1</v>
      </c>
      <c r="FC632" s="4">
        <v>940</v>
      </c>
      <c r="FD632" s="4">
        <v>-12.5</v>
      </c>
      <c r="FE632" s="4">
        <v>4065</v>
      </c>
      <c r="FF632" s="4">
        <v>-1066</v>
      </c>
      <c r="FG632" s="4">
        <v>0.15</v>
      </c>
      <c r="FH632" s="4">
        <v>-1.4500000000000002</v>
      </c>
      <c r="FI632" s="4">
        <v>5</v>
      </c>
      <c r="FJ632" s="4">
        <v>0</v>
      </c>
      <c r="FK632" s="4">
        <v>0</v>
      </c>
      <c r="FL632" s="4">
        <v>0</v>
      </c>
      <c r="FM632" s="4">
        <v>147</v>
      </c>
      <c r="FN632" s="4">
        <v>-9</v>
      </c>
      <c r="FO632" s="4">
        <v>0.15</v>
      </c>
      <c r="FP632" s="4">
        <v>-1.55</v>
      </c>
      <c r="FQ632" s="4">
        <v>32</v>
      </c>
      <c r="FR632" s="4">
        <v>2</v>
      </c>
      <c r="FS632" s="4">
        <v>855</v>
      </c>
      <c r="FT632" s="4">
        <v>10</v>
      </c>
      <c r="FU632" s="4">
        <v>13767</v>
      </c>
      <c r="FV632" s="4">
        <v>-555</v>
      </c>
      <c r="FW632" s="4">
        <v>0.15</v>
      </c>
      <c r="FX632" s="4">
        <v>-1.6500000000000001</v>
      </c>
      <c r="FY632" s="4">
        <v>6</v>
      </c>
      <c r="FZ632" s="4">
        <v>0</v>
      </c>
      <c r="GA632" s="4">
        <v>0</v>
      </c>
      <c r="GB632" s="4">
        <v>0</v>
      </c>
      <c r="GC632" s="4">
        <v>530</v>
      </c>
      <c r="GD632" s="4">
        <v>-99</v>
      </c>
      <c r="GE632" s="4">
        <v>0.15</v>
      </c>
      <c r="GF632" s="4">
        <v>-1.8</v>
      </c>
      <c r="GG632" s="4">
        <v>259</v>
      </c>
      <c r="GH632" s="4">
        <v>-61</v>
      </c>
      <c r="GI632" s="4">
        <v>732.65</v>
      </c>
      <c r="GJ632" s="4">
        <v>-13.600000000000023</v>
      </c>
      <c r="GK632" s="4">
        <v>11107</v>
      </c>
      <c r="GL632" s="4">
        <v>-1415</v>
      </c>
      <c r="GM632" s="4">
        <v>0.1</v>
      </c>
      <c r="GN632" s="4">
        <v>-1.9</v>
      </c>
      <c r="GO632" s="4">
        <v>6</v>
      </c>
      <c r="GP632" s="4">
        <v>0</v>
      </c>
      <c r="GQ632" s="4">
        <v>0</v>
      </c>
      <c r="GR632" s="4">
        <v>0</v>
      </c>
      <c r="GS632" s="4">
        <v>528</v>
      </c>
      <c r="GT632" s="4">
        <v>7</v>
      </c>
      <c r="GU632" s="4">
        <v>0.15</v>
      </c>
      <c r="GV632" s="4">
        <v>-1.9</v>
      </c>
      <c r="GW632" s="4">
        <v>223</v>
      </c>
      <c r="GX632" s="4">
        <v>0</v>
      </c>
      <c r="GY632" s="4">
        <v>637.70000000000005</v>
      </c>
      <c r="GZ632" s="4">
        <v>-12.649999999999977</v>
      </c>
      <c r="HA632" s="4">
        <v>11933</v>
      </c>
      <c r="HB632" s="4">
        <v>-2631</v>
      </c>
      <c r="HC632" s="4">
        <v>0.1</v>
      </c>
      <c r="HD632" s="4">
        <v>-2.1</v>
      </c>
      <c r="HE632" s="4">
        <v>162</v>
      </c>
      <c r="HF632" s="4">
        <v>0</v>
      </c>
      <c r="HG632" s="4">
        <v>0</v>
      </c>
      <c r="HH632" s="4">
        <v>0</v>
      </c>
      <c r="HI632" s="4">
        <v>1403</v>
      </c>
      <c r="HJ632" s="4">
        <v>131</v>
      </c>
      <c r="HK632" s="4">
        <v>0.2</v>
      </c>
      <c r="HL632" s="4">
        <v>-2.25</v>
      </c>
      <c r="HM632" s="4">
        <v>500</v>
      </c>
      <c r="HN632" s="4">
        <v>-178</v>
      </c>
      <c r="HO632" s="4">
        <v>537.9</v>
      </c>
      <c r="HP632" s="4">
        <v>-14</v>
      </c>
      <c r="HQ632" s="4">
        <v>41591</v>
      </c>
      <c r="HR632" s="4">
        <v>10103</v>
      </c>
      <c r="HS632" s="4">
        <v>0.15</v>
      </c>
      <c r="HT632" s="4">
        <v>-2.5</v>
      </c>
      <c r="HU632" s="4">
        <v>156</v>
      </c>
      <c r="HV632" s="4">
        <v>-105</v>
      </c>
      <c r="HW632" s="4">
        <v>484</v>
      </c>
      <c r="HX632" s="4">
        <v>-24.800000000000011</v>
      </c>
      <c r="HY632" s="4">
        <v>2101</v>
      </c>
      <c r="HZ632" s="4">
        <v>-167</v>
      </c>
      <c r="IA632" s="4">
        <v>0.15</v>
      </c>
      <c r="IB632" s="4">
        <v>-2.7</v>
      </c>
      <c r="IC632" s="4">
        <v>236</v>
      </c>
      <c r="ID632" s="4">
        <v>-72</v>
      </c>
      <c r="IE632" s="4">
        <v>433.25</v>
      </c>
      <c r="IF632" s="4">
        <v>-21.600000000000023</v>
      </c>
      <c r="IG632" s="4">
        <v>16751</v>
      </c>
      <c r="IH632" s="4">
        <v>-293</v>
      </c>
      <c r="II632" s="4">
        <v>0.2</v>
      </c>
      <c r="IJ632" s="4">
        <v>-2.8499999999999996</v>
      </c>
      <c r="IK632" s="4">
        <v>105</v>
      </c>
      <c r="IL632" s="4">
        <v>-83</v>
      </c>
      <c r="IM632" s="4">
        <v>385</v>
      </c>
      <c r="IN632" s="4">
        <v>-17.800000000000011</v>
      </c>
      <c r="IO632" s="4">
        <v>6844</v>
      </c>
      <c r="IP632" s="4">
        <v>1247</v>
      </c>
      <c r="IQ632" s="4">
        <v>0.2</v>
      </c>
      <c r="IR632" s="4">
        <v>-3.05</v>
      </c>
      <c r="IS632" s="4">
        <v>1060</v>
      </c>
      <c r="IT632" s="4">
        <v>-67</v>
      </c>
      <c r="IU632" s="4">
        <v>335</v>
      </c>
      <c r="IV632" s="4">
        <v>-18.350000000000023</v>
      </c>
      <c r="IW632" s="4">
        <v>27587</v>
      </c>
      <c r="IX632" s="4">
        <v>6334</v>
      </c>
      <c r="IY632" s="4">
        <v>0.2</v>
      </c>
      <c r="IZ632" s="4">
        <v>-3.5</v>
      </c>
      <c r="JA632" s="4">
        <v>208</v>
      </c>
      <c r="JB632" s="4">
        <v>-10</v>
      </c>
      <c r="JC632" s="4">
        <v>281.8</v>
      </c>
      <c r="JD632" s="4">
        <v>-23.300000000000011</v>
      </c>
      <c r="JE632" s="4">
        <v>12849</v>
      </c>
      <c r="JF632" s="4">
        <v>3843</v>
      </c>
      <c r="JG632" s="4">
        <v>0.25</v>
      </c>
      <c r="JH632" s="4">
        <v>-4.2</v>
      </c>
      <c r="JI632" s="4">
        <v>2030</v>
      </c>
      <c r="JJ632" s="4">
        <v>-548</v>
      </c>
      <c r="JK632" s="4">
        <v>235</v>
      </c>
      <c r="JL632" s="4">
        <v>-22.449999999999989</v>
      </c>
      <c r="JM632" s="4">
        <v>46513</v>
      </c>
      <c r="JN632" s="4">
        <v>22448</v>
      </c>
      <c r="JO632" s="4">
        <v>0.45</v>
      </c>
      <c r="JP632" s="4">
        <v>-5.05</v>
      </c>
      <c r="JQ632" s="5">
        <v>728</v>
      </c>
      <c r="JR632" s="4">
        <v>73</v>
      </c>
      <c r="JS632" s="4">
        <v>182.5</v>
      </c>
      <c r="JT632" s="4">
        <v>-24.349999999999994</v>
      </c>
      <c r="JU632" s="4">
        <v>22816</v>
      </c>
      <c r="JV632" s="4">
        <v>10031</v>
      </c>
      <c r="JW632" s="4">
        <v>0.5</v>
      </c>
      <c r="JX632" s="4">
        <v>-6.75</v>
      </c>
      <c r="JY632" s="4">
        <v>6787</v>
      </c>
      <c r="JZ632" s="4">
        <v>-1225</v>
      </c>
      <c r="KA632" s="4">
        <v>136.5</v>
      </c>
      <c r="KB632" s="4">
        <v>-23.949999999999989</v>
      </c>
      <c r="KC632" s="4">
        <v>68515</v>
      </c>
      <c r="KD632" s="4">
        <v>31861</v>
      </c>
      <c r="KE632" s="4">
        <v>1.2</v>
      </c>
      <c r="KF632" s="4">
        <v>-9.4500000000000011</v>
      </c>
      <c r="KG632" s="4">
        <v>4762</v>
      </c>
      <c r="KH632" s="4">
        <v>198</v>
      </c>
      <c r="KI632" s="4">
        <v>89.6</v>
      </c>
      <c r="KJ632" s="4">
        <v>-26.900000000000006</v>
      </c>
      <c r="KK632" s="4">
        <v>43408</v>
      </c>
      <c r="KL632" s="4">
        <v>27543</v>
      </c>
      <c r="KM632" s="4">
        <v>3.3</v>
      </c>
      <c r="KN632" s="4">
        <v>-13.5</v>
      </c>
      <c r="KO632" s="4">
        <v>31409</v>
      </c>
      <c r="KP632" s="4">
        <v>8989</v>
      </c>
      <c r="KQ632" s="4">
        <v>47.8</v>
      </c>
      <c r="KR632" s="4">
        <v>-29.950000000000003</v>
      </c>
      <c r="KS632" s="4">
        <v>71820</v>
      </c>
      <c r="KT632" s="4">
        <v>38473</v>
      </c>
      <c r="KU632" s="4">
        <v>11.45</v>
      </c>
      <c r="KV632" s="4">
        <v>-16.7</v>
      </c>
      <c r="KW632" s="4">
        <v>47994</v>
      </c>
      <c r="KX632" s="4">
        <v>34476</v>
      </c>
      <c r="KY632" s="4">
        <v>17.649999999999999</v>
      </c>
      <c r="KZ632" s="4">
        <v>-28.550000000000004</v>
      </c>
      <c r="LA632" s="4">
        <v>28881</v>
      </c>
      <c r="LB632" s="4">
        <v>19218</v>
      </c>
      <c r="LC632" s="4">
        <v>31.45</v>
      </c>
      <c r="LD632" s="4">
        <v>-14.750000000000004</v>
      </c>
    </row>
    <row r="633" spans="1:316" x14ac:dyDescent="0.25">
      <c r="A633" s="171">
        <v>44077.503066319441</v>
      </c>
      <c r="B633" s="172">
        <v>0.50208333333333333</v>
      </c>
      <c r="C633" s="4">
        <v>11534.35</v>
      </c>
      <c r="D633" s="4">
        <v>11550</v>
      </c>
      <c r="E633" s="173">
        <v>-65.700000000000017</v>
      </c>
      <c r="F633" s="173">
        <v>-57.400000000000006</v>
      </c>
      <c r="G633" s="173">
        <v>313.89999999999998</v>
      </c>
      <c r="H633" s="173">
        <v>-369.14999999999992</v>
      </c>
      <c r="I633" s="173">
        <v>-207.30000000000013</v>
      </c>
      <c r="J633" s="173">
        <v>-161.8499999999998</v>
      </c>
      <c r="K633" s="127">
        <v>0</v>
      </c>
      <c r="L633" s="127">
        <v>0</v>
      </c>
      <c r="M633" s="127">
        <v>-20.53</v>
      </c>
      <c r="N633" s="127">
        <v>-18.11</v>
      </c>
      <c r="O633" s="127">
        <v>-8.7333116975239794E-2</v>
      </c>
      <c r="P633" s="127">
        <v>-0.26320054582365376</v>
      </c>
      <c r="Q633" s="127">
        <v>1.0126829308207492</v>
      </c>
      <c r="R633" s="4">
        <v>171531</v>
      </c>
      <c r="S633" s="4">
        <v>164588</v>
      </c>
      <c r="T633" s="173">
        <v>11555.316666666666</v>
      </c>
      <c r="U633" s="173">
        <v>-1</v>
      </c>
      <c r="V633" s="4">
        <v>161597</v>
      </c>
      <c r="W633" s="4">
        <v>-7972</v>
      </c>
      <c r="X633" s="173">
        <v>20.966666666665333</v>
      </c>
      <c r="Y633" s="173">
        <v>-201349</v>
      </c>
      <c r="Z633" s="173">
        <v>184142</v>
      </c>
      <c r="AA633" s="173">
        <v>-17207</v>
      </c>
      <c r="AB633" s="4">
        <v>-6943</v>
      </c>
      <c r="AC633" s="4">
        <v>-35934</v>
      </c>
      <c r="AD633" s="176" t="e">
        <v>#REF!</v>
      </c>
      <c r="AE633" s="177">
        <v>0.12777487227124151</v>
      </c>
      <c r="AF633" s="177">
        <v>-2.8297784585005953E-2</v>
      </c>
      <c r="AG633" s="177">
        <v>-4.0828398128163395</v>
      </c>
      <c r="AH633" s="177">
        <v>-1.7241825774596731</v>
      </c>
      <c r="AI633" s="127">
        <v>-0.50187324294388691</v>
      </c>
      <c r="AJ633" s="127">
        <v>0</v>
      </c>
      <c r="AK633" s="4">
        <v>0</v>
      </c>
      <c r="AL633" s="178">
        <v>11600</v>
      </c>
      <c r="AM633" s="178">
        <v>11500</v>
      </c>
      <c r="AN633" s="178">
        <v>11550</v>
      </c>
      <c r="AO633" s="178">
        <v>11400</v>
      </c>
      <c r="AS633" s="4">
        <v>2.2372385735172591</v>
      </c>
      <c r="AT633" s="4">
        <v>0.60309475292919001</v>
      </c>
      <c r="AU633" s="4">
        <v>0.15627705165061825</v>
      </c>
      <c r="AV633" s="4">
        <v>3.4425669909540879E-2</v>
      </c>
      <c r="AW633" s="4">
        <v>4.6763780830988248E-2</v>
      </c>
      <c r="AX633" s="4">
        <v>2.9320520581113802E-2</v>
      </c>
      <c r="AY633" s="4">
        <v>83.14</v>
      </c>
      <c r="AZ633" s="4">
        <v>13.467948717948717</v>
      </c>
      <c r="BA633" s="4">
        <v>71.182203389830505</v>
      </c>
      <c r="BB633" s="4">
        <v>65.180952380952377</v>
      </c>
      <c r="BC633" s="4">
        <v>26.622641509433961</v>
      </c>
      <c r="BD633" s="4">
        <v>62.89903846153846</v>
      </c>
      <c r="BE633" s="4">
        <v>22.783743842364533</v>
      </c>
      <c r="BF633" s="4">
        <v>31.725761772853186</v>
      </c>
      <c r="BG633" s="4">
        <v>9.9943811917787961</v>
      </c>
      <c r="BH633" s="4">
        <v>9.1645842309349419</v>
      </c>
      <c r="BI633" s="4">
        <v>9</v>
      </c>
      <c r="BJ633" s="4">
        <v>0</v>
      </c>
      <c r="BK633" s="4">
        <v>0</v>
      </c>
      <c r="BL633" s="4">
        <v>0</v>
      </c>
      <c r="BM633" s="4">
        <v>5637</v>
      </c>
      <c r="BN633" s="4">
        <v>-109</v>
      </c>
      <c r="BO633" s="4">
        <v>0.1</v>
      </c>
      <c r="BP633" s="4">
        <v>-0.75</v>
      </c>
      <c r="BQ633" s="4">
        <v>0</v>
      </c>
      <c r="BR633" s="4">
        <v>0</v>
      </c>
      <c r="BS633" s="4">
        <v>0</v>
      </c>
      <c r="BT633" s="4">
        <v>0</v>
      </c>
      <c r="BU633" s="4">
        <v>58</v>
      </c>
      <c r="BV633" s="4">
        <v>0</v>
      </c>
      <c r="BW633" s="4">
        <v>0.1</v>
      </c>
      <c r="BX633" s="4">
        <v>-0.75</v>
      </c>
      <c r="BY633" s="4">
        <v>21</v>
      </c>
      <c r="BZ633" s="4">
        <v>0</v>
      </c>
      <c r="CA633" s="4">
        <v>1431</v>
      </c>
      <c r="CB633" s="4">
        <v>35.25</v>
      </c>
      <c r="CC633" s="4">
        <v>388</v>
      </c>
      <c r="CD633" s="4">
        <v>-67</v>
      </c>
      <c r="CE633" s="4">
        <v>0.1</v>
      </c>
      <c r="CF633" s="4">
        <v>-0.85</v>
      </c>
      <c r="CG633" s="4">
        <v>0</v>
      </c>
      <c r="CH633" s="4">
        <v>0</v>
      </c>
      <c r="CI633" s="4">
        <v>0</v>
      </c>
      <c r="CJ633" s="4">
        <v>0</v>
      </c>
      <c r="CK633" s="4">
        <v>35</v>
      </c>
      <c r="CL633" s="4">
        <v>0</v>
      </c>
      <c r="CM633" s="4">
        <v>0.25</v>
      </c>
      <c r="CN633" s="4">
        <v>-0.5</v>
      </c>
      <c r="CO633" s="4">
        <v>12</v>
      </c>
      <c r="CP633" s="4">
        <v>0</v>
      </c>
      <c r="CQ633" s="4">
        <v>0</v>
      </c>
      <c r="CR633" s="4">
        <v>0</v>
      </c>
      <c r="CS633" s="4">
        <v>1062</v>
      </c>
      <c r="CT633" s="4">
        <v>-377</v>
      </c>
      <c r="CU633" s="4">
        <v>0.15</v>
      </c>
      <c r="CV633" s="4">
        <v>-0.85</v>
      </c>
      <c r="CW633" s="4">
        <v>0</v>
      </c>
      <c r="CX633" s="4">
        <v>0</v>
      </c>
      <c r="CY633" s="4">
        <v>0</v>
      </c>
      <c r="CZ633" s="4">
        <v>0</v>
      </c>
      <c r="DA633" s="4">
        <v>232</v>
      </c>
      <c r="DB633" s="4">
        <v>-18</v>
      </c>
      <c r="DC633" s="4">
        <v>0.1</v>
      </c>
      <c r="DD633" s="4">
        <v>-0.95000000000000007</v>
      </c>
      <c r="DE633" s="4">
        <v>20</v>
      </c>
      <c r="DF633" s="4">
        <v>0</v>
      </c>
      <c r="DG633" s="4">
        <v>1265</v>
      </c>
      <c r="DH633" s="4">
        <v>15</v>
      </c>
      <c r="DI633" s="4">
        <v>1711</v>
      </c>
      <c r="DJ633" s="4">
        <v>-40</v>
      </c>
      <c r="DK633" s="4">
        <v>0.15</v>
      </c>
      <c r="DL633" s="4">
        <v>-0.95000000000000007</v>
      </c>
      <c r="DM633" s="4">
        <v>0</v>
      </c>
      <c r="DN633" s="4">
        <v>0</v>
      </c>
      <c r="DO633" s="4">
        <v>0</v>
      </c>
      <c r="DP633" s="4">
        <v>0</v>
      </c>
      <c r="DQ633" s="4">
        <v>604</v>
      </c>
      <c r="DR633" s="4">
        <v>26</v>
      </c>
      <c r="DS633" s="4">
        <v>0.15</v>
      </c>
      <c r="DT633" s="4">
        <v>-0.99999999999999989</v>
      </c>
      <c r="DU633" s="4">
        <v>1</v>
      </c>
      <c r="DV633" s="4">
        <v>0</v>
      </c>
      <c r="DW633" s="4">
        <v>0</v>
      </c>
      <c r="DX633" s="4">
        <v>0</v>
      </c>
      <c r="DY633" s="4">
        <v>4190</v>
      </c>
      <c r="DZ633" s="4">
        <v>-278</v>
      </c>
      <c r="EA633" s="4">
        <v>0.15</v>
      </c>
      <c r="EB633" s="4">
        <v>-1.1000000000000001</v>
      </c>
      <c r="EC633" s="4">
        <v>0</v>
      </c>
      <c r="ED633" s="4">
        <v>0</v>
      </c>
      <c r="EE633" s="4">
        <v>0</v>
      </c>
      <c r="EF633" s="4">
        <v>0</v>
      </c>
      <c r="EG633" s="4">
        <v>225</v>
      </c>
      <c r="EH633" s="4">
        <v>18</v>
      </c>
      <c r="EI633" s="4">
        <v>0.15</v>
      </c>
      <c r="EJ633" s="4">
        <v>-1.2000000000000002</v>
      </c>
      <c r="EK633" s="4">
        <v>57</v>
      </c>
      <c r="EL633" s="4">
        <v>-11</v>
      </c>
      <c r="EM633" s="4">
        <v>1035.5</v>
      </c>
      <c r="EN633" s="4">
        <v>-5.2999999999999545</v>
      </c>
      <c r="EO633" s="4">
        <v>19171</v>
      </c>
      <c r="EP633" s="4">
        <v>-3443</v>
      </c>
      <c r="EQ633" s="4">
        <v>0.15</v>
      </c>
      <c r="ER633" s="4">
        <v>-1.35</v>
      </c>
      <c r="ES633" s="4">
        <v>5</v>
      </c>
      <c r="ET633" s="4">
        <v>0</v>
      </c>
      <c r="EU633" s="4">
        <v>0</v>
      </c>
      <c r="EV633" s="4">
        <v>0</v>
      </c>
      <c r="EW633" s="4">
        <v>812</v>
      </c>
      <c r="EX633" s="4">
        <v>-40</v>
      </c>
      <c r="EY633" s="4">
        <v>0.2</v>
      </c>
      <c r="EZ633" s="4">
        <v>-1.4000000000000001</v>
      </c>
      <c r="FA633" s="4">
        <v>24</v>
      </c>
      <c r="FB633" s="4">
        <v>1</v>
      </c>
      <c r="FC633" s="4">
        <v>940</v>
      </c>
      <c r="FD633" s="4">
        <v>-12.5</v>
      </c>
      <c r="FE633" s="4">
        <v>4065</v>
      </c>
      <c r="FF633" s="4">
        <v>-1066</v>
      </c>
      <c r="FG633" s="4">
        <v>0.15</v>
      </c>
      <c r="FH633" s="4">
        <v>-1.4500000000000002</v>
      </c>
      <c r="FI633" s="4">
        <v>5</v>
      </c>
      <c r="FJ633" s="4">
        <v>0</v>
      </c>
      <c r="FK633" s="4">
        <v>0</v>
      </c>
      <c r="FL633" s="4">
        <v>0</v>
      </c>
      <c r="FM633" s="4">
        <v>147</v>
      </c>
      <c r="FN633" s="4">
        <v>-9</v>
      </c>
      <c r="FO633" s="4">
        <v>0.15</v>
      </c>
      <c r="FP633" s="4">
        <v>-1.55</v>
      </c>
      <c r="FQ633" s="4">
        <v>32</v>
      </c>
      <c r="FR633" s="4">
        <v>2</v>
      </c>
      <c r="FS633" s="4">
        <v>855</v>
      </c>
      <c r="FT633" s="4">
        <v>10</v>
      </c>
      <c r="FU633" s="4">
        <v>13776</v>
      </c>
      <c r="FV633" s="4">
        <v>-546</v>
      </c>
      <c r="FW633" s="4">
        <v>0.15</v>
      </c>
      <c r="FX633" s="4">
        <v>-1.6500000000000001</v>
      </c>
      <c r="FY633" s="4">
        <v>6</v>
      </c>
      <c r="FZ633" s="4">
        <v>0</v>
      </c>
      <c r="GA633" s="4">
        <v>0</v>
      </c>
      <c r="GB633" s="4">
        <v>0</v>
      </c>
      <c r="GC633" s="4">
        <v>530</v>
      </c>
      <c r="GD633" s="4">
        <v>-99</v>
      </c>
      <c r="GE633" s="4">
        <v>0.15</v>
      </c>
      <c r="GF633" s="4">
        <v>-1.8</v>
      </c>
      <c r="GG633" s="4">
        <v>259</v>
      </c>
      <c r="GH633" s="4">
        <v>-61</v>
      </c>
      <c r="GI633" s="4">
        <v>733.8</v>
      </c>
      <c r="GJ633" s="4">
        <v>-12.450000000000045</v>
      </c>
      <c r="GK633" s="4">
        <v>11107</v>
      </c>
      <c r="GL633" s="4">
        <v>-1415</v>
      </c>
      <c r="GM633" s="4">
        <v>0.15</v>
      </c>
      <c r="GN633" s="4">
        <v>-1.85</v>
      </c>
      <c r="GO633" s="4">
        <v>6</v>
      </c>
      <c r="GP633" s="4">
        <v>0</v>
      </c>
      <c r="GQ633" s="4">
        <v>0</v>
      </c>
      <c r="GR633" s="4">
        <v>0</v>
      </c>
      <c r="GS633" s="4">
        <v>528</v>
      </c>
      <c r="GT633" s="4">
        <v>7</v>
      </c>
      <c r="GU633" s="4">
        <v>0.15</v>
      </c>
      <c r="GV633" s="4">
        <v>-1.9</v>
      </c>
      <c r="GW633" s="4">
        <v>223</v>
      </c>
      <c r="GX633" s="4">
        <v>0</v>
      </c>
      <c r="GY633" s="4">
        <v>630</v>
      </c>
      <c r="GZ633" s="4">
        <v>-20.350000000000023</v>
      </c>
      <c r="HA633" s="4">
        <v>11933</v>
      </c>
      <c r="HB633" s="4">
        <v>-2631</v>
      </c>
      <c r="HC633" s="4">
        <v>0.15</v>
      </c>
      <c r="HD633" s="4">
        <v>-2.0500000000000003</v>
      </c>
      <c r="HE633" s="4">
        <v>162</v>
      </c>
      <c r="HF633" s="4">
        <v>0</v>
      </c>
      <c r="HG633" s="4">
        <v>0</v>
      </c>
      <c r="HH633" s="4">
        <v>0</v>
      </c>
      <c r="HI633" s="4">
        <v>1403</v>
      </c>
      <c r="HJ633" s="4">
        <v>131</v>
      </c>
      <c r="HK633" s="4">
        <v>0.2</v>
      </c>
      <c r="HL633" s="4">
        <v>-2.25</v>
      </c>
      <c r="HM633" s="4">
        <v>500</v>
      </c>
      <c r="HN633" s="4">
        <v>-178</v>
      </c>
      <c r="HO633" s="4">
        <v>531.5</v>
      </c>
      <c r="HP633" s="4">
        <v>-20.399999999999977</v>
      </c>
      <c r="HQ633" s="4">
        <v>41570</v>
      </c>
      <c r="HR633" s="4">
        <v>10082</v>
      </c>
      <c r="HS633" s="4">
        <v>0.15</v>
      </c>
      <c r="HT633" s="4">
        <v>-2.5</v>
      </c>
      <c r="HU633" s="4">
        <v>156</v>
      </c>
      <c r="HV633" s="4">
        <v>-105</v>
      </c>
      <c r="HW633" s="4">
        <v>484</v>
      </c>
      <c r="HX633" s="4">
        <v>-24.800000000000011</v>
      </c>
      <c r="HY633" s="4">
        <v>2101</v>
      </c>
      <c r="HZ633" s="4">
        <v>-167</v>
      </c>
      <c r="IA633" s="4">
        <v>0.2</v>
      </c>
      <c r="IB633" s="4">
        <v>-2.65</v>
      </c>
      <c r="IC633" s="4">
        <v>236</v>
      </c>
      <c r="ID633" s="4">
        <v>-72</v>
      </c>
      <c r="IE633" s="4">
        <v>433.25</v>
      </c>
      <c r="IF633" s="4">
        <v>-21.600000000000023</v>
      </c>
      <c r="IG633" s="4">
        <v>16799</v>
      </c>
      <c r="IH633" s="4">
        <v>-245</v>
      </c>
      <c r="II633" s="4">
        <v>0.2</v>
      </c>
      <c r="IJ633" s="4">
        <v>-2.8499999999999996</v>
      </c>
      <c r="IK633" s="4">
        <v>105</v>
      </c>
      <c r="IL633" s="4">
        <v>-83</v>
      </c>
      <c r="IM633" s="4">
        <v>378.55</v>
      </c>
      <c r="IN633" s="4">
        <v>-24.25</v>
      </c>
      <c r="IO633" s="4">
        <v>6844</v>
      </c>
      <c r="IP633" s="4">
        <v>1247</v>
      </c>
      <c r="IQ633" s="4">
        <v>0.15</v>
      </c>
      <c r="IR633" s="4">
        <v>-3.1</v>
      </c>
      <c r="IS633" s="4">
        <v>1060</v>
      </c>
      <c r="IT633" s="4">
        <v>-67</v>
      </c>
      <c r="IU633" s="4">
        <v>332.7</v>
      </c>
      <c r="IV633" s="4">
        <v>-20.650000000000034</v>
      </c>
      <c r="IW633" s="4">
        <v>28220</v>
      </c>
      <c r="IX633" s="4">
        <v>6967</v>
      </c>
      <c r="IY633" s="4">
        <v>0.15</v>
      </c>
      <c r="IZ633" s="4">
        <v>-3.5500000000000003</v>
      </c>
      <c r="JA633" s="4">
        <v>208</v>
      </c>
      <c r="JB633" s="4">
        <v>-10</v>
      </c>
      <c r="JC633" s="4">
        <v>282.60000000000002</v>
      </c>
      <c r="JD633" s="4">
        <v>-22.5</v>
      </c>
      <c r="JE633" s="4">
        <v>13083</v>
      </c>
      <c r="JF633" s="4">
        <v>4077</v>
      </c>
      <c r="JG633" s="4">
        <v>0.25</v>
      </c>
      <c r="JH633" s="4">
        <v>-4.2</v>
      </c>
      <c r="JI633" s="4">
        <v>2030</v>
      </c>
      <c r="JJ633" s="4">
        <v>-548</v>
      </c>
      <c r="JK633" s="4">
        <v>230.65</v>
      </c>
      <c r="JL633" s="4">
        <v>-26.799999999999983</v>
      </c>
      <c r="JM633" s="4">
        <v>46251</v>
      </c>
      <c r="JN633" s="4">
        <v>22186</v>
      </c>
      <c r="JO633" s="4">
        <v>0.45</v>
      </c>
      <c r="JP633" s="4">
        <v>-5.05</v>
      </c>
      <c r="JQ633" s="5">
        <v>722</v>
      </c>
      <c r="JR633" s="4">
        <v>67</v>
      </c>
      <c r="JS633" s="4">
        <v>182.55</v>
      </c>
      <c r="JT633" s="4">
        <v>-24.299999999999983</v>
      </c>
      <c r="JU633" s="4">
        <v>22906</v>
      </c>
      <c r="JV633" s="4">
        <v>10121</v>
      </c>
      <c r="JW633" s="4">
        <v>0.55000000000000004</v>
      </c>
      <c r="JX633" s="4">
        <v>-6.7</v>
      </c>
      <c r="JY633" s="4">
        <v>6763</v>
      </c>
      <c r="JZ633" s="4">
        <v>-1249</v>
      </c>
      <c r="KA633" s="4">
        <v>134</v>
      </c>
      <c r="KB633" s="4">
        <v>-26.449999999999989</v>
      </c>
      <c r="KC633" s="4">
        <v>67592</v>
      </c>
      <c r="KD633" s="4">
        <v>30938</v>
      </c>
      <c r="KE633" s="4">
        <v>1.35</v>
      </c>
      <c r="KF633" s="4">
        <v>-9.3000000000000007</v>
      </c>
      <c r="KG633" s="4">
        <v>4642</v>
      </c>
      <c r="KH633" s="4">
        <v>78</v>
      </c>
      <c r="KI633" s="4">
        <v>86.45</v>
      </c>
      <c r="KJ633" s="4">
        <v>-30.049999999999997</v>
      </c>
      <c r="KK633" s="4">
        <v>42542</v>
      </c>
      <c r="KL633" s="4">
        <v>26677</v>
      </c>
      <c r="KM633" s="4">
        <v>3.8</v>
      </c>
      <c r="KN633" s="4">
        <v>-13</v>
      </c>
      <c r="KO633" s="4">
        <v>31462</v>
      </c>
      <c r="KP633" s="4">
        <v>9042</v>
      </c>
      <c r="KQ633" s="4">
        <v>45.35</v>
      </c>
      <c r="KR633" s="4">
        <v>-32.4</v>
      </c>
      <c r="KS633" s="4">
        <v>70388</v>
      </c>
      <c r="KT633" s="4">
        <v>37041</v>
      </c>
      <c r="KU633" s="4">
        <v>12.8</v>
      </c>
      <c r="KV633" s="4">
        <v>-15.349999999999998</v>
      </c>
      <c r="KW633" s="4">
        <v>47112</v>
      </c>
      <c r="KX633" s="4">
        <v>33594</v>
      </c>
      <c r="KY633" s="4">
        <v>16.649999999999999</v>
      </c>
      <c r="KZ633" s="4">
        <v>-29.550000000000004</v>
      </c>
      <c r="LA633" s="4">
        <v>28413</v>
      </c>
      <c r="LB633" s="4">
        <v>18750</v>
      </c>
      <c r="LC633" s="4">
        <v>34</v>
      </c>
      <c r="LD633" s="4">
        <v>-12.200000000000003</v>
      </c>
    </row>
    <row r="634" spans="1:316" x14ac:dyDescent="0.25">
      <c r="A634" s="171">
        <v>44077.502292476849</v>
      </c>
      <c r="B634" s="172">
        <v>0.50138888888888888</v>
      </c>
      <c r="C634" s="4">
        <v>11532.75</v>
      </c>
      <c r="D634" s="4">
        <v>11550</v>
      </c>
      <c r="E634" s="173">
        <v>-65.100000000000009</v>
      </c>
      <c r="F634" s="173">
        <v>-49.55</v>
      </c>
      <c r="G634" s="173">
        <v>313.89999999999998</v>
      </c>
      <c r="H634" s="173">
        <v>-335.79999999999984</v>
      </c>
      <c r="I634" s="173">
        <v>-217.6500000000002</v>
      </c>
      <c r="J634" s="173">
        <v>-118.14999999999964</v>
      </c>
      <c r="K634" s="127">
        <v>0</v>
      </c>
      <c r="L634" s="127">
        <v>0</v>
      </c>
      <c r="M634" s="127">
        <v>-20.53</v>
      </c>
      <c r="N634" s="127">
        <v>-18.11</v>
      </c>
      <c r="O634" s="127">
        <v>-7.8582578469613168E-2</v>
      </c>
      <c r="P634" s="127">
        <v>-0.25447304794186631</v>
      </c>
      <c r="Q634" s="127">
        <v>1.0150343669075532</v>
      </c>
      <c r="R634" s="4">
        <v>169636</v>
      </c>
      <c r="S634" s="4">
        <v>163814</v>
      </c>
      <c r="T634" s="173">
        <v>11556.316666666666</v>
      </c>
      <c r="U634" s="173">
        <v>1.1166666666667879</v>
      </c>
      <c r="V634" s="4">
        <v>161597</v>
      </c>
      <c r="W634" s="4">
        <v>-8106</v>
      </c>
      <c r="X634" s="173">
        <v>23.566666666665697</v>
      </c>
      <c r="Y634" s="173">
        <v>-199480</v>
      </c>
      <c r="Z634" s="173">
        <v>183600</v>
      </c>
      <c r="AA634" s="173">
        <v>-15880</v>
      </c>
      <c r="AB634" s="4">
        <v>-5822</v>
      </c>
      <c r="AC634" s="4">
        <v>-35288</v>
      </c>
      <c r="AD634" s="176" t="e">
        <v>#REF!</v>
      </c>
      <c r="AE634" s="177">
        <v>6.4885477989824775E-2</v>
      </c>
      <c r="AF634" s="177">
        <v>-3.0273882937624261E-2</v>
      </c>
      <c r="AG634" s="177">
        <v>-5.8154992744292455</v>
      </c>
      <c r="AH634" s="177">
        <v>-1.6093170730705768</v>
      </c>
      <c r="AI634" s="127">
        <v>-0.56943242840035058</v>
      </c>
      <c r="AJ634" s="127">
        <v>0</v>
      </c>
      <c r="AK634" s="4">
        <v>0</v>
      </c>
      <c r="AL634" s="178">
        <v>11600</v>
      </c>
      <c r="AM634" s="178">
        <v>11500</v>
      </c>
      <c r="AN634" s="178">
        <v>11550</v>
      </c>
      <c r="AO634" s="178">
        <v>11400</v>
      </c>
      <c r="AS634" s="4">
        <v>2.2432839166213059</v>
      </c>
      <c r="AT634" s="4">
        <v>0.60347035471891408</v>
      </c>
      <c r="AU634" s="4">
        <v>0.15989752091025544</v>
      </c>
      <c r="AV634" s="4">
        <v>3.4659052048423497E-2</v>
      </c>
      <c r="AW634" s="4">
        <v>4.6817227940441693E-2</v>
      </c>
      <c r="AX634" s="4">
        <v>2.965684417847133E-2</v>
      </c>
      <c r="AY634" s="4">
        <v>83.144000000000005</v>
      </c>
      <c r="AZ634" s="4">
        <v>13.467948717948717</v>
      </c>
      <c r="BA634" s="4">
        <v>71.190677966101688</v>
      </c>
      <c r="BB634" s="4">
        <v>65.180952380952377</v>
      </c>
      <c r="BC634" s="4">
        <v>26.875471698113209</v>
      </c>
      <c r="BD634" s="4">
        <v>62.89903846153846</v>
      </c>
      <c r="BE634" s="4">
        <v>22.877832512315273</v>
      </c>
      <c r="BF634" s="4">
        <v>31.617403314917127</v>
      </c>
      <c r="BG634" s="4">
        <v>9.9623703703703708</v>
      </c>
      <c r="BH634" s="4">
        <v>9.0023569745018222</v>
      </c>
      <c r="BI634" s="4">
        <v>9</v>
      </c>
      <c r="BJ634" s="4">
        <v>0</v>
      </c>
      <c r="BK634" s="4">
        <v>0</v>
      </c>
      <c r="BL634" s="4">
        <v>0</v>
      </c>
      <c r="BM634" s="4">
        <v>5637</v>
      </c>
      <c r="BN634" s="4">
        <v>-109</v>
      </c>
      <c r="BO634" s="4">
        <v>0.1</v>
      </c>
      <c r="BP634" s="4">
        <v>-0.75</v>
      </c>
      <c r="BQ634" s="4">
        <v>0</v>
      </c>
      <c r="BR634" s="4">
        <v>0</v>
      </c>
      <c r="BS634" s="4">
        <v>0</v>
      </c>
      <c r="BT634" s="4">
        <v>0</v>
      </c>
      <c r="BU634" s="4">
        <v>58</v>
      </c>
      <c r="BV634" s="4">
        <v>0</v>
      </c>
      <c r="BW634" s="4">
        <v>0.1</v>
      </c>
      <c r="BX634" s="4">
        <v>-0.75</v>
      </c>
      <c r="BY634" s="4">
        <v>21</v>
      </c>
      <c r="BZ634" s="4">
        <v>0</v>
      </c>
      <c r="CA634" s="4">
        <v>1460</v>
      </c>
      <c r="CB634" s="4">
        <v>64.25</v>
      </c>
      <c r="CC634" s="4">
        <v>388</v>
      </c>
      <c r="CD634" s="4">
        <v>-67</v>
      </c>
      <c r="CE634" s="4">
        <v>0.05</v>
      </c>
      <c r="CF634" s="4">
        <v>-0.89999999999999991</v>
      </c>
      <c r="CG634" s="4">
        <v>0</v>
      </c>
      <c r="CH634" s="4">
        <v>0</v>
      </c>
      <c r="CI634" s="4">
        <v>0</v>
      </c>
      <c r="CJ634" s="4">
        <v>0</v>
      </c>
      <c r="CK634" s="4">
        <v>35</v>
      </c>
      <c r="CL634" s="4">
        <v>0</v>
      </c>
      <c r="CM634" s="4">
        <v>0.25</v>
      </c>
      <c r="CN634" s="4">
        <v>-0.5</v>
      </c>
      <c r="CO634" s="4">
        <v>12</v>
      </c>
      <c r="CP634" s="4">
        <v>0</v>
      </c>
      <c r="CQ634" s="4">
        <v>0</v>
      </c>
      <c r="CR634" s="4">
        <v>0</v>
      </c>
      <c r="CS634" s="4">
        <v>1062</v>
      </c>
      <c r="CT634" s="4">
        <v>-377</v>
      </c>
      <c r="CU634" s="4">
        <v>0.15</v>
      </c>
      <c r="CV634" s="4">
        <v>-0.85</v>
      </c>
      <c r="CW634" s="4">
        <v>0</v>
      </c>
      <c r="CX634" s="4">
        <v>0</v>
      </c>
      <c r="CY634" s="4">
        <v>0</v>
      </c>
      <c r="CZ634" s="4">
        <v>0</v>
      </c>
      <c r="DA634" s="4">
        <v>232</v>
      </c>
      <c r="DB634" s="4">
        <v>-18</v>
      </c>
      <c r="DC634" s="4">
        <v>0.1</v>
      </c>
      <c r="DD634" s="4">
        <v>-0.95000000000000007</v>
      </c>
      <c r="DE634" s="4">
        <v>20</v>
      </c>
      <c r="DF634" s="4">
        <v>0</v>
      </c>
      <c r="DG634" s="4">
        <v>1265</v>
      </c>
      <c r="DH634" s="4">
        <v>15</v>
      </c>
      <c r="DI634" s="4">
        <v>1711</v>
      </c>
      <c r="DJ634" s="4">
        <v>-40</v>
      </c>
      <c r="DK634" s="4">
        <v>0.15</v>
      </c>
      <c r="DL634" s="4">
        <v>-0.95000000000000007</v>
      </c>
      <c r="DM634" s="4">
        <v>0</v>
      </c>
      <c r="DN634" s="4">
        <v>0</v>
      </c>
      <c r="DO634" s="4">
        <v>0</v>
      </c>
      <c r="DP634" s="4">
        <v>0</v>
      </c>
      <c r="DQ634" s="4">
        <v>604</v>
      </c>
      <c r="DR634" s="4">
        <v>26</v>
      </c>
      <c r="DS634" s="4">
        <v>0.15</v>
      </c>
      <c r="DT634" s="4">
        <v>-0.99999999999999989</v>
      </c>
      <c r="DU634" s="4">
        <v>1</v>
      </c>
      <c r="DV634" s="4">
        <v>0</v>
      </c>
      <c r="DW634" s="4">
        <v>0</v>
      </c>
      <c r="DX634" s="4">
        <v>0</v>
      </c>
      <c r="DY634" s="4">
        <v>4190</v>
      </c>
      <c r="DZ634" s="4">
        <v>-278</v>
      </c>
      <c r="EA634" s="4">
        <v>0.15</v>
      </c>
      <c r="EB634" s="4">
        <v>-1.1000000000000001</v>
      </c>
      <c r="EC634" s="4">
        <v>0</v>
      </c>
      <c r="ED634" s="4">
        <v>0</v>
      </c>
      <c r="EE634" s="4">
        <v>0</v>
      </c>
      <c r="EF634" s="4">
        <v>0</v>
      </c>
      <c r="EG634" s="4">
        <v>225</v>
      </c>
      <c r="EH634" s="4">
        <v>18</v>
      </c>
      <c r="EI634" s="4">
        <v>0.15</v>
      </c>
      <c r="EJ634" s="4">
        <v>-1.2000000000000002</v>
      </c>
      <c r="EK634" s="4">
        <v>57</v>
      </c>
      <c r="EL634" s="4">
        <v>-11</v>
      </c>
      <c r="EM634" s="4">
        <v>1035.5</v>
      </c>
      <c r="EN634" s="4">
        <v>-5.2999999999999545</v>
      </c>
      <c r="EO634" s="4">
        <v>19035</v>
      </c>
      <c r="EP634" s="4">
        <v>-3579</v>
      </c>
      <c r="EQ634" s="4">
        <v>0.15</v>
      </c>
      <c r="ER634" s="4">
        <v>-1.35</v>
      </c>
      <c r="ES634" s="4">
        <v>5</v>
      </c>
      <c r="ET634" s="4">
        <v>0</v>
      </c>
      <c r="EU634" s="4">
        <v>0</v>
      </c>
      <c r="EV634" s="4">
        <v>0</v>
      </c>
      <c r="EW634" s="4">
        <v>812</v>
      </c>
      <c r="EX634" s="4">
        <v>-40</v>
      </c>
      <c r="EY634" s="4">
        <v>0.2</v>
      </c>
      <c r="EZ634" s="4">
        <v>-1.4000000000000001</v>
      </c>
      <c r="FA634" s="4">
        <v>24</v>
      </c>
      <c r="FB634" s="4">
        <v>1</v>
      </c>
      <c r="FC634" s="4">
        <v>940</v>
      </c>
      <c r="FD634" s="4">
        <v>-12.5</v>
      </c>
      <c r="FE634" s="4">
        <v>4065</v>
      </c>
      <c r="FF634" s="4">
        <v>-1066</v>
      </c>
      <c r="FG634" s="4">
        <v>0.15</v>
      </c>
      <c r="FH634" s="4">
        <v>-1.4500000000000002</v>
      </c>
      <c r="FI634" s="4">
        <v>5</v>
      </c>
      <c r="FJ634" s="4">
        <v>0</v>
      </c>
      <c r="FK634" s="4">
        <v>0</v>
      </c>
      <c r="FL634" s="4">
        <v>0</v>
      </c>
      <c r="FM634" s="4">
        <v>147</v>
      </c>
      <c r="FN634" s="4">
        <v>-9</v>
      </c>
      <c r="FO634" s="4">
        <v>0.15</v>
      </c>
      <c r="FP634" s="4">
        <v>-1.55</v>
      </c>
      <c r="FQ634" s="4">
        <v>32</v>
      </c>
      <c r="FR634" s="4">
        <v>2</v>
      </c>
      <c r="FS634" s="4">
        <v>855</v>
      </c>
      <c r="FT634" s="4">
        <v>10</v>
      </c>
      <c r="FU634" s="4">
        <v>13776</v>
      </c>
      <c r="FV634" s="4">
        <v>-546</v>
      </c>
      <c r="FW634" s="4">
        <v>0.15</v>
      </c>
      <c r="FX634" s="4">
        <v>-1.6500000000000001</v>
      </c>
      <c r="FY634" s="4">
        <v>6</v>
      </c>
      <c r="FZ634" s="4">
        <v>0</v>
      </c>
      <c r="GA634" s="4">
        <v>0</v>
      </c>
      <c r="GB634" s="4">
        <v>0</v>
      </c>
      <c r="GC634" s="4">
        <v>530</v>
      </c>
      <c r="GD634" s="4">
        <v>-99</v>
      </c>
      <c r="GE634" s="4">
        <v>0.15</v>
      </c>
      <c r="GF634" s="4">
        <v>-1.8</v>
      </c>
      <c r="GG634" s="4">
        <v>259</v>
      </c>
      <c r="GH634" s="4">
        <v>-61</v>
      </c>
      <c r="GI634" s="4">
        <v>730</v>
      </c>
      <c r="GJ634" s="4">
        <v>-16.25</v>
      </c>
      <c r="GK634" s="4">
        <v>11107</v>
      </c>
      <c r="GL634" s="4">
        <v>-1415</v>
      </c>
      <c r="GM634" s="4">
        <v>0.15</v>
      </c>
      <c r="GN634" s="4">
        <v>-1.85</v>
      </c>
      <c r="GO634" s="4">
        <v>6</v>
      </c>
      <c r="GP634" s="4">
        <v>0</v>
      </c>
      <c r="GQ634" s="4">
        <v>0</v>
      </c>
      <c r="GR634" s="4">
        <v>0</v>
      </c>
      <c r="GS634" s="4">
        <v>528</v>
      </c>
      <c r="GT634" s="4">
        <v>7</v>
      </c>
      <c r="GU634" s="4">
        <v>0.15</v>
      </c>
      <c r="GV634" s="4">
        <v>-1.9</v>
      </c>
      <c r="GW634" s="4">
        <v>223</v>
      </c>
      <c r="GX634" s="4">
        <v>0</v>
      </c>
      <c r="GY634" s="4">
        <v>630</v>
      </c>
      <c r="GZ634" s="4">
        <v>-20.350000000000023</v>
      </c>
      <c r="HA634" s="4">
        <v>11941</v>
      </c>
      <c r="HB634" s="4">
        <v>-2623</v>
      </c>
      <c r="HC634" s="4">
        <v>0.1</v>
      </c>
      <c r="HD634" s="4">
        <v>-2.1</v>
      </c>
      <c r="HE634" s="4">
        <v>162</v>
      </c>
      <c r="HF634" s="4">
        <v>0</v>
      </c>
      <c r="HG634" s="4">
        <v>0</v>
      </c>
      <c r="HH634" s="4">
        <v>0</v>
      </c>
      <c r="HI634" s="4">
        <v>1403</v>
      </c>
      <c r="HJ634" s="4">
        <v>131</v>
      </c>
      <c r="HK634" s="4">
        <v>0.2</v>
      </c>
      <c r="HL634" s="4">
        <v>-2.25</v>
      </c>
      <c r="HM634" s="4">
        <v>500</v>
      </c>
      <c r="HN634" s="4">
        <v>-178</v>
      </c>
      <c r="HO634" s="4">
        <v>531.45000000000005</v>
      </c>
      <c r="HP634" s="4">
        <v>-20.449999999999932</v>
      </c>
      <c r="HQ634" s="4">
        <v>41572</v>
      </c>
      <c r="HR634" s="4">
        <v>10084</v>
      </c>
      <c r="HS634" s="4">
        <v>0.15</v>
      </c>
      <c r="HT634" s="4">
        <v>-2.5</v>
      </c>
      <c r="HU634" s="4">
        <v>156</v>
      </c>
      <c r="HV634" s="4">
        <v>-105</v>
      </c>
      <c r="HW634" s="4">
        <v>484</v>
      </c>
      <c r="HX634" s="4">
        <v>-24.800000000000011</v>
      </c>
      <c r="HY634" s="4">
        <v>2101</v>
      </c>
      <c r="HZ634" s="4">
        <v>-167</v>
      </c>
      <c r="IA634" s="4">
        <v>0.2</v>
      </c>
      <c r="IB634" s="4">
        <v>-2.65</v>
      </c>
      <c r="IC634" s="4">
        <v>236</v>
      </c>
      <c r="ID634" s="4">
        <v>-72</v>
      </c>
      <c r="IE634" s="4">
        <v>433.25</v>
      </c>
      <c r="IF634" s="4">
        <v>-21.600000000000023</v>
      </c>
      <c r="IG634" s="4">
        <v>16801</v>
      </c>
      <c r="IH634" s="4">
        <v>-243</v>
      </c>
      <c r="II634" s="4">
        <v>0.2</v>
      </c>
      <c r="IJ634" s="4">
        <v>-2.8499999999999996</v>
      </c>
      <c r="IK634" s="4">
        <v>105</v>
      </c>
      <c r="IL634" s="4">
        <v>-83</v>
      </c>
      <c r="IM634" s="4">
        <v>382</v>
      </c>
      <c r="IN634" s="4">
        <v>-20.800000000000011</v>
      </c>
      <c r="IO634" s="4">
        <v>6844</v>
      </c>
      <c r="IP634" s="4">
        <v>1247</v>
      </c>
      <c r="IQ634" s="4">
        <v>0.15</v>
      </c>
      <c r="IR634" s="4">
        <v>-3.1</v>
      </c>
      <c r="IS634" s="4">
        <v>1060</v>
      </c>
      <c r="IT634" s="4">
        <v>-67</v>
      </c>
      <c r="IU634" s="4">
        <v>330</v>
      </c>
      <c r="IV634" s="4">
        <v>-23.350000000000023</v>
      </c>
      <c r="IW634" s="4">
        <v>28488</v>
      </c>
      <c r="IX634" s="4">
        <v>7235</v>
      </c>
      <c r="IY634" s="4">
        <v>0.2</v>
      </c>
      <c r="IZ634" s="4">
        <v>-3.5</v>
      </c>
      <c r="JA634" s="4">
        <v>208</v>
      </c>
      <c r="JB634" s="4">
        <v>-10</v>
      </c>
      <c r="JC634" s="4">
        <v>282.60000000000002</v>
      </c>
      <c r="JD634" s="4">
        <v>-22.5</v>
      </c>
      <c r="JE634" s="4">
        <v>13083</v>
      </c>
      <c r="JF634" s="4">
        <v>4077</v>
      </c>
      <c r="JG634" s="4">
        <v>0.25</v>
      </c>
      <c r="JH634" s="4">
        <v>-4.2</v>
      </c>
      <c r="JI634" s="4">
        <v>2030</v>
      </c>
      <c r="JJ634" s="4">
        <v>-548</v>
      </c>
      <c r="JK634" s="4">
        <v>234.75</v>
      </c>
      <c r="JL634" s="4">
        <v>-22.699999999999989</v>
      </c>
      <c r="JM634" s="4">
        <v>46442</v>
      </c>
      <c r="JN634" s="4">
        <v>22377</v>
      </c>
      <c r="JO634" s="4">
        <v>0.4</v>
      </c>
      <c r="JP634" s="4">
        <v>-5.0999999999999996</v>
      </c>
      <c r="JQ634" s="5">
        <v>724</v>
      </c>
      <c r="JR634" s="4">
        <v>69</v>
      </c>
      <c r="JS634" s="4">
        <v>180.65</v>
      </c>
      <c r="JT634" s="4">
        <v>-26.199999999999989</v>
      </c>
      <c r="JU634" s="4">
        <v>22891</v>
      </c>
      <c r="JV634" s="4">
        <v>10106</v>
      </c>
      <c r="JW634" s="4">
        <v>0.55000000000000004</v>
      </c>
      <c r="JX634" s="4">
        <v>-6.7</v>
      </c>
      <c r="JY634" s="4">
        <v>6750</v>
      </c>
      <c r="JZ634" s="4">
        <v>-1262</v>
      </c>
      <c r="KA634" s="4">
        <v>135.85</v>
      </c>
      <c r="KB634" s="4">
        <v>-24.599999999999994</v>
      </c>
      <c r="KC634" s="4">
        <v>67246</v>
      </c>
      <c r="KD634" s="4">
        <v>30592</v>
      </c>
      <c r="KE634" s="4">
        <v>1.3</v>
      </c>
      <c r="KF634" s="4">
        <v>-9.35</v>
      </c>
      <c r="KG634" s="4">
        <v>4667</v>
      </c>
      <c r="KH634" s="4">
        <v>103</v>
      </c>
      <c r="KI634" s="4">
        <v>88</v>
      </c>
      <c r="KJ634" s="4">
        <v>-28.5</v>
      </c>
      <c r="KK634" s="4">
        <v>42014</v>
      </c>
      <c r="KL634" s="4">
        <v>26149</v>
      </c>
      <c r="KM634" s="4">
        <v>3.7</v>
      </c>
      <c r="KN634" s="4">
        <v>-13.100000000000001</v>
      </c>
      <c r="KO634" s="4">
        <v>31231</v>
      </c>
      <c r="KP634" s="4">
        <v>8811</v>
      </c>
      <c r="KQ634" s="4">
        <v>46.5</v>
      </c>
      <c r="KR634" s="4">
        <v>-31.25</v>
      </c>
      <c r="KS634" s="4">
        <v>70060</v>
      </c>
      <c r="KT634" s="4">
        <v>36713</v>
      </c>
      <c r="KU634" s="4">
        <v>12.15</v>
      </c>
      <c r="KV634" s="4">
        <v>-15.999999999999998</v>
      </c>
      <c r="KW634" s="4">
        <v>46854</v>
      </c>
      <c r="KX634" s="4">
        <v>33336</v>
      </c>
      <c r="KY634" s="4">
        <v>17</v>
      </c>
      <c r="KZ634" s="4">
        <v>-29.200000000000003</v>
      </c>
      <c r="LA634" s="4">
        <v>28275</v>
      </c>
      <c r="LB634" s="4">
        <v>18612</v>
      </c>
      <c r="LC634" s="4">
        <v>32.85</v>
      </c>
      <c r="LD634" s="4">
        <v>-13.350000000000001</v>
      </c>
    </row>
    <row r="635" spans="1:316" x14ac:dyDescent="0.25">
      <c r="A635" s="171">
        <v>44077.500797222223</v>
      </c>
      <c r="B635" s="172">
        <v>0.4993055555555555</v>
      </c>
      <c r="C635" s="4">
        <v>11533.95</v>
      </c>
      <c r="D635" s="4">
        <v>11550</v>
      </c>
      <c r="E635" s="173">
        <v>-66.300000000000011</v>
      </c>
      <c r="F635" s="173">
        <v>-47.05</v>
      </c>
      <c r="G635" s="173">
        <v>313.89999999999998</v>
      </c>
      <c r="H635" s="173">
        <v>-313.29999999999984</v>
      </c>
      <c r="I635" s="173">
        <v>-201.50000000000011</v>
      </c>
      <c r="J635" s="173">
        <v>-111.79999999999973</v>
      </c>
      <c r="K635" s="127">
        <v>0</v>
      </c>
      <c r="L635" s="127">
        <v>0</v>
      </c>
      <c r="M635" s="127">
        <v>-20.53</v>
      </c>
      <c r="N635" s="127">
        <v>-18.11</v>
      </c>
      <c r="O635" s="127">
        <v>-8.5150839840326134E-2</v>
      </c>
      <c r="P635" s="127">
        <v>-0.2610253632796119</v>
      </c>
      <c r="Q635" s="127">
        <v>1.0154687872240797</v>
      </c>
      <c r="R635" s="4">
        <v>169601</v>
      </c>
      <c r="S635" s="4">
        <v>163990</v>
      </c>
      <c r="T635" s="173">
        <v>11555.199999999999</v>
      </c>
      <c r="U635" s="173">
        <v>-1.0166666666682431</v>
      </c>
      <c r="V635" s="4">
        <v>161597</v>
      </c>
      <c r="W635" s="4">
        <v>-7831</v>
      </c>
      <c r="X635" s="173">
        <v>21.249999999998181</v>
      </c>
      <c r="Y635" s="173">
        <v>-199425</v>
      </c>
      <c r="Z635" s="173">
        <v>172638</v>
      </c>
      <c r="AA635" s="173">
        <v>-26787</v>
      </c>
      <c r="AB635" s="4">
        <v>-5611</v>
      </c>
      <c r="AC635" s="4">
        <v>-35243</v>
      </c>
      <c r="AD635" s="176" t="e">
        <v>#REF!</v>
      </c>
      <c r="AE635" s="177">
        <v>6.4439299379753096E-2</v>
      </c>
      <c r="AF635" s="177">
        <v>-3.2080744582926847E-2</v>
      </c>
      <c r="AG635" s="177">
        <v>-322.5211981766123</v>
      </c>
      <c r="AH635" s="177">
        <v>-1.4895302082195554</v>
      </c>
      <c r="AI635" s="127">
        <v>-0.62580026817906009</v>
      </c>
      <c r="AJ635" s="127">
        <v>0</v>
      </c>
      <c r="AK635" s="4">
        <v>0</v>
      </c>
      <c r="AL635" s="178">
        <v>11600</v>
      </c>
      <c r="AM635" s="178">
        <v>11500</v>
      </c>
      <c r="AN635" s="178">
        <v>11550</v>
      </c>
      <c r="AO635" s="178">
        <v>11400</v>
      </c>
      <c r="AS635" s="4">
        <v>2.2432839166213059</v>
      </c>
      <c r="AT635" s="4">
        <v>0.60347035471891408</v>
      </c>
      <c r="AU635" s="4">
        <v>0.15989752091025544</v>
      </c>
      <c r="AV635" s="4">
        <v>3.4659052048423497E-2</v>
      </c>
      <c r="AW635" s="4">
        <v>4.6817227940441693E-2</v>
      </c>
      <c r="AX635" s="4">
        <v>2.965684417847133E-2</v>
      </c>
      <c r="AY635" s="4">
        <v>83.144000000000005</v>
      </c>
      <c r="AZ635" s="4">
        <v>13.467948717948717</v>
      </c>
      <c r="BA635" s="4">
        <v>71.190677966101688</v>
      </c>
      <c r="BB635" s="4">
        <v>65.2</v>
      </c>
      <c r="BC635" s="4">
        <v>26.875471698113209</v>
      </c>
      <c r="BD635" s="4">
        <v>62.620192307692307</v>
      </c>
      <c r="BE635" s="4">
        <v>22.765686274509804</v>
      </c>
      <c r="BF635" s="4">
        <v>31.617403314917127</v>
      </c>
      <c r="BG635" s="4">
        <v>9.9623703703703708</v>
      </c>
      <c r="BH635" s="4">
        <v>9.0023569745018222</v>
      </c>
      <c r="BI635" s="4">
        <v>9</v>
      </c>
      <c r="BJ635" s="4">
        <v>0</v>
      </c>
      <c r="BK635" s="4">
        <v>0</v>
      </c>
      <c r="BL635" s="4">
        <v>0</v>
      </c>
      <c r="BM635" s="4">
        <v>5836</v>
      </c>
      <c r="BN635" s="4">
        <v>90</v>
      </c>
      <c r="BO635" s="4">
        <v>0.1</v>
      </c>
      <c r="BP635" s="4">
        <v>-0.75</v>
      </c>
      <c r="BQ635" s="4">
        <v>0</v>
      </c>
      <c r="BR635" s="4">
        <v>0</v>
      </c>
      <c r="BS635" s="4">
        <v>0</v>
      </c>
      <c r="BT635" s="4">
        <v>0</v>
      </c>
      <c r="BU635" s="4">
        <v>58</v>
      </c>
      <c r="BV635" s="4">
        <v>0</v>
      </c>
      <c r="BW635" s="4">
        <v>0.1</v>
      </c>
      <c r="BX635" s="4">
        <v>-0.75</v>
      </c>
      <c r="BY635" s="4">
        <v>21</v>
      </c>
      <c r="BZ635" s="4">
        <v>0</v>
      </c>
      <c r="CA635" s="4">
        <v>1460</v>
      </c>
      <c r="CB635" s="4">
        <v>64.25</v>
      </c>
      <c r="CC635" s="4">
        <v>388</v>
      </c>
      <c r="CD635" s="4">
        <v>-67</v>
      </c>
      <c r="CE635" s="4">
        <v>0.05</v>
      </c>
      <c r="CF635" s="4">
        <v>-0.89999999999999991</v>
      </c>
      <c r="CG635" s="4">
        <v>0</v>
      </c>
      <c r="CH635" s="4">
        <v>0</v>
      </c>
      <c r="CI635" s="4">
        <v>0</v>
      </c>
      <c r="CJ635" s="4">
        <v>0</v>
      </c>
      <c r="CK635" s="4">
        <v>35</v>
      </c>
      <c r="CL635" s="4">
        <v>0</v>
      </c>
      <c r="CM635" s="4">
        <v>0.25</v>
      </c>
      <c r="CN635" s="4">
        <v>-0.5</v>
      </c>
      <c r="CO635" s="4">
        <v>12</v>
      </c>
      <c r="CP635" s="4">
        <v>0</v>
      </c>
      <c r="CQ635" s="4">
        <v>0</v>
      </c>
      <c r="CR635" s="4">
        <v>0</v>
      </c>
      <c r="CS635" s="4">
        <v>1062</v>
      </c>
      <c r="CT635" s="4">
        <v>-377</v>
      </c>
      <c r="CU635" s="4">
        <v>0.2</v>
      </c>
      <c r="CV635" s="4">
        <v>-0.8</v>
      </c>
      <c r="CW635" s="4">
        <v>0</v>
      </c>
      <c r="CX635" s="4">
        <v>0</v>
      </c>
      <c r="CY635" s="4">
        <v>0</v>
      </c>
      <c r="CZ635" s="4">
        <v>0</v>
      </c>
      <c r="DA635" s="4">
        <v>232</v>
      </c>
      <c r="DB635" s="4">
        <v>-18</v>
      </c>
      <c r="DC635" s="4">
        <v>0.1</v>
      </c>
      <c r="DD635" s="4">
        <v>-0.95000000000000007</v>
      </c>
      <c r="DE635" s="4">
        <v>20</v>
      </c>
      <c r="DF635" s="4">
        <v>0</v>
      </c>
      <c r="DG635" s="4">
        <v>1265</v>
      </c>
      <c r="DH635" s="4">
        <v>15</v>
      </c>
      <c r="DI635" s="4">
        <v>1711</v>
      </c>
      <c r="DJ635" s="4">
        <v>-40</v>
      </c>
      <c r="DK635" s="4">
        <v>0.15</v>
      </c>
      <c r="DL635" s="4">
        <v>-0.95000000000000007</v>
      </c>
      <c r="DM635" s="4">
        <v>0</v>
      </c>
      <c r="DN635" s="4">
        <v>0</v>
      </c>
      <c r="DO635" s="4">
        <v>0</v>
      </c>
      <c r="DP635" s="4">
        <v>0</v>
      </c>
      <c r="DQ635" s="4">
        <v>604</v>
      </c>
      <c r="DR635" s="4">
        <v>26</v>
      </c>
      <c r="DS635" s="4">
        <v>0.15</v>
      </c>
      <c r="DT635" s="4">
        <v>-0.99999999999999989</v>
      </c>
      <c r="DU635" s="4">
        <v>1</v>
      </c>
      <c r="DV635" s="4">
        <v>0</v>
      </c>
      <c r="DW635" s="4">
        <v>0</v>
      </c>
      <c r="DX635" s="4">
        <v>0</v>
      </c>
      <c r="DY635" s="4">
        <v>4190</v>
      </c>
      <c r="DZ635" s="4">
        <v>-278</v>
      </c>
      <c r="EA635" s="4">
        <v>0.15</v>
      </c>
      <c r="EB635" s="4">
        <v>-1.1000000000000001</v>
      </c>
      <c r="EC635" s="4">
        <v>0</v>
      </c>
      <c r="ED635" s="4">
        <v>0</v>
      </c>
      <c r="EE635" s="4">
        <v>0</v>
      </c>
      <c r="EF635" s="4">
        <v>0</v>
      </c>
      <c r="EG635" s="4">
        <v>225</v>
      </c>
      <c r="EH635" s="4">
        <v>18</v>
      </c>
      <c r="EI635" s="4">
        <v>0.15</v>
      </c>
      <c r="EJ635" s="4">
        <v>-1.2000000000000002</v>
      </c>
      <c r="EK635" s="4">
        <v>57</v>
      </c>
      <c r="EL635" s="4">
        <v>-11</v>
      </c>
      <c r="EM635" s="4">
        <v>1035.5</v>
      </c>
      <c r="EN635" s="4">
        <v>-5.2999999999999545</v>
      </c>
      <c r="EO635" s="4">
        <v>19035</v>
      </c>
      <c r="EP635" s="4">
        <v>-3579</v>
      </c>
      <c r="EQ635" s="4">
        <v>0.15</v>
      </c>
      <c r="ER635" s="4">
        <v>-1.35</v>
      </c>
      <c r="ES635" s="4">
        <v>5</v>
      </c>
      <c r="ET635" s="4">
        <v>0</v>
      </c>
      <c r="EU635" s="4">
        <v>0</v>
      </c>
      <c r="EV635" s="4">
        <v>0</v>
      </c>
      <c r="EW635" s="4">
        <v>812</v>
      </c>
      <c r="EX635" s="4">
        <v>-40</v>
      </c>
      <c r="EY635" s="4">
        <v>0.2</v>
      </c>
      <c r="EZ635" s="4">
        <v>-1.4000000000000001</v>
      </c>
      <c r="FA635" s="4">
        <v>24</v>
      </c>
      <c r="FB635" s="4">
        <v>1</v>
      </c>
      <c r="FC635" s="4">
        <v>940</v>
      </c>
      <c r="FD635" s="4">
        <v>-12.5</v>
      </c>
      <c r="FE635" s="4">
        <v>4065</v>
      </c>
      <c r="FF635" s="4">
        <v>-1066</v>
      </c>
      <c r="FG635" s="4">
        <v>0.15</v>
      </c>
      <c r="FH635" s="4">
        <v>-1.4500000000000002</v>
      </c>
      <c r="FI635" s="4">
        <v>5</v>
      </c>
      <c r="FJ635" s="4">
        <v>0</v>
      </c>
      <c r="FK635" s="4">
        <v>0</v>
      </c>
      <c r="FL635" s="4">
        <v>0</v>
      </c>
      <c r="FM635" s="4">
        <v>147</v>
      </c>
      <c r="FN635" s="4">
        <v>-9</v>
      </c>
      <c r="FO635" s="4">
        <v>0.15</v>
      </c>
      <c r="FP635" s="4">
        <v>-1.55</v>
      </c>
      <c r="FQ635" s="4">
        <v>32</v>
      </c>
      <c r="FR635" s="4">
        <v>2</v>
      </c>
      <c r="FS635" s="4">
        <v>855</v>
      </c>
      <c r="FT635" s="4">
        <v>10</v>
      </c>
      <c r="FU635" s="4">
        <v>13777</v>
      </c>
      <c r="FV635" s="4">
        <v>-545</v>
      </c>
      <c r="FW635" s="4">
        <v>0.2</v>
      </c>
      <c r="FX635" s="4">
        <v>-1.6</v>
      </c>
      <c r="FY635" s="4">
        <v>6</v>
      </c>
      <c r="FZ635" s="4">
        <v>0</v>
      </c>
      <c r="GA635" s="4">
        <v>0</v>
      </c>
      <c r="GB635" s="4">
        <v>0</v>
      </c>
      <c r="GC635" s="4">
        <v>530</v>
      </c>
      <c r="GD635" s="4">
        <v>-99</v>
      </c>
      <c r="GE635" s="4">
        <v>0.15</v>
      </c>
      <c r="GF635" s="4">
        <v>-1.8</v>
      </c>
      <c r="GG635" s="4">
        <v>259</v>
      </c>
      <c r="GH635" s="4">
        <v>-61</v>
      </c>
      <c r="GI635" s="4">
        <v>731</v>
      </c>
      <c r="GJ635" s="4">
        <v>-15.25</v>
      </c>
      <c r="GK635" s="4">
        <v>11107</v>
      </c>
      <c r="GL635" s="4">
        <v>-1415</v>
      </c>
      <c r="GM635" s="4">
        <v>0.15</v>
      </c>
      <c r="GN635" s="4">
        <v>-1.85</v>
      </c>
      <c r="GO635" s="4">
        <v>6</v>
      </c>
      <c r="GP635" s="4">
        <v>0</v>
      </c>
      <c r="GQ635" s="4">
        <v>0</v>
      </c>
      <c r="GR635" s="4">
        <v>0</v>
      </c>
      <c r="GS635" s="4">
        <v>528</v>
      </c>
      <c r="GT635" s="4">
        <v>7</v>
      </c>
      <c r="GU635" s="4">
        <v>0.15</v>
      </c>
      <c r="GV635" s="4">
        <v>-1.9</v>
      </c>
      <c r="GW635" s="4">
        <v>223</v>
      </c>
      <c r="GX635" s="4">
        <v>0</v>
      </c>
      <c r="GY635" s="4">
        <v>659.7</v>
      </c>
      <c r="GZ635" s="4">
        <v>9.3500000000000227</v>
      </c>
      <c r="HA635" s="4">
        <v>11973</v>
      </c>
      <c r="HB635" s="4">
        <v>-2591</v>
      </c>
      <c r="HC635" s="4">
        <v>0.1</v>
      </c>
      <c r="HD635" s="4">
        <v>-2.1</v>
      </c>
      <c r="HE635" s="4">
        <v>162</v>
      </c>
      <c r="HF635" s="4">
        <v>0</v>
      </c>
      <c r="HG635" s="4">
        <v>0</v>
      </c>
      <c r="HH635" s="4">
        <v>0</v>
      </c>
      <c r="HI635" s="4">
        <v>1403</v>
      </c>
      <c r="HJ635" s="4">
        <v>131</v>
      </c>
      <c r="HK635" s="4">
        <v>0.2</v>
      </c>
      <c r="HL635" s="4">
        <v>-2.25</v>
      </c>
      <c r="HM635" s="4">
        <v>500</v>
      </c>
      <c r="HN635" s="4">
        <v>-178</v>
      </c>
      <c r="HO635" s="4">
        <v>532.4</v>
      </c>
      <c r="HP635" s="4">
        <v>-19.5</v>
      </c>
      <c r="HQ635" s="4">
        <v>41572</v>
      </c>
      <c r="HR635" s="4">
        <v>10084</v>
      </c>
      <c r="HS635" s="4">
        <v>0.15</v>
      </c>
      <c r="HT635" s="4">
        <v>-2.5</v>
      </c>
      <c r="HU635" s="4">
        <v>156</v>
      </c>
      <c r="HV635" s="4">
        <v>-105</v>
      </c>
      <c r="HW635" s="4">
        <v>484</v>
      </c>
      <c r="HX635" s="4">
        <v>-24.800000000000011</v>
      </c>
      <c r="HY635" s="4">
        <v>2101</v>
      </c>
      <c r="HZ635" s="4">
        <v>-167</v>
      </c>
      <c r="IA635" s="4">
        <v>0.2</v>
      </c>
      <c r="IB635" s="4">
        <v>-2.65</v>
      </c>
      <c r="IC635" s="4">
        <v>236</v>
      </c>
      <c r="ID635" s="4">
        <v>-72</v>
      </c>
      <c r="IE635" s="4">
        <v>432</v>
      </c>
      <c r="IF635" s="4">
        <v>-22.850000000000023</v>
      </c>
      <c r="IG635" s="4">
        <v>16801</v>
      </c>
      <c r="IH635" s="4">
        <v>-243</v>
      </c>
      <c r="II635" s="4">
        <v>0.15</v>
      </c>
      <c r="IJ635" s="4">
        <v>-2.9</v>
      </c>
      <c r="IK635" s="4">
        <v>105</v>
      </c>
      <c r="IL635" s="4">
        <v>-83</v>
      </c>
      <c r="IM635" s="4">
        <v>382</v>
      </c>
      <c r="IN635" s="4">
        <v>-20.800000000000011</v>
      </c>
      <c r="IO635" s="4">
        <v>6846</v>
      </c>
      <c r="IP635" s="4">
        <v>1249</v>
      </c>
      <c r="IQ635" s="4">
        <v>0.15</v>
      </c>
      <c r="IR635" s="4">
        <v>-3.1</v>
      </c>
      <c r="IS635" s="4">
        <v>1060</v>
      </c>
      <c r="IT635" s="4">
        <v>-67</v>
      </c>
      <c r="IU635" s="4">
        <v>334.1</v>
      </c>
      <c r="IV635" s="4">
        <v>-19.25</v>
      </c>
      <c r="IW635" s="4">
        <v>28488</v>
      </c>
      <c r="IX635" s="4">
        <v>7235</v>
      </c>
      <c r="IY635" s="4">
        <v>0.2</v>
      </c>
      <c r="IZ635" s="4">
        <v>-3.5</v>
      </c>
      <c r="JA635" s="4">
        <v>208</v>
      </c>
      <c r="JB635" s="4">
        <v>-10</v>
      </c>
      <c r="JC635" s="4">
        <v>282.60000000000002</v>
      </c>
      <c r="JD635" s="4">
        <v>-22.5</v>
      </c>
      <c r="JE635" s="4">
        <v>13025</v>
      </c>
      <c r="JF635" s="4">
        <v>4019</v>
      </c>
      <c r="JG635" s="4">
        <v>0.3</v>
      </c>
      <c r="JH635" s="4">
        <v>-4.1500000000000004</v>
      </c>
      <c r="JI635" s="4">
        <v>2040</v>
      </c>
      <c r="JJ635" s="4">
        <v>-538</v>
      </c>
      <c r="JK635" s="4">
        <v>231.4</v>
      </c>
      <c r="JL635" s="4">
        <v>-26.049999999999983</v>
      </c>
      <c r="JM635" s="4">
        <v>46442</v>
      </c>
      <c r="JN635" s="4">
        <v>22377</v>
      </c>
      <c r="JO635" s="4">
        <v>0.4</v>
      </c>
      <c r="JP635" s="4">
        <v>-5.0999999999999996</v>
      </c>
      <c r="JQ635" s="5">
        <v>724</v>
      </c>
      <c r="JR635" s="4">
        <v>69</v>
      </c>
      <c r="JS635" s="4">
        <v>181.55</v>
      </c>
      <c r="JT635" s="4">
        <v>-25.299999999999983</v>
      </c>
      <c r="JU635" s="4">
        <v>22891</v>
      </c>
      <c r="JV635" s="4">
        <v>10106</v>
      </c>
      <c r="JW635" s="4">
        <v>0.55000000000000004</v>
      </c>
      <c r="JX635" s="4">
        <v>-6.7</v>
      </c>
      <c r="JY635" s="4">
        <v>6750</v>
      </c>
      <c r="JZ635" s="4">
        <v>-1262</v>
      </c>
      <c r="KA635" s="4">
        <v>132.55000000000001</v>
      </c>
      <c r="KB635" s="4">
        <v>-27.899999999999977</v>
      </c>
      <c r="KC635" s="4">
        <v>67246</v>
      </c>
      <c r="KD635" s="4">
        <v>30592</v>
      </c>
      <c r="KE635" s="4">
        <v>1.5</v>
      </c>
      <c r="KF635" s="4">
        <v>-9.15</v>
      </c>
      <c r="KG635" s="4">
        <v>4667</v>
      </c>
      <c r="KH635" s="4">
        <v>103</v>
      </c>
      <c r="KI635" s="4">
        <v>85.25</v>
      </c>
      <c r="KJ635" s="4">
        <v>-31.25</v>
      </c>
      <c r="KK635" s="4">
        <v>42014</v>
      </c>
      <c r="KL635" s="4">
        <v>26149</v>
      </c>
      <c r="KM635" s="4">
        <v>4.3</v>
      </c>
      <c r="KN635" s="4">
        <v>-12.5</v>
      </c>
      <c r="KO635" s="4">
        <v>31231</v>
      </c>
      <c r="KP635" s="4">
        <v>8811</v>
      </c>
      <c r="KQ635" s="4">
        <v>44</v>
      </c>
      <c r="KR635" s="4">
        <v>-33.75</v>
      </c>
      <c r="KS635" s="4">
        <v>70060</v>
      </c>
      <c r="KT635" s="4">
        <v>36713</v>
      </c>
      <c r="KU635" s="4">
        <v>13.85</v>
      </c>
      <c r="KV635" s="4">
        <v>-14.299999999999999</v>
      </c>
      <c r="KW635" s="4">
        <v>46854</v>
      </c>
      <c r="KX635" s="4">
        <v>33336</v>
      </c>
      <c r="KY635" s="4">
        <v>16.2</v>
      </c>
      <c r="KZ635" s="4">
        <v>-30.000000000000004</v>
      </c>
      <c r="LA635" s="4">
        <v>28275</v>
      </c>
      <c r="LB635" s="4">
        <v>18612</v>
      </c>
      <c r="LC635" s="4">
        <v>35.799999999999997</v>
      </c>
      <c r="LD635" s="4">
        <v>-10.400000000000006</v>
      </c>
    </row>
    <row r="636" spans="1:316" x14ac:dyDescent="0.25">
      <c r="A636" s="171">
        <v>44077.499447453702</v>
      </c>
      <c r="B636" s="172">
        <v>0.49861111111111112</v>
      </c>
      <c r="C636" s="4">
        <v>11540.1</v>
      </c>
      <c r="D636" s="4">
        <v>11550</v>
      </c>
      <c r="E636" s="173">
        <v>-65.149999999999991</v>
      </c>
      <c r="F636" s="173">
        <v>-57.900000000000006</v>
      </c>
      <c r="G636" s="173">
        <v>313.89999999999998</v>
      </c>
      <c r="H636" s="173">
        <v>-287.64999999999986</v>
      </c>
      <c r="I636" s="173">
        <v>-226.30000000000013</v>
      </c>
      <c r="J636" s="173">
        <v>-61.349999999999739</v>
      </c>
      <c r="K636" s="127">
        <v>0</v>
      </c>
      <c r="L636" s="127">
        <v>0</v>
      </c>
      <c r="M636" s="127">
        <v>-20.53</v>
      </c>
      <c r="N636" s="127">
        <v>-18.11</v>
      </c>
      <c r="O636" s="127">
        <v>-0.11829258145803931</v>
      </c>
      <c r="P636" s="127">
        <v>-0.29396244877785527</v>
      </c>
      <c r="Q636" s="127">
        <v>1.015839351944229</v>
      </c>
      <c r="R636" s="4">
        <v>168816</v>
      </c>
      <c r="S636" s="4">
        <v>163373</v>
      </c>
      <c r="T636" s="173">
        <v>11556.216666666667</v>
      </c>
      <c r="U636" s="173">
        <v>-0.61666666666678793</v>
      </c>
      <c r="V636" s="4">
        <v>161731</v>
      </c>
      <c r="W636" s="4">
        <v>-7542</v>
      </c>
      <c r="X636" s="173">
        <v>16.116666666666788</v>
      </c>
      <c r="Y636" s="173">
        <v>-197656</v>
      </c>
      <c r="Z636" s="173">
        <v>182487</v>
      </c>
      <c r="AA636" s="173">
        <v>-15169</v>
      </c>
      <c r="AB636" s="4">
        <v>-5443</v>
      </c>
      <c r="AC636" s="4">
        <v>-35202</v>
      </c>
      <c r="AD636" s="176" t="e">
        <v>#REF!</v>
      </c>
      <c r="AE636" s="177">
        <v>0.10369903718801882</v>
      </c>
      <c r="AF636" s="177">
        <v>-3.4585057077102757E-2</v>
      </c>
      <c r="AG636" s="177">
        <v>-10.58032732625295</v>
      </c>
      <c r="AH636" s="177">
        <v>-1.3750107908178528</v>
      </c>
      <c r="AI636" s="127">
        <v>-0.71128535466965226</v>
      </c>
      <c r="AJ636" s="127">
        <v>0</v>
      </c>
      <c r="AK636" s="4">
        <v>0</v>
      </c>
      <c r="AL636" s="178">
        <v>11600</v>
      </c>
      <c r="AM636" s="178">
        <v>11500</v>
      </c>
      <c r="AN636" s="178">
        <v>11550</v>
      </c>
      <c r="AO636" s="178">
        <v>11400</v>
      </c>
      <c r="AS636" s="4">
        <v>2.2063200618477001</v>
      </c>
      <c r="AT636" s="4">
        <v>0.62918801089918253</v>
      </c>
      <c r="AU636" s="4">
        <v>0.15822688893699935</v>
      </c>
      <c r="AV636" s="4">
        <v>3.567637895025165E-2</v>
      </c>
      <c r="AW636" s="4">
        <v>4.4772659535715471E-2</v>
      </c>
      <c r="AX636" s="4">
        <v>2.9821755027422302E-2</v>
      </c>
      <c r="AY636" s="4">
        <v>77.850187265917597</v>
      </c>
      <c r="AZ636" s="4">
        <v>14.01923076923077</v>
      </c>
      <c r="BA636" s="4">
        <v>71.186440677966104</v>
      </c>
      <c r="BB636" s="4">
        <v>65.2</v>
      </c>
      <c r="BC636" s="4">
        <v>26.930188679245283</v>
      </c>
      <c r="BD636" s="4">
        <v>62.620192307692307</v>
      </c>
      <c r="BE636" s="4">
        <v>23.033823529411766</v>
      </c>
      <c r="BF636" s="4">
        <v>31.670344827586206</v>
      </c>
      <c r="BG636" s="4">
        <v>10.245874083129584</v>
      </c>
      <c r="BH636" s="4">
        <v>9.1986436228396418</v>
      </c>
      <c r="BI636" s="4">
        <v>9</v>
      </c>
      <c r="BJ636" s="4">
        <v>0</v>
      </c>
      <c r="BK636" s="4">
        <v>0</v>
      </c>
      <c r="BL636" s="4">
        <v>0</v>
      </c>
      <c r="BM636" s="4">
        <v>5836</v>
      </c>
      <c r="BN636" s="4">
        <v>90</v>
      </c>
      <c r="BO636" s="4">
        <v>0.1</v>
      </c>
      <c r="BP636" s="4">
        <v>-0.75</v>
      </c>
      <c r="BQ636" s="4">
        <v>0</v>
      </c>
      <c r="BR636" s="4">
        <v>0</v>
      </c>
      <c r="BS636" s="4">
        <v>0</v>
      </c>
      <c r="BT636" s="4">
        <v>0</v>
      </c>
      <c r="BU636" s="4">
        <v>58</v>
      </c>
      <c r="BV636" s="4">
        <v>0</v>
      </c>
      <c r="BW636" s="4">
        <v>0.1</v>
      </c>
      <c r="BX636" s="4">
        <v>-0.75</v>
      </c>
      <c r="BY636" s="4">
        <v>21</v>
      </c>
      <c r="BZ636" s="4">
        <v>0</v>
      </c>
      <c r="CA636" s="4">
        <v>1460</v>
      </c>
      <c r="CB636" s="4">
        <v>64.25</v>
      </c>
      <c r="CC636" s="4">
        <v>388</v>
      </c>
      <c r="CD636" s="4">
        <v>-67</v>
      </c>
      <c r="CE636" s="4">
        <v>0.05</v>
      </c>
      <c r="CF636" s="4">
        <v>-0.89999999999999991</v>
      </c>
      <c r="CG636" s="4">
        <v>0</v>
      </c>
      <c r="CH636" s="4">
        <v>0</v>
      </c>
      <c r="CI636" s="4">
        <v>0</v>
      </c>
      <c r="CJ636" s="4">
        <v>0</v>
      </c>
      <c r="CK636" s="4">
        <v>35</v>
      </c>
      <c r="CL636" s="4">
        <v>0</v>
      </c>
      <c r="CM636" s="4">
        <v>0.25</v>
      </c>
      <c r="CN636" s="4">
        <v>-0.5</v>
      </c>
      <c r="CO636" s="4">
        <v>12</v>
      </c>
      <c r="CP636" s="4">
        <v>0</v>
      </c>
      <c r="CQ636" s="4">
        <v>0</v>
      </c>
      <c r="CR636" s="4">
        <v>0</v>
      </c>
      <c r="CS636" s="4">
        <v>1062</v>
      </c>
      <c r="CT636" s="4">
        <v>-377</v>
      </c>
      <c r="CU636" s="4">
        <v>0.2</v>
      </c>
      <c r="CV636" s="4">
        <v>-0.8</v>
      </c>
      <c r="CW636" s="4">
        <v>0</v>
      </c>
      <c r="CX636" s="4">
        <v>0</v>
      </c>
      <c r="CY636" s="4">
        <v>0</v>
      </c>
      <c r="CZ636" s="4">
        <v>0</v>
      </c>
      <c r="DA636" s="4">
        <v>232</v>
      </c>
      <c r="DB636" s="4">
        <v>-18</v>
      </c>
      <c r="DC636" s="4">
        <v>0.1</v>
      </c>
      <c r="DD636" s="4">
        <v>-0.95000000000000007</v>
      </c>
      <c r="DE636" s="4">
        <v>20</v>
      </c>
      <c r="DF636" s="4">
        <v>0</v>
      </c>
      <c r="DG636" s="4">
        <v>1265</v>
      </c>
      <c r="DH636" s="4">
        <v>15</v>
      </c>
      <c r="DI636" s="4">
        <v>1711</v>
      </c>
      <c r="DJ636" s="4">
        <v>-40</v>
      </c>
      <c r="DK636" s="4">
        <v>0.15</v>
      </c>
      <c r="DL636" s="4">
        <v>-0.95000000000000007</v>
      </c>
      <c r="DM636" s="4">
        <v>0</v>
      </c>
      <c r="DN636" s="4">
        <v>0</v>
      </c>
      <c r="DO636" s="4">
        <v>0</v>
      </c>
      <c r="DP636" s="4">
        <v>0</v>
      </c>
      <c r="DQ636" s="4">
        <v>604</v>
      </c>
      <c r="DR636" s="4">
        <v>26</v>
      </c>
      <c r="DS636" s="4">
        <v>0.15</v>
      </c>
      <c r="DT636" s="4">
        <v>-0.99999999999999989</v>
      </c>
      <c r="DU636" s="4">
        <v>1</v>
      </c>
      <c r="DV636" s="4">
        <v>0</v>
      </c>
      <c r="DW636" s="4">
        <v>0</v>
      </c>
      <c r="DX636" s="4">
        <v>0</v>
      </c>
      <c r="DY636" s="4">
        <v>4190</v>
      </c>
      <c r="DZ636" s="4">
        <v>-278</v>
      </c>
      <c r="EA636" s="4">
        <v>0.15</v>
      </c>
      <c r="EB636" s="4">
        <v>-1.1000000000000001</v>
      </c>
      <c r="EC636" s="4">
        <v>0</v>
      </c>
      <c r="ED636" s="4">
        <v>0</v>
      </c>
      <c r="EE636" s="4">
        <v>0</v>
      </c>
      <c r="EF636" s="4">
        <v>0</v>
      </c>
      <c r="EG636" s="4">
        <v>225</v>
      </c>
      <c r="EH636" s="4">
        <v>18</v>
      </c>
      <c r="EI636" s="4">
        <v>0.15</v>
      </c>
      <c r="EJ636" s="4">
        <v>-1.2000000000000002</v>
      </c>
      <c r="EK636" s="4">
        <v>57</v>
      </c>
      <c r="EL636" s="4">
        <v>-11</v>
      </c>
      <c r="EM636" s="4">
        <v>1035.5</v>
      </c>
      <c r="EN636" s="4">
        <v>-5.2999999999999545</v>
      </c>
      <c r="EO636" s="4">
        <v>19063</v>
      </c>
      <c r="EP636" s="4">
        <v>-3551</v>
      </c>
      <c r="EQ636" s="4">
        <v>0.15</v>
      </c>
      <c r="ER636" s="4">
        <v>-1.35</v>
      </c>
      <c r="ES636" s="4">
        <v>5</v>
      </c>
      <c r="ET636" s="4">
        <v>0</v>
      </c>
      <c r="EU636" s="4">
        <v>0</v>
      </c>
      <c r="EV636" s="4">
        <v>0</v>
      </c>
      <c r="EW636" s="4">
        <v>812</v>
      </c>
      <c r="EX636" s="4">
        <v>-40</v>
      </c>
      <c r="EY636" s="4">
        <v>0.2</v>
      </c>
      <c r="EZ636" s="4">
        <v>-1.4000000000000001</v>
      </c>
      <c r="FA636" s="4">
        <v>24</v>
      </c>
      <c r="FB636" s="4">
        <v>1</v>
      </c>
      <c r="FC636" s="4">
        <v>940</v>
      </c>
      <c r="FD636" s="4">
        <v>-12.5</v>
      </c>
      <c r="FE636" s="4">
        <v>4087</v>
      </c>
      <c r="FF636" s="4">
        <v>-1044</v>
      </c>
      <c r="FG636" s="4">
        <v>0.15</v>
      </c>
      <c r="FH636" s="4">
        <v>-1.4500000000000002</v>
      </c>
      <c r="FI636" s="4">
        <v>5</v>
      </c>
      <c r="FJ636" s="4">
        <v>0</v>
      </c>
      <c r="FK636" s="4">
        <v>0</v>
      </c>
      <c r="FL636" s="4">
        <v>0</v>
      </c>
      <c r="FM636" s="4">
        <v>147</v>
      </c>
      <c r="FN636" s="4">
        <v>-9</v>
      </c>
      <c r="FO636" s="4">
        <v>0.15</v>
      </c>
      <c r="FP636" s="4">
        <v>-1.55</v>
      </c>
      <c r="FQ636" s="4">
        <v>32</v>
      </c>
      <c r="FR636" s="4">
        <v>2</v>
      </c>
      <c r="FS636" s="4">
        <v>855</v>
      </c>
      <c r="FT636" s="4">
        <v>10</v>
      </c>
      <c r="FU636" s="4">
        <v>13777</v>
      </c>
      <c r="FV636" s="4">
        <v>-545</v>
      </c>
      <c r="FW636" s="4">
        <v>0.2</v>
      </c>
      <c r="FX636" s="4">
        <v>-1.6</v>
      </c>
      <c r="FY636" s="4">
        <v>6</v>
      </c>
      <c r="FZ636" s="4">
        <v>0</v>
      </c>
      <c r="GA636" s="4">
        <v>0</v>
      </c>
      <c r="GB636" s="4">
        <v>0</v>
      </c>
      <c r="GC636" s="4">
        <v>530</v>
      </c>
      <c r="GD636" s="4">
        <v>-99</v>
      </c>
      <c r="GE636" s="4">
        <v>0.15</v>
      </c>
      <c r="GF636" s="4">
        <v>-1.8</v>
      </c>
      <c r="GG636" s="4">
        <v>313</v>
      </c>
      <c r="GH636" s="4">
        <v>-7</v>
      </c>
      <c r="GI636" s="4">
        <v>737.85</v>
      </c>
      <c r="GJ636" s="4">
        <v>-8.3999999999999773</v>
      </c>
      <c r="GK636" s="4">
        <v>11109</v>
      </c>
      <c r="GL636" s="4">
        <v>-1413</v>
      </c>
      <c r="GM636" s="4">
        <v>0.1</v>
      </c>
      <c r="GN636" s="4">
        <v>-1.9</v>
      </c>
      <c r="GO636" s="4">
        <v>6</v>
      </c>
      <c r="GP636" s="4">
        <v>0</v>
      </c>
      <c r="GQ636" s="4">
        <v>0</v>
      </c>
      <c r="GR636" s="4">
        <v>0</v>
      </c>
      <c r="GS636" s="4">
        <v>528</v>
      </c>
      <c r="GT636" s="4">
        <v>7</v>
      </c>
      <c r="GU636" s="4">
        <v>0.15</v>
      </c>
      <c r="GV636" s="4">
        <v>-1.9</v>
      </c>
      <c r="GW636" s="4">
        <v>223</v>
      </c>
      <c r="GX636" s="4">
        <v>0</v>
      </c>
      <c r="GY636" s="4">
        <v>659.7</v>
      </c>
      <c r="GZ636" s="4">
        <v>9.3500000000000227</v>
      </c>
      <c r="HA636" s="4">
        <v>11973</v>
      </c>
      <c r="HB636" s="4">
        <v>-2591</v>
      </c>
      <c r="HC636" s="4">
        <v>0.1</v>
      </c>
      <c r="HD636" s="4">
        <v>-2.1</v>
      </c>
      <c r="HE636" s="4">
        <v>162</v>
      </c>
      <c r="HF636" s="4">
        <v>0</v>
      </c>
      <c r="HG636" s="4">
        <v>0</v>
      </c>
      <c r="HH636" s="4">
        <v>0</v>
      </c>
      <c r="HI636" s="4">
        <v>1403</v>
      </c>
      <c r="HJ636" s="4">
        <v>131</v>
      </c>
      <c r="HK636" s="4">
        <v>0.2</v>
      </c>
      <c r="HL636" s="4">
        <v>-2.25</v>
      </c>
      <c r="HM636" s="4">
        <v>534</v>
      </c>
      <c r="HN636" s="4">
        <v>-144</v>
      </c>
      <c r="HO636" s="4">
        <v>537.25</v>
      </c>
      <c r="HP636" s="4">
        <v>-14.649999999999977</v>
      </c>
      <c r="HQ636" s="4">
        <v>41572</v>
      </c>
      <c r="HR636" s="4">
        <v>10084</v>
      </c>
      <c r="HS636" s="4">
        <v>0.15</v>
      </c>
      <c r="HT636" s="4">
        <v>-2.5</v>
      </c>
      <c r="HU636" s="4">
        <v>156</v>
      </c>
      <c r="HV636" s="4">
        <v>-105</v>
      </c>
      <c r="HW636" s="4">
        <v>484</v>
      </c>
      <c r="HX636" s="4">
        <v>-24.800000000000011</v>
      </c>
      <c r="HY636" s="4">
        <v>2187</v>
      </c>
      <c r="HZ636" s="4">
        <v>-81</v>
      </c>
      <c r="IA636" s="4">
        <v>0.2</v>
      </c>
      <c r="IB636" s="4">
        <v>-2.65</v>
      </c>
      <c r="IC636" s="4">
        <v>236</v>
      </c>
      <c r="ID636" s="4">
        <v>-72</v>
      </c>
      <c r="IE636" s="4">
        <v>432</v>
      </c>
      <c r="IF636" s="4">
        <v>-22.850000000000023</v>
      </c>
      <c r="IG636" s="4">
        <v>16800</v>
      </c>
      <c r="IH636" s="4">
        <v>-244</v>
      </c>
      <c r="II636" s="4">
        <v>0.2</v>
      </c>
      <c r="IJ636" s="4">
        <v>-2.8499999999999996</v>
      </c>
      <c r="IK636" s="4">
        <v>105</v>
      </c>
      <c r="IL636" s="4">
        <v>-83</v>
      </c>
      <c r="IM636" s="4">
        <v>382</v>
      </c>
      <c r="IN636" s="4">
        <v>-20.800000000000011</v>
      </c>
      <c r="IO636" s="4">
        <v>6846</v>
      </c>
      <c r="IP636" s="4">
        <v>1249</v>
      </c>
      <c r="IQ636" s="4">
        <v>0.15</v>
      </c>
      <c r="IR636" s="4">
        <v>-3.1</v>
      </c>
      <c r="IS636" s="4">
        <v>1060</v>
      </c>
      <c r="IT636" s="4">
        <v>-67</v>
      </c>
      <c r="IU636" s="4">
        <v>334.1</v>
      </c>
      <c r="IV636" s="4">
        <v>-19.25</v>
      </c>
      <c r="IW636" s="4">
        <v>28546</v>
      </c>
      <c r="IX636" s="4">
        <v>7293</v>
      </c>
      <c r="IY636" s="4">
        <v>0.25</v>
      </c>
      <c r="IZ636" s="4">
        <v>-3.45</v>
      </c>
      <c r="JA636" s="4">
        <v>208</v>
      </c>
      <c r="JB636" s="4">
        <v>-10</v>
      </c>
      <c r="JC636" s="4">
        <v>282.60000000000002</v>
      </c>
      <c r="JD636" s="4">
        <v>-22.5</v>
      </c>
      <c r="JE636" s="4">
        <v>13025</v>
      </c>
      <c r="JF636" s="4">
        <v>4019</v>
      </c>
      <c r="JG636" s="4">
        <v>0.25</v>
      </c>
      <c r="JH636" s="4">
        <v>-4.2</v>
      </c>
      <c r="JI636" s="4">
        <v>2040</v>
      </c>
      <c r="JJ636" s="4">
        <v>-538</v>
      </c>
      <c r="JK636" s="4">
        <v>235</v>
      </c>
      <c r="JL636" s="4">
        <v>-22.449999999999989</v>
      </c>
      <c r="JM636" s="4">
        <v>46989</v>
      </c>
      <c r="JN636" s="4">
        <v>22924</v>
      </c>
      <c r="JO636" s="4">
        <v>0.35</v>
      </c>
      <c r="JP636" s="4">
        <v>-5.15</v>
      </c>
      <c r="JQ636" s="5">
        <v>725</v>
      </c>
      <c r="JR636" s="4">
        <v>70</v>
      </c>
      <c r="JS636" s="4">
        <v>185.2</v>
      </c>
      <c r="JT636" s="4">
        <v>-21.650000000000006</v>
      </c>
      <c r="JU636" s="4">
        <v>22961</v>
      </c>
      <c r="JV636" s="4">
        <v>10176</v>
      </c>
      <c r="JW636" s="4">
        <v>0.5</v>
      </c>
      <c r="JX636" s="4">
        <v>-6.75</v>
      </c>
      <c r="JY636" s="4">
        <v>6544</v>
      </c>
      <c r="JZ636" s="4">
        <v>-1468</v>
      </c>
      <c r="KA636" s="4">
        <v>135</v>
      </c>
      <c r="KB636" s="4">
        <v>-25.449999999999989</v>
      </c>
      <c r="KC636" s="4">
        <v>67049</v>
      </c>
      <c r="KD636" s="4">
        <v>30395</v>
      </c>
      <c r="KE636" s="4">
        <v>1.35</v>
      </c>
      <c r="KF636" s="4">
        <v>-9.3000000000000007</v>
      </c>
      <c r="KG636" s="4">
        <v>4571</v>
      </c>
      <c r="KH636" s="4">
        <v>7</v>
      </c>
      <c r="KI636" s="4">
        <v>86.5</v>
      </c>
      <c r="KJ636" s="4">
        <v>-30</v>
      </c>
      <c r="KK636" s="4">
        <v>42047</v>
      </c>
      <c r="KL636" s="4">
        <v>26182</v>
      </c>
      <c r="KM636" s="4">
        <v>3.95</v>
      </c>
      <c r="KN636" s="4">
        <v>-12.850000000000001</v>
      </c>
      <c r="KO636" s="4">
        <v>31044</v>
      </c>
      <c r="KP636" s="4">
        <v>8624</v>
      </c>
      <c r="KQ636" s="4">
        <v>45.65</v>
      </c>
      <c r="KR636" s="4">
        <v>-32.1</v>
      </c>
      <c r="KS636" s="4">
        <v>68493</v>
      </c>
      <c r="KT636" s="4">
        <v>35146</v>
      </c>
      <c r="KU636" s="4">
        <v>12.45</v>
      </c>
      <c r="KV636" s="4">
        <v>-15.7</v>
      </c>
      <c r="KW636" s="4">
        <v>45875</v>
      </c>
      <c r="KX636" s="4">
        <v>32357</v>
      </c>
      <c r="KY636" s="4">
        <v>16.95</v>
      </c>
      <c r="KZ636" s="4">
        <v>-29.250000000000004</v>
      </c>
      <c r="LA636" s="4">
        <v>28864</v>
      </c>
      <c r="LB636" s="4">
        <v>19201</v>
      </c>
      <c r="LC636" s="4">
        <v>33.799999999999997</v>
      </c>
      <c r="LD636" s="4">
        <v>-12.400000000000006</v>
      </c>
    </row>
    <row r="637" spans="1:316" x14ac:dyDescent="0.25">
      <c r="A637" s="171">
        <v>44077.497960532404</v>
      </c>
      <c r="B637" s="172">
        <v>0.49722222222222223</v>
      </c>
      <c r="C637" s="4">
        <v>11537.55</v>
      </c>
      <c r="D637" s="4">
        <v>11550</v>
      </c>
      <c r="E637" s="173">
        <v>-65.149999999999991</v>
      </c>
      <c r="F637" s="173">
        <v>-48.95</v>
      </c>
      <c r="G637" s="173">
        <v>313.89999999999998</v>
      </c>
      <c r="H637" s="173">
        <v>-287.64999999999986</v>
      </c>
      <c r="I637" s="173">
        <v>-226.30000000000013</v>
      </c>
      <c r="J637" s="173">
        <v>-61.349999999999739</v>
      </c>
      <c r="K637" s="127">
        <v>0</v>
      </c>
      <c r="L637" s="127">
        <v>0</v>
      </c>
      <c r="M637" s="127">
        <v>-20.53</v>
      </c>
      <c r="N637" s="127">
        <v>-18.11</v>
      </c>
      <c r="O637" s="127">
        <v>-0.10465927003242073</v>
      </c>
      <c r="P637" s="127">
        <v>-0.28043849240284274</v>
      </c>
      <c r="Q637" s="127">
        <v>1.0172935893210284</v>
      </c>
      <c r="R637" s="4">
        <v>168125</v>
      </c>
      <c r="S637" s="4">
        <v>163377</v>
      </c>
      <c r="T637" s="173">
        <v>11556.833333333334</v>
      </c>
      <c r="U637" s="173">
        <v>3.3999999999996362</v>
      </c>
      <c r="V637" s="4">
        <v>161456</v>
      </c>
      <c r="W637" s="4">
        <v>-7632</v>
      </c>
      <c r="X637" s="173">
        <v>19.283333333334667</v>
      </c>
      <c r="Y637" s="173">
        <v>-196519</v>
      </c>
      <c r="Z637" s="173">
        <v>181677</v>
      </c>
      <c r="AA637" s="173">
        <v>-14842</v>
      </c>
      <c r="AB637" s="4">
        <v>-4748</v>
      </c>
      <c r="AC637" s="4">
        <v>-33741</v>
      </c>
      <c r="AD637" s="176" t="e">
        <v>#REF!</v>
      </c>
      <c r="AE637" s="177">
        <v>0.10541574516696918</v>
      </c>
      <c r="AF637" s="177">
        <v>-3.7521178325287778E-2</v>
      </c>
      <c r="AG637" s="177">
        <v>-5.6759166697740708</v>
      </c>
      <c r="AH637" s="177">
        <v>-1.3113845656094067</v>
      </c>
      <c r="AI637" s="127">
        <v>-0.82139507970881287</v>
      </c>
      <c r="AJ637" s="127">
        <v>0</v>
      </c>
      <c r="AK637" s="4">
        <v>0</v>
      </c>
      <c r="AL637" s="178">
        <v>11600</v>
      </c>
      <c r="AM637" s="178">
        <v>11500</v>
      </c>
      <c r="AN637" s="178">
        <v>11400</v>
      </c>
      <c r="AO637" s="178">
        <v>11550</v>
      </c>
      <c r="AS637" s="4">
        <v>2.1736808645899557</v>
      </c>
      <c r="AT637" s="4">
        <v>0.62289056722171177</v>
      </c>
      <c r="AU637" s="4">
        <v>0.16264829278445378</v>
      </c>
      <c r="AV637" s="4">
        <v>3.9025988583648058E-2</v>
      </c>
      <c r="AW637" s="4">
        <v>5.135936808639649E-2</v>
      </c>
      <c r="AX637" s="4">
        <v>2.9707495429616086E-2</v>
      </c>
      <c r="AY637" s="4">
        <v>77.844569288389508</v>
      </c>
      <c r="AZ637" s="4">
        <v>14.01923076923077</v>
      </c>
      <c r="BA637" s="4">
        <v>71.186440677966104</v>
      </c>
      <c r="BB637" s="4">
        <v>65.123809523809527</v>
      </c>
      <c r="BC637" s="4">
        <v>26.836003770028274</v>
      </c>
      <c r="BD637" s="4">
        <v>62.14903846153846</v>
      </c>
      <c r="BE637" s="4">
        <v>22.695861405197306</v>
      </c>
      <c r="BF637" s="4">
        <v>31.707586206896551</v>
      </c>
      <c r="BG637" s="4">
        <v>10.029236276849643</v>
      </c>
      <c r="BH637" s="4">
        <v>8.5208121827411176</v>
      </c>
      <c r="BI637" s="4">
        <v>9</v>
      </c>
      <c r="BJ637" s="4">
        <v>0</v>
      </c>
      <c r="BK637" s="4">
        <v>0</v>
      </c>
      <c r="BL637" s="4">
        <v>0</v>
      </c>
      <c r="BM637" s="4">
        <v>5836</v>
      </c>
      <c r="BN637" s="4">
        <v>90</v>
      </c>
      <c r="BO637" s="4">
        <v>0.1</v>
      </c>
      <c r="BP637" s="4">
        <v>-0.75</v>
      </c>
      <c r="BQ637" s="4">
        <v>0</v>
      </c>
      <c r="BR637" s="4">
        <v>0</v>
      </c>
      <c r="BS637" s="4">
        <v>0</v>
      </c>
      <c r="BT637" s="4">
        <v>0</v>
      </c>
      <c r="BU637" s="4">
        <v>58</v>
      </c>
      <c r="BV637" s="4">
        <v>0</v>
      </c>
      <c r="BW637" s="4">
        <v>0.1</v>
      </c>
      <c r="BX637" s="4">
        <v>-0.75</v>
      </c>
      <c r="BY637" s="4">
        <v>21</v>
      </c>
      <c r="BZ637" s="4">
        <v>0</v>
      </c>
      <c r="CA637" s="4">
        <v>1460</v>
      </c>
      <c r="CB637" s="4">
        <v>64.25</v>
      </c>
      <c r="CC637" s="4">
        <v>388</v>
      </c>
      <c r="CD637" s="4">
        <v>-67</v>
      </c>
      <c r="CE637" s="4">
        <v>0.05</v>
      </c>
      <c r="CF637" s="4">
        <v>-0.89999999999999991</v>
      </c>
      <c r="CG637" s="4">
        <v>0</v>
      </c>
      <c r="CH637" s="4">
        <v>0</v>
      </c>
      <c r="CI637" s="4">
        <v>0</v>
      </c>
      <c r="CJ637" s="4">
        <v>0</v>
      </c>
      <c r="CK637" s="4">
        <v>35</v>
      </c>
      <c r="CL637" s="4">
        <v>0</v>
      </c>
      <c r="CM637" s="4">
        <v>0.25</v>
      </c>
      <c r="CN637" s="4">
        <v>-0.5</v>
      </c>
      <c r="CO637" s="4">
        <v>12</v>
      </c>
      <c r="CP637" s="4">
        <v>0</v>
      </c>
      <c r="CQ637" s="4">
        <v>0</v>
      </c>
      <c r="CR637" s="4">
        <v>0</v>
      </c>
      <c r="CS637" s="4">
        <v>1062</v>
      </c>
      <c r="CT637" s="4">
        <v>-377</v>
      </c>
      <c r="CU637" s="4">
        <v>0.2</v>
      </c>
      <c r="CV637" s="4">
        <v>-0.8</v>
      </c>
      <c r="CW637" s="4">
        <v>0</v>
      </c>
      <c r="CX637" s="4">
        <v>0</v>
      </c>
      <c r="CY637" s="4">
        <v>0</v>
      </c>
      <c r="CZ637" s="4">
        <v>0</v>
      </c>
      <c r="DA637" s="4">
        <v>232</v>
      </c>
      <c r="DB637" s="4">
        <v>-18</v>
      </c>
      <c r="DC637" s="4">
        <v>0.1</v>
      </c>
      <c r="DD637" s="4">
        <v>-0.95000000000000007</v>
      </c>
      <c r="DE637" s="4">
        <v>20</v>
      </c>
      <c r="DF637" s="4">
        <v>0</v>
      </c>
      <c r="DG637" s="4">
        <v>1265</v>
      </c>
      <c r="DH637" s="4">
        <v>15</v>
      </c>
      <c r="DI637" s="4">
        <v>1711</v>
      </c>
      <c r="DJ637" s="4">
        <v>-40</v>
      </c>
      <c r="DK637" s="4">
        <v>0.15</v>
      </c>
      <c r="DL637" s="4">
        <v>-0.95000000000000007</v>
      </c>
      <c r="DM637" s="4">
        <v>0</v>
      </c>
      <c r="DN637" s="4">
        <v>0</v>
      </c>
      <c r="DO637" s="4">
        <v>0</v>
      </c>
      <c r="DP637" s="4">
        <v>0</v>
      </c>
      <c r="DQ637" s="4">
        <v>604</v>
      </c>
      <c r="DR637" s="4">
        <v>26</v>
      </c>
      <c r="DS637" s="4">
        <v>0.15</v>
      </c>
      <c r="DT637" s="4">
        <v>-0.99999999999999989</v>
      </c>
      <c r="DU637" s="4">
        <v>1</v>
      </c>
      <c r="DV637" s="4">
        <v>0</v>
      </c>
      <c r="DW637" s="4">
        <v>0</v>
      </c>
      <c r="DX637" s="4">
        <v>0</v>
      </c>
      <c r="DY637" s="4">
        <v>4190</v>
      </c>
      <c r="DZ637" s="4">
        <v>-278</v>
      </c>
      <c r="EA637" s="4">
        <v>0.15</v>
      </c>
      <c r="EB637" s="4">
        <v>-1.1000000000000001</v>
      </c>
      <c r="EC637" s="4">
        <v>0</v>
      </c>
      <c r="ED637" s="4">
        <v>0</v>
      </c>
      <c r="EE637" s="4">
        <v>0</v>
      </c>
      <c r="EF637" s="4">
        <v>0</v>
      </c>
      <c r="EG637" s="4">
        <v>225</v>
      </c>
      <c r="EH637" s="4">
        <v>18</v>
      </c>
      <c r="EI637" s="4">
        <v>0.15</v>
      </c>
      <c r="EJ637" s="4">
        <v>-1.2000000000000002</v>
      </c>
      <c r="EK637" s="4">
        <v>57</v>
      </c>
      <c r="EL637" s="4">
        <v>-11</v>
      </c>
      <c r="EM637" s="4">
        <v>1035.5</v>
      </c>
      <c r="EN637" s="4">
        <v>-5.2999999999999545</v>
      </c>
      <c r="EO637" s="4">
        <v>19210</v>
      </c>
      <c r="EP637" s="4">
        <v>-3404</v>
      </c>
      <c r="EQ637" s="4">
        <v>0.15</v>
      </c>
      <c r="ER637" s="4">
        <v>-1.35</v>
      </c>
      <c r="ES637" s="4">
        <v>5</v>
      </c>
      <c r="ET637" s="4">
        <v>0</v>
      </c>
      <c r="EU637" s="4">
        <v>0</v>
      </c>
      <c r="EV637" s="4">
        <v>0</v>
      </c>
      <c r="EW637" s="4">
        <v>812</v>
      </c>
      <c r="EX637" s="4">
        <v>-40</v>
      </c>
      <c r="EY637" s="4">
        <v>0.2</v>
      </c>
      <c r="EZ637" s="4">
        <v>-1.4000000000000001</v>
      </c>
      <c r="FA637" s="4">
        <v>24</v>
      </c>
      <c r="FB637" s="4">
        <v>1</v>
      </c>
      <c r="FC637" s="4">
        <v>940</v>
      </c>
      <c r="FD637" s="4">
        <v>-12.5</v>
      </c>
      <c r="FE637" s="4">
        <v>4087</v>
      </c>
      <c r="FF637" s="4">
        <v>-1044</v>
      </c>
      <c r="FG637" s="4">
        <v>0.15</v>
      </c>
      <c r="FH637" s="4">
        <v>-1.4500000000000002</v>
      </c>
      <c r="FI637" s="4">
        <v>5</v>
      </c>
      <c r="FJ637" s="4">
        <v>0</v>
      </c>
      <c r="FK637" s="4">
        <v>0</v>
      </c>
      <c r="FL637" s="4">
        <v>0</v>
      </c>
      <c r="FM637" s="4">
        <v>147</v>
      </c>
      <c r="FN637" s="4">
        <v>-9</v>
      </c>
      <c r="FO637" s="4">
        <v>0.15</v>
      </c>
      <c r="FP637" s="4">
        <v>-1.55</v>
      </c>
      <c r="FQ637" s="4">
        <v>32</v>
      </c>
      <c r="FR637" s="4">
        <v>2</v>
      </c>
      <c r="FS637" s="4">
        <v>855</v>
      </c>
      <c r="FT637" s="4">
        <v>10</v>
      </c>
      <c r="FU637" s="4">
        <v>13777</v>
      </c>
      <c r="FV637" s="4">
        <v>-545</v>
      </c>
      <c r="FW637" s="4">
        <v>0.2</v>
      </c>
      <c r="FX637" s="4">
        <v>-1.6</v>
      </c>
      <c r="FY637" s="4">
        <v>6</v>
      </c>
      <c r="FZ637" s="4">
        <v>0</v>
      </c>
      <c r="GA637" s="4">
        <v>0</v>
      </c>
      <c r="GB637" s="4">
        <v>0</v>
      </c>
      <c r="GC637" s="4">
        <v>530</v>
      </c>
      <c r="GD637" s="4">
        <v>-99</v>
      </c>
      <c r="GE637" s="4">
        <v>0.15</v>
      </c>
      <c r="GF637" s="4">
        <v>-1.8</v>
      </c>
      <c r="GG637" s="4">
        <v>313</v>
      </c>
      <c r="GH637" s="4">
        <v>-7</v>
      </c>
      <c r="GI637" s="4">
        <v>737.85</v>
      </c>
      <c r="GJ637" s="4">
        <v>-8.3999999999999773</v>
      </c>
      <c r="GK637" s="4">
        <v>11109</v>
      </c>
      <c r="GL637" s="4">
        <v>-1413</v>
      </c>
      <c r="GM637" s="4">
        <v>0.1</v>
      </c>
      <c r="GN637" s="4">
        <v>-1.9</v>
      </c>
      <c r="GO637" s="4">
        <v>6</v>
      </c>
      <c r="GP637" s="4">
        <v>0</v>
      </c>
      <c r="GQ637" s="4">
        <v>0</v>
      </c>
      <c r="GR637" s="4">
        <v>0</v>
      </c>
      <c r="GS637" s="4">
        <v>528</v>
      </c>
      <c r="GT637" s="4">
        <v>7</v>
      </c>
      <c r="GU637" s="4">
        <v>0.15</v>
      </c>
      <c r="GV637" s="4">
        <v>-1.9</v>
      </c>
      <c r="GW637" s="4">
        <v>223</v>
      </c>
      <c r="GX637" s="4">
        <v>0</v>
      </c>
      <c r="GY637" s="4">
        <v>659.7</v>
      </c>
      <c r="GZ637" s="4">
        <v>9.3500000000000227</v>
      </c>
      <c r="HA637" s="4">
        <v>12054</v>
      </c>
      <c r="HB637" s="4">
        <v>-2510</v>
      </c>
      <c r="HC637" s="4">
        <v>0.1</v>
      </c>
      <c r="HD637" s="4">
        <v>-2.1</v>
      </c>
      <c r="HE637" s="4">
        <v>162</v>
      </c>
      <c r="HF637" s="4">
        <v>0</v>
      </c>
      <c r="HG637" s="4">
        <v>0</v>
      </c>
      <c r="HH637" s="4">
        <v>0</v>
      </c>
      <c r="HI637" s="4">
        <v>1403</v>
      </c>
      <c r="HJ637" s="4">
        <v>131</v>
      </c>
      <c r="HK637" s="4">
        <v>0.2</v>
      </c>
      <c r="HL637" s="4">
        <v>-2.25</v>
      </c>
      <c r="HM637" s="4">
        <v>534</v>
      </c>
      <c r="HN637" s="4">
        <v>-144</v>
      </c>
      <c r="HO637" s="4">
        <v>537.25</v>
      </c>
      <c r="HP637" s="4">
        <v>-14.649999999999977</v>
      </c>
      <c r="HQ637" s="4">
        <v>41569</v>
      </c>
      <c r="HR637" s="4">
        <v>10081</v>
      </c>
      <c r="HS637" s="4">
        <v>0.15</v>
      </c>
      <c r="HT637" s="4">
        <v>-2.5</v>
      </c>
      <c r="HU637" s="4">
        <v>156</v>
      </c>
      <c r="HV637" s="4">
        <v>-105</v>
      </c>
      <c r="HW637" s="4">
        <v>484</v>
      </c>
      <c r="HX637" s="4">
        <v>-24.800000000000011</v>
      </c>
      <c r="HY637" s="4">
        <v>2187</v>
      </c>
      <c r="HZ637" s="4">
        <v>-81</v>
      </c>
      <c r="IA637" s="4">
        <v>0.2</v>
      </c>
      <c r="IB637" s="4">
        <v>-2.65</v>
      </c>
      <c r="IC637" s="4">
        <v>236</v>
      </c>
      <c r="ID637" s="4">
        <v>-72</v>
      </c>
      <c r="IE637" s="4">
        <v>432</v>
      </c>
      <c r="IF637" s="4">
        <v>-22.850000000000023</v>
      </c>
      <c r="IG637" s="4">
        <v>16800</v>
      </c>
      <c r="IH637" s="4">
        <v>-244</v>
      </c>
      <c r="II637" s="4">
        <v>0.2</v>
      </c>
      <c r="IJ637" s="4">
        <v>-2.8499999999999996</v>
      </c>
      <c r="IK637" s="4">
        <v>105</v>
      </c>
      <c r="IL637" s="4">
        <v>-83</v>
      </c>
      <c r="IM637" s="4">
        <v>382</v>
      </c>
      <c r="IN637" s="4">
        <v>-20.800000000000011</v>
      </c>
      <c r="IO637" s="4">
        <v>6838</v>
      </c>
      <c r="IP637" s="4">
        <v>1241</v>
      </c>
      <c r="IQ637" s="4">
        <v>0.15</v>
      </c>
      <c r="IR637" s="4">
        <v>-3.1</v>
      </c>
      <c r="IS637" s="4">
        <v>1061</v>
      </c>
      <c r="IT637" s="4">
        <v>-66</v>
      </c>
      <c r="IU637" s="4">
        <v>334.1</v>
      </c>
      <c r="IV637" s="4">
        <v>-19.25</v>
      </c>
      <c r="IW637" s="4">
        <v>28473</v>
      </c>
      <c r="IX637" s="4">
        <v>7220</v>
      </c>
      <c r="IY637" s="4">
        <v>0.25</v>
      </c>
      <c r="IZ637" s="4">
        <v>-3.45</v>
      </c>
      <c r="JA637" s="4">
        <v>208</v>
      </c>
      <c r="JB637" s="4">
        <v>-10</v>
      </c>
      <c r="JC637" s="4">
        <v>282.60000000000002</v>
      </c>
      <c r="JD637" s="4">
        <v>-22.5</v>
      </c>
      <c r="JE637" s="4">
        <v>12927</v>
      </c>
      <c r="JF637" s="4">
        <v>3921</v>
      </c>
      <c r="JG637" s="4">
        <v>0.25</v>
      </c>
      <c r="JH637" s="4">
        <v>-4.2</v>
      </c>
      <c r="JI637" s="4">
        <v>2078</v>
      </c>
      <c r="JJ637" s="4">
        <v>-500</v>
      </c>
      <c r="JK637" s="4">
        <v>235</v>
      </c>
      <c r="JL637" s="4">
        <v>-22.449999999999989</v>
      </c>
      <c r="JM637" s="4">
        <v>47162</v>
      </c>
      <c r="JN637" s="4">
        <v>23097</v>
      </c>
      <c r="JO637" s="4">
        <v>0.35</v>
      </c>
      <c r="JP637" s="4">
        <v>-5.15</v>
      </c>
      <c r="JQ637" s="5">
        <v>725</v>
      </c>
      <c r="JR637" s="4">
        <v>70</v>
      </c>
      <c r="JS637" s="4">
        <v>185.2</v>
      </c>
      <c r="JT637" s="4">
        <v>-21.650000000000006</v>
      </c>
      <c r="JU637" s="4">
        <v>22988</v>
      </c>
      <c r="JV637" s="4">
        <v>10203</v>
      </c>
      <c r="JW637" s="4">
        <v>0.5</v>
      </c>
      <c r="JX637" s="4">
        <v>-6.75</v>
      </c>
      <c r="JY637" s="4">
        <v>6704</v>
      </c>
      <c r="JZ637" s="4">
        <v>-1308</v>
      </c>
      <c r="KA637" s="4">
        <v>135</v>
      </c>
      <c r="KB637" s="4">
        <v>-25.449999999999989</v>
      </c>
      <c r="KC637" s="4">
        <v>67236</v>
      </c>
      <c r="KD637" s="4">
        <v>30582</v>
      </c>
      <c r="KE637" s="4">
        <v>1.35</v>
      </c>
      <c r="KF637" s="4">
        <v>-9.3000000000000007</v>
      </c>
      <c r="KG637" s="4">
        <v>4925</v>
      </c>
      <c r="KH637" s="4">
        <v>361</v>
      </c>
      <c r="KI637" s="4">
        <v>86.5</v>
      </c>
      <c r="KJ637" s="4">
        <v>-30</v>
      </c>
      <c r="KK637" s="4">
        <v>41965</v>
      </c>
      <c r="KL637" s="4">
        <v>26100</v>
      </c>
      <c r="KM637" s="4">
        <v>3.95</v>
      </c>
      <c r="KN637" s="4">
        <v>-12.850000000000001</v>
      </c>
      <c r="KO637" s="4">
        <v>31460</v>
      </c>
      <c r="KP637" s="4">
        <v>9040</v>
      </c>
      <c r="KQ637" s="4">
        <v>45.65</v>
      </c>
      <c r="KR637" s="4">
        <v>-32.1</v>
      </c>
      <c r="KS637" s="4">
        <v>68384</v>
      </c>
      <c r="KT637" s="4">
        <v>35037</v>
      </c>
      <c r="KU637" s="4">
        <v>12.45</v>
      </c>
      <c r="KV637" s="4">
        <v>-15.7</v>
      </c>
      <c r="KW637" s="4">
        <v>44621</v>
      </c>
      <c r="KX637" s="4">
        <v>31103</v>
      </c>
      <c r="KY637" s="4">
        <v>16.95</v>
      </c>
      <c r="KZ637" s="4">
        <v>-29.250000000000004</v>
      </c>
      <c r="LA637" s="4">
        <v>27794</v>
      </c>
      <c r="LB637" s="4">
        <v>18131</v>
      </c>
      <c r="LC637" s="4">
        <v>33.799999999999997</v>
      </c>
      <c r="LD637" s="4">
        <v>-12.400000000000006</v>
      </c>
    </row>
    <row r="638" spans="1:316" x14ac:dyDescent="0.25">
      <c r="A638" s="171">
        <v>44077.496564699075</v>
      </c>
      <c r="B638" s="172">
        <v>0.49583333333333335</v>
      </c>
      <c r="C638" s="4">
        <v>11536.9</v>
      </c>
      <c r="D638" s="4">
        <v>11550</v>
      </c>
      <c r="E638" s="173">
        <v>-63.25</v>
      </c>
      <c r="F638" s="173">
        <v>-52.05</v>
      </c>
      <c r="G638" s="173">
        <v>313.89999999999998</v>
      </c>
      <c r="H638" s="173">
        <v>-267.2999999999999</v>
      </c>
      <c r="I638" s="173">
        <v>-248.09999999999997</v>
      </c>
      <c r="J638" s="173">
        <v>-19.199999999999932</v>
      </c>
      <c r="K638" s="127">
        <v>0</v>
      </c>
      <c r="L638" s="127">
        <v>0</v>
      </c>
      <c r="M638" s="127">
        <v>-20.53</v>
      </c>
      <c r="N638" s="127">
        <v>-18.11</v>
      </c>
      <c r="O638" s="127">
        <v>-0.10115919537341501</v>
      </c>
      <c r="P638" s="127">
        <v>-0.27696080796007</v>
      </c>
      <c r="Q638" s="127">
        <v>1.0180170898608538</v>
      </c>
      <c r="R638" s="4">
        <v>168002</v>
      </c>
      <c r="S638" s="4">
        <v>163603</v>
      </c>
      <c r="T638" s="173">
        <v>11553.433333333334</v>
      </c>
      <c r="U638" s="173">
        <v>0.15000000000145519</v>
      </c>
      <c r="V638" s="4">
        <v>161451</v>
      </c>
      <c r="W638" s="4">
        <v>-7516</v>
      </c>
      <c r="X638" s="173">
        <v>16.533333333334667</v>
      </c>
      <c r="Y638" s="173">
        <v>-195682</v>
      </c>
      <c r="Z638" s="173">
        <v>181811</v>
      </c>
      <c r="AA638" s="173">
        <v>-13871</v>
      </c>
      <c r="AB638" s="4">
        <v>-4399</v>
      </c>
      <c r="AC638" s="4">
        <v>-33174</v>
      </c>
      <c r="AD638" s="176" t="e">
        <v>#REF!</v>
      </c>
      <c r="AE638" s="177">
        <v>0.1274211709924247</v>
      </c>
      <c r="AF638" s="177">
        <v>-3.9905344071270887E-2</v>
      </c>
      <c r="AG638" s="177">
        <v>-4.1306685951852522</v>
      </c>
      <c r="AH638" s="177">
        <v>-1.2237401719210594</v>
      </c>
      <c r="AI638" s="127">
        <v>-0.94335249263145926</v>
      </c>
      <c r="AJ638" s="127">
        <v>0</v>
      </c>
      <c r="AK638" s="4">
        <v>0</v>
      </c>
      <c r="AL638" s="178">
        <v>11600</v>
      </c>
      <c r="AM638" s="178">
        <v>11500</v>
      </c>
      <c r="AN638" s="178">
        <v>11400</v>
      </c>
      <c r="AO638" s="178">
        <v>11550</v>
      </c>
      <c r="AS638" s="4">
        <v>2.1736808645899557</v>
      </c>
      <c r="AT638" s="4">
        <v>0.62289056722171177</v>
      </c>
      <c r="AU638" s="4">
        <v>0.16264829278445378</v>
      </c>
      <c r="AV638" s="4">
        <v>3.7974028661596562E-2</v>
      </c>
      <c r="AW638" s="4">
        <v>5.1687711885225765E-2</v>
      </c>
      <c r="AX638" s="4">
        <v>2.9707495429616086E-2</v>
      </c>
      <c r="AY638" s="4">
        <v>77.829588014981269</v>
      </c>
      <c r="AZ638" s="4">
        <v>14.01923076923077</v>
      </c>
      <c r="BA638" s="4">
        <v>71.368644067796609</v>
      </c>
      <c r="BB638" s="4">
        <v>65.51428571428572</v>
      </c>
      <c r="BC638" s="4">
        <v>26.92554194156456</v>
      </c>
      <c r="BD638" s="4">
        <v>62.427884615384613</v>
      </c>
      <c r="BE638" s="4">
        <v>22.695861405197306</v>
      </c>
      <c r="BF638" s="4">
        <v>31.645517241379309</v>
      </c>
      <c r="BG638" s="4">
        <v>9.9979182156133835</v>
      </c>
      <c r="BH638" s="4">
        <v>8.5208121827411176</v>
      </c>
      <c r="BI638" s="4">
        <v>9</v>
      </c>
      <c r="BJ638" s="4">
        <v>0</v>
      </c>
      <c r="BK638" s="4">
        <v>0</v>
      </c>
      <c r="BL638" s="4">
        <v>0</v>
      </c>
      <c r="BM638" s="4">
        <v>5836</v>
      </c>
      <c r="BN638" s="4">
        <v>90</v>
      </c>
      <c r="BO638" s="4">
        <v>0.1</v>
      </c>
      <c r="BP638" s="4">
        <v>-0.75</v>
      </c>
      <c r="BQ638" s="4">
        <v>0</v>
      </c>
      <c r="BR638" s="4">
        <v>0</v>
      </c>
      <c r="BS638" s="4">
        <v>0</v>
      </c>
      <c r="BT638" s="4">
        <v>0</v>
      </c>
      <c r="BU638" s="4">
        <v>58</v>
      </c>
      <c r="BV638" s="4">
        <v>0</v>
      </c>
      <c r="BW638" s="4">
        <v>0.1</v>
      </c>
      <c r="BX638" s="4">
        <v>-0.75</v>
      </c>
      <c r="BY638" s="4">
        <v>21</v>
      </c>
      <c r="BZ638" s="4">
        <v>0</v>
      </c>
      <c r="CA638" s="4">
        <v>1460</v>
      </c>
      <c r="CB638" s="4">
        <v>64.25</v>
      </c>
      <c r="CC638" s="4">
        <v>388</v>
      </c>
      <c r="CD638" s="4">
        <v>-67</v>
      </c>
      <c r="CE638" s="4">
        <v>0.05</v>
      </c>
      <c r="CF638" s="4">
        <v>-0.89999999999999991</v>
      </c>
      <c r="CG638" s="4">
        <v>0</v>
      </c>
      <c r="CH638" s="4">
        <v>0</v>
      </c>
      <c r="CI638" s="4">
        <v>0</v>
      </c>
      <c r="CJ638" s="4">
        <v>0</v>
      </c>
      <c r="CK638" s="4">
        <v>35</v>
      </c>
      <c r="CL638" s="4">
        <v>0</v>
      </c>
      <c r="CM638" s="4">
        <v>0.25</v>
      </c>
      <c r="CN638" s="4">
        <v>-0.5</v>
      </c>
      <c r="CO638" s="4">
        <v>12</v>
      </c>
      <c r="CP638" s="4">
        <v>0</v>
      </c>
      <c r="CQ638" s="4">
        <v>0</v>
      </c>
      <c r="CR638" s="4">
        <v>0</v>
      </c>
      <c r="CS638" s="4">
        <v>1061</v>
      </c>
      <c r="CT638" s="4">
        <v>-378</v>
      </c>
      <c r="CU638" s="4">
        <v>0.2</v>
      </c>
      <c r="CV638" s="4">
        <v>-0.8</v>
      </c>
      <c r="CW638" s="4">
        <v>0</v>
      </c>
      <c r="CX638" s="4">
        <v>0</v>
      </c>
      <c r="CY638" s="4">
        <v>0</v>
      </c>
      <c r="CZ638" s="4">
        <v>0</v>
      </c>
      <c r="DA638" s="4">
        <v>232</v>
      </c>
      <c r="DB638" s="4">
        <v>-18</v>
      </c>
      <c r="DC638" s="4">
        <v>0.1</v>
      </c>
      <c r="DD638" s="4">
        <v>-0.95000000000000007</v>
      </c>
      <c r="DE638" s="4">
        <v>20</v>
      </c>
      <c r="DF638" s="4">
        <v>0</v>
      </c>
      <c r="DG638" s="4">
        <v>1265</v>
      </c>
      <c r="DH638" s="4">
        <v>15</v>
      </c>
      <c r="DI638" s="4">
        <v>1711</v>
      </c>
      <c r="DJ638" s="4">
        <v>-40</v>
      </c>
      <c r="DK638" s="4">
        <v>0.1</v>
      </c>
      <c r="DL638" s="4">
        <v>-1</v>
      </c>
      <c r="DM638" s="4">
        <v>0</v>
      </c>
      <c r="DN638" s="4">
        <v>0</v>
      </c>
      <c r="DO638" s="4">
        <v>0</v>
      </c>
      <c r="DP638" s="4">
        <v>0</v>
      </c>
      <c r="DQ638" s="4">
        <v>604</v>
      </c>
      <c r="DR638" s="4">
        <v>26</v>
      </c>
      <c r="DS638" s="4">
        <v>0.15</v>
      </c>
      <c r="DT638" s="4">
        <v>-0.99999999999999989</v>
      </c>
      <c r="DU638" s="4">
        <v>1</v>
      </c>
      <c r="DV638" s="4">
        <v>0</v>
      </c>
      <c r="DW638" s="4">
        <v>0</v>
      </c>
      <c r="DX638" s="4">
        <v>0</v>
      </c>
      <c r="DY638" s="4">
        <v>4190</v>
      </c>
      <c r="DZ638" s="4">
        <v>-278</v>
      </c>
      <c r="EA638" s="4">
        <v>0.1</v>
      </c>
      <c r="EB638" s="4">
        <v>-1.1499999999999999</v>
      </c>
      <c r="EC638" s="4">
        <v>0</v>
      </c>
      <c r="ED638" s="4">
        <v>0</v>
      </c>
      <c r="EE638" s="4">
        <v>0</v>
      </c>
      <c r="EF638" s="4">
        <v>0</v>
      </c>
      <c r="EG638" s="4">
        <v>225</v>
      </c>
      <c r="EH638" s="4">
        <v>18</v>
      </c>
      <c r="EI638" s="4">
        <v>0.15</v>
      </c>
      <c r="EJ638" s="4">
        <v>-1.2000000000000002</v>
      </c>
      <c r="EK638" s="4">
        <v>57</v>
      </c>
      <c r="EL638" s="4">
        <v>-11</v>
      </c>
      <c r="EM638" s="4">
        <v>1035.5</v>
      </c>
      <c r="EN638" s="4">
        <v>-5.2999999999999545</v>
      </c>
      <c r="EO638" s="4">
        <v>19272</v>
      </c>
      <c r="EP638" s="4">
        <v>-3342</v>
      </c>
      <c r="EQ638" s="4">
        <v>0.15</v>
      </c>
      <c r="ER638" s="4">
        <v>-1.35</v>
      </c>
      <c r="ES638" s="4">
        <v>5</v>
      </c>
      <c r="ET638" s="4">
        <v>0</v>
      </c>
      <c r="EU638" s="4">
        <v>0</v>
      </c>
      <c r="EV638" s="4">
        <v>0</v>
      </c>
      <c r="EW638" s="4">
        <v>812</v>
      </c>
      <c r="EX638" s="4">
        <v>-40</v>
      </c>
      <c r="EY638" s="4">
        <v>0.2</v>
      </c>
      <c r="EZ638" s="4">
        <v>-1.4000000000000001</v>
      </c>
      <c r="FA638" s="4">
        <v>24</v>
      </c>
      <c r="FB638" s="4">
        <v>1</v>
      </c>
      <c r="FC638" s="4">
        <v>940</v>
      </c>
      <c r="FD638" s="4">
        <v>-12.5</v>
      </c>
      <c r="FE638" s="4">
        <v>4087</v>
      </c>
      <c r="FF638" s="4">
        <v>-1044</v>
      </c>
      <c r="FG638" s="4">
        <v>0.15</v>
      </c>
      <c r="FH638" s="4">
        <v>-1.4500000000000002</v>
      </c>
      <c r="FI638" s="4">
        <v>5</v>
      </c>
      <c r="FJ638" s="4">
        <v>0</v>
      </c>
      <c r="FK638" s="4">
        <v>0</v>
      </c>
      <c r="FL638" s="4">
        <v>0</v>
      </c>
      <c r="FM638" s="4">
        <v>147</v>
      </c>
      <c r="FN638" s="4">
        <v>-9</v>
      </c>
      <c r="FO638" s="4">
        <v>0.15</v>
      </c>
      <c r="FP638" s="4">
        <v>-1.55</v>
      </c>
      <c r="FQ638" s="4">
        <v>32</v>
      </c>
      <c r="FR638" s="4">
        <v>2</v>
      </c>
      <c r="FS638" s="4">
        <v>855</v>
      </c>
      <c r="FT638" s="4">
        <v>10</v>
      </c>
      <c r="FU638" s="4">
        <v>13777</v>
      </c>
      <c r="FV638" s="4">
        <v>-545</v>
      </c>
      <c r="FW638" s="4">
        <v>0.15</v>
      </c>
      <c r="FX638" s="4">
        <v>-1.6500000000000001</v>
      </c>
      <c r="FY638" s="4">
        <v>6</v>
      </c>
      <c r="FZ638" s="4">
        <v>0</v>
      </c>
      <c r="GA638" s="4">
        <v>0</v>
      </c>
      <c r="GB638" s="4">
        <v>0</v>
      </c>
      <c r="GC638" s="4">
        <v>530</v>
      </c>
      <c r="GD638" s="4">
        <v>-99</v>
      </c>
      <c r="GE638" s="4">
        <v>0.15</v>
      </c>
      <c r="GF638" s="4">
        <v>-1.8</v>
      </c>
      <c r="GG638" s="4">
        <v>313</v>
      </c>
      <c r="GH638" s="4">
        <v>-7</v>
      </c>
      <c r="GI638" s="4">
        <v>737.85</v>
      </c>
      <c r="GJ638" s="4">
        <v>-8.3999999999999773</v>
      </c>
      <c r="GK638" s="4">
        <v>11112</v>
      </c>
      <c r="GL638" s="4">
        <v>-1410</v>
      </c>
      <c r="GM638" s="4">
        <v>0.1</v>
      </c>
      <c r="GN638" s="4">
        <v>-1.9</v>
      </c>
      <c r="GO638" s="4">
        <v>6</v>
      </c>
      <c r="GP638" s="4">
        <v>0</v>
      </c>
      <c r="GQ638" s="4">
        <v>0</v>
      </c>
      <c r="GR638" s="4">
        <v>0</v>
      </c>
      <c r="GS638" s="4">
        <v>528</v>
      </c>
      <c r="GT638" s="4">
        <v>7</v>
      </c>
      <c r="GU638" s="4">
        <v>0.15</v>
      </c>
      <c r="GV638" s="4">
        <v>-1.9</v>
      </c>
      <c r="GW638" s="4">
        <v>223</v>
      </c>
      <c r="GX638" s="4">
        <v>0</v>
      </c>
      <c r="GY638" s="4">
        <v>659.7</v>
      </c>
      <c r="GZ638" s="4">
        <v>9.3500000000000227</v>
      </c>
      <c r="HA638" s="4">
        <v>12054</v>
      </c>
      <c r="HB638" s="4">
        <v>-2510</v>
      </c>
      <c r="HC638" s="4">
        <v>0.1</v>
      </c>
      <c r="HD638" s="4">
        <v>-2.1</v>
      </c>
      <c r="HE638" s="4">
        <v>162</v>
      </c>
      <c r="HF638" s="4">
        <v>0</v>
      </c>
      <c r="HG638" s="4">
        <v>0</v>
      </c>
      <c r="HH638" s="4">
        <v>0</v>
      </c>
      <c r="HI638" s="4">
        <v>1403</v>
      </c>
      <c r="HJ638" s="4">
        <v>131</v>
      </c>
      <c r="HK638" s="4">
        <v>0.2</v>
      </c>
      <c r="HL638" s="4">
        <v>-2.25</v>
      </c>
      <c r="HM638" s="4">
        <v>534</v>
      </c>
      <c r="HN638" s="4">
        <v>-144</v>
      </c>
      <c r="HO638" s="4">
        <v>537.25</v>
      </c>
      <c r="HP638" s="4">
        <v>-14.649999999999977</v>
      </c>
      <c r="HQ638" s="4">
        <v>41561</v>
      </c>
      <c r="HR638" s="4">
        <v>10073</v>
      </c>
      <c r="HS638" s="4">
        <v>0.15</v>
      </c>
      <c r="HT638" s="4">
        <v>-2.5</v>
      </c>
      <c r="HU638" s="4">
        <v>156</v>
      </c>
      <c r="HV638" s="4">
        <v>-105</v>
      </c>
      <c r="HW638" s="4">
        <v>484</v>
      </c>
      <c r="HX638" s="4">
        <v>-24.800000000000011</v>
      </c>
      <c r="HY638" s="4">
        <v>2187</v>
      </c>
      <c r="HZ638" s="4">
        <v>-81</v>
      </c>
      <c r="IA638" s="4">
        <v>0.2</v>
      </c>
      <c r="IB638" s="4">
        <v>-2.65</v>
      </c>
      <c r="IC638" s="4">
        <v>236</v>
      </c>
      <c r="ID638" s="4">
        <v>-72</v>
      </c>
      <c r="IE638" s="4">
        <v>432</v>
      </c>
      <c r="IF638" s="4">
        <v>-22.850000000000023</v>
      </c>
      <c r="IG638" s="4">
        <v>16843</v>
      </c>
      <c r="IH638" s="4">
        <v>-201</v>
      </c>
      <c r="II638" s="4">
        <v>0.2</v>
      </c>
      <c r="IJ638" s="4">
        <v>-2.8499999999999996</v>
      </c>
      <c r="IK638" s="4">
        <v>105</v>
      </c>
      <c r="IL638" s="4">
        <v>-83</v>
      </c>
      <c r="IM638" s="4">
        <v>382</v>
      </c>
      <c r="IN638" s="4">
        <v>-20.800000000000011</v>
      </c>
      <c r="IO638" s="4">
        <v>6879</v>
      </c>
      <c r="IP638" s="4">
        <v>1282</v>
      </c>
      <c r="IQ638" s="4">
        <v>0.2</v>
      </c>
      <c r="IR638" s="4">
        <v>-3.05</v>
      </c>
      <c r="IS638" s="4">
        <v>1061</v>
      </c>
      <c r="IT638" s="4">
        <v>-66</v>
      </c>
      <c r="IU638" s="4">
        <v>335.35</v>
      </c>
      <c r="IV638" s="4">
        <v>-18</v>
      </c>
      <c r="IW638" s="4">
        <v>28568</v>
      </c>
      <c r="IX638" s="4">
        <v>7315</v>
      </c>
      <c r="IY638" s="4">
        <v>0.2</v>
      </c>
      <c r="IZ638" s="4">
        <v>-3.5</v>
      </c>
      <c r="JA638" s="4">
        <v>208</v>
      </c>
      <c r="JB638" s="4">
        <v>-10</v>
      </c>
      <c r="JC638" s="4">
        <v>284.75</v>
      </c>
      <c r="JD638" s="4">
        <v>-20.350000000000023</v>
      </c>
      <c r="JE638" s="4">
        <v>12985</v>
      </c>
      <c r="JF638" s="4">
        <v>3979</v>
      </c>
      <c r="JG638" s="4">
        <v>0.3</v>
      </c>
      <c r="JH638" s="4">
        <v>-4.1500000000000004</v>
      </c>
      <c r="JI638" s="4">
        <v>2078</v>
      </c>
      <c r="JJ638" s="4">
        <v>-500</v>
      </c>
      <c r="JK638" s="4">
        <v>237.45</v>
      </c>
      <c r="JL638" s="4">
        <v>-20</v>
      </c>
      <c r="JM638" s="4">
        <v>47162</v>
      </c>
      <c r="JN638" s="4">
        <v>23097</v>
      </c>
      <c r="JO638" s="4">
        <v>0.35</v>
      </c>
      <c r="JP638" s="4">
        <v>-5.15</v>
      </c>
      <c r="JQ638" s="5">
        <v>725</v>
      </c>
      <c r="JR638" s="4">
        <v>70</v>
      </c>
      <c r="JS638" s="4">
        <v>189.1</v>
      </c>
      <c r="JT638" s="4">
        <v>-17.75</v>
      </c>
      <c r="JU638" s="4">
        <v>22943</v>
      </c>
      <c r="JV638" s="4">
        <v>10158</v>
      </c>
      <c r="JW638" s="4">
        <v>0.5</v>
      </c>
      <c r="JX638" s="4">
        <v>-6.75</v>
      </c>
      <c r="JY638" s="4">
        <v>6725</v>
      </c>
      <c r="JZ638" s="4">
        <v>-1287</v>
      </c>
      <c r="KA638" s="4">
        <v>137.80000000000001</v>
      </c>
      <c r="KB638" s="4">
        <v>-22.649999999999977</v>
      </c>
      <c r="KC638" s="4">
        <v>67236</v>
      </c>
      <c r="KD638" s="4">
        <v>30582</v>
      </c>
      <c r="KE638" s="4">
        <v>1.05</v>
      </c>
      <c r="KF638" s="4">
        <v>-9.6</v>
      </c>
      <c r="KG638" s="4">
        <v>4925</v>
      </c>
      <c r="KH638" s="4">
        <v>361</v>
      </c>
      <c r="KI638" s="4">
        <v>90.4</v>
      </c>
      <c r="KJ638" s="4">
        <v>-26.099999999999994</v>
      </c>
      <c r="KK638" s="4">
        <v>41965</v>
      </c>
      <c r="KL638" s="4">
        <v>26100</v>
      </c>
      <c r="KM638" s="4">
        <v>3.05</v>
      </c>
      <c r="KN638" s="4">
        <v>-13.75</v>
      </c>
      <c r="KO638" s="4">
        <v>31460</v>
      </c>
      <c r="KP638" s="4">
        <v>9040</v>
      </c>
      <c r="KQ638" s="4">
        <v>47.6</v>
      </c>
      <c r="KR638" s="4">
        <v>-30.15</v>
      </c>
      <c r="KS638" s="4">
        <v>68384</v>
      </c>
      <c r="KT638" s="4">
        <v>35037</v>
      </c>
      <c r="KU638" s="4">
        <v>10.6</v>
      </c>
      <c r="KV638" s="4">
        <v>-17.549999999999997</v>
      </c>
      <c r="KW638" s="4">
        <v>44621</v>
      </c>
      <c r="KX638" s="4">
        <v>31103</v>
      </c>
      <c r="KY638" s="4">
        <v>18.25</v>
      </c>
      <c r="KZ638" s="4">
        <v>-27.950000000000003</v>
      </c>
      <c r="LA638" s="4">
        <v>27794</v>
      </c>
      <c r="LB638" s="4">
        <v>18131</v>
      </c>
      <c r="LC638" s="4">
        <v>31</v>
      </c>
      <c r="LD638" s="4">
        <v>-15.200000000000003</v>
      </c>
    </row>
    <row r="639" spans="1:316" x14ac:dyDescent="0.25">
      <c r="A639" s="171">
        <v>44077.495207060187</v>
      </c>
      <c r="B639" s="172">
        <v>0.49444444444444446</v>
      </c>
      <c r="C639" s="4">
        <v>11531.9</v>
      </c>
      <c r="D639" s="4">
        <v>11550</v>
      </c>
      <c r="E639" s="173">
        <v>-63.75</v>
      </c>
      <c r="F639" s="173">
        <v>-49.85</v>
      </c>
      <c r="G639" s="173">
        <v>313.89999999999998</v>
      </c>
      <c r="H639" s="173">
        <v>-310.29999999999995</v>
      </c>
      <c r="I639" s="173">
        <v>-205.74999999999994</v>
      </c>
      <c r="J639" s="173">
        <v>-104.55000000000001</v>
      </c>
      <c r="K639" s="127">
        <v>0</v>
      </c>
      <c r="L639" s="127">
        <v>0</v>
      </c>
      <c r="M639" s="127">
        <v>-20.53</v>
      </c>
      <c r="N639" s="127">
        <v>-18.11</v>
      </c>
      <c r="O639" s="127">
        <v>-7.3910891239242327E-2</v>
      </c>
      <c r="P639" s="127">
        <v>-0.24980776793289158</v>
      </c>
      <c r="Q639" s="127">
        <v>1.018310056904056</v>
      </c>
      <c r="R639" s="4">
        <v>167009</v>
      </c>
      <c r="S639" s="4">
        <v>162734</v>
      </c>
      <c r="T639" s="173">
        <v>11553.283333333333</v>
      </c>
      <c r="U639" s="173">
        <v>5.3333333333339397</v>
      </c>
      <c r="V639" s="4">
        <v>161145</v>
      </c>
      <c r="W639" s="4">
        <v>-8235</v>
      </c>
      <c r="X639" s="173">
        <v>21.383333333333212</v>
      </c>
      <c r="Y639" s="173">
        <v>-194523</v>
      </c>
      <c r="Z639" s="173">
        <v>180960</v>
      </c>
      <c r="AA639" s="173">
        <v>-13563</v>
      </c>
      <c r="AB639" s="4">
        <v>-4275</v>
      </c>
      <c r="AC639" s="4">
        <v>-32629</v>
      </c>
      <c r="AD639" s="176" t="e">
        <v>#REF!</v>
      </c>
      <c r="AE639" s="177">
        <v>0.16359243120980199</v>
      </c>
      <c r="AF639" s="177">
        <v>-4.2991567310072414E-2</v>
      </c>
      <c r="AG639" s="177">
        <v>-4.1157897540549966</v>
      </c>
      <c r="AH639" s="177">
        <v>-1.128974185090738</v>
      </c>
      <c r="AI639" s="127">
        <v>-1.2116690836904358</v>
      </c>
      <c r="AJ639" s="127">
        <v>0</v>
      </c>
      <c r="AK639" s="4">
        <v>0</v>
      </c>
      <c r="AL639" s="178">
        <v>11600</v>
      </c>
      <c r="AM639" s="178">
        <v>11500</v>
      </c>
      <c r="AN639" s="178">
        <v>11400</v>
      </c>
      <c r="AO639" s="178">
        <v>11550</v>
      </c>
      <c r="AS639" s="4">
        <v>2.1680053547523426</v>
      </c>
      <c r="AT639" s="4">
        <v>0.63540155910079765</v>
      </c>
      <c r="AU639" s="4">
        <v>0.16289880275566851</v>
      </c>
      <c r="AV639" s="4">
        <v>3.7546677579415828E-2</v>
      </c>
      <c r="AW639" s="4">
        <v>5.1687711885225765E-2</v>
      </c>
      <c r="AX639" s="4">
        <v>2.9256216946101046E-2</v>
      </c>
      <c r="AY639" s="4">
        <v>77.829588014981269</v>
      </c>
      <c r="AZ639" s="4">
        <v>14.01923076923077</v>
      </c>
      <c r="BA639" s="4">
        <v>71.368644067796609</v>
      </c>
      <c r="BB639" s="4">
        <v>65.51428571428572</v>
      </c>
      <c r="BC639" s="4">
        <v>26.92554194156456</v>
      </c>
      <c r="BD639" s="4">
        <v>62.427884615384613</v>
      </c>
      <c r="BE639" s="4">
        <v>22.753979739507958</v>
      </c>
      <c r="BF639" s="4">
        <v>31.645517241379309</v>
      </c>
      <c r="BG639" s="4">
        <v>9.9809665427509291</v>
      </c>
      <c r="BH639" s="4">
        <v>8.4039627982207836</v>
      </c>
      <c r="BI639" s="4">
        <v>9</v>
      </c>
      <c r="BJ639" s="4">
        <v>0</v>
      </c>
      <c r="BK639" s="4">
        <v>0</v>
      </c>
      <c r="BL639" s="4">
        <v>0</v>
      </c>
      <c r="BM639" s="4">
        <v>5836</v>
      </c>
      <c r="BN639" s="4">
        <v>90</v>
      </c>
      <c r="BO639" s="4">
        <v>0.1</v>
      </c>
      <c r="BP639" s="4">
        <v>-0.75</v>
      </c>
      <c r="BQ639" s="4">
        <v>0</v>
      </c>
      <c r="BR639" s="4">
        <v>0</v>
      </c>
      <c r="BS639" s="4">
        <v>0</v>
      </c>
      <c r="BT639" s="4">
        <v>0</v>
      </c>
      <c r="BU639" s="4">
        <v>58</v>
      </c>
      <c r="BV639" s="4">
        <v>0</v>
      </c>
      <c r="BW639" s="4">
        <v>0.1</v>
      </c>
      <c r="BX639" s="4">
        <v>-0.75</v>
      </c>
      <c r="BY639" s="4">
        <v>21</v>
      </c>
      <c r="BZ639" s="4">
        <v>0</v>
      </c>
      <c r="CA639" s="4">
        <v>1460</v>
      </c>
      <c r="CB639" s="4">
        <v>64.25</v>
      </c>
      <c r="CC639" s="4">
        <v>388</v>
      </c>
      <c r="CD639" s="4">
        <v>-67</v>
      </c>
      <c r="CE639" s="4">
        <v>0.05</v>
      </c>
      <c r="CF639" s="4">
        <v>-0.89999999999999991</v>
      </c>
      <c r="CG639" s="4">
        <v>0</v>
      </c>
      <c r="CH639" s="4">
        <v>0</v>
      </c>
      <c r="CI639" s="4">
        <v>0</v>
      </c>
      <c r="CJ639" s="4">
        <v>0</v>
      </c>
      <c r="CK639" s="4">
        <v>35</v>
      </c>
      <c r="CL639" s="4">
        <v>0</v>
      </c>
      <c r="CM639" s="4">
        <v>0.25</v>
      </c>
      <c r="CN639" s="4">
        <v>-0.5</v>
      </c>
      <c r="CO639" s="4">
        <v>12</v>
      </c>
      <c r="CP639" s="4">
        <v>0</v>
      </c>
      <c r="CQ639" s="4">
        <v>0</v>
      </c>
      <c r="CR639" s="4">
        <v>0</v>
      </c>
      <c r="CS639" s="4">
        <v>1061</v>
      </c>
      <c r="CT639" s="4">
        <v>-378</v>
      </c>
      <c r="CU639" s="4">
        <v>0.15</v>
      </c>
      <c r="CV639" s="4">
        <v>-0.85</v>
      </c>
      <c r="CW639" s="4">
        <v>0</v>
      </c>
      <c r="CX639" s="4">
        <v>0</v>
      </c>
      <c r="CY639" s="4">
        <v>0</v>
      </c>
      <c r="CZ639" s="4">
        <v>0</v>
      </c>
      <c r="DA639" s="4">
        <v>232</v>
      </c>
      <c r="DB639" s="4">
        <v>-18</v>
      </c>
      <c r="DC639" s="4">
        <v>0.1</v>
      </c>
      <c r="DD639" s="4">
        <v>-0.95000000000000007</v>
      </c>
      <c r="DE639" s="4">
        <v>20</v>
      </c>
      <c r="DF639" s="4">
        <v>0</v>
      </c>
      <c r="DG639" s="4">
        <v>1265</v>
      </c>
      <c r="DH639" s="4">
        <v>15</v>
      </c>
      <c r="DI639" s="4">
        <v>1711</v>
      </c>
      <c r="DJ639" s="4">
        <v>-40</v>
      </c>
      <c r="DK639" s="4">
        <v>0.1</v>
      </c>
      <c r="DL639" s="4">
        <v>-1</v>
      </c>
      <c r="DM639" s="4">
        <v>0</v>
      </c>
      <c r="DN639" s="4">
        <v>0</v>
      </c>
      <c r="DO639" s="4">
        <v>0</v>
      </c>
      <c r="DP639" s="4">
        <v>0</v>
      </c>
      <c r="DQ639" s="4">
        <v>604</v>
      </c>
      <c r="DR639" s="4">
        <v>26</v>
      </c>
      <c r="DS639" s="4">
        <v>0.15</v>
      </c>
      <c r="DT639" s="4">
        <v>-0.99999999999999989</v>
      </c>
      <c r="DU639" s="4">
        <v>1</v>
      </c>
      <c r="DV639" s="4">
        <v>0</v>
      </c>
      <c r="DW639" s="4">
        <v>0</v>
      </c>
      <c r="DX639" s="4">
        <v>0</v>
      </c>
      <c r="DY639" s="4">
        <v>4190</v>
      </c>
      <c r="DZ639" s="4">
        <v>-278</v>
      </c>
      <c r="EA639" s="4">
        <v>0.1</v>
      </c>
      <c r="EB639" s="4">
        <v>-1.1499999999999999</v>
      </c>
      <c r="EC639" s="4">
        <v>0</v>
      </c>
      <c r="ED639" s="4">
        <v>0</v>
      </c>
      <c r="EE639" s="4">
        <v>0</v>
      </c>
      <c r="EF639" s="4">
        <v>0</v>
      </c>
      <c r="EG639" s="4">
        <v>225</v>
      </c>
      <c r="EH639" s="4">
        <v>18</v>
      </c>
      <c r="EI639" s="4">
        <v>0.15</v>
      </c>
      <c r="EJ639" s="4">
        <v>-1.2000000000000002</v>
      </c>
      <c r="EK639" s="4">
        <v>57</v>
      </c>
      <c r="EL639" s="4">
        <v>-11</v>
      </c>
      <c r="EM639" s="4">
        <v>1026</v>
      </c>
      <c r="EN639" s="4">
        <v>-14.799999999999955</v>
      </c>
      <c r="EO639" s="4">
        <v>19272</v>
      </c>
      <c r="EP639" s="4">
        <v>-3342</v>
      </c>
      <c r="EQ639" s="4">
        <v>0.15</v>
      </c>
      <c r="ER639" s="4">
        <v>-1.35</v>
      </c>
      <c r="ES639" s="4">
        <v>5</v>
      </c>
      <c r="ET639" s="4">
        <v>0</v>
      </c>
      <c r="EU639" s="4">
        <v>0</v>
      </c>
      <c r="EV639" s="4">
        <v>0</v>
      </c>
      <c r="EW639" s="4">
        <v>812</v>
      </c>
      <c r="EX639" s="4">
        <v>-40</v>
      </c>
      <c r="EY639" s="4">
        <v>0.2</v>
      </c>
      <c r="EZ639" s="4">
        <v>-1.4000000000000001</v>
      </c>
      <c r="FA639" s="4">
        <v>24</v>
      </c>
      <c r="FB639" s="4">
        <v>1</v>
      </c>
      <c r="FC639" s="4">
        <v>940</v>
      </c>
      <c r="FD639" s="4">
        <v>-12.5</v>
      </c>
      <c r="FE639" s="4">
        <v>4087</v>
      </c>
      <c r="FF639" s="4">
        <v>-1044</v>
      </c>
      <c r="FG639" s="4">
        <v>0.15</v>
      </c>
      <c r="FH639" s="4">
        <v>-1.4500000000000002</v>
      </c>
      <c r="FI639" s="4">
        <v>5</v>
      </c>
      <c r="FJ639" s="4">
        <v>0</v>
      </c>
      <c r="FK639" s="4">
        <v>0</v>
      </c>
      <c r="FL639" s="4">
        <v>0</v>
      </c>
      <c r="FM639" s="4">
        <v>147</v>
      </c>
      <c r="FN639" s="4">
        <v>-9</v>
      </c>
      <c r="FO639" s="4">
        <v>0.15</v>
      </c>
      <c r="FP639" s="4">
        <v>-1.55</v>
      </c>
      <c r="FQ639" s="4">
        <v>32</v>
      </c>
      <c r="FR639" s="4">
        <v>2</v>
      </c>
      <c r="FS639" s="4">
        <v>855</v>
      </c>
      <c r="FT639" s="4">
        <v>10</v>
      </c>
      <c r="FU639" s="4">
        <v>13768</v>
      </c>
      <c r="FV639" s="4">
        <v>-554</v>
      </c>
      <c r="FW639" s="4">
        <v>0.2</v>
      </c>
      <c r="FX639" s="4">
        <v>-1.6</v>
      </c>
      <c r="FY639" s="4">
        <v>6</v>
      </c>
      <c r="FZ639" s="4">
        <v>0</v>
      </c>
      <c r="GA639" s="4">
        <v>0</v>
      </c>
      <c r="GB639" s="4">
        <v>0</v>
      </c>
      <c r="GC639" s="4">
        <v>530</v>
      </c>
      <c r="GD639" s="4">
        <v>-99</v>
      </c>
      <c r="GE639" s="4">
        <v>0.15</v>
      </c>
      <c r="GF639" s="4">
        <v>-1.8</v>
      </c>
      <c r="GG639" s="4">
        <v>313</v>
      </c>
      <c r="GH639" s="4">
        <v>-7</v>
      </c>
      <c r="GI639" s="4">
        <v>733</v>
      </c>
      <c r="GJ639" s="4">
        <v>-13.25</v>
      </c>
      <c r="GK639" s="4">
        <v>11112</v>
      </c>
      <c r="GL639" s="4">
        <v>-1410</v>
      </c>
      <c r="GM639" s="4">
        <v>0.1</v>
      </c>
      <c r="GN639" s="4">
        <v>-1.9</v>
      </c>
      <c r="GO639" s="4">
        <v>6</v>
      </c>
      <c r="GP639" s="4">
        <v>0</v>
      </c>
      <c r="GQ639" s="4">
        <v>0</v>
      </c>
      <c r="GR639" s="4">
        <v>0</v>
      </c>
      <c r="GS639" s="4">
        <v>528</v>
      </c>
      <c r="GT639" s="4">
        <v>7</v>
      </c>
      <c r="GU639" s="4">
        <v>0.15</v>
      </c>
      <c r="GV639" s="4">
        <v>-1.9</v>
      </c>
      <c r="GW639" s="4">
        <v>223</v>
      </c>
      <c r="GX639" s="4">
        <v>0</v>
      </c>
      <c r="GY639" s="4">
        <v>659.7</v>
      </c>
      <c r="GZ639" s="4">
        <v>9.3500000000000227</v>
      </c>
      <c r="HA639" s="4">
        <v>12054</v>
      </c>
      <c r="HB639" s="4">
        <v>-2510</v>
      </c>
      <c r="HC639" s="4">
        <v>0.15</v>
      </c>
      <c r="HD639" s="4">
        <v>-2.0500000000000003</v>
      </c>
      <c r="HE639" s="4">
        <v>162</v>
      </c>
      <c r="HF639" s="4">
        <v>0</v>
      </c>
      <c r="HG639" s="4">
        <v>0</v>
      </c>
      <c r="HH639" s="4">
        <v>0</v>
      </c>
      <c r="HI639" s="4">
        <v>1403</v>
      </c>
      <c r="HJ639" s="4">
        <v>131</v>
      </c>
      <c r="HK639" s="4">
        <v>0.2</v>
      </c>
      <c r="HL639" s="4">
        <v>-2.25</v>
      </c>
      <c r="HM639" s="4">
        <v>534</v>
      </c>
      <c r="HN639" s="4">
        <v>-144</v>
      </c>
      <c r="HO639" s="4">
        <v>533</v>
      </c>
      <c r="HP639" s="4">
        <v>-18.899999999999977</v>
      </c>
      <c r="HQ639" s="4">
        <v>41561</v>
      </c>
      <c r="HR639" s="4">
        <v>10073</v>
      </c>
      <c r="HS639" s="4">
        <v>0.15</v>
      </c>
      <c r="HT639" s="4">
        <v>-2.5</v>
      </c>
      <c r="HU639" s="4">
        <v>156</v>
      </c>
      <c r="HV639" s="4">
        <v>-105</v>
      </c>
      <c r="HW639" s="4">
        <v>483.7</v>
      </c>
      <c r="HX639" s="4">
        <v>-25.100000000000023</v>
      </c>
      <c r="HY639" s="4">
        <v>2187</v>
      </c>
      <c r="HZ639" s="4">
        <v>-81</v>
      </c>
      <c r="IA639" s="4">
        <v>0.2</v>
      </c>
      <c r="IB639" s="4">
        <v>-2.65</v>
      </c>
      <c r="IC639" s="4">
        <v>236</v>
      </c>
      <c r="ID639" s="4">
        <v>-72</v>
      </c>
      <c r="IE639" s="4">
        <v>432</v>
      </c>
      <c r="IF639" s="4">
        <v>-22.850000000000023</v>
      </c>
      <c r="IG639" s="4">
        <v>16843</v>
      </c>
      <c r="IH639" s="4">
        <v>-201</v>
      </c>
      <c r="II639" s="4">
        <v>0.2</v>
      </c>
      <c r="IJ639" s="4">
        <v>-2.8499999999999996</v>
      </c>
      <c r="IK639" s="4">
        <v>105</v>
      </c>
      <c r="IL639" s="4">
        <v>-83</v>
      </c>
      <c r="IM639" s="4">
        <v>382</v>
      </c>
      <c r="IN639" s="4">
        <v>-20.800000000000011</v>
      </c>
      <c r="IO639" s="4">
        <v>6879</v>
      </c>
      <c r="IP639" s="4">
        <v>1282</v>
      </c>
      <c r="IQ639" s="4">
        <v>0.15</v>
      </c>
      <c r="IR639" s="4">
        <v>-3.1</v>
      </c>
      <c r="IS639" s="4">
        <v>1061</v>
      </c>
      <c r="IT639" s="4">
        <v>-66</v>
      </c>
      <c r="IU639" s="4">
        <v>332</v>
      </c>
      <c r="IV639" s="4">
        <v>-21.350000000000023</v>
      </c>
      <c r="IW639" s="4">
        <v>28568</v>
      </c>
      <c r="IX639" s="4">
        <v>7315</v>
      </c>
      <c r="IY639" s="4">
        <v>0.25</v>
      </c>
      <c r="IZ639" s="4">
        <v>-3.45</v>
      </c>
      <c r="JA639" s="4">
        <v>208</v>
      </c>
      <c r="JB639" s="4">
        <v>-10</v>
      </c>
      <c r="JC639" s="4">
        <v>279.35000000000002</v>
      </c>
      <c r="JD639" s="4">
        <v>-25.75</v>
      </c>
      <c r="JE639" s="4">
        <v>12985</v>
      </c>
      <c r="JF639" s="4">
        <v>3979</v>
      </c>
      <c r="JG639" s="4">
        <v>0.3</v>
      </c>
      <c r="JH639" s="4">
        <v>-4.1500000000000004</v>
      </c>
      <c r="JI639" s="4">
        <v>2073</v>
      </c>
      <c r="JJ639" s="4">
        <v>-505</v>
      </c>
      <c r="JK639" s="4">
        <v>235.35</v>
      </c>
      <c r="JL639" s="4">
        <v>-22.099999999999994</v>
      </c>
      <c r="JM639" s="4">
        <v>47169</v>
      </c>
      <c r="JN639" s="4">
        <v>23104</v>
      </c>
      <c r="JO639" s="4">
        <v>0.5</v>
      </c>
      <c r="JP639" s="4">
        <v>-5</v>
      </c>
      <c r="JQ639" s="5">
        <v>725</v>
      </c>
      <c r="JR639" s="4">
        <v>70</v>
      </c>
      <c r="JS639" s="4">
        <v>184.6</v>
      </c>
      <c r="JT639" s="4">
        <v>-22.25</v>
      </c>
      <c r="JU639" s="4">
        <v>22943</v>
      </c>
      <c r="JV639" s="4">
        <v>10158</v>
      </c>
      <c r="JW639" s="4">
        <v>0.55000000000000004</v>
      </c>
      <c r="JX639" s="4">
        <v>-6.7</v>
      </c>
      <c r="JY639" s="4">
        <v>6725</v>
      </c>
      <c r="JZ639" s="4">
        <v>-1287</v>
      </c>
      <c r="KA639" s="4">
        <v>134.65</v>
      </c>
      <c r="KB639" s="4">
        <v>-25.799999999999983</v>
      </c>
      <c r="KC639" s="4">
        <v>67122</v>
      </c>
      <c r="KD639" s="4">
        <v>30468</v>
      </c>
      <c r="KE639" s="4">
        <v>1.2</v>
      </c>
      <c r="KF639" s="4">
        <v>-9.4500000000000011</v>
      </c>
      <c r="KG639" s="4">
        <v>4946</v>
      </c>
      <c r="KH639" s="4">
        <v>382</v>
      </c>
      <c r="KI639" s="4">
        <v>86.8</v>
      </c>
      <c r="KJ639" s="4">
        <v>-29.700000000000003</v>
      </c>
      <c r="KK639" s="4">
        <v>41566</v>
      </c>
      <c r="KL639" s="4">
        <v>25701</v>
      </c>
      <c r="KM639" s="4">
        <v>3.35</v>
      </c>
      <c r="KN639" s="4">
        <v>-13.450000000000001</v>
      </c>
      <c r="KO639" s="4">
        <v>31374</v>
      </c>
      <c r="KP639" s="4">
        <v>8954</v>
      </c>
      <c r="KQ639" s="4">
        <v>45.8</v>
      </c>
      <c r="KR639" s="4">
        <v>-31.950000000000003</v>
      </c>
      <c r="KS639" s="4">
        <v>68019</v>
      </c>
      <c r="KT639" s="4">
        <v>34672</v>
      </c>
      <c r="KU639" s="4">
        <v>12.15</v>
      </c>
      <c r="KV639" s="4">
        <v>-15.999999999999998</v>
      </c>
      <c r="KW639" s="4">
        <v>44128</v>
      </c>
      <c r="KX639" s="4">
        <v>30610</v>
      </c>
      <c r="KY639" s="4">
        <v>18</v>
      </c>
      <c r="KZ639" s="4">
        <v>-28.200000000000003</v>
      </c>
      <c r="LA639" s="4">
        <v>28039</v>
      </c>
      <c r="LB639" s="4">
        <v>18376</v>
      </c>
      <c r="LC639" s="4">
        <v>34.25</v>
      </c>
      <c r="LD639" s="4">
        <v>-11.950000000000003</v>
      </c>
    </row>
    <row r="640" spans="1:316" x14ac:dyDescent="0.25">
      <c r="A640" s="171">
        <v>44077.494447453704</v>
      </c>
      <c r="B640" s="172">
        <v>0.49305555555555558</v>
      </c>
      <c r="C640" s="4">
        <v>11524.7</v>
      </c>
      <c r="D640" s="4">
        <v>11500</v>
      </c>
      <c r="E640" s="173">
        <v>-63.75</v>
      </c>
      <c r="F640" s="173">
        <v>-49.850000000000009</v>
      </c>
      <c r="G640" s="173">
        <v>313.89999999999998</v>
      </c>
      <c r="H640" s="173">
        <v>-310.29999999999995</v>
      </c>
      <c r="I640" s="173">
        <v>-205.74999999999994</v>
      </c>
      <c r="J640" s="173">
        <v>-104.55000000000001</v>
      </c>
      <c r="K640" s="127">
        <v>0</v>
      </c>
      <c r="L640" s="127">
        <v>0</v>
      </c>
      <c r="M640" s="127">
        <v>-20.53</v>
      </c>
      <c r="N640" s="127">
        <v>-18.11</v>
      </c>
      <c r="O640" s="127">
        <v>-3.3738867065775807E-2</v>
      </c>
      <c r="P640" s="127">
        <v>-0.20952218075252563</v>
      </c>
      <c r="Q640" s="127">
        <v>1.0212615635058029</v>
      </c>
      <c r="R640" s="4">
        <v>166751</v>
      </c>
      <c r="S640" s="4">
        <v>163900</v>
      </c>
      <c r="T640" s="173">
        <v>11553.283333333333</v>
      </c>
      <c r="U640" s="173">
        <v>5.3333333333339397</v>
      </c>
      <c r="V640" s="4">
        <v>161145</v>
      </c>
      <c r="W640" s="4">
        <v>-8235</v>
      </c>
      <c r="X640" s="173">
        <v>28.583333333332121</v>
      </c>
      <c r="Y640" s="173">
        <v>-194675</v>
      </c>
      <c r="Z640" s="173">
        <v>181672</v>
      </c>
      <c r="AA640" s="173">
        <v>-13003</v>
      </c>
      <c r="AB640" s="4">
        <v>-2851</v>
      </c>
      <c r="AC640" s="4">
        <v>-31653</v>
      </c>
      <c r="AD640" s="176" t="e">
        <v>#REF!</v>
      </c>
      <c r="AE640" s="177">
        <v>0.22611657925036585</v>
      </c>
      <c r="AF640" s="177">
        <v>-4.7074683916323579E-2</v>
      </c>
      <c r="AG640" s="177">
        <v>-4.1303569389410857</v>
      </c>
      <c r="AH640" s="177">
        <v>-1.0861604311452779</v>
      </c>
      <c r="AI640" s="127">
        <v>-1.5971467270963968</v>
      </c>
      <c r="AJ640" s="127">
        <v>0</v>
      </c>
      <c r="AK640" s="4">
        <v>0</v>
      </c>
      <c r="AL640" s="178">
        <v>11600</v>
      </c>
      <c r="AM640" s="178">
        <v>11500</v>
      </c>
      <c r="AN640" s="178">
        <v>11400</v>
      </c>
      <c r="AO640" s="178">
        <v>11550</v>
      </c>
      <c r="AS640" s="4">
        <v>2.1881471130026044</v>
      </c>
      <c r="AT640" s="4">
        <v>0.64091342010975549</v>
      </c>
      <c r="AU640" s="4">
        <v>0.16671979598342365</v>
      </c>
      <c r="AV640" s="4">
        <v>3.7826453243470934E-2</v>
      </c>
      <c r="AW640" s="4">
        <v>5.1094773081935038E-2</v>
      </c>
      <c r="AX640" s="4">
        <v>2.9256216946101046E-2</v>
      </c>
      <c r="AY640" s="4">
        <v>79.279026217228463</v>
      </c>
      <c r="AZ640" s="4">
        <v>8.476923076923077</v>
      </c>
      <c r="BA640" s="4">
        <v>72.059322033898312</v>
      </c>
      <c r="BB640" s="4">
        <v>65.51428571428572</v>
      </c>
      <c r="BC640" s="4">
        <v>27.065032987747408</v>
      </c>
      <c r="BD640" s="4">
        <v>62.019230769230766</v>
      </c>
      <c r="BE640" s="4">
        <v>22.80310378273521</v>
      </c>
      <c r="BF640" s="4">
        <v>31.522160664819946</v>
      </c>
      <c r="BG640" s="4">
        <v>10.103220973782772</v>
      </c>
      <c r="BH640" s="4">
        <v>8.2324445349073887</v>
      </c>
      <c r="BI640" s="4">
        <v>9</v>
      </c>
      <c r="BJ640" s="4">
        <v>0</v>
      </c>
      <c r="BK640" s="4">
        <v>0</v>
      </c>
      <c r="BL640" s="4">
        <v>0</v>
      </c>
      <c r="BM640" s="4">
        <v>5836</v>
      </c>
      <c r="BN640" s="4">
        <v>90</v>
      </c>
      <c r="BO640" s="4">
        <v>0.1</v>
      </c>
      <c r="BP640" s="4">
        <v>-0.75</v>
      </c>
      <c r="BQ640" s="4">
        <v>0</v>
      </c>
      <c r="BR640" s="4">
        <v>0</v>
      </c>
      <c r="BS640" s="4">
        <v>0</v>
      </c>
      <c r="BT640" s="4">
        <v>0</v>
      </c>
      <c r="BU640" s="4">
        <v>58</v>
      </c>
      <c r="BV640" s="4">
        <v>0</v>
      </c>
      <c r="BW640" s="4">
        <v>0.1</v>
      </c>
      <c r="BX640" s="4">
        <v>-0.75</v>
      </c>
      <c r="BY640" s="4">
        <v>21</v>
      </c>
      <c r="BZ640" s="4">
        <v>0</v>
      </c>
      <c r="CA640" s="4">
        <v>1460</v>
      </c>
      <c r="CB640" s="4">
        <v>64.25</v>
      </c>
      <c r="CC640" s="4">
        <v>388</v>
      </c>
      <c r="CD640" s="4">
        <v>-67</v>
      </c>
      <c r="CE640" s="4">
        <v>0.05</v>
      </c>
      <c r="CF640" s="4">
        <v>-0.89999999999999991</v>
      </c>
      <c r="CG640" s="4">
        <v>0</v>
      </c>
      <c r="CH640" s="4">
        <v>0</v>
      </c>
      <c r="CI640" s="4">
        <v>0</v>
      </c>
      <c r="CJ640" s="4">
        <v>0</v>
      </c>
      <c r="CK640" s="4">
        <v>35</v>
      </c>
      <c r="CL640" s="4">
        <v>0</v>
      </c>
      <c r="CM640" s="4">
        <v>0.25</v>
      </c>
      <c r="CN640" s="4">
        <v>-0.5</v>
      </c>
      <c r="CO640" s="4">
        <v>12</v>
      </c>
      <c r="CP640" s="4">
        <v>0</v>
      </c>
      <c r="CQ640" s="4">
        <v>0</v>
      </c>
      <c r="CR640" s="4">
        <v>0</v>
      </c>
      <c r="CS640" s="4">
        <v>1061</v>
      </c>
      <c r="CT640" s="4">
        <v>-378</v>
      </c>
      <c r="CU640" s="4">
        <v>0.15</v>
      </c>
      <c r="CV640" s="4">
        <v>-0.85</v>
      </c>
      <c r="CW640" s="4">
        <v>0</v>
      </c>
      <c r="CX640" s="4">
        <v>0</v>
      </c>
      <c r="CY640" s="4">
        <v>0</v>
      </c>
      <c r="CZ640" s="4">
        <v>0</v>
      </c>
      <c r="DA640" s="4">
        <v>232</v>
      </c>
      <c r="DB640" s="4">
        <v>-18</v>
      </c>
      <c r="DC640" s="4">
        <v>0.1</v>
      </c>
      <c r="DD640" s="4">
        <v>-0.95000000000000007</v>
      </c>
      <c r="DE640" s="4">
        <v>20</v>
      </c>
      <c r="DF640" s="4">
        <v>0</v>
      </c>
      <c r="DG640" s="4">
        <v>1265</v>
      </c>
      <c r="DH640" s="4">
        <v>15</v>
      </c>
      <c r="DI640" s="4">
        <v>1711</v>
      </c>
      <c r="DJ640" s="4">
        <v>-40</v>
      </c>
      <c r="DK640" s="4">
        <v>0.1</v>
      </c>
      <c r="DL640" s="4">
        <v>-1</v>
      </c>
      <c r="DM640" s="4">
        <v>0</v>
      </c>
      <c r="DN640" s="4">
        <v>0</v>
      </c>
      <c r="DO640" s="4">
        <v>0</v>
      </c>
      <c r="DP640" s="4">
        <v>0</v>
      </c>
      <c r="DQ640" s="4">
        <v>604</v>
      </c>
      <c r="DR640" s="4">
        <v>26</v>
      </c>
      <c r="DS640" s="4">
        <v>0.15</v>
      </c>
      <c r="DT640" s="4">
        <v>-0.99999999999999989</v>
      </c>
      <c r="DU640" s="4">
        <v>1</v>
      </c>
      <c r="DV640" s="4">
        <v>0</v>
      </c>
      <c r="DW640" s="4">
        <v>0</v>
      </c>
      <c r="DX640" s="4">
        <v>0</v>
      </c>
      <c r="DY640" s="4">
        <v>4190</v>
      </c>
      <c r="DZ640" s="4">
        <v>-278</v>
      </c>
      <c r="EA640" s="4">
        <v>0.1</v>
      </c>
      <c r="EB640" s="4">
        <v>-1.1499999999999999</v>
      </c>
      <c r="EC640" s="4">
        <v>0</v>
      </c>
      <c r="ED640" s="4">
        <v>0</v>
      </c>
      <c r="EE640" s="4">
        <v>0</v>
      </c>
      <c r="EF640" s="4">
        <v>0</v>
      </c>
      <c r="EG640" s="4">
        <v>225</v>
      </c>
      <c r="EH640" s="4">
        <v>18</v>
      </c>
      <c r="EI640" s="4">
        <v>0.15</v>
      </c>
      <c r="EJ640" s="4">
        <v>-1.2000000000000002</v>
      </c>
      <c r="EK640" s="4">
        <v>57</v>
      </c>
      <c r="EL640" s="4">
        <v>-11</v>
      </c>
      <c r="EM640" s="4">
        <v>1026</v>
      </c>
      <c r="EN640" s="4">
        <v>-14.799999999999955</v>
      </c>
      <c r="EO640" s="4">
        <v>19272</v>
      </c>
      <c r="EP640" s="4">
        <v>-3342</v>
      </c>
      <c r="EQ640" s="4">
        <v>0.15</v>
      </c>
      <c r="ER640" s="4">
        <v>-1.35</v>
      </c>
      <c r="ES640" s="4">
        <v>5</v>
      </c>
      <c r="ET640" s="4">
        <v>0</v>
      </c>
      <c r="EU640" s="4">
        <v>0</v>
      </c>
      <c r="EV640" s="4">
        <v>0</v>
      </c>
      <c r="EW640" s="4">
        <v>812</v>
      </c>
      <c r="EX640" s="4">
        <v>-40</v>
      </c>
      <c r="EY640" s="4">
        <v>0.2</v>
      </c>
      <c r="EZ640" s="4">
        <v>-1.4000000000000001</v>
      </c>
      <c r="FA640" s="4">
        <v>24</v>
      </c>
      <c r="FB640" s="4">
        <v>1</v>
      </c>
      <c r="FC640" s="4">
        <v>940</v>
      </c>
      <c r="FD640" s="4">
        <v>-12.5</v>
      </c>
      <c r="FE640" s="4">
        <v>4092</v>
      </c>
      <c r="FF640" s="4">
        <v>-1039</v>
      </c>
      <c r="FG640" s="4">
        <v>0.15</v>
      </c>
      <c r="FH640" s="4">
        <v>-1.4500000000000002</v>
      </c>
      <c r="FI640" s="4">
        <v>5</v>
      </c>
      <c r="FJ640" s="4">
        <v>0</v>
      </c>
      <c r="FK640" s="4">
        <v>0</v>
      </c>
      <c r="FL640" s="4">
        <v>0</v>
      </c>
      <c r="FM640" s="4">
        <v>147</v>
      </c>
      <c r="FN640" s="4">
        <v>-9</v>
      </c>
      <c r="FO640" s="4">
        <v>0.15</v>
      </c>
      <c r="FP640" s="4">
        <v>-1.55</v>
      </c>
      <c r="FQ640" s="4">
        <v>32</v>
      </c>
      <c r="FR640" s="4">
        <v>2</v>
      </c>
      <c r="FS640" s="4">
        <v>855</v>
      </c>
      <c r="FT640" s="4">
        <v>10</v>
      </c>
      <c r="FU640" s="4">
        <v>13768</v>
      </c>
      <c r="FV640" s="4">
        <v>-554</v>
      </c>
      <c r="FW640" s="4">
        <v>0.2</v>
      </c>
      <c r="FX640" s="4">
        <v>-1.6</v>
      </c>
      <c r="FY640" s="4">
        <v>6</v>
      </c>
      <c r="FZ640" s="4">
        <v>0</v>
      </c>
      <c r="GA640" s="4">
        <v>0</v>
      </c>
      <c r="GB640" s="4">
        <v>0</v>
      </c>
      <c r="GC640" s="4">
        <v>530</v>
      </c>
      <c r="GD640" s="4">
        <v>-99</v>
      </c>
      <c r="GE640" s="4">
        <v>0.15</v>
      </c>
      <c r="GF640" s="4">
        <v>-1.8</v>
      </c>
      <c r="GG640" s="4">
        <v>313</v>
      </c>
      <c r="GH640" s="4">
        <v>-7</v>
      </c>
      <c r="GI640" s="4">
        <v>733</v>
      </c>
      <c r="GJ640" s="4">
        <v>-13.25</v>
      </c>
      <c r="GK640" s="4">
        <v>11114</v>
      </c>
      <c r="GL640" s="4">
        <v>-1408</v>
      </c>
      <c r="GM640" s="4">
        <v>0.1</v>
      </c>
      <c r="GN640" s="4">
        <v>-1.9</v>
      </c>
      <c r="GO640" s="4">
        <v>6</v>
      </c>
      <c r="GP640" s="4">
        <v>0</v>
      </c>
      <c r="GQ640" s="4">
        <v>0</v>
      </c>
      <c r="GR640" s="4">
        <v>0</v>
      </c>
      <c r="GS640" s="4">
        <v>654</v>
      </c>
      <c r="GT640" s="4">
        <v>133</v>
      </c>
      <c r="GU640" s="4">
        <v>0.15</v>
      </c>
      <c r="GV640" s="4">
        <v>-1.9</v>
      </c>
      <c r="GW640" s="4">
        <v>223</v>
      </c>
      <c r="GX640" s="4">
        <v>0</v>
      </c>
      <c r="GY640" s="4">
        <v>659.7</v>
      </c>
      <c r="GZ640" s="4">
        <v>9.3500000000000227</v>
      </c>
      <c r="HA640" s="4">
        <v>12034</v>
      </c>
      <c r="HB640" s="4">
        <v>-2530</v>
      </c>
      <c r="HC640" s="4">
        <v>0.15</v>
      </c>
      <c r="HD640" s="4">
        <v>-2.0500000000000003</v>
      </c>
      <c r="HE640" s="4">
        <v>162</v>
      </c>
      <c r="HF640" s="4">
        <v>0</v>
      </c>
      <c r="HG640" s="4">
        <v>0</v>
      </c>
      <c r="HH640" s="4">
        <v>0</v>
      </c>
      <c r="HI640" s="4">
        <v>1403</v>
      </c>
      <c r="HJ640" s="4">
        <v>131</v>
      </c>
      <c r="HK640" s="4">
        <v>0.2</v>
      </c>
      <c r="HL640" s="4">
        <v>-2.25</v>
      </c>
      <c r="HM640" s="4">
        <v>534</v>
      </c>
      <c r="HN640" s="4">
        <v>-144</v>
      </c>
      <c r="HO640" s="4">
        <v>533</v>
      </c>
      <c r="HP640" s="4">
        <v>-18.899999999999977</v>
      </c>
      <c r="HQ640" s="4">
        <v>42335</v>
      </c>
      <c r="HR640" s="4">
        <v>10847</v>
      </c>
      <c r="HS640" s="4">
        <v>0.15</v>
      </c>
      <c r="HT640" s="4">
        <v>-2.5</v>
      </c>
      <c r="HU640" s="4">
        <v>260</v>
      </c>
      <c r="HV640" s="4">
        <v>-1</v>
      </c>
      <c r="HW640" s="4">
        <v>483.7</v>
      </c>
      <c r="HX640" s="4">
        <v>-25.100000000000023</v>
      </c>
      <c r="HY640" s="4">
        <v>2204</v>
      </c>
      <c r="HZ640" s="4">
        <v>-64</v>
      </c>
      <c r="IA640" s="4">
        <v>0.2</v>
      </c>
      <c r="IB640" s="4">
        <v>-2.65</v>
      </c>
      <c r="IC640" s="4">
        <v>236</v>
      </c>
      <c r="ID640" s="4">
        <v>-72</v>
      </c>
      <c r="IE640" s="4">
        <v>432</v>
      </c>
      <c r="IF640" s="4">
        <v>-22.850000000000023</v>
      </c>
      <c r="IG640" s="4">
        <v>17006</v>
      </c>
      <c r="IH640" s="4">
        <v>-38</v>
      </c>
      <c r="II640" s="4">
        <v>0.2</v>
      </c>
      <c r="IJ640" s="4">
        <v>-2.8499999999999996</v>
      </c>
      <c r="IK640" s="4">
        <v>105</v>
      </c>
      <c r="IL640" s="4">
        <v>-83</v>
      </c>
      <c r="IM640" s="4">
        <v>382</v>
      </c>
      <c r="IN640" s="4">
        <v>-20.800000000000011</v>
      </c>
      <c r="IO640" s="4">
        <v>6879</v>
      </c>
      <c r="IP640" s="4">
        <v>1282</v>
      </c>
      <c r="IQ640" s="4">
        <v>0.15</v>
      </c>
      <c r="IR640" s="4">
        <v>-3.1</v>
      </c>
      <c r="IS640" s="4">
        <v>1061</v>
      </c>
      <c r="IT640" s="4">
        <v>-66</v>
      </c>
      <c r="IU640" s="4">
        <v>332</v>
      </c>
      <c r="IV640" s="4">
        <v>-21.350000000000023</v>
      </c>
      <c r="IW640" s="4">
        <v>28716</v>
      </c>
      <c r="IX640" s="4">
        <v>7463</v>
      </c>
      <c r="IY640" s="4">
        <v>0.25</v>
      </c>
      <c r="IZ640" s="4">
        <v>-3.45</v>
      </c>
      <c r="JA640" s="4">
        <v>208</v>
      </c>
      <c r="JB640" s="4">
        <v>-10</v>
      </c>
      <c r="JC640" s="4">
        <v>279.35000000000002</v>
      </c>
      <c r="JD640" s="4">
        <v>-25.75</v>
      </c>
      <c r="JE640" s="4">
        <v>12900</v>
      </c>
      <c r="JF640" s="4">
        <v>3894</v>
      </c>
      <c r="JG640" s="4">
        <v>0.3</v>
      </c>
      <c r="JH640" s="4">
        <v>-4.1500000000000004</v>
      </c>
      <c r="JI640" s="4">
        <v>2062</v>
      </c>
      <c r="JJ640" s="4">
        <v>-516</v>
      </c>
      <c r="JK640" s="4">
        <v>235.35</v>
      </c>
      <c r="JL640" s="4">
        <v>-22.099999999999994</v>
      </c>
      <c r="JM640" s="4">
        <v>47020</v>
      </c>
      <c r="JN640" s="4">
        <v>22955</v>
      </c>
      <c r="JO640" s="4">
        <v>0.5</v>
      </c>
      <c r="JP640" s="4">
        <v>-5</v>
      </c>
      <c r="JQ640" s="5">
        <v>722</v>
      </c>
      <c r="JR640" s="4">
        <v>67</v>
      </c>
      <c r="JS640" s="4">
        <v>184.6</v>
      </c>
      <c r="JT640" s="4">
        <v>-22.25</v>
      </c>
      <c r="JU640" s="4">
        <v>22759</v>
      </c>
      <c r="JV640" s="4">
        <v>9974</v>
      </c>
      <c r="JW640" s="4">
        <v>0.55000000000000004</v>
      </c>
      <c r="JX640" s="4">
        <v>-6.7</v>
      </c>
      <c r="JY640" s="4">
        <v>6675</v>
      </c>
      <c r="JZ640" s="4">
        <v>-1337</v>
      </c>
      <c r="KA640" s="4">
        <v>134.65</v>
      </c>
      <c r="KB640" s="4">
        <v>-25.799999999999983</v>
      </c>
      <c r="KC640" s="4">
        <v>67439</v>
      </c>
      <c r="KD640" s="4">
        <v>30785</v>
      </c>
      <c r="KE640" s="4">
        <v>1.2</v>
      </c>
      <c r="KF640" s="4">
        <v>-9.4500000000000011</v>
      </c>
      <c r="KG640" s="4">
        <v>4913</v>
      </c>
      <c r="KH640" s="4">
        <v>349</v>
      </c>
      <c r="KI640" s="4">
        <v>86.8</v>
      </c>
      <c r="KJ640" s="4">
        <v>-29.700000000000003</v>
      </c>
      <c r="KK640" s="4">
        <v>40446</v>
      </c>
      <c r="KL640" s="4">
        <v>24581</v>
      </c>
      <c r="KM640" s="4">
        <v>3.35</v>
      </c>
      <c r="KN640" s="4">
        <v>-13.450000000000001</v>
      </c>
      <c r="KO640" s="4">
        <v>31486</v>
      </c>
      <c r="KP640" s="4">
        <v>9066</v>
      </c>
      <c r="KQ640" s="4">
        <v>45.8</v>
      </c>
      <c r="KR640" s="4">
        <v>-31.950000000000003</v>
      </c>
      <c r="KS640" s="4">
        <v>68896</v>
      </c>
      <c r="KT640" s="4">
        <v>35549</v>
      </c>
      <c r="KU640" s="4">
        <v>12.15</v>
      </c>
      <c r="KV640" s="4">
        <v>-15.999999999999998</v>
      </c>
      <c r="KW640" s="4">
        <v>44098</v>
      </c>
      <c r="KX640" s="4">
        <v>30580</v>
      </c>
      <c r="KY640" s="4">
        <v>18</v>
      </c>
      <c r="KZ640" s="4">
        <v>-28.200000000000003</v>
      </c>
      <c r="LA640" s="4">
        <v>28263</v>
      </c>
      <c r="LB640" s="4">
        <v>18600</v>
      </c>
      <c r="LC640" s="4">
        <v>34.25</v>
      </c>
      <c r="LD640" s="4">
        <v>-11.950000000000003</v>
      </c>
    </row>
    <row r="641" spans="1:316" x14ac:dyDescent="0.25">
      <c r="A641" s="171">
        <v>44077.492149189813</v>
      </c>
      <c r="B641" s="172">
        <v>0.4909722222222222</v>
      </c>
      <c r="C641" s="4">
        <v>11528.45</v>
      </c>
      <c r="D641" s="4">
        <v>11550</v>
      </c>
      <c r="E641" s="173">
        <v>-64.300000000000011</v>
      </c>
      <c r="F641" s="173">
        <v>-46.05</v>
      </c>
      <c r="G641" s="173">
        <v>313.89999999999998</v>
      </c>
      <c r="H641" s="173">
        <v>-399.99999999999994</v>
      </c>
      <c r="I641" s="173">
        <v>-182.90000000000009</v>
      </c>
      <c r="J641" s="173">
        <v>-217.09999999999985</v>
      </c>
      <c r="K641" s="127">
        <v>0</v>
      </c>
      <c r="L641" s="127">
        <v>0</v>
      </c>
      <c r="M641" s="127">
        <v>-20.53</v>
      </c>
      <c r="N641" s="127">
        <v>-18.11</v>
      </c>
      <c r="O641" s="127">
        <v>-5.4791713106862178E-2</v>
      </c>
      <c r="P641" s="127">
        <v>-0.23067216857015579</v>
      </c>
      <c r="Q641" s="127">
        <v>1.023169755275942</v>
      </c>
      <c r="R641" s="4">
        <v>164779</v>
      </c>
      <c r="S641" s="4">
        <v>162806</v>
      </c>
      <c r="T641" s="173">
        <v>11542.916666666666</v>
      </c>
      <c r="U641" s="173">
        <v>-2.1666666666678793</v>
      </c>
      <c r="V641" s="4">
        <v>161708</v>
      </c>
      <c r="W641" s="4">
        <v>-7307</v>
      </c>
      <c r="X641" s="173">
        <v>14.466666666665333</v>
      </c>
      <c r="Y641" s="173">
        <v>-191157</v>
      </c>
      <c r="Z641" s="173">
        <v>169140</v>
      </c>
      <c r="AA641" s="173">
        <v>-22017</v>
      </c>
      <c r="AB641" s="4">
        <v>-1973</v>
      </c>
      <c r="AC641" s="4">
        <v>-32500</v>
      </c>
      <c r="AD641" s="176" t="e">
        <v>#REF!</v>
      </c>
      <c r="AE641" s="177">
        <v>0.20872403572324891</v>
      </c>
      <c r="AF641" s="177">
        <v>-5.1153906760384116E-2</v>
      </c>
      <c r="AG641" s="177">
        <v>-2.7940798731298671</v>
      </c>
      <c r="AH641" s="177">
        <v>-0.99994117761606394</v>
      </c>
      <c r="AI641" s="127">
        <v>-2.4438796291743046</v>
      </c>
      <c r="AJ641" s="127">
        <v>0</v>
      </c>
      <c r="AK641" s="4">
        <v>0</v>
      </c>
      <c r="AL641" s="178">
        <v>11600</v>
      </c>
      <c r="AM641" s="178">
        <v>11500</v>
      </c>
      <c r="AN641" s="178">
        <v>11400</v>
      </c>
      <c r="AO641" s="178">
        <v>11550</v>
      </c>
      <c r="AS641" s="4">
        <v>2.27406025059984</v>
      </c>
      <c r="AT641" s="4">
        <v>0.65840687679083099</v>
      </c>
      <c r="AU641" s="4">
        <v>0.17419377315325568</v>
      </c>
      <c r="AV641" s="4">
        <v>3.6955976944282015E-2</v>
      </c>
      <c r="AW641" s="4">
        <v>5.1502627194668714E-2</v>
      </c>
      <c r="AX641" s="4">
        <v>2.9101220012685149E-2</v>
      </c>
      <c r="AY641" s="4">
        <v>79.578651685393254</v>
      </c>
      <c r="AZ641" s="4">
        <v>8.476923076923077</v>
      </c>
      <c r="BA641" s="4">
        <v>72.025423728813564</v>
      </c>
      <c r="BB641" s="4">
        <v>65.51428571428572</v>
      </c>
      <c r="BC641" s="4">
        <v>27.335532516493874</v>
      </c>
      <c r="BD641" s="4">
        <v>66.494845360824741</v>
      </c>
      <c r="BE641" s="4">
        <v>22.870262390670554</v>
      </c>
      <c r="BF641" s="4">
        <v>31.397506925207757</v>
      </c>
      <c r="BG641" s="4">
        <v>10.087362554601597</v>
      </c>
      <c r="BH641" s="4">
        <v>8.3849785407725328</v>
      </c>
      <c r="BI641" s="4">
        <v>9</v>
      </c>
      <c r="BJ641" s="4">
        <v>0</v>
      </c>
      <c r="BK641" s="4">
        <v>0</v>
      </c>
      <c r="BL641" s="4">
        <v>0</v>
      </c>
      <c r="BM641" s="4">
        <v>5836</v>
      </c>
      <c r="BN641" s="4">
        <v>90</v>
      </c>
      <c r="BO641" s="4">
        <v>0.1</v>
      </c>
      <c r="BP641" s="4">
        <v>-0.75</v>
      </c>
      <c r="BQ641" s="4">
        <v>0</v>
      </c>
      <c r="BR641" s="4">
        <v>0</v>
      </c>
      <c r="BS641" s="4">
        <v>0</v>
      </c>
      <c r="BT641" s="4">
        <v>0</v>
      </c>
      <c r="BU641" s="4">
        <v>58</v>
      </c>
      <c r="BV641" s="4">
        <v>0</v>
      </c>
      <c r="BW641" s="4">
        <v>0.1</v>
      </c>
      <c r="BX641" s="4">
        <v>-0.75</v>
      </c>
      <c r="BY641" s="4">
        <v>21</v>
      </c>
      <c r="BZ641" s="4">
        <v>0</v>
      </c>
      <c r="CA641" s="4">
        <v>1460</v>
      </c>
      <c r="CB641" s="4">
        <v>64.25</v>
      </c>
      <c r="CC641" s="4">
        <v>388</v>
      </c>
      <c r="CD641" s="4">
        <v>-67</v>
      </c>
      <c r="CE641" s="4">
        <v>0.05</v>
      </c>
      <c r="CF641" s="4">
        <v>-0.89999999999999991</v>
      </c>
      <c r="CG641" s="4">
        <v>0</v>
      </c>
      <c r="CH641" s="4">
        <v>0</v>
      </c>
      <c r="CI641" s="4">
        <v>0</v>
      </c>
      <c r="CJ641" s="4">
        <v>0</v>
      </c>
      <c r="CK641" s="4">
        <v>35</v>
      </c>
      <c r="CL641" s="4">
        <v>0</v>
      </c>
      <c r="CM641" s="4">
        <v>0.25</v>
      </c>
      <c r="CN641" s="4">
        <v>-0.5</v>
      </c>
      <c r="CO641" s="4">
        <v>12</v>
      </c>
      <c r="CP641" s="4">
        <v>0</v>
      </c>
      <c r="CQ641" s="4">
        <v>0</v>
      </c>
      <c r="CR641" s="4">
        <v>0</v>
      </c>
      <c r="CS641" s="4">
        <v>1075</v>
      </c>
      <c r="CT641" s="4">
        <v>-364</v>
      </c>
      <c r="CU641" s="4">
        <v>0.15</v>
      </c>
      <c r="CV641" s="4">
        <v>-0.85</v>
      </c>
      <c r="CW641" s="4">
        <v>0</v>
      </c>
      <c r="CX641" s="4">
        <v>0</v>
      </c>
      <c r="CY641" s="4">
        <v>0</v>
      </c>
      <c r="CZ641" s="4">
        <v>0</v>
      </c>
      <c r="DA641" s="4">
        <v>232</v>
      </c>
      <c r="DB641" s="4">
        <v>-18</v>
      </c>
      <c r="DC641" s="4">
        <v>0.1</v>
      </c>
      <c r="DD641" s="4">
        <v>-0.95000000000000007</v>
      </c>
      <c r="DE641" s="4">
        <v>20</v>
      </c>
      <c r="DF641" s="4">
        <v>0</v>
      </c>
      <c r="DG641" s="4">
        <v>1265</v>
      </c>
      <c r="DH641" s="4">
        <v>15</v>
      </c>
      <c r="DI641" s="4">
        <v>1791</v>
      </c>
      <c r="DJ641" s="4">
        <v>40</v>
      </c>
      <c r="DK641" s="4">
        <v>0.1</v>
      </c>
      <c r="DL641" s="4">
        <v>-1</v>
      </c>
      <c r="DM641" s="4">
        <v>0</v>
      </c>
      <c r="DN641" s="4">
        <v>0</v>
      </c>
      <c r="DO641" s="4">
        <v>0</v>
      </c>
      <c r="DP641" s="4">
        <v>0</v>
      </c>
      <c r="DQ641" s="4">
        <v>604</v>
      </c>
      <c r="DR641" s="4">
        <v>26</v>
      </c>
      <c r="DS641" s="4">
        <v>0.15</v>
      </c>
      <c r="DT641" s="4">
        <v>-0.99999999999999989</v>
      </c>
      <c r="DU641" s="4">
        <v>1</v>
      </c>
      <c r="DV641" s="4">
        <v>0</v>
      </c>
      <c r="DW641" s="4">
        <v>0</v>
      </c>
      <c r="DX641" s="4">
        <v>0</v>
      </c>
      <c r="DY641" s="4">
        <v>4190</v>
      </c>
      <c r="DZ641" s="4">
        <v>-278</v>
      </c>
      <c r="EA641" s="4">
        <v>0.1</v>
      </c>
      <c r="EB641" s="4">
        <v>-1.1499999999999999</v>
      </c>
      <c r="EC641" s="4">
        <v>0</v>
      </c>
      <c r="ED641" s="4">
        <v>0</v>
      </c>
      <c r="EE641" s="4">
        <v>0</v>
      </c>
      <c r="EF641" s="4">
        <v>0</v>
      </c>
      <c r="EG641" s="4">
        <v>225</v>
      </c>
      <c r="EH641" s="4">
        <v>18</v>
      </c>
      <c r="EI641" s="4">
        <v>0.15</v>
      </c>
      <c r="EJ641" s="4">
        <v>-1.2000000000000002</v>
      </c>
      <c r="EK641" s="4">
        <v>57</v>
      </c>
      <c r="EL641" s="4">
        <v>-11</v>
      </c>
      <c r="EM641" s="4">
        <v>1026</v>
      </c>
      <c r="EN641" s="4">
        <v>-14.799999999999955</v>
      </c>
      <c r="EO641" s="4">
        <v>19287</v>
      </c>
      <c r="EP641" s="4">
        <v>-3327</v>
      </c>
      <c r="EQ641" s="4">
        <v>0.15</v>
      </c>
      <c r="ER641" s="4">
        <v>-1.35</v>
      </c>
      <c r="ES641" s="4">
        <v>5</v>
      </c>
      <c r="ET641" s="4">
        <v>0</v>
      </c>
      <c r="EU641" s="4">
        <v>0</v>
      </c>
      <c r="EV641" s="4">
        <v>0</v>
      </c>
      <c r="EW641" s="4">
        <v>812</v>
      </c>
      <c r="EX641" s="4">
        <v>-40</v>
      </c>
      <c r="EY641" s="4">
        <v>0.2</v>
      </c>
      <c r="EZ641" s="4">
        <v>-1.4000000000000001</v>
      </c>
      <c r="FA641" s="4">
        <v>24</v>
      </c>
      <c r="FB641" s="4">
        <v>1</v>
      </c>
      <c r="FC641" s="4">
        <v>940</v>
      </c>
      <c r="FD641" s="4">
        <v>-12.5</v>
      </c>
      <c r="FE641" s="4">
        <v>4092</v>
      </c>
      <c r="FF641" s="4">
        <v>-1039</v>
      </c>
      <c r="FG641" s="4">
        <v>0.15</v>
      </c>
      <c r="FH641" s="4">
        <v>-1.4500000000000002</v>
      </c>
      <c r="FI641" s="4">
        <v>5</v>
      </c>
      <c r="FJ641" s="4">
        <v>0</v>
      </c>
      <c r="FK641" s="4">
        <v>0</v>
      </c>
      <c r="FL641" s="4">
        <v>0</v>
      </c>
      <c r="FM641" s="4">
        <v>147</v>
      </c>
      <c r="FN641" s="4">
        <v>-9</v>
      </c>
      <c r="FO641" s="4">
        <v>0.15</v>
      </c>
      <c r="FP641" s="4">
        <v>-1.55</v>
      </c>
      <c r="FQ641" s="4">
        <v>32</v>
      </c>
      <c r="FR641" s="4">
        <v>2</v>
      </c>
      <c r="FS641" s="4">
        <v>855</v>
      </c>
      <c r="FT641" s="4">
        <v>10</v>
      </c>
      <c r="FU641" s="4">
        <v>13768</v>
      </c>
      <c r="FV641" s="4">
        <v>-554</v>
      </c>
      <c r="FW641" s="4">
        <v>0.2</v>
      </c>
      <c r="FX641" s="4">
        <v>-1.6</v>
      </c>
      <c r="FY641" s="4">
        <v>6</v>
      </c>
      <c r="FZ641" s="4">
        <v>0</v>
      </c>
      <c r="GA641" s="4">
        <v>0</v>
      </c>
      <c r="GB641" s="4">
        <v>0</v>
      </c>
      <c r="GC641" s="4">
        <v>530</v>
      </c>
      <c r="GD641" s="4">
        <v>-99</v>
      </c>
      <c r="GE641" s="4">
        <v>0.15</v>
      </c>
      <c r="GF641" s="4">
        <v>-1.8</v>
      </c>
      <c r="GG641" s="4">
        <v>313</v>
      </c>
      <c r="GH641" s="4">
        <v>-7</v>
      </c>
      <c r="GI641" s="4">
        <v>723</v>
      </c>
      <c r="GJ641" s="4">
        <v>-23.25</v>
      </c>
      <c r="GK641" s="4">
        <v>11193</v>
      </c>
      <c r="GL641" s="4">
        <v>-1329</v>
      </c>
      <c r="GM641" s="4">
        <v>0.2</v>
      </c>
      <c r="GN641" s="4">
        <v>-1.8</v>
      </c>
      <c r="GO641" s="4">
        <v>6</v>
      </c>
      <c r="GP641" s="4">
        <v>0</v>
      </c>
      <c r="GQ641" s="4">
        <v>0</v>
      </c>
      <c r="GR641" s="4">
        <v>0</v>
      </c>
      <c r="GS641" s="4">
        <v>654</v>
      </c>
      <c r="GT641" s="4">
        <v>133</v>
      </c>
      <c r="GU641" s="4">
        <v>0.15</v>
      </c>
      <c r="GV641" s="4">
        <v>-1.9</v>
      </c>
      <c r="GW641" s="4">
        <v>223</v>
      </c>
      <c r="GX641" s="4">
        <v>0</v>
      </c>
      <c r="GY641" s="4">
        <v>659.7</v>
      </c>
      <c r="GZ641" s="4">
        <v>9.3500000000000227</v>
      </c>
      <c r="HA641" s="4">
        <v>12034</v>
      </c>
      <c r="HB641" s="4">
        <v>-2530</v>
      </c>
      <c r="HC641" s="4">
        <v>0.2</v>
      </c>
      <c r="HD641" s="4">
        <v>-2</v>
      </c>
      <c r="HE641" s="4">
        <v>162</v>
      </c>
      <c r="HF641" s="4">
        <v>0</v>
      </c>
      <c r="HG641" s="4">
        <v>0</v>
      </c>
      <c r="HH641" s="4">
        <v>0</v>
      </c>
      <c r="HI641" s="4">
        <v>1403</v>
      </c>
      <c r="HJ641" s="4">
        <v>131</v>
      </c>
      <c r="HK641" s="4">
        <v>0.25</v>
      </c>
      <c r="HL641" s="4">
        <v>-2.2000000000000002</v>
      </c>
      <c r="HM641" s="4">
        <v>534</v>
      </c>
      <c r="HN641" s="4">
        <v>-144</v>
      </c>
      <c r="HO641" s="4">
        <v>523.1</v>
      </c>
      <c r="HP641" s="4">
        <v>-28.799999999999955</v>
      </c>
      <c r="HQ641" s="4">
        <v>42495</v>
      </c>
      <c r="HR641" s="4">
        <v>11007</v>
      </c>
      <c r="HS641" s="4">
        <v>0.25</v>
      </c>
      <c r="HT641" s="4">
        <v>-2.4</v>
      </c>
      <c r="HU641" s="4">
        <v>260</v>
      </c>
      <c r="HV641" s="4">
        <v>-1</v>
      </c>
      <c r="HW641" s="4">
        <v>466.45</v>
      </c>
      <c r="HX641" s="4">
        <v>-42.350000000000023</v>
      </c>
      <c r="HY641" s="4">
        <v>2204</v>
      </c>
      <c r="HZ641" s="4">
        <v>-64</v>
      </c>
      <c r="IA641" s="4">
        <v>0.15</v>
      </c>
      <c r="IB641" s="4">
        <v>-2.7</v>
      </c>
      <c r="IC641" s="4">
        <v>236</v>
      </c>
      <c r="ID641" s="4">
        <v>-72</v>
      </c>
      <c r="IE641" s="4">
        <v>413.95</v>
      </c>
      <c r="IF641" s="4">
        <v>-40.900000000000034</v>
      </c>
      <c r="IG641" s="4">
        <v>16998</v>
      </c>
      <c r="IH641" s="4">
        <v>-46</v>
      </c>
      <c r="II641" s="4">
        <v>0.25</v>
      </c>
      <c r="IJ641" s="4">
        <v>-2.8</v>
      </c>
      <c r="IK641" s="4">
        <v>105</v>
      </c>
      <c r="IL641" s="4">
        <v>-83</v>
      </c>
      <c r="IM641" s="4">
        <v>372.6</v>
      </c>
      <c r="IN641" s="4">
        <v>-30.199999999999989</v>
      </c>
      <c r="IO641" s="4">
        <v>6879</v>
      </c>
      <c r="IP641" s="4">
        <v>1282</v>
      </c>
      <c r="IQ641" s="4">
        <v>0.15</v>
      </c>
      <c r="IR641" s="4">
        <v>-3.1</v>
      </c>
      <c r="IS641" s="4">
        <v>1061</v>
      </c>
      <c r="IT641" s="4">
        <v>-66</v>
      </c>
      <c r="IU641" s="4">
        <v>321</v>
      </c>
      <c r="IV641" s="4">
        <v>-32.350000000000023</v>
      </c>
      <c r="IW641" s="4">
        <v>29003</v>
      </c>
      <c r="IX641" s="4">
        <v>7750</v>
      </c>
      <c r="IY641" s="4">
        <v>0.25</v>
      </c>
      <c r="IZ641" s="4">
        <v>-3.45</v>
      </c>
      <c r="JA641" s="4">
        <v>194</v>
      </c>
      <c r="JB641" s="4">
        <v>-24</v>
      </c>
      <c r="JC641" s="4">
        <v>279.60000000000002</v>
      </c>
      <c r="JD641" s="4">
        <v>-25.5</v>
      </c>
      <c r="JE641" s="4">
        <v>12900</v>
      </c>
      <c r="JF641" s="4">
        <v>3894</v>
      </c>
      <c r="JG641" s="4">
        <v>0.3</v>
      </c>
      <c r="JH641" s="4">
        <v>-4.1500000000000004</v>
      </c>
      <c r="JI641" s="4">
        <v>2058</v>
      </c>
      <c r="JJ641" s="4">
        <v>-520</v>
      </c>
      <c r="JK641" s="4">
        <v>230.2</v>
      </c>
      <c r="JL641" s="4">
        <v>-27.25</v>
      </c>
      <c r="JM641" s="4">
        <v>47067</v>
      </c>
      <c r="JN641" s="4">
        <v>23002</v>
      </c>
      <c r="JO641" s="4">
        <v>0.45</v>
      </c>
      <c r="JP641" s="4">
        <v>-5.05</v>
      </c>
      <c r="JQ641" s="5">
        <v>722</v>
      </c>
      <c r="JR641" s="4">
        <v>67</v>
      </c>
      <c r="JS641" s="4">
        <v>180.45</v>
      </c>
      <c r="JT641" s="4">
        <v>-26.400000000000006</v>
      </c>
      <c r="JU641" s="4">
        <v>22669</v>
      </c>
      <c r="JV641" s="4">
        <v>9884</v>
      </c>
      <c r="JW641" s="4">
        <v>0.6</v>
      </c>
      <c r="JX641" s="4">
        <v>-6.65</v>
      </c>
      <c r="JY641" s="4">
        <v>6639</v>
      </c>
      <c r="JZ641" s="4">
        <v>-1373</v>
      </c>
      <c r="KA641" s="4">
        <v>132.1</v>
      </c>
      <c r="KB641" s="4">
        <v>-28.349999999999994</v>
      </c>
      <c r="KC641" s="4">
        <v>66970</v>
      </c>
      <c r="KD641" s="4">
        <v>30316</v>
      </c>
      <c r="KE641" s="4">
        <v>1.5</v>
      </c>
      <c r="KF641" s="4">
        <v>-9.15</v>
      </c>
      <c r="KG641" s="4">
        <v>4660</v>
      </c>
      <c r="KH641" s="4">
        <v>96</v>
      </c>
      <c r="KI641" s="4">
        <v>85.1</v>
      </c>
      <c r="KJ641" s="4">
        <v>-31.400000000000006</v>
      </c>
      <c r="KK641" s="4">
        <v>39074</v>
      </c>
      <c r="KL641" s="4">
        <v>23209</v>
      </c>
      <c r="KM641" s="4">
        <v>4.45</v>
      </c>
      <c r="KN641" s="4">
        <v>-12.350000000000001</v>
      </c>
      <c r="KO641" s="4">
        <v>30008</v>
      </c>
      <c r="KP641" s="4">
        <v>7588</v>
      </c>
      <c r="KQ641" s="4">
        <v>45.45</v>
      </c>
      <c r="KR641" s="4">
        <v>-32.299999999999997</v>
      </c>
      <c r="KS641" s="4">
        <v>68240</v>
      </c>
      <c r="KT641" s="4">
        <v>34893</v>
      </c>
      <c r="KU641" s="4">
        <v>14.5</v>
      </c>
      <c r="KV641" s="4">
        <v>-13.649999999999999</v>
      </c>
      <c r="KW641" s="4">
        <v>43625</v>
      </c>
      <c r="KX641" s="4">
        <v>30107</v>
      </c>
      <c r="KY641" s="4">
        <v>17.8</v>
      </c>
      <c r="KZ641" s="4">
        <v>-28.400000000000002</v>
      </c>
      <c r="LA641" s="4">
        <v>28723</v>
      </c>
      <c r="LB641" s="4">
        <v>19060</v>
      </c>
      <c r="LC641" s="4">
        <v>37.549999999999997</v>
      </c>
      <c r="LD641" s="4">
        <v>-8.6500000000000057</v>
      </c>
    </row>
    <row r="642" spans="1:316" x14ac:dyDescent="0.25">
      <c r="A642" s="171">
        <v>44077.490673263892</v>
      </c>
      <c r="B642" s="172">
        <v>0.48958333333333331</v>
      </c>
      <c r="C642" s="4">
        <v>11531</v>
      </c>
      <c r="D642" s="4">
        <v>11550</v>
      </c>
      <c r="E642" s="173">
        <v>-66.399999999999991</v>
      </c>
      <c r="F642" s="173">
        <v>-43.650000000000006</v>
      </c>
      <c r="G642" s="173">
        <v>313.89999999999998</v>
      </c>
      <c r="H642" s="173">
        <v>-407.2</v>
      </c>
      <c r="I642" s="173">
        <v>-136.50000000000006</v>
      </c>
      <c r="J642" s="173">
        <v>-270.69999999999993</v>
      </c>
      <c r="K642" s="127">
        <v>0</v>
      </c>
      <c r="L642" s="127">
        <v>0</v>
      </c>
      <c r="M642" s="127">
        <v>-20.53</v>
      </c>
      <c r="N642" s="127">
        <v>-18.11</v>
      </c>
      <c r="O642" s="127">
        <v>-6.8947384633583172E-2</v>
      </c>
      <c r="P642" s="127">
        <v>-0.24484658058488865</v>
      </c>
      <c r="Q642" s="127">
        <v>1.0237037221440812</v>
      </c>
      <c r="R642" s="4">
        <v>164719</v>
      </c>
      <c r="S642" s="4">
        <v>163002</v>
      </c>
      <c r="T642" s="173">
        <v>11545.083333333334</v>
      </c>
      <c r="U642" s="173">
        <v>-6.2833333333328483</v>
      </c>
      <c r="V642" s="4">
        <v>161718</v>
      </c>
      <c r="W642" s="4">
        <v>-6861</v>
      </c>
      <c r="X642" s="173">
        <v>14.08333333333394</v>
      </c>
      <c r="Y642" s="173">
        <v>-191387</v>
      </c>
      <c r="Z642" s="173">
        <v>169306</v>
      </c>
      <c r="AA642" s="173">
        <v>-22081</v>
      </c>
      <c r="AB642" s="4">
        <v>-1717</v>
      </c>
      <c r="AC642" s="4">
        <v>-32517</v>
      </c>
      <c r="AD642" s="176" t="e">
        <v>#REF!</v>
      </c>
      <c r="AE642" s="177">
        <v>0.1865020916859812</v>
      </c>
      <c r="AF642" s="177">
        <v>-3.3408124949565403E-2</v>
      </c>
      <c r="AG642" s="177">
        <v>-1.4580692255608663</v>
      </c>
      <c r="AH642" s="177">
        <v>-0.53005784943645695</v>
      </c>
      <c r="AI642" s="127">
        <v>-3.5183299523596747</v>
      </c>
      <c r="AJ642" s="127">
        <v>0</v>
      </c>
      <c r="AK642" s="4">
        <v>0</v>
      </c>
      <c r="AL642" s="178">
        <v>11600</v>
      </c>
      <c r="AM642" s="178">
        <v>11500</v>
      </c>
      <c r="AN642" s="178">
        <v>11400</v>
      </c>
      <c r="AO642" s="178">
        <v>11550</v>
      </c>
      <c r="AS642" s="4">
        <v>2.27406025059984</v>
      </c>
      <c r="AT642" s="4">
        <v>0.65840687679083099</v>
      </c>
      <c r="AU642" s="4">
        <v>0.17419377315325568</v>
      </c>
      <c r="AV642" s="4">
        <v>3.6955976944282015E-2</v>
      </c>
      <c r="AW642" s="4">
        <v>5.1502627194668714E-2</v>
      </c>
      <c r="AX642" s="4">
        <v>2.9101220012685149E-2</v>
      </c>
      <c r="AY642" s="4">
        <v>79.627340823970044</v>
      </c>
      <c r="AZ642" s="4">
        <v>8.476923076923077</v>
      </c>
      <c r="BA642" s="4">
        <v>72.025423728813564</v>
      </c>
      <c r="BB642" s="4">
        <v>66.980952380952374</v>
      </c>
      <c r="BC642" s="4">
        <v>27.490995260663507</v>
      </c>
      <c r="BD642" s="4">
        <v>66.494845360824741</v>
      </c>
      <c r="BE642" s="4">
        <v>22.870262390670554</v>
      </c>
      <c r="BF642" s="4">
        <v>31.397506925207757</v>
      </c>
      <c r="BG642" s="4">
        <v>10.087362554601597</v>
      </c>
      <c r="BH642" s="4">
        <v>8.3849785407725328</v>
      </c>
      <c r="BI642" s="4">
        <v>9</v>
      </c>
      <c r="BJ642" s="4">
        <v>0</v>
      </c>
      <c r="BK642" s="4">
        <v>0</v>
      </c>
      <c r="BL642" s="4">
        <v>0</v>
      </c>
      <c r="BM642" s="4">
        <v>5836</v>
      </c>
      <c r="BN642" s="4">
        <v>90</v>
      </c>
      <c r="BO642" s="4">
        <v>0.1</v>
      </c>
      <c r="BP642" s="4">
        <v>-0.75</v>
      </c>
      <c r="BQ642" s="4">
        <v>0</v>
      </c>
      <c r="BR642" s="4">
        <v>0</v>
      </c>
      <c r="BS642" s="4">
        <v>0</v>
      </c>
      <c r="BT642" s="4">
        <v>0</v>
      </c>
      <c r="BU642" s="4">
        <v>58</v>
      </c>
      <c r="BV642" s="4">
        <v>0</v>
      </c>
      <c r="BW642" s="4">
        <v>0.1</v>
      </c>
      <c r="BX642" s="4">
        <v>-0.75</v>
      </c>
      <c r="BY642" s="4">
        <v>21</v>
      </c>
      <c r="BZ642" s="4">
        <v>0</v>
      </c>
      <c r="CA642" s="4">
        <v>1460</v>
      </c>
      <c r="CB642" s="4">
        <v>64.25</v>
      </c>
      <c r="CC642" s="4">
        <v>388</v>
      </c>
      <c r="CD642" s="4">
        <v>-67</v>
      </c>
      <c r="CE642" s="4">
        <v>0.05</v>
      </c>
      <c r="CF642" s="4">
        <v>-0.89999999999999991</v>
      </c>
      <c r="CG642" s="4">
        <v>0</v>
      </c>
      <c r="CH642" s="4">
        <v>0</v>
      </c>
      <c r="CI642" s="4">
        <v>0</v>
      </c>
      <c r="CJ642" s="4">
        <v>0</v>
      </c>
      <c r="CK642" s="4">
        <v>35</v>
      </c>
      <c r="CL642" s="4">
        <v>0</v>
      </c>
      <c r="CM642" s="4">
        <v>0.25</v>
      </c>
      <c r="CN642" s="4">
        <v>-0.5</v>
      </c>
      <c r="CO642" s="4">
        <v>12</v>
      </c>
      <c r="CP642" s="4">
        <v>0</v>
      </c>
      <c r="CQ642" s="4">
        <v>0</v>
      </c>
      <c r="CR642" s="4">
        <v>0</v>
      </c>
      <c r="CS642" s="4">
        <v>1077</v>
      </c>
      <c r="CT642" s="4">
        <v>-362</v>
      </c>
      <c r="CU642" s="4">
        <v>0.15</v>
      </c>
      <c r="CV642" s="4">
        <v>-0.85</v>
      </c>
      <c r="CW642" s="4">
        <v>0</v>
      </c>
      <c r="CX642" s="4">
        <v>0</v>
      </c>
      <c r="CY642" s="4">
        <v>0</v>
      </c>
      <c r="CZ642" s="4">
        <v>0</v>
      </c>
      <c r="DA642" s="4">
        <v>232</v>
      </c>
      <c r="DB642" s="4">
        <v>-18</v>
      </c>
      <c r="DC642" s="4">
        <v>0.1</v>
      </c>
      <c r="DD642" s="4">
        <v>-0.95000000000000007</v>
      </c>
      <c r="DE642" s="4">
        <v>20</v>
      </c>
      <c r="DF642" s="4">
        <v>0</v>
      </c>
      <c r="DG642" s="4">
        <v>1265</v>
      </c>
      <c r="DH642" s="4">
        <v>15</v>
      </c>
      <c r="DI642" s="4">
        <v>1791</v>
      </c>
      <c r="DJ642" s="4">
        <v>40</v>
      </c>
      <c r="DK642" s="4">
        <v>0.1</v>
      </c>
      <c r="DL642" s="4">
        <v>-1</v>
      </c>
      <c r="DM642" s="4">
        <v>0</v>
      </c>
      <c r="DN642" s="4">
        <v>0</v>
      </c>
      <c r="DO642" s="4">
        <v>0</v>
      </c>
      <c r="DP642" s="4">
        <v>0</v>
      </c>
      <c r="DQ642" s="4">
        <v>604</v>
      </c>
      <c r="DR642" s="4">
        <v>26</v>
      </c>
      <c r="DS642" s="4">
        <v>0.15</v>
      </c>
      <c r="DT642" s="4">
        <v>-0.99999999999999989</v>
      </c>
      <c r="DU642" s="4">
        <v>1</v>
      </c>
      <c r="DV642" s="4">
        <v>0</v>
      </c>
      <c r="DW642" s="4">
        <v>0</v>
      </c>
      <c r="DX642" s="4">
        <v>0</v>
      </c>
      <c r="DY642" s="4">
        <v>4190</v>
      </c>
      <c r="DZ642" s="4">
        <v>-278</v>
      </c>
      <c r="EA642" s="4">
        <v>0.05</v>
      </c>
      <c r="EB642" s="4">
        <v>-1.2</v>
      </c>
      <c r="EC642" s="4">
        <v>0</v>
      </c>
      <c r="ED642" s="4">
        <v>0</v>
      </c>
      <c r="EE642" s="4">
        <v>0</v>
      </c>
      <c r="EF642" s="4">
        <v>0</v>
      </c>
      <c r="EG642" s="4">
        <v>225</v>
      </c>
      <c r="EH642" s="4">
        <v>18</v>
      </c>
      <c r="EI642" s="4">
        <v>0.15</v>
      </c>
      <c r="EJ642" s="4">
        <v>-1.2000000000000002</v>
      </c>
      <c r="EK642" s="4">
        <v>57</v>
      </c>
      <c r="EL642" s="4">
        <v>-11</v>
      </c>
      <c r="EM642" s="4">
        <v>1026</v>
      </c>
      <c r="EN642" s="4">
        <v>-14.799999999999955</v>
      </c>
      <c r="EO642" s="4">
        <v>19296</v>
      </c>
      <c r="EP642" s="4">
        <v>-3318</v>
      </c>
      <c r="EQ642" s="4">
        <v>0.15</v>
      </c>
      <c r="ER642" s="4">
        <v>-1.35</v>
      </c>
      <c r="ES642" s="4">
        <v>5</v>
      </c>
      <c r="ET642" s="4">
        <v>0</v>
      </c>
      <c r="EU642" s="4">
        <v>0</v>
      </c>
      <c r="EV642" s="4">
        <v>0</v>
      </c>
      <c r="EW642" s="4">
        <v>812</v>
      </c>
      <c r="EX642" s="4">
        <v>-40</v>
      </c>
      <c r="EY642" s="4">
        <v>0.2</v>
      </c>
      <c r="EZ642" s="4">
        <v>-1.4000000000000001</v>
      </c>
      <c r="FA642" s="4">
        <v>24</v>
      </c>
      <c r="FB642" s="4">
        <v>1</v>
      </c>
      <c r="FC642" s="4">
        <v>940</v>
      </c>
      <c r="FD642" s="4">
        <v>-12.5</v>
      </c>
      <c r="FE642" s="4">
        <v>4096</v>
      </c>
      <c r="FF642" s="4">
        <v>-1035</v>
      </c>
      <c r="FG642" s="4">
        <v>0.2</v>
      </c>
      <c r="FH642" s="4">
        <v>-1.4000000000000001</v>
      </c>
      <c r="FI642" s="4">
        <v>5</v>
      </c>
      <c r="FJ642" s="4">
        <v>0</v>
      </c>
      <c r="FK642" s="4">
        <v>0</v>
      </c>
      <c r="FL642" s="4">
        <v>0</v>
      </c>
      <c r="FM642" s="4">
        <v>147</v>
      </c>
      <c r="FN642" s="4">
        <v>-9</v>
      </c>
      <c r="FO642" s="4">
        <v>0.15</v>
      </c>
      <c r="FP642" s="4">
        <v>-1.55</v>
      </c>
      <c r="FQ642" s="4">
        <v>32</v>
      </c>
      <c r="FR642" s="4">
        <v>2</v>
      </c>
      <c r="FS642" s="4">
        <v>855</v>
      </c>
      <c r="FT642" s="4">
        <v>10</v>
      </c>
      <c r="FU642" s="4">
        <v>13768</v>
      </c>
      <c r="FV642" s="4">
        <v>-554</v>
      </c>
      <c r="FW642" s="4">
        <v>0.15</v>
      </c>
      <c r="FX642" s="4">
        <v>-1.6500000000000001</v>
      </c>
      <c r="FY642" s="4">
        <v>6</v>
      </c>
      <c r="FZ642" s="4">
        <v>0</v>
      </c>
      <c r="GA642" s="4">
        <v>0</v>
      </c>
      <c r="GB642" s="4">
        <v>0</v>
      </c>
      <c r="GC642" s="4">
        <v>530</v>
      </c>
      <c r="GD642" s="4">
        <v>-99</v>
      </c>
      <c r="GE642" s="4">
        <v>0.2</v>
      </c>
      <c r="GF642" s="4">
        <v>-1.75</v>
      </c>
      <c r="GG642" s="4">
        <v>313</v>
      </c>
      <c r="GH642" s="4">
        <v>-7</v>
      </c>
      <c r="GI642" s="4">
        <v>728</v>
      </c>
      <c r="GJ642" s="4">
        <v>-18.25</v>
      </c>
      <c r="GK642" s="4">
        <v>11193</v>
      </c>
      <c r="GL642" s="4">
        <v>-1329</v>
      </c>
      <c r="GM642" s="4">
        <v>0.2</v>
      </c>
      <c r="GN642" s="4">
        <v>-1.8</v>
      </c>
      <c r="GO642" s="4">
        <v>6</v>
      </c>
      <c r="GP642" s="4">
        <v>0</v>
      </c>
      <c r="GQ642" s="4">
        <v>0</v>
      </c>
      <c r="GR642" s="4">
        <v>0</v>
      </c>
      <c r="GS642" s="4">
        <v>654</v>
      </c>
      <c r="GT642" s="4">
        <v>133</v>
      </c>
      <c r="GU642" s="4">
        <v>0.15</v>
      </c>
      <c r="GV642" s="4">
        <v>-1.9</v>
      </c>
      <c r="GW642" s="4">
        <v>223</v>
      </c>
      <c r="GX642" s="4">
        <v>0</v>
      </c>
      <c r="GY642" s="4">
        <v>659.7</v>
      </c>
      <c r="GZ642" s="4">
        <v>9.3500000000000227</v>
      </c>
      <c r="HA642" s="4">
        <v>12034</v>
      </c>
      <c r="HB642" s="4">
        <v>-2530</v>
      </c>
      <c r="HC642" s="4">
        <v>0.2</v>
      </c>
      <c r="HD642" s="4">
        <v>-2</v>
      </c>
      <c r="HE642" s="4">
        <v>162</v>
      </c>
      <c r="HF642" s="4">
        <v>0</v>
      </c>
      <c r="HG642" s="4">
        <v>0</v>
      </c>
      <c r="HH642" s="4">
        <v>0</v>
      </c>
      <c r="HI642" s="4">
        <v>1403</v>
      </c>
      <c r="HJ642" s="4">
        <v>131</v>
      </c>
      <c r="HK642" s="4">
        <v>0.25</v>
      </c>
      <c r="HL642" s="4">
        <v>-2.2000000000000002</v>
      </c>
      <c r="HM642" s="4">
        <v>534</v>
      </c>
      <c r="HN642" s="4">
        <v>-144</v>
      </c>
      <c r="HO642" s="4">
        <v>527</v>
      </c>
      <c r="HP642" s="4">
        <v>-24.899999999999977</v>
      </c>
      <c r="HQ642" s="4">
        <v>42521</v>
      </c>
      <c r="HR642" s="4">
        <v>11033</v>
      </c>
      <c r="HS642" s="4">
        <v>0.2</v>
      </c>
      <c r="HT642" s="4">
        <v>-2.4499999999999997</v>
      </c>
      <c r="HU642" s="4">
        <v>260</v>
      </c>
      <c r="HV642" s="4">
        <v>-1</v>
      </c>
      <c r="HW642" s="4">
        <v>466.45</v>
      </c>
      <c r="HX642" s="4">
        <v>-42.350000000000023</v>
      </c>
      <c r="HY642" s="4">
        <v>2204</v>
      </c>
      <c r="HZ642" s="4">
        <v>-64</v>
      </c>
      <c r="IA642" s="4">
        <v>0.15</v>
      </c>
      <c r="IB642" s="4">
        <v>-2.7</v>
      </c>
      <c r="IC642" s="4">
        <v>236</v>
      </c>
      <c r="ID642" s="4">
        <v>-72</v>
      </c>
      <c r="IE642" s="4">
        <v>413.95</v>
      </c>
      <c r="IF642" s="4">
        <v>-40.900000000000034</v>
      </c>
      <c r="IG642" s="4">
        <v>16998</v>
      </c>
      <c r="IH642" s="4">
        <v>-46</v>
      </c>
      <c r="II642" s="4">
        <v>0.25</v>
      </c>
      <c r="IJ642" s="4">
        <v>-2.8</v>
      </c>
      <c r="IK642" s="4">
        <v>105</v>
      </c>
      <c r="IL642" s="4">
        <v>-83</v>
      </c>
      <c r="IM642" s="4">
        <v>381</v>
      </c>
      <c r="IN642" s="4">
        <v>-21.800000000000011</v>
      </c>
      <c r="IO642" s="4">
        <v>7033</v>
      </c>
      <c r="IP642" s="4">
        <v>1436</v>
      </c>
      <c r="IQ642" s="4">
        <v>0.15</v>
      </c>
      <c r="IR642" s="4">
        <v>-3.1</v>
      </c>
      <c r="IS642" s="4">
        <v>1055</v>
      </c>
      <c r="IT642" s="4">
        <v>-72</v>
      </c>
      <c r="IU642" s="4">
        <v>325.55</v>
      </c>
      <c r="IV642" s="4">
        <v>-27.800000000000011</v>
      </c>
      <c r="IW642" s="4">
        <v>29003</v>
      </c>
      <c r="IX642" s="4">
        <v>7750</v>
      </c>
      <c r="IY642" s="4">
        <v>0.25</v>
      </c>
      <c r="IZ642" s="4">
        <v>-3.45</v>
      </c>
      <c r="JA642" s="4">
        <v>194</v>
      </c>
      <c r="JB642" s="4">
        <v>-24</v>
      </c>
      <c r="JC642" s="4">
        <v>280.7</v>
      </c>
      <c r="JD642" s="4">
        <v>-24.400000000000034</v>
      </c>
      <c r="JE642" s="4">
        <v>12900</v>
      </c>
      <c r="JF642" s="4">
        <v>3894</v>
      </c>
      <c r="JG642" s="4">
        <v>0.35</v>
      </c>
      <c r="JH642" s="4">
        <v>-4.1000000000000005</v>
      </c>
      <c r="JI642" s="4">
        <v>2058</v>
      </c>
      <c r="JJ642" s="4">
        <v>-520</v>
      </c>
      <c r="JK642" s="4">
        <v>222.9</v>
      </c>
      <c r="JL642" s="4">
        <v>-34.549999999999983</v>
      </c>
      <c r="JM642" s="4">
        <v>47067</v>
      </c>
      <c r="JN642" s="4">
        <v>23002</v>
      </c>
      <c r="JO642" s="4">
        <v>0.55000000000000004</v>
      </c>
      <c r="JP642" s="4">
        <v>-4.95</v>
      </c>
      <c r="JQ642" s="5">
        <v>722</v>
      </c>
      <c r="JR642" s="4">
        <v>67</v>
      </c>
      <c r="JS642" s="4">
        <v>175.7</v>
      </c>
      <c r="JT642" s="4">
        <v>-31.150000000000006</v>
      </c>
      <c r="JU642" s="4">
        <v>22669</v>
      </c>
      <c r="JV642" s="4">
        <v>9884</v>
      </c>
      <c r="JW642" s="4">
        <v>0.75</v>
      </c>
      <c r="JX642" s="4">
        <v>-6.5</v>
      </c>
      <c r="JY642" s="4">
        <v>6639</v>
      </c>
      <c r="JZ642" s="4">
        <v>-1373</v>
      </c>
      <c r="KA642" s="4">
        <v>126.35</v>
      </c>
      <c r="KB642" s="4">
        <v>-34.099999999999994</v>
      </c>
      <c r="KC642" s="4">
        <v>66970</v>
      </c>
      <c r="KD642" s="4">
        <v>30316</v>
      </c>
      <c r="KE642" s="4">
        <v>1.7</v>
      </c>
      <c r="KF642" s="4">
        <v>-8.9500000000000011</v>
      </c>
      <c r="KG642" s="4">
        <v>4660</v>
      </c>
      <c r="KH642" s="4">
        <v>96</v>
      </c>
      <c r="KI642" s="4">
        <v>79.7</v>
      </c>
      <c r="KJ642" s="4">
        <v>-36.799999999999997</v>
      </c>
      <c r="KK642" s="4">
        <v>39074</v>
      </c>
      <c r="KL642" s="4">
        <v>23209</v>
      </c>
      <c r="KM642" s="4">
        <v>5</v>
      </c>
      <c r="KN642" s="4">
        <v>-11.8</v>
      </c>
      <c r="KO642" s="4">
        <v>30008</v>
      </c>
      <c r="KP642" s="4">
        <v>7588</v>
      </c>
      <c r="KQ642" s="4">
        <v>40.75</v>
      </c>
      <c r="KR642" s="4">
        <v>-37</v>
      </c>
      <c r="KS642" s="4">
        <v>68240</v>
      </c>
      <c r="KT642" s="4">
        <v>34893</v>
      </c>
      <c r="KU642" s="4">
        <v>16.100000000000001</v>
      </c>
      <c r="KV642" s="4">
        <v>-12.049999999999997</v>
      </c>
      <c r="KW642" s="4">
        <v>43625</v>
      </c>
      <c r="KX642" s="4">
        <v>30107</v>
      </c>
      <c r="KY642" s="4">
        <v>16.05</v>
      </c>
      <c r="KZ642" s="4">
        <v>-30.150000000000002</v>
      </c>
      <c r="LA642" s="4">
        <v>28723</v>
      </c>
      <c r="LB642" s="4">
        <v>19060</v>
      </c>
      <c r="LC642" s="4">
        <v>41.35</v>
      </c>
      <c r="LD642" s="4">
        <v>-4.8500000000000014</v>
      </c>
    </row>
    <row r="643" spans="1:316" x14ac:dyDescent="0.25">
      <c r="A643" s="171">
        <v>44077.48799386574</v>
      </c>
      <c r="B643" s="172">
        <v>0.48680555555555555</v>
      </c>
      <c r="C643" s="4">
        <v>11533.15</v>
      </c>
      <c r="D643" s="4">
        <v>11550</v>
      </c>
      <c r="E643" s="173">
        <v>-63.599999999999994</v>
      </c>
      <c r="F643" s="173">
        <v>-50.900000000000006</v>
      </c>
      <c r="G643" s="173">
        <v>313.89999999999998</v>
      </c>
      <c r="H643" s="173">
        <v>-365.8</v>
      </c>
      <c r="I643" s="173">
        <v>-210.99999999999983</v>
      </c>
      <c r="J643" s="173">
        <v>-154.80000000000018</v>
      </c>
      <c r="K643" s="127">
        <v>0</v>
      </c>
      <c r="L643" s="127">
        <v>0</v>
      </c>
      <c r="M643" s="127">
        <v>-20.53</v>
      </c>
      <c r="N643" s="127">
        <v>-18.11</v>
      </c>
      <c r="O643" s="127">
        <v>-8.0775545616874278E-2</v>
      </c>
      <c r="P643" s="127">
        <v>-0.25666159330967286</v>
      </c>
      <c r="Q643" s="127">
        <v>1.031105400071574</v>
      </c>
      <c r="R643" s="4">
        <v>160512</v>
      </c>
      <c r="S643" s="4">
        <v>162232</v>
      </c>
      <c r="T643" s="173">
        <v>11551.366666666667</v>
      </c>
      <c r="U643" s="173">
        <v>5</v>
      </c>
      <c r="V643" s="4">
        <v>161432</v>
      </c>
      <c r="W643" s="4">
        <v>-6997</v>
      </c>
      <c r="X643" s="173">
        <v>18.216666666667152</v>
      </c>
      <c r="Y643" s="173">
        <v>-186962</v>
      </c>
      <c r="Z643" s="173">
        <v>167260</v>
      </c>
      <c r="AA643" s="173">
        <v>-19702</v>
      </c>
      <c r="AB643" s="4">
        <v>1720</v>
      </c>
      <c r="AC643" s="4">
        <v>-30773</v>
      </c>
      <c r="AD643" s="176" t="e">
        <v>#REF!</v>
      </c>
      <c r="AE643" s="177">
        <v>0.18387084660279834</v>
      </c>
      <c r="AF643" s="177">
        <v>-1.9695300564524201E-2</v>
      </c>
      <c r="AG643" s="177">
        <v>-0.87869741949826563</v>
      </c>
      <c r="AH643" s="177">
        <v>-0.2582504224969136</v>
      </c>
      <c r="AI643" s="127">
        <v>-14.749692842948084</v>
      </c>
      <c r="AJ643" s="127">
        <v>0</v>
      </c>
      <c r="AK643" s="4">
        <v>0</v>
      </c>
      <c r="AL643" s="178">
        <v>11600</v>
      </c>
      <c r="AM643" s="178">
        <v>11500</v>
      </c>
      <c r="AN643" s="178">
        <v>11400</v>
      </c>
      <c r="AO643" s="178">
        <v>11550</v>
      </c>
      <c r="AS643" s="4">
        <v>2.3361850992345259</v>
      </c>
      <c r="AT643" s="4">
        <v>0.73041081186572987</v>
      </c>
      <c r="AU643" s="4">
        <v>0.18091101197464193</v>
      </c>
      <c r="AV643" s="4">
        <v>3.8817099092412023E-2</v>
      </c>
      <c r="AW643" s="4">
        <v>5.2485530801553951E-2</v>
      </c>
      <c r="AX643" s="4">
        <v>2.9009223445403153E-2</v>
      </c>
      <c r="AY643" s="4">
        <v>79.627340823970044</v>
      </c>
      <c r="AZ643" s="4">
        <v>8.476923076923077</v>
      </c>
      <c r="BA643" s="4">
        <v>72.025423728813564</v>
      </c>
      <c r="BB643" s="4">
        <v>66.980952380952374</v>
      </c>
      <c r="BC643" s="4">
        <v>27.371563981042655</v>
      </c>
      <c r="BD643" s="4">
        <v>66.5618556701031</v>
      </c>
      <c r="BE643" s="4">
        <v>22.820873786407766</v>
      </c>
      <c r="BF643" s="4">
        <v>31.294036061026354</v>
      </c>
      <c r="BG643" s="4">
        <v>10.067079619277836</v>
      </c>
      <c r="BH643" s="4">
        <v>8.2311033883579494</v>
      </c>
      <c r="BI643" s="4">
        <v>9</v>
      </c>
      <c r="BJ643" s="4">
        <v>0</v>
      </c>
      <c r="BK643" s="4">
        <v>0</v>
      </c>
      <c r="BL643" s="4">
        <v>0</v>
      </c>
      <c r="BM643" s="4">
        <v>5836</v>
      </c>
      <c r="BN643" s="4">
        <v>90</v>
      </c>
      <c r="BO643" s="4">
        <v>0.1</v>
      </c>
      <c r="BP643" s="4">
        <v>-0.75</v>
      </c>
      <c r="BQ643" s="4">
        <v>0</v>
      </c>
      <c r="BR643" s="4">
        <v>0</v>
      </c>
      <c r="BS643" s="4">
        <v>0</v>
      </c>
      <c r="BT643" s="4">
        <v>0</v>
      </c>
      <c r="BU643" s="4">
        <v>58</v>
      </c>
      <c r="BV643" s="4">
        <v>0</v>
      </c>
      <c r="BW643" s="4">
        <v>0.1</v>
      </c>
      <c r="BX643" s="4">
        <v>-0.75</v>
      </c>
      <c r="BY643" s="4">
        <v>21</v>
      </c>
      <c r="BZ643" s="4">
        <v>0</v>
      </c>
      <c r="CA643" s="4">
        <v>1460</v>
      </c>
      <c r="CB643" s="4">
        <v>64.25</v>
      </c>
      <c r="CC643" s="4">
        <v>411</v>
      </c>
      <c r="CD643" s="4">
        <v>-44</v>
      </c>
      <c r="CE643" s="4">
        <v>0.05</v>
      </c>
      <c r="CF643" s="4">
        <v>-0.89999999999999991</v>
      </c>
      <c r="CG643" s="4">
        <v>0</v>
      </c>
      <c r="CH643" s="4">
        <v>0</v>
      </c>
      <c r="CI643" s="4">
        <v>0</v>
      </c>
      <c r="CJ643" s="4">
        <v>0</v>
      </c>
      <c r="CK643" s="4">
        <v>35</v>
      </c>
      <c r="CL643" s="4">
        <v>0</v>
      </c>
      <c r="CM643" s="4">
        <v>0.1</v>
      </c>
      <c r="CN643" s="4">
        <v>-0.65</v>
      </c>
      <c r="CO643" s="4">
        <v>12</v>
      </c>
      <c r="CP643" s="4">
        <v>0</v>
      </c>
      <c r="CQ643" s="4">
        <v>0</v>
      </c>
      <c r="CR643" s="4">
        <v>0</v>
      </c>
      <c r="CS643" s="4">
        <v>1077</v>
      </c>
      <c r="CT643" s="4">
        <v>-362</v>
      </c>
      <c r="CU643" s="4">
        <v>0.1</v>
      </c>
      <c r="CV643" s="4">
        <v>-0.9</v>
      </c>
      <c r="CW643" s="4">
        <v>0</v>
      </c>
      <c r="CX643" s="4">
        <v>0</v>
      </c>
      <c r="CY643" s="4">
        <v>0</v>
      </c>
      <c r="CZ643" s="4">
        <v>0</v>
      </c>
      <c r="DA643" s="4">
        <v>232</v>
      </c>
      <c r="DB643" s="4">
        <v>-18</v>
      </c>
      <c r="DC643" s="4">
        <v>0.1</v>
      </c>
      <c r="DD643" s="4">
        <v>-0.95000000000000007</v>
      </c>
      <c r="DE643" s="4">
        <v>20</v>
      </c>
      <c r="DF643" s="4">
        <v>0</v>
      </c>
      <c r="DG643" s="4">
        <v>1265</v>
      </c>
      <c r="DH643" s="4">
        <v>15</v>
      </c>
      <c r="DI643" s="4">
        <v>1791</v>
      </c>
      <c r="DJ643" s="4">
        <v>40</v>
      </c>
      <c r="DK643" s="4">
        <v>0.1</v>
      </c>
      <c r="DL643" s="4">
        <v>-1</v>
      </c>
      <c r="DM643" s="4">
        <v>0</v>
      </c>
      <c r="DN643" s="4">
        <v>0</v>
      </c>
      <c r="DO643" s="4">
        <v>0</v>
      </c>
      <c r="DP643" s="4">
        <v>0</v>
      </c>
      <c r="DQ643" s="4">
        <v>604</v>
      </c>
      <c r="DR643" s="4">
        <v>26</v>
      </c>
      <c r="DS643" s="4">
        <v>0.15</v>
      </c>
      <c r="DT643" s="4">
        <v>-0.99999999999999989</v>
      </c>
      <c r="DU643" s="4">
        <v>1</v>
      </c>
      <c r="DV643" s="4">
        <v>0</v>
      </c>
      <c r="DW643" s="4">
        <v>0</v>
      </c>
      <c r="DX643" s="4">
        <v>0</v>
      </c>
      <c r="DY643" s="4">
        <v>4190</v>
      </c>
      <c r="DZ643" s="4">
        <v>-278</v>
      </c>
      <c r="EA643" s="4">
        <v>0.1</v>
      </c>
      <c r="EB643" s="4">
        <v>-1.1499999999999999</v>
      </c>
      <c r="EC643" s="4">
        <v>0</v>
      </c>
      <c r="ED643" s="4">
        <v>0</v>
      </c>
      <c r="EE643" s="4">
        <v>0</v>
      </c>
      <c r="EF643" s="4">
        <v>0</v>
      </c>
      <c r="EG643" s="4">
        <v>207</v>
      </c>
      <c r="EH643" s="4">
        <v>0</v>
      </c>
      <c r="EI643" s="4">
        <v>0.1</v>
      </c>
      <c r="EJ643" s="4">
        <v>-1.25</v>
      </c>
      <c r="EK643" s="4">
        <v>57</v>
      </c>
      <c r="EL643" s="4">
        <v>-11</v>
      </c>
      <c r="EM643" s="4">
        <v>1026</v>
      </c>
      <c r="EN643" s="4">
        <v>-14.799999999999955</v>
      </c>
      <c r="EO643" s="4">
        <v>19296</v>
      </c>
      <c r="EP643" s="4">
        <v>-3318</v>
      </c>
      <c r="EQ643" s="4">
        <v>0.2</v>
      </c>
      <c r="ER643" s="4">
        <v>-1.3</v>
      </c>
      <c r="ES643" s="4">
        <v>5</v>
      </c>
      <c r="ET643" s="4">
        <v>0</v>
      </c>
      <c r="EU643" s="4">
        <v>0</v>
      </c>
      <c r="EV643" s="4">
        <v>0</v>
      </c>
      <c r="EW643" s="4">
        <v>812</v>
      </c>
      <c r="EX643" s="4">
        <v>-40</v>
      </c>
      <c r="EY643" s="4">
        <v>0.2</v>
      </c>
      <c r="EZ643" s="4">
        <v>-1.4000000000000001</v>
      </c>
      <c r="FA643" s="4">
        <v>24</v>
      </c>
      <c r="FB643" s="4">
        <v>1</v>
      </c>
      <c r="FC643" s="4">
        <v>940</v>
      </c>
      <c r="FD643" s="4">
        <v>-12.5</v>
      </c>
      <c r="FE643" s="4">
        <v>4096</v>
      </c>
      <c r="FF643" s="4">
        <v>-1035</v>
      </c>
      <c r="FG643" s="4">
        <v>0.2</v>
      </c>
      <c r="FH643" s="4">
        <v>-1.4000000000000001</v>
      </c>
      <c r="FI643" s="4">
        <v>5</v>
      </c>
      <c r="FJ643" s="4">
        <v>0</v>
      </c>
      <c r="FK643" s="4">
        <v>0</v>
      </c>
      <c r="FL643" s="4">
        <v>0</v>
      </c>
      <c r="FM643" s="4">
        <v>147</v>
      </c>
      <c r="FN643" s="4">
        <v>-9</v>
      </c>
      <c r="FO643" s="4">
        <v>0.15</v>
      </c>
      <c r="FP643" s="4">
        <v>-1.55</v>
      </c>
      <c r="FQ643" s="4">
        <v>32</v>
      </c>
      <c r="FR643" s="4">
        <v>2</v>
      </c>
      <c r="FS643" s="4">
        <v>855</v>
      </c>
      <c r="FT643" s="4">
        <v>10</v>
      </c>
      <c r="FU643" s="4">
        <v>13768</v>
      </c>
      <c r="FV643" s="4">
        <v>-554</v>
      </c>
      <c r="FW643" s="4">
        <v>0.15</v>
      </c>
      <c r="FX643" s="4">
        <v>-1.6500000000000001</v>
      </c>
      <c r="FY643" s="4">
        <v>6</v>
      </c>
      <c r="FZ643" s="4">
        <v>0</v>
      </c>
      <c r="GA643" s="4">
        <v>0</v>
      </c>
      <c r="GB643" s="4">
        <v>0</v>
      </c>
      <c r="GC643" s="4">
        <v>530</v>
      </c>
      <c r="GD643" s="4">
        <v>-99</v>
      </c>
      <c r="GE643" s="4">
        <v>0.2</v>
      </c>
      <c r="GF643" s="4">
        <v>-1.75</v>
      </c>
      <c r="GG643" s="4">
        <v>313</v>
      </c>
      <c r="GH643" s="4">
        <v>-7</v>
      </c>
      <c r="GI643" s="4">
        <v>732</v>
      </c>
      <c r="GJ643" s="4">
        <v>-14.25</v>
      </c>
      <c r="GK643" s="4">
        <v>11214</v>
      </c>
      <c r="GL643" s="4">
        <v>-1308</v>
      </c>
      <c r="GM643" s="4">
        <v>0.15</v>
      </c>
      <c r="GN643" s="4">
        <v>-1.85</v>
      </c>
      <c r="GO643" s="4">
        <v>6</v>
      </c>
      <c r="GP643" s="4">
        <v>0</v>
      </c>
      <c r="GQ643" s="4">
        <v>0</v>
      </c>
      <c r="GR643" s="4">
        <v>0</v>
      </c>
      <c r="GS643" s="4">
        <v>654</v>
      </c>
      <c r="GT643" s="4">
        <v>133</v>
      </c>
      <c r="GU643" s="4">
        <v>0.15</v>
      </c>
      <c r="GV643" s="4">
        <v>-1.9</v>
      </c>
      <c r="GW643" s="4">
        <v>223</v>
      </c>
      <c r="GX643" s="4">
        <v>0</v>
      </c>
      <c r="GY643" s="4">
        <v>659.7</v>
      </c>
      <c r="GZ643" s="4">
        <v>9.3500000000000227</v>
      </c>
      <c r="HA643" s="4">
        <v>12034</v>
      </c>
      <c r="HB643" s="4">
        <v>-2530</v>
      </c>
      <c r="HC643" s="4">
        <v>0.15</v>
      </c>
      <c r="HD643" s="4">
        <v>-2.0500000000000003</v>
      </c>
      <c r="HE643" s="4">
        <v>162</v>
      </c>
      <c r="HF643" s="4">
        <v>0</v>
      </c>
      <c r="HG643" s="4">
        <v>0</v>
      </c>
      <c r="HH643" s="4">
        <v>0</v>
      </c>
      <c r="HI643" s="4">
        <v>1403</v>
      </c>
      <c r="HJ643" s="4">
        <v>131</v>
      </c>
      <c r="HK643" s="4">
        <v>0.25</v>
      </c>
      <c r="HL643" s="4">
        <v>-2.2000000000000002</v>
      </c>
      <c r="HM643" s="4">
        <v>534</v>
      </c>
      <c r="HN643" s="4">
        <v>-144</v>
      </c>
      <c r="HO643" s="4">
        <v>530</v>
      </c>
      <c r="HP643" s="4">
        <v>-21.899999999999977</v>
      </c>
      <c r="HQ643" s="4">
        <v>42521</v>
      </c>
      <c r="HR643" s="4">
        <v>11033</v>
      </c>
      <c r="HS643" s="4">
        <v>0.25</v>
      </c>
      <c r="HT643" s="4">
        <v>-2.4</v>
      </c>
      <c r="HU643" s="4">
        <v>260</v>
      </c>
      <c r="HV643" s="4">
        <v>-1</v>
      </c>
      <c r="HW643" s="4">
        <v>466.45</v>
      </c>
      <c r="HX643" s="4">
        <v>-42.350000000000023</v>
      </c>
      <c r="HY643" s="4">
        <v>2204</v>
      </c>
      <c r="HZ643" s="4">
        <v>-64</v>
      </c>
      <c r="IA643" s="4">
        <v>0.2</v>
      </c>
      <c r="IB643" s="4">
        <v>-2.65</v>
      </c>
      <c r="IC643" s="4">
        <v>236</v>
      </c>
      <c r="ID643" s="4">
        <v>-72</v>
      </c>
      <c r="IE643" s="4">
        <v>413.95</v>
      </c>
      <c r="IF643" s="4">
        <v>-40.900000000000034</v>
      </c>
      <c r="IG643" s="4">
        <v>16998</v>
      </c>
      <c r="IH643" s="4">
        <v>-46</v>
      </c>
      <c r="II643" s="4">
        <v>0.25</v>
      </c>
      <c r="IJ643" s="4">
        <v>-2.8</v>
      </c>
      <c r="IK643" s="4">
        <v>105</v>
      </c>
      <c r="IL643" s="4">
        <v>-83</v>
      </c>
      <c r="IM643" s="4">
        <v>381</v>
      </c>
      <c r="IN643" s="4">
        <v>-21.800000000000011</v>
      </c>
      <c r="IO643" s="4">
        <v>7033</v>
      </c>
      <c r="IP643" s="4">
        <v>1436</v>
      </c>
      <c r="IQ643" s="4">
        <v>0.15</v>
      </c>
      <c r="IR643" s="4">
        <v>-3.1</v>
      </c>
      <c r="IS643" s="4">
        <v>1055</v>
      </c>
      <c r="IT643" s="4">
        <v>-72</v>
      </c>
      <c r="IU643" s="4">
        <v>331.35</v>
      </c>
      <c r="IV643" s="4">
        <v>-22</v>
      </c>
      <c r="IW643" s="4">
        <v>28877</v>
      </c>
      <c r="IX643" s="4">
        <v>7624</v>
      </c>
      <c r="IY643" s="4">
        <v>0.2</v>
      </c>
      <c r="IZ643" s="4">
        <v>-3.5</v>
      </c>
      <c r="JA643" s="4">
        <v>194</v>
      </c>
      <c r="JB643" s="4">
        <v>-24</v>
      </c>
      <c r="JC643" s="4">
        <v>280.7</v>
      </c>
      <c r="JD643" s="4">
        <v>-24.400000000000034</v>
      </c>
      <c r="JE643" s="4">
        <v>12913</v>
      </c>
      <c r="JF643" s="4">
        <v>3907</v>
      </c>
      <c r="JG643" s="4">
        <v>0.35</v>
      </c>
      <c r="JH643" s="4">
        <v>-4.1000000000000005</v>
      </c>
      <c r="JI643" s="4">
        <v>2060</v>
      </c>
      <c r="JJ643" s="4">
        <v>-518</v>
      </c>
      <c r="JK643" s="4">
        <v>231.2</v>
      </c>
      <c r="JL643" s="4">
        <v>-26.25</v>
      </c>
      <c r="JM643" s="4">
        <v>47011</v>
      </c>
      <c r="JN643" s="4">
        <v>22946</v>
      </c>
      <c r="JO643" s="4">
        <v>0.5</v>
      </c>
      <c r="JP643" s="4">
        <v>-5</v>
      </c>
      <c r="JQ643" s="5">
        <v>721</v>
      </c>
      <c r="JR643" s="4">
        <v>66</v>
      </c>
      <c r="JS643" s="4">
        <v>179</v>
      </c>
      <c r="JT643" s="4">
        <v>-27.849999999999994</v>
      </c>
      <c r="JU643" s="4">
        <v>22563</v>
      </c>
      <c r="JV643" s="4">
        <v>9778</v>
      </c>
      <c r="JW643" s="4">
        <v>0.6</v>
      </c>
      <c r="JX643" s="4">
        <v>-6.65</v>
      </c>
      <c r="JY643" s="4">
        <v>6619</v>
      </c>
      <c r="JZ643" s="4">
        <v>-1393</v>
      </c>
      <c r="KA643" s="4">
        <v>131.6</v>
      </c>
      <c r="KB643" s="4">
        <v>-28.849999999999994</v>
      </c>
      <c r="KC643" s="4">
        <v>66634</v>
      </c>
      <c r="KD643" s="4">
        <v>29980</v>
      </c>
      <c r="KE643" s="4">
        <v>1.45</v>
      </c>
      <c r="KF643" s="4">
        <v>-9.2000000000000011</v>
      </c>
      <c r="KG643" s="4">
        <v>4604</v>
      </c>
      <c r="KH643" s="4">
        <v>40</v>
      </c>
      <c r="KI643" s="4">
        <v>84.45</v>
      </c>
      <c r="KJ643" s="4">
        <v>-32.049999999999997</v>
      </c>
      <c r="KK643" s="4">
        <v>37896</v>
      </c>
      <c r="KL643" s="4">
        <v>22031</v>
      </c>
      <c r="KM643" s="4">
        <v>4.45</v>
      </c>
      <c r="KN643" s="4">
        <v>-12.350000000000001</v>
      </c>
      <c r="KO643" s="4">
        <v>28871</v>
      </c>
      <c r="KP643" s="4">
        <v>6451</v>
      </c>
      <c r="KQ643" s="4">
        <v>45</v>
      </c>
      <c r="KR643" s="4">
        <v>-32.75</v>
      </c>
      <c r="KS643" s="4">
        <v>67448</v>
      </c>
      <c r="KT643" s="4">
        <v>34101</v>
      </c>
      <c r="KU643" s="4">
        <v>14.5</v>
      </c>
      <c r="KV643" s="4">
        <v>-13.649999999999999</v>
      </c>
      <c r="KW643" s="4">
        <v>40992</v>
      </c>
      <c r="KX643" s="4">
        <v>27474</v>
      </c>
      <c r="KY643" s="4">
        <v>18.100000000000001</v>
      </c>
      <c r="KZ643" s="4">
        <v>-28.1</v>
      </c>
      <c r="LA643" s="4">
        <v>29941</v>
      </c>
      <c r="LB643" s="4">
        <v>20278</v>
      </c>
      <c r="LC643" s="4">
        <v>37.9</v>
      </c>
      <c r="LD643" s="4">
        <v>-8.3000000000000043</v>
      </c>
    </row>
    <row r="644" spans="1:316" x14ac:dyDescent="0.25">
      <c r="A644" s="171">
        <v>44077.48724988426</v>
      </c>
      <c r="B644" s="172">
        <v>0.4861111111111111</v>
      </c>
      <c r="C644" s="4">
        <v>11519.75</v>
      </c>
      <c r="D644" s="4">
        <v>11500</v>
      </c>
      <c r="E644" s="173">
        <v>-63.600000000000009</v>
      </c>
      <c r="F644" s="173">
        <v>-50.150000000000006</v>
      </c>
      <c r="G644" s="173">
        <v>313.89999999999998</v>
      </c>
      <c r="H644" s="173">
        <v>-373.4</v>
      </c>
      <c r="I644" s="173">
        <v>-184.84999999999991</v>
      </c>
      <c r="J644" s="173">
        <v>-188.55000000000007</v>
      </c>
      <c r="K644" s="127">
        <v>0</v>
      </c>
      <c r="L644" s="127">
        <v>0</v>
      </c>
      <c r="M644" s="127">
        <v>-20.53</v>
      </c>
      <c r="N644" s="127">
        <v>-18.11</v>
      </c>
      <c r="O644" s="127">
        <v>-5.5575680433281099E-3</v>
      </c>
      <c r="P644" s="127">
        <v>-0.18108154069820354</v>
      </c>
      <c r="Q644" s="127">
        <v>1.0861624526956617</v>
      </c>
      <c r="R644" s="4">
        <v>156743</v>
      </c>
      <c r="S644" s="4">
        <v>184446</v>
      </c>
      <c r="T644" s="173">
        <v>11546.366666666667</v>
      </c>
      <c r="U644" s="173">
        <v>-1.4666666666671517</v>
      </c>
      <c r="V644" s="4">
        <v>161432</v>
      </c>
      <c r="W644" s="4">
        <v>-6324</v>
      </c>
      <c r="X644" s="173">
        <v>26.616666666666788</v>
      </c>
      <c r="Y644" s="173">
        <v>-183487</v>
      </c>
      <c r="Z644" s="173">
        <v>186802</v>
      </c>
      <c r="AA644" s="173">
        <v>3315</v>
      </c>
      <c r="AB644" s="4">
        <v>27703</v>
      </c>
      <c r="AC644" s="4">
        <v>-7854</v>
      </c>
      <c r="AD644" s="176" t="e">
        <v>#REF!</v>
      </c>
      <c r="AE644" s="177">
        <v>0.15736517291839036</v>
      </c>
      <c r="AF644" s="177">
        <v>-1.546796218223242E-2</v>
      </c>
      <c r="AG644" s="177">
        <v>-0.52700604197138257</v>
      </c>
      <c r="AH644" s="177">
        <v>-0.1907158623821433</v>
      </c>
      <c r="AI644" s="127">
        <v>-3.3859022468260491</v>
      </c>
      <c r="AJ644" s="127">
        <v>0</v>
      </c>
      <c r="AK644" s="4">
        <v>0</v>
      </c>
      <c r="AL644" s="178">
        <v>11500</v>
      </c>
      <c r="AM644" s="178">
        <v>11600</v>
      </c>
      <c r="AN644" s="178">
        <v>11400</v>
      </c>
      <c r="AO644" s="178">
        <v>11550</v>
      </c>
      <c r="AS644" s="4">
        <v>2.7307857911733047</v>
      </c>
      <c r="AT644" s="4">
        <v>0.87406842172198906</v>
      </c>
      <c r="AU644" s="4">
        <v>0.19374489880410226</v>
      </c>
      <c r="AV644" s="4">
        <v>4.0956267036892813E-2</v>
      </c>
      <c r="AW644" s="4">
        <v>5.530107305320886E-2</v>
      </c>
      <c r="AX644" s="4">
        <v>2.9195987423266956E-2</v>
      </c>
      <c r="AY644" s="4">
        <v>78.985018726591761</v>
      </c>
      <c r="AZ644" s="4">
        <v>8.476923076923077</v>
      </c>
      <c r="BA644" s="4">
        <v>73.076271186440678</v>
      </c>
      <c r="BB644" s="4">
        <v>66.980952380952374</v>
      </c>
      <c r="BC644" s="4">
        <v>28.103317535545024</v>
      </c>
      <c r="BD644" s="4">
        <v>66.030927835051543</v>
      </c>
      <c r="BE644" s="4">
        <v>22.677199805542053</v>
      </c>
      <c r="BF644" s="4">
        <v>30.503467406380029</v>
      </c>
      <c r="BG644" s="4">
        <v>10.451033650218802</v>
      </c>
      <c r="BH644" s="4">
        <v>9.9225850650833518</v>
      </c>
      <c r="BI644" s="4">
        <v>9</v>
      </c>
      <c r="BJ644" s="4">
        <v>0</v>
      </c>
      <c r="BK644" s="4">
        <v>0</v>
      </c>
      <c r="BL644" s="4">
        <v>0</v>
      </c>
      <c r="BM644" s="4">
        <v>5836</v>
      </c>
      <c r="BN644" s="4">
        <v>90</v>
      </c>
      <c r="BO644" s="4">
        <v>0.1</v>
      </c>
      <c r="BP644" s="4">
        <v>-0.75</v>
      </c>
      <c r="BQ644" s="4">
        <v>0</v>
      </c>
      <c r="BR644" s="4">
        <v>0</v>
      </c>
      <c r="BS644" s="4">
        <v>0</v>
      </c>
      <c r="BT644" s="4">
        <v>0</v>
      </c>
      <c r="BU644" s="4">
        <v>58</v>
      </c>
      <c r="BV644" s="4">
        <v>0</v>
      </c>
      <c r="BW644" s="4">
        <v>0.1</v>
      </c>
      <c r="BX644" s="4">
        <v>-0.75</v>
      </c>
      <c r="BY644" s="4">
        <v>21</v>
      </c>
      <c r="BZ644" s="4">
        <v>0</v>
      </c>
      <c r="CA644" s="4">
        <v>1460</v>
      </c>
      <c r="CB644" s="4">
        <v>64.25</v>
      </c>
      <c r="CC644" s="4">
        <v>411</v>
      </c>
      <c r="CD644" s="4">
        <v>-44</v>
      </c>
      <c r="CE644" s="4">
        <v>0.05</v>
      </c>
      <c r="CF644" s="4">
        <v>-0.89999999999999991</v>
      </c>
      <c r="CG644" s="4">
        <v>0</v>
      </c>
      <c r="CH644" s="4">
        <v>0</v>
      </c>
      <c r="CI644" s="4">
        <v>0</v>
      </c>
      <c r="CJ644" s="4">
        <v>0</v>
      </c>
      <c r="CK644" s="4">
        <v>35</v>
      </c>
      <c r="CL644" s="4">
        <v>0</v>
      </c>
      <c r="CM644" s="4">
        <v>0.1</v>
      </c>
      <c r="CN644" s="4">
        <v>-0.65</v>
      </c>
      <c r="CO644" s="4">
        <v>12</v>
      </c>
      <c r="CP644" s="4">
        <v>0</v>
      </c>
      <c r="CQ644" s="4">
        <v>0</v>
      </c>
      <c r="CR644" s="4">
        <v>0</v>
      </c>
      <c r="CS644" s="4">
        <v>1077</v>
      </c>
      <c r="CT644" s="4">
        <v>-362</v>
      </c>
      <c r="CU644" s="4">
        <v>0.15</v>
      </c>
      <c r="CV644" s="4">
        <v>-0.85</v>
      </c>
      <c r="CW644" s="4">
        <v>0</v>
      </c>
      <c r="CX644" s="4">
        <v>0</v>
      </c>
      <c r="CY644" s="4">
        <v>0</v>
      </c>
      <c r="CZ644" s="4">
        <v>0</v>
      </c>
      <c r="DA644" s="4">
        <v>232</v>
      </c>
      <c r="DB644" s="4">
        <v>-18</v>
      </c>
      <c r="DC644" s="4">
        <v>0.1</v>
      </c>
      <c r="DD644" s="4">
        <v>-0.95000000000000007</v>
      </c>
      <c r="DE644" s="4">
        <v>20</v>
      </c>
      <c r="DF644" s="4">
        <v>0</v>
      </c>
      <c r="DG644" s="4">
        <v>1265</v>
      </c>
      <c r="DH644" s="4">
        <v>15</v>
      </c>
      <c r="DI644" s="4">
        <v>1791</v>
      </c>
      <c r="DJ644" s="4">
        <v>40</v>
      </c>
      <c r="DK644" s="4">
        <v>0.1</v>
      </c>
      <c r="DL644" s="4">
        <v>-1</v>
      </c>
      <c r="DM644" s="4">
        <v>0</v>
      </c>
      <c r="DN644" s="4">
        <v>0</v>
      </c>
      <c r="DO644" s="4">
        <v>0</v>
      </c>
      <c r="DP644" s="4">
        <v>0</v>
      </c>
      <c r="DQ644" s="4">
        <v>604</v>
      </c>
      <c r="DR644" s="4">
        <v>26</v>
      </c>
      <c r="DS644" s="4">
        <v>0.15</v>
      </c>
      <c r="DT644" s="4">
        <v>-0.99999999999999989</v>
      </c>
      <c r="DU644" s="4">
        <v>1</v>
      </c>
      <c r="DV644" s="4">
        <v>0</v>
      </c>
      <c r="DW644" s="4">
        <v>0</v>
      </c>
      <c r="DX644" s="4">
        <v>0</v>
      </c>
      <c r="DY644" s="4">
        <v>4190</v>
      </c>
      <c r="DZ644" s="4">
        <v>-278</v>
      </c>
      <c r="EA644" s="4">
        <v>0.05</v>
      </c>
      <c r="EB644" s="4">
        <v>-1.2</v>
      </c>
      <c r="EC644" s="4">
        <v>0</v>
      </c>
      <c r="ED644" s="4">
        <v>0</v>
      </c>
      <c r="EE644" s="4">
        <v>0</v>
      </c>
      <c r="EF644" s="4">
        <v>0</v>
      </c>
      <c r="EG644" s="4">
        <v>207</v>
      </c>
      <c r="EH644" s="4">
        <v>0</v>
      </c>
      <c r="EI644" s="4">
        <v>0.15</v>
      </c>
      <c r="EJ644" s="4">
        <v>-1.2000000000000002</v>
      </c>
      <c r="EK644" s="4">
        <v>57</v>
      </c>
      <c r="EL644" s="4">
        <v>-11</v>
      </c>
      <c r="EM644" s="4">
        <v>1026</v>
      </c>
      <c r="EN644" s="4">
        <v>-14.799999999999955</v>
      </c>
      <c r="EO644" s="4">
        <v>19296</v>
      </c>
      <c r="EP644" s="4">
        <v>-3318</v>
      </c>
      <c r="EQ644" s="4">
        <v>0.15</v>
      </c>
      <c r="ER644" s="4">
        <v>-1.35</v>
      </c>
      <c r="ES644" s="4">
        <v>5</v>
      </c>
      <c r="ET644" s="4">
        <v>0</v>
      </c>
      <c r="EU644" s="4">
        <v>0</v>
      </c>
      <c r="EV644" s="4">
        <v>0</v>
      </c>
      <c r="EW644" s="4">
        <v>812</v>
      </c>
      <c r="EX644" s="4">
        <v>-40</v>
      </c>
      <c r="EY644" s="4">
        <v>0.2</v>
      </c>
      <c r="EZ644" s="4">
        <v>-1.4000000000000001</v>
      </c>
      <c r="FA644" s="4">
        <v>24</v>
      </c>
      <c r="FB644" s="4">
        <v>1</v>
      </c>
      <c r="FC644" s="4">
        <v>940</v>
      </c>
      <c r="FD644" s="4">
        <v>-12.5</v>
      </c>
      <c r="FE644" s="4">
        <v>4099</v>
      </c>
      <c r="FF644" s="4">
        <v>-1032</v>
      </c>
      <c r="FG644" s="4">
        <v>0.2</v>
      </c>
      <c r="FH644" s="4">
        <v>-1.4000000000000001</v>
      </c>
      <c r="FI644" s="4">
        <v>5</v>
      </c>
      <c r="FJ644" s="4">
        <v>0</v>
      </c>
      <c r="FK644" s="4">
        <v>0</v>
      </c>
      <c r="FL644" s="4">
        <v>0</v>
      </c>
      <c r="FM644" s="4">
        <v>147</v>
      </c>
      <c r="FN644" s="4">
        <v>-9</v>
      </c>
      <c r="FO644" s="4">
        <v>0.15</v>
      </c>
      <c r="FP644" s="4">
        <v>-1.55</v>
      </c>
      <c r="FQ644" s="4">
        <v>32</v>
      </c>
      <c r="FR644" s="4">
        <v>2</v>
      </c>
      <c r="FS644" s="4">
        <v>855</v>
      </c>
      <c r="FT644" s="4">
        <v>10</v>
      </c>
      <c r="FU644" s="4">
        <v>13768</v>
      </c>
      <c r="FV644" s="4">
        <v>-554</v>
      </c>
      <c r="FW644" s="4">
        <v>0.2</v>
      </c>
      <c r="FX644" s="4">
        <v>-1.6</v>
      </c>
      <c r="FY644" s="4">
        <v>6</v>
      </c>
      <c r="FZ644" s="4">
        <v>0</v>
      </c>
      <c r="GA644" s="4">
        <v>0</v>
      </c>
      <c r="GB644" s="4">
        <v>0</v>
      </c>
      <c r="GC644" s="4">
        <v>530</v>
      </c>
      <c r="GD644" s="4">
        <v>-99</v>
      </c>
      <c r="GE644" s="4">
        <v>0.2</v>
      </c>
      <c r="GF644" s="4">
        <v>-1.75</v>
      </c>
      <c r="GG644" s="4">
        <v>313</v>
      </c>
      <c r="GH644" s="4">
        <v>-7</v>
      </c>
      <c r="GI644" s="4">
        <v>732</v>
      </c>
      <c r="GJ644" s="4">
        <v>-14.25</v>
      </c>
      <c r="GK644" s="4">
        <v>11236</v>
      </c>
      <c r="GL644" s="4">
        <v>-1286</v>
      </c>
      <c r="GM644" s="4">
        <v>0.2</v>
      </c>
      <c r="GN644" s="4">
        <v>-1.8</v>
      </c>
      <c r="GO644" s="4">
        <v>6</v>
      </c>
      <c r="GP644" s="4">
        <v>0</v>
      </c>
      <c r="GQ644" s="4">
        <v>0</v>
      </c>
      <c r="GR644" s="4">
        <v>0</v>
      </c>
      <c r="GS644" s="4">
        <v>654</v>
      </c>
      <c r="GT644" s="4">
        <v>133</v>
      </c>
      <c r="GU644" s="4">
        <v>0.15</v>
      </c>
      <c r="GV644" s="4">
        <v>-1.9</v>
      </c>
      <c r="GW644" s="4">
        <v>223</v>
      </c>
      <c r="GX644" s="4">
        <v>0</v>
      </c>
      <c r="GY644" s="4">
        <v>659.7</v>
      </c>
      <c r="GZ644" s="4">
        <v>9.3500000000000227</v>
      </c>
      <c r="HA644" s="4">
        <v>12033</v>
      </c>
      <c r="HB644" s="4">
        <v>-2531</v>
      </c>
      <c r="HC644" s="4">
        <v>0.2</v>
      </c>
      <c r="HD644" s="4">
        <v>-2</v>
      </c>
      <c r="HE644" s="4">
        <v>162</v>
      </c>
      <c r="HF644" s="4">
        <v>0</v>
      </c>
      <c r="HG644" s="4">
        <v>0</v>
      </c>
      <c r="HH644" s="4">
        <v>0</v>
      </c>
      <c r="HI644" s="4">
        <v>1436</v>
      </c>
      <c r="HJ644" s="4">
        <v>164</v>
      </c>
      <c r="HK644" s="4">
        <v>0.2</v>
      </c>
      <c r="HL644" s="4">
        <v>-2.25</v>
      </c>
      <c r="HM644" s="4">
        <v>534</v>
      </c>
      <c r="HN644" s="4">
        <v>-144</v>
      </c>
      <c r="HO644" s="4">
        <v>532</v>
      </c>
      <c r="HP644" s="4">
        <v>-19.899999999999977</v>
      </c>
      <c r="HQ644" s="4">
        <v>42178</v>
      </c>
      <c r="HR644" s="4">
        <v>10690</v>
      </c>
      <c r="HS644" s="4">
        <v>0.2</v>
      </c>
      <c r="HT644" s="4">
        <v>-2.4499999999999997</v>
      </c>
      <c r="HU644" s="4">
        <v>260</v>
      </c>
      <c r="HV644" s="4">
        <v>-1</v>
      </c>
      <c r="HW644" s="4">
        <v>466.45</v>
      </c>
      <c r="HX644" s="4">
        <v>-42.350000000000023</v>
      </c>
      <c r="HY644" s="4">
        <v>2204</v>
      </c>
      <c r="HZ644" s="4">
        <v>-64</v>
      </c>
      <c r="IA644" s="4">
        <v>0.2</v>
      </c>
      <c r="IB644" s="4">
        <v>-2.65</v>
      </c>
      <c r="IC644" s="4">
        <v>236</v>
      </c>
      <c r="ID644" s="4">
        <v>-72</v>
      </c>
      <c r="IE644" s="4">
        <v>413.95</v>
      </c>
      <c r="IF644" s="4">
        <v>-40.900000000000034</v>
      </c>
      <c r="IG644" s="4">
        <v>17246</v>
      </c>
      <c r="IH644" s="4">
        <v>202</v>
      </c>
      <c r="II644" s="4">
        <v>0.2</v>
      </c>
      <c r="IJ644" s="4">
        <v>-2.8499999999999996</v>
      </c>
      <c r="IK644" s="4">
        <v>105</v>
      </c>
      <c r="IL644" s="4">
        <v>-83</v>
      </c>
      <c r="IM644" s="4">
        <v>381</v>
      </c>
      <c r="IN644" s="4">
        <v>-21.800000000000011</v>
      </c>
      <c r="IO644" s="4">
        <v>7033</v>
      </c>
      <c r="IP644" s="4">
        <v>1436</v>
      </c>
      <c r="IQ644" s="4">
        <v>0.15</v>
      </c>
      <c r="IR644" s="4">
        <v>-3.1</v>
      </c>
      <c r="IS644" s="4">
        <v>1055</v>
      </c>
      <c r="IT644" s="4">
        <v>-72</v>
      </c>
      <c r="IU644" s="4">
        <v>331.35</v>
      </c>
      <c r="IV644" s="4">
        <v>-22</v>
      </c>
      <c r="IW644" s="4">
        <v>29649</v>
      </c>
      <c r="IX644" s="4">
        <v>8396</v>
      </c>
      <c r="IY644" s="4">
        <v>0.2</v>
      </c>
      <c r="IZ644" s="4">
        <v>-3.5</v>
      </c>
      <c r="JA644" s="4">
        <v>194</v>
      </c>
      <c r="JB644" s="4">
        <v>-24</v>
      </c>
      <c r="JC644" s="4">
        <v>270.60000000000002</v>
      </c>
      <c r="JD644" s="4">
        <v>-34.5</v>
      </c>
      <c r="JE644" s="4">
        <v>12810</v>
      </c>
      <c r="JF644" s="4">
        <v>3804</v>
      </c>
      <c r="JG644" s="4">
        <v>0.35</v>
      </c>
      <c r="JH644" s="4">
        <v>-4.1000000000000005</v>
      </c>
      <c r="JI644" s="4">
        <v>2057</v>
      </c>
      <c r="JJ644" s="4">
        <v>-521</v>
      </c>
      <c r="JK644" s="4">
        <v>231</v>
      </c>
      <c r="JL644" s="4">
        <v>-26.449999999999989</v>
      </c>
      <c r="JM644" s="4">
        <v>46647</v>
      </c>
      <c r="JN644" s="4">
        <v>22582</v>
      </c>
      <c r="JO644" s="4">
        <v>0.45</v>
      </c>
      <c r="JP644" s="4">
        <v>-5.05</v>
      </c>
      <c r="JQ644" s="5">
        <v>721</v>
      </c>
      <c r="JR644" s="4">
        <v>66</v>
      </c>
      <c r="JS644" s="4">
        <v>179.1</v>
      </c>
      <c r="JT644" s="4">
        <v>-27.75</v>
      </c>
      <c r="JU644" s="4">
        <v>21993</v>
      </c>
      <c r="JV644" s="4">
        <v>9208</v>
      </c>
      <c r="JW644" s="4">
        <v>0.55000000000000004</v>
      </c>
      <c r="JX644" s="4">
        <v>-6.7</v>
      </c>
      <c r="JY644" s="4">
        <v>6627</v>
      </c>
      <c r="JZ644" s="4">
        <v>-1385</v>
      </c>
      <c r="KA644" s="4">
        <v>131.80000000000001</v>
      </c>
      <c r="KB644" s="4">
        <v>-28.649999999999977</v>
      </c>
      <c r="KC644" s="4">
        <v>69259</v>
      </c>
      <c r="KD644" s="4">
        <v>32605</v>
      </c>
      <c r="KE644" s="4">
        <v>1.6</v>
      </c>
      <c r="KF644" s="4">
        <v>-9.0500000000000007</v>
      </c>
      <c r="KG644" s="4">
        <v>4379</v>
      </c>
      <c r="KH644" s="4">
        <v>-185</v>
      </c>
      <c r="KI644" s="4">
        <v>84.4</v>
      </c>
      <c r="KJ644" s="4">
        <v>-32.099999999999994</v>
      </c>
      <c r="KK644" s="4">
        <v>43451</v>
      </c>
      <c r="KL644" s="4">
        <v>27586</v>
      </c>
      <c r="KM644" s="4">
        <v>4.5999999999999996</v>
      </c>
      <c r="KN644" s="4">
        <v>-12.200000000000001</v>
      </c>
      <c r="KO644" s="4">
        <v>27870</v>
      </c>
      <c r="KP644" s="4">
        <v>5450</v>
      </c>
      <c r="KQ644" s="4">
        <v>44.9</v>
      </c>
      <c r="KR644" s="4">
        <v>-32.85</v>
      </c>
      <c r="KS644" s="4">
        <v>76107</v>
      </c>
      <c r="KT644" s="4">
        <v>42760</v>
      </c>
      <c r="KU644" s="4">
        <v>14.85</v>
      </c>
      <c r="KV644" s="4">
        <v>-13.299999999999999</v>
      </c>
      <c r="KW644" s="4">
        <v>39315</v>
      </c>
      <c r="KX644" s="4">
        <v>25797</v>
      </c>
      <c r="KY644" s="4">
        <v>17.899999999999999</v>
      </c>
      <c r="KZ644" s="4">
        <v>-28.300000000000004</v>
      </c>
      <c r="LA644" s="4">
        <v>34364</v>
      </c>
      <c r="LB644" s="4">
        <v>24701</v>
      </c>
      <c r="LC644" s="4">
        <v>38.1</v>
      </c>
      <c r="LD644" s="4">
        <v>-8.1000000000000014</v>
      </c>
    </row>
    <row r="645" spans="1:316" x14ac:dyDescent="0.25">
      <c r="A645" s="171">
        <v>44077.485863888891</v>
      </c>
      <c r="B645" s="172">
        <v>0.48472222222222222</v>
      </c>
      <c r="C645" s="4">
        <v>11526.85</v>
      </c>
      <c r="D645" s="4">
        <v>11550</v>
      </c>
      <c r="E645" s="173">
        <v>-65.899999999999991</v>
      </c>
      <c r="F645" s="173">
        <v>-54.35</v>
      </c>
      <c r="G645" s="173">
        <v>313.89999999999998</v>
      </c>
      <c r="H645" s="173">
        <v>-278.10000000000002</v>
      </c>
      <c r="I645" s="173">
        <v>-280.29999999999978</v>
      </c>
      <c r="J645" s="173">
        <v>2.1999999999997613</v>
      </c>
      <c r="K645" s="127">
        <v>0</v>
      </c>
      <c r="L645" s="127">
        <v>0</v>
      </c>
      <c r="M645" s="127">
        <v>-20.53</v>
      </c>
      <c r="N645" s="127">
        <v>-18.11</v>
      </c>
      <c r="O645" s="127">
        <v>-4.5842405036807289E-2</v>
      </c>
      <c r="P645" s="127">
        <v>-0.22169167662194272</v>
      </c>
      <c r="Q645" s="127">
        <v>1.0846855428084934</v>
      </c>
      <c r="R645" s="4">
        <v>157217</v>
      </c>
      <c r="S645" s="4">
        <v>184260</v>
      </c>
      <c r="T645" s="173">
        <v>11547.833333333334</v>
      </c>
      <c r="U645" s="173">
        <v>-6.4166666666660603</v>
      </c>
      <c r="V645" s="4">
        <v>161132</v>
      </c>
      <c r="W645" s="4">
        <v>-6574</v>
      </c>
      <c r="X645" s="173">
        <v>20.983333333333576</v>
      </c>
      <c r="Y645" s="173">
        <v>-183935</v>
      </c>
      <c r="Z645" s="173">
        <v>186620</v>
      </c>
      <c r="AA645" s="173">
        <v>2685</v>
      </c>
      <c r="AB645" s="4">
        <v>27043</v>
      </c>
      <c r="AC645" s="4">
        <v>-7995</v>
      </c>
      <c r="AD645" s="176" t="e">
        <v>#REF!</v>
      </c>
      <c r="AE645" s="177">
        <v>0.14689524278632468</v>
      </c>
      <c r="AF645" s="177">
        <v>-5.0726097963835568E-3</v>
      </c>
      <c r="AG645" s="177">
        <v>-0.15612323805821579</v>
      </c>
      <c r="AH645" s="177">
        <v>-4.7740391681994968E-2</v>
      </c>
      <c r="AI645" s="127">
        <v>-0.8403800039866518</v>
      </c>
      <c r="AJ645" s="127">
        <v>0</v>
      </c>
      <c r="AK645" s="4">
        <v>0</v>
      </c>
      <c r="AL645" s="178">
        <v>11500</v>
      </c>
      <c r="AM645" s="178">
        <v>11600</v>
      </c>
      <c r="AN645" s="178">
        <v>11400</v>
      </c>
      <c r="AO645" s="178">
        <v>11550</v>
      </c>
      <c r="AS645" s="4">
        <v>2.7307857911733047</v>
      </c>
      <c r="AT645" s="4">
        <v>0.87406842172198906</v>
      </c>
      <c r="AU645" s="4">
        <v>0.19374489880410226</v>
      </c>
      <c r="AV645" s="4">
        <v>4.0956267036892813E-2</v>
      </c>
      <c r="AW645" s="4">
        <v>5.530107305320886E-2</v>
      </c>
      <c r="AX645" s="4">
        <v>2.8694404591104734E-2</v>
      </c>
      <c r="AY645" s="4">
        <v>77.5590405904059</v>
      </c>
      <c r="AZ645" s="4">
        <v>8.476923076923077</v>
      </c>
      <c r="BA645" s="4">
        <v>73.050847457627114</v>
      </c>
      <c r="BB645" s="4">
        <v>67.104761904761901</v>
      </c>
      <c r="BC645" s="4">
        <v>27.972563859981079</v>
      </c>
      <c r="BD645" s="4">
        <v>66.030927835051543</v>
      </c>
      <c r="BE645" s="4">
        <v>22.832599118942731</v>
      </c>
      <c r="BF645" s="4">
        <v>30.503467406380029</v>
      </c>
      <c r="BG645" s="4">
        <v>10.451033650218802</v>
      </c>
      <c r="BH645" s="4">
        <v>9.9225850650833518</v>
      </c>
      <c r="BI645" s="4">
        <v>9</v>
      </c>
      <c r="BJ645" s="4">
        <v>0</v>
      </c>
      <c r="BK645" s="4">
        <v>0</v>
      </c>
      <c r="BL645" s="4">
        <v>0</v>
      </c>
      <c r="BM645" s="4">
        <v>5836</v>
      </c>
      <c r="BN645" s="4">
        <v>90</v>
      </c>
      <c r="BO645" s="4">
        <v>0.1</v>
      </c>
      <c r="BP645" s="4">
        <v>-0.75</v>
      </c>
      <c r="BQ645" s="4">
        <v>0</v>
      </c>
      <c r="BR645" s="4">
        <v>0</v>
      </c>
      <c r="BS645" s="4">
        <v>0</v>
      </c>
      <c r="BT645" s="4">
        <v>0</v>
      </c>
      <c r="BU645" s="4">
        <v>58</v>
      </c>
      <c r="BV645" s="4">
        <v>0</v>
      </c>
      <c r="BW645" s="4">
        <v>0.1</v>
      </c>
      <c r="BX645" s="4">
        <v>-0.75</v>
      </c>
      <c r="BY645" s="4">
        <v>21</v>
      </c>
      <c r="BZ645" s="4">
        <v>0</v>
      </c>
      <c r="CA645" s="4">
        <v>1460</v>
      </c>
      <c r="CB645" s="4">
        <v>64.25</v>
      </c>
      <c r="CC645" s="4">
        <v>411</v>
      </c>
      <c r="CD645" s="4">
        <v>-44</v>
      </c>
      <c r="CE645" s="4">
        <v>0.05</v>
      </c>
      <c r="CF645" s="4">
        <v>-0.89999999999999991</v>
      </c>
      <c r="CG645" s="4">
        <v>0</v>
      </c>
      <c r="CH645" s="4">
        <v>0</v>
      </c>
      <c r="CI645" s="4">
        <v>0</v>
      </c>
      <c r="CJ645" s="4">
        <v>0</v>
      </c>
      <c r="CK645" s="4">
        <v>35</v>
      </c>
      <c r="CL645" s="4">
        <v>0</v>
      </c>
      <c r="CM645" s="4">
        <v>0.1</v>
      </c>
      <c r="CN645" s="4">
        <v>-0.65</v>
      </c>
      <c r="CO645" s="4">
        <v>12</v>
      </c>
      <c r="CP645" s="4">
        <v>0</v>
      </c>
      <c r="CQ645" s="4">
        <v>0</v>
      </c>
      <c r="CR645" s="4">
        <v>0</v>
      </c>
      <c r="CS645" s="4">
        <v>1077</v>
      </c>
      <c r="CT645" s="4">
        <v>-362</v>
      </c>
      <c r="CU645" s="4">
        <v>0.15</v>
      </c>
      <c r="CV645" s="4">
        <v>-0.85</v>
      </c>
      <c r="CW645" s="4">
        <v>0</v>
      </c>
      <c r="CX645" s="4">
        <v>0</v>
      </c>
      <c r="CY645" s="4">
        <v>0</v>
      </c>
      <c r="CZ645" s="4">
        <v>0</v>
      </c>
      <c r="DA645" s="4">
        <v>232</v>
      </c>
      <c r="DB645" s="4">
        <v>-18</v>
      </c>
      <c r="DC645" s="4">
        <v>0.1</v>
      </c>
      <c r="DD645" s="4">
        <v>-0.95000000000000007</v>
      </c>
      <c r="DE645" s="4">
        <v>20</v>
      </c>
      <c r="DF645" s="4">
        <v>0</v>
      </c>
      <c r="DG645" s="4">
        <v>1265</v>
      </c>
      <c r="DH645" s="4">
        <v>15</v>
      </c>
      <c r="DI645" s="4">
        <v>1791</v>
      </c>
      <c r="DJ645" s="4">
        <v>40</v>
      </c>
      <c r="DK645" s="4">
        <v>0.1</v>
      </c>
      <c r="DL645" s="4">
        <v>-1</v>
      </c>
      <c r="DM645" s="4">
        <v>0</v>
      </c>
      <c r="DN645" s="4">
        <v>0</v>
      </c>
      <c r="DO645" s="4">
        <v>0</v>
      </c>
      <c r="DP645" s="4">
        <v>0</v>
      </c>
      <c r="DQ645" s="4">
        <v>604</v>
      </c>
      <c r="DR645" s="4">
        <v>26</v>
      </c>
      <c r="DS645" s="4">
        <v>0.15</v>
      </c>
      <c r="DT645" s="4">
        <v>-0.99999999999999989</v>
      </c>
      <c r="DU645" s="4">
        <v>1</v>
      </c>
      <c r="DV645" s="4">
        <v>0</v>
      </c>
      <c r="DW645" s="4">
        <v>0</v>
      </c>
      <c r="DX645" s="4">
        <v>0</v>
      </c>
      <c r="DY645" s="4">
        <v>4190</v>
      </c>
      <c r="DZ645" s="4">
        <v>-278</v>
      </c>
      <c r="EA645" s="4">
        <v>0.05</v>
      </c>
      <c r="EB645" s="4">
        <v>-1.2</v>
      </c>
      <c r="EC645" s="4">
        <v>0</v>
      </c>
      <c r="ED645" s="4">
        <v>0</v>
      </c>
      <c r="EE645" s="4">
        <v>0</v>
      </c>
      <c r="EF645" s="4">
        <v>0</v>
      </c>
      <c r="EG645" s="4">
        <v>207</v>
      </c>
      <c r="EH645" s="4">
        <v>0</v>
      </c>
      <c r="EI645" s="4">
        <v>0.15</v>
      </c>
      <c r="EJ645" s="4">
        <v>-1.2000000000000002</v>
      </c>
      <c r="EK645" s="4">
        <v>57</v>
      </c>
      <c r="EL645" s="4">
        <v>-11</v>
      </c>
      <c r="EM645" s="4">
        <v>1058.55</v>
      </c>
      <c r="EN645" s="4">
        <v>17.75</v>
      </c>
      <c r="EO645" s="4">
        <v>19297</v>
      </c>
      <c r="EP645" s="4">
        <v>-3317</v>
      </c>
      <c r="EQ645" s="4">
        <v>0.15</v>
      </c>
      <c r="ER645" s="4">
        <v>-1.35</v>
      </c>
      <c r="ES645" s="4">
        <v>5</v>
      </c>
      <c r="ET645" s="4">
        <v>0</v>
      </c>
      <c r="EU645" s="4">
        <v>0</v>
      </c>
      <c r="EV645" s="4">
        <v>0</v>
      </c>
      <c r="EW645" s="4">
        <v>812</v>
      </c>
      <c r="EX645" s="4">
        <v>-40</v>
      </c>
      <c r="EY645" s="4">
        <v>0.2</v>
      </c>
      <c r="EZ645" s="4">
        <v>-1.4000000000000001</v>
      </c>
      <c r="FA645" s="4">
        <v>24</v>
      </c>
      <c r="FB645" s="4">
        <v>1</v>
      </c>
      <c r="FC645" s="4">
        <v>940</v>
      </c>
      <c r="FD645" s="4">
        <v>-12.5</v>
      </c>
      <c r="FE645" s="4">
        <v>4099</v>
      </c>
      <c r="FF645" s="4">
        <v>-1032</v>
      </c>
      <c r="FG645" s="4">
        <v>0.2</v>
      </c>
      <c r="FH645" s="4">
        <v>-1.4000000000000001</v>
      </c>
      <c r="FI645" s="4">
        <v>5</v>
      </c>
      <c r="FJ645" s="4">
        <v>0</v>
      </c>
      <c r="FK645" s="4">
        <v>0</v>
      </c>
      <c r="FL645" s="4">
        <v>0</v>
      </c>
      <c r="FM645" s="4">
        <v>147</v>
      </c>
      <c r="FN645" s="4">
        <v>-9</v>
      </c>
      <c r="FO645" s="4">
        <v>0.15</v>
      </c>
      <c r="FP645" s="4">
        <v>-1.55</v>
      </c>
      <c r="FQ645" s="4">
        <v>32</v>
      </c>
      <c r="FR645" s="4">
        <v>2</v>
      </c>
      <c r="FS645" s="4">
        <v>855</v>
      </c>
      <c r="FT645" s="4">
        <v>10</v>
      </c>
      <c r="FU645" s="4">
        <v>13765</v>
      </c>
      <c r="FV645" s="4">
        <v>-557</v>
      </c>
      <c r="FW645" s="4">
        <v>0.2</v>
      </c>
      <c r="FX645" s="4">
        <v>-1.6</v>
      </c>
      <c r="FY645" s="4">
        <v>6</v>
      </c>
      <c r="FZ645" s="4">
        <v>0</v>
      </c>
      <c r="GA645" s="4">
        <v>0</v>
      </c>
      <c r="GB645" s="4">
        <v>0</v>
      </c>
      <c r="GC645" s="4">
        <v>530</v>
      </c>
      <c r="GD645" s="4">
        <v>-99</v>
      </c>
      <c r="GE645" s="4">
        <v>0.2</v>
      </c>
      <c r="GF645" s="4">
        <v>-1.75</v>
      </c>
      <c r="GG645" s="4">
        <v>314</v>
      </c>
      <c r="GH645" s="4">
        <v>-6</v>
      </c>
      <c r="GI645" s="4">
        <v>730.8</v>
      </c>
      <c r="GJ645" s="4">
        <v>-15.450000000000045</v>
      </c>
      <c r="GK645" s="4">
        <v>11236</v>
      </c>
      <c r="GL645" s="4">
        <v>-1286</v>
      </c>
      <c r="GM645" s="4">
        <v>0.2</v>
      </c>
      <c r="GN645" s="4">
        <v>-1.8</v>
      </c>
      <c r="GO645" s="4">
        <v>6</v>
      </c>
      <c r="GP645" s="4">
        <v>0</v>
      </c>
      <c r="GQ645" s="4">
        <v>0</v>
      </c>
      <c r="GR645" s="4">
        <v>0</v>
      </c>
      <c r="GS645" s="4">
        <v>654</v>
      </c>
      <c r="GT645" s="4">
        <v>133</v>
      </c>
      <c r="GU645" s="4">
        <v>0.15</v>
      </c>
      <c r="GV645" s="4">
        <v>-1.9</v>
      </c>
      <c r="GW645" s="4">
        <v>223</v>
      </c>
      <c r="GX645" s="4">
        <v>0</v>
      </c>
      <c r="GY645" s="4">
        <v>659.7</v>
      </c>
      <c r="GZ645" s="4">
        <v>9.3500000000000227</v>
      </c>
      <c r="HA645" s="4">
        <v>12033</v>
      </c>
      <c r="HB645" s="4">
        <v>-2531</v>
      </c>
      <c r="HC645" s="4">
        <v>0.2</v>
      </c>
      <c r="HD645" s="4">
        <v>-2</v>
      </c>
      <c r="HE645" s="4">
        <v>162</v>
      </c>
      <c r="HF645" s="4">
        <v>0</v>
      </c>
      <c r="HG645" s="4">
        <v>0</v>
      </c>
      <c r="HH645" s="4">
        <v>0</v>
      </c>
      <c r="HI645" s="4">
        <v>1436</v>
      </c>
      <c r="HJ645" s="4">
        <v>164</v>
      </c>
      <c r="HK645" s="4">
        <v>0.25</v>
      </c>
      <c r="HL645" s="4">
        <v>-2.2000000000000002</v>
      </c>
      <c r="HM645" s="4">
        <v>542</v>
      </c>
      <c r="HN645" s="4">
        <v>-136</v>
      </c>
      <c r="HO645" s="4">
        <v>534.5</v>
      </c>
      <c r="HP645" s="4">
        <v>-17.399999999999977</v>
      </c>
      <c r="HQ645" s="4">
        <v>42037</v>
      </c>
      <c r="HR645" s="4">
        <v>10549</v>
      </c>
      <c r="HS645" s="4">
        <v>0.25</v>
      </c>
      <c r="HT645" s="4">
        <v>-2.4</v>
      </c>
      <c r="HU645" s="4">
        <v>260</v>
      </c>
      <c r="HV645" s="4">
        <v>-1</v>
      </c>
      <c r="HW645" s="4">
        <v>505.6</v>
      </c>
      <c r="HX645" s="4">
        <v>-3.1999999999999886</v>
      </c>
      <c r="HY645" s="4">
        <v>2204</v>
      </c>
      <c r="HZ645" s="4">
        <v>-64</v>
      </c>
      <c r="IA645" s="4">
        <v>0.15</v>
      </c>
      <c r="IB645" s="4">
        <v>-2.7</v>
      </c>
      <c r="IC645" s="4">
        <v>236</v>
      </c>
      <c r="ID645" s="4">
        <v>-72</v>
      </c>
      <c r="IE645" s="4">
        <v>429.55</v>
      </c>
      <c r="IF645" s="4">
        <v>-25.300000000000011</v>
      </c>
      <c r="IG645" s="4">
        <v>17240</v>
      </c>
      <c r="IH645" s="4">
        <v>196</v>
      </c>
      <c r="II645" s="4">
        <v>0.25</v>
      </c>
      <c r="IJ645" s="4">
        <v>-2.8</v>
      </c>
      <c r="IK645" s="4">
        <v>105</v>
      </c>
      <c r="IL645" s="4">
        <v>-83</v>
      </c>
      <c r="IM645" s="4">
        <v>381</v>
      </c>
      <c r="IN645" s="4">
        <v>-21.800000000000011</v>
      </c>
      <c r="IO645" s="4">
        <v>7046</v>
      </c>
      <c r="IP645" s="4">
        <v>1449</v>
      </c>
      <c r="IQ645" s="4">
        <v>0.2</v>
      </c>
      <c r="IR645" s="4">
        <v>-3.05</v>
      </c>
      <c r="IS645" s="4">
        <v>1057</v>
      </c>
      <c r="IT645" s="4">
        <v>-70</v>
      </c>
      <c r="IU645" s="4">
        <v>329.85</v>
      </c>
      <c r="IV645" s="4">
        <v>-23.5</v>
      </c>
      <c r="IW645" s="4">
        <v>29567</v>
      </c>
      <c r="IX645" s="4">
        <v>8314</v>
      </c>
      <c r="IY645" s="4">
        <v>0.3</v>
      </c>
      <c r="IZ645" s="4">
        <v>-3.4000000000000004</v>
      </c>
      <c r="JA645" s="4">
        <v>194</v>
      </c>
      <c r="JB645" s="4">
        <v>-24</v>
      </c>
      <c r="JC645" s="4">
        <v>279.60000000000002</v>
      </c>
      <c r="JD645" s="4">
        <v>-25.5</v>
      </c>
      <c r="JE645" s="4">
        <v>12810</v>
      </c>
      <c r="JF645" s="4">
        <v>3804</v>
      </c>
      <c r="JG645" s="4">
        <v>0.4</v>
      </c>
      <c r="JH645" s="4">
        <v>-4.05</v>
      </c>
      <c r="JI645" s="4">
        <v>2043</v>
      </c>
      <c r="JJ645" s="4">
        <v>-535</v>
      </c>
      <c r="JK645" s="4">
        <v>230.75</v>
      </c>
      <c r="JL645" s="4">
        <v>-26.699999999999989</v>
      </c>
      <c r="JM645" s="4">
        <v>46647</v>
      </c>
      <c r="JN645" s="4">
        <v>22582</v>
      </c>
      <c r="JO645" s="4">
        <v>0.55000000000000004</v>
      </c>
      <c r="JP645" s="4">
        <v>-4.95</v>
      </c>
      <c r="JQ645" s="5">
        <v>721</v>
      </c>
      <c r="JR645" s="4">
        <v>66</v>
      </c>
      <c r="JS645" s="4">
        <v>180.95</v>
      </c>
      <c r="JT645" s="4">
        <v>-25.900000000000006</v>
      </c>
      <c r="JU645" s="4">
        <v>21993</v>
      </c>
      <c r="JV645" s="4">
        <v>9208</v>
      </c>
      <c r="JW645" s="4">
        <v>0.65</v>
      </c>
      <c r="JX645" s="4">
        <v>-6.6</v>
      </c>
      <c r="JY645" s="4">
        <v>6627</v>
      </c>
      <c r="JZ645" s="4">
        <v>-1385</v>
      </c>
      <c r="KA645" s="4">
        <v>132.55000000000001</v>
      </c>
      <c r="KB645" s="4">
        <v>-27.899999999999977</v>
      </c>
      <c r="KC645" s="4">
        <v>69259</v>
      </c>
      <c r="KD645" s="4">
        <v>32605</v>
      </c>
      <c r="KE645" s="4">
        <v>1.5</v>
      </c>
      <c r="KF645" s="4">
        <v>-9.15</v>
      </c>
      <c r="KG645" s="4">
        <v>4379</v>
      </c>
      <c r="KH645" s="4">
        <v>-185</v>
      </c>
      <c r="KI645" s="4">
        <v>84.45</v>
      </c>
      <c r="KJ645" s="4">
        <v>-32.049999999999997</v>
      </c>
      <c r="KK645" s="4">
        <v>43451</v>
      </c>
      <c r="KL645" s="4">
        <v>27586</v>
      </c>
      <c r="KM645" s="4">
        <v>4.1500000000000004</v>
      </c>
      <c r="KN645" s="4">
        <v>-12.65</v>
      </c>
      <c r="KO645" s="4">
        <v>27870</v>
      </c>
      <c r="KP645" s="4">
        <v>5450</v>
      </c>
      <c r="KQ645" s="4">
        <v>44.05</v>
      </c>
      <c r="KR645" s="4">
        <v>-33.700000000000003</v>
      </c>
      <c r="KS645" s="4">
        <v>76107</v>
      </c>
      <c r="KT645" s="4">
        <v>42760</v>
      </c>
      <c r="KU645" s="4">
        <v>13.2</v>
      </c>
      <c r="KV645" s="4">
        <v>-14.95</v>
      </c>
      <c r="KW645" s="4">
        <v>39315</v>
      </c>
      <c r="KX645" s="4">
        <v>25797</v>
      </c>
      <c r="KY645" s="4">
        <v>16.55</v>
      </c>
      <c r="KZ645" s="4">
        <v>-29.650000000000002</v>
      </c>
      <c r="LA645" s="4">
        <v>34364</v>
      </c>
      <c r="LB645" s="4">
        <v>24701</v>
      </c>
      <c r="LC645" s="4">
        <v>35.950000000000003</v>
      </c>
      <c r="LD645" s="4">
        <v>-10.25</v>
      </c>
    </row>
    <row r="646" spans="1:316" x14ac:dyDescent="0.25">
      <c r="A646" s="171">
        <v>44077.483942361112</v>
      </c>
      <c r="B646" s="172">
        <v>0.4826388888888889</v>
      </c>
      <c r="C646" s="4">
        <v>11535.1</v>
      </c>
      <c r="D646" s="4">
        <v>11550</v>
      </c>
      <c r="E646" s="173">
        <v>-63.449999999999996</v>
      </c>
      <c r="F646" s="173">
        <v>-57.550000000000011</v>
      </c>
      <c r="G646" s="173">
        <v>313.89999999999998</v>
      </c>
      <c r="H646" s="173">
        <v>-212.69999999999993</v>
      </c>
      <c r="I646" s="173">
        <v>-327.24999999999989</v>
      </c>
      <c r="J646" s="173">
        <v>114.54999999999995</v>
      </c>
      <c r="K646" s="127">
        <v>0</v>
      </c>
      <c r="L646" s="127">
        <v>0</v>
      </c>
      <c r="M646" s="127">
        <v>-20.53</v>
      </c>
      <c r="N646" s="127">
        <v>-18.11</v>
      </c>
      <c r="O646" s="127">
        <v>-9.1415129867857825E-2</v>
      </c>
      <c r="P646" s="127">
        <v>-0.26726687950247807</v>
      </c>
      <c r="Q646" s="127">
        <v>1.1048895429451244</v>
      </c>
      <c r="R646" s="4">
        <v>152913</v>
      </c>
      <c r="S646" s="4">
        <v>189092</v>
      </c>
      <c r="T646" s="173">
        <v>11554.25</v>
      </c>
      <c r="U646" s="173">
        <v>-7.8333333333339397</v>
      </c>
      <c r="V646" s="4">
        <v>161232</v>
      </c>
      <c r="W646" s="4">
        <v>-6249</v>
      </c>
      <c r="X646" s="173">
        <v>19.149999999999636</v>
      </c>
      <c r="Y646" s="173">
        <v>-179091</v>
      </c>
      <c r="Z646" s="173">
        <v>204368</v>
      </c>
      <c r="AA646" s="173">
        <v>25277</v>
      </c>
      <c r="AB646" s="4">
        <v>36179</v>
      </c>
      <c r="AC646" s="4">
        <v>-2639</v>
      </c>
      <c r="AD646" s="176" t="e">
        <v>#REF!</v>
      </c>
      <c r="AE646" s="177">
        <v>6.8776998756018032E-2</v>
      </c>
      <c r="AF646" s="177">
        <v>1.8491754209435346E-3</v>
      </c>
      <c r="AG646" s="177">
        <v>-2.0071805419927639E-2</v>
      </c>
      <c r="AH646" s="177">
        <v>3.8987330914301219E-2</v>
      </c>
      <c r="AI646" s="127">
        <v>-0.12678737555638778</v>
      </c>
      <c r="AJ646" s="127">
        <v>0</v>
      </c>
      <c r="AK646" s="4">
        <v>0</v>
      </c>
      <c r="AL646" s="178">
        <v>11500</v>
      </c>
      <c r="AM646" s="178">
        <v>11600</v>
      </c>
      <c r="AN646" s="178">
        <v>11400</v>
      </c>
      <c r="AO646" s="178">
        <v>11550</v>
      </c>
      <c r="AS646" s="4">
        <v>2.9659997687059096</v>
      </c>
      <c r="AT646" s="4">
        <v>1.023186731578513</v>
      </c>
      <c r="AU646" s="4">
        <v>0.22132888531554126</v>
      </c>
      <c r="AV646" s="4">
        <v>4.1510056050115395E-2</v>
      </c>
      <c r="AW646" s="4">
        <v>6.0810276367202952E-2</v>
      </c>
      <c r="AX646" s="4">
        <v>2.8694404591104734E-2</v>
      </c>
      <c r="AY646" s="4">
        <v>77.5590405904059</v>
      </c>
      <c r="AZ646" s="4">
        <v>8.5846153846153843</v>
      </c>
      <c r="BA646" s="4">
        <v>69.712550607287454</v>
      </c>
      <c r="BB646" s="4">
        <v>66.471698113207552</v>
      </c>
      <c r="BC646" s="4">
        <v>27.972563859981079</v>
      </c>
      <c r="BD646" s="4">
        <v>64.148717948717945</v>
      </c>
      <c r="BE646" s="4">
        <v>22.688693098384729</v>
      </c>
      <c r="BF646" s="4">
        <v>30.31484049930652</v>
      </c>
      <c r="BG646" s="4">
        <v>9.8851626016260159</v>
      </c>
      <c r="BH646" s="4">
        <v>10.352401129943503</v>
      </c>
      <c r="BI646" s="4">
        <v>9</v>
      </c>
      <c r="BJ646" s="4">
        <v>0</v>
      </c>
      <c r="BK646" s="4">
        <v>0</v>
      </c>
      <c r="BL646" s="4">
        <v>0</v>
      </c>
      <c r="BM646" s="4">
        <v>5836</v>
      </c>
      <c r="BN646" s="4">
        <v>90</v>
      </c>
      <c r="BO646" s="4">
        <v>0.1</v>
      </c>
      <c r="BP646" s="4">
        <v>-0.75</v>
      </c>
      <c r="BQ646" s="4">
        <v>0</v>
      </c>
      <c r="BR646" s="4">
        <v>0</v>
      </c>
      <c r="BS646" s="4">
        <v>0</v>
      </c>
      <c r="BT646" s="4">
        <v>0</v>
      </c>
      <c r="BU646" s="4">
        <v>58</v>
      </c>
      <c r="BV646" s="4">
        <v>0</v>
      </c>
      <c r="BW646" s="4">
        <v>0.1</v>
      </c>
      <c r="BX646" s="4">
        <v>-0.75</v>
      </c>
      <c r="BY646" s="4">
        <v>21</v>
      </c>
      <c r="BZ646" s="4">
        <v>0</v>
      </c>
      <c r="CA646" s="4">
        <v>1460</v>
      </c>
      <c r="CB646" s="4">
        <v>64.25</v>
      </c>
      <c r="CC646" s="4">
        <v>411</v>
      </c>
      <c r="CD646" s="4">
        <v>-44</v>
      </c>
      <c r="CE646" s="4">
        <v>0.05</v>
      </c>
      <c r="CF646" s="4">
        <v>-0.89999999999999991</v>
      </c>
      <c r="CG646" s="4">
        <v>0</v>
      </c>
      <c r="CH646" s="4">
        <v>0</v>
      </c>
      <c r="CI646" s="4">
        <v>0</v>
      </c>
      <c r="CJ646" s="4">
        <v>0</v>
      </c>
      <c r="CK646" s="4">
        <v>35</v>
      </c>
      <c r="CL646" s="4">
        <v>0</v>
      </c>
      <c r="CM646" s="4">
        <v>0.1</v>
      </c>
      <c r="CN646" s="4">
        <v>-0.65</v>
      </c>
      <c r="CO646" s="4">
        <v>12</v>
      </c>
      <c r="CP646" s="4">
        <v>0</v>
      </c>
      <c r="CQ646" s="4">
        <v>0</v>
      </c>
      <c r="CR646" s="4">
        <v>0</v>
      </c>
      <c r="CS646" s="4">
        <v>1077</v>
      </c>
      <c r="CT646" s="4">
        <v>-362</v>
      </c>
      <c r="CU646" s="4">
        <v>0.15</v>
      </c>
      <c r="CV646" s="4">
        <v>-0.85</v>
      </c>
      <c r="CW646" s="4">
        <v>0</v>
      </c>
      <c r="CX646" s="4">
        <v>0</v>
      </c>
      <c r="CY646" s="4">
        <v>0</v>
      </c>
      <c r="CZ646" s="4">
        <v>0</v>
      </c>
      <c r="DA646" s="4">
        <v>232</v>
      </c>
      <c r="DB646" s="4">
        <v>-18</v>
      </c>
      <c r="DC646" s="4">
        <v>0.1</v>
      </c>
      <c r="DD646" s="4">
        <v>-0.95000000000000007</v>
      </c>
      <c r="DE646" s="4">
        <v>20</v>
      </c>
      <c r="DF646" s="4">
        <v>0</v>
      </c>
      <c r="DG646" s="4">
        <v>1265</v>
      </c>
      <c r="DH646" s="4">
        <v>15</v>
      </c>
      <c r="DI646" s="4">
        <v>1791</v>
      </c>
      <c r="DJ646" s="4">
        <v>40</v>
      </c>
      <c r="DK646" s="4">
        <v>0.1</v>
      </c>
      <c r="DL646" s="4">
        <v>-1</v>
      </c>
      <c r="DM646" s="4">
        <v>0</v>
      </c>
      <c r="DN646" s="4">
        <v>0</v>
      </c>
      <c r="DO646" s="4">
        <v>0</v>
      </c>
      <c r="DP646" s="4">
        <v>0</v>
      </c>
      <c r="DQ646" s="4">
        <v>604</v>
      </c>
      <c r="DR646" s="4">
        <v>26</v>
      </c>
      <c r="DS646" s="4">
        <v>0.15</v>
      </c>
      <c r="DT646" s="4">
        <v>-0.99999999999999989</v>
      </c>
      <c r="DU646" s="4">
        <v>1</v>
      </c>
      <c r="DV646" s="4">
        <v>0</v>
      </c>
      <c r="DW646" s="4">
        <v>0</v>
      </c>
      <c r="DX646" s="4">
        <v>0</v>
      </c>
      <c r="DY646" s="4">
        <v>4190</v>
      </c>
      <c r="DZ646" s="4">
        <v>-278</v>
      </c>
      <c r="EA646" s="4">
        <v>0.05</v>
      </c>
      <c r="EB646" s="4">
        <v>-1.2</v>
      </c>
      <c r="EC646" s="4">
        <v>0</v>
      </c>
      <c r="ED646" s="4">
        <v>0</v>
      </c>
      <c r="EE646" s="4">
        <v>0</v>
      </c>
      <c r="EF646" s="4">
        <v>0</v>
      </c>
      <c r="EG646" s="4">
        <v>207</v>
      </c>
      <c r="EH646" s="4">
        <v>0</v>
      </c>
      <c r="EI646" s="4">
        <v>0.15</v>
      </c>
      <c r="EJ646" s="4">
        <v>-1.2000000000000002</v>
      </c>
      <c r="EK646" s="4">
        <v>57</v>
      </c>
      <c r="EL646" s="4">
        <v>-11</v>
      </c>
      <c r="EM646" s="4">
        <v>1058.55</v>
      </c>
      <c r="EN646" s="4">
        <v>17.75</v>
      </c>
      <c r="EO646" s="4">
        <v>19297</v>
      </c>
      <c r="EP646" s="4">
        <v>-3317</v>
      </c>
      <c r="EQ646" s="4">
        <v>0.2</v>
      </c>
      <c r="ER646" s="4">
        <v>-1.3</v>
      </c>
      <c r="ES646" s="4">
        <v>5</v>
      </c>
      <c r="ET646" s="4">
        <v>0</v>
      </c>
      <c r="EU646" s="4">
        <v>0</v>
      </c>
      <c r="EV646" s="4">
        <v>0</v>
      </c>
      <c r="EW646" s="4">
        <v>812</v>
      </c>
      <c r="EX646" s="4">
        <v>-40</v>
      </c>
      <c r="EY646" s="4">
        <v>0.2</v>
      </c>
      <c r="EZ646" s="4">
        <v>-1.4000000000000001</v>
      </c>
      <c r="FA646" s="4">
        <v>24</v>
      </c>
      <c r="FB646" s="4">
        <v>1</v>
      </c>
      <c r="FC646" s="4">
        <v>940</v>
      </c>
      <c r="FD646" s="4">
        <v>-12.5</v>
      </c>
      <c r="FE646" s="4">
        <v>4099</v>
      </c>
      <c r="FF646" s="4">
        <v>-1032</v>
      </c>
      <c r="FG646" s="4">
        <v>0.15</v>
      </c>
      <c r="FH646" s="4">
        <v>-1.4500000000000002</v>
      </c>
      <c r="FI646" s="4">
        <v>5</v>
      </c>
      <c r="FJ646" s="4">
        <v>0</v>
      </c>
      <c r="FK646" s="4">
        <v>0</v>
      </c>
      <c r="FL646" s="4">
        <v>0</v>
      </c>
      <c r="FM646" s="4">
        <v>147</v>
      </c>
      <c r="FN646" s="4">
        <v>-9</v>
      </c>
      <c r="FO646" s="4">
        <v>0.15</v>
      </c>
      <c r="FP646" s="4">
        <v>-1.55</v>
      </c>
      <c r="FQ646" s="4">
        <v>32</v>
      </c>
      <c r="FR646" s="4">
        <v>2</v>
      </c>
      <c r="FS646" s="4">
        <v>855</v>
      </c>
      <c r="FT646" s="4">
        <v>10</v>
      </c>
      <c r="FU646" s="4">
        <v>13765</v>
      </c>
      <c r="FV646" s="4">
        <v>-557</v>
      </c>
      <c r="FW646" s="4">
        <v>0.2</v>
      </c>
      <c r="FX646" s="4">
        <v>-1.6</v>
      </c>
      <c r="FY646" s="4">
        <v>6</v>
      </c>
      <c r="FZ646" s="4">
        <v>0</v>
      </c>
      <c r="GA646" s="4">
        <v>0</v>
      </c>
      <c r="GB646" s="4">
        <v>0</v>
      </c>
      <c r="GC646" s="4">
        <v>530</v>
      </c>
      <c r="GD646" s="4">
        <v>-99</v>
      </c>
      <c r="GE646" s="4">
        <v>0.2</v>
      </c>
      <c r="GF646" s="4">
        <v>-1.75</v>
      </c>
      <c r="GG646" s="4">
        <v>314</v>
      </c>
      <c r="GH646" s="4">
        <v>-6</v>
      </c>
      <c r="GI646" s="4">
        <v>735</v>
      </c>
      <c r="GJ646" s="4">
        <v>-11.25</v>
      </c>
      <c r="GK646" s="4">
        <v>11248</v>
      </c>
      <c r="GL646" s="4">
        <v>-1274</v>
      </c>
      <c r="GM646" s="4">
        <v>0.2</v>
      </c>
      <c r="GN646" s="4">
        <v>-1.8</v>
      </c>
      <c r="GO646" s="4">
        <v>6</v>
      </c>
      <c r="GP646" s="4">
        <v>0</v>
      </c>
      <c r="GQ646" s="4">
        <v>0</v>
      </c>
      <c r="GR646" s="4">
        <v>0</v>
      </c>
      <c r="GS646" s="4">
        <v>654</v>
      </c>
      <c r="GT646" s="4">
        <v>133</v>
      </c>
      <c r="GU646" s="4">
        <v>0.15</v>
      </c>
      <c r="GV646" s="4">
        <v>-1.9</v>
      </c>
      <c r="GW646" s="4">
        <v>223</v>
      </c>
      <c r="GX646" s="4">
        <v>0</v>
      </c>
      <c r="GY646" s="4">
        <v>659.7</v>
      </c>
      <c r="GZ646" s="4">
        <v>9.3500000000000227</v>
      </c>
      <c r="HA646" s="4">
        <v>12033</v>
      </c>
      <c r="HB646" s="4">
        <v>-2531</v>
      </c>
      <c r="HC646" s="4">
        <v>0.2</v>
      </c>
      <c r="HD646" s="4">
        <v>-2</v>
      </c>
      <c r="HE646" s="4">
        <v>162</v>
      </c>
      <c r="HF646" s="4">
        <v>0</v>
      </c>
      <c r="HG646" s="4">
        <v>0</v>
      </c>
      <c r="HH646" s="4">
        <v>0</v>
      </c>
      <c r="HI646" s="4">
        <v>1436</v>
      </c>
      <c r="HJ646" s="4">
        <v>164</v>
      </c>
      <c r="HK646" s="4">
        <v>0.25</v>
      </c>
      <c r="HL646" s="4">
        <v>-2.2000000000000002</v>
      </c>
      <c r="HM646" s="4">
        <v>542</v>
      </c>
      <c r="HN646" s="4">
        <v>-136</v>
      </c>
      <c r="HO646" s="4">
        <v>538.6</v>
      </c>
      <c r="HP646" s="4">
        <v>-13.299999999999955</v>
      </c>
      <c r="HQ646" s="4">
        <v>42037</v>
      </c>
      <c r="HR646" s="4">
        <v>10549</v>
      </c>
      <c r="HS646" s="4">
        <v>0.2</v>
      </c>
      <c r="HT646" s="4">
        <v>-2.4499999999999997</v>
      </c>
      <c r="HU646" s="4">
        <v>260</v>
      </c>
      <c r="HV646" s="4">
        <v>-1</v>
      </c>
      <c r="HW646" s="4">
        <v>505.6</v>
      </c>
      <c r="HX646" s="4">
        <v>-3.1999999999999886</v>
      </c>
      <c r="HY646" s="4">
        <v>2232</v>
      </c>
      <c r="HZ646" s="4">
        <v>-36</v>
      </c>
      <c r="IA646" s="4">
        <v>0.2</v>
      </c>
      <c r="IB646" s="4">
        <v>-2.65</v>
      </c>
      <c r="IC646" s="4">
        <v>247</v>
      </c>
      <c r="ID646" s="4">
        <v>-61</v>
      </c>
      <c r="IE646" s="4">
        <v>443.35</v>
      </c>
      <c r="IF646" s="4">
        <v>-11.5</v>
      </c>
      <c r="IG646" s="4">
        <v>17219</v>
      </c>
      <c r="IH646" s="4">
        <v>175</v>
      </c>
      <c r="II646" s="4">
        <v>0.25</v>
      </c>
      <c r="IJ646" s="4">
        <v>-2.8</v>
      </c>
      <c r="IK646" s="4">
        <v>106</v>
      </c>
      <c r="IL646" s="4">
        <v>-82</v>
      </c>
      <c r="IM646" s="4">
        <v>390</v>
      </c>
      <c r="IN646" s="4">
        <v>-12.800000000000011</v>
      </c>
      <c r="IO646" s="4">
        <v>7046</v>
      </c>
      <c r="IP646" s="4">
        <v>1449</v>
      </c>
      <c r="IQ646" s="4">
        <v>0.2</v>
      </c>
      <c r="IR646" s="4">
        <v>-3.05</v>
      </c>
      <c r="IS646" s="4">
        <v>1057</v>
      </c>
      <c r="IT646" s="4">
        <v>-70</v>
      </c>
      <c r="IU646" s="4">
        <v>333.5</v>
      </c>
      <c r="IV646" s="4">
        <v>-19.850000000000023</v>
      </c>
      <c r="IW646" s="4">
        <v>29567</v>
      </c>
      <c r="IX646" s="4">
        <v>8314</v>
      </c>
      <c r="IY646" s="4">
        <v>0.25</v>
      </c>
      <c r="IZ646" s="4">
        <v>-3.45</v>
      </c>
      <c r="JA646" s="4">
        <v>195</v>
      </c>
      <c r="JB646" s="4">
        <v>-23</v>
      </c>
      <c r="JC646" s="4">
        <v>290.05</v>
      </c>
      <c r="JD646" s="4">
        <v>-15.050000000000011</v>
      </c>
      <c r="JE646" s="4">
        <v>12509</v>
      </c>
      <c r="JF646" s="4">
        <v>3503</v>
      </c>
      <c r="JG646" s="4">
        <v>0.35</v>
      </c>
      <c r="JH646" s="4">
        <v>-4.1000000000000005</v>
      </c>
      <c r="JI646" s="4">
        <v>2043</v>
      </c>
      <c r="JJ646" s="4">
        <v>-535</v>
      </c>
      <c r="JK646" s="4">
        <v>233.35</v>
      </c>
      <c r="JL646" s="4">
        <v>-24.099999999999994</v>
      </c>
      <c r="JM646" s="4">
        <v>46353</v>
      </c>
      <c r="JN646" s="4">
        <v>22288</v>
      </c>
      <c r="JO646" s="4">
        <v>0.5</v>
      </c>
      <c r="JP646" s="4">
        <v>-5</v>
      </c>
      <c r="JQ646" s="5">
        <v>721</v>
      </c>
      <c r="JR646" s="4">
        <v>66</v>
      </c>
      <c r="JS646" s="4">
        <v>184.4</v>
      </c>
      <c r="JT646" s="4">
        <v>-22.449999999999989</v>
      </c>
      <c r="JU646" s="4">
        <v>21857</v>
      </c>
      <c r="JV646" s="4">
        <v>9072</v>
      </c>
      <c r="JW646" s="4">
        <v>0.65</v>
      </c>
      <c r="JX646" s="4">
        <v>-6.6</v>
      </c>
      <c r="JY646" s="4">
        <v>6888</v>
      </c>
      <c r="JZ646" s="4">
        <v>-1124</v>
      </c>
      <c r="KA646" s="4">
        <v>136.4</v>
      </c>
      <c r="KB646" s="4">
        <v>-24.049999999999983</v>
      </c>
      <c r="KC646" s="4">
        <v>68089</v>
      </c>
      <c r="KD646" s="4">
        <v>31435</v>
      </c>
      <c r="KE646" s="4">
        <v>1.5</v>
      </c>
      <c r="KF646" s="4">
        <v>-9.15</v>
      </c>
      <c r="KG646" s="4">
        <v>4248</v>
      </c>
      <c r="KH646" s="4">
        <v>-316</v>
      </c>
      <c r="KI646" s="4">
        <v>88.85</v>
      </c>
      <c r="KJ646" s="4">
        <v>-27.650000000000006</v>
      </c>
      <c r="KK646" s="4">
        <v>43977</v>
      </c>
      <c r="KL646" s="4">
        <v>28112</v>
      </c>
      <c r="KM646" s="4">
        <v>3.95</v>
      </c>
      <c r="KN646" s="4">
        <v>-12.850000000000001</v>
      </c>
      <c r="KO646" s="4">
        <v>25941</v>
      </c>
      <c r="KP646" s="4">
        <v>3521</v>
      </c>
      <c r="KQ646" s="4">
        <v>47.45</v>
      </c>
      <c r="KR646" s="4">
        <v>-30.299999999999997</v>
      </c>
      <c r="KS646" s="4">
        <v>76941</v>
      </c>
      <c r="KT646" s="4">
        <v>43594</v>
      </c>
      <c r="KU646" s="4">
        <v>12.7</v>
      </c>
      <c r="KV646" s="4">
        <v>-15.45</v>
      </c>
      <c r="KW646" s="4">
        <v>36357</v>
      </c>
      <c r="KX646" s="4">
        <v>22839</v>
      </c>
      <c r="KY646" s="4">
        <v>18.45</v>
      </c>
      <c r="KZ646" s="4">
        <v>-27.750000000000004</v>
      </c>
      <c r="LA646" s="4">
        <v>37200</v>
      </c>
      <c r="LB646" s="4">
        <v>27537</v>
      </c>
      <c r="LC646" s="4">
        <v>33.549999999999997</v>
      </c>
      <c r="LD646" s="4">
        <v>-12.650000000000006</v>
      </c>
    </row>
    <row r="647" spans="1:316" x14ac:dyDescent="0.25">
      <c r="A647" s="171">
        <v>44077.483222453702</v>
      </c>
      <c r="B647" s="172">
        <v>0.48194444444444445</v>
      </c>
      <c r="C647" s="4">
        <v>11546.15</v>
      </c>
      <c r="D647" s="4">
        <v>11550</v>
      </c>
      <c r="E647" s="173">
        <v>-59.70000000000001</v>
      </c>
      <c r="F647" s="173">
        <v>-59.800000000000004</v>
      </c>
      <c r="G647" s="173">
        <v>313.89999999999998</v>
      </c>
      <c r="H647" s="173">
        <v>-105.99999999999991</v>
      </c>
      <c r="I647" s="173">
        <v>-377.29999999999984</v>
      </c>
      <c r="J647" s="173">
        <v>271.29999999999995</v>
      </c>
      <c r="K647" s="127">
        <v>0</v>
      </c>
      <c r="L647" s="127">
        <v>0</v>
      </c>
      <c r="M647" s="127">
        <v>-20.53</v>
      </c>
      <c r="N647" s="127">
        <v>-18.11</v>
      </c>
      <c r="O647" s="127">
        <v>-0.14998955642112749</v>
      </c>
      <c r="P647" s="127">
        <v>-0.3252681252761731</v>
      </c>
      <c r="Q647" s="127">
        <v>1.1201392550616547</v>
      </c>
      <c r="R647" s="4">
        <v>154912</v>
      </c>
      <c r="S647" s="4">
        <v>198502</v>
      </c>
      <c r="T647" s="173">
        <v>11562.083333333334</v>
      </c>
      <c r="U647" s="173">
        <v>-13.483333333331757</v>
      </c>
      <c r="V647" s="4">
        <v>161232</v>
      </c>
      <c r="W647" s="4">
        <v>-5999</v>
      </c>
      <c r="X647" s="173">
        <v>15.933333333334303</v>
      </c>
      <c r="Y647" s="173">
        <v>-181928</v>
      </c>
      <c r="Z647" s="173">
        <v>216118</v>
      </c>
      <c r="AA647" s="173">
        <v>34190</v>
      </c>
      <c r="AB647" s="4">
        <v>43590</v>
      </c>
      <c r="AC647" s="4">
        <v>4051</v>
      </c>
      <c r="AD647" s="176" t="e">
        <v>#REF!</v>
      </c>
      <c r="AE647" s="177">
        <v>-1.0305785766279683E-2</v>
      </c>
      <c r="AF647" s="177">
        <v>4.3652892356884918E-3</v>
      </c>
      <c r="AG647" s="177">
        <v>4.241511568901217E-2</v>
      </c>
      <c r="AH647" s="177">
        <v>6.8802542576927889E-2</v>
      </c>
      <c r="AI647" s="127">
        <v>2.9029176966465383E-3</v>
      </c>
      <c r="AJ647" s="127">
        <v>0</v>
      </c>
      <c r="AK647" s="4">
        <v>0</v>
      </c>
      <c r="AL647" s="178">
        <v>11500</v>
      </c>
      <c r="AM647" s="178">
        <v>11600</v>
      </c>
      <c r="AN647" s="178">
        <v>11550</v>
      </c>
      <c r="AO647" s="178">
        <v>11400</v>
      </c>
      <c r="AS647" s="4">
        <v>3.0742174160500855</v>
      </c>
      <c r="AT647" s="4">
        <v>1.0931208513906412</v>
      </c>
      <c r="AU647" s="4">
        <v>0.23428537284894838</v>
      </c>
      <c r="AV647" s="4">
        <v>4.1296257171182009E-2</v>
      </c>
      <c r="AW647" s="4">
        <v>5.9024928999684444E-2</v>
      </c>
      <c r="AX647" s="4">
        <v>2.8991889610627913E-2</v>
      </c>
      <c r="AY647" s="4">
        <v>77.308118081180808</v>
      </c>
      <c r="AZ647" s="4">
        <v>8.8730769230769226</v>
      </c>
      <c r="BA647" s="4">
        <v>69.712550607287454</v>
      </c>
      <c r="BB647" s="4">
        <v>66.018867924528308</v>
      </c>
      <c r="BC647" s="4">
        <v>27.742911153119092</v>
      </c>
      <c r="BD647" s="4">
        <v>64.682051282051276</v>
      </c>
      <c r="BE647" s="4">
        <v>22.226040658276865</v>
      </c>
      <c r="BF647" s="4">
        <v>28.187088274044797</v>
      </c>
      <c r="BG647" s="4">
        <v>9.9861631594119338</v>
      </c>
      <c r="BH647" s="4">
        <v>10.496751740139212</v>
      </c>
      <c r="BI647" s="4">
        <v>9</v>
      </c>
      <c r="BJ647" s="4">
        <v>0</v>
      </c>
      <c r="BK647" s="4">
        <v>0</v>
      </c>
      <c r="BL647" s="4">
        <v>0</v>
      </c>
      <c r="BM647" s="4">
        <v>5836</v>
      </c>
      <c r="BN647" s="4">
        <v>90</v>
      </c>
      <c r="BO647" s="4">
        <v>0.1</v>
      </c>
      <c r="BP647" s="4">
        <v>-0.75</v>
      </c>
      <c r="BQ647" s="4">
        <v>0</v>
      </c>
      <c r="BR647" s="4">
        <v>0</v>
      </c>
      <c r="BS647" s="4">
        <v>0</v>
      </c>
      <c r="BT647" s="4">
        <v>0</v>
      </c>
      <c r="BU647" s="4">
        <v>58</v>
      </c>
      <c r="BV647" s="4">
        <v>0</v>
      </c>
      <c r="BW647" s="4">
        <v>0.1</v>
      </c>
      <c r="BX647" s="4">
        <v>-0.75</v>
      </c>
      <c r="BY647" s="4">
        <v>21</v>
      </c>
      <c r="BZ647" s="4">
        <v>0</v>
      </c>
      <c r="CA647" s="4">
        <v>1460</v>
      </c>
      <c r="CB647" s="4">
        <v>64.25</v>
      </c>
      <c r="CC647" s="4">
        <v>411</v>
      </c>
      <c r="CD647" s="4">
        <v>-44</v>
      </c>
      <c r="CE647" s="4">
        <v>0.05</v>
      </c>
      <c r="CF647" s="4">
        <v>-0.89999999999999991</v>
      </c>
      <c r="CG647" s="4">
        <v>0</v>
      </c>
      <c r="CH647" s="4">
        <v>0</v>
      </c>
      <c r="CI647" s="4">
        <v>0</v>
      </c>
      <c r="CJ647" s="4">
        <v>0</v>
      </c>
      <c r="CK647" s="4">
        <v>35</v>
      </c>
      <c r="CL647" s="4">
        <v>0</v>
      </c>
      <c r="CM647" s="4">
        <v>0.1</v>
      </c>
      <c r="CN647" s="4">
        <v>-0.65</v>
      </c>
      <c r="CO647" s="4">
        <v>12</v>
      </c>
      <c r="CP647" s="4">
        <v>0</v>
      </c>
      <c r="CQ647" s="4">
        <v>0</v>
      </c>
      <c r="CR647" s="4">
        <v>0</v>
      </c>
      <c r="CS647" s="4">
        <v>1077</v>
      </c>
      <c r="CT647" s="4">
        <v>-362</v>
      </c>
      <c r="CU647" s="4">
        <v>0.15</v>
      </c>
      <c r="CV647" s="4">
        <v>-0.85</v>
      </c>
      <c r="CW647" s="4">
        <v>0</v>
      </c>
      <c r="CX647" s="4">
        <v>0</v>
      </c>
      <c r="CY647" s="4">
        <v>0</v>
      </c>
      <c r="CZ647" s="4">
        <v>0</v>
      </c>
      <c r="DA647" s="4">
        <v>232</v>
      </c>
      <c r="DB647" s="4">
        <v>-18</v>
      </c>
      <c r="DC647" s="4">
        <v>0.1</v>
      </c>
      <c r="DD647" s="4">
        <v>-0.95000000000000007</v>
      </c>
      <c r="DE647" s="4">
        <v>20</v>
      </c>
      <c r="DF647" s="4">
        <v>0</v>
      </c>
      <c r="DG647" s="4">
        <v>1265</v>
      </c>
      <c r="DH647" s="4">
        <v>15</v>
      </c>
      <c r="DI647" s="4">
        <v>1791</v>
      </c>
      <c r="DJ647" s="4">
        <v>40</v>
      </c>
      <c r="DK647" s="4">
        <v>0.1</v>
      </c>
      <c r="DL647" s="4">
        <v>-1</v>
      </c>
      <c r="DM647" s="4">
        <v>0</v>
      </c>
      <c r="DN647" s="4">
        <v>0</v>
      </c>
      <c r="DO647" s="4">
        <v>0</v>
      </c>
      <c r="DP647" s="4">
        <v>0</v>
      </c>
      <c r="DQ647" s="4">
        <v>604</v>
      </c>
      <c r="DR647" s="4">
        <v>26</v>
      </c>
      <c r="DS647" s="4">
        <v>0.15</v>
      </c>
      <c r="DT647" s="4">
        <v>-0.99999999999999989</v>
      </c>
      <c r="DU647" s="4">
        <v>1</v>
      </c>
      <c r="DV647" s="4">
        <v>0</v>
      </c>
      <c r="DW647" s="4">
        <v>0</v>
      </c>
      <c r="DX647" s="4">
        <v>0</v>
      </c>
      <c r="DY647" s="4">
        <v>4190</v>
      </c>
      <c r="DZ647" s="4">
        <v>-278</v>
      </c>
      <c r="EA647" s="4">
        <v>0.05</v>
      </c>
      <c r="EB647" s="4">
        <v>-1.2</v>
      </c>
      <c r="EC647" s="4">
        <v>0</v>
      </c>
      <c r="ED647" s="4">
        <v>0</v>
      </c>
      <c r="EE647" s="4">
        <v>0</v>
      </c>
      <c r="EF647" s="4">
        <v>0</v>
      </c>
      <c r="EG647" s="4">
        <v>207</v>
      </c>
      <c r="EH647" s="4">
        <v>0</v>
      </c>
      <c r="EI647" s="4">
        <v>0.15</v>
      </c>
      <c r="EJ647" s="4">
        <v>-1.2000000000000002</v>
      </c>
      <c r="EK647" s="4">
        <v>57</v>
      </c>
      <c r="EL647" s="4">
        <v>-11</v>
      </c>
      <c r="EM647" s="4">
        <v>1058.55</v>
      </c>
      <c r="EN647" s="4">
        <v>17.75</v>
      </c>
      <c r="EO647" s="4">
        <v>19508</v>
      </c>
      <c r="EP647" s="4">
        <v>-3106</v>
      </c>
      <c r="EQ647" s="4">
        <v>0.2</v>
      </c>
      <c r="ER647" s="4">
        <v>-1.3</v>
      </c>
      <c r="ES647" s="4">
        <v>5</v>
      </c>
      <c r="ET647" s="4">
        <v>0</v>
      </c>
      <c r="EU647" s="4">
        <v>0</v>
      </c>
      <c r="EV647" s="4">
        <v>0</v>
      </c>
      <c r="EW647" s="4">
        <v>812</v>
      </c>
      <c r="EX647" s="4">
        <v>-40</v>
      </c>
      <c r="EY647" s="4">
        <v>0.2</v>
      </c>
      <c r="EZ647" s="4">
        <v>-1.4000000000000001</v>
      </c>
      <c r="FA647" s="4">
        <v>24</v>
      </c>
      <c r="FB647" s="4">
        <v>1</v>
      </c>
      <c r="FC647" s="4">
        <v>968.65</v>
      </c>
      <c r="FD647" s="4">
        <v>16.149999999999977</v>
      </c>
      <c r="FE647" s="4">
        <v>4103</v>
      </c>
      <c r="FF647" s="4">
        <v>-1028</v>
      </c>
      <c r="FG647" s="4">
        <v>0.15</v>
      </c>
      <c r="FH647" s="4">
        <v>-1.4500000000000002</v>
      </c>
      <c r="FI647" s="4">
        <v>5</v>
      </c>
      <c r="FJ647" s="4">
        <v>0</v>
      </c>
      <c r="FK647" s="4">
        <v>0</v>
      </c>
      <c r="FL647" s="4">
        <v>0</v>
      </c>
      <c r="FM647" s="4">
        <v>147</v>
      </c>
      <c r="FN647" s="4">
        <v>-9</v>
      </c>
      <c r="FO647" s="4">
        <v>0.15</v>
      </c>
      <c r="FP647" s="4">
        <v>-1.55</v>
      </c>
      <c r="FQ647" s="4">
        <v>32</v>
      </c>
      <c r="FR647" s="4">
        <v>2</v>
      </c>
      <c r="FS647" s="4">
        <v>855</v>
      </c>
      <c r="FT647" s="4">
        <v>10</v>
      </c>
      <c r="FU647" s="4">
        <v>13754</v>
      </c>
      <c r="FV647" s="4">
        <v>-568</v>
      </c>
      <c r="FW647" s="4">
        <v>0.2</v>
      </c>
      <c r="FX647" s="4">
        <v>-1.6</v>
      </c>
      <c r="FY647" s="4">
        <v>6</v>
      </c>
      <c r="FZ647" s="4">
        <v>0</v>
      </c>
      <c r="GA647" s="4">
        <v>0</v>
      </c>
      <c r="GB647" s="4">
        <v>0</v>
      </c>
      <c r="GC647" s="4">
        <v>530</v>
      </c>
      <c r="GD647" s="4">
        <v>-99</v>
      </c>
      <c r="GE647" s="4">
        <v>0.2</v>
      </c>
      <c r="GF647" s="4">
        <v>-1.75</v>
      </c>
      <c r="GG647" s="4">
        <v>314</v>
      </c>
      <c r="GH647" s="4">
        <v>-6</v>
      </c>
      <c r="GI647" s="4">
        <v>746.5</v>
      </c>
      <c r="GJ647" s="4">
        <v>0.25</v>
      </c>
      <c r="GK647" s="4">
        <v>11249</v>
      </c>
      <c r="GL647" s="4">
        <v>-1273</v>
      </c>
      <c r="GM647" s="4">
        <v>0.15</v>
      </c>
      <c r="GN647" s="4">
        <v>-1.85</v>
      </c>
      <c r="GO647" s="4">
        <v>6</v>
      </c>
      <c r="GP647" s="4">
        <v>0</v>
      </c>
      <c r="GQ647" s="4">
        <v>0</v>
      </c>
      <c r="GR647" s="4">
        <v>0</v>
      </c>
      <c r="GS647" s="4">
        <v>654</v>
      </c>
      <c r="GT647" s="4">
        <v>133</v>
      </c>
      <c r="GU647" s="4">
        <v>0.15</v>
      </c>
      <c r="GV647" s="4">
        <v>-1.9</v>
      </c>
      <c r="GW647" s="4">
        <v>223</v>
      </c>
      <c r="GX647" s="4">
        <v>0</v>
      </c>
      <c r="GY647" s="4">
        <v>659.7</v>
      </c>
      <c r="GZ647" s="4">
        <v>9.3500000000000227</v>
      </c>
      <c r="HA647" s="4">
        <v>12033</v>
      </c>
      <c r="HB647" s="4">
        <v>-2531</v>
      </c>
      <c r="HC647" s="4">
        <v>0.2</v>
      </c>
      <c r="HD647" s="4">
        <v>-2</v>
      </c>
      <c r="HE647" s="4">
        <v>162</v>
      </c>
      <c r="HF647" s="4">
        <v>0</v>
      </c>
      <c r="HG647" s="4">
        <v>0</v>
      </c>
      <c r="HH647" s="4">
        <v>0</v>
      </c>
      <c r="HI647" s="4">
        <v>1436</v>
      </c>
      <c r="HJ647" s="4">
        <v>164</v>
      </c>
      <c r="HK647" s="4">
        <v>0.25</v>
      </c>
      <c r="HL647" s="4">
        <v>-2.2000000000000002</v>
      </c>
      <c r="HM647" s="4">
        <v>542</v>
      </c>
      <c r="HN647" s="4">
        <v>-136</v>
      </c>
      <c r="HO647" s="4">
        <v>548</v>
      </c>
      <c r="HP647" s="4">
        <v>-3.8999999999999773</v>
      </c>
      <c r="HQ647" s="4">
        <v>41901</v>
      </c>
      <c r="HR647" s="4">
        <v>10413</v>
      </c>
      <c r="HS647" s="4">
        <v>0.2</v>
      </c>
      <c r="HT647" s="4">
        <v>-2.4499999999999997</v>
      </c>
      <c r="HU647" s="4">
        <v>260</v>
      </c>
      <c r="HV647" s="4">
        <v>-1</v>
      </c>
      <c r="HW647" s="4">
        <v>505.6</v>
      </c>
      <c r="HX647" s="4">
        <v>-3.1999999999999886</v>
      </c>
      <c r="HY647" s="4">
        <v>2307</v>
      </c>
      <c r="HZ647" s="4">
        <v>39</v>
      </c>
      <c r="IA647" s="4">
        <v>0.2</v>
      </c>
      <c r="IB647" s="4">
        <v>-2.65</v>
      </c>
      <c r="IC647" s="4">
        <v>247</v>
      </c>
      <c r="ID647" s="4">
        <v>-61</v>
      </c>
      <c r="IE647" s="4">
        <v>443.35</v>
      </c>
      <c r="IF647" s="4">
        <v>-11.5</v>
      </c>
      <c r="IG647" s="4">
        <v>17219</v>
      </c>
      <c r="IH647" s="4">
        <v>175</v>
      </c>
      <c r="II647" s="4">
        <v>0.2</v>
      </c>
      <c r="IJ647" s="4">
        <v>-2.8499999999999996</v>
      </c>
      <c r="IK647" s="4">
        <v>106</v>
      </c>
      <c r="IL647" s="4">
        <v>-82</v>
      </c>
      <c r="IM647" s="4">
        <v>390</v>
      </c>
      <c r="IN647" s="4">
        <v>-12.800000000000011</v>
      </c>
      <c r="IO647" s="4">
        <v>6998</v>
      </c>
      <c r="IP647" s="4">
        <v>1401</v>
      </c>
      <c r="IQ647" s="4">
        <v>0.2</v>
      </c>
      <c r="IR647" s="4">
        <v>-3.05</v>
      </c>
      <c r="IS647" s="4">
        <v>1058</v>
      </c>
      <c r="IT647" s="4">
        <v>-69</v>
      </c>
      <c r="IU647" s="4">
        <v>345.6</v>
      </c>
      <c r="IV647" s="4">
        <v>-7.75</v>
      </c>
      <c r="IW647" s="4">
        <v>29352</v>
      </c>
      <c r="IX647" s="4">
        <v>8099</v>
      </c>
      <c r="IY647" s="4">
        <v>0.3</v>
      </c>
      <c r="IZ647" s="4">
        <v>-3.4000000000000004</v>
      </c>
      <c r="JA647" s="4">
        <v>195</v>
      </c>
      <c r="JB647" s="4">
        <v>-23</v>
      </c>
      <c r="JC647" s="4">
        <v>294.75</v>
      </c>
      <c r="JD647" s="4">
        <v>-10.350000000000023</v>
      </c>
      <c r="JE647" s="4">
        <v>12613</v>
      </c>
      <c r="JF647" s="4">
        <v>3607</v>
      </c>
      <c r="JG647" s="4">
        <v>0.4</v>
      </c>
      <c r="JH647" s="4">
        <v>-4.05</v>
      </c>
      <c r="JI647" s="4">
        <v>2066</v>
      </c>
      <c r="JJ647" s="4">
        <v>-512</v>
      </c>
      <c r="JK647" s="4">
        <v>242.65</v>
      </c>
      <c r="JL647" s="4">
        <v>-14.799999999999983</v>
      </c>
      <c r="JM647" s="4">
        <v>45919</v>
      </c>
      <c r="JN647" s="4">
        <v>21854</v>
      </c>
      <c r="JO647" s="4">
        <v>0.5</v>
      </c>
      <c r="JP647" s="4">
        <v>-5</v>
      </c>
      <c r="JQ647" s="5">
        <v>759</v>
      </c>
      <c r="JR647" s="4">
        <v>104</v>
      </c>
      <c r="JS647" s="4">
        <v>191.55</v>
      </c>
      <c r="JT647" s="4">
        <v>-15.299999999999983</v>
      </c>
      <c r="JU647" s="4">
        <v>21394</v>
      </c>
      <c r="JV647" s="4">
        <v>8609</v>
      </c>
      <c r="JW647" s="4">
        <v>0.6</v>
      </c>
      <c r="JX647" s="4">
        <v>-6.65</v>
      </c>
      <c r="JY647" s="4">
        <v>6938</v>
      </c>
      <c r="JZ647" s="4">
        <v>-1074</v>
      </c>
      <c r="KA647" s="4">
        <v>144.30000000000001</v>
      </c>
      <c r="KB647" s="4">
        <v>-16.149999999999977</v>
      </c>
      <c r="KC647" s="4">
        <v>69284</v>
      </c>
      <c r="KD647" s="4">
        <v>32630</v>
      </c>
      <c r="KE647" s="4">
        <v>1.45</v>
      </c>
      <c r="KF647" s="4">
        <v>-9.2000000000000011</v>
      </c>
      <c r="KG647" s="4">
        <v>4310</v>
      </c>
      <c r="KH647" s="4">
        <v>-254</v>
      </c>
      <c r="KI647" s="4">
        <v>96.35</v>
      </c>
      <c r="KJ647" s="4">
        <v>-20.150000000000006</v>
      </c>
      <c r="KK647" s="4">
        <v>45241</v>
      </c>
      <c r="KL647" s="4">
        <v>29376</v>
      </c>
      <c r="KM647" s="4">
        <v>3.7</v>
      </c>
      <c r="KN647" s="4">
        <v>-13.100000000000001</v>
      </c>
      <c r="KO647" s="4">
        <v>26355</v>
      </c>
      <c r="KP647" s="4">
        <v>3935</v>
      </c>
      <c r="KQ647" s="4">
        <v>52</v>
      </c>
      <c r="KR647" s="4">
        <v>-25.75</v>
      </c>
      <c r="KS647" s="4">
        <v>81021</v>
      </c>
      <c r="KT647" s="4">
        <v>47674</v>
      </c>
      <c r="KU647" s="4">
        <v>12.55</v>
      </c>
      <c r="KV647" s="4">
        <v>-15.599999999999998</v>
      </c>
      <c r="KW647" s="4">
        <v>36458</v>
      </c>
      <c r="KX647" s="4">
        <v>22940</v>
      </c>
      <c r="KY647" s="4">
        <v>20.95</v>
      </c>
      <c r="KZ647" s="4">
        <v>-25.250000000000004</v>
      </c>
      <c r="LA647" s="4">
        <v>39853</v>
      </c>
      <c r="LB647" s="4">
        <v>30190</v>
      </c>
      <c r="LC647" s="4">
        <v>31.75</v>
      </c>
      <c r="LD647" s="4">
        <v>-14.450000000000003</v>
      </c>
    </row>
    <row r="648" spans="1:316" x14ac:dyDescent="0.25">
      <c r="A648" s="171">
        <v>44077.481075000003</v>
      </c>
      <c r="B648" s="172">
        <v>0.47986111111111113</v>
      </c>
      <c r="C648" s="4">
        <v>11557.35</v>
      </c>
      <c r="D648" s="4">
        <v>11550</v>
      </c>
      <c r="E648" s="173">
        <v>-49.400000000000006</v>
      </c>
      <c r="F648" s="173">
        <v>-73.5</v>
      </c>
      <c r="G648" s="173">
        <v>313.89999999999998</v>
      </c>
      <c r="H648" s="173">
        <v>27.249999999999886</v>
      </c>
      <c r="I648" s="173">
        <v>-522.49999999999977</v>
      </c>
      <c r="J648" s="173">
        <v>549.74999999999966</v>
      </c>
      <c r="K648" s="127">
        <v>0</v>
      </c>
      <c r="L648" s="127">
        <v>0</v>
      </c>
      <c r="M648" s="127">
        <v>-20.53</v>
      </c>
      <c r="N648" s="127">
        <v>-18.11</v>
      </c>
      <c r="O648" s="127">
        <v>-0.20609236290521876</v>
      </c>
      <c r="P648" s="127">
        <v>-0.38020092826262114</v>
      </c>
      <c r="Q648" s="127">
        <v>1.1268815283210292</v>
      </c>
      <c r="R648" s="4">
        <v>152848</v>
      </c>
      <c r="S648" s="4">
        <v>199360</v>
      </c>
      <c r="T648" s="173">
        <v>11578.1</v>
      </c>
      <c r="U648" s="173">
        <v>-0.36666666666678793</v>
      </c>
      <c r="V648" s="4">
        <v>161282</v>
      </c>
      <c r="W648" s="4">
        <v>-5661</v>
      </c>
      <c r="X648" s="173">
        <v>20.75</v>
      </c>
      <c r="Y648" s="173">
        <v>-179290</v>
      </c>
      <c r="Z648" s="173">
        <v>218572</v>
      </c>
      <c r="AA648" s="173">
        <v>39282</v>
      </c>
      <c r="AB648" s="4">
        <v>46512</v>
      </c>
      <c r="AC648" s="4">
        <v>6223</v>
      </c>
      <c r="AD648" s="176" t="e">
        <v>#REF!</v>
      </c>
      <c r="AE648" s="177">
        <v>-2.1372686532038634E-2</v>
      </c>
      <c r="AF648" s="177">
        <v>4.3091261673642916E-3</v>
      </c>
      <c r="AG648" s="177">
        <v>5.4434243116321078E-2</v>
      </c>
      <c r="AH648" s="177">
        <v>6.9026188547580553E-2</v>
      </c>
      <c r="AI648" s="127">
        <v>6.0958464831329332E-3</v>
      </c>
      <c r="AJ648" s="127">
        <v>0</v>
      </c>
      <c r="AK648" s="4">
        <v>0</v>
      </c>
      <c r="AL648" s="178">
        <v>11500</v>
      </c>
      <c r="AM648" s="178">
        <v>11600</v>
      </c>
      <c r="AN648" s="178">
        <v>11400</v>
      </c>
      <c r="AO648" s="178">
        <v>11550</v>
      </c>
      <c r="AS648" s="4">
        <v>3.1087755570870663</v>
      </c>
      <c r="AT648" s="4">
        <v>1.1087634318801849</v>
      </c>
      <c r="AU648" s="4">
        <v>0.24123118389546008</v>
      </c>
      <c r="AV648" s="4">
        <v>4.2113160770497954E-2</v>
      </c>
      <c r="AW648" s="4">
        <v>6.0818657630570004E-2</v>
      </c>
      <c r="AX648" s="4">
        <v>2.9038046065399684E-2</v>
      </c>
      <c r="AY648" s="4">
        <v>77.02022058823529</v>
      </c>
      <c r="AZ648" s="4">
        <v>8.8692307692307697</v>
      </c>
      <c r="BA648" s="4">
        <v>69.315789473684205</v>
      </c>
      <c r="BB648" s="4">
        <v>38.461956521739133</v>
      </c>
      <c r="BC648" s="4">
        <v>27.690566037735849</v>
      </c>
      <c r="BD648" s="4">
        <v>65.446153846153848</v>
      </c>
      <c r="BE648" s="4">
        <v>22.24</v>
      </c>
      <c r="BF648" s="4">
        <v>27.490118577075098</v>
      </c>
      <c r="BG648" s="4">
        <v>9.7959903995482147</v>
      </c>
      <c r="BH648" s="4">
        <v>10.361379310344828</v>
      </c>
      <c r="BI648" s="4">
        <v>9</v>
      </c>
      <c r="BJ648" s="4">
        <v>0</v>
      </c>
      <c r="BK648" s="4">
        <v>0</v>
      </c>
      <c r="BL648" s="4">
        <v>0</v>
      </c>
      <c r="BM648" s="4">
        <v>5838</v>
      </c>
      <c r="BN648" s="4">
        <v>92</v>
      </c>
      <c r="BO648" s="4">
        <v>0.15</v>
      </c>
      <c r="BP648" s="4">
        <v>-0.7</v>
      </c>
      <c r="BQ648" s="4">
        <v>0</v>
      </c>
      <c r="BR648" s="4">
        <v>0</v>
      </c>
      <c r="BS648" s="4">
        <v>0</v>
      </c>
      <c r="BT648" s="4">
        <v>0</v>
      </c>
      <c r="BU648" s="4">
        <v>58</v>
      </c>
      <c r="BV648" s="4">
        <v>0</v>
      </c>
      <c r="BW648" s="4">
        <v>0.1</v>
      </c>
      <c r="BX648" s="4">
        <v>-0.75</v>
      </c>
      <c r="BY648" s="4">
        <v>21</v>
      </c>
      <c r="BZ648" s="4">
        <v>0</v>
      </c>
      <c r="CA648" s="4">
        <v>1460</v>
      </c>
      <c r="CB648" s="4">
        <v>64.25</v>
      </c>
      <c r="CC648" s="4">
        <v>411</v>
      </c>
      <c r="CD648" s="4">
        <v>-44</v>
      </c>
      <c r="CE648" s="4">
        <v>0.05</v>
      </c>
      <c r="CF648" s="4">
        <v>-0.89999999999999991</v>
      </c>
      <c r="CG648" s="4">
        <v>0</v>
      </c>
      <c r="CH648" s="4">
        <v>0</v>
      </c>
      <c r="CI648" s="4">
        <v>0</v>
      </c>
      <c r="CJ648" s="4">
        <v>0</v>
      </c>
      <c r="CK648" s="4">
        <v>35</v>
      </c>
      <c r="CL648" s="4">
        <v>0</v>
      </c>
      <c r="CM648" s="4">
        <v>0.1</v>
      </c>
      <c r="CN648" s="4">
        <v>-0.65</v>
      </c>
      <c r="CO648" s="4">
        <v>12</v>
      </c>
      <c r="CP648" s="4">
        <v>0</v>
      </c>
      <c r="CQ648" s="4">
        <v>0</v>
      </c>
      <c r="CR648" s="4">
        <v>0</v>
      </c>
      <c r="CS648" s="4">
        <v>1259</v>
      </c>
      <c r="CT648" s="4">
        <v>-180</v>
      </c>
      <c r="CU648" s="4">
        <v>0.1</v>
      </c>
      <c r="CV648" s="4">
        <v>-0.9</v>
      </c>
      <c r="CW648" s="4">
        <v>0</v>
      </c>
      <c r="CX648" s="4">
        <v>0</v>
      </c>
      <c r="CY648" s="4">
        <v>0</v>
      </c>
      <c r="CZ648" s="4">
        <v>0</v>
      </c>
      <c r="DA648" s="4">
        <v>232</v>
      </c>
      <c r="DB648" s="4">
        <v>-18</v>
      </c>
      <c r="DC648" s="4">
        <v>0.1</v>
      </c>
      <c r="DD648" s="4">
        <v>-0.95000000000000007</v>
      </c>
      <c r="DE648" s="4">
        <v>20</v>
      </c>
      <c r="DF648" s="4">
        <v>0</v>
      </c>
      <c r="DG648" s="4">
        <v>1265</v>
      </c>
      <c r="DH648" s="4">
        <v>15</v>
      </c>
      <c r="DI648" s="4">
        <v>1791</v>
      </c>
      <c r="DJ648" s="4">
        <v>40</v>
      </c>
      <c r="DK648" s="4">
        <v>0.1</v>
      </c>
      <c r="DL648" s="4">
        <v>-1</v>
      </c>
      <c r="DM648" s="4">
        <v>0</v>
      </c>
      <c r="DN648" s="4">
        <v>0</v>
      </c>
      <c r="DO648" s="4">
        <v>0</v>
      </c>
      <c r="DP648" s="4">
        <v>0</v>
      </c>
      <c r="DQ648" s="4">
        <v>604</v>
      </c>
      <c r="DR648" s="4">
        <v>26</v>
      </c>
      <c r="DS648" s="4">
        <v>0.15</v>
      </c>
      <c r="DT648" s="4">
        <v>-0.99999999999999989</v>
      </c>
      <c r="DU648" s="4">
        <v>1</v>
      </c>
      <c r="DV648" s="4">
        <v>0</v>
      </c>
      <c r="DW648" s="4">
        <v>0</v>
      </c>
      <c r="DX648" s="4">
        <v>0</v>
      </c>
      <c r="DY648" s="4">
        <v>4226</v>
      </c>
      <c r="DZ648" s="4">
        <v>-242</v>
      </c>
      <c r="EA648" s="4">
        <v>0.1</v>
      </c>
      <c r="EB648" s="4">
        <v>-1.1499999999999999</v>
      </c>
      <c r="EC648" s="4">
        <v>0</v>
      </c>
      <c r="ED648" s="4">
        <v>0</v>
      </c>
      <c r="EE648" s="4">
        <v>0</v>
      </c>
      <c r="EF648" s="4">
        <v>0</v>
      </c>
      <c r="EG648" s="4">
        <v>207</v>
      </c>
      <c r="EH648" s="4">
        <v>0</v>
      </c>
      <c r="EI648" s="4">
        <v>0.15</v>
      </c>
      <c r="EJ648" s="4">
        <v>-1.2000000000000002</v>
      </c>
      <c r="EK648" s="4">
        <v>57</v>
      </c>
      <c r="EL648" s="4">
        <v>-11</v>
      </c>
      <c r="EM648" s="4">
        <v>1058.55</v>
      </c>
      <c r="EN648" s="4">
        <v>17.75</v>
      </c>
      <c r="EO648" s="4">
        <v>19604</v>
      </c>
      <c r="EP648" s="4">
        <v>-3010</v>
      </c>
      <c r="EQ648" s="4">
        <v>0.15</v>
      </c>
      <c r="ER648" s="4">
        <v>-1.35</v>
      </c>
      <c r="ES648" s="4">
        <v>5</v>
      </c>
      <c r="ET648" s="4">
        <v>0</v>
      </c>
      <c r="EU648" s="4">
        <v>0</v>
      </c>
      <c r="EV648" s="4">
        <v>0</v>
      </c>
      <c r="EW648" s="4">
        <v>812</v>
      </c>
      <c r="EX648" s="4">
        <v>-40</v>
      </c>
      <c r="EY648" s="4">
        <v>0.2</v>
      </c>
      <c r="EZ648" s="4">
        <v>-1.4000000000000001</v>
      </c>
      <c r="FA648" s="4">
        <v>25</v>
      </c>
      <c r="FB648" s="4">
        <v>2</v>
      </c>
      <c r="FC648" s="4">
        <v>968.65</v>
      </c>
      <c r="FD648" s="4">
        <v>16.149999999999977</v>
      </c>
      <c r="FE648" s="4">
        <v>4122</v>
      </c>
      <c r="FF648" s="4">
        <v>-1009</v>
      </c>
      <c r="FG648" s="4">
        <v>0.15</v>
      </c>
      <c r="FH648" s="4">
        <v>-1.4500000000000002</v>
      </c>
      <c r="FI648" s="4">
        <v>5</v>
      </c>
      <c r="FJ648" s="4">
        <v>0</v>
      </c>
      <c r="FK648" s="4">
        <v>0</v>
      </c>
      <c r="FL648" s="4">
        <v>0</v>
      </c>
      <c r="FM648" s="4">
        <v>147</v>
      </c>
      <c r="FN648" s="4">
        <v>-9</v>
      </c>
      <c r="FO648" s="4">
        <v>0.15</v>
      </c>
      <c r="FP648" s="4">
        <v>-1.55</v>
      </c>
      <c r="FQ648" s="4">
        <v>32</v>
      </c>
      <c r="FR648" s="4">
        <v>2</v>
      </c>
      <c r="FS648" s="4">
        <v>855</v>
      </c>
      <c r="FT648" s="4">
        <v>10</v>
      </c>
      <c r="FU648" s="4">
        <v>13759</v>
      </c>
      <c r="FV648" s="4">
        <v>-563</v>
      </c>
      <c r="FW648" s="4">
        <v>0.2</v>
      </c>
      <c r="FX648" s="4">
        <v>-1.6</v>
      </c>
      <c r="FY648" s="4">
        <v>6</v>
      </c>
      <c r="FZ648" s="4">
        <v>0</v>
      </c>
      <c r="GA648" s="4">
        <v>0</v>
      </c>
      <c r="GB648" s="4">
        <v>0</v>
      </c>
      <c r="GC648" s="4">
        <v>530</v>
      </c>
      <c r="GD648" s="4">
        <v>-99</v>
      </c>
      <c r="GE648" s="4">
        <v>0.2</v>
      </c>
      <c r="GF648" s="4">
        <v>-1.75</v>
      </c>
      <c r="GG648" s="4">
        <v>314</v>
      </c>
      <c r="GH648" s="4">
        <v>-6</v>
      </c>
      <c r="GI648" s="4">
        <v>756.8</v>
      </c>
      <c r="GJ648" s="4">
        <v>10.549999999999955</v>
      </c>
      <c r="GK648" s="4">
        <v>11284</v>
      </c>
      <c r="GL648" s="4">
        <v>-1238</v>
      </c>
      <c r="GM648" s="4">
        <v>0.15</v>
      </c>
      <c r="GN648" s="4">
        <v>-1.85</v>
      </c>
      <c r="GO648" s="4">
        <v>6</v>
      </c>
      <c r="GP648" s="4">
        <v>0</v>
      </c>
      <c r="GQ648" s="4">
        <v>0</v>
      </c>
      <c r="GR648" s="4">
        <v>0</v>
      </c>
      <c r="GS648" s="4">
        <v>654</v>
      </c>
      <c r="GT648" s="4">
        <v>133</v>
      </c>
      <c r="GU648" s="4">
        <v>0.15</v>
      </c>
      <c r="GV648" s="4">
        <v>-1.9</v>
      </c>
      <c r="GW648" s="4">
        <v>223</v>
      </c>
      <c r="GX648" s="4">
        <v>0</v>
      </c>
      <c r="GY648" s="4">
        <v>659.7</v>
      </c>
      <c r="GZ648" s="4">
        <v>9.3500000000000227</v>
      </c>
      <c r="HA648" s="4">
        <v>12033</v>
      </c>
      <c r="HB648" s="4">
        <v>-2531</v>
      </c>
      <c r="HC648" s="4">
        <v>0.15</v>
      </c>
      <c r="HD648" s="4">
        <v>-2.0500000000000003</v>
      </c>
      <c r="HE648" s="4">
        <v>162</v>
      </c>
      <c r="HF648" s="4">
        <v>0</v>
      </c>
      <c r="HG648" s="4">
        <v>0</v>
      </c>
      <c r="HH648" s="4">
        <v>0</v>
      </c>
      <c r="HI648" s="4">
        <v>1436</v>
      </c>
      <c r="HJ648" s="4">
        <v>164</v>
      </c>
      <c r="HK648" s="4">
        <v>0.25</v>
      </c>
      <c r="HL648" s="4">
        <v>-2.2000000000000002</v>
      </c>
      <c r="HM648" s="4">
        <v>544</v>
      </c>
      <c r="HN648" s="4">
        <v>-134</v>
      </c>
      <c r="HO648" s="4">
        <v>555</v>
      </c>
      <c r="HP648" s="4">
        <v>3.1000000000000227</v>
      </c>
      <c r="HQ648" s="4">
        <v>41899</v>
      </c>
      <c r="HR648" s="4">
        <v>10411</v>
      </c>
      <c r="HS648" s="4">
        <v>0.2</v>
      </c>
      <c r="HT648" s="4">
        <v>-2.4499999999999997</v>
      </c>
      <c r="HU648" s="4">
        <v>260</v>
      </c>
      <c r="HV648" s="4">
        <v>-1</v>
      </c>
      <c r="HW648" s="4">
        <v>505.6</v>
      </c>
      <c r="HX648" s="4">
        <v>-3.1999999999999886</v>
      </c>
      <c r="HY648" s="4">
        <v>2306</v>
      </c>
      <c r="HZ648" s="4">
        <v>38</v>
      </c>
      <c r="IA648" s="4">
        <v>0.2</v>
      </c>
      <c r="IB648" s="4">
        <v>-2.65</v>
      </c>
      <c r="IC648" s="4">
        <v>247</v>
      </c>
      <c r="ID648" s="4">
        <v>-61</v>
      </c>
      <c r="IE648" s="4">
        <v>459</v>
      </c>
      <c r="IF648" s="4">
        <v>4.1499999999999773</v>
      </c>
      <c r="IG648" s="4">
        <v>17121</v>
      </c>
      <c r="IH648" s="4">
        <v>77</v>
      </c>
      <c r="II648" s="4">
        <v>0.2</v>
      </c>
      <c r="IJ648" s="4">
        <v>-2.8499999999999996</v>
      </c>
      <c r="IK648" s="4">
        <v>184</v>
      </c>
      <c r="IL648" s="4">
        <v>-4</v>
      </c>
      <c r="IM648" s="4">
        <v>404.75</v>
      </c>
      <c r="IN648" s="4">
        <v>1.9499999999999886</v>
      </c>
      <c r="IO648" s="4">
        <v>7077</v>
      </c>
      <c r="IP648" s="4">
        <v>1480</v>
      </c>
      <c r="IQ648" s="4">
        <v>0.15</v>
      </c>
      <c r="IR648" s="4">
        <v>-3.1</v>
      </c>
      <c r="IS648" s="4">
        <v>1060</v>
      </c>
      <c r="IT648" s="4">
        <v>-67</v>
      </c>
      <c r="IU648" s="4">
        <v>354.75</v>
      </c>
      <c r="IV648" s="4">
        <v>1.3999999999999773</v>
      </c>
      <c r="IW648" s="4">
        <v>29352</v>
      </c>
      <c r="IX648" s="4">
        <v>8099</v>
      </c>
      <c r="IY648" s="4">
        <v>0.3</v>
      </c>
      <c r="IZ648" s="4">
        <v>-3.4000000000000004</v>
      </c>
      <c r="JA648" s="4">
        <v>195</v>
      </c>
      <c r="JB648" s="4">
        <v>-23</v>
      </c>
      <c r="JC648" s="4">
        <v>304.95</v>
      </c>
      <c r="JD648" s="4">
        <v>-0.15000000000003411</v>
      </c>
      <c r="JE648" s="4">
        <v>12762</v>
      </c>
      <c r="JF648" s="4">
        <v>3756</v>
      </c>
      <c r="JG648" s="4">
        <v>0.35</v>
      </c>
      <c r="JH648" s="4">
        <v>-4.1000000000000005</v>
      </c>
      <c r="JI648" s="4">
        <v>2075</v>
      </c>
      <c r="JJ648" s="4">
        <v>-503</v>
      </c>
      <c r="JK648" s="4">
        <v>253.85</v>
      </c>
      <c r="JL648" s="4">
        <v>-3.5999999999999943</v>
      </c>
      <c r="JM648" s="4">
        <v>46148</v>
      </c>
      <c r="JN648" s="4">
        <v>22083</v>
      </c>
      <c r="JO648" s="4">
        <v>0.45</v>
      </c>
      <c r="JP648" s="4">
        <v>-5.05</v>
      </c>
      <c r="JQ648" s="5">
        <v>759</v>
      </c>
      <c r="JR648" s="4">
        <v>104</v>
      </c>
      <c r="JS648" s="4">
        <v>204.95</v>
      </c>
      <c r="JT648" s="4">
        <v>-1.9000000000000057</v>
      </c>
      <c r="JU648" s="4">
        <v>20865</v>
      </c>
      <c r="JV648" s="4">
        <v>8080</v>
      </c>
      <c r="JW648" s="4">
        <v>0.5</v>
      </c>
      <c r="JX648" s="4">
        <v>-6.75</v>
      </c>
      <c r="JY648" s="4">
        <v>7083</v>
      </c>
      <c r="JZ648" s="4">
        <v>-929</v>
      </c>
      <c r="KA648" s="4">
        <v>154.80000000000001</v>
      </c>
      <c r="KB648" s="4">
        <v>-5.6499999999999773</v>
      </c>
      <c r="KC648" s="4">
        <v>69385</v>
      </c>
      <c r="KD648" s="4">
        <v>32731</v>
      </c>
      <c r="KE648" s="4">
        <v>1</v>
      </c>
      <c r="KF648" s="4">
        <v>-9.65</v>
      </c>
      <c r="KG648" s="4">
        <v>4350</v>
      </c>
      <c r="KH648" s="4">
        <v>-214</v>
      </c>
      <c r="KI648" s="4">
        <v>106.25</v>
      </c>
      <c r="KJ648" s="4">
        <v>-10.25</v>
      </c>
      <c r="KK648" s="4">
        <v>45072</v>
      </c>
      <c r="KL648" s="4">
        <v>29207</v>
      </c>
      <c r="KM648" s="4">
        <v>2.6</v>
      </c>
      <c r="KN648" s="4">
        <v>-14.200000000000001</v>
      </c>
      <c r="KO648" s="4">
        <v>26118</v>
      </c>
      <c r="KP648" s="4">
        <v>3698</v>
      </c>
      <c r="KQ648" s="4">
        <v>62.85</v>
      </c>
      <c r="KR648" s="4">
        <v>-14.899999999999999</v>
      </c>
      <c r="KS648" s="4">
        <v>81195</v>
      </c>
      <c r="KT648" s="4">
        <v>47848</v>
      </c>
      <c r="KU648" s="4">
        <v>8.6999999999999993</v>
      </c>
      <c r="KV648" s="4">
        <v>-19.45</v>
      </c>
      <c r="KW648" s="4">
        <v>35922</v>
      </c>
      <c r="KX648" s="4">
        <v>22404</v>
      </c>
      <c r="KY648" s="4">
        <v>27.65</v>
      </c>
      <c r="KZ648" s="4">
        <v>-18.550000000000004</v>
      </c>
      <c r="LA648" s="4">
        <v>39829</v>
      </c>
      <c r="LB648" s="4">
        <v>30166</v>
      </c>
      <c r="LC648" s="4">
        <v>23.5</v>
      </c>
      <c r="LD648" s="4">
        <v>-22.700000000000003</v>
      </c>
    </row>
    <row r="649" spans="1:316" x14ac:dyDescent="0.25">
      <c r="A649" s="171">
        <v>44077.480324421296</v>
      </c>
      <c r="B649" s="172">
        <v>0.47916666666666669</v>
      </c>
      <c r="C649" s="4">
        <v>11559.8</v>
      </c>
      <c r="D649" s="4">
        <v>11550</v>
      </c>
      <c r="E649" s="173">
        <v>-46.95000000000001</v>
      </c>
      <c r="F649" s="173">
        <v>-76.2</v>
      </c>
      <c r="G649" s="173">
        <v>313.89999999999998</v>
      </c>
      <c r="H649" s="173">
        <v>58.59999999999998</v>
      </c>
      <c r="I649" s="173">
        <v>-548.09999999999968</v>
      </c>
      <c r="J649" s="173">
        <v>606.6999999999997</v>
      </c>
      <c r="K649" s="127">
        <v>0</v>
      </c>
      <c r="L649" s="127">
        <v>0</v>
      </c>
      <c r="M649" s="127">
        <v>-20.53</v>
      </c>
      <c r="N649" s="127">
        <v>-18.11</v>
      </c>
      <c r="O649" s="127">
        <v>-0.21789659890926158</v>
      </c>
      <c r="P649" s="127">
        <v>-0.39167981792515338</v>
      </c>
      <c r="Q649" s="127">
        <v>1.1268815283210292</v>
      </c>
      <c r="R649" s="4">
        <v>152848</v>
      </c>
      <c r="S649" s="4">
        <v>199360</v>
      </c>
      <c r="T649" s="173">
        <v>11578.1</v>
      </c>
      <c r="U649" s="173">
        <v>-0.36666666666678793</v>
      </c>
      <c r="V649" s="4">
        <v>161282</v>
      </c>
      <c r="W649" s="4">
        <v>-5661</v>
      </c>
      <c r="X649" s="173">
        <v>18.300000000001091</v>
      </c>
      <c r="Y649" s="173">
        <v>-178076</v>
      </c>
      <c r="Z649" s="173">
        <v>218572</v>
      </c>
      <c r="AA649" s="173">
        <v>40496</v>
      </c>
      <c r="AB649" s="4">
        <v>46512</v>
      </c>
      <c r="AC649" s="4">
        <v>6223</v>
      </c>
      <c r="AD649" s="176" t="e">
        <v>#REF!</v>
      </c>
      <c r="AE649" s="177">
        <v>-2.8338142004803404E-2</v>
      </c>
      <c r="AF649" s="177">
        <v>4.1185995172771956E-3</v>
      </c>
      <c r="AG649" s="177">
        <v>5.2138083103498462E-2</v>
      </c>
      <c r="AH649" s="177">
        <v>6.8133941141710355E-2</v>
      </c>
      <c r="AI649" s="127">
        <v>-3.5586235035096137E-3</v>
      </c>
      <c r="AJ649" s="127">
        <v>0</v>
      </c>
      <c r="AK649" s="4">
        <v>0</v>
      </c>
      <c r="AL649" s="178">
        <v>11500</v>
      </c>
      <c r="AM649" s="178">
        <v>11600</v>
      </c>
      <c r="AN649" s="178">
        <v>11400</v>
      </c>
      <c r="AO649" s="178">
        <v>11550</v>
      </c>
      <c r="AS649" s="4">
        <v>3.1087755570870663</v>
      </c>
      <c r="AT649" s="4">
        <v>1.1087634318801849</v>
      </c>
      <c r="AU649" s="4">
        <v>0.24123118389546008</v>
      </c>
      <c r="AV649" s="4">
        <v>4.2113160770497954E-2</v>
      </c>
      <c r="AW649" s="4">
        <v>6.0818657630570004E-2</v>
      </c>
      <c r="AX649" s="4">
        <v>2.9038046065399684E-2</v>
      </c>
      <c r="AY649" s="4">
        <v>77.02022058823529</v>
      </c>
      <c r="AZ649" s="4">
        <v>8.8692307692307697</v>
      </c>
      <c r="BA649" s="4">
        <v>69.315789473684205</v>
      </c>
      <c r="BB649" s="4">
        <v>38.461956521739133</v>
      </c>
      <c r="BC649" s="4">
        <v>27.690566037735849</v>
      </c>
      <c r="BD649" s="4">
        <v>65.446153846153848</v>
      </c>
      <c r="BE649" s="4">
        <v>22.24</v>
      </c>
      <c r="BF649" s="4">
        <v>27.490118577075098</v>
      </c>
      <c r="BG649" s="4">
        <v>9.7959903995482147</v>
      </c>
      <c r="BH649" s="4">
        <v>10.361379310344828</v>
      </c>
      <c r="BI649" s="4">
        <v>9</v>
      </c>
      <c r="BJ649" s="4">
        <v>0</v>
      </c>
      <c r="BK649" s="4">
        <v>0</v>
      </c>
      <c r="BL649" s="4">
        <v>0</v>
      </c>
      <c r="BM649" s="4">
        <v>5838</v>
      </c>
      <c r="BN649" s="4">
        <v>92</v>
      </c>
      <c r="BO649" s="4">
        <v>0.15</v>
      </c>
      <c r="BP649" s="4">
        <v>-0.7</v>
      </c>
      <c r="BQ649" s="4">
        <v>0</v>
      </c>
      <c r="BR649" s="4">
        <v>0</v>
      </c>
      <c r="BS649" s="4">
        <v>0</v>
      </c>
      <c r="BT649" s="4">
        <v>0</v>
      </c>
      <c r="BU649" s="4">
        <v>58</v>
      </c>
      <c r="BV649" s="4">
        <v>0</v>
      </c>
      <c r="BW649" s="4">
        <v>0.1</v>
      </c>
      <c r="BX649" s="4">
        <v>-0.75</v>
      </c>
      <c r="BY649" s="4">
        <v>21</v>
      </c>
      <c r="BZ649" s="4">
        <v>0</v>
      </c>
      <c r="CA649" s="4">
        <v>1460</v>
      </c>
      <c r="CB649" s="4">
        <v>64.25</v>
      </c>
      <c r="CC649" s="4">
        <v>411</v>
      </c>
      <c r="CD649" s="4">
        <v>-44</v>
      </c>
      <c r="CE649" s="4">
        <v>0.05</v>
      </c>
      <c r="CF649" s="4">
        <v>-0.89999999999999991</v>
      </c>
      <c r="CG649" s="4">
        <v>0</v>
      </c>
      <c r="CH649" s="4">
        <v>0</v>
      </c>
      <c r="CI649" s="4">
        <v>0</v>
      </c>
      <c r="CJ649" s="4">
        <v>0</v>
      </c>
      <c r="CK649" s="4">
        <v>35</v>
      </c>
      <c r="CL649" s="4">
        <v>0</v>
      </c>
      <c r="CM649" s="4">
        <v>0.1</v>
      </c>
      <c r="CN649" s="4">
        <v>-0.65</v>
      </c>
      <c r="CO649" s="4">
        <v>12</v>
      </c>
      <c r="CP649" s="4">
        <v>0</v>
      </c>
      <c r="CQ649" s="4">
        <v>0</v>
      </c>
      <c r="CR649" s="4">
        <v>0</v>
      </c>
      <c r="CS649" s="4">
        <v>1259</v>
      </c>
      <c r="CT649" s="4">
        <v>-180</v>
      </c>
      <c r="CU649" s="4">
        <v>0.1</v>
      </c>
      <c r="CV649" s="4">
        <v>-0.9</v>
      </c>
      <c r="CW649" s="4">
        <v>0</v>
      </c>
      <c r="CX649" s="4">
        <v>0</v>
      </c>
      <c r="CY649" s="4">
        <v>0</v>
      </c>
      <c r="CZ649" s="4">
        <v>0</v>
      </c>
      <c r="DA649" s="4">
        <v>232</v>
      </c>
      <c r="DB649" s="4">
        <v>-18</v>
      </c>
      <c r="DC649" s="4">
        <v>0.1</v>
      </c>
      <c r="DD649" s="4">
        <v>-0.95000000000000007</v>
      </c>
      <c r="DE649" s="4">
        <v>20</v>
      </c>
      <c r="DF649" s="4">
        <v>0</v>
      </c>
      <c r="DG649" s="4">
        <v>1265</v>
      </c>
      <c r="DH649" s="4">
        <v>15</v>
      </c>
      <c r="DI649" s="4">
        <v>1791</v>
      </c>
      <c r="DJ649" s="4">
        <v>40</v>
      </c>
      <c r="DK649" s="4">
        <v>0.1</v>
      </c>
      <c r="DL649" s="4">
        <v>-1</v>
      </c>
      <c r="DM649" s="4">
        <v>0</v>
      </c>
      <c r="DN649" s="4">
        <v>0</v>
      </c>
      <c r="DO649" s="4">
        <v>0</v>
      </c>
      <c r="DP649" s="4">
        <v>0</v>
      </c>
      <c r="DQ649" s="4">
        <v>604</v>
      </c>
      <c r="DR649" s="4">
        <v>26</v>
      </c>
      <c r="DS649" s="4">
        <v>0.15</v>
      </c>
      <c r="DT649" s="4">
        <v>-0.99999999999999989</v>
      </c>
      <c r="DU649" s="4">
        <v>1</v>
      </c>
      <c r="DV649" s="4">
        <v>0</v>
      </c>
      <c r="DW649" s="4">
        <v>0</v>
      </c>
      <c r="DX649" s="4">
        <v>0</v>
      </c>
      <c r="DY649" s="4">
        <v>4226</v>
      </c>
      <c r="DZ649" s="4">
        <v>-242</v>
      </c>
      <c r="EA649" s="4">
        <v>0.1</v>
      </c>
      <c r="EB649" s="4">
        <v>-1.1499999999999999</v>
      </c>
      <c r="EC649" s="4">
        <v>0</v>
      </c>
      <c r="ED649" s="4">
        <v>0</v>
      </c>
      <c r="EE649" s="4">
        <v>0</v>
      </c>
      <c r="EF649" s="4">
        <v>0</v>
      </c>
      <c r="EG649" s="4">
        <v>207</v>
      </c>
      <c r="EH649" s="4">
        <v>0</v>
      </c>
      <c r="EI649" s="4">
        <v>0.15</v>
      </c>
      <c r="EJ649" s="4">
        <v>-1.2000000000000002</v>
      </c>
      <c r="EK649" s="4">
        <v>57</v>
      </c>
      <c r="EL649" s="4">
        <v>-11</v>
      </c>
      <c r="EM649" s="4">
        <v>1058.55</v>
      </c>
      <c r="EN649" s="4">
        <v>17.75</v>
      </c>
      <c r="EO649" s="4">
        <v>19604</v>
      </c>
      <c r="EP649" s="4">
        <v>-3010</v>
      </c>
      <c r="EQ649" s="4">
        <v>0.2</v>
      </c>
      <c r="ER649" s="4">
        <v>-1.3</v>
      </c>
      <c r="ES649" s="4">
        <v>5</v>
      </c>
      <c r="ET649" s="4">
        <v>0</v>
      </c>
      <c r="EU649" s="4">
        <v>0</v>
      </c>
      <c r="EV649" s="4">
        <v>0</v>
      </c>
      <c r="EW649" s="4">
        <v>812</v>
      </c>
      <c r="EX649" s="4">
        <v>-40</v>
      </c>
      <c r="EY649" s="4">
        <v>0.2</v>
      </c>
      <c r="EZ649" s="4">
        <v>-1.4000000000000001</v>
      </c>
      <c r="FA649" s="4">
        <v>25</v>
      </c>
      <c r="FB649" s="4">
        <v>2</v>
      </c>
      <c r="FC649" s="4">
        <v>968.65</v>
      </c>
      <c r="FD649" s="4">
        <v>16.149999999999977</v>
      </c>
      <c r="FE649" s="4">
        <v>4122</v>
      </c>
      <c r="FF649" s="4">
        <v>-1009</v>
      </c>
      <c r="FG649" s="4">
        <v>0.15</v>
      </c>
      <c r="FH649" s="4">
        <v>-1.4500000000000002</v>
      </c>
      <c r="FI649" s="4">
        <v>5</v>
      </c>
      <c r="FJ649" s="4">
        <v>0</v>
      </c>
      <c r="FK649" s="4">
        <v>0</v>
      </c>
      <c r="FL649" s="4">
        <v>0</v>
      </c>
      <c r="FM649" s="4">
        <v>147</v>
      </c>
      <c r="FN649" s="4">
        <v>-9</v>
      </c>
      <c r="FO649" s="4">
        <v>0.15</v>
      </c>
      <c r="FP649" s="4">
        <v>-1.55</v>
      </c>
      <c r="FQ649" s="4">
        <v>32</v>
      </c>
      <c r="FR649" s="4">
        <v>2</v>
      </c>
      <c r="FS649" s="4">
        <v>855</v>
      </c>
      <c r="FT649" s="4">
        <v>10</v>
      </c>
      <c r="FU649" s="4">
        <v>13759</v>
      </c>
      <c r="FV649" s="4">
        <v>-563</v>
      </c>
      <c r="FW649" s="4">
        <v>0.25</v>
      </c>
      <c r="FX649" s="4">
        <v>-1.55</v>
      </c>
      <c r="FY649" s="4">
        <v>6</v>
      </c>
      <c r="FZ649" s="4">
        <v>0</v>
      </c>
      <c r="GA649" s="4">
        <v>0</v>
      </c>
      <c r="GB649" s="4">
        <v>0</v>
      </c>
      <c r="GC649" s="4">
        <v>530</v>
      </c>
      <c r="GD649" s="4">
        <v>-99</v>
      </c>
      <c r="GE649" s="4">
        <v>0.2</v>
      </c>
      <c r="GF649" s="4">
        <v>-1.75</v>
      </c>
      <c r="GG649" s="4">
        <v>314</v>
      </c>
      <c r="GH649" s="4">
        <v>-6</v>
      </c>
      <c r="GI649" s="4">
        <v>758.5</v>
      </c>
      <c r="GJ649" s="4">
        <v>12.25</v>
      </c>
      <c r="GK649" s="4">
        <v>11284</v>
      </c>
      <c r="GL649" s="4">
        <v>-1238</v>
      </c>
      <c r="GM649" s="4">
        <v>0.15</v>
      </c>
      <c r="GN649" s="4">
        <v>-1.85</v>
      </c>
      <c r="GO649" s="4">
        <v>6</v>
      </c>
      <c r="GP649" s="4">
        <v>0</v>
      </c>
      <c r="GQ649" s="4">
        <v>0</v>
      </c>
      <c r="GR649" s="4">
        <v>0</v>
      </c>
      <c r="GS649" s="4">
        <v>654</v>
      </c>
      <c r="GT649" s="4">
        <v>133</v>
      </c>
      <c r="GU649" s="4">
        <v>0.15</v>
      </c>
      <c r="GV649" s="4">
        <v>-1.9</v>
      </c>
      <c r="GW649" s="4">
        <v>223</v>
      </c>
      <c r="GX649" s="4">
        <v>0</v>
      </c>
      <c r="GY649" s="4">
        <v>659.7</v>
      </c>
      <c r="GZ649" s="4">
        <v>9.3500000000000227</v>
      </c>
      <c r="HA649" s="4">
        <v>12033</v>
      </c>
      <c r="HB649" s="4">
        <v>-2531</v>
      </c>
      <c r="HC649" s="4">
        <v>0.15</v>
      </c>
      <c r="HD649" s="4">
        <v>-2.0500000000000003</v>
      </c>
      <c r="HE649" s="4">
        <v>162</v>
      </c>
      <c r="HF649" s="4">
        <v>0</v>
      </c>
      <c r="HG649" s="4">
        <v>0</v>
      </c>
      <c r="HH649" s="4">
        <v>0</v>
      </c>
      <c r="HI649" s="4">
        <v>1436</v>
      </c>
      <c r="HJ649" s="4">
        <v>164</v>
      </c>
      <c r="HK649" s="4">
        <v>0.25</v>
      </c>
      <c r="HL649" s="4">
        <v>-2.2000000000000002</v>
      </c>
      <c r="HM649" s="4">
        <v>544</v>
      </c>
      <c r="HN649" s="4">
        <v>-134</v>
      </c>
      <c r="HO649" s="4">
        <v>559</v>
      </c>
      <c r="HP649" s="4">
        <v>7.1000000000000227</v>
      </c>
      <c r="HQ649" s="4">
        <v>41899</v>
      </c>
      <c r="HR649" s="4">
        <v>10411</v>
      </c>
      <c r="HS649" s="4">
        <v>0.2</v>
      </c>
      <c r="HT649" s="4">
        <v>-2.4499999999999997</v>
      </c>
      <c r="HU649" s="4">
        <v>260</v>
      </c>
      <c r="HV649" s="4">
        <v>-1</v>
      </c>
      <c r="HW649" s="4">
        <v>505.6</v>
      </c>
      <c r="HX649" s="4">
        <v>-3.1999999999999886</v>
      </c>
      <c r="HY649" s="4">
        <v>2306</v>
      </c>
      <c r="HZ649" s="4">
        <v>38</v>
      </c>
      <c r="IA649" s="4">
        <v>0.15</v>
      </c>
      <c r="IB649" s="4">
        <v>-2.7</v>
      </c>
      <c r="IC649" s="4">
        <v>247</v>
      </c>
      <c r="ID649" s="4">
        <v>-61</v>
      </c>
      <c r="IE649" s="4">
        <v>459</v>
      </c>
      <c r="IF649" s="4">
        <v>4.1499999999999773</v>
      </c>
      <c r="IG649" s="4">
        <v>17121</v>
      </c>
      <c r="IH649" s="4">
        <v>77</v>
      </c>
      <c r="II649" s="4">
        <v>0.25</v>
      </c>
      <c r="IJ649" s="4">
        <v>-2.8</v>
      </c>
      <c r="IK649" s="4">
        <v>184</v>
      </c>
      <c r="IL649" s="4">
        <v>-4</v>
      </c>
      <c r="IM649" s="4">
        <v>404.75</v>
      </c>
      <c r="IN649" s="4">
        <v>1.9499999999999886</v>
      </c>
      <c r="IO649" s="4">
        <v>7077</v>
      </c>
      <c r="IP649" s="4">
        <v>1480</v>
      </c>
      <c r="IQ649" s="4">
        <v>0.2</v>
      </c>
      <c r="IR649" s="4">
        <v>-3.05</v>
      </c>
      <c r="IS649" s="4">
        <v>1060</v>
      </c>
      <c r="IT649" s="4">
        <v>-67</v>
      </c>
      <c r="IU649" s="4">
        <v>358.2</v>
      </c>
      <c r="IV649" s="4">
        <v>4.8499999999999659</v>
      </c>
      <c r="IW649" s="4">
        <v>29352</v>
      </c>
      <c r="IX649" s="4">
        <v>8099</v>
      </c>
      <c r="IY649" s="4">
        <v>0.3</v>
      </c>
      <c r="IZ649" s="4">
        <v>-3.4000000000000004</v>
      </c>
      <c r="JA649" s="4">
        <v>195</v>
      </c>
      <c r="JB649" s="4">
        <v>-23</v>
      </c>
      <c r="JC649" s="4">
        <v>305.10000000000002</v>
      </c>
      <c r="JD649" s="4">
        <v>0</v>
      </c>
      <c r="JE649" s="4">
        <v>12762</v>
      </c>
      <c r="JF649" s="4">
        <v>3756</v>
      </c>
      <c r="JG649" s="4">
        <v>0.4</v>
      </c>
      <c r="JH649" s="4">
        <v>-4.05</v>
      </c>
      <c r="JI649" s="4">
        <v>2075</v>
      </c>
      <c r="JJ649" s="4">
        <v>-503</v>
      </c>
      <c r="JK649" s="4">
        <v>260.5</v>
      </c>
      <c r="JL649" s="4">
        <v>3.0500000000000114</v>
      </c>
      <c r="JM649" s="4">
        <v>46148</v>
      </c>
      <c r="JN649" s="4">
        <v>22083</v>
      </c>
      <c r="JO649" s="4">
        <v>0.45</v>
      </c>
      <c r="JP649" s="4">
        <v>-5.05</v>
      </c>
      <c r="JQ649" s="5">
        <v>759</v>
      </c>
      <c r="JR649" s="4">
        <v>104</v>
      </c>
      <c r="JS649" s="4">
        <v>207.75</v>
      </c>
      <c r="JT649" s="4">
        <v>0.90000000000000568</v>
      </c>
      <c r="JU649" s="4">
        <v>20865</v>
      </c>
      <c r="JV649" s="4">
        <v>8080</v>
      </c>
      <c r="JW649" s="4">
        <v>0.5</v>
      </c>
      <c r="JX649" s="4">
        <v>-6.75</v>
      </c>
      <c r="JY649" s="4">
        <v>7083</v>
      </c>
      <c r="JZ649" s="4">
        <v>-929</v>
      </c>
      <c r="KA649" s="4">
        <v>158.5</v>
      </c>
      <c r="KB649" s="4">
        <v>-1.9499999999999886</v>
      </c>
      <c r="KC649" s="4">
        <v>69385</v>
      </c>
      <c r="KD649" s="4">
        <v>32731</v>
      </c>
      <c r="KE649" s="4">
        <v>1</v>
      </c>
      <c r="KF649" s="4">
        <v>-9.65</v>
      </c>
      <c r="KG649" s="4">
        <v>4350</v>
      </c>
      <c r="KH649" s="4">
        <v>-214</v>
      </c>
      <c r="KI649" s="4">
        <v>110.3</v>
      </c>
      <c r="KJ649" s="4">
        <v>-6.2000000000000028</v>
      </c>
      <c r="KK649" s="4">
        <v>45072</v>
      </c>
      <c r="KL649" s="4">
        <v>29207</v>
      </c>
      <c r="KM649" s="4">
        <v>2.4500000000000002</v>
      </c>
      <c r="KN649" s="4">
        <v>-14.350000000000001</v>
      </c>
      <c r="KO649" s="4">
        <v>26118</v>
      </c>
      <c r="KP649" s="4">
        <v>3698</v>
      </c>
      <c r="KQ649" s="4">
        <v>65.349999999999994</v>
      </c>
      <c r="KR649" s="4">
        <v>-12.400000000000006</v>
      </c>
      <c r="KS649" s="4">
        <v>81195</v>
      </c>
      <c r="KT649" s="4">
        <v>47848</v>
      </c>
      <c r="KU649" s="4">
        <v>7.95</v>
      </c>
      <c r="KV649" s="4">
        <v>-20.2</v>
      </c>
      <c r="KW649" s="4">
        <v>35922</v>
      </c>
      <c r="KX649" s="4">
        <v>22404</v>
      </c>
      <c r="KY649" s="4">
        <v>29.4</v>
      </c>
      <c r="KZ649" s="4">
        <v>-16.800000000000004</v>
      </c>
      <c r="LA649" s="4">
        <v>39829</v>
      </c>
      <c r="LB649" s="4">
        <v>30166</v>
      </c>
      <c r="LC649" s="4">
        <v>21.7</v>
      </c>
      <c r="LD649" s="4">
        <v>-24.500000000000004</v>
      </c>
    </row>
    <row r="650" spans="1:316" x14ac:dyDescent="0.25">
      <c r="A650" s="171">
        <v>44077.478844097219</v>
      </c>
      <c r="B650" s="172">
        <v>0.4777777777777778</v>
      </c>
      <c r="C650" s="4">
        <v>11559.2</v>
      </c>
      <c r="D650" s="4">
        <v>11550</v>
      </c>
      <c r="E650" s="173">
        <v>-46.8</v>
      </c>
      <c r="F650" s="173">
        <v>-75.599999999999994</v>
      </c>
      <c r="G650" s="173">
        <v>313.89999999999998</v>
      </c>
      <c r="H650" s="173">
        <v>58.899999999999991</v>
      </c>
      <c r="I650" s="173">
        <v>-552.59999999999991</v>
      </c>
      <c r="J650" s="173">
        <v>611.49999999999989</v>
      </c>
      <c r="K650" s="127">
        <v>0</v>
      </c>
      <c r="L650" s="127">
        <v>0</v>
      </c>
      <c r="M650" s="127">
        <v>-20.53</v>
      </c>
      <c r="N650" s="127">
        <v>-18.11</v>
      </c>
      <c r="O650" s="127">
        <v>-0.21502168361187643</v>
      </c>
      <c r="P650" s="127">
        <v>-0.38888671223626398</v>
      </c>
      <c r="Q650" s="127">
        <v>1.1255105347078334</v>
      </c>
      <c r="R650" s="4">
        <v>151801</v>
      </c>
      <c r="S650" s="4">
        <v>197537</v>
      </c>
      <c r="T650" s="173">
        <v>11578.466666666667</v>
      </c>
      <c r="U650" s="173">
        <v>0.48333333333539485</v>
      </c>
      <c r="V650" s="4">
        <v>161219</v>
      </c>
      <c r="W650" s="4">
        <v>-5649</v>
      </c>
      <c r="X650" s="173">
        <v>19.266666666666424</v>
      </c>
      <c r="Y650" s="173">
        <v>-176859</v>
      </c>
      <c r="Z650" s="173">
        <v>216863</v>
      </c>
      <c r="AA650" s="173">
        <v>40004</v>
      </c>
      <c r="AB650" s="4">
        <v>45736</v>
      </c>
      <c r="AC650" s="4">
        <v>6289</v>
      </c>
      <c r="AD650" s="176" t="e">
        <v>#REF!</v>
      </c>
      <c r="AE650" s="177">
        <v>-3.8266657211578993E-2</v>
      </c>
      <c r="AF650" s="177">
        <v>3.8401789813382694E-3</v>
      </c>
      <c r="AG650" s="177">
        <v>4.1606254966213882E-2</v>
      </c>
      <c r="AH650" s="177">
        <v>6.6470652221692003E-2</v>
      </c>
      <c r="AI650" s="127">
        <v>-6.7837378725090214E-2</v>
      </c>
      <c r="AJ650" s="127">
        <v>0</v>
      </c>
      <c r="AK650" s="4">
        <v>0</v>
      </c>
      <c r="AL650" s="178">
        <v>11500</v>
      </c>
      <c r="AM650" s="178">
        <v>11600</v>
      </c>
      <c r="AN650" s="178">
        <v>11400</v>
      </c>
      <c r="AO650" s="178">
        <v>11550</v>
      </c>
      <c r="AS650" s="4">
        <v>3.0728236820019839</v>
      </c>
      <c r="AT650" s="4">
        <v>1.1033998708554422</v>
      </c>
      <c r="AU650" s="4">
        <v>0.23993106606570416</v>
      </c>
      <c r="AV650" s="4">
        <v>4.261387052636785E-2</v>
      </c>
      <c r="AW650" s="4">
        <v>6.0066048722898488E-2</v>
      </c>
      <c r="AX650" s="4">
        <v>2.8950058411214952E-2</v>
      </c>
      <c r="AY650" s="4">
        <v>77.018382352941174</v>
      </c>
      <c r="AZ650" s="4">
        <v>8.8692307692307697</v>
      </c>
      <c r="BA650" s="4">
        <v>68.692307692307693</v>
      </c>
      <c r="BB650" s="4">
        <v>38.347826086956523</v>
      </c>
      <c r="BC650" s="4">
        <v>27.66698113207547</v>
      </c>
      <c r="BD650" s="4">
        <v>65.446153846153848</v>
      </c>
      <c r="BE650" s="4">
        <v>22.253493975903613</v>
      </c>
      <c r="BF650" s="4">
        <v>27.149802890932982</v>
      </c>
      <c r="BG650" s="4">
        <v>9.8008474576271194</v>
      </c>
      <c r="BH650" s="4">
        <v>10.341766329346827</v>
      </c>
      <c r="BI650" s="4">
        <v>9</v>
      </c>
      <c r="BJ650" s="4">
        <v>0</v>
      </c>
      <c r="BK650" s="4">
        <v>0</v>
      </c>
      <c r="BL650" s="4">
        <v>0</v>
      </c>
      <c r="BM650" s="4">
        <v>5838</v>
      </c>
      <c r="BN650" s="4">
        <v>92</v>
      </c>
      <c r="BO650" s="4">
        <v>0.15</v>
      </c>
      <c r="BP650" s="4">
        <v>-0.7</v>
      </c>
      <c r="BQ650" s="4">
        <v>0</v>
      </c>
      <c r="BR650" s="4">
        <v>0</v>
      </c>
      <c r="BS650" s="4">
        <v>0</v>
      </c>
      <c r="BT650" s="4">
        <v>0</v>
      </c>
      <c r="BU650" s="4">
        <v>58</v>
      </c>
      <c r="BV650" s="4">
        <v>0</v>
      </c>
      <c r="BW650" s="4">
        <v>0.1</v>
      </c>
      <c r="BX650" s="4">
        <v>-0.75</v>
      </c>
      <c r="BY650" s="4">
        <v>21</v>
      </c>
      <c r="BZ650" s="4">
        <v>0</v>
      </c>
      <c r="CA650" s="4">
        <v>1460</v>
      </c>
      <c r="CB650" s="4">
        <v>64.25</v>
      </c>
      <c r="CC650" s="4">
        <v>411</v>
      </c>
      <c r="CD650" s="4">
        <v>-44</v>
      </c>
      <c r="CE650" s="4">
        <v>0.05</v>
      </c>
      <c r="CF650" s="4">
        <v>-0.89999999999999991</v>
      </c>
      <c r="CG650" s="4">
        <v>0</v>
      </c>
      <c r="CH650" s="4">
        <v>0</v>
      </c>
      <c r="CI650" s="4">
        <v>0</v>
      </c>
      <c r="CJ650" s="4">
        <v>0</v>
      </c>
      <c r="CK650" s="4">
        <v>35</v>
      </c>
      <c r="CL650" s="4">
        <v>0</v>
      </c>
      <c r="CM650" s="4">
        <v>0.1</v>
      </c>
      <c r="CN650" s="4">
        <v>-0.65</v>
      </c>
      <c r="CO650" s="4">
        <v>12</v>
      </c>
      <c r="CP650" s="4">
        <v>0</v>
      </c>
      <c r="CQ650" s="4">
        <v>0</v>
      </c>
      <c r="CR650" s="4">
        <v>0</v>
      </c>
      <c r="CS650" s="4">
        <v>1259</v>
      </c>
      <c r="CT650" s="4">
        <v>-180</v>
      </c>
      <c r="CU650" s="4">
        <v>0.1</v>
      </c>
      <c r="CV650" s="4">
        <v>-0.9</v>
      </c>
      <c r="CW650" s="4">
        <v>0</v>
      </c>
      <c r="CX650" s="4">
        <v>0</v>
      </c>
      <c r="CY650" s="4">
        <v>0</v>
      </c>
      <c r="CZ650" s="4">
        <v>0</v>
      </c>
      <c r="DA650" s="4">
        <v>232</v>
      </c>
      <c r="DB650" s="4">
        <v>-18</v>
      </c>
      <c r="DC650" s="4">
        <v>0.1</v>
      </c>
      <c r="DD650" s="4">
        <v>-0.95000000000000007</v>
      </c>
      <c r="DE650" s="4">
        <v>20</v>
      </c>
      <c r="DF650" s="4">
        <v>0</v>
      </c>
      <c r="DG650" s="4">
        <v>1265</v>
      </c>
      <c r="DH650" s="4">
        <v>15</v>
      </c>
      <c r="DI650" s="4">
        <v>1791</v>
      </c>
      <c r="DJ650" s="4">
        <v>40</v>
      </c>
      <c r="DK650" s="4">
        <v>0.1</v>
      </c>
      <c r="DL650" s="4">
        <v>-1</v>
      </c>
      <c r="DM650" s="4">
        <v>0</v>
      </c>
      <c r="DN650" s="4">
        <v>0</v>
      </c>
      <c r="DO650" s="4">
        <v>0</v>
      </c>
      <c r="DP650" s="4">
        <v>0</v>
      </c>
      <c r="DQ650" s="4">
        <v>604</v>
      </c>
      <c r="DR650" s="4">
        <v>26</v>
      </c>
      <c r="DS650" s="4">
        <v>0.15</v>
      </c>
      <c r="DT650" s="4">
        <v>-0.99999999999999989</v>
      </c>
      <c r="DU650" s="4">
        <v>1</v>
      </c>
      <c r="DV650" s="4">
        <v>0</v>
      </c>
      <c r="DW650" s="4">
        <v>0</v>
      </c>
      <c r="DX650" s="4">
        <v>0</v>
      </c>
      <c r="DY650" s="4">
        <v>4226</v>
      </c>
      <c r="DZ650" s="4">
        <v>-242</v>
      </c>
      <c r="EA650" s="4">
        <v>0.1</v>
      </c>
      <c r="EB650" s="4">
        <v>-1.1499999999999999</v>
      </c>
      <c r="EC650" s="4">
        <v>0</v>
      </c>
      <c r="ED650" s="4">
        <v>0</v>
      </c>
      <c r="EE650" s="4">
        <v>0</v>
      </c>
      <c r="EF650" s="4">
        <v>0</v>
      </c>
      <c r="EG650" s="4">
        <v>207</v>
      </c>
      <c r="EH650" s="4">
        <v>0</v>
      </c>
      <c r="EI650" s="4">
        <v>0.15</v>
      </c>
      <c r="EJ650" s="4">
        <v>-1.2000000000000002</v>
      </c>
      <c r="EK650" s="4">
        <v>57</v>
      </c>
      <c r="EL650" s="4">
        <v>-11</v>
      </c>
      <c r="EM650" s="4">
        <v>1058.55</v>
      </c>
      <c r="EN650" s="4">
        <v>17.75</v>
      </c>
      <c r="EO650" s="4">
        <v>19604</v>
      </c>
      <c r="EP650" s="4">
        <v>-3010</v>
      </c>
      <c r="EQ650" s="4">
        <v>0.2</v>
      </c>
      <c r="ER650" s="4">
        <v>-1.3</v>
      </c>
      <c r="ES650" s="4">
        <v>5</v>
      </c>
      <c r="ET650" s="4">
        <v>0</v>
      </c>
      <c r="EU650" s="4">
        <v>0</v>
      </c>
      <c r="EV650" s="4">
        <v>0</v>
      </c>
      <c r="EW650" s="4">
        <v>812</v>
      </c>
      <c r="EX650" s="4">
        <v>-40</v>
      </c>
      <c r="EY650" s="4">
        <v>0.2</v>
      </c>
      <c r="EZ650" s="4">
        <v>-1.4000000000000001</v>
      </c>
      <c r="FA650" s="4">
        <v>25</v>
      </c>
      <c r="FB650" s="4">
        <v>2</v>
      </c>
      <c r="FC650" s="4">
        <v>968.65</v>
      </c>
      <c r="FD650" s="4">
        <v>16.149999999999977</v>
      </c>
      <c r="FE650" s="4">
        <v>4122</v>
      </c>
      <c r="FF650" s="4">
        <v>-1009</v>
      </c>
      <c r="FG650" s="4">
        <v>0.15</v>
      </c>
      <c r="FH650" s="4">
        <v>-1.4500000000000002</v>
      </c>
      <c r="FI650" s="4">
        <v>5</v>
      </c>
      <c r="FJ650" s="4">
        <v>0</v>
      </c>
      <c r="FK650" s="4">
        <v>0</v>
      </c>
      <c r="FL650" s="4">
        <v>0</v>
      </c>
      <c r="FM650" s="4">
        <v>147</v>
      </c>
      <c r="FN650" s="4">
        <v>-9</v>
      </c>
      <c r="FO650" s="4">
        <v>0.15</v>
      </c>
      <c r="FP650" s="4">
        <v>-1.55</v>
      </c>
      <c r="FQ650" s="4">
        <v>32</v>
      </c>
      <c r="FR650" s="4">
        <v>2</v>
      </c>
      <c r="FS650" s="4">
        <v>855</v>
      </c>
      <c r="FT650" s="4">
        <v>10</v>
      </c>
      <c r="FU650" s="4">
        <v>13759</v>
      </c>
      <c r="FV650" s="4">
        <v>-563</v>
      </c>
      <c r="FW650" s="4">
        <v>0.2</v>
      </c>
      <c r="FX650" s="4">
        <v>-1.6</v>
      </c>
      <c r="FY650" s="4">
        <v>6</v>
      </c>
      <c r="FZ650" s="4">
        <v>0</v>
      </c>
      <c r="GA650" s="4">
        <v>0</v>
      </c>
      <c r="GB650" s="4">
        <v>0</v>
      </c>
      <c r="GC650" s="4">
        <v>530</v>
      </c>
      <c r="GD650" s="4">
        <v>-99</v>
      </c>
      <c r="GE650" s="4">
        <v>0.2</v>
      </c>
      <c r="GF650" s="4">
        <v>-1.75</v>
      </c>
      <c r="GG650" s="4">
        <v>314</v>
      </c>
      <c r="GH650" s="4">
        <v>-6</v>
      </c>
      <c r="GI650" s="4">
        <v>758.5</v>
      </c>
      <c r="GJ650" s="4">
        <v>12.25</v>
      </c>
      <c r="GK650" s="4">
        <v>11328</v>
      </c>
      <c r="GL650" s="4">
        <v>-1194</v>
      </c>
      <c r="GM650" s="4">
        <v>0.15</v>
      </c>
      <c r="GN650" s="4">
        <v>-1.85</v>
      </c>
      <c r="GO650" s="4">
        <v>6</v>
      </c>
      <c r="GP650" s="4">
        <v>0</v>
      </c>
      <c r="GQ650" s="4">
        <v>0</v>
      </c>
      <c r="GR650" s="4">
        <v>0</v>
      </c>
      <c r="GS650" s="4">
        <v>654</v>
      </c>
      <c r="GT650" s="4">
        <v>133</v>
      </c>
      <c r="GU650" s="4">
        <v>0.15</v>
      </c>
      <c r="GV650" s="4">
        <v>-1.9</v>
      </c>
      <c r="GW650" s="4">
        <v>223</v>
      </c>
      <c r="GX650" s="4">
        <v>0</v>
      </c>
      <c r="GY650" s="4">
        <v>660</v>
      </c>
      <c r="GZ650" s="4">
        <v>9.6499999999999773</v>
      </c>
      <c r="HA650" s="4">
        <v>12036</v>
      </c>
      <c r="HB650" s="4">
        <v>-2528</v>
      </c>
      <c r="HC650" s="4">
        <v>0.15</v>
      </c>
      <c r="HD650" s="4">
        <v>-2.0500000000000003</v>
      </c>
      <c r="HE650" s="4">
        <v>162</v>
      </c>
      <c r="HF650" s="4">
        <v>0</v>
      </c>
      <c r="HG650" s="4">
        <v>0</v>
      </c>
      <c r="HH650" s="4">
        <v>0</v>
      </c>
      <c r="HI650" s="4">
        <v>1436</v>
      </c>
      <c r="HJ650" s="4">
        <v>164</v>
      </c>
      <c r="HK650" s="4">
        <v>0.2</v>
      </c>
      <c r="HL650" s="4">
        <v>-2.25</v>
      </c>
      <c r="HM650" s="4">
        <v>544</v>
      </c>
      <c r="HN650" s="4">
        <v>-134</v>
      </c>
      <c r="HO650" s="4">
        <v>559</v>
      </c>
      <c r="HP650" s="4">
        <v>7.1000000000000227</v>
      </c>
      <c r="HQ650" s="4">
        <v>41898</v>
      </c>
      <c r="HR650" s="4">
        <v>10410</v>
      </c>
      <c r="HS650" s="4">
        <v>0.25</v>
      </c>
      <c r="HT650" s="4">
        <v>-2.4</v>
      </c>
      <c r="HU650" s="4">
        <v>260</v>
      </c>
      <c r="HV650" s="4">
        <v>-1</v>
      </c>
      <c r="HW650" s="4">
        <v>505.6</v>
      </c>
      <c r="HX650" s="4">
        <v>-3.1999999999999886</v>
      </c>
      <c r="HY650" s="4">
        <v>2306</v>
      </c>
      <c r="HZ650" s="4">
        <v>38</v>
      </c>
      <c r="IA650" s="4">
        <v>0.15</v>
      </c>
      <c r="IB650" s="4">
        <v>-2.7</v>
      </c>
      <c r="IC650" s="4">
        <v>247</v>
      </c>
      <c r="ID650" s="4">
        <v>-61</v>
      </c>
      <c r="IE650" s="4">
        <v>457.5</v>
      </c>
      <c r="IF650" s="4">
        <v>2.6499999999999773</v>
      </c>
      <c r="IG650" s="4">
        <v>16967</v>
      </c>
      <c r="IH650" s="4">
        <v>-77</v>
      </c>
      <c r="II650" s="4">
        <v>0.25</v>
      </c>
      <c r="IJ650" s="4">
        <v>-2.8</v>
      </c>
      <c r="IK650" s="4">
        <v>184</v>
      </c>
      <c r="IL650" s="4">
        <v>-4</v>
      </c>
      <c r="IM650" s="4">
        <v>404.75</v>
      </c>
      <c r="IN650" s="4">
        <v>1.9499999999999886</v>
      </c>
      <c r="IO650" s="4">
        <v>7056</v>
      </c>
      <c r="IP650" s="4">
        <v>1459</v>
      </c>
      <c r="IQ650" s="4">
        <v>0.25</v>
      </c>
      <c r="IR650" s="4">
        <v>-3</v>
      </c>
      <c r="IS650" s="4">
        <v>1060</v>
      </c>
      <c r="IT650" s="4">
        <v>-67</v>
      </c>
      <c r="IU650" s="4">
        <v>358.2</v>
      </c>
      <c r="IV650" s="4">
        <v>4.8499999999999659</v>
      </c>
      <c r="IW650" s="4">
        <v>29327</v>
      </c>
      <c r="IX650" s="4">
        <v>8074</v>
      </c>
      <c r="IY650" s="4">
        <v>0.3</v>
      </c>
      <c r="IZ650" s="4">
        <v>-3.4000000000000004</v>
      </c>
      <c r="JA650" s="4">
        <v>195</v>
      </c>
      <c r="JB650" s="4">
        <v>-23</v>
      </c>
      <c r="JC650" s="4">
        <v>305.10000000000002</v>
      </c>
      <c r="JD650" s="4">
        <v>0</v>
      </c>
      <c r="JE650" s="4">
        <v>12762</v>
      </c>
      <c r="JF650" s="4">
        <v>3756</v>
      </c>
      <c r="JG650" s="4">
        <v>0.45</v>
      </c>
      <c r="JH650" s="4">
        <v>-4</v>
      </c>
      <c r="JI650" s="4">
        <v>2075</v>
      </c>
      <c r="JJ650" s="4">
        <v>-503</v>
      </c>
      <c r="JK650" s="4">
        <v>260.5</v>
      </c>
      <c r="JL650" s="4">
        <v>3.0500000000000114</v>
      </c>
      <c r="JM650" s="4">
        <v>46176</v>
      </c>
      <c r="JN650" s="4">
        <v>22111</v>
      </c>
      <c r="JO650" s="4">
        <v>0.5</v>
      </c>
      <c r="JP650" s="4">
        <v>-5</v>
      </c>
      <c r="JQ650" s="5">
        <v>761</v>
      </c>
      <c r="JR650" s="4">
        <v>106</v>
      </c>
      <c r="JS650" s="4">
        <v>209.3</v>
      </c>
      <c r="JT650" s="4">
        <v>2.4500000000000171</v>
      </c>
      <c r="JU650" s="4">
        <v>20661</v>
      </c>
      <c r="JV650" s="4">
        <v>7876</v>
      </c>
      <c r="JW650" s="4">
        <v>0.5</v>
      </c>
      <c r="JX650" s="4">
        <v>-6.75</v>
      </c>
      <c r="JY650" s="4">
        <v>7080</v>
      </c>
      <c r="JZ650" s="4">
        <v>-932</v>
      </c>
      <c r="KA650" s="4">
        <v>158.9</v>
      </c>
      <c r="KB650" s="4">
        <v>-1.5499999999999829</v>
      </c>
      <c r="KC650" s="4">
        <v>69390</v>
      </c>
      <c r="KD650" s="4">
        <v>32736</v>
      </c>
      <c r="KE650" s="4">
        <v>1</v>
      </c>
      <c r="KF650" s="4">
        <v>-9.65</v>
      </c>
      <c r="KG650" s="4">
        <v>4348</v>
      </c>
      <c r="KH650" s="4">
        <v>-216</v>
      </c>
      <c r="KI650" s="4">
        <v>109.75</v>
      </c>
      <c r="KJ650" s="4">
        <v>-6.75</v>
      </c>
      <c r="KK650" s="4">
        <v>44966</v>
      </c>
      <c r="KL650" s="4">
        <v>29101</v>
      </c>
      <c r="KM650" s="4">
        <v>2.4</v>
      </c>
      <c r="KN650" s="4">
        <v>-14.4</v>
      </c>
      <c r="KO650" s="4">
        <v>26214</v>
      </c>
      <c r="KP650" s="4">
        <v>3794</v>
      </c>
      <c r="KQ650" s="4">
        <v>65.3</v>
      </c>
      <c r="KR650" s="4">
        <v>-12.450000000000003</v>
      </c>
      <c r="KS650" s="4">
        <v>80551</v>
      </c>
      <c r="KT650" s="4">
        <v>47204</v>
      </c>
      <c r="KU650" s="4">
        <v>8.1</v>
      </c>
      <c r="KV650" s="4">
        <v>-20.049999999999997</v>
      </c>
      <c r="KW650" s="4">
        <v>35619</v>
      </c>
      <c r="KX650" s="4">
        <v>22101</v>
      </c>
      <c r="KY650" s="4">
        <v>29.4</v>
      </c>
      <c r="KZ650" s="4">
        <v>-16.800000000000004</v>
      </c>
      <c r="LA650" s="4">
        <v>39302</v>
      </c>
      <c r="LB650" s="4">
        <v>29639</v>
      </c>
      <c r="LC650" s="4">
        <v>22.1</v>
      </c>
      <c r="LD650" s="4">
        <v>-24.1</v>
      </c>
    </row>
    <row r="651" spans="1:316" x14ac:dyDescent="0.25">
      <c r="A651" s="171">
        <v>44077.477424999997</v>
      </c>
      <c r="B651" s="172">
        <v>0.47638888888888892</v>
      </c>
      <c r="C651" s="4">
        <v>11561.4</v>
      </c>
      <c r="D651" s="4">
        <v>11550</v>
      </c>
      <c r="E651" s="173">
        <v>-45.449999999999996</v>
      </c>
      <c r="F651" s="173">
        <v>-76.900000000000006</v>
      </c>
      <c r="G651" s="173">
        <v>313.89999999999998</v>
      </c>
      <c r="H651" s="173">
        <v>62.850000000000065</v>
      </c>
      <c r="I651" s="173">
        <v>-557.64999999999986</v>
      </c>
      <c r="J651" s="173">
        <v>620.49999999999989</v>
      </c>
      <c r="K651" s="127">
        <v>0</v>
      </c>
      <c r="L651" s="127">
        <v>0</v>
      </c>
      <c r="M651" s="127">
        <v>-20.53</v>
      </c>
      <c r="N651" s="127">
        <v>-18.11</v>
      </c>
      <c r="O651" s="127">
        <v>-0.22551227726664394</v>
      </c>
      <c r="P651" s="127">
        <v>-0.39907074072264564</v>
      </c>
      <c r="Q651" s="127">
        <v>1.125345553364949</v>
      </c>
      <c r="R651" s="4">
        <v>151860</v>
      </c>
      <c r="S651" s="4">
        <v>197526</v>
      </c>
      <c r="T651" s="173">
        <v>11577.983333333332</v>
      </c>
      <c r="U651" s="173">
        <v>-0.35000000000218279</v>
      </c>
      <c r="V651" s="4">
        <v>161219</v>
      </c>
      <c r="W651" s="4">
        <v>-5737</v>
      </c>
      <c r="X651" s="173">
        <v>16.583333333332121</v>
      </c>
      <c r="Y651" s="173">
        <v>-176826</v>
      </c>
      <c r="Z651" s="173">
        <v>216520</v>
      </c>
      <c r="AA651" s="173">
        <v>39694</v>
      </c>
      <c r="AB651" s="4">
        <v>45666</v>
      </c>
      <c r="AC651" s="4">
        <v>6229</v>
      </c>
      <c r="AD651" s="176" t="e">
        <v>#REF!</v>
      </c>
      <c r="AE651" s="177">
        <v>-1.8855414290174798E-2</v>
      </c>
      <c r="AF651" s="177">
        <v>1.9426411320719297E-3</v>
      </c>
      <c r="AG651" s="177">
        <v>-3.3995168568542794E-3</v>
      </c>
      <c r="AH651" s="177">
        <v>4.3833913128411985E-2</v>
      </c>
      <c r="AI651" s="127">
        <v>-0.18746312067905208</v>
      </c>
      <c r="AJ651" s="127">
        <v>0</v>
      </c>
      <c r="AK651" s="4">
        <v>0</v>
      </c>
      <c r="AL651" s="178">
        <v>11500</v>
      </c>
      <c r="AM651" s="178">
        <v>11600</v>
      </c>
      <c r="AN651" s="178">
        <v>11400</v>
      </c>
      <c r="AO651" s="178">
        <v>11550</v>
      </c>
      <c r="AS651" s="4">
        <v>3.0728236820019839</v>
      </c>
      <c r="AT651" s="4">
        <v>1.1033998708554422</v>
      </c>
      <c r="AU651" s="4">
        <v>0.23993106606570416</v>
      </c>
      <c r="AV651" s="4">
        <v>4.261387052636785E-2</v>
      </c>
      <c r="AW651" s="4">
        <v>6.0066048722898488E-2</v>
      </c>
      <c r="AX651" s="4">
        <v>2.8986565420560748E-2</v>
      </c>
      <c r="AY651" s="4">
        <v>77.018382352941174</v>
      </c>
      <c r="AZ651" s="4">
        <v>8.8692307692307697</v>
      </c>
      <c r="BA651" s="4">
        <v>68.692307692307693</v>
      </c>
      <c r="BB651" s="4">
        <v>38.347826086956523</v>
      </c>
      <c r="BC651" s="4">
        <v>27.66698113207547</v>
      </c>
      <c r="BD651" s="4">
        <v>64.794871794871796</v>
      </c>
      <c r="BE651" s="4">
        <v>22.227951807228916</v>
      </c>
      <c r="BF651" s="4">
        <v>27.149802890932982</v>
      </c>
      <c r="BG651" s="4">
        <v>9.8008474576271194</v>
      </c>
      <c r="BH651" s="4">
        <v>10.341766329346827</v>
      </c>
      <c r="BI651" s="4">
        <v>9</v>
      </c>
      <c r="BJ651" s="4">
        <v>0</v>
      </c>
      <c r="BK651" s="4">
        <v>0</v>
      </c>
      <c r="BL651" s="4">
        <v>0</v>
      </c>
      <c r="BM651" s="4">
        <v>5841</v>
      </c>
      <c r="BN651" s="4">
        <v>95</v>
      </c>
      <c r="BO651" s="4">
        <v>0.1</v>
      </c>
      <c r="BP651" s="4">
        <v>-0.75</v>
      </c>
      <c r="BQ651" s="4">
        <v>0</v>
      </c>
      <c r="BR651" s="4">
        <v>0</v>
      </c>
      <c r="BS651" s="4">
        <v>0</v>
      </c>
      <c r="BT651" s="4">
        <v>0</v>
      </c>
      <c r="BU651" s="4">
        <v>58</v>
      </c>
      <c r="BV651" s="4">
        <v>0</v>
      </c>
      <c r="BW651" s="4">
        <v>0.1</v>
      </c>
      <c r="BX651" s="4">
        <v>-0.75</v>
      </c>
      <c r="BY651" s="4">
        <v>21</v>
      </c>
      <c r="BZ651" s="4">
        <v>0</v>
      </c>
      <c r="CA651" s="4">
        <v>1460</v>
      </c>
      <c r="CB651" s="4">
        <v>64.25</v>
      </c>
      <c r="CC651" s="4">
        <v>411</v>
      </c>
      <c r="CD651" s="4">
        <v>-44</v>
      </c>
      <c r="CE651" s="4">
        <v>0.05</v>
      </c>
      <c r="CF651" s="4">
        <v>-0.89999999999999991</v>
      </c>
      <c r="CG651" s="4">
        <v>0</v>
      </c>
      <c r="CH651" s="4">
        <v>0</v>
      </c>
      <c r="CI651" s="4">
        <v>0</v>
      </c>
      <c r="CJ651" s="4">
        <v>0</v>
      </c>
      <c r="CK651" s="4">
        <v>35</v>
      </c>
      <c r="CL651" s="4">
        <v>0</v>
      </c>
      <c r="CM651" s="4">
        <v>0.1</v>
      </c>
      <c r="CN651" s="4">
        <v>-0.65</v>
      </c>
      <c r="CO651" s="4">
        <v>12</v>
      </c>
      <c r="CP651" s="4">
        <v>0</v>
      </c>
      <c r="CQ651" s="4">
        <v>0</v>
      </c>
      <c r="CR651" s="4">
        <v>0</v>
      </c>
      <c r="CS651" s="4">
        <v>1259</v>
      </c>
      <c r="CT651" s="4">
        <v>-180</v>
      </c>
      <c r="CU651" s="4">
        <v>0.1</v>
      </c>
      <c r="CV651" s="4">
        <v>-0.9</v>
      </c>
      <c r="CW651" s="4">
        <v>0</v>
      </c>
      <c r="CX651" s="4">
        <v>0</v>
      </c>
      <c r="CY651" s="4">
        <v>0</v>
      </c>
      <c r="CZ651" s="4">
        <v>0</v>
      </c>
      <c r="DA651" s="4">
        <v>232</v>
      </c>
      <c r="DB651" s="4">
        <v>-18</v>
      </c>
      <c r="DC651" s="4">
        <v>0.1</v>
      </c>
      <c r="DD651" s="4">
        <v>-0.95000000000000007</v>
      </c>
      <c r="DE651" s="4">
        <v>20</v>
      </c>
      <c r="DF651" s="4">
        <v>0</v>
      </c>
      <c r="DG651" s="4">
        <v>1265</v>
      </c>
      <c r="DH651" s="4">
        <v>15</v>
      </c>
      <c r="DI651" s="4">
        <v>1791</v>
      </c>
      <c r="DJ651" s="4">
        <v>40</v>
      </c>
      <c r="DK651" s="4">
        <v>0.1</v>
      </c>
      <c r="DL651" s="4">
        <v>-1</v>
      </c>
      <c r="DM651" s="4">
        <v>0</v>
      </c>
      <c r="DN651" s="4">
        <v>0</v>
      </c>
      <c r="DO651" s="4">
        <v>0</v>
      </c>
      <c r="DP651" s="4">
        <v>0</v>
      </c>
      <c r="DQ651" s="4">
        <v>604</v>
      </c>
      <c r="DR651" s="4">
        <v>26</v>
      </c>
      <c r="DS651" s="4">
        <v>0.15</v>
      </c>
      <c r="DT651" s="4">
        <v>-0.99999999999999989</v>
      </c>
      <c r="DU651" s="4">
        <v>1</v>
      </c>
      <c r="DV651" s="4">
        <v>0</v>
      </c>
      <c r="DW651" s="4">
        <v>0</v>
      </c>
      <c r="DX651" s="4">
        <v>0</v>
      </c>
      <c r="DY651" s="4">
        <v>4226</v>
      </c>
      <c r="DZ651" s="4">
        <v>-242</v>
      </c>
      <c r="EA651" s="4">
        <v>0.1</v>
      </c>
      <c r="EB651" s="4">
        <v>-1.1499999999999999</v>
      </c>
      <c r="EC651" s="4">
        <v>0</v>
      </c>
      <c r="ED651" s="4">
        <v>0</v>
      </c>
      <c r="EE651" s="4">
        <v>0</v>
      </c>
      <c r="EF651" s="4">
        <v>0</v>
      </c>
      <c r="EG651" s="4">
        <v>207</v>
      </c>
      <c r="EH651" s="4">
        <v>0</v>
      </c>
      <c r="EI651" s="4">
        <v>0.15</v>
      </c>
      <c r="EJ651" s="4">
        <v>-1.2000000000000002</v>
      </c>
      <c r="EK651" s="4">
        <v>63</v>
      </c>
      <c r="EL651" s="4">
        <v>-5</v>
      </c>
      <c r="EM651" s="4">
        <v>1059.25</v>
      </c>
      <c r="EN651" s="4">
        <v>18.450000000000045</v>
      </c>
      <c r="EO651" s="4">
        <v>19679</v>
      </c>
      <c r="EP651" s="4">
        <v>-2935</v>
      </c>
      <c r="EQ651" s="4">
        <v>0.2</v>
      </c>
      <c r="ER651" s="4">
        <v>-1.3</v>
      </c>
      <c r="ES651" s="4">
        <v>5</v>
      </c>
      <c r="ET651" s="4">
        <v>0</v>
      </c>
      <c r="EU651" s="4">
        <v>0</v>
      </c>
      <c r="EV651" s="4">
        <v>0</v>
      </c>
      <c r="EW651" s="4">
        <v>812</v>
      </c>
      <c r="EX651" s="4">
        <v>-40</v>
      </c>
      <c r="EY651" s="4">
        <v>0.2</v>
      </c>
      <c r="EZ651" s="4">
        <v>-1.4000000000000001</v>
      </c>
      <c r="FA651" s="4">
        <v>25</v>
      </c>
      <c r="FB651" s="4">
        <v>2</v>
      </c>
      <c r="FC651" s="4">
        <v>968.65</v>
      </c>
      <c r="FD651" s="4">
        <v>16.149999999999977</v>
      </c>
      <c r="FE651" s="4">
        <v>4122</v>
      </c>
      <c r="FF651" s="4">
        <v>-1009</v>
      </c>
      <c r="FG651" s="4">
        <v>0.15</v>
      </c>
      <c r="FH651" s="4">
        <v>-1.4500000000000002</v>
      </c>
      <c r="FI651" s="4">
        <v>5</v>
      </c>
      <c r="FJ651" s="4">
        <v>0</v>
      </c>
      <c r="FK651" s="4">
        <v>0</v>
      </c>
      <c r="FL651" s="4">
        <v>0</v>
      </c>
      <c r="FM651" s="4">
        <v>147</v>
      </c>
      <c r="FN651" s="4">
        <v>-9</v>
      </c>
      <c r="FO651" s="4">
        <v>0.15</v>
      </c>
      <c r="FP651" s="4">
        <v>-1.55</v>
      </c>
      <c r="FQ651" s="4">
        <v>32</v>
      </c>
      <c r="FR651" s="4">
        <v>2</v>
      </c>
      <c r="FS651" s="4">
        <v>855</v>
      </c>
      <c r="FT651" s="4">
        <v>10</v>
      </c>
      <c r="FU651" s="4">
        <v>13759</v>
      </c>
      <c r="FV651" s="4">
        <v>-563</v>
      </c>
      <c r="FW651" s="4">
        <v>0.2</v>
      </c>
      <c r="FX651" s="4">
        <v>-1.6</v>
      </c>
      <c r="FY651" s="4">
        <v>6</v>
      </c>
      <c r="FZ651" s="4">
        <v>0</v>
      </c>
      <c r="GA651" s="4">
        <v>0</v>
      </c>
      <c r="GB651" s="4">
        <v>0</v>
      </c>
      <c r="GC651" s="4">
        <v>530</v>
      </c>
      <c r="GD651" s="4">
        <v>-99</v>
      </c>
      <c r="GE651" s="4">
        <v>0.2</v>
      </c>
      <c r="GF651" s="4">
        <v>-1.75</v>
      </c>
      <c r="GG651" s="4">
        <v>314</v>
      </c>
      <c r="GH651" s="4">
        <v>-6</v>
      </c>
      <c r="GI651" s="4">
        <v>758.6</v>
      </c>
      <c r="GJ651" s="4">
        <v>12.350000000000023</v>
      </c>
      <c r="GK651" s="4">
        <v>11418</v>
      </c>
      <c r="GL651" s="4">
        <v>-1104</v>
      </c>
      <c r="GM651" s="4">
        <v>0.2</v>
      </c>
      <c r="GN651" s="4">
        <v>-1.8</v>
      </c>
      <c r="GO651" s="4">
        <v>6</v>
      </c>
      <c r="GP651" s="4">
        <v>0</v>
      </c>
      <c r="GQ651" s="4">
        <v>0</v>
      </c>
      <c r="GR651" s="4">
        <v>0</v>
      </c>
      <c r="GS651" s="4">
        <v>654</v>
      </c>
      <c r="GT651" s="4">
        <v>133</v>
      </c>
      <c r="GU651" s="4">
        <v>0.15</v>
      </c>
      <c r="GV651" s="4">
        <v>-1.9</v>
      </c>
      <c r="GW651" s="4">
        <v>223</v>
      </c>
      <c r="GX651" s="4">
        <v>0</v>
      </c>
      <c r="GY651" s="4">
        <v>660</v>
      </c>
      <c r="GZ651" s="4">
        <v>9.6499999999999773</v>
      </c>
      <c r="HA651" s="4">
        <v>12036</v>
      </c>
      <c r="HB651" s="4">
        <v>-2528</v>
      </c>
      <c r="HC651" s="4">
        <v>0.15</v>
      </c>
      <c r="HD651" s="4">
        <v>-2.0500000000000003</v>
      </c>
      <c r="HE651" s="4">
        <v>162</v>
      </c>
      <c r="HF651" s="4">
        <v>0</v>
      </c>
      <c r="HG651" s="4">
        <v>0</v>
      </c>
      <c r="HH651" s="4">
        <v>0</v>
      </c>
      <c r="HI651" s="4">
        <v>1436</v>
      </c>
      <c r="HJ651" s="4">
        <v>164</v>
      </c>
      <c r="HK651" s="4">
        <v>0.2</v>
      </c>
      <c r="HL651" s="4">
        <v>-2.25</v>
      </c>
      <c r="HM651" s="4">
        <v>544</v>
      </c>
      <c r="HN651" s="4">
        <v>-134</v>
      </c>
      <c r="HO651" s="4">
        <v>559.1</v>
      </c>
      <c r="HP651" s="4">
        <v>7.2000000000000455</v>
      </c>
      <c r="HQ651" s="4">
        <v>41898</v>
      </c>
      <c r="HR651" s="4">
        <v>10410</v>
      </c>
      <c r="HS651" s="4">
        <v>0.25</v>
      </c>
      <c r="HT651" s="4">
        <v>-2.4</v>
      </c>
      <c r="HU651" s="4">
        <v>260</v>
      </c>
      <c r="HV651" s="4">
        <v>-1</v>
      </c>
      <c r="HW651" s="4">
        <v>505.6</v>
      </c>
      <c r="HX651" s="4">
        <v>-3.1999999999999886</v>
      </c>
      <c r="HY651" s="4">
        <v>2306</v>
      </c>
      <c r="HZ651" s="4">
        <v>38</v>
      </c>
      <c r="IA651" s="4">
        <v>0.15</v>
      </c>
      <c r="IB651" s="4">
        <v>-2.7</v>
      </c>
      <c r="IC651" s="4">
        <v>247</v>
      </c>
      <c r="ID651" s="4">
        <v>-61</v>
      </c>
      <c r="IE651" s="4">
        <v>457.5</v>
      </c>
      <c r="IF651" s="4">
        <v>2.6499999999999773</v>
      </c>
      <c r="IG651" s="4">
        <v>16967</v>
      </c>
      <c r="IH651" s="4">
        <v>-77</v>
      </c>
      <c r="II651" s="4">
        <v>0.2</v>
      </c>
      <c r="IJ651" s="4">
        <v>-2.8499999999999996</v>
      </c>
      <c r="IK651" s="4">
        <v>184</v>
      </c>
      <c r="IL651" s="4">
        <v>-4</v>
      </c>
      <c r="IM651" s="4">
        <v>404.75</v>
      </c>
      <c r="IN651" s="4">
        <v>1.9499999999999886</v>
      </c>
      <c r="IO651" s="4">
        <v>7056</v>
      </c>
      <c r="IP651" s="4">
        <v>1459</v>
      </c>
      <c r="IQ651" s="4">
        <v>0.25</v>
      </c>
      <c r="IR651" s="4">
        <v>-3</v>
      </c>
      <c r="IS651" s="4">
        <v>1060</v>
      </c>
      <c r="IT651" s="4">
        <v>-67</v>
      </c>
      <c r="IU651" s="4">
        <v>358.2</v>
      </c>
      <c r="IV651" s="4">
        <v>4.8499999999999659</v>
      </c>
      <c r="IW651" s="4">
        <v>29327</v>
      </c>
      <c r="IX651" s="4">
        <v>8074</v>
      </c>
      <c r="IY651" s="4">
        <v>0.35</v>
      </c>
      <c r="IZ651" s="4">
        <v>-3.35</v>
      </c>
      <c r="JA651" s="4">
        <v>195</v>
      </c>
      <c r="JB651" s="4">
        <v>-23</v>
      </c>
      <c r="JC651" s="4">
        <v>305.10000000000002</v>
      </c>
      <c r="JD651" s="4">
        <v>0</v>
      </c>
      <c r="JE651" s="4">
        <v>12635</v>
      </c>
      <c r="JF651" s="4">
        <v>3629</v>
      </c>
      <c r="JG651" s="4">
        <v>0.4</v>
      </c>
      <c r="JH651" s="4">
        <v>-4.05</v>
      </c>
      <c r="JI651" s="4">
        <v>2075</v>
      </c>
      <c r="JJ651" s="4">
        <v>-503</v>
      </c>
      <c r="JK651" s="4">
        <v>258.45</v>
      </c>
      <c r="JL651" s="4">
        <v>1</v>
      </c>
      <c r="JM651" s="4">
        <v>46123</v>
      </c>
      <c r="JN651" s="4">
        <v>22058</v>
      </c>
      <c r="JO651" s="4">
        <v>0.5</v>
      </c>
      <c r="JP651" s="4">
        <v>-5</v>
      </c>
      <c r="JQ651" s="5">
        <v>761</v>
      </c>
      <c r="JR651" s="4">
        <v>106</v>
      </c>
      <c r="JS651" s="4">
        <v>209.3</v>
      </c>
      <c r="JT651" s="4">
        <v>2.4500000000000171</v>
      </c>
      <c r="JU651" s="4">
        <v>20661</v>
      </c>
      <c r="JV651" s="4">
        <v>7876</v>
      </c>
      <c r="JW651" s="4">
        <v>0.6</v>
      </c>
      <c r="JX651" s="4">
        <v>-6.65</v>
      </c>
      <c r="JY651" s="4">
        <v>7080</v>
      </c>
      <c r="JZ651" s="4">
        <v>-932</v>
      </c>
      <c r="KA651" s="4">
        <v>159.80000000000001</v>
      </c>
      <c r="KB651" s="4">
        <v>-0.64999999999997726</v>
      </c>
      <c r="KC651" s="4">
        <v>69390</v>
      </c>
      <c r="KD651" s="4">
        <v>32736</v>
      </c>
      <c r="KE651" s="4">
        <v>1</v>
      </c>
      <c r="KF651" s="4">
        <v>-9.65</v>
      </c>
      <c r="KG651" s="4">
        <v>4348</v>
      </c>
      <c r="KH651" s="4">
        <v>-216</v>
      </c>
      <c r="KI651" s="4">
        <v>111.4</v>
      </c>
      <c r="KJ651" s="4">
        <v>-5.0999999999999943</v>
      </c>
      <c r="KK651" s="4">
        <v>44966</v>
      </c>
      <c r="KL651" s="4">
        <v>29101</v>
      </c>
      <c r="KM651" s="4">
        <v>2.2999999999999998</v>
      </c>
      <c r="KN651" s="4">
        <v>-14.5</v>
      </c>
      <c r="KO651" s="4">
        <v>26214</v>
      </c>
      <c r="KP651" s="4">
        <v>3794</v>
      </c>
      <c r="KQ651" s="4">
        <v>66.5</v>
      </c>
      <c r="KR651" s="4">
        <v>-11.25</v>
      </c>
      <c r="KS651" s="4">
        <v>80551</v>
      </c>
      <c r="KT651" s="4">
        <v>47204</v>
      </c>
      <c r="KU651" s="4">
        <v>7.65</v>
      </c>
      <c r="KV651" s="4">
        <v>-20.5</v>
      </c>
      <c r="KW651" s="4">
        <v>35619</v>
      </c>
      <c r="KX651" s="4">
        <v>22101</v>
      </c>
      <c r="KY651" s="4">
        <v>30.3</v>
      </c>
      <c r="KZ651" s="4">
        <v>-15.900000000000002</v>
      </c>
      <c r="LA651" s="4">
        <v>39302</v>
      </c>
      <c r="LB651" s="4">
        <v>29639</v>
      </c>
      <c r="LC651" s="4">
        <v>21.35</v>
      </c>
      <c r="LD651" s="4">
        <v>-24.85</v>
      </c>
    </row>
    <row r="652" spans="1:316" x14ac:dyDescent="0.25">
      <c r="A652" s="171">
        <v>44077.47538171296</v>
      </c>
      <c r="B652" s="172">
        <v>0.47430555555555554</v>
      </c>
      <c r="C652" s="4">
        <v>11554.55</v>
      </c>
      <c r="D652" s="4">
        <v>11550</v>
      </c>
      <c r="E652" s="173">
        <v>-45.800000000000004</v>
      </c>
      <c r="F652" s="173">
        <v>-76.55</v>
      </c>
      <c r="G652" s="173">
        <v>313.89999999999998</v>
      </c>
      <c r="H652" s="173">
        <v>-4.499999999999968</v>
      </c>
      <c r="I652" s="173">
        <v>-557.49999999999977</v>
      </c>
      <c r="J652" s="173">
        <v>552.99999999999977</v>
      </c>
      <c r="K652" s="127">
        <v>0</v>
      </c>
      <c r="L652" s="127">
        <v>0</v>
      </c>
      <c r="M652" s="127">
        <v>-20.53</v>
      </c>
      <c r="N652" s="127">
        <v>-18.11</v>
      </c>
      <c r="O652" s="127">
        <v>-0.19239254359191935</v>
      </c>
      <c r="P652" s="127">
        <v>-0.36684388096430243</v>
      </c>
      <c r="Q652" s="127">
        <v>1.1236036843734323</v>
      </c>
      <c r="R652" s="4">
        <v>151150</v>
      </c>
      <c r="S652" s="4">
        <v>195911</v>
      </c>
      <c r="T652" s="173">
        <v>11578.333333333334</v>
      </c>
      <c r="U652" s="173">
        <v>3.5</v>
      </c>
      <c r="V652" s="4">
        <v>161307</v>
      </c>
      <c r="W652" s="4">
        <v>-5521</v>
      </c>
      <c r="X652" s="173">
        <v>23.783333333334667</v>
      </c>
      <c r="Y652" s="173">
        <v>-176526</v>
      </c>
      <c r="Z652" s="173">
        <v>214873</v>
      </c>
      <c r="AA652" s="173">
        <v>38347</v>
      </c>
      <c r="AB652" s="4">
        <v>44761</v>
      </c>
      <c r="AC652" s="4">
        <v>5439</v>
      </c>
      <c r="AD652" s="176" t="e">
        <v>#REF!</v>
      </c>
      <c r="AE652" s="177">
        <v>3.7490324658893086E-4</v>
      </c>
      <c r="AF652" s="177">
        <v>1.4737052508032454E-3</v>
      </c>
      <c r="AG652" s="177">
        <v>-2.5602729829848365E-2</v>
      </c>
      <c r="AH652" s="177">
        <v>3.6795888299782573E-2</v>
      </c>
      <c r="AI652" s="127">
        <v>-0.11151683351421462</v>
      </c>
      <c r="AJ652" s="127">
        <v>0</v>
      </c>
      <c r="AK652" s="4">
        <v>0</v>
      </c>
      <c r="AL652" s="178">
        <v>11500</v>
      </c>
      <c r="AM652" s="178">
        <v>11600</v>
      </c>
      <c r="AN652" s="178">
        <v>11400</v>
      </c>
      <c r="AO652" s="178">
        <v>11550</v>
      </c>
      <c r="AS652" s="4">
        <v>3.0237842751098318</v>
      </c>
      <c r="AT652" s="4">
        <v>1.098708824439506</v>
      </c>
      <c r="AU652" s="4">
        <v>0.24033460629205311</v>
      </c>
      <c r="AV652" s="4">
        <v>4.3399337185871065E-2</v>
      </c>
      <c r="AW652" s="4">
        <v>5.9915518008003557E-2</v>
      </c>
      <c r="AX652" s="4">
        <v>2.8986565420560748E-2</v>
      </c>
      <c r="AY652" s="4">
        <v>76.039927404718696</v>
      </c>
      <c r="AZ652" s="4">
        <v>8.8692307692307697</v>
      </c>
      <c r="BA652" s="4">
        <v>68.692307692307693</v>
      </c>
      <c r="BB652" s="4">
        <v>38.255434782608695</v>
      </c>
      <c r="BC652" s="4">
        <v>27.719811320754715</v>
      </c>
      <c r="BD652" s="4">
        <v>64.794871794871796</v>
      </c>
      <c r="BE652" s="4">
        <v>22.227951807228916</v>
      </c>
      <c r="BF652" s="4">
        <v>27.220607661822985</v>
      </c>
      <c r="BG652" s="4">
        <v>9.9324187725631763</v>
      </c>
      <c r="BH652" s="4">
        <v>10.30712812285125</v>
      </c>
      <c r="BI652" s="4">
        <v>9</v>
      </c>
      <c r="BJ652" s="4">
        <v>0</v>
      </c>
      <c r="BK652" s="4">
        <v>0</v>
      </c>
      <c r="BL652" s="4">
        <v>0</v>
      </c>
      <c r="BM652" s="4">
        <v>5841</v>
      </c>
      <c r="BN652" s="4">
        <v>95</v>
      </c>
      <c r="BO652" s="4">
        <v>0.1</v>
      </c>
      <c r="BP652" s="4">
        <v>-0.75</v>
      </c>
      <c r="BQ652" s="4">
        <v>0</v>
      </c>
      <c r="BR652" s="4">
        <v>0</v>
      </c>
      <c r="BS652" s="4">
        <v>0</v>
      </c>
      <c r="BT652" s="4">
        <v>0</v>
      </c>
      <c r="BU652" s="4">
        <v>58</v>
      </c>
      <c r="BV652" s="4">
        <v>0</v>
      </c>
      <c r="BW652" s="4">
        <v>0.1</v>
      </c>
      <c r="BX652" s="4">
        <v>-0.75</v>
      </c>
      <c r="BY652" s="4">
        <v>21</v>
      </c>
      <c r="BZ652" s="4">
        <v>0</v>
      </c>
      <c r="CA652" s="4">
        <v>0</v>
      </c>
      <c r="CB652" s="4">
        <v>0</v>
      </c>
      <c r="CC652" s="4">
        <v>411</v>
      </c>
      <c r="CD652" s="4">
        <v>-44</v>
      </c>
      <c r="CE652" s="4">
        <v>0.05</v>
      </c>
      <c r="CF652" s="4">
        <v>-0.89999999999999991</v>
      </c>
      <c r="CG652" s="4">
        <v>0</v>
      </c>
      <c r="CH652" s="4">
        <v>0</v>
      </c>
      <c r="CI652" s="4">
        <v>0</v>
      </c>
      <c r="CJ652" s="4">
        <v>0</v>
      </c>
      <c r="CK652" s="4">
        <v>35</v>
      </c>
      <c r="CL652" s="4">
        <v>0</v>
      </c>
      <c r="CM652" s="4">
        <v>0.1</v>
      </c>
      <c r="CN652" s="4">
        <v>-0.65</v>
      </c>
      <c r="CO652" s="4">
        <v>12</v>
      </c>
      <c r="CP652" s="4">
        <v>0</v>
      </c>
      <c r="CQ652" s="4">
        <v>0</v>
      </c>
      <c r="CR652" s="4">
        <v>0</v>
      </c>
      <c r="CS652" s="4">
        <v>1259</v>
      </c>
      <c r="CT652" s="4">
        <v>-180</v>
      </c>
      <c r="CU652" s="4">
        <v>0.1</v>
      </c>
      <c r="CV652" s="4">
        <v>-0.9</v>
      </c>
      <c r="CW652" s="4">
        <v>0</v>
      </c>
      <c r="CX652" s="4">
        <v>0</v>
      </c>
      <c r="CY652" s="4">
        <v>0</v>
      </c>
      <c r="CZ652" s="4">
        <v>0</v>
      </c>
      <c r="DA652" s="4">
        <v>232</v>
      </c>
      <c r="DB652" s="4">
        <v>-18</v>
      </c>
      <c r="DC652" s="4">
        <v>0.1</v>
      </c>
      <c r="DD652" s="4">
        <v>-0.95000000000000007</v>
      </c>
      <c r="DE652" s="4">
        <v>20</v>
      </c>
      <c r="DF652" s="4">
        <v>0</v>
      </c>
      <c r="DG652" s="4">
        <v>1265</v>
      </c>
      <c r="DH652" s="4">
        <v>15</v>
      </c>
      <c r="DI652" s="4">
        <v>1791</v>
      </c>
      <c r="DJ652" s="4">
        <v>40</v>
      </c>
      <c r="DK652" s="4">
        <v>0.1</v>
      </c>
      <c r="DL652" s="4">
        <v>-1</v>
      </c>
      <c r="DM652" s="4">
        <v>0</v>
      </c>
      <c r="DN652" s="4">
        <v>0</v>
      </c>
      <c r="DO652" s="4">
        <v>0</v>
      </c>
      <c r="DP652" s="4">
        <v>0</v>
      </c>
      <c r="DQ652" s="4">
        <v>604</v>
      </c>
      <c r="DR652" s="4">
        <v>26</v>
      </c>
      <c r="DS652" s="4">
        <v>0.15</v>
      </c>
      <c r="DT652" s="4">
        <v>-0.99999999999999989</v>
      </c>
      <c r="DU652" s="4">
        <v>1</v>
      </c>
      <c r="DV652" s="4">
        <v>0</v>
      </c>
      <c r="DW652" s="4">
        <v>0</v>
      </c>
      <c r="DX652" s="4">
        <v>0</v>
      </c>
      <c r="DY652" s="4">
        <v>4226</v>
      </c>
      <c r="DZ652" s="4">
        <v>-242</v>
      </c>
      <c r="EA652" s="4">
        <v>0.1</v>
      </c>
      <c r="EB652" s="4">
        <v>-1.1499999999999999</v>
      </c>
      <c r="EC652" s="4">
        <v>0</v>
      </c>
      <c r="ED652" s="4">
        <v>0</v>
      </c>
      <c r="EE652" s="4">
        <v>0</v>
      </c>
      <c r="EF652" s="4">
        <v>0</v>
      </c>
      <c r="EG652" s="4">
        <v>207</v>
      </c>
      <c r="EH652" s="4">
        <v>0</v>
      </c>
      <c r="EI652" s="4">
        <v>0.15</v>
      </c>
      <c r="EJ652" s="4">
        <v>-1.2000000000000002</v>
      </c>
      <c r="EK652" s="4">
        <v>63</v>
      </c>
      <c r="EL652" s="4">
        <v>-5</v>
      </c>
      <c r="EM652" s="4">
        <v>1060</v>
      </c>
      <c r="EN652" s="4">
        <v>19.200000000000045</v>
      </c>
      <c r="EO652" s="4">
        <v>19679</v>
      </c>
      <c r="EP652" s="4">
        <v>-2935</v>
      </c>
      <c r="EQ652" s="4">
        <v>0.15</v>
      </c>
      <c r="ER652" s="4">
        <v>-1.35</v>
      </c>
      <c r="ES652" s="4">
        <v>5</v>
      </c>
      <c r="ET652" s="4">
        <v>0</v>
      </c>
      <c r="EU652" s="4">
        <v>0</v>
      </c>
      <c r="EV652" s="4">
        <v>0</v>
      </c>
      <c r="EW652" s="4">
        <v>812</v>
      </c>
      <c r="EX652" s="4">
        <v>-40</v>
      </c>
      <c r="EY652" s="4">
        <v>0.2</v>
      </c>
      <c r="EZ652" s="4">
        <v>-1.4000000000000001</v>
      </c>
      <c r="FA652" s="4">
        <v>25</v>
      </c>
      <c r="FB652" s="4">
        <v>2</v>
      </c>
      <c r="FC652" s="4">
        <v>968.65</v>
      </c>
      <c r="FD652" s="4">
        <v>16.149999999999977</v>
      </c>
      <c r="FE652" s="4">
        <v>4122</v>
      </c>
      <c r="FF652" s="4">
        <v>-1009</v>
      </c>
      <c r="FG652" s="4">
        <v>0.15</v>
      </c>
      <c r="FH652" s="4">
        <v>-1.4500000000000002</v>
      </c>
      <c r="FI652" s="4">
        <v>5</v>
      </c>
      <c r="FJ652" s="4">
        <v>0</v>
      </c>
      <c r="FK652" s="4">
        <v>0</v>
      </c>
      <c r="FL652" s="4">
        <v>0</v>
      </c>
      <c r="FM652" s="4">
        <v>147</v>
      </c>
      <c r="FN652" s="4">
        <v>-9</v>
      </c>
      <c r="FO652" s="4">
        <v>0.2</v>
      </c>
      <c r="FP652" s="4">
        <v>-1.5</v>
      </c>
      <c r="FQ652" s="4">
        <v>32</v>
      </c>
      <c r="FR652" s="4">
        <v>2</v>
      </c>
      <c r="FS652" s="4">
        <v>855</v>
      </c>
      <c r="FT652" s="4">
        <v>10</v>
      </c>
      <c r="FU652" s="4">
        <v>13755</v>
      </c>
      <c r="FV652" s="4">
        <v>-567</v>
      </c>
      <c r="FW652" s="4">
        <v>0.2</v>
      </c>
      <c r="FX652" s="4">
        <v>-1.6</v>
      </c>
      <c r="FY652" s="4">
        <v>6</v>
      </c>
      <c r="FZ652" s="4">
        <v>0</v>
      </c>
      <c r="GA652" s="4">
        <v>0</v>
      </c>
      <c r="GB652" s="4">
        <v>0</v>
      </c>
      <c r="GC652" s="4">
        <v>530</v>
      </c>
      <c r="GD652" s="4">
        <v>-99</v>
      </c>
      <c r="GE652" s="4">
        <v>0.2</v>
      </c>
      <c r="GF652" s="4">
        <v>-1.75</v>
      </c>
      <c r="GG652" s="4">
        <v>314</v>
      </c>
      <c r="GH652" s="4">
        <v>-6</v>
      </c>
      <c r="GI652" s="4">
        <v>756.35</v>
      </c>
      <c r="GJ652" s="4">
        <v>10.100000000000023</v>
      </c>
      <c r="GK652" s="4">
        <v>11418</v>
      </c>
      <c r="GL652" s="4">
        <v>-1104</v>
      </c>
      <c r="GM652" s="4">
        <v>0.2</v>
      </c>
      <c r="GN652" s="4">
        <v>-1.8</v>
      </c>
      <c r="GO652" s="4">
        <v>6</v>
      </c>
      <c r="GP652" s="4">
        <v>0</v>
      </c>
      <c r="GQ652" s="4">
        <v>0</v>
      </c>
      <c r="GR652" s="4">
        <v>0</v>
      </c>
      <c r="GS652" s="4">
        <v>654</v>
      </c>
      <c r="GT652" s="4">
        <v>133</v>
      </c>
      <c r="GU652" s="4">
        <v>0.15</v>
      </c>
      <c r="GV652" s="4">
        <v>-1.9</v>
      </c>
      <c r="GW652" s="4">
        <v>223</v>
      </c>
      <c r="GX652" s="4">
        <v>0</v>
      </c>
      <c r="GY652" s="4">
        <v>660</v>
      </c>
      <c r="GZ652" s="4">
        <v>9.6499999999999773</v>
      </c>
      <c r="HA652" s="4">
        <v>12059</v>
      </c>
      <c r="HB652" s="4">
        <v>-2505</v>
      </c>
      <c r="HC652" s="4">
        <v>0.15</v>
      </c>
      <c r="HD652" s="4">
        <v>-2.0500000000000003</v>
      </c>
      <c r="HE652" s="4">
        <v>162</v>
      </c>
      <c r="HF652" s="4">
        <v>0</v>
      </c>
      <c r="HG652" s="4">
        <v>0</v>
      </c>
      <c r="HH652" s="4">
        <v>0</v>
      </c>
      <c r="HI652" s="4">
        <v>1436</v>
      </c>
      <c r="HJ652" s="4">
        <v>164</v>
      </c>
      <c r="HK652" s="4">
        <v>0.2</v>
      </c>
      <c r="HL652" s="4">
        <v>-2.25</v>
      </c>
      <c r="HM652" s="4">
        <v>551</v>
      </c>
      <c r="HN652" s="4">
        <v>-127</v>
      </c>
      <c r="HO652" s="4">
        <v>561.25</v>
      </c>
      <c r="HP652" s="4">
        <v>9.3500000000000227</v>
      </c>
      <c r="HQ652" s="4">
        <v>41898</v>
      </c>
      <c r="HR652" s="4">
        <v>10410</v>
      </c>
      <c r="HS652" s="4">
        <v>0.25</v>
      </c>
      <c r="HT652" s="4">
        <v>-2.4</v>
      </c>
      <c r="HU652" s="4">
        <v>260</v>
      </c>
      <c r="HV652" s="4">
        <v>-1</v>
      </c>
      <c r="HW652" s="4">
        <v>505.6</v>
      </c>
      <c r="HX652" s="4">
        <v>-3.1999999999999886</v>
      </c>
      <c r="HY652" s="4">
        <v>2306</v>
      </c>
      <c r="HZ652" s="4">
        <v>38</v>
      </c>
      <c r="IA652" s="4">
        <v>0.15</v>
      </c>
      <c r="IB652" s="4">
        <v>-2.7</v>
      </c>
      <c r="IC652" s="4">
        <v>247</v>
      </c>
      <c r="ID652" s="4">
        <v>-61</v>
      </c>
      <c r="IE652" s="4">
        <v>457.5</v>
      </c>
      <c r="IF652" s="4">
        <v>2.6499999999999773</v>
      </c>
      <c r="IG652" s="4">
        <v>16967</v>
      </c>
      <c r="IH652" s="4">
        <v>-77</v>
      </c>
      <c r="II652" s="4">
        <v>0.2</v>
      </c>
      <c r="IJ652" s="4">
        <v>-2.8499999999999996</v>
      </c>
      <c r="IK652" s="4">
        <v>184</v>
      </c>
      <c r="IL652" s="4">
        <v>-4</v>
      </c>
      <c r="IM652" s="4">
        <v>404.75</v>
      </c>
      <c r="IN652" s="4">
        <v>1.9499999999999886</v>
      </c>
      <c r="IO652" s="4">
        <v>7039</v>
      </c>
      <c r="IP652" s="4">
        <v>1442</v>
      </c>
      <c r="IQ652" s="4">
        <v>0.2</v>
      </c>
      <c r="IR652" s="4">
        <v>-3.05</v>
      </c>
      <c r="IS652" s="4">
        <v>1060</v>
      </c>
      <c r="IT652" s="4">
        <v>-67</v>
      </c>
      <c r="IU652" s="4">
        <v>353.05</v>
      </c>
      <c r="IV652" s="4">
        <v>-0.30000000000001137</v>
      </c>
      <c r="IW652" s="4">
        <v>29383</v>
      </c>
      <c r="IX652" s="4">
        <v>8130</v>
      </c>
      <c r="IY652" s="4">
        <v>0.35</v>
      </c>
      <c r="IZ652" s="4">
        <v>-3.35</v>
      </c>
      <c r="JA652" s="4">
        <v>195</v>
      </c>
      <c r="JB652" s="4">
        <v>-23</v>
      </c>
      <c r="JC652" s="4">
        <v>305.10000000000002</v>
      </c>
      <c r="JD652" s="4">
        <v>0</v>
      </c>
      <c r="JE652" s="4">
        <v>12635</v>
      </c>
      <c r="JF652" s="4">
        <v>3629</v>
      </c>
      <c r="JG652" s="4">
        <v>0.4</v>
      </c>
      <c r="JH652" s="4">
        <v>-4.05</v>
      </c>
      <c r="JI652" s="4">
        <v>2075</v>
      </c>
      <c r="JJ652" s="4">
        <v>-503</v>
      </c>
      <c r="JK652" s="4">
        <v>261</v>
      </c>
      <c r="JL652" s="4">
        <v>3.5500000000000114</v>
      </c>
      <c r="JM652" s="4">
        <v>46123</v>
      </c>
      <c r="JN652" s="4">
        <v>22058</v>
      </c>
      <c r="JO652" s="4">
        <v>0.45</v>
      </c>
      <c r="JP652" s="4">
        <v>-5.05</v>
      </c>
      <c r="JQ652" s="5">
        <v>757</v>
      </c>
      <c r="JR652" s="4">
        <v>102</v>
      </c>
      <c r="JS652" s="4">
        <v>208.8</v>
      </c>
      <c r="JT652" s="4">
        <v>1.9500000000000171</v>
      </c>
      <c r="JU652" s="4">
        <v>20606</v>
      </c>
      <c r="JV652" s="4">
        <v>7821</v>
      </c>
      <c r="JW652" s="4">
        <v>0.55000000000000004</v>
      </c>
      <c r="JX652" s="4">
        <v>-6.7</v>
      </c>
      <c r="JY652" s="4">
        <v>6925</v>
      </c>
      <c r="JZ652" s="4">
        <v>-1087</v>
      </c>
      <c r="KA652" s="4">
        <v>159.69999999999999</v>
      </c>
      <c r="KB652" s="4">
        <v>-0.75</v>
      </c>
      <c r="KC652" s="4">
        <v>68782</v>
      </c>
      <c r="KD652" s="4">
        <v>32128</v>
      </c>
      <c r="KE652" s="4">
        <v>1</v>
      </c>
      <c r="KF652" s="4">
        <v>-9.65</v>
      </c>
      <c r="KG652" s="4">
        <v>4363</v>
      </c>
      <c r="KH652" s="4">
        <v>-201</v>
      </c>
      <c r="KI652" s="4">
        <v>111</v>
      </c>
      <c r="KJ652" s="4">
        <v>-5.5</v>
      </c>
      <c r="KK652" s="4">
        <v>44970</v>
      </c>
      <c r="KL652" s="4">
        <v>29105</v>
      </c>
      <c r="KM652" s="4">
        <v>2.25</v>
      </c>
      <c r="KN652" s="4">
        <v>-14.55</v>
      </c>
      <c r="KO652" s="4">
        <v>26404</v>
      </c>
      <c r="KP652" s="4">
        <v>3984</v>
      </c>
      <c r="KQ652" s="4">
        <v>66.599999999999994</v>
      </c>
      <c r="KR652" s="4">
        <v>-11.150000000000006</v>
      </c>
      <c r="KS652" s="4">
        <v>79840</v>
      </c>
      <c r="KT652" s="4">
        <v>46493</v>
      </c>
      <c r="KU652" s="4">
        <v>7.85</v>
      </c>
      <c r="KV652" s="4">
        <v>-20.299999999999997</v>
      </c>
      <c r="KW652" s="4">
        <v>35549</v>
      </c>
      <c r="KX652" s="4">
        <v>22031</v>
      </c>
      <c r="KY652" s="4">
        <v>30.15</v>
      </c>
      <c r="KZ652" s="4">
        <v>-16.050000000000004</v>
      </c>
      <c r="LA652" s="4">
        <v>39058</v>
      </c>
      <c r="LB652" s="4">
        <v>29395</v>
      </c>
      <c r="LC652" s="4">
        <v>21.6</v>
      </c>
      <c r="LD652" s="4">
        <v>-24.6</v>
      </c>
    </row>
    <row r="653" spans="1:316" x14ac:dyDescent="0.25">
      <c r="A653" s="171">
        <v>44077.474645138886</v>
      </c>
      <c r="B653" s="172">
        <v>0.47361111111111115</v>
      </c>
      <c r="C653" s="4">
        <v>11550.6</v>
      </c>
      <c r="D653" s="4">
        <v>11550</v>
      </c>
      <c r="E653" s="173">
        <v>-47.35</v>
      </c>
      <c r="F653" s="173">
        <v>-72.75</v>
      </c>
      <c r="G653" s="173">
        <v>313.89999999999998</v>
      </c>
      <c r="H653" s="173">
        <v>-27.349999999999966</v>
      </c>
      <c r="I653" s="173">
        <v>-537.5999999999998</v>
      </c>
      <c r="J653" s="173">
        <v>510.24999999999983</v>
      </c>
      <c r="K653" s="127">
        <v>0</v>
      </c>
      <c r="L653" s="127">
        <v>0</v>
      </c>
      <c r="M653" s="127">
        <v>-20.53</v>
      </c>
      <c r="N653" s="127">
        <v>-18.11</v>
      </c>
      <c r="O653" s="127">
        <v>-0.17269283399908</v>
      </c>
      <c r="P653" s="127">
        <v>-0.34757213519637553</v>
      </c>
      <c r="Q653" s="127">
        <v>1.1192547380573163</v>
      </c>
      <c r="R653" s="4">
        <v>150440</v>
      </c>
      <c r="S653" s="4">
        <v>193079</v>
      </c>
      <c r="T653" s="173">
        <v>11574.833333333334</v>
      </c>
      <c r="U653" s="173">
        <v>1.6166666666667879</v>
      </c>
      <c r="V653" s="4">
        <v>161307</v>
      </c>
      <c r="W653" s="4">
        <v>-5371</v>
      </c>
      <c r="X653" s="173">
        <v>24.233333333333576</v>
      </c>
      <c r="Y653" s="173">
        <v>-176580</v>
      </c>
      <c r="Z653" s="173">
        <v>211865</v>
      </c>
      <c r="AA653" s="173">
        <v>35285</v>
      </c>
      <c r="AB653" s="4">
        <v>42639</v>
      </c>
      <c r="AC653" s="4">
        <v>4753</v>
      </c>
      <c r="AD653" s="176" t="e">
        <v>#REF!</v>
      </c>
      <c r="AE653" s="177">
        <v>1.5336227222001978E-2</v>
      </c>
      <c r="AF653" s="177">
        <v>1.9894711033305529E-3</v>
      </c>
      <c r="AG653" s="177">
        <v>-2.794132623058045E-2</v>
      </c>
      <c r="AH653" s="177">
        <v>3.9350471320299493E-2</v>
      </c>
      <c r="AI653" s="127">
        <v>-2.8858468177394132E-2</v>
      </c>
      <c r="AJ653" s="127">
        <v>0</v>
      </c>
      <c r="AK653" s="4">
        <v>0</v>
      </c>
      <c r="AL653" s="178">
        <v>11500</v>
      </c>
      <c r="AM653" s="178">
        <v>11600</v>
      </c>
      <c r="AN653" s="178">
        <v>11400</v>
      </c>
      <c r="AO653" s="178">
        <v>11550</v>
      </c>
      <c r="AS653" s="4">
        <v>3.0380646640678743</v>
      </c>
      <c r="AT653" s="4">
        <v>1.1129546360066025</v>
      </c>
      <c r="AU653" s="4">
        <v>0.23664150024354602</v>
      </c>
      <c r="AV653" s="4">
        <v>4.3911543653240452E-2</v>
      </c>
      <c r="AW653" s="4">
        <v>6.1483626642904882E-2</v>
      </c>
      <c r="AX653" s="4">
        <v>2.9207486474630794E-2</v>
      </c>
      <c r="AY653" s="4">
        <v>73.830388692579504</v>
      </c>
      <c r="AZ653" s="4">
        <v>8.773076923076923</v>
      </c>
      <c r="BA653" s="4">
        <v>68.441295546558706</v>
      </c>
      <c r="BB653" s="4">
        <v>36.353260869565219</v>
      </c>
      <c r="BC653" s="4">
        <v>27.116322701688556</v>
      </c>
      <c r="BD653" s="4">
        <v>62.789743589743587</v>
      </c>
      <c r="BE653" s="4">
        <v>22.020692974013475</v>
      </c>
      <c r="BF653" s="4">
        <v>27.144736842105264</v>
      </c>
      <c r="BG653" s="4">
        <v>9.8823444492565322</v>
      </c>
      <c r="BH653" s="4">
        <v>10.198309344299748</v>
      </c>
      <c r="BI653" s="4">
        <v>9</v>
      </c>
      <c r="BJ653" s="4">
        <v>0</v>
      </c>
      <c r="BK653" s="4">
        <v>0</v>
      </c>
      <c r="BL653" s="4">
        <v>0</v>
      </c>
      <c r="BM653" s="4">
        <v>5841</v>
      </c>
      <c r="BN653" s="4">
        <v>95</v>
      </c>
      <c r="BO653" s="4">
        <v>0.1</v>
      </c>
      <c r="BP653" s="4">
        <v>-0.75</v>
      </c>
      <c r="BQ653" s="4">
        <v>0</v>
      </c>
      <c r="BR653" s="4">
        <v>0</v>
      </c>
      <c r="BS653" s="4">
        <v>0</v>
      </c>
      <c r="BT653" s="4">
        <v>0</v>
      </c>
      <c r="BU653" s="4">
        <v>58</v>
      </c>
      <c r="BV653" s="4">
        <v>0</v>
      </c>
      <c r="BW653" s="4">
        <v>0.1</v>
      </c>
      <c r="BX653" s="4">
        <v>-0.75</v>
      </c>
      <c r="BY653" s="4">
        <v>21</v>
      </c>
      <c r="BZ653" s="4">
        <v>0</v>
      </c>
      <c r="CA653" s="4">
        <v>0</v>
      </c>
      <c r="CB653" s="4">
        <v>0</v>
      </c>
      <c r="CC653" s="4">
        <v>411</v>
      </c>
      <c r="CD653" s="4">
        <v>-44</v>
      </c>
      <c r="CE653" s="4">
        <v>0.05</v>
      </c>
      <c r="CF653" s="4">
        <v>-0.89999999999999991</v>
      </c>
      <c r="CG653" s="4">
        <v>0</v>
      </c>
      <c r="CH653" s="4">
        <v>0</v>
      </c>
      <c r="CI653" s="4">
        <v>0</v>
      </c>
      <c r="CJ653" s="4">
        <v>0</v>
      </c>
      <c r="CK653" s="4">
        <v>35</v>
      </c>
      <c r="CL653" s="4">
        <v>0</v>
      </c>
      <c r="CM653" s="4">
        <v>0.1</v>
      </c>
      <c r="CN653" s="4">
        <v>-0.65</v>
      </c>
      <c r="CO653" s="4">
        <v>12</v>
      </c>
      <c r="CP653" s="4">
        <v>0</v>
      </c>
      <c r="CQ653" s="4">
        <v>0</v>
      </c>
      <c r="CR653" s="4">
        <v>0</v>
      </c>
      <c r="CS653" s="4">
        <v>1259</v>
      </c>
      <c r="CT653" s="4">
        <v>-180</v>
      </c>
      <c r="CU653" s="4">
        <v>0.1</v>
      </c>
      <c r="CV653" s="4">
        <v>-0.9</v>
      </c>
      <c r="CW653" s="4">
        <v>0</v>
      </c>
      <c r="CX653" s="4">
        <v>0</v>
      </c>
      <c r="CY653" s="4">
        <v>0</v>
      </c>
      <c r="CZ653" s="4">
        <v>0</v>
      </c>
      <c r="DA653" s="4">
        <v>232</v>
      </c>
      <c r="DB653" s="4">
        <v>-18</v>
      </c>
      <c r="DC653" s="4">
        <v>0.1</v>
      </c>
      <c r="DD653" s="4">
        <v>-0.95000000000000007</v>
      </c>
      <c r="DE653" s="4">
        <v>20</v>
      </c>
      <c r="DF653" s="4">
        <v>0</v>
      </c>
      <c r="DG653" s="4">
        <v>1265</v>
      </c>
      <c r="DH653" s="4">
        <v>15</v>
      </c>
      <c r="DI653" s="4">
        <v>1791</v>
      </c>
      <c r="DJ653" s="4">
        <v>40</v>
      </c>
      <c r="DK653" s="4">
        <v>0.1</v>
      </c>
      <c r="DL653" s="4">
        <v>-1</v>
      </c>
      <c r="DM653" s="4">
        <v>0</v>
      </c>
      <c r="DN653" s="4">
        <v>0</v>
      </c>
      <c r="DO653" s="4">
        <v>0</v>
      </c>
      <c r="DP653" s="4">
        <v>0</v>
      </c>
      <c r="DQ653" s="4">
        <v>604</v>
      </c>
      <c r="DR653" s="4">
        <v>26</v>
      </c>
      <c r="DS653" s="4">
        <v>0.15</v>
      </c>
      <c r="DT653" s="4">
        <v>-0.99999999999999989</v>
      </c>
      <c r="DU653" s="4">
        <v>1</v>
      </c>
      <c r="DV653" s="4">
        <v>0</v>
      </c>
      <c r="DW653" s="4">
        <v>0</v>
      </c>
      <c r="DX653" s="4">
        <v>0</v>
      </c>
      <c r="DY653" s="4">
        <v>4226</v>
      </c>
      <c r="DZ653" s="4">
        <v>-242</v>
      </c>
      <c r="EA653" s="4">
        <v>0.1</v>
      </c>
      <c r="EB653" s="4">
        <v>-1.1499999999999999</v>
      </c>
      <c r="EC653" s="4">
        <v>0</v>
      </c>
      <c r="ED653" s="4">
        <v>0</v>
      </c>
      <c r="EE653" s="4">
        <v>0</v>
      </c>
      <c r="EF653" s="4">
        <v>0</v>
      </c>
      <c r="EG653" s="4">
        <v>207</v>
      </c>
      <c r="EH653" s="4">
        <v>0</v>
      </c>
      <c r="EI653" s="4">
        <v>0.15</v>
      </c>
      <c r="EJ653" s="4">
        <v>-1.2000000000000002</v>
      </c>
      <c r="EK653" s="4">
        <v>63</v>
      </c>
      <c r="EL653" s="4">
        <v>-5</v>
      </c>
      <c r="EM653" s="4">
        <v>1060</v>
      </c>
      <c r="EN653" s="4">
        <v>19.200000000000045</v>
      </c>
      <c r="EO653" s="4">
        <v>19679</v>
      </c>
      <c r="EP653" s="4">
        <v>-2935</v>
      </c>
      <c r="EQ653" s="4">
        <v>0.2</v>
      </c>
      <c r="ER653" s="4">
        <v>-1.3</v>
      </c>
      <c r="ES653" s="4">
        <v>5</v>
      </c>
      <c r="ET653" s="4">
        <v>0</v>
      </c>
      <c r="EU653" s="4">
        <v>0</v>
      </c>
      <c r="EV653" s="4">
        <v>0</v>
      </c>
      <c r="EW653" s="4">
        <v>812</v>
      </c>
      <c r="EX653" s="4">
        <v>-40</v>
      </c>
      <c r="EY653" s="4">
        <v>0.25</v>
      </c>
      <c r="EZ653" s="4">
        <v>-1.35</v>
      </c>
      <c r="FA653" s="4">
        <v>25</v>
      </c>
      <c r="FB653" s="4">
        <v>2</v>
      </c>
      <c r="FC653" s="4">
        <v>968.65</v>
      </c>
      <c r="FD653" s="4">
        <v>16.149999999999977</v>
      </c>
      <c r="FE653" s="4">
        <v>4248</v>
      </c>
      <c r="FF653" s="4">
        <v>-883</v>
      </c>
      <c r="FG653" s="4">
        <v>0.15</v>
      </c>
      <c r="FH653" s="4">
        <v>-1.4500000000000002</v>
      </c>
      <c r="FI653" s="4">
        <v>5</v>
      </c>
      <c r="FJ653" s="4">
        <v>0</v>
      </c>
      <c r="FK653" s="4">
        <v>0</v>
      </c>
      <c r="FL653" s="4">
        <v>0</v>
      </c>
      <c r="FM653" s="4">
        <v>147</v>
      </c>
      <c r="FN653" s="4">
        <v>-9</v>
      </c>
      <c r="FO653" s="4">
        <v>0.2</v>
      </c>
      <c r="FP653" s="4">
        <v>-1.5</v>
      </c>
      <c r="FQ653" s="4">
        <v>32</v>
      </c>
      <c r="FR653" s="4">
        <v>2</v>
      </c>
      <c r="FS653" s="4">
        <v>855</v>
      </c>
      <c r="FT653" s="4">
        <v>10</v>
      </c>
      <c r="FU653" s="4">
        <v>13755</v>
      </c>
      <c r="FV653" s="4">
        <v>-567</v>
      </c>
      <c r="FW653" s="4">
        <v>0.2</v>
      </c>
      <c r="FX653" s="4">
        <v>-1.6</v>
      </c>
      <c r="FY653" s="4">
        <v>6</v>
      </c>
      <c r="FZ653" s="4">
        <v>0</v>
      </c>
      <c r="GA653" s="4">
        <v>0</v>
      </c>
      <c r="GB653" s="4">
        <v>0</v>
      </c>
      <c r="GC653" s="4">
        <v>530</v>
      </c>
      <c r="GD653" s="4">
        <v>-99</v>
      </c>
      <c r="GE653" s="4">
        <v>0.2</v>
      </c>
      <c r="GF653" s="4">
        <v>-1.75</v>
      </c>
      <c r="GG653" s="4">
        <v>315</v>
      </c>
      <c r="GH653" s="4">
        <v>-5</v>
      </c>
      <c r="GI653" s="4">
        <v>756.35</v>
      </c>
      <c r="GJ653" s="4">
        <v>10.100000000000023</v>
      </c>
      <c r="GK653" s="4">
        <v>11435</v>
      </c>
      <c r="GL653" s="4">
        <v>-1087</v>
      </c>
      <c r="GM653" s="4">
        <v>0.15</v>
      </c>
      <c r="GN653" s="4">
        <v>-1.85</v>
      </c>
      <c r="GO653" s="4">
        <v>6</v>
      </c>
      <c r="GP653" s="4">
        <v>0</v>
      </c>
      <c r="GQ653" s="4">
        <v>0</v>
      </c>
      <c r="GR653" s="4">
        <v>0</v>
      </c>
      <c r="GS653" s="4">
        <v>654</v>
      </c>
      <c r="GT653" s="4">
        <v>133</v>
      </c>
      <c r="GU653" s="4">
        <v>0.15</v>
      </c>
      <c r="GV653" s="4">
        <v>-1.9</v>
      </c>
      <c r="GW653" s="4">
        <v>223</v>
      </c>
      <c r="GX653" s="4">
        <v>0</v>
      </c>
      <c r="GY653" s="4">
        <v>660</v>
      </c>
      <c r="GZ653" s="4">
        <v>9.6499999999999773</v>
      </c>
      <c r="HA653" s="4">
        <v>12059</v>
      </c>
      <c r="HB653" s="4">
        <v>-2505</v>
      </c>
      <c r="HC653" s="4">
        <v>0.15</v>
      </c>
      <c r="HD653" s="4">
        <v>-2.0500000000000003</v>
      </c>
      <c r="HE653" s="4">
        <v>162</v>
      </c>
      <c r="HF653" s="4">
        <v>0</v>
      </c>
      <c r="HG653" s="4">
        <v>0</v>
      </c>
      <c r="HH653" s="4">
        <v>0</v>
      </c>
      <c r="HI653" s="4">
        <v>1436</v>
      </c>
      <c r="HJ653" s="4">
        <v>164</v>
      </c>
      <c r="HK653" s="4">
        <v>0.2</v>
      </c>
      <c r="HL653" s="4">
        <v>-2.25</v>
      </c>
      <c r="HM653" s="4">
        <v>566</v>
      </c>
      <c r="HN653" s="4">
        <v>-112</v>
      </c>
      <c r="HO653" s="4">
        <v>556.25</v>
      </c>
      <c r="HP653" s="4">
        <v>4.3500000000000227</v>
      </c>
      <c r="HQ653" s="4">
        <v>41788</v>
      </c>
      <c r="HR653" s="4">
        <v>10300</v>
      </c>
      <c r="HS653" s="4">
        <v>0.25</v>
      </c>
      <c r="HT653" s="4">
        <v>-2.4</v>
      </c>
      <c r="HU653" s="4">
        <v>260</v>
      </c>
      <c r="HV653" s="4">
        <v>-1</v>
      </c>
      <c r="HW653" s="4">
        <v>505.6</v>
      </c>
      <c r="HX653" s="4">
        <v>-3.1999999999999886</v>
      </c>
      <c r="HY653" s="4">
        <v>2281</v>
      </c>
      <c r="HZ653" s="4">
        <v>13</v>
      </c>
      <c r="IA653" s="4">
        <v>0.15</v>
      </c>
      <c r="IB653" s="4">
        <v>-2.7</v>
      </c>
      <c r="IC653" s="4">
        <v>247</v>
      </c>
      <c r="ID653" s="4">
        <v>-61</v>
      </c>
      <c r="IE653" s="4">
        <v>457.5</v>
      </c>
      <c r="IF653" s="4">
        <v>2.6499999999999773</v>
      </c>
      <c r="IG653" s="4">
        <v>16905</v>
      </c>
      <c r="IH653" s="4">
        <v>-139</v>
      </c>
      <c r="II653" s="4">
        <v>0.2</v>
      </c>
      <c r="IJ653" s="4">
        <v>-2.8499999999999996</v>
      </c>
      <c r="IK653" s="4">
        <v>184</v>
      </c>
      <c r="IL653" s="4">
        <v>-4</v>
      </c>
      <c r="IM653" s="4">
        <v>406.3</v>
      </c>
      <c r="IN653" s="4">
        <v>3.5</v>
      </c>
      <c r="IO653" s="4">
        <v>6689</v>
      </c>
      <c r="IP653" s="4">
        <v>1092</v>
      </c>
      <c r="IQ653" s="4">
        <v>0.25</v>
      </c>
      <c r="IR653" s="4">
        <v>-3</v>
      </c>
      <c r="IS653" s="4">
        <v>1066</v>
      </c>
      <c r="IT653" s="4">
        <v>-61</v>
      </c>
      <c r="IU653" s="4">
        <v>353.05</v>
      </c>
      <c r="IV653" s="4">
        <v>-0.30000000000001137</v>
      </c>
      <c r="IW653" s="4">
        <v>28906</v>
      </c>
      <c r="IX653" s="4">
        <v>7653</v>
      </c>
      <c r="IY653" s="4">
        <v>0.35</v>
      </c>
      <c r="IZ653" s="4">
        <v>-3.35</v>
      </c>
      <c r="JA653" s="4">
        <v>195</v>
      </c>
      <c r="JB653" s="4">
        <v>-23</v>
      </c>
      <c r="JC653" s="4">
        <v>305.10000000000002</v>
      </c>
      <c r="JD653" s="4">
        <v>0</v>
      </c>
      <c r="JE653" s="4">
        <v>12244</v>
      </c>
      <c r="JF653" s="4">
        <v>3238</v>
      </c>
      <c r="JG653" s="4">
        <v>0.4</v>
      </c>
      <c r="JH653" s="4">
        <v>-4.05</v>
      </c>
      <c r="JI653" s="4">
        <v>2078</v>
      </c>
      <c r="JJ653" s="4">
        <v>-500</v>
      </c>
      <c r="JK653" s="4">
        <v>255.25</v>
      </c>
      <c r="JL653" s="4">
        <v>-2.1999999999999886</v>
      </c>
      <c r="JM653" s="4">
        <v>45759</v>
      </c>
      <c r="JN653" s="4">
        <v>21694</v>
      </c>
      <c r="JO653" s="4">
        <v>0.5</v>
      </c>
      <c r="JP653" s="4">
        <v>-5</v>
      </c>
      <c r="JQ653" s="5">
        <v>760</v>
      </c>
      <c r="JR653" s="4">
        <v>105</v>
      </c>
      <c r="JS653" s="4">
        <v>205.75</v>
      </c>
      <c r="JT653" s="4">
        <v>-1.0999999999999943</v>
      </c>
      <c r="JU653" s="4">
        <v>20630</v>
      </c>
      <c r="JV653" s="4">
        <v>7845</v>
      </c>
      <c r="JW653" s="4">
        <v>0.6</v>
      </c>
      <c r="JX653" s="4">
        <v>-6.65</v>
      </c>
      <c r="JY653" s="4">
        <v>6927</v>
      </c>
      <c r="JZ653" s="4">
        <v>-1085</v>
      </c>
      <c r="KA653" s="4">
        <v>156.69999999999999</v>
      </c>
      <c r="KB653" s="4">
        <v>-3.75</v>
      </c>
      <c r="KC653" s="4">
        <v>68455</v>
      </c>
      <c r="KD653" s="4">
        <v>31801</v>
      </c>
      <c r="KE653" s="4">
        <v>1.05</v>
      </c>
      <c r="KF653" s="4">
        <v>-9.6</v>
      </c>
      <c r="KG653" s="4">
        <v>4377</v>
      </c>
      <c r="KH653" s="4">
        <v>-187</v>
      </c>
      <c r="KI653" s="4">
        <v>107.55</v>
      </c>
      <c r="KJ653" s="4">
        <v>-8.9500000000000028</v>
      </c>
      <c r="KK653" s="4">
        <v>44638</v>
      </c>
      <c r="KL653" s="4">
        <v>28773</v>
      </c>
      <c r="KM653" s="4">
        <v>2.6</v>
      </c>
      <c r="KN653" s="4">
        <v>-14.200000000000001</v>
      </c>
      <c r="KO653" s="4">
        <v>26166</v>
      </c>
      <c r="KP653" s="4">
        <v>3746</v>
      </c>
      <c r="KQ653" s="4">
        <v>64</v>
      </c>
      <c r="KR653" s="4">
        <v>-13.75</v>
      </c>
      <c r="KS653" s="4">
        <v>79494</v>
      </c>
      <c r="KT653" s="4">
        <v>46147</v>
      </c>
      <c r="KU653" s="4">
        <v>8.9</v>
      </c>
      <c r="KV653" s="4">
        <v>-19.25</v>
      </c>
      <c r="KW653" s="4">
        <v>35138</v>
      </c>
      <c r="KX653" s="4">
        <v>21620</v>
      </c>
      <c r="KY653" s="4">
        <v>28.9</v>
      </c>
      <c r="KZ653" s="4">
        <v>-17.300000000000004</v>
      </c>
      <c r="LA653" s="4">
        <v>39107</v>
      </c>
      <c r="LB653" s="4">
        <v>29444</v>
      </c>
      <c r="LC653" s="4">
        <v>23.9</v>
      </c>
      <c r="LD653" s="4">
        <v>-22.300000000000004</v>
      </c>
    </row>
    <row r="654" spans="1:316" x14ac:dyDescent="0.25">
      <c r="A654" s="171">
        <v>44077.473238888888</v>
      </c>
      <c r="B654" s="172">
        <v>0.47222222222222227</v>
      </c>
      <c r="C654" s="4">
        <v>11553.5</v>
      </c>
      <c r="D654" s="4">
        <v>11550</v>
      </c>
      <c r="E654" s="173">
        <v>-47.35</v>
      </c>
      <c r="F654" s="173">
        <v>-72.400000000000006</v>
      </c>
      <c r="G654" s="173">
        <v>313.89999999999998</v>
      </c>
      <c r="H654" s="173">
        <v>-32.999999999999957</v>
      </c>
      <c r="I654" s="173">
        <v>-531.74999999999989</v>
      </c>
      <c r="J654" s="173">
        <v>498.74999999999994</v>
      </c>
      <c r="K654" s="127">
        <v>0</v>
      </c>
      <c r="L654" s="127">
        <v>0</v>
      </c>
      <c r="M654" s="127">
        <v>-20.53</v>
      </c>
      <c r="N654" s="127">
        <v>-18.11</v>
      </c>
      <c r="O654" s="127">
        <v>-0.18719819605353727</v>
      </c>
      <c r="P654" s="127">
        <v>-0.36176978302476459</v>
      </c>
      <c r="Q654" s="127">
        <v>1.1216962799935584</v>
      </c>
      <c r="R654" s="4">
        <v>148410</v>
      </c>
      <c r="S654" s="4">
        <v>191944</v>
      </c>
      <c r="T654" s="173">
        <v>11573.216666666667</v>
      </c>
      <c r="U654" s="173">
        <v>1.3833333333332121</v>
      </c>
      <c r="V654" s="4">
        <v>161179</v>
      </c>
      <c r="W654" s="4">
        <v>-5822</v>
      </c>
      <c r="X654" s="173">
        <v>19.716666666667152</v>
      </c>
      <c r="Y654" s="173">
        <v>-174554</v>
      </c>
      <c r="Z654" s="173">
        <v>210930</v>
      </c>
      <c r="AA654" s="173">
        <v>36376</v>
      </c>
      <c r="AB654" s="4">
        <v>43534</v>
      </c>
      <c r="AC654" s="4">
        <v>6946</v>
      </c>
      <c r="AD654" s="176" t="e">
        <v>#REF!</v>
      </c>
      <c r="AE654" s="177">
        <v>4.0498380177896084E-3</v>
      </c>
      <c r="AF654" s="177">
        <v>4.0221314295381732E-3</v>
      </c>
      <c r="AG654" s="177">
        <v>3.0761335930919384E-3</v>
      </c>
      <c r="AH654" s="177">
        <v>6.1137997962565985E-2</v>
      </c>
      <c r="AI654" s="127">
        <v>6.2037101884459954E-2</v>
      </c>
      <c r="AJ654" s="127">
        <v>0</v>
      </c>
      <c r="AK654" s="4">
        <v>0</v>
      </c>
      <c r="AL654" s="178">
        <v>11500</v>
      </c>
      <c r="AM654" s="178">
        <v>11600</v>
      </c>
      <c r="AN654" s="178">
        <v>11400</v>
      </c>
      <c r="AO654" s="178">
        <v>11550</v>
      </c>
      <c r="AS654" s="4">
        <v>3.0860356356046843</v>
      </c>
      <c r="AT654" s="4">
        <v>1.1343515402536888</v>
      </c>
      <c r="AU654" s="4">
        <v>0.23834043341359512</v>
      </c>
      <c r="AV654" s="4">
        <v>4.4925208312418433E-2</v>
      </c>
      <c r="AW654" s="4">
        <v>6.27239287249797E-2</v>
      </c>
      <c r="AX654" s="4">
        <v>2.9169865116789123E-2</v>
      </c>
      <c r="AY654" s="4">
        <v>73.916961130742052</v>
      </c>
      <c r="AZ654" s="4">
        <v>8.2884615384615383</v>
      </c>
      <c r="BA654" s="4">
        <v>68.546558704453446</v>
      </c>
      <c r="BB654" s="4">
        <v>31.048913043478262</v>
      </c>
      <c r="BC654" s="4">
        <v>26.955909943714822</v>
      </c>
      <c r="BD654" s="4">
        <v>61.256410256410255</v>
      </c>
      <c r="BE654" s="4">
        <v>21.820009573958831</v>
      </c>
      <c r="BF654" s="4">
        <v>26.80104031209363</v>
      </c>
      <c r="BG654" s="4">
        <v>9.8476640871309833</v>
      </c>
      <c r="BH654" s="4">
        <v>10.231107002542178</v>
      </c>
      <c r="BI654" s="4">
        <v>9</v>
      </c>
      <c r="BJ654" s="4">
        <v>0</v>
      </c>
      <c r="BK654" s="4">
        <v>0</v>
      </c>
      <c r="BL654" s="4">
        <v>0</v>
      </c>
      <c r="BM654" s="4">
        <v>5841</v>
      </c>
      <c r="BN654" s="4">
        <v>95</v>
      </c>
      <c r="BO654" s="4">
        <v>0.15</v>
      </c>
      <c r="BP654" s="4">
        <v>-0.7</v>
      </c>
      <c r="BQ654" s="4">
        <v>0</v>
      </c>
      <c r="BR654" s="4">
        <v>0</v>
      </c>
      <c r="BS654" s="4">
        <v>0</v>
      </c>
      <c r="BT654" s="4">
        <v>0</v>
      </c>
      <c r="BU654" s="4">
        <v>58</v>
      </c>
      <c r="BV654" s="4">
        <v>0</v>
      </c>
      <c r="BW654" s="4">
        <v>0.1</v>
      </c>
      <c r="BX654" s="4">
        <v>-0.75</v>
      </c>
      <c r="BY654" s="4">
        <v>21</v>
      </c>
      <c r="BZ654" s="4">
        <v>0</v>
      </c>
      <c r="CA654" s="4">
        <v>0</v>
      </c>
      <c r="CB654" s="4">
        <v>0</v>
      </c>
      <c r="CC654" s="4">
        <v>411</v>
      </c>
      <c r="CD654" s="4">
        <v>-44</v>
      </c>
      <c r="CE654" s="4">
        <v>0.05</v>
      </c>
      <c r="CF654" s="4">
        <v>-0.89999999999999991</v>
      </c>
      <c r="CG654" s="4">
        <v>0</v>
      </c>
      <c r="CH654" s="4">
        <v>0</v>
      </c>
      <c r="CI654" s="4">
        <v>0</v>
      </c>
      <c r="CJ654" s="4">
        <v>0</v>
      </c>
      <c r="CK654" s="4">
        <v>35</v>
      </c>
      <c r="CL654" s="4">
        <v>0</v>
      </c>
      <c r="CM654" s="4">
        <v>0.1</v>
      </c>
      <c r="CN654" s="4">
        <v>-0.65</v>
      </c>
      <c r="CO654" s="4">
        <v>12</v>
      </c>
      <c r="CP654" s="4">
        <v>0</v>
      </c>
      <c r="CQ654" s="4">
        <v>0</v>
      </c>
      <c r="CR654" s="4">
        <v>0</v>
      </c>
      <c r="CS654" s="4">
        <v>1259</v>
      </c>
      <c r="CT654" s="4">
        <v>-180</v>
      </c>
      <c r="CU654" s="4">
        <v>0.1</v>
      </c>
      <c r="CV654" s="4">
        <v>-0.9</v>
      </c>
      <c r="CW654" s="4">
        <v>0</v>
      </c>
      <c r="CX654" s="4">
        <v>0</v>
      </c>
      <c r="CY654" s="4">
        <v>0</v>
      </c>
      <c r="CZ654" s="4">
        <v>0</v>
      </c>
      <c r="DA654" s="4">
        <v>232</v>
      </c>
      <c r="DB654" s="4">
        <v>-18</v>
      </c>
      <c r="DC654" s="4">
        <v>0.1</v>
      </c>
      <c r="DD654" s="4">
        <v>-0.95000000000000007</v>
      </c>
      <c r="DE654" s="4">
        <v>20</v>
      </c>
      <c r="DF654" s="4">
        <v>0</v>
      </c>
      <c r="DG654" s="4">
        <v>1265</v>
      </c>
      <c r="DH654" s="4">
        <v>15</v>
      </c>
      <c r="DI654" s="4">
        <v>1791</v>
      </c>
      <c r="DJ654" s="4">
        <v>40</v>
      </c>
      <c r="DK654" s="4">
        <v>0.15</v>
      </c>
      <c r="DL654" s="4">
        <v>-0.95000000000000007</v>
      </c>
      <c r="DM654" s="4">
        <v>0</v>
      </c>
      <c r="DN654" s="4">
        <v>0</v>
      </c>
      <c r="DO654" s="4">
        <v>0</v>
      </c>
      <c r="DP654" s="4">
        <v>0</v>
      </c>
      <c r="DQ654" s="4">
        <v>604</v>
      </c>
      <c r="DR654" s="4">
        <v>26</v>
      </c>
      <c r="DS654" s="4">
        <v>0.15</v>
      </c>
      <c r="DT654" s="4">
        <v>-0.99999999999999989</v>
      </c>
      <c r="DU654" s="4">
        <v>1</v>
      </c>
      <c r="DV654" s="4">
        <v>0</v>
      </c>
      <c r="DW654" s="4">
        <v>0</v>
      </c>
      <c r="DX654" s="4">
        <v>0</v>
      </c>
      <c r="DY654" s="4">
        <v>4226</v>
      </c>
      <c r="DZ654" s="4">
        <v>-242</v>
      </c>
      <c r="EA654" s="4">
        <v>0.1</v>
      </c>
      <c r="EB654" s="4">
        <v>-1.1499999999999999</v>
      </c>
      <c r="EC654" s="4">
        <v>0</v>
      </c>
      <c r="ED654" s="4">
        <v>0</v>
      </c>
      <c r="EE654" s="4">
        <v>0</v>
      </c>
      <c r="EF654" s="4">
        <v>0</v>
      </c>
      <c r="EG654" s="4">
        <v>207</v>
      </c>
      <c r="EH654" s="4">
        <v>0</v>
      </c>
      <c r="EI654" s="4">
        <v>0.15</v>
      </c>
      <c r="EJ654" s="4">
        <v>-1.2000000000000002</v>
      </c>
      <c r="EK654" s="4">
        <v>63</v>
      </c>
      <c r="EL654" s="4">
        <v>-5</v>
      </c>
      <c r="EM654" s="4">
        <v>1060</v>
      </c>
      <c r="EN654" s="4">
        <v>19.200000000000045</v>
      </c>
      <c r="EO654" s="4">
        <v>19679</v>
      </c>
      <c r="EP654" s="4">
        <v>-2935</v>
      </c>
      <c r="EQ654" s="4">
        <v>0.15</v>
      </c>
      <c r="ER654" s="4">
        <v>-1.35</v>
      </c>
      <c r="ES654" s="4">
        <v>5</v>
      </c>
      <c r="ET654" s="4">
        <v>0</v>
      </c>
      <c r="EU654" s="4">
        <v>0</v>
      </c>
      <c r="EV654" s="4">
        <v>0</v>
      </c>
      <c r="EW654" s="4">
        <v>812</v>
      </c>
      <c r="EX654" s="4">
        <v>-40</v>
      </c>
      <c r="EY654" s="4">
        <v>0.25</v>
      </c>
      <c r="EZ654" s="4">
        <v>-1.35</v>
      </c>
      <c r="FA654" s="4">
        <v>25</v>
      </c>
      <c r="FB654" s="4">
        <v>2</v>
      </c>
      <c r="FC654" s="4">
        <v>968.65</v>
      </c>
      <c r="FD654" s="4">
        <v>16.149999999999977</v>
      </c>
      <c r="FE654" s="4">
        <v>4248</v>
      </c>
      <c r="FF654" s="4">
        <v>-883</v>
      </c>
      <c r="FG654" s="4">
        <v>0.15</v>
      </c>
      <c r="FH654" s="4">
        <v>-1.4500000000000002</v>
      </c>
      <c r="FI654" s="4">
        <v>5</v>
      </c>
      <c r="FJ654" s="4">
        <v>0</v>
      </c>
      <c r="FK654" s="4">
        <v>0</v>
      </c>
      <c r="FL654" s="4">
        <v>0</v>
      </c>
      <c r="FM654" s="4">
        <v>147</v>
      </c>
      <c r="FN654" s="4">
        <v>-9</v>
      </c>
      <c r="FO654" s="4">
        <v>0.2</v>
      </c>
      <c r="FP654" s="4">
        <v>-1.5</v>
      </c>
      <c r="FQ654" s="4">
        <v>32</v>
      </c>
      <c r="FR654" s="4">
        <v>2</v>
      </c>
      <c r="FS654" s="4">
        <v>860</v>
      </c>
      <c r="FT654" s="4">
        <v>15</v>
      </c>
      <c r="FU654" s="4">
        <v>13755</v>
      </c>
      <c r="FV654" s="4">
        <v>-567</v>
      </c>
      <c r="FW654" s="4">
        <v>0.2</v>
      </c>
      <c r="FX654" s="4">
        <v>-1.6</v>
      </c>
      <c r="FY654" s="4">
        <v>6</v>
      </c>
      <c r="FZ654" s="4">
        <v>0</v>
      </c>
      <c r="GA654" s="4">
        <v>0</v>
      </c>
      <c r="GB654" s="4">
        <v>0</v>
      </c>
      <c r="GC654" s="4">
        <v>530</v>
      </c>
      <c r="GD654" s="4">
        <v>-99</v>
      </c>
      <c r="GE654" s="4">
        <v>0.2</v>
      </c>
      <c r="GF654" s="4">
        <v>-1.75</v>
      </c>
      <c r="GG654" s="4">
        <v>315</v>
      </c>
      <c r="GH654" s="4">
        <v>-5</v>
      </c>
      <c r="GI654" s="4">
        <v>756.35</v>
      </c>
      <c r="GJ654" s="4">
        <v>10.100000000000023</v>
      </c>
      <c r="GK654" s="4">
        <v>11443</v>
      </c>
      <c r="GL654" s="4">
        <v>-1079</v>
      </c>
      <c r="GM654" s="4">
        <v>0.15</v>
      </c>
      <c r="GN654" s="4">
        <v>-1.85</v>
      </c>
      <c r="GO654" s="4">
        <v>6</v>
      </c>
      <c r="GP654" s="4">
        <v>0</v>
      </c>
      <c r="GQ654" s="4">
        <v>0</v>
      </c>
      <c r="GR654" s="4">
        <v>0</v>
      </c>
      <c r="GS654" s="4">
        <v>654</v>
      </c>
      <c r="GT654" s="4">
        <v>133</v>
      </c>
      <c r="GU654" s="4">
        <v>0.15</v>
      </c>
      <c r="GV654" s="4">
        <v>-1.9</v>
      </c>
      <c r="GW654" s="4">
        <v>223</v>
      </c>
      <c r="GX654" s="4">
        <v>0</v>
      </c>
      <c r="GY654" s="4">
        <v>660</v>
      </c>
      <c r="GZ654" s="4">
        <v>9.6499999999999773</v>
      </c>
      <c r="HA654" s="4">
        <v>12042</v>
      </c>
      <c r="HB654" s="4">
        <v>-2522</v>
      </c>
      <c r="HC654" s="4">
        <v>0.15</v>
      </c>
      <c r="HD654" s="4">
        <v>-2.0500000000000003</v>
      </c>
      <c r="HE654" s="4">
        <v>162</v>
      </c>
      <c r="HF654" s="4">
        <v>0</v>
      </c>
      <c r="HG654" s="4">
        <v>0</v>
      </c>
      <c r="HH654" s="4">
        <v>0</v>
      </c>
      <c r="HI654" s="4">
        <v>1436</v>
      </c>
      <c r="HJ654" s="4">
        <v>164</v>
      </c>
      <c r="HK654" s="4">
        <v>0.2</v>
      </c>
      <c r="HL654" s="4">
        <v>-2.25</v>
      </c>
      <c r="HM654" s="4">
        <v>566</v>
      </c>
      <c r="HN654" s="4">
        <v>-112</v>
      </c>
      <c r="HO654" s="4">
        <v>556.25</v>
      </c>
      <c r="HP654" s="4">
        <v>4.3500000000000227</v>
      </c>
      <c r="HQ654" s="4">
        <v>41837</v>
      </c>
      <c r="HR654" s="4">
        <v>10349</v>
      </c>
      <c r="HS654" s="4">
        <v>0.25</v>
      </c>
      <c r="HT654" s="4">
        <v>-2.4</v>
      </c>
      <c r="HU654" s="4">
        <v>260</v>
      </c>
      <c r="HV654" s="4">
        <v>-1</v>
      </c>
      <c r="HW654" s="4">
        <v>505.6</v>
      </c>
      <c r="HX654" s="4">
        <v>-3.1999999999999886</v>
      </c>
      <c r="HY654" s="4">
        <v>2155</v>
      </c>
      <c r="HZ654" s="4">
        <v>-113</v>
      </c>
      <c r="IA654" s="4">
        <v>0.2</v>
      </c>
      <c r="IB654" s="4">
        <v>-2.65</v>
      </c>
      <c r="IC654" s="4">
        <v>247</v>
      </c>
      <c r="ID654" s="4">
        <v>-61</v>
      </c>
      <c r="IE654" s="4">
        <v>457.5</v>
      </c>
      <c r="IF654" s="4">
        <v>2.6499999999999773</v>
      </c>
      <c r="IG654" s="4">
        <v>16931</v>
      </c>
      <c r="IH654" s="4">
        <v>-113</v>
      </c>
      <c r="II654" s="4">
        <v>0.2</v>
      </c>
      <c r="IJ654" s="4">
        <v>-2.8499999999999996</v>
      </c>
      <c r="IK654" s="4">
        <v>184</v>
      </c>
      <c r="IL654" s="4">
        <v>-4</v>
      </c>
      <c r="IM654" s="4">
        <v>406.3</v>
      </c>
      <c r="IN654" s="4">
        <v>3.5</v>
      </c>
      <c r="IO654" s="4">
        <v>5713</v>
      </c>
      <c r="IP654" s="4">
        <v>116</v>
      </c>
      <c r="IQ654" s="4">
        <v>0.25</v>
      </c>
      <c r="IR654" s="4">
        <v>-3</v>
      </c>
      <c r="IS654" s="4">
        <v>1066</v>
      </c>
      <c r="IT654" s="4">
        <v>-61</v>
      </c>
      <c r="IU654" s="4">
        <v>353.05</v>
      </c>
      <c r="IV654" s="4">
        <v>-0.30000000000001137</v>
      </c>
      <c r="IW654" s="4">
        <v>28735</v>
      </c>
      <c r="IX654" s="4">
        <v>7482</v>
      </c>
      <c r="IY654" s="4">
        <v>0.4</v>
      </c>
      <c r="IZ654" s="4">
        <v>-3.3000000000000003</v>
      </c>
      <c r="JA654" s="4">
        <v>195</v>
      </c>
      <c r="JB654" s="4">
        <v>-23</v>
      </c>
      <c r="JC654" s="4">
        <v>301</v>
      </c>
      <c r="JD654" s="4">
        <v>-4.1000000000000227</v>
      </c>
      <c r="JE654" s="4">
        <v>11945</v>
      </c>
      <c r="JF654" s="4">
        <v>2939</v>
      </c>
      <c r="JG654" s="4">
        <v>0.45</v>
      </c>
      <c r="JH654" s="4">
        <v>-4</v>
      </c>
      <c r="JI654" s="4">
        <v>2089</v>
      </c>
      <c r="JJ654" s="4">
        <v>-489</v>
      </c>
      <c r="JK654" s="4">
        <v>255.55</v>
      </c>
      <c r="JL654" s="4">
        <v>-1.8999999999999773</v>
      </c>
      <c r="JM654" s="4">
        <v>45582</v>
      </c>
      <c r="JN654" s="4">
        <v>21517</v>
      </c>
      <c r="JO654" s="4">
        <v>0.55000000000000004</v>
      </c>
      <c r="JP654" s="4">
        <v>-4.95</v>
      </c>
      <c r="JQ654" s="5">
        <v>769</v>
      </c>
      <c r="JR654" s="4">
        <v>114</v>
      </c>
      <c r="JS654" s="4">
        <v>200.5</v>
      </c>
      <c r="JT654" s="4">
        <v>-6.3499999999999943</v>
      </c>
      <c r="JU654" s="4">
        <v>20610</v>
      </c>
      <c r="JV654" s="4">
        <v>7825</v>
      </c>
      <c r="JW654" s="4">
        <v>0.65</v>
      </c>
      <c r="JX654" s="4">
        <v>-6.6</v>
      </c>
      <c r="JY654" s="4">
        <v>6978</v>
      </c>
      <c r="JZ654" s="4">
        <v>-1034</v>
      </c>
      <c r="KA654" s="4">
        <v>155.25</v>
      </c>
      <c r="KB654" s="4">
        <v>-5.1999999999999886</v>
      </c>
      <c r="KC654" s="4">
        <v>68717</v>
      </c>
      <c r="KD654" s="4">
        <v>32063</v>
      </c>
      <c r="KE654" s="4">
        <v>1.05</v>
      </c>
      <c r="KF654" s="4">
        <v>-9.6</v>
      </c>
      <c r="KG654" s="4">
        <v>4327</v>
      </c>
      <c r="KH654" s="4">
        <v>-237</v>
      </c>
      <c r="KI654" s="4">
        <v>107.5</v>
      </c>
      <c r="KJ654" s="4">
        <v>-9</v>
      </c>
      <c r="KK654" s="4">
        <v>44270</v>
      </c>
      <c r="KL654" s="4">
        <v>28405</v>
      </c>
      <c r="KM654" s="4">
        <v>2.6</v>
      </c>
      <c r="KN654" s="4">
        <v>-14.200000000000001</v>
      </c>
      <c r="KO654" s="4">
        <v>25873</v>
      </c>
      <c r="KP654" s="4">
        <v>3453</v>
      </c>
      <c r="KQ654" s="4">
        <v>63.9</v>
      </c>
      <c r="KR654" s="4">
        <v>-13.850000000000001</v>
      </c>
      <c r="KS654" s="4">
        <v>79845</v>
      </c>
      <c r="KT654" s="4">
        <v>46498</v>
      </c>
      <c r="KU654" s="4">
        <v>9</v>
      </c>
      <c r="KV654" s="4">
        <v>-19.149999999999999</v>
      </c>
      <c r="KW654" s="4">
        <v>34767</v>
      </c>
      <c r="KX654" s="4">
        <v>21249</v>
      </c>
      <c r="KY654" s="4">
        <v>28.8</v>
      </c>
      <c r="KZ654" s="4">
        <v>-17.400000000000002</v>
      </c>
      <c r="LA654" s="4">
        <v>39438</v>
      </c>
      <c r="LB654" s="4">
        <v>29775</v>
      </c>
      <c r="LC654" s="4">
        <v>24.1</v>
      </c>
      <c r="LD654" s="4">
        <v>-22.1</v>
      </c>
    </row>
    <row r="655" spans="1:316" x14ac:dyDescent="0.25">
      <c r="A655" s="171">
        <v>44077.47102222222</v>
      </c>
      <c r="B655" s="172">
        <v>0.4694444444444445</v>
      </c>
      <c r="C655" s="4">
        <v>11556.3</v>
      </c>
      <c r="D655" s="4">
        <v>11550</v>
      </c>
      <c r="E655" s="173">
        <v>-49.150000000000006</v>
      </c>
      <c r="F655" s="173">
        <v>-71.099999999999994</v>
      </c>
      <c r="G655" s="173">
        <v>313.89999999999998</v>
      </c>
      <c r="H655" s="173">
        <v>-36.799999999999969</v>
      </c>
      <c r="I655" s="173">
        <v>-509.99999999999977</v>
      </c>
      <c r="J655" s="173">
        <v>473.19999999999982</v>
      </c>
      <c r="K655" s="127">
        <v>0</v>
      </c>
      <c r="L655" s="127">
        <v>0</v>
      </c>
      <c r="M655" s="127">
        <v>-20.53</v>
      </c>
      <c r="N655" s="127">
        <v>-18.11</v>
      </c>
      <c r="O655" s="127">
        <v>-0.20098093619550084</v>
      </c>
      <c r="P655" s="127">
        <v>-0.37522174844082262</v>
      </c>
      <c r="Q655" s="127">
        <v>1.1217070159428848</v>
      </c>
      <c r="R655" s="4">
        <v>148410</v>
      </c>
      <c r="S655" s="4">
        <v>191949</v>
      </c>
      <c r="T655" s="173">
        <v>11571.833333333334</v>
      </c>
      <c r="U655" s="173">
        <v>-3</v>
      </c>
      <c r="V655" s="4">
        <v>161576</v>
      </c>
      <c r="W655" s="4">
        <v>-5200</v>
      </c>
      <c r="X655" s="173">
        <v>15.533333333334667</v>
      </c>
      <c r="Y655" s="173">
        <v>-174554</v>
      </c>
      <c r="Z655" s="173">
        <v>210911</v>
      </c>
      <c r="AA655" s="173">
        <v>36357</v>
      </c>
      <c r="AB655" s="4">
        <v>43539</v>
      </c>
      <c r="AC655" s="4">
        <v>6946</v>
      </c>
      <c r="AD655" s="176" t="e">
        <v>#REF!</v>
      </c>
      <c r="AE655" s="177">
        <v>-1.8796595882714959E-2</v>
      </c>
      <c r="AF655" s="177">
        <v>7.8882129798281998E-3</v>
      </c>
      <c r="AG655" s="177">
        <v>8.5269552693326409E-2</v>
      </c>
      <c r="AH655" s="177">
        <v>0.10388357606321795</v>
      </c>
      <c r="AI655" s="127">
        <v>0.25803207345496781</v>
      </c>
      <c r="AJ655" s="127">
        <v>0</v>
      </c>
      <c r="AK655" s="4">
        <v>0</v>
      </c>
      <c r="AL655" s="178">
        <v>11500</v>
      </c>
      <c r="AM655" s="178">
        <v>11600</v>
      </c>
      <c r="AN655" s="178">
        <v>11400</v>
      </c>
      <c r="AO655" s="178">
        <v>11550</v>
      </c>
      <c r="AS655" s="4">
        <v>3.0860356356046843</v>
      </c>
      <c r="AT655" s="4">
        <v>1.1343515402536888</v>
      </c>
      <c r="AU655" s="4">
        <v>0.23834043341359512</v>
      </c>
      <c r="AV655" s="4">
        <v>4.4925208312418433E-2</v>
      </c>
      <c r="AW655" s="4">
        <v>6.27239287249797E-2</v>
      </c>
      <c r="AX655" s="4">
        <v>2.9169865116789123E-2</v>
      </c>
      <c r="AY655" s="4">
        <v>73.916961130742052</v>
      </c>
      <c r="AZ655" s="4">
        <v>8.2884615384615383</v>
      </c>
      <c r="BA655" s="4">
        <v>68.546558704453446</v>
      </c>
      <c r="BB655" s="4">
        <v>31.048913043478262</v>
      </c>
      <c r="BC655" s="4">
        <v>26.955909943714822</v>
      </c>
      <c r="BD655" s="4">
        <v>61.256410256410255</v>
      </c>
      <c r="BE655" s="4">
        <v>21.820009573958831</v>
      </c>
      <c r="BF655" s="4">
        <v>26.80104031209363</v>
      </c>
      <c r="BG655" s="4">
        <v>9.8476640871309833</v>
      </c>
      <c r="BH655" s="4">
        <v>10.231107002542178</v>
      </c>
      <c r="BI655" s="4">
        <v>9</v>
      </c>
      <c r="BJ655" s="4">
        <v>0</v>
      </c>
      <c r="BK655" s="4">
        <v>0</v>
      </c>
      <c r="BL655" s="4">
        <v>0</v>
      </c>
      <c r="BM655" s="4">
        <v>5841</v>
      </c>
      <c r="BN655" s="4">
        <v>95</v>
      </c>
      <c r="BO655" s="4">
        <v>0.15</v>
      </c>
      <c r="BP655" s="4">
        <v>-0.7</v>
      </c>
      <c r="BQ655" s="4">
        <v>0</v>
      </c>
      <c r="BR655" s="4">
        <v>0</v>
      </c>
      <c r="BS655" s="4">
        <v>0</v>
      </c>
      <c r="BT655" s="4">
        <v>0</v>
      </c>
      <c r="BU655" s="4">
        <v>58</v>
      </c>
      <c r="BV655" s="4">
        <v>0</v>
      </c>
      <c r="BW655" s="4">
        <v>0.1</v>
      </c>
      <c r="BX655" s="4">
        <v>-0.75</v>
      </c>
      <c r="BY655" s="4">
        <v>21</v>
      </c>
      <c r="BZ655" s="4">
        <v>0</v>
      </c>
      <c r="CA655" s="4">
        <v>0</v>
      </c>
      <c r="CB655" s="4">
        <v>0</v>
      </c>
      <c r="CC655" s="4">
        <v>411</v>
      </c>
      <c r="CD655" s="4">
        <v>-44</v>
      </c>
      <c r="CE655" s="4">
        <v>0.05</v>
      </c>
      <c r="CF655" s="4">
        <v>-0.89999999999999991</v>
      </c>
      <c r="CG655" s="4">
        <v>0</v>
      </c>
      <c r="CH655" s="4">
        <v>0</v>
      </c>
      <c r="CI655" s="4">
        <v>0</v>
      </c>
      <c r="CJ655" s="4">
        <v>0</v>
      </c>
      <c r="CK655" s="4">
        <v>35</v>
      </c>
      <c r="CL655" s="4">
        <v>0</v>
      </c>
      <c r="CM655" s="4">
        <v>0.1</v>
      </c>
      <c r="CN655" s="4">
        <v>-0.65</v>
      </c>
      <c r="CO655" s="4">
        <v>12</v>
      </c>
      <c r="CP655" s="4">
        <v>0</v>
      </c>
      <c r="CQ655" s="4">
        <v>0</v>
      </c>
      <c r="CR655" s="4">
        <v>0</v>
      </c>
      <c r="CS655" s="4">
        <v>1259</v>
      </c>
      <c r="CT655" s="4">
        <v>-180</v>
      </c>
      <c r="CU655" s="4">
        <v>0.1</v>
      </c>
      <c r="CV655" s="4">
        <v>-0.9</v>
      </c>
      <c r="CW655" s="4">
        <v>0</v>
      </c>
      <c r="CX655" s="4">
        <v>0</v>
      </c>
      <c r="CY655" s="4">
        <v>0</v>
      </c>
      <c r="CZ655" s="4">
        <v>0</v>
      </c>
      <c r="DA655" s="4">
        <v>232</v>
      </c>
      <c r="DB655" s="4">
        <v>-18</v>
      </c>
      <c r="DC655" s="4">
        <v>0.1</v>
      </c>
      <c r="DD655" s="4">
        <v>-0.95000000000000007</v>
      </c>
      <c r="DE655" s="4">
        <v>20</v>
      </c>
      <c r="DF655" s="4">
        <v>0</v>
      </c>
      <c r="DG655" s="4">
        <v>1265</v>
      </c>
      <c r="DH655" s="4">
        <v>15</v>
      </c>
      <c r="DI655" s="4">
        <v>1791</v>
      </c>
      <c r="DJ655" s="4">
        <v>40</v>
      </c>
      <c r="DK655" s="4">
        <v>0.15</v>
      </c>
      <c r="DL655" s="4">
        <v>-0.95000000000000007</v>
      </c>
      <c r="DM655" s="4">
        <v>0</v>
      </c>
      <c r="DN655" s="4">
        <v>0</v>
      </c>
      <c r="DO655" s="4">
        <v>0</v>
      </c>
      <c r="DP655" s="4">
        <v>0</v>
      </c>
      <c r="DQ655" s="4">
        <v>604</v>
      </c>
      <c r="DR655" s="4">
        <v>26</v>
      </c>
      <c r="DS655" s="4">
        <v>0.15</v>
      </c>
      <c r="DT655" s="4">
        <v>-0.99999999999999989</v>
      </c>
      <c r="DU655" s="4">
        <v>1</v>
      </c>
      <c r="DV655" s="4">
        <v>0</v>
      </c>
      <c r="DW655" s="4">
        <v>0</v>
      </c>
      <c r="DX655" s="4">
        <v>0</v>
      </c>
      <c r="DY655" s="4">
        <v>4226</v>
      </c>
      <c r="DZ655" s="4">
        <v>-242</v>
      </c>
      <c r="EA655" s="4">
        <v>0.1</v>
      </c>
      <c r="EB655" s="4">
        <v>-1.1499999999999999</v>
      </c>
      <c r="EC655" s="4">
        <v>0</v>
      </c>
      <c r="ED655" s="4">
        <v>0</v>
      </c>
      <c r="EE655" s="4">
        <v>0</v>
      </c>
      <c r="EF655" s="4">
        <v>0</v>
      </c>
      <c r="EG655" s="4">
        <v>207</v>
      </c>
      <c r="EH655" s="4">
        <v>0</v>
      </c>
      <c r="EI655" s="4">
        <v>0.15</v>
      </c>
      <c r="EJ655" s="4">
        <v>-1.2000000000000002</v>
      </c>
      <c r="EK655" s="4">
        <v>63</v>
      </c>
      <c r="EL655" s="4">
        <v>-5</v>
      </c>
      <c r="EM655" s="4">
        <v>1060</v>
      </c>
      <c r="EN655" s="4">
        <v>19.200000000000045</v>
      </c>
      <c r="EO655" s="4">
        <v>19679</v>
      </c>
      <c r="EP655" s="4">
        <v>-2935</v>
      </c>
      <c r="EQ655" s="4">
        <v>0.15</v>
      </c>
      <c r="ER655" s="4">
        <v>-1.35</v>
      </c>
      <c r="ES655" s="4">
        <v>5</v>
      </c>
      <c r="ET655" s="4">
        <v>0</v>
      </c>
      <c r="EU655" s="4">
        <v>0</v>
      </c>
      <c r="EV655" s="4">
        <v>0</v>
      </c>
      <c r="EW655" s="4">
        <v>812</v>
      </c>
      <c r="EX655" s="4">
        <v>-40</v>
      </c>
      <c r="EY655" s="4">
        <v>0.25</v>
      </c>
      <c r="EZ655" s="4">
        <v>-1.35</v>
      </c>
      <c r="FA655" s="4">
        <v>25</v>
      </c>
      <c r="FB655" s="4">
        <v>2</v>
      </c>
      <c r="FC655" s="4">
        <v>968.65</v>
      </c>
      <c r="FD655" s="4">
        <v>16.149999999999977</v>
      </c>
      <c r="FE655" s="4">
        <v>4248</v>
      </c>
      <c r="FF655" s="4">
        <v>-883</v>
      </c>
      <c r="FG655" s="4">
        <v>0.15</v>
      </c>
      <c r="FH655" s="4">
        <v>-1.4500000000000002</v>
      </c>
      <c r="FI655" s="4">
        <v>5</v>
      </c>
      <c r="FJ655" s="4">
        <v>0</v>
      </c>
      <c r="FK655" s="4">
        <v>0</v>
      </c>
      <c r="FL655" s="4">
        <v>0</v>
      </c>
      <c r="FM655" s="4">
        <v>147</v>
      </c>
      <c r="FN655" s="4">
        <v>-9</v>
      </c>
      <c r="FO655" s="4">
        <v>0.2</v>
      </c>
      <c r="FP655" s="4">
        <v>-1.5</v>
      </c>
      <c r="FQ655" s="4">
        <v>32</v>
      </c>
      <c r="FR655" s="4">
        <v>2</v>
      </c>
      <c r="FS655" s="4">
        <v>860</v>
      </c>
      <c r="FT655" s="4">
        <v>15</v>
      </c>
      <c r="FU655" s="4">
        <v>13756</v>
      </c>
      <c r="FV655" s="4">
        <v>-566</v>
      </c>
      <c r="FW655" s="4">
        <v>0.15</v>
      </c>
      <c r="FX655" s="4">
        <v>-1.6500000000000001</v>
      </c>
      <c r="FY655" s="4">
        <v>6</v>
      </c>
      <c r="FZ655" s="4">
        <v>0</v>
      </c>
      <c r="GA655" s="4">
        <v>0</v>
      </c>
      <c r="GB655" s="4">
        <v>0</v>
      </c>
      <c r="GC655" s="4">
        <v>530</v>
      </c>
      <c r="GD655" s="4">
        <v>-99</v>
      </c>
      <c r="GE655" s="4">
        <v>0.2</v>
      </c>
      <c r="GF655" s="4">
        <v>-1.75</v>
      </c>
      <c r="GG655" s="4">
        <v>315</v>
      </c>
      <c r="GH655" s="4">
        <v>-5</v>
      </c>
      <c r="GI655" s="4">
        <v>756.35</v>
      </c>
      <c r="GJ655" s="4">
        <v>10.100000000000023</v>
      </c>
      <c r="GK655" s="4">
        <v>11443</v>
      </c>
      <c r="GL655" s="4">
        <v>-1079</v>
      </c>
      <c r="GM655" s="4">
        <v>0.15</v>
      </c>
      <c r="GN655" s="4">
        <v>-1.85</v>
      </c>
      <c r="GO655" s="4">
        <v>6</v>
      </c>
      <c r="GP655" s="4">
        <v>0</v>
      </c>
      <c r="GQ655" s="4">
        <v>0</v>
      </c>
      <c r="GR655" s="4">
        <v>0</v>
      </c>
      <c r="GS655" s="4">
        <v>654</v>
      </c>
      <c r="GT655" s="4">
        <v>133</v>
      </c>
      <c r="GU655" s="4">
        <v>0.15</v>
      </c>
      <c r="GV655" s="4">
        <v>-1.9</v>
      </c>
      <c r="GW655" s="4">
        <v>223</v>
      </c>
      <c r="GX655" s="4">
        <v>0</v>
      </c>
      <c r="GY655" s="4">
        <v>660</v>
      </c>
      <c r="GZ655" s="4">
        <v>9.6499999999999773</v>
      </c>
      <c r="HA655" s="4">
        <v>12042</v>
      </c>
      <c r="HB655" s="4">
        <v>-2522</v>
      </c>
      <c r="HC655" s="4">
        <v>0.15</v>
      </c>
      <c r="HD655" s="4">
        <v>-2.0500000000000003</v>
      </c>
      <c r="HE655" s="4">
        <v>162</v>
      </c>
      <c r="HF655" s="4">
        <v>0</v>
      </c>
      <c r="HG655" s="4">
        <v>0</v>
      </c>
      <c r="HH655" s="4">
        <v>0</v>
      </c>
      <c r="HI655" s="4">
        <v>1436</v>
      </c>
      <c r="HJ655" s="4">
        <v>164</v>
      </c>
      <c r="HK655" s="4">
        <v>0.25</v>
      </c>
      <c r="HL655" s="4">
        <v>-2.2000000000000002</v>
      </c>
      <c r="HM655" s="4">
        <v>566</v>
      </c>
      <c r="HN655" s="4">
        <v>-112</v>
      </c>
      <c r="HO655" s="4">
        <v>557.85</v>
      </c>
      <c r="HP655" s="4">
        <v>5.9500000000000455</v>
      </c>
      <c r="HQ655" s="4">
        <v>41837</v>
      </c>
      <c r="HR655" s="4">
        <v>10349</v>
      </c>
      <c r="HS655" s="4">
        <v>0.25</v>
      </c>
      <c r="HT655" s="4">
        <v>-2.4</v>
      </c>
      <c r="HU655" s="4">
        <v>260</v>
      </c>
      <c r="HV655" s="4">
        <v>-1</v>
      </c>
      <c r="HW655" s="4">
        <v>505.6</v>
      </c>
      <c r="HX655" s="4">
        <v>-3.1999999999999886</v>
      </c>
      <c r="HY655" s="4">
        <v>2155</v>
      </c>
      <c r="HZ655" s="4">
        <v>-113</v>
      </c>
      <c r="IA655" s="4">
        <v>0.2</v>
      </c>
      <c r="IB655" s="4">
        <v>-2.65</v>
      </c>
      <c r="IC655" s="4">
        <v>247</v>
      </c>
      <c r="ID655" s="4">
        <v>-61</v>
      </c>
      <c r="IE655" s="4">
        <v>457.5</v>
      </c>
      <c r="IF655" s="4">
        <v>2.6499999999999773</v>
      </c>
      <c r="IG655" s="4">
        <v>16931</v>
      </c>
      <c r="IH655" s="4">
        <v>-113</v>
      </c>
      <c r="II655" s="4">
        <v>0.2</v>
      </c>
      <c r="IJ655" s="4">
        <v>-2.8499999999999996</v>
      </c>
      <c r="IK655" s="4">
        <v>184</v>
      </c>
      <c r="IL655" s="4">
        <v>-4</v>
      </c>
      <c r="IM655" s="4">
        <v>413</v>
      </c>
      <c r="IN655" s="4">
        <v>10.199999999999989</v>
      </c>
      <c r="IO655" s="4">
        <v>5713</v>
      </c>
      <c r="IP655" s="4">
        <v>116</v>
      </c>
      <c r="IQ655" s="4">
        <v>0.25</v>
      </c>
      <c r="IR655" s="4">
        <v>-3</v>
      </c>
      <c r="IS655" s="4">
        <v>1066</v>
      </c>
      <c r="IT655" s="4">
        <v>-61</v>
      </c>
      <c r="IU655" s="4">
        <v>353.05</v>
      </c>
      <c r="IV655" s="4">
        <v>-0.30000000000001137</v>
      </c>
      <c r="IW655" s="4">
        <v>28735</v>
      </c>
      <c r="IX655" s="4">
        <v>7482</v>
      </c>
      <c r="IY655" s="4">
        <v>0.35</v>
      </c>
      <c r="IZ655" s="4">
        <v>-3.35</v>
      </c>
      <c r="JA655" s="4">
        <v>195</v>
      </c>
      <c r="JB655" s="4">
        <v>-23</v>
      </c>
      <c r="JC655" s="4">
        <v>301</v>
      </c>
      <c r="JD655" s="4">
        <v>-4.1000000000000227</v>
      </c>
      <c r="JE655" s="4">
        <v>11945</v>
      </c>
      <c r="JF655" s="4">
        <v>2939</v>
      </c>
      <c r="JG655" s="4">
        <v>0.45</v>
      </c>
      <c r="JH655" s="4">
        <v>-4</v>
      </c>
      <c r="JI655" s="4">
        <v>2089</v>
      </c>
      <c r="JJ655" s="4">
        <v>-489</v>
      </c>
      <c r="JK655" s="4">
        <v>250.7</v>
      </c>
      <c r="JL655" s="4">
        <v>-6.75</v>
      </c>
      <c r="JM655" s="4">
        <v>45582</v>
      </c>
      <c r="JN655" s="4">
        <v>21517</v>
      </c>
      <c r="JO655" s="4">
        <v>0.55000000000000004</v>
      </c>
      <c r="JP655" s="4">
        <v>-4.95</v>
      </c>
      <c r="JQ655" s="5">
        <v>769</v>
      </c>
      <c r="JR655" s="4">
        <v>114</v>
      </c>
      <c r="JS655" s="4">
        <v>200.5</v>
      </c>
      <c r="JT655" s="4">
        <v>-6.3499999999999943</v>
      </c>
      <c r="JU655" s="4">
        <v>20610</v>
      </c>
      <c r="JV655" s="4">
        <v>7825</v>
      </c>
      <c r="JW655" s="4">
        <v>0.7</v>
      </c>
      <c r="JX655" s="4">
        <v>-6.55</v>
      </c>
      <c r="JY655" s="4">
        <v>6978</v>
      </c>
      <c r="JZ655" s="4">
        <v>-1034</v>
      </c>
      <c r="KA655" s="4">
        <v>153.80000000000001</v>
      </c>
      <c r="KB655" s="4">
        <v>-6.6499999999999773</v>
      </c>
      <c r="KC655" s="4">
        <v>68717</v>
      </c>
      <c r="KD655" s="4">
        <v>32063</v>
      </c>
      <c r="KE655" s="4">
        <v>1.1000000000000001</v>
      </c>
      <c r="KF655" s="4">
        <v>-9.5500000000000007</v>
      </c>
      <c r="KG655" s="4">
        <v>4327</v>
      </c>
      <c r="KH655" s="4">
        <v>-237</v>
      </c>
      <c r="KI655" s="4">
        <v>105.9</v>
      </c>
      <c r="KJ655" s="4">
        <v>-10.599999999999994</v>
      </c>
      <c r="KK655" s="4">
        <v>44270</v>
      </c>
      <c r="KL655" s="4">
        <v>28405</v>
      </c>
      <c r="KM655" s="4">
        <v>2.65</v>
      </c>
      <c r="KN655" s="4">
        <v>-14.15</v>
      </c>
      <c r="KO655" s="4">
        <v>25873</v>
      </c>
      <c r="KP655" s="4">
        <v>3453</v>
      </c>
      <c r="KQ655" s="4">
        <v>61.55</v>
      </c>
      <c r="KR655" s="4">
        <v>-16.200000000000003</v>
      </c>
      <c r="KS655" s="4">
        <v>79845</v>
      </c>
      <c r="KT655" s="4">
        <v>46498</v>
      </c>
      <c r="KU655" s="4">
        <v>9.35</v>
      </c>
      <c r="KV655" s="4">
        <v>-18.799999999999997</v>
      </c>
      <c r="KW655" s="4">
        <v>34767</v>
      </c>
      <c r="KX655" s="4">
        <v>21249</v>
      </c>
      <c r="KY655" s="4">
        <v>27.65</v>
      </c>
      <c r="KZ655" s="4">
        <v>-18.550000000000004</v>
      </c>
      <c r="LA655" s="4">
        <v>39438</v>
      </c>
      <c r="LB655" s="4">
        <v>29775</v>
      </c>
      <c r="LC655" s="4">
        <v>24.95</v>
      </c>
      <c r="LD655" s="4">
        <v>-21.250000000000004</v>
      </c>
    </row>
    <row r="656" spans="1:316" x14ac:dyDescent="0.25">
      <c r="A656" s="171">
        <v>44077.46872060185</v>
      </c>
      <c r="B656" s="172">
        <v>0.46736111111111112</v>
      </c>
      <c r="C656" s="4">
        <v>11559.85</v>
      </c>
      <c r="D656" s="4">
        <v>11550</v>
      </c>
      <c r="E656" s="173">
        <v>-45.000000000000007</v>
      </c>
      <c r="F656" s="173">
        <v>-75.2</v>
      </c>
      <c r="G656" s="173">
        <v>313.89999999999998</v>
      </c>
      <c r="H656" s="173">
        <v>23.9</v>
      </c>
      <c r="I656" s="173">
        <v>-382.65</v>
      </c>
      <c r="J656" s="173">
        <v>406.54999999999995</v>
      </c>
      <c r="K656" s="127">
        <v>0</v>
      </c>
      <c r="L656" s="127">
        <v>0</v>
      </c>
      <c r="M656" s="127">
        <v>-20.53</v>
      </c>
      <c r="N656" s="127">
        <v>-18.11</v>
      </c>
      <c r="O656" s="127">
        <v>-0.21813570745112568</v>
      </c>
      <c r="P656" s="127">
        <v>-0.39191204750303743</v>
      </c>
      <c r="Q656" s="127">
        <v>1.1275263258704808</v>
      </c>
      <c r="R656" s="4">
        <v>147342</v>
      </c>
      <c r="S656" s="4">
        <v>193455</v>
      </c>
      <c r="T656" s="173">
        <v>11579.466666666667</v>
      </c>
      <c r="U656" s="173">
        <v>-1.1833333333324845</v>
      </c>
      <c r="V656" s="4">
        <v>161671</v>
      </c>
      <c r="W656" s="4">
        <v>-5050</v>
      </c>
      <c r="X656" s="173">
        <v>19.616666666666788</v>
      </c>
      <c r="Y656" s="173">
        <v>-171728</v>
      </c>
      <c r="Z656" s="173">
        <v>211997</v>
      </c>
      <c r="AA656" s="173">
        <v>40269</v>
      </c>
      <c r="AB656" s="4">
        <v>46113</v>
      </c>
      <c r="AC656" s="4">
        <v>9015</v>
      </c>
      <c r="AD656" s="176" t="e">
        <v>#REF!</v>
      </c>
      <c r="AE656" s="177">
        <v>-3.948328488732377E-2</v>
      </c>
      <c r="AF656" s="177">
        <v>1.1198164702200499E-2</v>
      </c>
      <c r="AG656" s="177">
        <v>0.14764099318262772</v>
      </c>
      <c r="AH656" s="177">
        <v>0.14057655358532498</v>
      </c>
      <c r="AI656" s="127">
        <v>0.41179840411285312</v>
      </c>
      <c r="AJ656" s="127">
        <v>0</v>
      </c>
      <c r="AK656" s="4">
        <v>0</v>
      </c>
      <c r="AL656" s="178">
        <v>11500</v>
      </c>
      <c r="AM656" s="178">
        <v>11600</v>
      </c>
      <c r="AN656" s="178">
        <v>11400</v>
      </c>
      <c r="AO656" s="178">
        <v>11550</v>
      </c>
      <c r="AS656" s="4">
        <v>3.1457072580330303</v>
      </c>
      <c r="AT656" s="4">
        <v>1.1497585946134605</v>
      </c>
      <c r="AU656" s="4">
        <v>0.2508440369258369</v>
      </c>
      <c r="AV656" s="4">
        <v>4.506852770537291E-2</v>
      </c>
      <c r="AW656" s="4">
        <v>6.2709043354204644E-2</v>
      </c>
      <c r="AX656" s="4">
        <v>2.9672939886716609E-2</v>
      </c>
      <c r="AY656" s="4">
        <v>73.966431095406364</v>
      </c>
      <c r="AZ656" s="4">
        <v>8.2884615384615383</v>
      </c>
      <c r="BA656" s="4">
        <v>68.765182186234824</v>
      </c>
      <c r="BB656" s="4">
        <v>30.853260869565219</v>
      </c>
      <c r="BC656" s="4">
        <v>26.510697674418605</v>
      </c>
      <c r="BD656" s="4">
        <v>60.06666666666667</v>
      </c>
      <c r="BE656" s="4">
        <v>21.811057692307692</v>
      </c>
      <c r="BF656" s="4">
        <v>27.163157894736841</v>
      </c>
      <c r="BG656" s="4">
        <v>9.9591222030981061</v>
      </c>
      <c r="BH656" s="4">
        <v>10.136436967043098</v>
      </c>
      <c r="BI656" s="4">
        <v>9</v>
      </c>
      <c r="BJ656" s="4">
        <v>0</v>
      </c>
      <c r="BK656" s="4">
        <v>0</v>
      </c>
      <c r="BL656" s="4">
        <v>0</v>
      </c>
      <c r="BM656" s="4">
        <v>5760</v>
      </c>
      <c r="BN656" s="4">
        <v>14</v>
      </c>
      <c r="BO656" s="4">
        <v>0.1</v>
      </c>
      <c r="BP656" s="4">
        <v>-0.75</v>
      </c>
      <c r="BQ656" s="4">
        <v>0</v>
      </c>
      <c r="BR656" s="4">
        <v>0</v>
      </c>
      <c r="BS656" s="4">
        <v>0</v>
      </c>
      <c r="BT656" s="4">
        <v>0</v>
      </c>
      <c r="BU656" s="4">
        <v>58</v>
      </c>
      <c r="BV656" s="4">
        <v>0</v>
      </c>
      <c r="BW656" s="4">
        <v>0.1</v>
      </c>
      <c r="BX656" s="4">
        <v>-0.75</v>
      </c>
      <c r="BY656" s="4">
        <v>21</v>
      </c>
      <c r="BZ656" s="4">
        <v>0</v>
      </c>
      <c r="CA656" s="4">
        <v>0</v>
      </c>
      <c r="CB656" s="4">
        <v>0</v>
      </c>
      <c r="CC656" s="4">
        <v>411</v>
      </c>
      <c r="CD656" s="4">
        <v>-44</v>
      </c>
      <c r="CE656" s="4">
        <v>0.05</v>
      </c>
      <c r="CF656" s="4">
        <v>-0.89999999999999991</v>
      </c>
      <c r="CG656" s="4">
        <v>0</v>
      </c>
      <c r="CH656" s="4">
        <v>0</v>
      </c>
      <c r="CI656" s="4">
        <v>0</v>
      </c>
      <c r="CJ656" s="4">
        <v>0</v>
      </c>
      <c r="CK656" s="4">
        <v>35</v>
      </c>
      <c r="CL656" s="4">
        <v>0</v>
      </c>
      <c r="CM656" s="4">
        <v>0.1</v>
      </c>
      <c r="CN656" s="4">
        <v>-0.65</v>
      </c>
      <c r="CO656" s="4">
        <v>12</v>
      </c>
      <c r="CP656" s="4">
        <v>0</v>
      </c>
      <c r="CQ656" s="4">
        <v>0</v>
      </c>
      <c r="CR656" s="4">
        <v>0</v>
      </c>
      <c r="CS656" s="4">
        <v>1259</v>
      </c>
      <c r="CT656" s="4">
        <v>-180</v>
      </c>
      <c r="CU656" s="4">
        <v>0.1</v>
      </c>
      <c r="CV656" s="4">
        <v>-0.9</v>
      </c>
      <c r="CW656" s="4">
        <v>0</v>
      </c>
      <c r="CX656" s="4">
        <v>0</v>
      </c>
      <c r="CY656" s="4">
        <v>0</v>
      </c>
      <c r="CZ656" s="4">
        <v>0</v>
      </c>
      <c r="DA656" s="4">
        <v>232</v>
      </c>
      <c r="DB656" s="4">
        <v>-18</v>
      </c>
      <c r="DC656" s="4">
        <v>0.1</v>
      </c>
      <c r="DD656" s="4">
        <v>-0.95000000000000007</v>
      </c>
      <c r="DE656" s="4">
        <v>20</v>
      </c>
      <c r="DF656" s="4">
        <v>0</v>
      </c>
      <c r="DG656" s="4">
        <v>1265</v>
      </c>
      <c r="DH656" s="4">
        <v>15</v>
      </c>
      <c r="DI656" s="4">
        <v>1791</v>
      </c>
      <c r="DJ656" s="4">
        <v>40</v>
      </c>
      <c r="DK656" s="4">
        <v>0.15</v>
      </c>
      <c r="DL656" s="4">
        <v>-0.95000000000000007</v>
      </c>
      <c r="DM656" s="4">
        <v>0</v>
      </c>
      <c r="DN656" s="4">
        <v>0</v>
      </c>
      <c r="DO656" s="4">
        <v>0</v>
      </c>
      <c r="DP656" s="4">
        <v>0</v>
      </c>
      <c r="DQ656" s="4">
        <v>604</v>
      </c>
      <c r="DR656" s="4">
        <v>26</v>
      </c>
      <c r="DS656" s="4">
        <v>0.15</v>
      </c>
      <c r="DT656" s="4">
        <v>-0.99999999999999989</v>
      </c>
      <c r="DU656" s="4">
        <v>1</v>
      </c>
      <c r="DV656" s="4">
        <v>0</v>
      </c>
      <c r="DW656" s="4">
        <v>0</v>
      </c>
      <c r="DX656" s="4">
        <v>0</v>
      </c>
      <c r="DY656" s="4">
        <v>4226</v>
      </c>
      <c r="DZ656" s="4">
        <v>-242</v>
      </c>
      <c r="EA656" s="4">
        <v>0.1</v>
      </c>
      <c r="EB656" s="4">
        <v>-1.1499999999999999</v>
      </c>
      <c r="EC656" s="4">
        <v>0</v>
      </c>
      <c r="ED656" s="4">
        <v>0</v>
      </c>
      <c r="EE656" s="4">
        <v>0</v>
      </c>
      <c r="EF656" s="4">
        <v>0</v>
      </c>
      <c r="EG656" s="4">
        <v>207</v>
      </c>
      <c r="EH656" s="4">
        <v>0</v>
      </c>
      <c r="EI656" s="4">
        <v>0.15</v>
      </c>
      <c r="EJ656" s="4">
        <v>-1.2000000000000002</v>
      </c>
      <c r="EK656" s="4">
        <v>63</v>
      </c>
      <c r="EL656" s="4">
        <v>-5</v>
      </c>
      <c r="EM656" s="4">
        <v>1060</v>
      </c>
      <c r="EN656" s="4">
        <v>19.200000000000045</v>
      </c>
      <c r="EO656" s="4">
        <v>19769</v>
      </c>
      <c r="EP656" s="4">
        <v>-2845</v>
      </c>
      <c r="EQ656" s="4">
        <v>0.15</v>
      </c>
      <c r="ER656" s="4">
        <v>-1.35</v>
      </c>
      <c r="ES656" s="4">
        <v>5</v>
      </c>
      <c r="ET656" s="4">
        <v>0</v>
      </c>
      <c r="EU656" s="4">
        <v>0</v>
      </c>
      <c r="EV656" s="4">
        <v>0</v>
      </c>
      <c r="EW656" s="4">
        <v>812</v>
      </c>
      <c r="EX656" s="4">
        <v>-40</v>
      </c>
      <c r="EY656" s="4">
        <v>0.25</v>
      </c>
      <c r="EZ656" s="4">
        <v>-1.35</v>
      </c>
      <c r="FA656" s="4">
        <v>25</v>
      </c>
      <c r="FB656" s="4">
        <v>2</v>
      </c>
      <c r="FC656" s="4">
        <v>968.65</v>
      </c>
      <c r="FD656" s="4">
        <v>16.149999999999977</v>
      </c>
      <c r="FE656" s="4">
        <v>4248</v>
      </c>
      <c r="FF656" s="4">
        <v>-883</v>
      </c>
      <c r="FG656" s="4">
        <v>0.2</v>
      </c>
      <c r="FH656" s="4">
        <v>-1.4000000000000001</v>
      </c>
      <c r="FI656" s="4">
        <v>5</v>
      </c>
      <c r="FJ656" s="4">
        <v>0</v>
      </c>
      <c r="FK656" s="4">
        <v>0</v>
      </c>
      <c r="FL656" s="4">
        <v>0</v>
      </c>
      <c r="FM656" s="4">
        <v>147</v>
      </c>
      <c r="FN656" s="4">
        <v>-9</v>
      </c>
      <c r="FO656" s="4">
        <v>0.2</v>
      </c>
      <c r="FP656" s="4">
        <v>-1.5</v>
      </c>
      <c r="FQ656" s="4">
        <v>32</v>
      </c>
      <c r="FR656" s="4">
        <v>2</v>
      </c>
      <c r="FS656" s="4">
        <v>860</v>
      </c>
      <c r="FT656" s="4">
        <v>15</v>
      </c>
      <c r="FU656" s="4">
        <v>13756</v>
      </c>
      <c r="FV656" s="4">
        <v>-566</v>
      </c>
      <c r="FW656" s="4">
        <v>0.2</v>
      </c>
      <c r="FX656" s="4">
        <v>-1.6</v>
      </c>
      <c r="FY656" s="4">
        <v>6</v>
      </c>
      <c r="FZ656" s="4">
        <v>0</v>
      </c>
      <c r="GA656" s="4">
        <v>0</v>
      </c>
      <c r="GB656" s="4">
        <v>0</v>
      </c>
      <c r="GC656" s="4">
        <v>530</v>
      </c>
      <c r="GD656" s="4">
        <v>-99</v>
      </c>
      <c r="GE656" s="4">
        <v>0.2</v>
      </c>
      <c r="GF656" s="4">
        <v>-1.75</v>
      </c>
      <c r="GG656" s="4">
        <v>315</v>
      </c>
      <c r="GH656" s="4">
        <v>-5</v>
      </c>
      <c r="GI656" s="4">
        <v>759.15</v>
      </c>
      <c r="GJ656" s="4">
        <v>12.899999999999977</v>
      </c>
      <c r="GK656" s="4">
        <v>11500</v>
      </c>
      <c r="GL656" s="4">
        <v>-1022</v>
      </c>
      <c r="GM656" s="4">
        <v>0.2</v>
      </c>
      <c r="GN656" s="4">
        <v>-1.8</v>
      </c>
      <c r="GO656" s="4">
        <v>6</v>
      </c>
      <c r="GP656" s="4">
        <v>0</v>
      </c>
      <c r="GQ656" s="4">
        <v>0</v>
      </c>
      <c r="GR656" s="4">
        <v>0</v>
      </c>
      <c r="GS656" s="4">
        <v>654</v>
      </c>
      <c r="GT656" s="4">
        <v>133</v>
      </c>
      <c r="GU656" s="4">
        <v>0.15</v>
      </c>
      <c r="GV656" s="4">
        <v>-1.9</v>
      </c>
      <c r="GW656" s="4">
        <v>223</v>
      </c>
      <c r="GX656" s="4">
        <v>0</v>
      </c>
      <c r="GY656" s="4">
        <v>660</v>
      </c>
      <c r="GZ656" s="4">
        <v>9.6499999999999773</v>
      </c>
      <c r="HA656" s="4">
        <v>12042</v>
      </c>
      <c r="HB656" s="4">
        <v>-2522</v>
      </c>
      <c r="HC656" s="4">
        <v>0.2</v>
      </c>
      <c r="HD656" s="4">
        <v>-2</v>
      </c>
      <c r="HE656" s="4">
        <v>162</v>
      </c>
      <c r="HF656" s="4">
        <v>0</v>
      </c>
      <c r="HG656" s="4">
        <v>0</v>
      </c>
      <c r="HH656" s="4">
        <v>0</v>
      </c>
      <c r="HI656" s="4">
        <v>1424</v>
      </c>
      <c r="HJ656" s="4">
        <v>152</v>
      </c>
      <c r="HK656" s="4">
        <v>0.25</v>
      </c>
      <c r="HL656" s="4">
        <v>-2.2000000000000002</v>
      </c>
      <c r="HM656" s="4">
        <v>566</v>
      </c>
      <c r="HN656" s="4">
        <v>-112</v>
      </c>
      <c r="HO656" s="4">
        <v>559.45000000000005</v>
      </c>
      <c r="HP656" s="4">
        <v>7.5500000000000682</v>
      </c>
      <c r="HQ656" s="4">
        <v>41865</v>
      </c>
      <c r="HR656" s="4">
        <v>10377</v>
      </c>
      <c r="HS656" s="4">
        <v>0.25</v>
      </c>
      <c r="HT656" s="4">
        <v>-2.4</v>
      </c>
      <c r="HU656" s="4">
        <v>260</v>
      </c>
      <c r="HV656" s="4">
        <v>-1</v>
      </c>
      <c r="HW656" s="4">
        <v>505.6</v>
      </c>
      <c r="HX656" s="4">
        <v>-3.1999999999999886</v>
      </c>
      <c r="HY656" s="4">
        <v>2155</v>
      </c>
      <c r="HZ656" s="4">
        <v>-113</v>
      </c>
      <c r="IA656" s="4">
        <v>0.25</v>
      </c>
      <c r="IB656" s="4">
        <v>-2.6</v>
      </c>
      <c r="IC656" s="4">
        <v>247</v>
      </c>
      <c r="ID656" s="4">
        <v>-61</v>
      </c>
      <c r="IE656" s="4">
        <v>460</v>
      </c>
      <c r="IF656" s="4">
        <v>5.1499999999999773</v>
      </c>
      <c r="IG656" s="4">
        <v>16985</v>
      </c>
      <c r="IH656" s="4">
        <v>-59</v>
      </c>
      <c r="II656" s="4">
        <v>0.25</v>
      </c>
      <c r="IJ656" s="4">
        <v>-2.8</v>
      </c>
      <c r="IK656" s="4">
        <v>184</v>
      </c>
      <c r="IL656" s="4">
        <v>-4</v>
      </c>
      <c r="IM656" s="4">
        <v>413</v>
      </c>
      <c r="IN656" s="4">
        <v>10.199999999999989</v>
      </c>
      <c r="IO656" s="4">
        <v>5677</v>
      </c>
      <c r="IP656" s="4">
        <v>80</v>
      </c>
      <c r="IQ656" s="4">
        <v>0.25</v>
      </c>
      <c r="IR656" s="4">
        <v>-3</v>
      </c>
      <c r="IS656" s="4">
        <v>1075</v>
      </c>
      <c r="IT656" s="4">
        <v>-52</v>
      </c>
      <c r="IU656" s="4">
        <v>357.5</v>
      </c>
      <c r="IV656" s="4">
        <v>4.1499999999999773</v>
      </c>
      <c r="IW656" s="4">
        <v>28499</v>
      </c>
      <c r="IX656" s="4">
        <v>7246</v>
      </c>
      <c r="IY656" s="4">
        <v>0.35</v>
      </c>
      <c r="IZ656" s="4">
        <v>-3.35</v>
      </c>
      <c r="JA656" s="4">
        <v>195</v>
      </c>
      <c r="JB656" s="4">
        <v>-23</v>
      </c>
      <c r="JC656" s="4">
        <v>315.25</v>
      </c>
      <c r="JD656" s="4">
        <v>10.149999999999977</v>
      </c>
      <c r="JE656" s="4">
        <v>11713</v>
      </c>
      <c r="JF656" s="4">
        <v>2707</v>
      </c>
      <c r="JG656" s="4">
        <v>0.4</v>
      </c>
      <c r="JH656" s="4">
        <v>-4.05</v>
      </c>
      <c r="JI656" s="4">
        <v>2080</v>
      </c>
      <c r="JJ656" s="4">
        <v>-498</v>
      </c>
      <c r="JK656" s="4">
        <v>258</v>
      </c>
      <c r="JL656" s="4">
        <v>0.55000000000001137</v>
      </c>
      <c r="JM656" s="4">
        <v>45367</v>
      </c>
      <c r="JN656" s="4">
        <v>21302</v>
      </c>
      <c r="JO656" s="4">
        <v>0.6</v>
      </c>
      <c r="JP656" s="4">
        <v>-4.9000000000000004</v>
      </c>
      <c r="JQ656" s="5">
        <v>760</v>
      </c>
      <c r="JR656" s="4">
        <v>105</v>
      </c>
      <c r="JS656" s="4">
        <v>208.9</v>
      </c>
      <c r="JT656" s="4">
        <v>2.0500000000000114</v>
      </c>
      <c r="JU656" s="4">
        <v>20644</v>
      </c>
      <c r="JV656" s="4">
        <v>7859</v>
      </c>
      <c r="JW656" s="4">
        <v>0.65</v>
      </c>
      <c r="JX656" s="4">
        <v>-6.6</v>
      </c>
      <c r="JY656" s="4">
        <v>6972</v>
      </c>
      <c r="JZ656" s="4">
        <v>-1040</v>
      </c>
      <c r="KA656" s="4">
        <v>159.05000000000001</v>
      </c>
      <c r="KB656" s="4">
        <v>-1.3999999999999773</v>
      </c>
      <c r="KC656" s="4">
        <v>69435</v>
      </c>
      <c r="KD656" s="4">
        <v>32781</v>
      </c>
      <c r="KE656" s="4">
        <v>0.95</v>
      </c>
      <c r="KF656" s="4">
        <v>-9.7000000000000011</v>
      </c>
      <c r="KG656" s="4">
        <v>4339</v>
      </c>
      <c r="KH656" s="4">
        <v>-225</v>
      </c>
      <c r="KI656" s="4">
        <v>110.85</v>
      </c>
      <c r="KJ656" s="4">
        <v>-5.6500000000000057</v>
      </c>
      <c r="KK656" s="4">
        <v>43982</v>
      </c>
      <c r="KL656" s="4">
        <v>28117</v>
      </c>
      <c r="KM656" s="4">
        <v>2.35</v>
      </c>
      <c r="KN656" s="4">
        <v>-14.450000000000001</v>
      </c>
      <c r="KO656" s="4">
        <v>25613</v>
      </c>
      <c r="KP656" s="4">
        <v>3193</v>
      </c>
      <c r="KQ656" s="4">
        <v>66.5</v>
      </c>
      <c r="KR656" s="4">
        <v>-11.25</v>
      </c>
      <c r="KS656" s="4">
        <v>80571</v>
      </c>
      <c r="KT656" s="4">
        <v>47224</v>
      </c>
      <c r="KU656" s="4">
        <v>8.1999999999999993</v>
      </c>
      <c r="KV656" s="4">
        <v>-19.95</v>
      </c>
      <c r="KW656" s="4">
        <v>34382</v>
      </c>
      <c r="KX656" s="4">
        <v>20864</v>
      </c>
      <c r="KY656" s="4">
        <v>30.55</v>
      </c>
      <c r="KZ656" s="4">
        <v>-15.650000000000002</v>
      </c>
      <c r="LA656" s="4">
        <v>39531</v>
      </c>
      <c r="LB656" s="4">
        <v>29868</v>
      </c>
      <c r="LC656" s="4">
        <v>22.4</v>
      </c>
      <c r="LD656" s="4">
        <v>-23.800000000000004</v>
      </c>
    </row>
    <row r="657" spans="1:316" x14ac:dyDescent="0.25">
      <c r="A657" s="171">
        <v>44077.467228009256</v>
      </c>
      <c r="B657" s="172">
        <v>0.46597222222222223</v>
      </c>
      <c r="C657" s="4">
        <v>11566.8</v>
      </c>
      <c r="D657" s="4">
        <v>11550</v>
      </c>
      <c r="E657" s="173">
        <v>-44.45</v>
      </c>
      <c r="F657" s="173">
        <v>-76.400000000000006</v>
      </c>
      <c r="G657" s="173">
        <v>313.89999999999998</v>
      </c>
      <c r="H657" s="173">
        <v>42.449999999999982</v>
      </c>
      <c r="I657" s="173">
        <v>-392.29999999999995</v>
      </c>
      <c r="J657" s="173">
        <v>434.74999999999994</v>
      </c>
      <c r="K657" s="127">
        <v>0</v>
      </c>
      <c r="L657" s="127">
        <v>0</v>
      </c>
      <c r="M657" s="127">
        <v>-20.53</v>
      </c>
      <c r="N657" s="127">
        <v>-18.11</v>
      </c>
      <c r="O657" s="127">
        <v>-0.25066537059537231</v>
      </c>
      <c r="P657" s="127">
        <v>-0.42339779358023594</v>
      </c>
      <c r="Q657" s="127">
        <v>1.1322041350296452</v>
      </c>
      <c r="R657" s="4">
        <v>146689</v>
      </c>
      <c r="S657" s="4">
        <v>194870</v>
      </c>
      <c r="T657" s="173">
        <v>11580.65</v>
      </c>
      <c r="U657" s="173">
        <v>-1.3500000000003638</v>
      </c>
      <c r="V657" s="4">
        <v>161671</v>
      </c>
      <c r="W657" s="4">
        <v>-4786</v>
      </c>
      <c r="X657" s="173">
        <v>13.850000000000364</v>
      </c>
      <c r="Y657" s="173">
        <v>-168935</v>
      </c>
      <c r="Z657" s="173">
        <v>213952</v>
      </c>
      <c r="AA657" s="173">
        <v>45017</v>
      </c>
      <c r="AB657" s="4">
        <v>48181</v>
      </c>
      <c r="AC657" s="4">
        <v>11155</v>
      </c>
      <c r="AD657" s="176" t="e">
        <v>#REF!</v>
      </c>
      <c r="AE657" s="177">
        <v>-5.0934008215095188E-2</v>
      </c>
      <c r="AF657" s="177">
        <v>1.225966535293402E-2</v>
      </c>
      <c r="AG657" s="177">
        <v>0.16448133539075477</v>
      </c>
      <c r="AH657" s="177">
        <v>0.15308794007247137</v>
      </c>
      <c r="AI657" s="127">
        <v>0.47890207170594828</v>
      </c>
      <c r="AJ657" s="127">
        <v>0</v>
      </c>
      <c r="AK657" s="4">
        <v>0</v>
      </c>
      <c r="AL657" s="178">
        <v>11500</v>
      </c>
      <c r="AM657" s="178">
        <v>11600</v>
      </c>
      <c r="AN657" s="178">
        <v>11400</v>
      </c>
      <c r="AO657" s="178">
        <v>11550</v>
      </c>
      <c r="AS657" s="4">
        <v>3.1509698527693386</v>
      </c>
      <c r="AT657" s="4">
        <v>1.1842734437262021</v>
      </c>
      <c r="AU657" s="4">
        <v>0.25269152948817225</v>
      </c>
      <c r="AV657" s="4">
        <v>4.5285317809517361E-2</v>
      </c>
      <c r="AW657" s="4">
        <v>6.2673278306744185E-2</v>
      </c>
      <c r="AX657" s="4">
        <v>2.9691385110428549E-2</v>
      </c>
      <c r="AY657" s="4">
        <v>72.677758318739052</v>
      </c>
      <c r="AZ657" s="4">
        <v>8.4884615384615376</v>
      </c>
      <c r="BA657" s="4">
        <v>67.473684210526315</v>
      </c>
      <c r="BB657" s="4">
        <v>30.853260869565219</v>
      </c>
      <c r="BC657" s="4">
        <v>26.510697674418605</v>
      </c>
      <c r="BD657" s="4">
        <v>60.06666666666667</v>
      </c>
      <c r="BE657" s="4">
        <v>21.863942307692309</v>
      </c>
      <c r="BF657" s="4">
        <v>27.631578947368421</v>
      </c>
      <c r="BG657" s="4">
        <v>9.7221448467966578</v>
      </c>
      <c r="BH657" s="4">
        <v>10.156429721647113</v>
      </c>
      <c r="BI657" s="4">
        <v>9</v>
      </c>
      <c r="BJ657" s="4">
        <v>0</v>
      </c>
      <c r="BK657" s="4">
        <v>0</v>
      </c>
      <c r="BL657" s="4">
        <v>0</v>
      </c>
      <c r="BM657" s="4">
        <v>5760</v>
      </c>
      <c r="BN657" s="4">
        <v>14</v>
      </c>
      <c r="BO657" s="4">
        <v>0.1</v>
      </c>
      <c r="BP657" s="4">
        <v>-0.75</v>
      </c>
      <c r="BQ657" s="4">
        <v>0</v>
      </c>
      <c r="BR657" s="4">
        <v>0</v>
      </c>
      <c r="BS657" s="4">
        <v>0</v>
      </c>
      <c r="BT657" s="4">
        <v>0</v>
      </c>
      <c r="BU657" s="4">
        <v>58</v>
      </c>
      <c r="BV657" s="4">
        <v>0</v>
      </c>
      <c r="BW657" s="4">
        <v>0.1</v>
      </c>
      <c r="BX657" s="4">
        <v>-0.75</v>
      </c>
      <c r="BY657" s="4">
        <v>21</v>
      </c>
      <c r="BZ657" s="4">
        <v>0</v>
      </c>
      <c r="CA657" s="4">
        <v>0</v>
      </c>
      <c r="CB657" s="4">
        <v>0</v>
      </c>
      <c r="CC657" s="4">
        <v>411</v>
      </c>
      <c r="CD657" s="4">
        <v>-44</v>
      </c>
      <c r="CE657" s="4">
        <v>0.05</v>
      </c>
      <c r="CF657" s="4">
        <v>-0.89999999999999991</v>
      </c>
      <c r="CG657" s="4">
        <v>0</v>
      </c>
      <c r="CH657" s="4">
        <v>0</v>
      </c>
      <c r="CI657" s="4">
        <v>0</v>
      </c>
      <c r="CJ657" s="4">
        <v>0</v>
      </c>
      <c r="CK657" s="4">
        <v>35</v>
      </c>
      <c r="CL657" s="4">
        <v>0</v>
      </c>
      <c r="CM657" s="4">
        <v>0.1</v>
      </c>
      <c r="CN657" s="4">
        <v>-0.65</v>
      </c>
      <c r="CO657" s="4">
        <v>12</v>
      </c>
      <c r="CP657" s="4">
        <v>0</v>
      </c>
      <c r="CQ657" s="4">
        <v>0</v>
      </c>
      <c r="CR657" s="4">
        <v>0</v>
      </c>
      <c r="CS657" s="4">
        <v>1259</v>
      </c>
      <c r="CT657" s="4">
        <v>-180</v>
      </c>
      <c r="CU657" s="4">
        <v>0.1</v>
      </c>
      <c r="CV657" s="4">
        <v>-0.9</v>
      </c>
      <c r="CW657" s="4">
        <v>0</v>
      </c>
      <c r="CX657" s="4">
        <v>0</v>
      </c>
      <c r="CY657" s="4">
        <v>0</v>
      </c>
      <c r="CZ657" s="4">
        <v>0</v>
      </c>
      <c r="DA657" s="4">
        <v>232</v>
      </c>
      <c r="DB657" s="4">
        <v>-18</v>
      </c>
      <c r="DC657" s="4">
        <v>0.1</v>
      </c>
      <c r="DD657" s="4">
        <v>-0.95000000000000007</v>
      </c>
      <c r="DE657" s="4">
        <v>20</v>
      </c>
      <c r="DF657" s="4">
        <v>0</v>
      </c>
      <c r="DG657" s="4">
        <v>1265</v>
      </c>
      <c r="DH657" s="4">
        <v>15</v>
      </c>
      <c r="DI657" s="4">
        <v>1791</v>
      </c>
      <c r="DJ657" s="4">
        <v>40</v>
      </c>
      <c r="DK657" s="4">
        <v>0.15</v>
      </c>
      <c r="DL657" s="4">
        <v>-0.95000000000000007</v>
      </c>
      <c r="DM657" s="4">
        <v>0</v>
      </c>
      <c r="DN657" s="4">
        <v>0</v>
      </c>
      <c r="DO657" s="4">
        <v>0</v>
      </c>
      <c r="DP657" s="4">
        <v>0</v>
      </c>
      <c r="DQ657" s="4">
        <v>604</v>
      </c>
      <c r="DR657" s="4">
        <v>26</v>
      </c>
      <c r="DS657" s="4">
        <v>0.15</v>
      </c>
      <c r="DT657" s="4">
        <v>-0.99999999999999989</v>
      </c>
      <c r="DU657" s="4">
        <v>1</v>
      </c>
      <c r="DV657" s="4">
        <v>0</v>
      </c>
      <c r="DW657" s="4">
        <v>0</v>
      </c>
      <c r="DX657" s="4">
        <v>0</v>
      </c>
      <c r="DY657" s="4">
        <v>4226</v>
      </c>
      <c r="DZ657" s="4">
        <v>-242</v>
      </c>
      <c r="EA657" s="4">
        <v>0.1</v>
      </c>
      <c r="EB657" s="4">
        <v>-1.1499999999999999</v>
      </c>
      <c r="EC657" s="4">
        <v>0</v>
      </c>
      <c r="ED657" s="4">
        <v>0</v>
      </c>
      <c r="EE657" s="4">
        <v>0</v>
      </c>
      <c r="EF657" s="4">
        <v>0</v>
      </c>
      <c r="EG657" s="4">
        <v>207</v>
      </c>
      <c r="EH657" s="4">
        <v>0</v>
      </c>
      <c r="EI657" s="4">
        <v>0.15</v>
      </c>
      <c r="EJ657" s="4">
        <v>-1.2000000000000002</v>
      </c>
      <c r="EK657" s="4">
        <v>63</v>
      </c>
      <c r="EL657" s="4">
        <v>-5</v>
      </c>
      <c r="EM657" s="4">
        <v>1060</v>
      </c>
      <c r="EN657" s="4">
        <v>19.200000000000045</v>
      </c>
      <c r="EO657" s="4">
        <v>19769</v>
      </c>
      <c r="EP657" s="4">
        <v>-2845</v>
      </c>
      <c r="EQ657" s="4">
        <v>0.15</v>
      </c>
      <c r="ER657" s="4">
        <v>-1.35</v>
      </c>
      <c r="ES657" s="4">
        <v>5</v>
      </c>
      <c r="ET657" s="4">
        <v>0</v>
      </c>
      <c r="EU657" s="4">
        <v>0</v>
      </c>
      <c r="EV657" s="4">
        <v>0</v>
      </c>
      <c r="EW657" s="4">
        <v>812</v>
      </c>
      <c r="EX657" s="4">
        <v>-40</v>
      </c>
      <c r="EY657" s="4">
        <v>0.25</v>
      </c>
      <c r="EZ657" s="4">
        <v>-1.35</v>
      </c>
      <c r="FA657" s="4">
        <v>25</v>
      </c>
      <c r="FB657" s="4">
        <v>2</v>
      </c>
      <c r="FC657" s="4">
        <v>968.65</v>
      </c>
      <c r="FD657" s="4">
        <v>16.149999999999977</v>
      </c>
      <c r="FE657" s="4">
        <v>4248</v>
      </c>
      <c r="FF657" s="4">
        <v>-883</v>
      </c>
      <c r="FG657" s="4">
        <v>0.2</v>
      </c>
      <c r="FH657" s="4">
        <v>-1.4000000000000001</v>
      </c>
      <c r="FI657" s="4">
        <v>5</v>
      </c>
      <c r="FJ657" s="4">
        <v>0</v>
      </c>
      <c r="FK657" s="4">
        <v>0</v>
      </c>
      <c r="FL657" s="4">
        <v>0</v>
      </c>
      <c r="FM657" s="4">
        <v>147</v>
      </c>
      <c r="FN657" s="4">
        <v>-9</v>
      </c>
      <c r="FO657" s="4">
        <v>0.2</v>
      </c>
      <c r="FP657" s="4">
        <v>-1.5</v>
      </c>
      <c r="FQ657" s="4">
        <v>32</v>
      </c>
      <c r="FR657" s="4">
        <v>2</v>
      </c>
      <c r="FS657" s="4">
        <v>860</v>
      </c>
      <c r="FT657" s="4">
        <v>15</v>
      </c>
      <c r="FU657" s="4">
        <v>13756</v>
      </c>
      <c r="FV657" s="4">
        <v>-566</v>
      </c>
      <c r="FW657" s="4">
        <v>0.2</v>
      </c>
      <c r="FX657" s="4">
        <v>-1.6</v>
      </c>
      <c r="FY657" s="4">
        <v>6</v>
      </c>
      <c r="FZ657" s="4">
        <v>0</v>
      </c>
      <c r="GA657" s="4">
        <v>0</v>
      </c>
      <c r="GB657" s="4">
        <v>0</v>
      </c>
      <c r="GC657" s="4">
        <v>530</v>
      </c>
      <c r="GD657" s="4">
        <v>-99</v>
      </c>
      <c r="GE657" s="4">
        <v>0.2</v>
      </c>
      <c r="GF657" s="4">
        <v>-1.75</v>
      </c>
      <c r="GG657" s="4">
        <v>315</v>
      </c>
      <c r="GH657" s="4">
        <v>-5</v>
      </c>
      <c r="GI657" s="4">
        <v>760</v>
      </c>
      <c r="GJ657" s="4">
        <v>13.75</v>
      </c>
      <c r="GK657" s="4">
        <v>11500</v>
      </c>
      <c r="GL657" s="4">
        <v>-1022</v>
      </c>
      <c r="GM657" s="4">
        <v>0.2</v>
      </c>
      <c r="GN657" s="4">
        <v>-1.8</v>
      </c>
      <c r="GO657" s="4">
        <v>6</v>
      </c>
      <c r="GP657" s="4">
        <v>0</v>
      </c>
      <c r="GQ657" s="4">
        <v>0</v>
      </c>
      <c r="GR657" s="4">
        <v>0</v>
      </c>
      <c r="GS657" s="4">
        <v>654</v>
      </c>
      <c r="GT657" s="4">
        <v>133</v>
      </c>
      <c r="GU657" s="4">
        <v>0.15</v>
      </c>
      <c r="GV657" s="4">
        <v>-1.9</v>
      </c>
      <c r="GW657" s="4">
        <v>223</v>
      </c>
      <c r="GX657" s="4">
        <v>0</v>
      </c>
      <c r="GY657" s="4">
        <v>660</v>
      </c>
      <c r="GZ657" s="4">
        <v>9.6499999999999773</v>
      </c>
      <c r="HA657" s="4">
        <v>12042</v>
      </c>
      <c r="HB657" s="4">
        <v>-2522</v>
      </c>
      <c r="HC657" s="4">
        <v>0.25</v>
      </c>
      <c r="HD657" s="4">
        <v>-1.9500000000000002</v>
      </c>
      <c r="HE657" s="4">
        <v>162</v>
      </c>
      <c r="HF657" s="4">
        <v>0</v>
      </c>
      <c r="HG657" s="4">
        <v>0</v>
      </c>
      <c r="HH657" s="4">
        <v>0</v>
      </c>
      <c r="HI657" s="4">
        <v>1424</v>
      </c>
      <c r="HJ657" s="4">
        <v>152</v>
      </c>
      <c r="HK657" s="4">
        <v>0.25</v>
      </c>
      <c r="HL657" s="4">
        <v>-2.2000000000000002</v>
      </c>
      <c r="HM657" s="4">
        <v>571</v>
      </c>
      <c r="HN657" s="4">
        <v>-107</v>
      </c>
      <c r="HO657" s="4">
        <v>567</v>
      </c>
      <c r="HP657" s="4">
        <v>15.100000000000023</v>
      </c>
      <c r="HQ657" s="4">
        <v>41499</v>
      </c>
      <c r="HR657" s="4">
        <v>10011</v>
      </c>
      <c r="HS657" s="4">
        <v>0.3</v>
      </c>
      <c r="HT657" s="4">
        <v>-2.35</v>
      </c>
      <c r="HU657" s="4">
        <v>260</v>
      </c>
      <c r="HV657" s="4">
        <v>-1</v>
      </c>
      <c r="HW657" s="4">
        <v>505.6</v>
      </c>
      <c r="HX657" s="4">
        <v>-3.1999999999999886</v>
      </c>
      <c r="HY657" s="4">
        <v>2207</v>
      </c>
      <c r="HZ657" s="4">
        <v>-61</v>
      </c>
      <c r="IA657" s="4">
        <v>0.3</v>
      </c>
      <c r="IB657" s="4">
        <v>-2.5500000000000003</v>
      </c>
      <c r="IC657" s="4">
        <v>247</v>
      </c>
      <c r="ID657" s="4">
        <v>-61</v>
      </c>
      <c r="IE657" s="4">
        <v>460</v>
      </c>
      <c r="IF657" s="4">
        <v>5.1499999999999773</v>
      </c>
      <c r="IG657" s="4">
        <v>16666</v>
      </c>
      <c r="IH657" s="4">
        <v>-378</v>
      </c>
      <c r="II657" s="4">
        <v>0.25</v>
      </c>
      <c r="IJ657" s="4">
        <v>-2.8</v>
      </c>
      <c r="IK657" s="4">
        <v>184</v>
      </c>
      <c r="IL657" s="4">
        <v>-4</v>
      </c>
      <c r="IM657" s="4">
        <v>413</v>
      </c>
      <c r="IN657" s="4">
        <v>10.199999999999989</v>
      </c>
      <c r="IO657" s="4">
        <v>5677</v>
      </c>
      <c r="IP657" s="4">
        <v>80</v>
      </c>
      <c r="IQ657" s="4">
        <v>0.25</v>
      </c>
      <c r="IR657" s="4">
        <v>-3</v>
      </c>
      <c r="IS657" s="4">
        <v>1075</v>
      </c>
      <c r="IT657" s="4">
        <v>-52</v>
      </c>
      <c r="IU657" s="4">
        <v>360</v>
      </c>
      <c r="IV657" s="4">
        <v>6.6499999999999773</v>
      </c>
      <c r="IW657" s="4">
        <v>28499</v>
      </c>
      <c r="IX657" s="4">
        <v>7246</v>
      </c>
      <c r="IY657" s="4">
        <v>0.3</v>
      </c>
      <c r="IZ657" s="4">
        <v>-3.4000000000000004</v>
      </c>
      <c r="JA657" s="4">
        <v>195</v>
      </c>
      <c r="JB657" s="4">
        <v>-23</v>
      </c>
      <c r="JC657" s="4">
        <v>315.25</v>
      </c>
      <c r="JD657" s="4">
        <v>10.149999999999977</v>
      </c>
      <c r="JE657" s="4">
        <v>11713</v>
      </c>
      <c r="JF657" s="4">
        <v>2707</v>
      </c>
      <c r="JG657" s="4">
        <v>0.4</v>
      </c>
      <c r="JH657" s="4">
        <v>-4.05</v>
      </c>
      <c r="JI657" s="4">
        <v>2080</v>
      </c>
      <c r="JJ657" s="4">
        <v>-498</v>
      </c>
      <c r="JK657" s="4">
        <v>259.85000000000002</v>
      </c>
      <c r="JL657" s="4">
        <v>2.4000000000000341</v>
      </c>
      <c r="JM657" s="4">
        <v>45477</v>
      </c>
      <c r="JN657" s="4">
        <v>21412</v>
      </c>
      <c r="JO657" s="4">
        <v>0.5</v>
      </c>
      <c r="JP657" s="4">
        <v>-5</v>
      </c>
      <c r="JQ657" s="5">
        <v>760</v>
      </c>
      <c r="JR657" s="4">
        <v>105</v>
      </c>
      <c r="JS657" s="4">
        <v>209.9</v>
      </c>
      <c r="JT657" s="4">
        <v>3.0500000000000114</v>
      </c>
      <c r="JU657" s="4">
        <v>21000</v>
      </c>
      <c r="JV657" s="4">
        <v>8215</v>
      </c>
      <c r="JW657" s="4">
        <v>0.65</v>
      </c>
      <c r="JX657" s="4">
        <v>-6.6</v>
      </c>
      <c r="JY657" s="4">
        <v>7180</v>
      </c>
      <c r="JZ657" s="4">
        <v>-832</v>
      </c>
      <c r="KA657" s="4">
        <v>161</v>
      </c>
      <c r="KB657" s="4">
        <v>0.55000000000001137</v>
      </c>
      <c r="KC657" s="4">
        <v>69805</v>
      </c>
      <c r="KD657" s="4">
        <v>33151</v>
      </c>
      <c r="KE657" s="4">
        <v>1</v>
      </c>
      <c r="KF657" s="4">
        <v>-9.65</v>
      </c>
      <c r="KG657" s="4">
        <v>4347</v>
      </c>
      <c r="KH657" s="4">
        <v>-217</v>
      </c>
      <c r="KI657" s="4">
        <v>112.25</v>
      </c>
      <c r="KJ657" s="4">
        <v>-4.25</v>
      </c>
      <c r="KK657" s="4">
        <v>44150</v>
      </c>
      <c r="KL657" s="4">
        <v>28285</v>
      </c>
      <c r="KM657" s="4">
        <v>2.25</v>
      </c>
      <c r="KN657" s="4">
        <v>-14.55</v>
      </c>
      <c r="KO657" s="4">
        <v>25674</v>
      </c>
      <c r="KP657" s="4">
        <v>3254</v>
      </c>
      <c r="KQ657" s="4">
        <v>67.400000000000006</v>
      </c>
      <c r="KR657" s="4">
        <v>-10.349999999999994</v>
      </c>
      <c r="KS657" s="4">
        <v>80898</v>
      </c>
      <c r="KT657" s="4">
        <v>47551</v>
      </c>
      <c r="KU657" s="4">
        <v>7.85</v>
      </c>
      <c r="KV657" s="4">
        <v>-20.299999999999997</v>
      </c>
      <c r="KW657" s="4">
        <v>33879</v>
      </c>
      <c r="KX657" s="4">
        <v>20361</v>
      </c>
      <c r="KY657" s="4">
        <v>30.9</v>
      </c>
      <c r="KZ657" s="4">
        <v>-15.300000000000004</v>
      </c>
      <c r="LA657" s="4">
        <v>40122</v>
      </c>
      <c r="LB657" s="4">
        <v>30459</v>
      </c>
      <c r="LC657" s="4">
        <v>21.65</v>
      </c>
      <c r="LD657" s="4">
        <v>-24.550000000000004</v>
      </c>
    </row>
    <row r="658" spans="1:316" x14ac:dyDescent="0.25">
      <c r="A658" s="171">
        <v>44077.466495138891</v>
      </c>
      <c r="B658" s="172">
        <v>0.46527777777777773</v>
      </c>
      <c r="C658" s="4">
        <v>11563.4</v>
      </c>
      <c r="D658" s="4">
        <v>11550</v>
      </c>
      <c r="E658" s="173">
        <v>-42.099999999999994</v>
      </c>
      <c r="F658" s="173">
        <v>-79.050000000000011</v>
      </c>
      <c r="G658" s="173">
        <v>313.89999999999998</v>
      </c>
      <c r="H658" s="173">
        <v>63.450000000000045</v>
      </c>
      <c r="I658" s="173">
        <v>-406.14999999999986</v>
      </c>
      <c r="J658" s="173">
        <v>469.59999999999991</v>
      </c>
      <c r="K658" s="127">
        <v>0</v>
      </c>
      <c r="L658" s="127">
        <v>0</v>
      </c>
      <c r="M658" s="127">
        <v>-20.53</v>
      </c>
      <c r="N658" s="127">
        <v>-18.11</v>
      </c>
      <c r="O658" s="127">
        <v>-0.23492751034306728</v>
      </c>
      <c r="P658" s="127">
        <v>-0.40819188980442395</v>
      </c>
      <c r="Q658" s="127">
        <v>1.1343390913193987</v>
      </c>
      <c r="R658" s="4">
        <v>145769</v>
      </c>
      <c r="S658" s="4">
        <v>194817</v>
      </c>
      <c r="T658" s="173">
        <v>11582</v>
      </c>
      <c r="U658" s="173">
        <v>0.96666666666715173</v>
      </c>
      <c r="V658" s="4">
        <v>161558</v>
      </c>
      <c r="W658" s="4">
        <v>-5306</v>
      </c>
      <c r="X658" s="173">
        <v>18.600000000000364</v>
      </c>
      <c r="Y658" s="173">
        <v>-168169</v>
      </c>
      <c r="Z658" s="173">
        <v>214225</v>
      </c>
      <c r="AA658" s="173">
        <v>46056</v>
      </c>
      <c r="AB658" s="4">
        <v>49048</v>
      </c>
      <c r="AC658" s="4">
        <v>11772</v>
      </c>
      <c r="AD658" s="176" t="e">
        <v>#REF!</v>
      </c>
      <c r="AE658" s="177">
        <v>-5.3274235510277247E-2</v>
      </c>
      <c r="AF658" s="177">
        <v>9.9316742314449306E-3</v>
      </c>
      <c r="AG658" s="177">
        <v>0.13948503316892907</v>
      </c>
      <c r="AH658" s="177">
        <v>0.12527024187361177</v>
      </c>
      <c r="AI658" s="127">
        <v>0.41562303663504707</v>
      </c>
      <c r="AJ658" s="127">
        <v>0</v>
      </c>
      <c r="AK658" s="4">
        <v>0</v>
      </c>
      <c r="AL658" s="178">
        <v>11500</v>
      </c>
      <c r="AM658" s="178">
        <v>11600</v>
      </c>
      <c r="AN658" s="178">
        <v>11400</v>
      </c>
      <c r="AO658" s="178">
        <v>11550</v>
      </c>
      <c r="AS658" s="4">
        <v>3.1688489349228064</v>
      </c>
      <c r="AT658" s="4">
        <v>1.1648299701598368</v>
      </c>
      <c r="AU658" s="4">
        <v>0.25180973373744459</v>
      </c>
      <c r="AV658" s="4">
        <v>4.4496168810207445E-2</v>
      </c>
      <c r="AW658" s="4">
        <v>6.3113582208101662E-2</v>
      </c>
      <c r="AX658" s="4">
        <v>2.9631255487269536E-2</v>
      </c>
      <c r="AY658" s="4">
        <v>72.677758318739052</v>
      </c>
      <c r="AZ658" s="4">
        <v>8.4884615384615376</v>
      </c>
      <c r="BA658" s="4">
        <v>66.279352226720647</v>
      </c>
      <c r="BB658" s="4">
        <v>30.641304347826086</v>
      </c>
      <c r="BC658" s="4">
        <v>26.971162790697676</v>
      </c>
      <c r="BD658" s="4">
        <v>59.97948717948718</v>
      </c>
      <c r="BE658" s="4">
        <v>21.779538904899134</v>
      </c>
      <c r="BF658" s="4">
        <v>27.625</v>
      </c>
      <c r="BG658" s="4">
        <v>9.7544029954236589</v>
      </c>
      <c r="BH658" s="4">
        <v>10.179783060235403</v>
      </c>
      <c r="BI658" s="4">
        <v>9</v>
      </c>
      <c r="BJ658" s="4">
        <v>0</v>
      </c>
      <c r="BK658" s="4">
        <v>0</v>
      </c>
      <c r="BL658" s="4">
        <v>0</v>
      </c>
      <c r="BM658" s="4">
        <v>5760</v>
      </c>
      <c r="BN658" s="4">
        <v>14</v>
      </c>
      <c r="BO658" s="4">
        <v>0.1</v>
      </c>
      <c r="BP658" s="4">
        <v>-0.75</v>
      </c>
      <c r="BQ658" s="4">
        <v>0</v>
      </c>
      <c r="BR658" s="4">
        <v>0</v>
      </c>
      <c r="BS658" s="4">
        <v>0</v>
      </c>
      <c r="BT658" s="4">
        <v>0</v>
      </c>
      <c r="BU658" s="4">
        <v>58</v>
      </c>
      <c r="BV658" s="4">
        <v>0</v>
      </c>
      <c r="BW658" s="4">
        <v>0.1</v>
      </c>
      <c r="BX658" s="4">
        <v>-0.75</v>
      </c>
      <c r="BY658" s="4">
        <v>21</v>
      </c>
      <c r="BZ658" s="4">
        <v>0</v>
      </c>
      <c r="CA658" s="4">
        <v>0</v>
      </c>
      <c r="CB658" s="4">
        <v>0</v>
      </c>
      <c r="CC658" s="4">
        <v>411</v>
      </c>
      <c r="CD658" s="4">
        <v>-44</v>
      </c>
      <c r="CE658" s="4">
        <v>0.05</v>
      </c>
      <c r="CF658" s="4">
        <v>-0.89999999999999991</v>
      </c>
      <c r="CG658" s="4">
        <v>0</v>
      </c>
      <c r="CH658" s="4">
        <v>0</v>
      </c>
      <c r="CI658" s="4">
        <v>0</v>
      </c>
      <c r="CJ658" s="4">
        <v>0</v>
      </c>
      <c r="CK658" s="4">
        <v>35</v>
      </c>
      <c r="CL658" s="4">
        <v>0</v>
      </c>
      <c r="CM658" s="4">
        <v>0.1</v>
      </c>
      <c r="CN658" s="4">
        <v>-0.65</v>
      </c>
      <c r="CO658" s="4">
        <v>12</v>
      </c>
      <c r="CP658" s="4">
        <v>0</v>
      </c>
      <c r="CQ658" s="4">
        <v>0</v>
      </c>
      <c r="CR658" s="4">
        <v>0</v>
      </c>
      <c r="CS658" s="4">
        <v>1259</v>
      </c>
      <c r="CT658" s="4">
        <v>-180</v>
      </c>
      <c r="CU658" s="4">
        <v>0.1</v>
      </c>
      <c r="CV658" s="4">
        <v>-0.9</v>
      </c>
      <c r="CW658" s="4">
        <v>0</v>
      </c>
      <c r="CX658" s="4">
        <v>0</v>
      </c>
      <c r="CY658" s="4">
        <v>0</v>
      </c>
      <c r="CZ658" s="4">
        <v>0</v>
      </c>
      <c r="DA658" s="4">
        <v>232</v>
      </c>
      <c r="DB658" s="4">
        <v>-18</v>
      </c>
      <c r="DC658" s="4">
        <v>0.1</v>
      </c>
      <c r="DD658" s="4">
        <v>-0.95000000000000007</v>
      </c>
      <c r="DE658" s="4">
        <v>20</v>
      </c>
      <c r="DF658" s="4">
        <v>0</v>
      </c>
      <c r="DG658" s="4">
        <v>1265</v>
      </c>
      <c r="DH658" s="4">
        <v>15</v>
      </c>
      <c r="DI658" s="4">
        <v>1791</v>
      </c>
      <c r="DJ658" s="4">
        <v>40</v>
      </c>
      <c r="DK658" s="4">
        <v>0.15</v>
      </c>
      <c r="DL658" s="4">
        <v>-0.95000000000000007</v>
      </c>
      <c r="DM658" s="4">
        <v>0</v>
      </c>
      <c r="DN658" s="4">
        <v>0</v>
      </c>
      <c r="DO658" s="4">
        <v>0</v>
      </c>
      <c r="DP658" s="4">
        <v>0</v>
      </c>
      <c r="DQ658" s="4">
        <v>604</v>
      </c>
      <c r="DR658" s="4">
        <v>26</v>
      </c>
      <c r="DS658" s="4">
        <v>0.15</v>
      </c>
      <c r="DT658" s="4">
        <v>-0.99999999999999989</v>
      </c>
      <c r="DU658" s="4">
        <v>1</v>
      </c>
      <c r="DV658" s="4">
        <v>0</v>
      </c>
      <c r="DW658" s="4">
        <v>0</v>
      </c>
      <c r="DX658" s="4">
        <v>0</v>
      </c>
      <c r="DY658" s="4">
        <v>4226</v>
      </c>
      <c r="DZ658" s="4">
        <v>-242</v>
      </c>
      <c r="EA658" s="4">
        <v>0.1</v>
      </c>
      <c r="EB658" s="4">
        <v>-1.1499999999999999</v>
      </c>
      <c r="EC658" s="4">
        <v>0</v>
      </c>
      <c r="ED658" s="4">
        <v>0</v>
      </c>
      <c r="EE658" s="4">
        <v>0</v>
      </c>
      <c r="EF658" s="4">
        <v>0</v>
      </c>
      <c r="EG658" s="4">
        <v>207</v>
      </c>
      <c r="EH658" s="4">
        <v>0</v>
      </c>
      <c r="EI658" s="4">
        <v>0.15</v>
      </c>
      <c r="EJ658" s="4">
        <v>-1.2000000000000002</v>
      </c>
      <c r="EK658" s="4">
        <v>63</v>
      </c>
      <c r="EL658" s="4">
        <v>-5</v>
      </c>
      <c r="EM658" s="4">
        <v>1060</v>
      </c>
      <c r="EN658" s="4">
        <v>19.200000000000045</v>
      </c>
      <c r="EO658" s="4">
        <v>19840</v>
      </c>
      <c r="EP658" s="4">
        <v>-2774</v>
      </c>
      <c r="EQ658" s="4">
        <v>0.2</v>
      </c>
      <c r="ER658" s="4">
        <v>-1.3</v>
      </c>
      <c r="ES658" s="4">
        <v>5</v>
      </c>
      <c r="ET658" s="4">
        <v>0</v>
      </c>
      <c r="EU658" s="4">
        <v>0</v>
      </c>
      <c r="EV658" s="4">
        <v>0</v>
      </c>
      <c r="EW658" s="4">
        <v>812</v>
      </c>
      <c r="EX658" s="4">
        <v>-40</v>
      </c>
      <c r="EY658" s="4">
        <v>0.25</v>
      </c>
      <c r="EZ658" s="4">
        <v>-1.35</v>
      </c>
      <c r="FA658" s="4">
        <v>25</v>
      </c>
      <c r="FB658" s="4">
        <v>2</v>
      </c>
      <c r="FC658" s="4">
        <v>968.65</v>
      </c>
      <c r="FD658" s="4">
        <v>16.149999999999977</v>
      </c>
      <c r="FE658" s="4">
        <v>4282</v>
      </c>
      <c r="FF658" s="4">
        <v>-849</v>
      </c>
      <c r="FG658" s="4">
        <v>0.15</v>
      </c>
      <c r="FH658" s="4">
        <v>-1.4500000000000002</v>
      </c>
      <c r="FI658" s="4">
        <v>5</v>
      </c>
      <c r="FJ658" s="4">
        <v>0</v>
      </c>
      <c r="FK658" s="4">
        <v>0</v>
      </c>
      <c r="FL658" s="4">
        <v>0</v>
      </c>
      <c r="FM658" s="4">
        <v>147</v>
      </c>
      <c r="FN658" s="4">
        <v>-9</v>
      </c>
      <c r="FO658" s="4">
        <v>0.2</v>
      </c>
      <c r="FP658" s="4">
        <v>-1.5</v>
      </c>
      <c r="FQ658" s="4">
        <v>32</v>
      </c>
      <c r="FR658" s="4">
        <v>2</v>
      </c>
      <c r="FS658" s="4">
        <v>860</v>
      </c>
      <c r="FT658" s="4">
        <v>15</v>
      </c>
      <c r="FU658" s="4">
        <v>13756</v>
      </c>
      <c r="FV658" s="4">
        <v>-566</v>
      </c>
      <c r="FW658" s="4">
        <v>0.2</v>
      </c>
      <c r="FX658" s="4">
        <v>-1.6</v>
      </c>
      <c r="FY658" s="4">
        <v>6</v>
      </c>
      <c r="FZ658" s="4">
        <v>0</v>
      </c>
      <c r="GA658" s="4">
        <v>0</v>
      </c>
      <c r="GB658" s="4">
        <v>0</v>
      </c>
      <c r="GC658" s="4">
        <v>530</v>
      </c>
      <c r="GD658" s="4">
        <v>-99</v>
      </c>
      <c r="GE658" s="4">
        <v>0.2</v>
      </c>
      <c r="GF658" s="4">
        <v>-1.75</v>
      </c>
      <c r="GG658" s="4">
        <v>315</v>
      </c>
      <c r="GH658" s="4">
        <v>-5</v>
      </c>
      <c r="GI658" s="4">
        <v>754.9</v>
      </c>
      <c r="GJ658" s="4">
        <v>8.6499999999999773</v>
      </c>
      <c r="GK658" s="4">
        <v>11533</v>
      </c>
      <c r="GL658" s="4">
        <v>-989</v>
      </c>
      <c r="GM658" s="4">
        <v>0.15</v>
      </c>
      <c r="GN658" s="4">
        <v>-1.85</v>
      </c>
      <c r="GO658" s="4">
        <v>6</v>
      </c>
      <c r="GP658" s="4">
        <v>0</v>
      </c>
      <c r="GQ658" s="4">
        <v>0</v>
      </c>
      <c r="GR658" s="4">
        <v>0</v>
      </c>
      <c r="GS658" s="4">
        <v>654</v>
      </c>
      <c r="GT658" s="4">
        <v>133</v>
      </c>
      <c r="GU658" s="4">
        <v>0.15</v>
      </c>
      <c r="GV658" s="4">
        <v>-1.9</v>
      </c>
      <c r="GW658" s="4">
        <v>223</v>
      </c>
      <c r="GX658" s="4">
        <v>0</v>
      </c>
      <c r="GY658" s="4">
        <v>666.95</v>
      </c>
      <c r="GZ658" s="4">
        <v>16.600000000000023</v>
      </c>
      <c r="HA658" s="4">
        <v>12038</v>
      </c>
      <c r="HB658" s="4">
        <v>-2526</v>
      </c>
      <c r="HC658" s="4">
        <v>0.2</v>
      </c>
      <c r="HD658" s="4">
        <v>-2</v>
      </c>
      <c r="HE658" s="4">
        <v>162</v>
      </c>
      <c r="HF658" s="4">
        <v>0</v>
      </c>
      <c r="HG658" s="4">
        <v>0</v>
      </c>
      <c r="HH658" s="4">
        <v>0</v>
      </c>
      <c r="HI658" s="4">
        <v>1424</v>
      </c>
      <c r="HJ658" s="4">
        <v>152</v>
      </c>
      <c r="HK658" s="4">
        <v>0.25</v>
      </c>
      <c r="HL658" s="4">
        <v>-2.2000000000000002</v>
      </c>
      <c r="HM658" s="4">
        <v>571</v>
      </c>
      <c r="HN658" s="4">
        <v>-107</v>
      </c>
      <c r="HO658" s="4">
        <v>567</v>
      </c>
      <c r="HP658" s="4">
        <v>15.100000000000023</v>
      </c>
      <c r="HQ658" s="4">
        <v>41499</v>
      </c>
      <c r="HR658" s="4">
        <v>10011</v>
      </c>
      <c r="HS658" s="4">
        <v>0.25</v>
      </c>
      <c r="HT658" s="4">
        <v>-2.4</v>
      </c>
      <c r="HU658" s="4">
        <v>260</v>
      </c>
      <c r="HV658" s="4">
        <v>-1</v>
      </c>
      <c r="HW658" s="4">
        <v>505.6</v>
      </c>
      <c r="HX658" s="4">
        <v>-3.1999999999999886</v>
      </c>
      <c r="HY658" s="4">
        <v>2207</v>
      </c>
      <c r="HZ658" s="4">
        <v>-61</v>
      </c>
      <c r="IA658" s="4">
        <v>0.3</v>
      </c>
      <c r="IB658" s="4">
        <v>-2.5500000000000003</v>
      </c>
      <c r="IC658" s="4">
        <v>247</v>
      </c>
      <c r="ID658" s="4">
        <v>-61</v>
      </c>
      <c r="IE658" s="4">
        <v>460</v>
      </c>
      <c r="IF658" s="4">
        <v>5.1499999999999773</v>
      </c>
      <c r="IG658" s="4">
        <v>16371</v>
      </c>
      <c r="IH658" s="4">
        <v>-673</v>
      </c>
      <c r="II658" s="4">
        <v>0.3</v>
      </c>
      <c r="IJ658" s="4">
        <v>-2.75</v>
      </c>
      <c r="IK658" s="4">
        <v>184</v>
      </c>
      <c r="IL658" s="4">
        <v>-4</v>
      </c>
      <c r="IM658" s="4">
        <v>413</v>
      </c>
      <c r="IN658" s="4">
        <v>10.199999999999989</v>
      </c>
      <c r="IO658" s="4">
        <v>5638</v>
      </c>
      <c r="IP658" s="4">
        <v>41</v>
      </c>
      <c r="IQ658" s="4">
        <v>0.25</v>
      </c>
      <c r="IR658" s="4">
        <v>-3</v>
      </c>
      <c r="IS658" s="4">
        <v>1075</v>
      </c>
      <c r="IT658" s="4">
        <v>-52</v>
      </c>
      <c r="IU658" s="4">
        <v>361.8</v>
      </c>
      <c r="IV658" s="4">
        <v>8.4499999999999886</v>
      </c>
      <c r="IW658" s="4">
        <v>28994</v>
      </c>
      <c r="IX658" s="4">
        <v>7741</v>
      </c>
      <c r="IY658" s="4">
        <v>0.3</v>
      </c>
      <c r="IZ658" s="4">
        <v>-3.4000000000000004</v>
      </c>
      <c r="JA658" s="4">
        <v>195</v>
      </c>
      <c r="JB658" s="4">
        <v>-23</v>
      </c>
      <c r="JC658" s="4">
        <v>315.25</v>
      </c>
      <c r="JD658" s="4">
        <v>10.149999999999977</v>
      </c>
      <c r="JE658" s="4">
        <v>11696</v>
      </c>
      <c r="JF658" s="4">
        <v>2690</v>
      </c>
      <c r="JG658" s="4">
        <v>0.4</v>
      </c>
      <c r="JH658" s="4">
        <v>-4.05</v>
      </c>
      <c r="JI658" s="4">
        <v>2082</v>
      </c>
      <c r="JJ658" s="4">
        <v>-496</v>
      </c>
      <c r="JK658" s="4">
        <v>263.35000000000002</v>
      </c>
      <c r="JL658" s="4">
        <v>5.9000000000000341</v>
      </c>
      <c r="JM658" s="4">
        <v>45345</v>
      </c>
      <c r="JN658" s="4">
        <v>21280</v>
      </c>
      <c r="JO658" s="4">
        <v>0.55000000000000004</v>
      </c>
      <c r="JP658" s="4">
        <v>-4.95</v>
      </c>
      <c r="JQ658" s="5">
        <v>760</v>
      </c>
      <c r="JR658" s="4">
        <v>105</v>
      </c>
      <c r="JS658" s="4">
        <v>213.25</v>
      </c>
      <c r="JT658" s="4">
        <v>6.4000000000000057</v>
      </c>
      <c r="JU658" s="4">
        <v>20995</v>
      </c>
      <c r="JV658" s="4">
        <v>8210</v>
      </c>
      <c r="JW658" s="4">
        <v>0.65</v>
      </c>
      <c r="JX658" s="4">
        <v>-6.6</v>
      </c>
      <c r="JY658" s="4">
        <v>7211</v>
      </c>
      <c r="JZ658" s="4">
        <v>-801</v>
      </c>
      <c r="KA658" s="4">
        <v>163.5</v>
      </c>
      <c r="KB658" s="4">
        <v>3.0500000000000114</v>
      </c>
      <c r="KC658" s="4">
        <v>70339</v>
      </c>
      <c r="KD658" s="4">
        <v>33685</v>
      </c>
      <c r="KE658" s="4">
        <v>0.95</v>
      </c>
      <c r="KF658" s="4">
        <v>-9.7000000000000011</v>
      </c>
      <c r="KG658" s="4">
        <v>4333</v>
      </c>
      <c r="KH658" s="4">
        <v>-231</v>
      </c>
      <c r="KI658" s="4">
        <v>114.5</v>
      </c>
      <c r="KJ658" s="4">
        <v>-2</v>
      </c>
      <c r="KK658" s="4">
        <v>44109</v>
      </c>
      <c r="KL658" s="4">
        <v>28244</v>
      </c>
      <c r="KM658" s="4">
        <v>2.1</v>
      </c>
      <c r="KN658" s="4">
        <v>-14.700000000000001</v>
      </c>
      <c r="KO658" s="4">
        <v>25585</v>
      </c>
      <c r="KP658" s="4">
        <v>3165</v>
      </c>
      <c r="KQ658" s="4">
        <v>69.95</v>
      </c>
      <c r="KR658" s="4">
        <v>-7.7999999999999972</v>
      </c>
      <c r="KS658" s="4">
        <v>81075</v>
      </c>
      <c r="KT658" s="4">
        <v>47728</v>
      </c>
      <c r="KU658" s="4">
        <v>7.15</v>
      </c>
      <c r="KV658" s="4">
        <v>-21</v>
      </c>
      <c r="KW658" s="4">
        <v>33847</v>
      </c>
      <c r="KX658" s="4">
        <v>20329</v>
      </c>
      <c r="KY658" s="4">
        <v>32.700000000000003</v>
      </c>
      <c r="KZ658" s="4">
        <v>-13.5</v>
      </c>
      <c r="LA658" s="4">
        <v>39426</v>
      </c>
      <c r="LB658" s="4">
        <v>29763</v>
      </c>
      <c r="LC658" s="4">
        <v>19.899999999999999</v>
      </c>
      <c r="LD658" s="4">
        <v>-26.300000000000004</v>
      </c>
    </row>
    <row r="659" spans="1:316" x14ac:dyDescent="0.25">
      <c r="A659" s="171">
        <v>44077.464340393519</v>
      </c>
      <c r="B659" s="172">
        <v>0.46319444444444446</v>
      </c>
      <c r="C659" s="4">
        <v>11566.3</v>
      </c>
      <c r="D659" s="4">
        <v>11550</v>
      </c>
      <c r="E659" s="173">
        <v>-43.8</v>
      </c>
      <c r="F659" s="173">
        <v>-78.25</v>
      </c>
      <c r="G659" s="173">
        <v>313.89999999999998</v>
      </c>
      <c r="H659" s="173">
        <v>52.200000000000031</v>
      </c>
      <c r="I659" s="173">
        <v>-366.24999999999994</v>
      </c>
      <c r="J659" s="173">
        <v>418.45</v>
      </c>
      <c r="K659" s="127">
        <v>0</v>
      </c>
      <c r="L659" s="127">
        <v>0</v>
      </c>
      <c r="M659" s="127">
        <v>-20.53</v>
      </c>
      <c r="N659" s="127">
        <v>-18.11</v>
      </c>
      <c r="O659" s="127">
        <v>-0.24837223662705193</v>
      </c>
      <c r="P659" s="127">
        <v>-0.42118533489115678</v>
      </c>
      <c r="Q659" s="127">
        <v>1.131391700372073</v>
      </c>
      <c r="R659" s="4">
        <v>145783</v>
      </c>
      <c r="S659" s="4">
        <v>193468</v>
      </c>
      <c r="T659" s="173">
        <v>11581.033333333333</v>
      </c>
      <c r="U659" s="173">
        <v>0.55000000000109139</v>
      </c>
      <c r="V659" s="4">
        <v>161964</v>
      </c>
      <c r="W659" s="4">
        <v>-4850</v>
      </c>
      <c r="X659" s="173">
        <v>14.733333333333576</v>
      </c>
      <c r="Y659" s="173">
        <v>-168309</v>
      </c>
      <c r="Z659" s="173">
        <v>212912</v>
      </c>
      <c r="AA659" s="173">
        <v>44603</v>
      </c>
      <c r="AB659" s="4">
        <v>47685</v>
      </c>
      <c r="AC659" s="4">
        <v>10999</v>
      </c>
      <c r="AD659" s="176" t="e">
        <v>#REF!</v>
      </c>
      <c r="AE659" s="177">
        <v>-6.1182490058979688E-2</v>
      </c>
      <c r="AF659" s="177">
        <v>9.0248708290594989E-3</v>
      </c>
      <c r="AG659" s="177">
        <v>0.15192346952636901</v>
      </c>
      <c r="AH659" s="177">
        <v>0.11149290553674744</v>
      </c>
      <c r="AI659" s="127">
        <v>0.49559644372337902</v>
      </c>
      <c r="AJ659" s="127">
        <v>0</v>
      </c>
      <c r="AK659" s="4">
        <v>0</v>
      </c>
      <c r="AL659" s="178">
        <v>11500</v>
      </c>
      <c r="AM659" s="178">
        <v>11600</v>
      </c>
      <c r="AN659" s="178">
        <v>11400</v>
      </c>
      <c r="AO659" s="178">
        <v>11550</v>
      </c>
      <c r="AS659" s="4">
        <v>3.1688489349228064</v>
      </c>
      <c r="AT659" s="4">
        <v>1.1648299701598368</v>
      </c>
      <c r="AU659" s="4">
        <v>0.25180973373744459</v>
      </c>
      <c r="AV659" s="4">
        <v>4.4496168810207445E-2</v>
      </c>
      <c r="AW659" s="4">
        <v>6.3113582208101662E-2</v>
      </c>
      <c r="AX659" s="4">
        <v>2.9037318060774087E-2</v>
      </c>
      <c r="AY659" s="4">
        <v>71.323992994746064</v>
      </c>
      <c r="AZ659" s="4">
        <v>8.4884615384615376</v>
      </c>
      <c r="BA659" s="4">
        <v>66.279352226720647</v>
      </c>
      <c r="BB659" s="4">
        <v>30.798913043478262</v>
      </c>
      <c r="BC659" s="4">
        <v>26.425116279069769</v>
      </c>
      <c r="BD659" s="4">
        <v>59.97948717948718</v>
      </c>
      <c r="BE659" s="4">
        <v>21.779538904899134</v>
      </c>
      <c r="BF659" s="4">
        <v>27.625</v>
      </c>
      <c r="BG659" s="4">
        <v>9.7544029954236589</v>
      </c>
      <c r="BH659" s="4">
        <v>10.179783060235403</v>
      </c>
      <c r="BI659" s="4">
        <v>9</v>
      </c>
      <c r="BJ659" s="4">
        <v>0</v>
      </c>
      <c r="BK659" s="4">
        <v>0</v>
      </c>
      <c r="BL659" s="4">
        <v>0</v>
      </c>
      <c r="BM659" s="4">
        <v>5760</v>
      </c>
      <c r="BN659" s="4">
        <v>14</v>
      </c>
      <c r="BO659" s="4">
        <v>0.1</v>
      </c>
      <c r="BP659" s="4">
        <v>-0.75</v>
      </c>
      <c r="BQ659" s="4">
        <v>0</v>
      </c>
      <c r="BR659" s="4">
        <v>0</v>
      </c>
      <c r="BS659" s="4">
        <v>0</v>
      </c>
      <c r="BT659" s="4">
        <v>0</v>
      </c>
      <c r="BU659" s="4">
        <v>58</v>
      </c>
      <c r="BV659" s="4">
        <v>0</v>
      </c>
      <c r="BW659" s="4">
        <v>0.1</v>
      </c>
      <c r="BX659" s="4">
        <v>-0.75</v>
      </c>
      <c r="BY659" s="4">
        <v>21</v>
      </c>
      <c r="BZ659" s="4">
        <v>0</v>
      </c>
      <c r="CA659" s="4">
        <v>0</v>
      </c>
      <c r="CB659" s="4">
        <v>0</v>
      </c>
      <c r="CC659" s="4">
        <v>411</v>
      </c>
      <c r="CD659" s="4">
        <v>-44</v>
      </c>
      <c r="CE659" s="4">
        <v>0.05</v>
      </c>
      <c r="CF659" s="4">
        <v>-0.89999999999999991</v>
      </c>
      <c r="CG659" s="4">
        <v>0</v>
      </c>
      <c r="CH659" s="4">
        <v>0</v>
      </c>
      <c r="CI659" s="4">
        <v>0</v>
      </c>
      <c r="CJ659" s="4">
        <v>0</v>
      </c>
      <c r="CK659" s="4">
        <v>35</v>
      </c>
      <c r="CL659" s="4">
        <v>0</v>
      </c>
      <c r="CM659" s="4">
        <v>0.1</v>
      </c>
      <c r="CN659" s="4">
        <v>-0.65</v>
      </c>
      <c r="CO659" s="4">
        <v>12</v>
      </c>
      <c r="CP659" s="4">
        <v>0</v>
      </c>
      <c r="CQ659" s="4">
        <v>0</v>
      </c>
      <c r="CR659" s="4">
        <v>0</v>
      </c>
      <c r="CS659" s="4">
        <v>1259</v>
      </c>
      <c r="CT659" s="4">
        <v>-180</v>
      </c>
      <c r="CU659" s="4">
        <v>0.1</v>
      </c>
      <c r="CV659" s="4">
        <v>-0.9</v>
      </c>
      <c r="CW659" s="4">
        <v>0</v>
      </c>
      <c r="CX659" s="4">
        <v>0</v>
      </c>
      <c r="CY659" s="4">
        <v>0</v>
      </c>
      <c r="CZ659" s="4">
        <v>0</v>
      </c>
      <c r="DA659" s="4">
        <v>232</v>
      </c>
      <c r="DB659" s="4">
        <v>-18</v>
      </c>
      <c r="DC659" s="4">
        <v>0.1</v>
      </c>
      <c r="DD659" s="4">
        <v>-0.95000000000000007</v>
      </c>
      <c r="DE659" s="4">
        <v>20</v>
      </c>
      <c r="DF659" s="4">
        <v>0</v>
      </c>
      <c r="DG659" s="4">
        <v>1265</v>
      </c>
      <c r="DH659" s="4">
        <v>15</v>
      </c>
      <c r="DI659" s="4">
        <v>1791</v>
      </c>
      <c r="DJ659" s="4">
        <v>40</v>
      </c>
      <c r="DK659" s="4">
        <v>0.15</v>
      </c>
      <c r="DL659" s="4">
        <v>-0.95000000000000007</v>
      </c>
      <c r="DM659" s="4">
        <v>0</v>
      </c>
      <c r="DN659" s="4">
        <v>0</v>
      </c>
      <c r="DO659" s="4">
        <v>0</v>
      </c>
      <c r="DP659" s="4">
        <v>0</v>
      </c>
      <c r="DQ659" s="4">
        <v>604</v>
      </c>
      <c r="DR659" s="4">
        <v>26</v>
      </c>
      <c r="DS659" s="4">
        <v>0.15</v>
      </c>
      <c r="DT659" s="4">
        <v>-0.99999999999999989</v>
      </c>
      <c r="DU659" s="4">
        <v>1</v>
      </c>
      <c r="DV659" s="4">
        <v>0</v>
      </c>
      <c r="DW659" s="4">
        <v>0</v>
      </c>
      <c r="DX659" s="4">
        <v>0</v>
      </c>
      <c r="DY659" s="4">
        <v>4229</v>
      </c>
      <c r="DZ659" s="4">
        <v>-239</v>
      </c>
      <c r="EA659" s="4">
        <v>0.1</v>
      </c>
      <c r="EB659" s="4">
        <v>-1.1499999999999999</v>
      </c>
      <c r="EC659" s="4">
        <v>0</v>
      </c>
      <c r="ED659" s="4">
        <v>0</v>
      </c>
      <c r="EE659" s="4">
        <v>0</v>
      </c>
      <c r="EF659" s="4">
        <v>0</v>
      </c>
      <c r="EG659" s="4">
        <v>207</v>
      </c>
      <c r="EH659" s="4">
        <v>0</v>
      </c>
      <c r="EI659" s="4">
        <v>0.15</v>
      </c>
      <c r="EJ659" s="4">
        <v>-1.2000000000000002</v>
      </c>
      <c r="EK659" s="4">
        <v>63</v>
      </c>
      <c r="EL659" s="4">
        <v>-5</v>
      </c>
      <c r="EM659" s="4">
        <v>1060</v>
      </c>
      <c r="EN659" s="4">
        <v>19.200000000000045</v>
      </c>
      <c r="EO659" s="4">
        <v>19850</v>
      </c>
      <c r="EP659" s="4">
        <v>-2764</v>
      </c>
      <c r="EQ659" s="4">
        <v>0.15</v>
      </c>
      <c r="ER659" s="4">
        <v>-1.35</v>
      </c>
      <c r="ES659" s="4">
        <v>5</v>
      </c>
      <c r="ET659" s="4">
        <v>0</v>
      </c>
      <c r="EU659" s="4">
        <v>0</v>
      </c>
      <c r="EV659" s="4">
        <v>0</v>
      </c>
      <c r="EW659" s="4">
        <v>812</v>
      </c>
      <c r="EX659" s="4">
        <v>-40</v>
      </c>
      <c r="EY659" s="4">
        <v>0.25</v>
      </c>
      <c r="EZ659" s="4">
        <v>-1.35</v>
      </c>
      <c r="FA659" s="4">
        <v>25</v>
      </c>
      <c r="FB659" s="4">
        <v>2</v>
      </c>
      <c r="FC659" s="4">
        <v>968.65</v>
      </c>
      <c r="FD659" s="4">
        <v>16.149999999999977</v>
      </c>
      <c r="FE659" s="4">
        <v>4282</v>
      </c>
      <c r="FF659" s="4">
        <v>-849</v>
      </c>
      <c r="FG659" s="4">
        <v>0.15</v>
      </c>
      <c r="FH659" s="4">
        <v>-1.4500000000000002</v>
      </c>
      <c r="FI659" s="4">
        <v>5</v>
      </c>
      <c r="FJ659" s="4">
        <v>0</v>
      </c>
      <c r="FK659" s="4">
        <v>0</v>
      </c>
      <c r="FL659" s="4">
        <v>0</v>
      </c>
      <c r="FM659" s="4">
        <v>147</v>
      </c>
      <c r="FN659" s="4">
        <v>-9</v>
      </c>
      <c r="FO659" s="4">
        <v>0.2</v>
      </c>
      <c r="FP659" s="4">
        <v>-1.5</v>
      </c>
      <c r="FQ659" s="4">
        <v>32</v>
      </c>
      <c r="FR659" s="4">
        <v>2</v>
      </c>
      <c r="FS659" s="4">
        <v>860</v>
      </c>
      <c r="FT659" s="4">
        <v>15</v>
      </c>
      <c r="FU659" s="4">
        <v>13762</v>
      </c>
      <c r="FV659" s="4">
        <v>-560</v>
      </c>
      <c r="FW659" s="4">
        <v>0.2</v>
      </c>
      <c r="FX659" s="4">
        <v>-1.6</v>
      </c>
      <c r="FY659" s="4">
        <v>6</v>
      </c>
      <c r="FZ659" s="4">
        <v>0</v>
      </c>
      <c r="GA659" s="4">
        <v>0</v>
      </c>
      <c r="GB659" s="4">
        <v>0</v>
      </c>
      <c r="GC659" s="4">
        <v>530</v>
      </c>
      <c r="GD659" s="4">
        <v>-99</v>
      </c>
      <c r="GE659" s="4">
        <v>0.2</v>
      </c>
      <c r="GF659" s="4">
        <v>-1.75</v>
      </c>
      <c r="GG659" s="4">
        <v>315</v>
      </c>
      <c r="GH659" s="4">
        <v>-5</v>
      </c>
      <c r="GI659" s="4">
        <v>754.9</v>
      </c>
      <c r="GJ659" s="4">
        <v>8.6499999999999773</v>
      </c>
      <c r="GK659" s="4">
        <v>11533</v>
      </c>
      <c r="GL659" s="4">
        <v>-989</v>
      </c>
      <c r="GM659" s="4">
        <v>0.15</v>
      </c>
      <c r="GN659" s="4">
        <v>-1.85</v>
      </c>
      <c r="GO659" s="4">
        <v>6</v>
      </c>
      <c r="GP659" s="4">
        <v>0</v>
      </c>
      <c r="GQ659" s="4">
        <v>0</v>
      </c>
      <c r="GR659" s="4">
        <v>0</v>
      </c>
      <c r="GS659" s="4">
        <v>654</v>
      </c>
      <c r="GT659" s="4">
        <v>133</v>
      </c>
      <c r="GU659" s="4">
        <v>0.15</v>
      </c>
      <c r="GV659" s="4">
        <v>-1.9</v>
      </c>
      <c r="GW659" s="4">
        <v>223</v>
      </c>
      <c r="GX659" s="4">
        <v>0</v>
      </c>
      <c r="GY659" s="4">
        <v>666.95</v>
      </c>
      <c r="GZ659" s="4">
        <v>16.600000000000023</v>
      </c>
      <c r="HA659" s="4">
        <v>12005</v>
      </c>
      <c r="HB659" s="4">
        <v>-2559</v>
      </c>
      <c r="HC659" s="4">
        <v>0.2</v>
      </c>
      <c r="HD659" s="4">
        <v>-2</v>
      </c>
      <c r="HE659" s="4">
        <v>162</v>
      </c>
      <c r="HF659" s="4">
        <v>0</v>
      </c>
      <c r="HG659" s="4">
        <v>0</v>
      </c>
      <c r="HH659" s="4">
        <v>0</v>
      </c>
      <c r="HI659" s="4">
        <v>1424</v>
      </c>
      <c r="HJ659" s="4">
        <v>152</v>
      </c>
      <c r="HK659" s="4">
        <v>0.25</v>
      </c>
      <c r="HL659" s="4">
        <v>-2.2000000000000002</v>
      </c>
      <c r="HM659" s="4">
        <v>571</v>
      </c>
      <c r="HN659" s="4">
        <v>-107</v>
      </c>
      <c r="HO659" s="4">
        <v>567</v>
      </c>
      <c r="HP659" s="4">
        <v>15.100000000000023</v>
      </c>
      <c r="HQ659" s="4">
        <v>40726</v>
      </c>
      <c r="HR659" s="4">
        <v>9238</v>
      </c>
      <c r="HS659" s="4">
        <v>0.25</v>
      </c>
      <c r="HT659" s="4">
        <v>-2.4</v>
      </c>
      <c r="HU659" s="4">
        <v>260</v>
      </c>
      <c r="HV659" s="4">
        <v>-1</v>
      </c>
      <c r="HW659" s="4">
        <v>505.6</v>
      </c>
      <c r="HX659" s="4">
        <v>-3.1999999999999886</v>
      </c>
      <c r="HY659" s="4">
        <v>2207</v>
      </c>
      <c r="HZ659" s="4">
        <v>-61</v>
      </c>
      <c r="IA659" s="4">
        <v>0.3</v>
      </c>
      <c r="IB659" s="4">
        <v>-2.5500000000000003</v>
      </c>
      <c r="IC659" s="4">
        <v>247</v>
      </c>
      <c r="ID659" s="4">
        <v>-61</v>
      </c>
      <c r="IE659" s="4">
        <v>460</v>
      </c>
      <c r="IF659" s="4">
        <v>5.1499999999999773</v>
      </c>
      <c r="IG659" s="4">
        <v>16371</v>
      </c>
      <c r="IH659" s="4">
        <v>-673</v>
      </c>
      <c r="II659" s="4">
        <v>0.3</v>
      </c>
      <c r="IJ659" s="4">
        <v>-2.75</v>
      </c>
      <c r="IK659" s="4">
        <v>184</v>
      </c>
      <c r="IL659" s="4">
        <v>-4</v>
      </c>
      <c r="IM659" s="4">
        <v>414.3</v>
      </c>
      <c r="IN659" s="4">
        <v>11.5</v>
      </c>
      <c r="IO659" s="4">
        <v>5667</v>
      </c>
      <c r="IP659" s="4">
        <v>70</v>
      </c>
      <c r="IQ659" s="4">
        <v>0.3</v>
      </c>
      <c r="IR659" s="4">
        <v>-2.95</v>
      </c>
      <c r="IS659" s="4">
        <v>1075</v>
      </c>
      <c r="IT659" s="4">
        <v>-52</v>
      </c>
      <c r="IU659" s="4">
        <v>361.95</v>
      </c>
      <c r="IV659" s="4">
        <v>8.5999999999999659</v>
      </c>
      <c r="IW659" s="4">
        <v>28407</v>
      </c>
      <c r="IX659" s="4">
        <v>7154</v>
      </c>
      <c r="IY659" s="4">
        <v>0.4</v>
      </c>
      <c r="IZ659" s="4">
        <v>-3.3000000000000003</v>
      </c>
      <c r="JA659" s="4">
        <v>195</v>
      </c>
      <c r="JB659" s="4">
        <v>-23</v>
      </c>
      <c r="JC659" s="4">
        <v>315.25</v>
      </c>
      <c r="JD659" s="4">
        <v>10.149999999999977</v>
      </c>
      <c r="JE659" s="4">
        <v>11696</v>
      </c>
      <c r="JF659" s="4">
        <v>2690</v>
      </c>
      <c r="JG659" s="4">
        <v>0.45</v>
      </c>
      <c r="JH659" s="4">
        <v>-4</v>
      </c>
      <c r="JI659" s="4">
        <v>2082</v>
      </c>
      <c r="JJ659" s="4">
        <v>-496</v>
      </c>
      <c r="JK659" s="4">
        <v>259.8</v>
      </c>
      <c r="JL659" s="4">
        <v>2.3500000000000227</v>
      </c>
      <c r="JM659" s="4">
        <v>45345</v>
      </c>
      <c r="JN659" s="4">
        <v>21280</v>
      </c>
      <c r="JO659" s="4">
        <v>0.55000000000000004</v>
      </c>
      <c r="JP659" s="4">
        <v>-4.95</v>
      </c>
      <c r="JQ659" s="5">
        <v>760</v>
      </c>
      <c r="JR659" s="4">
        <v>105</v>
      </c>
      <c r="JS659" s="4">
        <v>211.9</v>
      </c>
      <c r="JT659" s="4">
        <v>5.0500000000000114</v>
      </c>
      <c r="JU659" s="4">
        <v>20995</v>
      </c>
      <c r="JV659" s="4">
        <v>8210</v>
      </c>
      <c r="JW659" s="4">
        <v>0.7</v>
      </c>
      <c r="JX659" s="4">
        <v>-6.55</v>
      </c>
      <c r="JY659" s="4">
        <v>7211</v>
      </c>
      <c r="JZ659" s="4">
        <v>-801</v>
      </c>
      <c r="KA659" s="4">
        <v>161</v>
      </c>
      <c r="KB659" s="4">
        <v>0.55000000000001137</v>
      </c>
      <c r="KC659" s="4">
        <v>70339</v>
      </c>
      <c r="KD659" s="4">
        <v>33685</v>
      </c>
      <c r="KE659" s="4">
        <v>1</v>
      </c>
      <c r="KF659" s="4">
        <v>-9.65</v>
      </c>
      <c r="KG659" s="4">
        <v>4333</v>
      </c>
      <c r="KH659" s="4">
        <v>-231</v>
      </c>
      <c r="KI659" s="4">
        <v>112.25</v>
      </c>
      <c r="KJ659" s="4">
        <v>-4.25</v>
      </c>
      <c r="KK659" s="4">
        <v>44109</v>
      </c>
      <c r="KL659" s="4">
        <v>28244</v>
      </c>
      <c r="KM659" s="4">
        <v>2.2000000000000002</v>
      </c>
      <c r="KN659" s="4">
        <v>-14.600000000000001</v>
      </c>
      <c r="KO659" s="4">
        <v>25585</v>
      </c>
      <c r="KP659" s="4">
        <v>3165</v>
      </c>
      <c r="KQ659" s="4">
        <v>68.650000000000006</v>
      </c>
      <c r="KR659" s="4">
        <v>-9.0999999999999943</v>
      </c>
      <c r="KS659" s="4">
        <v>81075</v>
      </c>
      <c r="KT659" s="4">
        <v>47728</v>
      </c>
      <c r="KU659" s="4">
        <v>7.35</v>
      </c>
      <c r="KV659" s="4">
        <v>-20.799999999999997</v>
      </c>
      <c r="KW659" s="4">
        <v>33847</v>
      </c>
      <c r="KX659" s="4">
        <v>20329</v>
      </c>
      <c r="KY659" s="4">
        <v>31.5</v>
      </c>
      <c r="KZ659" s="4">
        <v>-14.700000000000003</v>
      </c>
      <c r="LA659" s="4">
        <v>39426</v>
      </c>
      <c r="LB659" s="4">
        <v>29763</v>
      </c>
      <c r="LC659" s="4">
        <v>20.350000000000001</v>
      </c>
      <c r="LD659" s="4">
        <v>-25.85</v>
      </c>
    </row>
    <row r="660" spans="1:316" x14ac:dyDescent="0.25">
      <c r="A660" s="171">
        <v>44077.462884143519</v>
      </c>
      <c r="B660" s="172">
        <v>0.46180555555555558</v>
      </c>
      <c r="C660" s="4">
        <v>11561.25</v>
      </c>
      <c r="D660" s="4">
        <v>11550</v>
      </c>
      <c r="E660" s="173">
        <v>-41.95</v>
      </c>
      <c r="F660" s="173">
        <v>-78.7</v>
      </c>
      <c r="G660" s="173">
        <v>313.89999999999998</v>
      </c>
      <c r="H660" s="173">
        <v>39.750000000000014</v>
      </c>
      <c r="I660" s="173">
        <v>-344.34999999999997</v>
      </c>
      <c r="J660" s="173">
        <v>384.09999999999997</v>
      </c>
      <c r="K660" s="127">
        <v>0</v>
      </c>
      <c r="L660" s="127">
        <v>0</v>
      </c>
      <c r="M660" s="127">
        <v>-20.53</v>
      </c>
      <c r="N660" s="127">
        <v>-18.11</v>
      </c>
      <c r="O660" s="127">
        <v>-0.22480145223116538</v>
      </c>
      <c r="P660" s="127">
        <v>-0.39838138890246955</v>
      </c>
      <c r="Q660" s="127">
        <v>1.124241120925719</v>
      </c>
      <c r="R660" s="4">
        <v>145391</v>
      </c>
      <c r="S660" s="4">
        <v>189716</v>
      </c>
      <c r="T660" s="173">
        <v>11580.483333333332</v>
      </c>
      <c r="U660" s="173">
        <v>2.2333333333317569</v>
      </c>
      <c r="V660" s="4">
        <v>161989</v>
      </c>
      <c r="W660" s="4">
        <v>-4856</v>
      </c>
      <c r="X660" s="173">
        <v>19.233333333331757</v>
      </c>
      <c r="Y660" s="173">
        <v>-167665</v>
      </c>
      <c r="Z660" s="173">
        <v>209606</v>
      </c>
      <c r="AA660" s="173">
        <v>41941</v>
      </c>
      <c r="AB660" s="4">
        <v>44325</v>
      </c>
      <c r="AC660" s="4">
        <v>9057</v>
      </c>
      <c r="AD660" s="176" t="e">
        <v>#REF!</v>
      </c>
      <c r="AE660" s="177">
        <v>-4.8396287421273512E-2</v>
      </c>
      <c r="AF660" s="177">
        <v>8.7180533625335725E-3</v>
      </c>
      <c r="AG660" s="177">
        <v>0.12704470972583071</v>
      </c>
      <c r="AH660" s="177">
        <v>0.10193763989342909</v>
      </c>
      <c r="AI660" s="127">
        <v>0.51565187079817987</v>
      </c>
      <c r="AJ660" s="127">
        <v>0</v>
      </c>
      <c r="AK660" s="4">
        <v>0</v>
      </c>
      <c r="AL660" s="178">
        <v>11500</v>
      </c>
      <c r="AM660" s="178">
        <v>11600</v>
      </c>
      <c r="AN660" s="178">
        <v>11400</v>
      </c>
      <c r="AO660" s="178">
        <v>11550</v>
      </c>
      <c r="AS660" s="4">
        <v>3.1275790787472211</v>
      </c>
      <c r="AT660" s="4">
        <v>1.1338422687294998</v>
      </c>
      <c r="AU660" s="4">
        <v>0.24190454839834605</v>
      </c>
      <c r="AV660" s="4">
        <v>4.5295682565074505E-2</v>
      </c>
      <c r="AW660" s="4">
        <v>6.2067866815357656E-2</v>
      </c>
      <c r="AX660" s="4">
        <v>2.9037318060774087E-2</v>
      </c>
      <c r="AY660" s="4">
        <v>71.323992994746064</v>
      </c>
      <c r="AZ660" s="4">
        <v>8.4884615384615376</v>
      </c>
      <c r="BA660" s="4">
        <v>67.456066945606693</v>
      </c>
      <c r="BB660" s="4">
        <v>30.798913043478262</v>
      </c>
      <c r="BC660" s="4">
        <v>26.425116279069769</v>
      </c>
      <c r="BD660" s="4">
        <v>59.712820512820514</v>
      </c>
      <c r="BE660" s="4">
        <v>21.411480945489629</v>
      </c>
      <c r="BF660" s="4">
        <v>27.368421052631579</v>
      </c>
      <c r="BG660" s="4">
        <v>9.694703622392975</v>
      </c>
      <c r="BH660" s="4">
        <v>9.6100309323906323</v>
      </c>
      <c r="BI660" s="4">
        <v>9</v>
      </c>
      <c r="BJ660" s="4">
        <v>0</v>
      </c>
      <c r="BK660" s="4">
        <v>0</v>
      </c>
      <c r="BL660" s="4">
        <v>0</v>
      </c>
      <c r="BM660" s="4">
        <v>5760</v>
      </c>
      <c r="BN660" s="4">
        <v>14</v>
      </c>
      <c r="BO660" s="4">
        <v>0.1</v>
      </c>
      <c r="BP660" s="4">
        <v>-0.75</v>
      </c>
      <c r="BQ660" s="4">
        <v>0</v>
      </c>
      <c r="BR660" s="4">
        <v>0</v>
      </c>
      <c r="BS660" s="4">
        <v>0</v>
      </c>
      <c r="BT660" s="4">
        <v>0</v>
      </c>
      <c r="BU660" s="4">
        <v>58</v>
      </c>
      <c r="BV660" s="4">
        <v>0</v>
      </c>
      <c r="BW660" s="4">
        <v>0.1</v>
      </c>
      <c r="BX660" s="4">
        <v>-0.75</v>
      </c>
      <c r="BY660" s="4">
        <v>21</v>
      </c>
      <c r="BZ660" s="4">
        <v>0</v>
      </c>
      <c r="CA660" s="4">
        <v>0</v>
      </c>
      <c r="CB660" s="4">
        <v>0</v>
      </c>
      <c r="CC660" s="4">
        <v>411</v>
      </c>
      <c r="CD660" s="4">
        <v>-44</v>
      </c>
      <c r="CE660" s="4">
        <v>0.05</v>
      </c>
      <c r="CF660" s="4">
        <v>-0.89999999999999991</v>
      </c>
      <c r="CG660" s="4">
        <v>0</v>
      </c>
      <c r="CH660" s="4">
        <v>0</v>
      </c>
      <c r="CI660" s="4">
        <v>0</v>
      </c>
      <c r="CJ660" s="4">
        <v>0</v>
      </c>
      <c r="CK660" s="4">
        <v>35</v>
      </c>
      <c r="CL660" s="4">
        <v>0</v>
      </c>
      <c r="CM660" s="4">
        <v>0.1</v>
      </c>
      <c r="CN660" s="4">
        <v>-0.65</v>
      </c>
      <c r="CO660" s="4">
        <v>12</v>
      </c>
      <c r="CP660" s="4">
        <v>0</v>
      </c>
      <c r="CQ660" s="4">
        <v>0</v>
      </c>
      <c r="CR660" s="4">
        <v>0</v>
      </c>
      <c r="CS660" s="4">
        <v>1259</v>
      </c>
      <c r="CT660" s="4">
        <v>-180</v>
      </c>
      <c r="CU660" s="4">
        <v>0.1</v>
      </c>
      <c r="CV660" s="4">
        <v>-0.9</v>
      </c>
      <c r="CW660" s="4">
        <v>0</v>
      </c>
      <c r="CX660" s="4">
        <v>0</v>
      </c>
      <c r="CY660" s="4">
        <v>0</v>
      </c>
      <c r="CZ660" s="4">
        <v>0</v>
      </c>
      <c r="DA660" s="4">
        <v>232</v>
      </c>
      <c r="DB660" s="4">
        <v>-18</v>
      </c>
      <c r="DC660" s="4">
        <v>0.1</v>
      </c>
      <c r="DD660" s="4">
        <v>-0.95000000000000007</v>
      </c>
      <c r="DE660" s="4">
        <v>20</v>
      </c>
      <c r="DF660" s="4">
        <v>0</v>
      </c>
      <c r="DG660" s="4">
        <v>1265</v>
      </c>
      <c r="DH660" s="4">
        <v>15</v>
      </c>
      <c r="DI660" s="4">
        <v>1791</v>
      </c>
      <c r="DJ660" s="4">
        <v>40</v>
      </c>
      <c r="DK660" s="4">
        <v>0.15</v>
      </c>
      <c r="DL660" s="4">
        <v>-0.95000000000000007</v>
      </c>
      <c r="DM660" s="4">
        <v>0</v>
      </c>
      <c r="DN660" s="4">
        <v>0</v>
      </c>
      <c r="DO660" s="4">
        <v>0</v>
      </c>
      <c r="DP660" s="4">
        <v>0</v>
      </c>
      <c r="DQ660" s="4">
        <v>604</v>
      </c>
      <c r="DR660" s="4">
        <v>26</v>
      </c>
      <c r="DS660" s="4">
        <v>0.15</v>
      </c>
      <c r="DT660" s="4">
        <v>-0.99999999999999989</v>
      </c>
      <c r="DU660" s="4">
        <v>1</v>
      </c>
      <c r="DV660" s="4">
        <v>0</v>
      </c>
      <c r="DW660" s="4">
        <v>0</v>
      </c>
      <c r="DX660" s="4">
        <v>0</v>
      </c>
      <c r="DY660" s="4">
        <v>4229</v>
      </c>
      <c r="DZ660" s="4">
        <v>-239</v>
      </c>
      <c r="EA660" s="4">
        <v>0.1</v>
      </c>
      <c r="EB660" s="4">
        <v>-1.1499999999999999</v>
      </c>
      <c r="EC660" s="4">
        <v>0</v>
      </c>
      <c r="ED660" s="4">
        <v>0</v>
      </c>
      <c r="EE660" s="4">
        <v>0</v>
      </c>
      <c r="EF660" s="4">
        <v>0</v>
      </c>
      <c r="EG660" s="4">
        <v>207</v>
      </c>
      <c r="EH660" s="4">
        <v>0</v>
      </c>
      <c r="EI660" s="4">
        <v>0.15</v>
      </c>
      <c r="EJ660" s="4">
        <v>-1.2000000000000002</v>
      </c>
      <c r="EK660" s="4">
        <v>63</v>
      </c>
      <c r="EL660" s="4">
        <v>-5</v>
      </c>
      <c r="EM660" s="4">
        <v>1060</v>
      </c>
      <c r="EN660" s="4">
        <v>19.200000000000045</v>
      </c>
      <c r="EO660" s="4">
        <v>19860</v>
      </c>
      <c r="EP660" s="4">
        <v>-2754</v>
      </c>
      <c r="EQ660" s="4">
        <v>0.2</v>
      </c>
      <c r="ER660" s="4">
        <v>-1.3</v>
      </c>
      <c r="ES660" s="4">
        <v>5</v>
      </c>
      <c r="ET660" s="4">
        <v>0</v>
      </c>
      <c r="EU660" s="4">
        <v>0</v>
      </c>
      <c r="EV660" s="4">
        <v>0</v>
      </c>
      <c r="EW660" s="4">
        <v>812</v>
      </c>
      <c r="EX660" s="4">
        <v>-40</v>
      </c>
      <c r="EY660" s="4">
        <v>0.25</v>
      </c>
      <c r="EZ660" s="4">
        <v>-1.35</v>
      </c>
      <c r="FA660" s="4">
        <v>25</v>
      </c>
      <c r="FB660" s="4">
        <v>2</v>
      </c>
      <c r="FC660" s="4">
        <v>968.65</v>
      </c>
      <c r="FD660" s="4">
        <v>16.149999999999977</v>
      </c>
      <c r="FE660" s="4">
        <v>4282</v>
      </c>
      <c r="FF660" s="4">
        <v>-849</v>
      </c>
      <c r="FG660" s="4">
        <v>0.2</v>
      </c>
      <c r="FH660" s="4">
        <v>-1.4000000000000001</v>
      </c>
      <c r="FI660" s="4">
        <v>5</v>
      </c>
      <c r="FJ660" s="4">
        <v>0</v>
      </c>
      <c r="FK660" s="4">
        <v>0</v>
      </c>
      <c r="FL660" s="4">
        <v>0</v>
      </c>
      <c r="FM660" s="4">
        <v>147</v>
      </c>
      <c r="FN660" s="4">
        <v>-9</v>
      </c>
      <c r="FO660" s="4">
        <v>0.2</v>
      </c>
      <c r="FP660" s="4">
        <v>-1.5</v>
      </c>
      <c r="FQ660" s="4">
        <v>32</v>
      </c>
      <c r="FR660" s="4">
        <v>2</v>
      </c>
      <c r="FS660" s="4">
        <v>860</v>
      </c>
      <c r="FT660" s="4">
        <v>15</v>
      </c>
      <c r="FU660" s="4">
        <v>13762</v>
      </c>
      <c r="FV660" s="4">
        <v>-560</v>
      </c>
      <c r="FW660" s="4">
        <v>0.15</v>
      </c>
      <c r="FX660" s="4">
        <v>-1.6500000000000001</v>
      </c>
      <c r="FY660" s="4">
        <v>6</v>
      </c>
      <c r="FZ660" s="4">
        <v>0</v>
      </c>
      <c r="GA660" s="4">
        <v>0</v>
      </c>
      <c r="GB660" s="4">
        <v>0</v>
      </c>
      <c r="GC660" s="4">
        <v>530</v>
      </c>
      <c r="GD660" s="4">
        <v>-99</v>
      </c>
      <c r="GE660" s="4">
        <v>0.2</v>
      </c>
      <c r="GF660" s="4">
        <v>-1.75</v>
      </c>
      <c r="GG660" s="4">
        <v>315</v>
      </c>
      <c r="GH660" s="4">
        <v>-5</v>
      </c>
      <c r="GI660" s="4">
        <v>754.9</v>
      </c>
      <c r="GJ660" s="4">
        <v>8.6499999999999773</v>
      </c>
      <c r="GK660" s="4">
        <v>11547</v>
      </c>
      <c r="GL660" s="4">
        <v>-975</v>
      </c>
      <c r="GM660" s="4">
        <v>0.15</v>
      </c>
      <c r="GN660" s="4">
        <v>-1.85</v>
      </c>
      <c r="GO660" s="4">
        <v>6</v>
      </c>
      <c r="GP660" s="4">
        <v>0</v>
      </c>
      <c r="GQ660" s="4">
        <v>0</v>
      </c>
      <c r="GR660" s="4">
        <v>0</v>
      </c>
      <c r="GS660" s="4">
        <v>654</v>
      </c>
      <c r="GT660" s="4">
        <v>133</v>
      </c>
      <c r="GU660" s="4">
        <v>0.15</v>
      </c>
      <c r="GV660" s="4">
        <v>-1.9</v>
      </c>
      <c r="GW660" s="4">
        <v>223</v>
      </c>
      <c r="GX660" s="4">
        <v>0</v>
      </c>
      <c r="GY660" s="4">
        <v>666.95</v>
      </c>
      <c r="GZ660" s="4">
        <v>16.600000000000023</v>
      </c>
      <c r="HA660" s="4">
        <v>12005</v>
      </c>
      <c r="HB660" s="4">
        <v>-2559</v>
      </c>
      <c r="HC660" s="4">
        <v>0.2</v>
      </c>
      <c r="HD660" s="4">
        <v>-2</v>
      </c>
      <c r="HE660" s="4">
        <v>162</v>
      </c>
      <c r="HF660" s="4">
        <v>0</v>
      </c>
      <c r="HG660" s="4">
        <v>0</v>
      </c>
      <c r="HH660" s="4">
        <v>0</v>
      </c>
      <c r="HI660" s="4">
        <v>1424</v>
      </c>
      <c r="HJ660" s="4">
        <v>152</v>
      </c>
      <c r="HK660" s="4">
        <v>0.2</v>
      </c>
      <c r="HL660" s="4">
        <v>-2.25</v>
      </c>
      <c r="HM660" s="4">
        <v>571</v>
      </c>
      <c r="HN660" s="4">
        <v>-107</v>
      </c>
      <c r="HO660" s="4">
        <v>557</v>
      </c>
      <c r="HP660" s="4">
        <v>5.1000000000000227</v>
      </c>
      <c r="HQ660" s="4">
        <v>40726</v>
      </c>
      <c r="HR660" s="4">
        <v>9238</v>
      </c>
      <c r="HS660" s="4">
        <v>0.25</v>
      </c>
      <c r="HT660" s="4">
        <v>-2.4</v>
      </c>
      <c r="HU660" s="4">
        <v>260</v>
      </c>
      <c r="HV660" s="4">
        <v>-1</v>
      </c>
      <c r="HW660" s="4">
        <v>505.6</v>
      </c>
      <c r="HX660" s="4">
        <v>-3.1999999999999886</v>
      </c>
      <c r="HY660" s="4">
        <v>2207</v>
      </c>
      <c r="HZ660" s="4">
        <v>-61</v>
      </c>
      <c r="IA660" s="4">
        <v>0.3</v>
      </c>
      <c r="IB660" s="4">
        <v>-2.5500000000000003</v>
      </c>
      <c r="IC660" s="4">
        <v>239</v>
      </c>
      <c r="ID660" s="4">
        <v>-69</v>
      </c>
      <c r="IE660" s="4">
        <v>457.6</v>
      </c>
      <c r="IF660" s="4">
        <v>2.75</v>
      </c>
      <c r="IG660" s="4">
        <v>16122</v>
      </c>
      <c r="IH660" s="4">
        <v>-922</v>
      </c>
      <c r="II660" s="4">
        <v>0.3</v>
      </c>
      <c r="IJ660" s="4">
        <v>-2.75</v>
      </c>
      <c r="IK660" s="4">
        <v>184</v>
      </c>
      <c r="IL660" s="4">
        <v>-4</v>
      </c>
      <c r="IM660" s="4">
        <v>414.3</v>
      </c>
      <c r="IN660" s="4">
        <v>11.5</v>
      </c>
      <c r="IO660" s="4">
        <v>5667</v>
      </c>
      <c r="IP660" s="4">
        <v>70</v>
      </c>
      <c r="IQ660" s="4">
        <v>0.3</v>
      </c>
      <c r="IR660" s="4">
        <v>-2.95</v>
      </c>
      <c r="IS660" s="4">
        <v>1075</v>
      </c>
      <c r="IT660" s="4">
        <v>-52</v>
      </c>
      <c r="IU660" s="4">
        <v>360</v>
      </c>
      <c r="IV660" s="4">
        <v>6.6499999999999773</v>
      </c>
      <c r="IW660" s="4">
        <v>28407</v>
      </c>
      <c r="IX660" s="4">
        <v>7154</v>
      </c>
      <c r="IY660" s="4">
        <v>0.4</v>
      </c>
      <c r="IZ660" s="4">
        <v>-3.3000000000000003</v>
      </c>
      <c r="JA660" s="4">
        <v>195</v>
      </c>
      <c r="JB660" s="4">
        <v>-23</v>
      </c>
      <c r="JC660" s="4">
        <v>306</v>
      </c>
      <c r="JD660" s="4">
        <v>0.89999999999997726</v>
      </c>
      <c r="JE660" s="4">
        <v>11644</v>
      </c>
      <c r="JF660" s="4">
        <v>2638</v>
      </c>
      <c r="JG660" s="4">
        <v>0.55000000000000004</v>
      </c>
      <c r="JH660" s="4">
        <v>-3.9000000000000004</v>
      </c>
      <c r="JI660" s="4">
        <v>2073</v>
      </c>
      <c r="JJ660" s="4">
        <v>-505</v>
      </c>
      <c r="JK660" s="4">
        <v>263.64999999999998</v>
      </c>
      <c r="JL660" s="4">
        <v>6.1999999999999886</v>
      </c>
      <c r="JM660" s="4">
        <v>44386</v>
      </c>
      <c r="JN660" s="4">
        <v>20321</v>
      </c>
      <c r="JO660" s="4">
        <v>0.65</v>
      </c>
      <c r="JP660" s="4">
        <v>-4.8499999999999996</v>
      </c>
      <c r="JQ660" s="5">
        <v>760</v>
      </c>
      <c r="JR660" s="4">
        <v>105</v>
      </c>
      <c r="JS660" s="4">
        <v>212.1</v>
      </c>
      <c r="JT660" s="4">
        <v>5.25</v>
      </c>
      <c r="JU660" s="4">
        <v>20800</v>
      </c>
      <c r="JV660" s="4">
        <v>8015</v>
      </c>
      <c r="JW660" s="4">
        <v>0.7</v>
      </c>
      <c r="JX660" s="4">
        <v>-6.55</v>
      </c>
      <c r="JY660" s="4">
        <v>7288</v>
      </c>
      <c r="JZ660" s="4">
        <v>-724</v>
      </c>
      <c r="KA660" s="4">
        <v>163.1</v>
      </c>
      <c r="KB660" s="4">
        <v>2.6500000000000057</v>
      </c>
      <c r="KC660" s="4">
        <v>70655</v>
      </c>
      <c r="KD660" s="4">
        <v>34001</v>
      </c>
      <c r="KE660" s="4">
        <v>0.9</v>
      </c>
      <c r="KF660" s="4">
        <v>-9.75</v>
      </c>
      <c r="KG660" s="4">
        <v>4526</v>
      </c>
      <c r="KH660" s="4">
        <v>-38</v>
      </c>
      <c r="KI660" s="4">
        <v>114.25</v>
      </c>
      <c r="KJ660" s="4">
        <v>-2.25</v>
      </c>
      <c r="KK660" s="4">
        <v>43495</v>
      </c>
      <c r="KL660" s="4">
        <v>27630</v>
      </c>
      <c r="KM660" s="4">
        <v>2.15</v>
      </c>
      <c r="KN660" s="4">
        <v>-14.65</v>
      </c>
      <c r="KO660" s="4">
        <v>25639</v>
      </c>
      <c r="KP660" s="4">
        <v>3219</v>
      </c>
      <c r="KQ660" s="4">
        <v>69.150000000000006</v>
      </c>
      <c r="KR660" s="4">
        <v>-8.5999999999999943</v>
      </c>
      <c r="KS660" s="4">
        <v>80188</v>
      </c>
      <c r="KT660" s="4">
        <v>46841</v>
      </c>
      <c r="KU660" s="4">
        <v>7.25</v>
      </c>
      <c r="KV660" s="4">
        <v>-20.9</v>
      </c>
      <c r="KW660" s="4">
        <v>34451</v>
      </c>
      <c r="KX660" s="4">
        <v>20933</v>
      </c>
      <c r="KY660" s="4">
        <v>32.35</v>
      </c>
      <c r="KZ660" s="4">
        <v>-13.850000000000001</v>
      </c>
      <c r="LA660" s="4">
        <v>39062</v>
      </c>
      <c r="LB660" s="4">
        <v>29399</v>
      </c>
      <c r="LC660" s="4">
        <v>20.05</v>
      </c>
      <c r="LD660" s="4">
        <v>-26.150000000000002</v>
      </c>
    </row>
    <row r="661" spans="1:316" x14ac:dyDescent="0.25">
      <c r="A661" s="171">
        <v>44077.462074537034</v>
      </c>
      <c r="B661" s="172">
        <v>0.46111111111111108</v>
      </c>
      <c r="C661" s="4">
        <v>11563.4</v>
      </c>
      <c r="D661" s="4">
        <v>11550</v>
      </c>
      <c r="E661" s="173">
        <v>-41.95</v>
      </c>
      <c r="F661" s="173">
        <v>-78.7</v>
      </c>
      <c r="G661" s="173">
        <v>313.89999999999998</v>
      </c>
      <c r="H661" s="173">
        <v>39.750000000000014</v>
      </c>
      <c r="I661" s="173">
        <v>-344.34999999999997</v>
      </c>
      <c r="J661" s="173">
        <v>384.09999999999997</v>
      </c>
      <c r="K661" s="127">
        <v>0</v>
      </c>
      <c r="L661" s="127">
        <v>0</v>
      </c>
      <c r="M661" s="127">
        <v>-20.53</v>
      </c>
      <c r="N661" s="127">
        <v>-18.11</v>
      </c>
      <c r="O661" s="127">
        <v>-0.23492751034306728</v>
      </c>
      <c r="P661" s="127">
        <v>-0.40819188980442395</v>
      </c>
      <c r="Q661" s="127">
        <v>1.1242591594827587</v>
      </c>
      <c r="R661" s="4">
        <v>142990</v>
      </c>
      <c r="S661" s="4">
        <v>187025</v>
      </c>
      <c r="T661" s="173">
        <v>11578.25</v>
      </c>
      <c r="U661" s="173">
        <v>0.69999999999890861</v>
      </c>
      <c r="V661" s="4">
        <v>161989</v>
      </c>
      <c r="W661" s="4">
        <v>-4706</v>
      </c>
      <c r="X661" s="173">
        <v>14.850000000000364</v>
      </c>
      <c r="Y661" s="173">
        <v>-165196</v>
      </c>
      <c r="Z661" s="173">
        <v>208367</v>
      </c>
      <c r="AA661" s="173">
        <v>43171</v>
      </c>
      <c r="AB661" s="4">
        <v>44035</v>
      </c>
      <c r="AC661" s="4">
        <v>10096</v>
      </c>
      <c r="AD661" s="176" t="e">
        <v>#REF!</v>
      </c>
      <c r="AE661" s="177">
        <v>-3.7439693000291416E-2</v>
      </c>
      <c r="AF661" s="177">
        <v>8.601375505540158E-3</v>
      </c>
      <c r="AG661" s="177">
        <v>0.11528695649563168</v>
      </c>
      <c r="AH661" s="177">
        <v>9.7960387404109464E-2</v>
      </c>
      <c r="AI661" s="127">
        <v>0.51953654463024401</v>
      </c>
      <c r="AJ661" s="127">
        <v>0</v>
      </c>
      <c r="AK661" s="4">
        <v>0</v>
      </c>
      <c r="AL661" s="178">
        <v>11500</v>
      </c>
      <c r="AM661" s="178">
        <v>11600</v>
      </c>
      <c r="AN661" s="178">
        <v>11400</v>
      </c>
      <c r="AO661" s="178">
        <v>11550</v>
      </c>
      <c r="AS661" s="4">
        <v>3.1390146783260464</v>
      </c>
      <c r="AT661" s="4">
        <v>1.1519648336086854</v>
      </c>
      <c r="AU661" s="4">
        <v>0.24438671134706377</v>
      </c>
      <c r="AV661" s="4">
        <v>4.5253941701961065E-2</v>
      </c>
      <c r="AW661" s="4">
        <v>6.0096498351884582E-2</v>
      </c>
      <c r="AX661" s="4">
        <v>2.897179253867152E-2</v>
      </c>
      <c r="AY661" s="4">
        <v>71.323992994746064</v>
      </c>
      <c r="AZ661" s="4">
        <v>8.4884615384615376</v>
      </c>
      <c r="BA661" s="4">
        <v>64.213389121338906</v>
      </c>
      <c r="BB661" s="4">
        <v>32.157608695652172</v>
      </c>
      <c r="BC661" s="4">
        <v>26.176579925650557</v>
      </c>
      <c r="BD661" s="4">
        <v>58.887179487179488</v>
      </c>
      <c r="BE661" s="4">
        <v>20.259952038369306</v>
      </c>
      <c r="BF661" s="4">
        <v>27.076315789473686</v>
      </c>
      <c r="BG661" s="4">
        <v>9.7514371749247193</v>
      </c>
      <c r="BH661" s="4">
        <v>9.5841802916482539</v>
      </c>
      <c r="BI661" s="4">
        <v>9</v>
      </c>
      <c r="BJ661" s="4">
        <v>0</v>
      </c>
      <c r="BK661" s="4">
        <v>0</v>
      </c>
      <c r="BL661" s="4">
        <v>0</v>
      </c>
      <c r="BM661" s="4">
        <v>5760</v>
      </c>
      <c r="BN661" s="4">
        <v>14</v>
      </c>
      <c r="BO661" s="4">
        <v>0.1</v>
      </c>
      <c r="BP661" s="4">
        <v>-0.75</v>
      </c>
      <c r="BQ661" s="4">
        <v>0</v>
      </c>
      <c r="BR661" s="4">
        <v>0</v>
      </c>
      <c r="BS661" s="4">
        <v>0</v>
      </c>
      <c r="BT661" s="4">
        <v>0</v>
      </c>
      <c r="BU661" s="4">
        <v>58</v>
      </c>
      <c r="BV661" s="4">
        <v>0</v>
      </c>
      <c r="BW661" s="4">
        <v>0.1</v>
      </c>
      <c r="BX661" s="4">
        <v>-0.75</v>
      </c>
      <c r="BY661" s="4">
        <v>21</v>
      </c>
      <c r="BZ661" s="4">
        <v>0</v>
      </c>
      <c r="CA661" s="4">
        <v>0</v>
      </c>
      <c r="CB661" s="4">
        <v>0</v>
      </c>
      <c r="CC661" s="4">
        <v>411</v>
      </c>
      <c r="CD661" s="4">
        <v>-44</v>
      </c>
      <c r="CE661" s="4">
        <v>0.05</v>
      </c>
      <c r="CF661" s="4">
        <v>-0.89999999999999991</v>
      </c>
      <c r="CG661" s="4">
        <v>0</v>
      </c>
      <c r="CH661" s="4">
        <v>0</v>
      </c>
      <c r="CI661" s="4">
        <v>0</v>
      </c>
      <c r="CJ661" s="4">
        <v>0</v>
      </c>
      <c r="CK661" s="4">
        <v>35</v>
      </c>
      <c r="CL661" s="4">
        <v>0</v>
      </c>
      <c r="CM661" s="4">
        <v>0.1</v>
      </c>
      <c r="CN661" s="4">
        <v>-0.65</v>
      </c>
      <c r="CO661" s="4">
        <v>12</v>
      </c>
      <c r="CP661" s="4">
        <v>0</v>
      </c>
      <c r="CQ661" s="4">
        <v>0</v>
      </c>
      <c r="CR661" s="4">
        <v>0</v>
      </c>
      <c r="CS661" s="4">
        <v>1259</v>
      </c>
      <c r="CT661" s="4">
        <v>-180</v>
      </c>
      <c r="CU661" s="4">
        <v>0.1</v>
      </c>
      <c r="CV661" s="4">
        <v>-0.9</v>
      </c>
      <c r="CW661" s="4">
        <v>0</v>
      </c>
      <c r="CX661" s="4">
        <v>0</v>
      </c>
      <c r="CY661" s="4">
        <v>0</v>
      </c>
      <c r="CZ661" s="4">
        <v>0</v>
      </c>
      <c r="DA661" s="4">
        <v>232</v>
      </c>
      <c r="DB661" s="4">
        <v>-18</v>
      </c>
      <c r="DC661" s="4">
        <v>0.1</v>
      </c>
      <c r="DD661" s="4">
        <v>-0.95000000000000007</v>
      </c>
      <c r="DE661" s="4">
        <v>20</v>
      </c>
      <c r="DF661" s="4">
        <v>0</v>
      </c>
      <c r="DG661" s="4">
        <v>1265</v>
      </c>
      <c r="DH661" s="4">
        <v>15</v>
      </c>
      <c r="DI661" s="4">
        <v>1791</v>
      </c>
      <c r="DJ661" s="4">
        <v>40</v>
      </c>
      <c r="DK661" s="4">
        <v>0.15</v>
      </c>
      <c r="DL661" s="4">
        <v>-0.95000000000000007</v>
      </c>
      <c r="DM661" s="4">
        <v>0</v>
      </c>
      <c r="DN661" s="4">
        <v>0</v>
      </c>
      <c r="DO661" s="4">
        <v>0</v>
      </c>
      <c r="DP661" s="4">
        <v>0</v>
      </c>
      <c r="DQ661" s="4">
        <v>604</v>
      </c>
      <c r="DR661" s="4">
        <v>26</v>
      </c>
      <c r="DS661" s="4">
        <v>0.15</v>
      </c>
      <c r="DT661" s="4">
        <v>-0.99999999999999989</v>
      </c>
      <c r="DU661" s="4">
        <v>1</v>
      </c>
      <c r="DV661" s="4">
        <v>0</v>
      </c>
      <c r="DW661" s="4">
        <v>0</v>
      </c>
      <c r="DX661" s="4">
        <v>0</v>
      </c>
      <c r="DY661" s="4">
        <v>4229</v>
      </c>
      <c r="DZ661" s="4">
        <v>-239</v>
      </c>
      <c r="EA661" s="4">
        <v>0.1</v>
      </c>
      <c r="EB661" s="4">
        <v>-1.1499999999999999</v>
      </c>
      <c r="EC661" s="4">
        <v>0</v>
      </c>
      <c r="ED661" s="4">
        <v>0</v>
      </c>
      <c r="EE661" s="4">
        <v>0</v>
      </c>
      <c r="EF661" s="4">
        <v>0</v>
      </c>
      <c r="EG661" s="4">
        <v>207</v>
      </c>
      <c r="EH661" s="4">
        <v>0</v>
      </c>
      <c r="EI661" s="4">
        <v>0.15</v>
      </c>
      <c r="EJ661" s="4">
        <v>-1.2000000000000002</v>
      </c>
      <c r="EK661" s="4">
        <v>63</v>
      </c>
      <c r="EL661" s="4">
        <v>-5</v>
      </c>
      <c r="EM661" s="4">
        <v>1060</v>
      </c>
      <c r="EN661" s="4">
        <v>19.200000000000045</v>
      </c>
      <c r="EO661" s="4">
        <v>19860</v>
      </c>
      <c r="EP661" s="4">
        <v>-2754</v>
      </c>
      <c r="EQ661" s="4">
        <v>0.2</v>
      </c>
      <c r="ER661" s="4">
        <v>-1.3</v>
      </c>
      <c r="ES661" s="4">
        <v>5</v>
      </c>
      <c r="ET661" s="4">
        <v>0</v>
      </c>
      <c r="EU661" s="4">
        <v>0</v>
      </c>
      <c r="EV661" s="4">
        <v>0</v>
      </c>
      <c r="EW661" s="4">
        <v>834</v>
      </c>
      <c r="EX661" s="4">
        <v>-18</v>
      </c>
      <c r="EY661" s="4">
        <v>0.25</v>
      </c>
      <c r="EZ661" s="4">
        <v>-1.35</v>
      </c>
      <c r="FA661" s="4">
        <v>25</v>
      </c>
      <c r="FB661" s="4">
        <v>2</v>
      </c>
      <c r="FC661" s="4">
        <v>968.65</v>
      </c>
      <c r="FD661" s="4">
        <v>16.149999999999977</v>
      </c>
      <c r="FE661" s="4">
        <v>4282</v>
      </c>
      <c r="FF661" s="4">
        <v>-849</v>
      </c>
      <c r="FG661" s="4">
        <v>0.2</v>
      </c>
      <c r="FH661" s="4">
        <v>-1.4000000000000001</v>
      </c>
      <c r="FI661" s="4">
        <v>5</v>
      </c>
      <c r="FJ661" s="4">
        <v>0</v>
      </c>
      <c r="FK661" s="4">
        <v>0</v>
      </c>
      <c r="FL661" s="4">
        <v>0</v>
      </c>
      <c r="FM661" s="4">
        <v>147</v>
      </c>
      <c r="FN661" s="4">
        <v>-9</v>
      </c>
      <c r="FO661" s="4">
        <v>0.2</v>
      </c>
      <c r="FP661" s="4">
        <v>-1.5</v>
      </c>
      <c r="FQ661" s="4">
        <v>32</v>
      </c>
      <c r="FR661" s="4">
        <v>2</v>
      </c>
      <c r="FS661" s="4">
        <v>860</v>
      </c>
      <c r="FT661" s="4">
        <v>15</v>
      </c>
      <c r="FU661" s="4">
        <v>13763</v>
      </c>
      <c r="FV661" s="4">
        <v>-559</v>
      </c>
      <c r="FW661" s="4">
        <v>0.15</v>
      </c>
      <c r="FX661" s="4">
        <v>-1.6500000000000001</v>
      </c>
      <c r="FY661" s="4">
        <v>6</v>
      </c>
      <c r="FZ661" s="4">
        <v>0</v>
      </c>
      <c r="GA661" s="4">
        <v>0</v>
      </c>
      <c r="GB661" s="4">
        <v>0</v>
      </c>
      <c r="GC661" s="4">
        <v>530</v>
      </c>
      <c r="GD661" s="4">
        <v>-99</v>
      </c>
      <c r="GE661" s="4">
        <v>0.2</v>
      </c>
      <c r="GF661" s="4">
        <v>-1.75</v>
      </c>
      <c r="GG661" s="4">
        <v>315</v>
      </c>
      <c r="GH661" s="4">
        <v>-5</v>
      </c>
      <c r="GI661" s="4">
        <v>754.9</v>
      </c>
      <c r="GJ661" s="4">
        <v>8.6499999999999773</v>
      </c>
      <c r="GK661" s="4">
        <v>11547</v>
      </c>
      <c r="GL661" s="4">
        <v>-975</v>
      </c>
      <c r="GM661" s="4">
        <v>0.15</v>
      </c>
      <c r="GN661" s="4">
        <v>-1.85</v>
      </c>
      <c r="GO661" s="4">
        <v>6</v>
      </c>
      <c r="GP661" s="4">
        <v>0</v>
      </c>
      <c r="GQ661" s="4">
        <v>0</v>
      </c>
      <c r="GR661" s="4">
        <v>0</v>
      </c>
      <c r="GS661" s="4">
        <v>654</v>
      </c>
      <c r="GT661" s="4">
        <v>133</v>
      </c>
      <c r="GU661" s="4">
        <v>0.15</v>
      </c>
      <c r="GV661" s="4">
        <v>-1.9</v>
      </c>
      <c r="GW661" s="4">
        <v>223</v>
      </c>
      <c r="GX661" s="4">
        <v>0</v>
      </c>
      <c r="GY661" s="4">
        <v>666.95</v>
      </c>
      <c r="GZ661" s="4">
        <v>16.600000000000023</v>
      </c>
      <c r="HA661" s="4">
        <v>12026</v>
      </c>
      <c r="HB661" s="4">
        <v>-2538</v>
      </c>
      <c r="HC661" s="4">
        <v>0.2</v>
      </c>
      <c r="HD661" s="4">
        <v>-2</v>
      </c>
      <c r="HE661" s="4">
        <v>162</v>
      </c>
      <c r="HF661" s="4">
        <v>0</v>
      </c>
      <c r="HG661" s="4">
        <v>0</v>
      </c>
      <c r="HH661" s="4">
        <v>0</v>
      </c>
      <c r="HI661" s="4">
        <v>1434</v>
      </c>
      <c r="HJ661" s="4">
        <v>162</v>
      </c>
      <c r="HK661" s="4">
        <v>0.2</v>
      </c>
      <c r="HL661" s="4">
        <v>-2.25</v>
      </c>
      <c r="HM661" s="4">
        <v>571</v>
      </c>
      <c r="HN661" s="4">
        <v>-107</v>
      </c>
      <c r="HO661" s="4">
        <v>557</v>
      </c>
      <c r="HP661" s="4">
        <v>5.1000000000000227</v>
      </c>
      <c r="HQ661" s="4">
        <v>40726</v>
      </c>
      <c r="HR661" s="4">
        <v>9238</v>
      </c>
      <c r="HS661" s="4">
        <v>0.25</v>
      </c>
      <c r="HT661" s="4">
        <v>-2.4</v>
      </c>
      <c r="HU661" s="4">
        <v>260</v>
      </c>
      <c r="HV661" s="4">
        <v>-1</v>
      </c>
      <c r="HW661" s="4">
        <v>505.6</v>
      </c>
      <c r="HX661" s="4">
        <v>-3.1999999999999886</v>
      </c>
      <c r="HY661" s="4">
        <v>2207</v>
      </c>
      <c r="HZ661" s="4">
        <v>-61</v>
      </c>
      <c r="IA661" s="4">
        <v>0.3</v>
      </c>
      <c r="IB661" s="4">
        <v>-2.5500000000000003</v>
      </c>
      <c r="IC661" s="4">
        <v>239</v>
      </c>
      <c r="ID661" s="4">
        <v>-69</v>
      </c>
      <c r="IE661" s="4">
        <v>457.6</v>
      </c>
      <c r="IF661" s="4">
        <v>2.75</v>
      </c>
      <c r="IG661" s="4">
        <v>15347</v>
      </c>
      <c r="IH661" s="4">
        <v>-1697</v>
      </c>
      <c r="II661" s="4">
        <v>0.3</v>
      </c>
      <c r="IJ661" s="4">
        <v>-2.75</v>
      </c>
      <c r="IK661" s="4">
        <v>184</v>
      </c>
      <c r="IL661" s="4">
        <v>-4</v>
      </c>
      <c r="IM661" s="4">
        <v>414.3</v>
      </c>
      <c r="IN661" s="4">
        <v>11.5</v>
      </c>
      <c r="IO661" s="4">
        <v>5917</v>
      </c>
      <c r="IP661" s="4">
        <v>320</v>
      </c>
      <c r="IQ661" s="4">
        <v>0.3</v>
      </c>
      <c r="IR661" s="4">
        <v>-2.95</v>
      </c>
      <c r="IS661" s="4">
        <v>1076</v>
      </c>
      <c r="IT661" s="4">
        <v>-51</v>
      </c>
      <c r="IU661" s="4">
        <v>360</v>
      </c>
      <c r="IV661" s="4">
        <v>6.6499999999999773</v>
      </c>
      <c r="IW661" s="4">
        <v>28166</v>
      </c>
      <c r="IX661" s="4">
        <v>6913</v>
      </c>
      <c r="IY661" s="4">
        <v>0.4</v>
      </c>
      <c r="IZ661" s="4">
        <v>-3.3000000000000003</v>
      </c>
      <c r="JA661" s="4">
        <v>195</v>
      </c>
      <c r="JB661" s="4">
        <v>-23</v>
      </c>
      <c r="JC661" s="4">
        <v>306</v>
      </c>
      <c r="JD661" s="4">
        <v>0.89999999999997726</v>
      </c>
      <c r="JE661" s="4">
        <v>11483</v>
      </c>
      <c r="JF661" s="4">
        <v>2477</v>
      </c>
      <c r="JG661" s="4">
        <v>0.55000000000000004</v>
      </c>
      <c r="JH661" s="4">
        <v>-3.9000000000000004</v>
      </c>
      <c r="JI661" s="4">
        <v>2085</v>
      </c>
      <c r="JJ661" s="4">
        <v>-493</v>
      </c>
      <c r="JK661" s="4">
        <v>263.64999999999998</v>
      </c>
      <c r="JL661" s="4">
        <v>6.1999999999999886</v>
      </c>
      <c r="JM661" s="4">
        <v>42242</v>
      </c>
      <c r="JN661" s="4">
        <v>18177</v>
      </c>
      <c r="JO661" s="4">
        <v>0.65</v>
      </c>
      <c r="JP661" s="4">
        <v>-4.8499999999999996</v>
      </c>
      <c r="JQ661" s="5">
        <v>760</v>
      </c>
      <c r="JR661" s="4">
        <v>105</v>
      </c>
      <c r="JS661" s="4">
        <v>212.1</v>
      </c>
      <c r="JT661" s="4">
        <v>5.25</v>
      </c>
      <c r="JU661" s="4">
        <v>20578</v>
      </c>
      <c r="JV661" s="4">
        <v>7793</v>
      </c>
      <c r="JW661" s="4">
        <v>0.7</v>
      </c>
      <c r="JX661" s="4">
        <v>-6.55</v>
      </c>
      <c r="JY661" s="4">
        <v>7306</v>
      </c>
      <c r="JZ661" s="4">
        <v>-706</v>
      </c>
      <c r="KA661" s="4">
        <v>163.1</v>
      </c>
      <c r="KB661" s="4">
        <v>2.6500000000000057</v>
      </c>
      <c r="KC661" s="4">
        <v>71244</v>
      </c>
      <c r="KD661" s="4">
        <v>34590</v>
      </c>
      <c r="KE661" s="4">
        <v>0.9</v>
      </c>
      <c r="KF661" s="4">
        <v>-9.75</v>
      </c>
      <c r="KG661" s="4">
        <v>4526</v>
      </c>
      <c r="KH661" s="4">
        <v>-38</v>
      </c>
      <c r="KI661" s="4">
        <v>114.25</v>
      </c>
      <c r="KJ661" s="4">
        <v>-2.25</v>
      </c>
      <c r="KK661" s="4">
        <v>43378</v>
      </c>
      <c r="KL661" s="4">
        <v>27513</v>
      </c>
      <c r="KM661" s="4">
        <v>2.15</v>
      </c>
      <c r="KN661" s="4">
        <v>-14.65</v>
      </c>
      <c r="KO661" s="4">
        <v>25616</v>
      </c>
      <c r="KP661" s="4">
        <v>3196</v>
      </c>
      <c r="KQ661" s="4">
        <v>69.150000000000006</v>
      </c>
      <c r="KR661" s="4">
        <v>-8.5999999999999943</v>
      </c>
      <c r="KS661" s="4">
        <v>80409</v>
      </c>
      <c r="KT661" s="4">
        <v>47062</v>
      </c>
      <c r="KU661" s="4">
        <v>7.25</v>
      </c>
      <c r="KV661" s="4">
        <v>-20.9</v>
      </c>
      <c r="KW661" s="4">
        <v>33896</v>
      </c>
      <c r="KX661" s="4">
        <v>20378</v>
      </c>
      <c r="KY661" s="4">
        <v>32.35</v>
      </c>
      <c r="KZ661" s="4">
        <v>-13.850000000000001</v>
      </c>
      <c r="LA661" s="4">
        <v>39047</v>
      </c>
      <c r="LB661" s="4">
        <v>29384</v>
      </c>
      <c r="LC661" s="4">
        <v>20.05</v>
      </c>
      <c r="LD661" s="4">
        <v>-26.150000000000002</v>
      </c>
    </row>
    <row r="662" spans="1:316" x14ac:dyDescent="0.25">
      <c r="A662" s="171">
        <v>44077.460384953702</v>
      </c>
      <c r="B662" s="172">
        <v>0.45902777777777781</v>
      </c>
      <c r="C662" s="4">
        <v>11565.2</v>
      </c>
      <c r="D662" s="4">
        <v>11550</v>
      </c>
      <c r="E662" s="173">
        <v>-43.6</v>
      </c>
      <c r="F662" s="173">
        <v>-75.099999999999994</v>
      </c>
      <c r="G662" s="173">
        <v>313.89999999999998</v>
      </c>
      <c r="H662" s="173">
        <v>9.8499999999999961</v>
      </c>
      <c r="I662" s="173">
        <v>-328.69999999999987</v>
      </c>
      <c r="J662" s="173">
        <v>338.5499999999999</v>
      </c>
      <c r="K662" s="127">
        <v>0</v>
      </c>
      <c r="L662" s="127">
        <v>0</v>
      </c>
      <c r="M662" s="127">
        <v>-20.53</v>
      </c>
      <c r="N662" s="127">
        <v>-18.11</v>
      </c>
      <c r="O662" s="127">
        <v>-0.24330150461610894</v>
      </c>
      <c r="P662" s="127">
        <v>-0.41628915545742212</v>
      </c>
      <c r="Q662" s="127">
        <v>1.1204509411695414</v>
      </c>
      <c r="R662" s="4">
        <v>141121</v>
      </c>
      <c r="S662" s="4">
        <v>183178</v>
      </c>
      <c r="T662" s="173">
        <v>11577.550000000001</v>
      </c>
      <c r="U662" s="173">
        <v>-1.4833333333317569</v>
      </c>
      <c r="V662" s="4">
        <v>162092</v>
      </c>
      <c r="W662" s="4">
        <v>-4456</v>
      </c>
      <c r="X662" s="173">
        <v>12.350000000000364</v>
      </c>
      <c r="Y662" s="173">
        <v>-166301</v>
      </c>
      <c r="Z662" s="173">
        <v>204508</v>
      </c>
      <c r="AA662" s="173">
        <v>38207</v>
      </c>
      <c r="AB662" s="4">
        <v>42057</v>
      </c>
      <c r="AC662" s="4">
        <v>7847</v>
      </c>
      <c r="AD662" s="176" t="e">
        <v>#REF!</v>
      </c>
      <c r="AE662" s="177">
        <v>-4.2937530830171926E-2</v>
      </c>
      <c r="AF662" s="177">
        <v>4.3082839773985132E-3</v>
      </c>
      <c r="AG662" s="177">
        <v>8.5947291385267785E-2</v>
      </c>
      <c r="AH662" s="177">
        <v>4.1502022523602328E-2</v>
      </c>
      <c r="AI662" s="127">
        <v>0.1823468977781762</v>
      </c>
      <c r="AJ662" s="127">
        <v>0</v>
      </c>
      <c r="AK662" s="4">
        <v>0</v>
      </c>
      <c r="AL662" s="178">
        <v>11500</v>
      </c>
      <c r="AM662" s="178">
        <v>11600</v>
      </c>
      <c r="AN662" s="178">
        <v>11400</v>
      </c>
      <c r="AO662" s="178">
        <v>11550</v>
      </c>
      <c r="AS662" s="4">
        <v>3.1184395501405811</v>
      </c>
      <c r="AT662" s="4">
        <v>1.1441590232105465</v>
      </c>
      <c r="AU662" s="4">
        <v>0.24153112696076581</v>
      </c>
      <c r="AV662" s="4">
        <v>4.4410083066633105E-2</v>
      </c>
      <c r="AW662" s="4">
        <v>6.1578047338223779E-2</v>
      </c>
      <c r="AX662" s="4">
        <v>2.9079924297568786E-2</v>
      </c>
      <c r="AY662" s="4">
        <v>70.71803852889667</v>
      </c>
      <c r="AZ662" s="4">
        <v>8.4884615384615376</v>
      </c>
      <c r="BA662" s="4">
        <v>63.803347280334727</v>
      </c>
      <c r="BB662" s="4">
        <v>32.375</v>
      </c>
      <c r="BC662" s="4">
        <v>26.159851301115243</v>
      </c>
      <c r="BD662" s="4">
        <v>58.589743589743591</v>
      </c>
      <c r="BE662" s="4">
        <v>19.256594724220623</v>
      </c>
      <c r="BF662" s="4">
        <v>26.853368560105679</v>
      </c>
      <c r="BG662" s="4">
        <v>10.084291187739463</v>
      </c>
      <c r="BH662" s="4">
        <v>9.5981452859350842</v>
      </c>
      <c r="BI662" s="4">
        <v>9</v>
      </c>
      <c r="BJ662" s="4">
        <v>0</v>
      </c>
      <c r="BK662" s="4">
        <v>0</v>
      </c>
      <c r="BL662" s="4">
        <v>0</v>
      </c>
      <c r="BM662" s="4">
        <v>5760</v>
      </c>
      <c r="BN662" s="4">
        <v>14</v>
      </c>
      <c r="BO662" s="4">
        <v>0.1</v>
      </c>
      <c r="BP662" s="4">
        <v>-0.75</v>
      </c>
      <c r="BQ662" s="4">
        <v>0</v>
      </c>
      <c r="BR662" s="4">
        <v>0</v>
      </c>
      <c r="BS662" s="4">
        <v>0</v>
      </c>
      <c r="BT662" s="4">
        <v>0</v>
      </c>
      <c r="BU662" s="4">
        <v>58</v>
      </c>
      <c r="BV662" s="4">
        <v>0</v>
      </c>
      <c r="BW662" s="4">
        <v>0.1</v>
      </c>
      <c r="BX662" s="4">
        <v>-0.75</v>
      </c>
      <c r="BY662" s="4">
        <v>21</v>
      </c>
      <c r="BZ662" s="4">
        <v>0</v>
      </c>
      <c r="CA662" s="4">
        <v>0</v>
      </c>
      <c r="CB662" s="4">
        <v>0</v>
      </c>
      <c r="CC662" s="4">
        <v>411</v>
      </c>
      <c r="CD662" s="4">
        <v>-44</v>
      </c>
      <c r="CE662" s="4">
        <v>0.05</v>
      </c>
      <c r="CF662" s="4">
        <v>-0.89999999999999991</v>
      </c>
      <c r="CG662" s="4">
        <v>0</v>
      </c>
      <c r="CH662" s="4">
        <v>0</v>
      </c>
      <c r="CI662" s="4">
        <v>0</v>
      </c>
      <c r="CJ662" s="4">
        <v>0</v>
      </c>
      <c r="CK662" s="4">
        <v>35</v>
      </c>
      <c r="CL662" s="4">
        <v>0</v>
      </c>
      <c r="CM662" s="4">
        <v>0.1</v>
      </c>
      <c r="CN662" s="4">
        <v>-0.65</v>
      </c>
      <c r="CO662" s="4">
        <v>12</v>
      </c>
      <c r="CP662" s="4">
        <v>0</v>
      </c>
      <c r="CQ662" s="4">
        <v>0</v>
      </c>
      <c r="CR662" s="4">
        <v>0</v>
      </c>
      <c r="CS662" s="4">
        <v>1259</v>
      </c>
      <c r="CT662" s="4">
        <v>-180</v>
      </c>
      <c r="CU662" s="4">
        <v>0.1</v>
      </c>
      <c r="CV662" s="4">
        <v>-0.9</v>
      </c>
      <c r="CW662" s="4">
        <v>0</v>
      </c>
      <c r="CX662" s="4">
        <v>0</v>
      </c>
      <c r="CY662" s="4">
        <v>0</v>
      </c>
      <c r="CZ662" s="4">
        <v>0</v>
      </c>
      <c r="DA662" s="4">
        <v>232</v>
      </c>
      <c r="DB662" s="4">
        <v>-18</v>
      </c>
      <c r="DC662" s="4">
        <v>0.1</v>
      </c>
      <c r="DD662" s="4">
        <v>-0.95000000000000007</v>
      </c>
      <c r="DE662" s="4">
        <v>20</v>
      </c>
      <c r="DF662" s="4">
        <v>0</v>
      </c>
      <c r="DG662" s="4">
        <v>1265</v>
      </c>
      <c r="DH662" s="4">
        <v>15</v>
      </c>
      <c r="DI662" s="4">
        <v>1791</v>
      </c>
      <c r="DJ662" s="4">
        <v>40</v>
      </c>
      <c r="DK662" s="4">
        <v>0.15</v>
      </c>
      <c r="DL662" s="4">
        <v>-0.95000000000000007</v>
      </c>
      <c r="DM662" s="4">
        <v>0</v>
      </c>
      <c r="DN662" s="4">
        <v>0</v>
      </c>
      <c r="DO662" s="4">
        <v>0</v>
      </c>
      <c r="DP662" s="4">
        <v>0</v>
      </c>
      <c r="DQ662" s="4">
        <v>604</v>
      </c>
      <c r="DR662" s="4">
        <v>26</v>
      </c>
      <c r="DS662" s="4">
        <v>0.15</v>
      </c>
      <c r="DT662" s="4">
        <v>-0.99999999999999989</v>
      </c>
      <c r="DU662" s="4">
        <v>1</v>
      </c>
      <c r="DV662" s="4">
        <v>0</v>
      </c>
      <c r="DW662" s="4">
        <v>0</v>
      </c>
      <c r="DX662" s="4">
        <v>0</v>
      </c>
      <c r="DY662" s="4">
        <v>4229</v>
      </c>
      <c r="DZ662" s="4">
        <v>-239</v>
      </c>
      <c r="EA662" s="4">
        <v>0.1</v>
      </c>
      <c r="EB662" s="4">
        <v>-1.1499999999999999</v>
      </c>
      <c r="EC662" s="4">
        <v>0</v>
      </c>
      <c r="ED662" s="4">
        <v>0</v>
      </c>
      <c r="EE662" s="4">
        <v>0</v>
      </c>
      <c r="EF662" s="4">
        <v>0</v>
      </c>
      <c r="EG662" s="4">
        <v>207</v>
      </c>
      <c r="EH662" s="4">
        <v>0</v>
      </c>
      <c r="EI662" s="4">
        <v>0.15</v>
      </c>
      <c r="EJ662" s="4">
        <v>-1.2000000000000002</v>
      </c>
      <c r="EK662" s="4">
        <v>63</v>
      </c>
      <c r="EL662" s="4">
        <v>-5</v>
      </c>
      <c r="EM662" s="4">
        <v>1060</v>
      </c>
      <c r="EN662" s="4">
        <v>19.200000000000045</v>
      </c>
      <c r="EO662" s="4">
        <v>19864</v>
      </c>
      <c r="EP662" s="4">
        <v>-2750</v>
      </c>
      <c r="EQ662" s="4">
        <v>0.2</v>
      </c>
      <c r="ER662" s="4">
        <v>-1.3</v>
      </c>
      <c r="ES662" s="4">
        <v>5</v>
      </c>
      <c r="ET662" s="4">
        <v>0</v>
      </c>
      <c r="EU662" s="4">
        <v>0</v>
      </c>
      <c r="EV662" s="4">
        <v>0</v>
      </c>
      <c r="EW662" s="4">
        <v>834</v>
      </c>
      <c r="EX662" s="4">
        <v>-18</v>
      </c>
      <c r="EY662" s="4">
        <v>0.2</v>
      </c>
      <c r="EZ662" s="4">
        <v>-1.4000000000000001</v>
      </c>
      <c r="FA662" s="4">
        <v>25</v>
      </c>
      <c r="FB662" s="4">
        <v>2</v>
      </c>
      <c r="FC662" s="4">
        <v>968.65</v>
      </c>
      <c r="FD662" s="4">
        <v>16.149999999999977</v>
      </c>
      <c r="FE662" s="4">
        <v>4282</v>
      </c>
      <c r="FF662" s="4">
        <v>-849</v>
      </c>
      <c r="FG662" s="4">
        <v>0.2</v>
      </c>
      <c r="FH662" s="4">
        <v>-1.4000000000000001</v>
      </c>
      <c r="FI662" s="4">
        <v>5</v>
      </c>
      <c r="FJ662" s="4">
        <v>0</v>
      </c>
      <c r="FK662" s="4">
        <v>0</v>
      </c>
      <c r="FL662" s="4">
        <v>0</v>
      </c>
      <c r="FM662" s="4">
        <v>147</v>
      </c>
      <c r="FN662" s="4">
        <v>-9</v>
      </c>
      <c r="FO662" s="4">
        <v>0.2</v>
      </c>
      <c r="FP662" s="4">
        <v>-1.5</v>
      </c>
      <c r="FQ662" s="4">
        <v>30</v>
      </c>
      <c r="FR662" s="4">
        <v>0</v>
      </c>
      <c r="FS662" s="4">
        <v>848</v>
      </c>
      <c r="FT662" s="4">
        <v>3</v>
      </c>
      <c r="FU662" s="4">
        <v>13761</v>
      </c>
      <c r="FV662" s="4">
        <v>-561</v>
      </c>
      <c r="FW662" s="4">
        <v>0.2</v>
      </c>
      <c r="FX662" s="4">
        <v>-1.6</v>
      </c>
      <c r="FY662" s="4">
        <v>6</v>
      </c>
      <c r="FZ662" s="4">
        <v>0</v>
      </c>
      <c r="GA662" s="4">
        <v>0</v>
      </c>
      <c r="GB662" s="4">
        <v>0</v>
      </c>
      <c r="GC662" s="4">
        <v>530</v>
      </c>
      <c r="GD662" s="4">
        <v>-99</v>
      </c>
      <c r="GE662" s="4">
        <v>0.2</v>
      </c>
      <c r="GF662" s="4">
        <v>-1.75</v>
      </c>
      <c r="GG662" s="4">
        <v>315</v>
      </c>
      <c r="GH662" s="4">
        <v>-5</v>
      </c>
      <c r="GI662" s="4">
        <v>754.9</v>
      </c>
      <c r="GJ662" s="4">
        <v>8.6499999999999773</v>
      </c>
      <c r="GK662" s="4">
        <v>11551</v>
      </c>
      <c r="GL662" s="4">
        <v>-971</v>
      </c>
      <c r="GM662" s="4">
        <v>0.15</v>
      </c>
      <c r="GN662" s="4">
        <v>-1.85</v>
      </c>
      <c r="GO662" s="4">
        <v>6</v>
      </c>
      <c r="GP662" s="4">
        <v>0</v>
      </c>
      <c r="GQ662" s="4">
        <v>0</v>
      </c>
      <c r="GR662" s="4">
        <v>0</v>
      </c>
      <c r="GS662" s="4">
        <v>654</v>
      </c>
      <c r="GT662" s="4">
        <v>133</v>
      </c>
      <c r="GU662" s="4">
        <v>0.15</v>
      </c>
      <c r="GV662" s="4">
        <v>-1.9</v>
      </c>
      <c r="GW662" s="4">
        <v>223</v>
      </c>
      <c r="GX662" s="4">
        <v>0</v>
      </c>
      <c r="GY662" s="4">
        <v>666.95</v>
      </c>
      <c r="GZ662" s="4">
        <v>16.600000000000023</v>
      </c>
      <c r="HA662" s="4">
        <v>12087</v>
      </c>
      <c r="HB662" s="4">
        <v>-2477</v>
      </c>
      <c r="HC662" s="4">
        <v>0.2</v>
      </c>
      <c r="HD662" s="4">
        <v>-2</v>
      </c>
      <c r="HE662" s="4">
        <v>162</v>
      </c>
      <c r="HF662" s="4">
        <v>0</v>
      </c>
      <c r="HG662" s="4">
        <v>0</v>
      </c>
      <c r="HH662" s="4">
        <v>0</v>
      </c>
      <c r="HI662" s="4">
        <v>1434</v>
      </c>
      <c r="HJ662" s="4">
        <v>162</v>
      </c>
      <c r="HK662" s="4">
        <v>0.2</v>
      </c>
      <c r="HL662" s="4">
        <v>-2.25</v>
      </c>
      <c r="HM662" s="4">
        <v>571</v>
      </c>
      <c r="HN662" s="4">
        <v>-107</v>
      </c>
      <c r="HO662" s="4">
        <v>554.9</v>
      </c>
      <c r="HP662" s="4">
        <v>3</v>
      </c>
      <c r="HQ662" s="4">
        <v>40380</v>
      </c>
      <c r="HR662" s="4">
        <v>8892</v>
      </c>
      <c r="HS662" s="4">
        <v>0.25</v>
      </c>
      <c r="HT662" s="4">
        <v>-2.4</v>
      </c>
      <c r="HU662" s="4">
        <v>260</v>
      </c>
      <c r="HV662" s="4">
        <v>-1</v>
      </c>
      <c r="HW662" s="4">
        <v>505.6</v>
      </c>
      <c r="HX662" s="4">
        <v>-3.1999999999999886</v>
      </c>
      <c r="HY662" s="4">
        <v>2207</v>
      </c>
      <c r="HZ662" s="4">
        <v>-61</v>
      </c>
      <c r="IA662" s="4">
        <v>0.3</v>
      </c>
      <c r="IB662" s="4">
        <v>-2.5500000000000003</v>
      </c>
      <c r="IC662" s="4">
        <v>239</v>
      </c>
      <c r="ID662" s="4">
        <v>-69</v>
      </c>
      <c r="IE662" s="4">
        <v>460</v>
      </c>
      <c r="IF662" s="4">
        <v>5.1499999999999773</v>
      </c>
      <c r="IG662" s="4">
        <v>15249</v>
      </c>
      <c r="IH662" s="4">
        <v>-1795</v>
      </c>
      <c r="II662" s="4">
        <v>0.35</v>
      </c>
      <c r="IJ662" s="4">
        <v>-2.6999999999999997</v>
      </c>
      <c r="IK662" s="4">
        <v>184</v>
      </c>
      <c r="IL662" s="4">
        <v>-4</v>
      </c>
      <c r="IM662" s="4">
        <v>414.3</v>
      </c>
      <c r="IN662" s="4">
        <v>11.5</v>
      </c>
      <c r="IO662" s="4">
        <v>5957</v>
      </c>
      <c r="IP662" s="4">
        <v>360</v>
      </c>
      <c r="IQ662" s="4">
        <v>0.3</v>
      </c>
      <c r="IR662" s="4">
        <v>-2.95</v>
      </c>
      <c r="IS662" s="4">
        <v>1076</v>
      </c>
      <c r="IT662" s="4">
        <v>-51</v>
      </c>
      <c r="IU662" s="4">
        <v>358.8</v>
      </c>
      <c r="IV662" s="4">
        <v>5.4499999999999886</v>
      </c>
      <c r="IW662" s="4">
        <v>28148</v>
      </c>
      <c r="IX662" s="4">
        <v>6895</v>
      </c>
      <c r="IY662" s="4">
        <v>0.3</v>
      </c>
      <c r="IZ662" s="4">
        <v>-3.4000000000000004</v>
      </c>
      <c r="JA662" s="4">
        <v>195</v>
      </c>
      <c r="JB662" s="4">
        <v>-23</v>
      </c>
      <c r="JC662" s="4">
        <v>306</v>
      </c>
      <c r="JD662" s="4">
        <v>0.89999999999997726</v>
      </c>
      <c r="JE662" s="4">
        <v>11425</v>
      </c>
      <c r="JF662" s="4">
        <v>2419</v>
      </c>
      <c r="JG662" s="4">
        <v>0.35</v>
      </c>
      <c r="JH662" s="4">
        <v>-4.1000000000000005</v>
      </c>
      <c r="JI662" s="4">
        <v>2085</v>
      </c>
      <c r="JJ662" s="4">
        <v>-493</v>
      </c>
      <c r="JK662" s="4">
        <v>260</v>
      </c>
      <c r="JL662" s="4">
        <v>2.5500000000000114</v>
      </c>
      <c r="JM662" s="4">
        <v>40150</v>
      </c>
      <c r="JN662" s="4">
        <v>16085</v>
      </c>
      <c r="JO662" s="4">
        <v>0.5</v>
      </c>
      <c r="JP662" s="4">
        <v>-5</v>
      </c>
      <c r="JQ662" s="5">
        <v>757</v>
      </c>
      <c r="JR662" s="4">
        <v>102</v>
      </c>
      <c r="JS662" s="4">
        <v>209</v>
      </c>
      <c r="JT662" s="4">
        <v>2.1500000000000057</v>
      </c>
      <c r="JU662" s="4">
        <v>20328</v>
      </c>
      <c r="JV662" s="4">
        <v>7543</v>
      </c>
      <c r="JW662" s="4">
        <v>0.55000000000000004</v>
      </c>
      <c r="JX662" s="4">
        <v>-6.7</v>
      </c>
      <c r="JY662" s="4">
        <v>7047</v>
      </c>
      <c r="JZ662" s="4">
        <v>-965</v>
      </c>
      <c r="KA662" s="4">
        <v>159.35</v>
      </c>
      <c r="KB662" s="4">
        <v>-1.0999999999999943</v>
      </c>
      <c r="KC662" s="4">
        <v>71064</v>
      </c>
      <c r="KD662" s="4">
        <v>34410</v>
      </c>
      <c r="KE662" s="4">
        <v>1</v>
      </c>
      <c r="KF662" s="4">
        <v>-9.65</v>
      </c>
      <c r="KG662" s="4">
        <v>4529</v>
      </c>
      <c r="KH662" s="4">
        <v>-35</v>
      </c>
      <c r="KI662" s="4">
        <v>111.45</v>
      </c>
      <c r="KJ662" s="4">
        <v>-5.0499999999999972</v>
      </c>
      <c r="KK662" s="4">
        <v>43470</v>
      </c>
      <c r="KL662" s="4">
        <v>27605</v>
      </c>
      <c r="KM662" s="4">
        <v>2.4500000000000002</v>
      </c>
      <c r="KN662" s="4">
        <v>-14.350000000000001</v>
      </c>
      <c r="KO662" s="4">
        <v>25608</v>
      </c>
      <c r="KP662" s="4">
        <v>3188</v>
      </c>
      <c r="KQ662" s="4">
        <v>67.2</v>
      </c>
      <c r="KR662" s="4">
        <v>-10.549999999999997</v>
      </c>
      <c r="KS662" s="4">
        <v>79857</v>
      </c>
      <c r="KT662" s="4">
        <v>46510</v>
      </c>
      <c r="KU662" s="4">
        <v>8.35</v>
      </c>
      <c r="KV662" s="4">
        <v>-19.799999999999997</v>
      </c>
      <c r="KW662" s="4">
        <v>33907</v>
      </c>
      <c r="KX662" s="4">
        <v>20389</v>
      </c>
      <c r="KY662" s="4">
        <v>31.25</v>
      </c>
      <c r="KZ662" s="4">
        <v>-14.950000000000003</v>
      </c>
      <c r="LA662" s="4">
        <v>38795</v>
      </c>
      <c r="LB662" s="4">
        <v>29132</v>
      </c>
      <c r="LC662" s="4">
        <v>22.3</v>
      </c>
      <c r="LD662" s="4">
        <v>-23.900000000000002</v>
      </c>
    </row>
    <row r="663" spans="1:316" x14ac:dyDescent="0.25">
      <c r="A663" s="171">
        <v>44077.458892708331</v>
      </c>
      <c r="B663" s="172">
        <v>0.45763888888888887</v>
      </c>
      <c r="C663" s="4">
        <v>11558.1</v>
      </c>
      <c r="D663" s="4">
        <v>11550</v>
      </c>
      <c r="E663" s="173">
        <v>-42.500000000000007</v>
      </c>
      <c r="F663" s="173">
        <v>-75.399999999999991</v>
      </c>
      <c r="G663" s="173">
        <v>313.89999999999998</v>
      </c>
      <c r="H663" s="173">
        <v>13.900000000000043</v>
      </c>
      <c r="I663" s="173">
        <v>-326.75</v>
      </c>
      <c r="J663" s="173">
        <v>340.65000000000003</v>
      </c>
      <c r="K663" s="127">
        <v>0</v>
      </c>
      <c r="L663" s="127">
        <v>0</v>
      </c>
      <c r="M663" s="127">
        <v>-20.53</v>
      </c>
      <c r="N663" s="127">
        <v>-18.11</v>
      </c>
      <c r="O663" s="127">
        <v>-0.20972415904985134</v>
      </c>
      <c r="P663" s="127">
        <v>-0.38373559509825311</v>
      </c>
      <c r="Q663" s="127">
        <v>1.1200582618687844</v>
      </c>
      <c r="R663" s="4">
        <v>141321</v>
      </c>
      <c r="S663" s="4">
        <v>183222</v>
      </c>
      <c r="T663" s="173">
        <v>11579.033333333333</v>
      </c>
      <c r="U663" s="173">
        <v>3.6166666666667879</v>
      </c>
      <c r="V663" s="4">
        <v>161945</v>
      </c>
      <c r="W663" s="4">
        <v>-4508</v>
      </c>
      <c r="X663" s="173">
        <v>20.933333333332484</v>
      </c>
      <c r="Y663" s="173">
        <v>-164621</v>
      </c>
      <c r="Z663" s="173">
        <v>204464</v>
      </c>
      <c r="AA663" s="173">
        <v>39843</v>
      </c>
      <c r="AB663" s="4">
        <v>41901</v>
      </c>
      <c r="AC663" s="4">
        <v>7723</v>
      </c>
      <c r="AD663" s="176" t="e">
        <v>#REF!</v>
      </c>
      <c r="AE663" s="177">
        <v>-3.340784285588444E-2</v>
      </c>
      <c r="AF663" s="177">
        <v>8.5712097827016253E-4</v>
      </c>
      <c r="AG663" s="177">
        <v>2.0975864148388523E-3</v>
      </c>
      <c r="AH663" s="177">
        <v>-7.1639815532378416E-3</v>
      </c>
      <c r="AI663" s="127">
        <v>-0.25209651762307883</v>
      </c>
      <c r="AJ663" s="127">
        <v>0</v>
      </c>
      <c r="AK663" s="4">
        <v>0</v>
      </c>
      <c r="AL663" s="178">
        <v>11500</v>
      </c>
      <c r="AM663" s="178">
        <v>11600</v>
      </c>
      <c r="AN663" s="178">
        <v>11400</v>
      </c>
      <c r="AO663" s="178">
        <v>11550</v>
      </c>
      <c r="AS663" s="4">
        <v>3.1184395501405811</v>
      </c>
      <c r="AT663" s="4">
        <v>1.1441590232105465</v>
      </c>
      <c r="AU663" s="4">
        <v>0.24153112696076581</v>
      </c>
      <c r="AV663" s="4">
        <v>4.4410083066633105E-2</v>
      </c>
      <c r="AW663" s="4">
        <v>6.1578047338223779E-2</v>
      </c>
      <c r="AX663" s="4">
        <v>2.9079924297568786E-2</v>
      </c>
      <c r="AY663" s="4">
        <v>70.71803852889667</v>
      </c>
      <c r="AZ663" s="4">
        <v>8.4884615384615376</v>
      </c>
      <c r="BA663" s="4">
        <v>63.803347280334727</v>
      </c>
      <c r="BB663" s="4">
        <v>32.375</v>
      </c>
      <c r="BC663" s="4">
        <v>26.159851301115243</v>
      </c>
      <c r="BD663" s="4">
        <v>58.589743589743591</v>
      </c>
      <c r="BE663" s="4">
        <v>19.265834932821498</v>
      </c>
      <c r="BF663" s="4">
        <v>26.853368560105679</v>
      </c>
      <c r="BG663" s="4">
        <v>10.084291187739463</v>
      </c>
      <c r="BH663" s="4">
        <v>9.5981452859350842</v>
      </c>
      <c r="BI663" s="4">
        <v>9</v>
      </c>
      <c r="BJ663" s="4">
        <v>0</v>
      </c>
      <c r="BK663" s="4">
        <v>0</v>
      </c>
      <c r="BL663" s="4">
        <v>0</v>
      </c>
      <c r="BM663" s="4">
        <v>5760</v>
      </c>
      <c r="BN663" s="4">
        <v>14</v>
      </c>
      <c r="BO663" s="4">
        <v>0.1</v>
      </c>
      <c r="BP663" s="4">
        <v>-0.75</v>
      </c>
      <c r="BQ663" s="4">
        <v>0</v>
      </c>
      <c r="BR663" s="4">
        <v>0</v>
      </c>
      <c r="BS663" s="4">
        <v>0</v>
      </c>
      <c r="BT663" s="4">
        <v>0</v>
      </c>
      <c r="BU663" s="4">
        <v>58</v>
      </c>
      <c r="BV663" s="4">
        <v>0</v>
      </c>
      <c r="BW663" s="4">
        <v>0.1</v>
      </c>
      <c r="BX663" s="4">
        <v>-0.75</v>
      </c>
      <c r="BY663" s="4">
        <v>21</v>
      </c>
      <c r="BZ663" s="4">
        <v>0</v>
      </c>
      <c r="CA663" s="4">
        <v>0</v>
      </c>
      <c r="CB663" s="4">
        <v>0</v>
      </c>
      <c r="CC663" s="4">
        <v>411</v>
      </c>
      <c r="CD663" s="4">
        <v>-44</v>
      </c>
      <c r="CE663" s="4">
        <v>0.05</v>
      </c>
      <c r="CF663" s="4">
        <v>-0.89999999999999991</v>
      </c>
      <c r="CG663" s="4">
        <v>0</v>
      </c>
      <c r="CH663" s="4">
        <v>0</v>
      </c>
      <c r="CI663" s="4">
        <v>0</v>
      </c>
      <c r="CJ663" s="4">
        <v>0</v>
      </c>
      <c r="CK663" s="4">
        <v>35</v>
      </c>
      <c r="CL663" s="4">
        <v>0</v>
      </c>
      <c r="CM663" s="4">
        <v>0.1</v>
      </c>
      <c r="CN663" s="4">
        <v>-0.65</v>
      </c>
      <c r="CO663" s="4">
        <v>12</v>
      </c>
      <c r="CP663" s="4">
        <v>0</v>
      </c>
      <c r="CQ663" s="4">
        <v>0</v>
      </c>
      <c r="CR663" s="4">
        <v>0</v>
      </c>
      <c r="CS663" s="4">
        <v>1259</v>
      </c>
      <c r="CT663" s="4">
        <v>-180</v>
      </c>
      <c r="CU663" s="4">
        <v>0.15</v>
      </c>
      <c r="CV663" s="4">
        <v>-0.85</v>
      </c>
      <c r="CW663" s="4">
        <v>0</v>
      </c>
      <c r="CX663" s="4">
        <v>0</v>
      </c>
      <c r="CY663" s="4">
        <v>0</v>
      </c>
      <c r="CZ663" s="4">
        <v>0</v>
      </c>
      <c r="DA663" s="4">
        <v>232</v>
      </c>
      <c r="DB663" s="4">
        <v>-18</v>
      </c>
      <c r="DC663" s="4">
        <v>0.1</v>
      </c>
      <c r="DD663" s="4">
        <v>-0.95000000000000007</v>
      </c>
      <c r="DE663" s="4">
        <v>20</v>
      </c>
      <c r="DF663" s="4">
        <v>0</v>
      </c>
      <c r="DG663" s="4">
        <v>1265</v>
      </c>
      <c r="DH663" s="4">
        <v>15</v>
      </c>
      <c r="DI663" s="4">
        <v>1791</v>
      </c>
      <c r="DJ663" s="4">
        <v>40</v>
      </c>
      <c r="DK663" s="4">
        <v>0.1</v>
      </c>
      <c r="DL663" s="4">
        <v>-1</v>
      </c>
      <c r="DM663" s="4">
        <v>0</v>
      </c>
      <c r="DN663" s="4">
        <v>0</v>
      </c>
      <c r="DO663" s="4">
        <v>0</v>
      </c>
      <c r="DP663" s="4">
        <v>0</v>
      </c>
      <c r="DQ663" s="4">
        <v>604</v>
      </c>
      <c r="DR663" s="4">
        <v>26</v>
      </c>
      <c r="DS663" s="4">
        <v>0.15</v>
      </c>
      <c r="DT663" s="4">
        <v>-0.99999999999999989</v>
      </c>
      <c r="DU663" s="4">
        <v>1</v>
      </c>
      <c r="DV663" s="4">
        <v>0</v>
      </c>
      <c r="DW663" s="4">
        <v>0</v>
      </c>
      <c r="DX663" s="4">
        <v>0</v>
      </c>
      <c r="DY663" s="4">
        <v>4229</v>
      </c>
      <c r="DZ663" s="4">
        <v>-239</v>
      </c>
      <c r="EA663" s="4">
        <v>0.1</v>
      </c>
      <c r="EB663" s="4">
        <v>-1.1499999999999999</v>
      </c>
      <c r="EC663" s="4">
        <v>0</v>
      </c>
      <c r="ED663" s="4">
        <v>0</v>
      </c>
      <c r="EE663" s="4">
        <v>0</v>
      </c>
      <c r="EF663" s="4">
        <v>0</v>
      </c>
      <c r="EG663" s="4">
        <v>207</v>
      </c>
      <c r="EH663" s="4">
        <v>0</v>
      </c>
      <c r="EI663" s="4">
        <v>0.15</v>
      </c>
      <c r="EJ663" s="4">
        <v>-1.2000000000000002</v>
      </c>
      <c r="EK663" s="4">
        <v>63</v>
      </c>
      <c r="EL663" s="4">
        <v>-5</v>
      </c>
      <c r="EM663" s="4">
        <v>1061.1500000000001</v>
      </c>
      <c r="EN663" s="4">
        <v>20.350000000000136</v>
      </c>
      <c r="EO663" s="4">
        <v>19864</v>
      </c>
      <c r="EP663" s="4">
        <v>-2750</v>
      </c>
      <c r="EQ663" s="4">
        <v>0.15</v>
      </c>
      <c r="ER663" s="4">
        <v>-1.35</v>
      </c>
      <c r="ES663" s="4">
        <v>5</v>
      </c>
      <c r="ET663" s="4">
        <v>0</v>
      </c>
      <c r="EU663" s="4">
        <v>0</v>
      </c>
      <c r="EV663" s="4">
        <v>0</v>
      </c>
      <c r="EW663" s="4">
        <v>834</v>
      </c>
      <c r="EX663" s="4">
        <v>-18</v>
      </c>
      <c r="EY663" s="4">
        <v>0.2</v>
      </c>
      <c r="EZ663" s="4">
        <v>-1.4000000000000001</v>
      </c>
      <c r="FA663" s="4">
        <v>25</v>
      </c>
      <c r="FB663" s="4">
        <v>2</v>
      </c>
      <c r="FC663" s="4">
        <v>968.65</v>
      </c>
      <c r="FD663" s="4">
        <v>16.149999999999977</v>
      </c>
      <c r="FE663" s="4">
        <v>4282</v>
      </c>
      <c r="FF663" s="4">
        <v>-849</v>
      </c>
      <c r="FG663" s="4">
        <v>0.2</v>
      </c>
      <c r="FH663" s="4">
        <v>-1.4000000000000001</v>
      </c>
      <c r="FI663" s="4">
        <v>5</v>
      </c>
      <c r="FJ663" s="4">
        <v>0</v>
      </c>
      <c r="FK663" s="4">
        <v>0</v>
      </c>
      <c r="FL663" s="4">
        <v>0</v>
      </c>
      <c r="FM663" s="4">
        <v>147</v>
      </c>
      <c r="FN663" s="4">
        <v>-9</v>
      </c>
      <c r="FO663" s="4">
        <v>0.2</v>
      </c>
      <c r="FP663" s="4">
        <v>-1.5</v>
      </c>
      <c r="FQ663" s="4">
        <v>30</v>
      </c>
      <c r="FR663" s="4">
        <v>0</v>
      </c>
      <c r="FS663" s="4">
        <v>848</v>
      </c>
      <c r="FT663" s="4">
        <v>3</v>
      </c>
      <c r="FU663" s="4">
        <v>13761</v>
      </c>
      <c r="FV663" s="4">
        <v>-561</v>
      </c>
      <c r="FW663" s="4">
        <v>0.2</v>
      </c>
      <c r="FX663" s="4">
        <v>-1.6</v>
      </c>
      <c r="FY663" s="4">
        <v>6</v>
      </c>
      <c r="FZ663" s="4">
        <v>0</v>
      </c>
      <c r="GA663" s="4">
        <v>0</v>
      </c>
      <c r="GB663" s="4">
        <v>0</v>
      </c>
      <c r="GC663" s="4">
        <v>530</v>
      </c>
      <c r="GD663" s="4">
        <v>-99</v>
      </c>
      <c r="GE663" s="4">
        <v>0.2</v>
      </c>
      <c r="GF663" s="4">
        <v>-1.75</v>
      </c>
      <c r="GG663" s="4">
        <v>315</v>
      </c>
      <c r="GH663" s="4">
        <v>-5</v>
      </c>
      <c r="GI663" s="4">
        <v>754.9</v>
      </c>
      <c r="GJ663" s="4">
        <v>8.6499999999999773</v>
      </c>
      <c r="GK663" s="4">
        <v>11551</v>
      </c>
      <c r="GL663" s="4">
        <v>-971</v>
      </c>
      <c r="GM663" s="4">
        <v>0.2</v>
      </c>
      <c r="GN663" s="4">
        <v>-1.8</v>
      </c>
      <c r="GO663" s="4">
        <v>6</v>
      </c>
      <c r="GP663" s="4">
        <v>0</v>
      </c>
      <c r="GQ663" s="4">
        <v>0</v>
      </c>
      <c r="GR663" s="4">
        <v>0</v>
      </c>
      <c r="GS663" s="4">
        <v>654</v>
      </c>
      <c r="GT663" s="4">
        <v>133</v>
      </c>
      <c r="GU663" s="4">
        <v>0.2</v>
      </c>
      <c r="GV663" s="4">
        <v>-1.8499999999999999</v>
      </c>
      <c r="GW663" s="4">
        <v>223</v>
      </c>
      <c r="GX663" s="4">
        <v>0</v>
      </c>
      <c r="GY663" s="4">
        <v>666.95</v>
      </c>
      <c r="GZ663" s="4">
        <v>16.600000000000023</v>
      </c>
      <c r="HA663" s="4">
        <v>12087</v>
      </c>
      <c r="HB663" s="4">
        <v>-2477</v>
      </c>
      <c r="HC663" s="4">
        <v>0.2</v>
      </c>
      <c r="HD663" s="4">
        <v>-2</v>
      </c>
      <c r="HE663" s="4">
        <v>162</v>
      </c>
      <c r="HF663" s="4">
        <v>0</v>
      </c>
      <c r="HG663" s="4">
        <v>0</v>
      </c>
      <c r="HH663" s="4">
        <v>0</v>
      </c>
      <c r="HI663" s="4">
        <v>1434</v>
      </c>
      <c r="HJ663" s="4">
        <v>162</v>
      </c>
      <c r="HK663" s="4">
        <v>0.2</v>
      </c>
      <c r="HL663" s="4">
        <v>-2.25</v>
      </c>
      <c r="HM663" s="4">
        <v>571</v>
      </c>
      <c r="HN663" s="4">
        <v>-107</v>
      </c>
      <c r="HO663" s="4">
        <v>554.9</v>
      </c>
      <c r="HP663" s="4">
        <v>3</v>
      </c>
      <c r="HQ663" s="4">
        <v>40380</v>
      </c>
      <c r="HR663" s="4">
        <v>8892</v>
      </c>
      <c r="HS663" s="4">
        <v>0.25</v>
      </c>
      <c r="HT663" s="4">
        <v>-2.4</v>
      </c>
      <c r="HU663" s="4">
        <v>260</v>
      </c>
      <c r="HV663" s="4">
        <v>-1</v>
      </c>
      <c r="HW663" s="4">
        <v>505.6</v>
      </c>
      <c r="HX663" s="4">
        <v>-3.1999999999999886</v>
      </c>
      <c r="HY663" s="4">
        <v>2207</v>
      </c>
      <c r="HZ663" s="4">
        <v>-61</v>
      </c>
      <c r="IA663" s="4">
        <v>0.3</v>
      </c>
      <c r="IB663" s="4">
        <v>-2.5500000000000003</v>
      </c>
      <c r="IC663" s="4">
        <v>239</v>
      </c>
      <c r="ID663" s="4">
        <v>-69</v>
      </c>
      <c r="IE663" s="4">
        <v>460</v>
      </c>
      <c r="IF663" s="4">
        <v>5.1499999999999773</v>
      </c>
      <c r="IG663" s="4">
        <v>15249</v>
      </c>
      <c r="IH663" s="4">
        <v>-1795</v>
      </c>
      <c r="II663" s="4">
        <v>0.3</v>
      </c>
      <c r="IJ663" s="4">
        <v>-2.75</v>
      </c>
      <c r="IK663" s="4">
        <v>184</v>
      </c>
      <c r="IL663" s="4">
        <v>-4</v>
      </c>
      <c r="IM663" s="4">
        <v>414.3</v>
      </c>
      <c r="IN663" s="4">
        <v>11.5</v>
      </c>
      <c r="IO663" s="4">
        <v>5957</v>
      </c>
      <c r="IP663" s="4">
        <v>360</v>
      </c>
      <c r="IQ663" s="4">
        <v>0.35</v>
      </c>
      <c r="IR663" s="4">
        <v>-2.9</v>
      </c>
      <c r="IS663" s="4">
        <v>1076</v>
      </c>
      <c r="IT663" s="4">
        <v>-51</v>
      </c>
      <c r="IU663" s="4">
        <v>360</v>
      </c>
      <c r="IV663" s="4">
        <v>6.6499999999999773</v>
      </c>
      <c r="IW663" s="4">
        <v>28148</v>
      </c>
      <c r="IX663" s="4">
        <v>6895</v>
      </c>
      <c r="IY663" s="4">
        <v>0.3</v>
      </c>
      <c r="IZ663" s="4">
        <v>-3.4000000000000004</v>
      </c>
      <c r="JA663" s="4">
        <v>195</v>
      </c>
      <c r="JB663" s="4">
        <v>-23</v>
      </c>
      <c r="JC663" s="4">
        <v>306</v>
      </c>
      <c r="JD663" s="4">
        <v>0.89999999999997726</v>
      </c>
      <c r="JE663" s="4">
        <v>11425</v>
      </c>
      <c r="JF663" s="4">
        <v>2419</v>
      </c>
      <c r="JG663" s="4">
        <v>0.35</v>
      </c>
      <c r="JH663" s="4">
        <v>-4.1000000000000005</v>
      </c>
      <c r="JI663" s="4">
        <v>2084</v>
      </c>
      <c r="JJ663" s="4">
        <v>-494</v>
      </c>
      <c r="JK663" s="4">
        <v>260.64999999999998</v>
      </c>
      <c r="JL663" s="4">
        <v>3.1999999999999886</v>
      </c>
      <c r="JM663" s="4">
        <v>40150</v>
      </c>
      <c r="JN663" s="4">
        <v>16085</v>
      </c>
      <c r="JO663" s="4">
        <v>0.45</v>
      </c>
      <c r="JP663" s="4">
        <v>-5.05</v>
      </c>
      <c r="JQ663" s="5">
        <v>757</v>
      </c>
      <c r="JR663" s="4">
        <v>102</v>
      </c>
      <c r="JS663" s="4">
        <v>205.75</v>
      </c>
      <c r="JT663" s="4">
        <v>-1.0999999999999943</v>
      </c>
      <c r="JU663" s="4">
        <v>20328</v>
      </c>
      <c r="JV663" s="4">
        <v>7543</v>
      </c>
      <c r="JW663" s="4">
        <v>0.5</v>
      </c>
      <c r="JX663" s="4">
        <v>-6.75</v>
      </c>
      <c r="JY663" s="4">
        <v>7047</v>
      </c>
      <c r="JZ663" s="4">
        <v>-965</v>
      </c>
      <c r="KA663" s="4">
        <v>161</v>
      </c>
      <c r="KB663" s="4">
        <v>0.55000000000001137</v>
      </c>
      <c r="KC663" s="4">
        <v>71064</v>
      </c>
      <c r="KD663" s="4">
        <v>34410</v>
      </c>
      <c r="KE663" s="4">
        <v>1</v>
      </c>
      <c r="KF663" s="4">
        <v>-9.65</v>
      </c>
      <c r="KG663" s="4">
        <v>4529</v>
      </c>
      <c r="KH663" s="4">
        <v>-35</v>
      </c>
      <c r="KI663" s="4">
        <v>112.05</v>
      </c>
      <c r="KJ663" s="4">
        <v>-4.4500000000000028</v>
      </c>
      <c r="KK663" s="4">
        <v>43470</v>
      </c>
      <c r="KL663" s="4">
        <v>27605</v>
      </c>
      <c r="KM663" s="4">
        <v>2.5</v>
      </c>
      <c r="KN663" s="4">
        <v>-14.3</v>
      </c>
      <c r="KO663" s="4">
        <v>25608</v>
      </c>
      <c r="KP663" s="4">
        <v>3188</v>
      </c>
      <c r="KQ663" s="4">
        <v>68</v>
      </c>
      <c r="KR663" s="4">
        <v>-9.75</v>
      </c>
      <c r="KS663" s="4">
        <v>79857</v>
      </c>
      <c r="KT663" s="4">
        <v>46510</v>
      </c>
      <c r="KU663" s="4">
        <v>8.25</v>
      </c>
      <c r="KV663" s="4">
        <v>-19.899999999999999</v>
      </c>
      <c r="KW663" s="4">
        <v>33907</v>
      </c>
      <c r="KX663" s="4">
        <v>20389</v>
      </c>
      <c r="KY663" s="4">
        <v>31.9</v>
      </c>
      <c r="KZ663" s="4">
        <v>-14.300000000000004</v>
      </c>
      <c r="LA663" s="4">
        <v>38795</v>
      </c>
      <c r="LB663" s="4">
        <v>29132</v>
      </c>
      <c r="LC663" s="4">
        <v>22.1</v>
      </c>
      <c r="LD663" s="4">
        <v>-24.1</v>
      </c>
    </row>
    <row r="664" spans="1:316" x14ac:dyDescent="0.25">
      <c r="A664" s="171">
        <v>44077.458114120367</v>
      </c>
      <c r="B664" s="172">
        <v>0.45694444444444443</v>
      </c>
      <c r="C664" s="4">
        <v>11559.55</v>
      </c>
      <c r="D664" s="4">
        <v>11550</v>
      </c>
      <c r="E664" s="173">
        <v>-42.500000000000007</v>
      </c>
      <c r="F664" s="173">
        <v>-75.399999999999991</v>
      </c>
      <c r="G664" s="173">
        <v>313.89999999999998</v>
      </c>
      <c r="H664" s="173">
        <v>13.900000000000043</v>
      </c>
      <c r="I664" s="173">
        <v>-326.75</v>
      </c>
      <c r="J664" s="173">
        <v>340.65000000000003</v>
      </c>
      <c r="K664" s="127">
        <v>0</v>
      </c>
      <c r="L664" s="127">
        <v>0</v>
      </c>
      <c r="M664" s="127">
        <v>-20.53</v>
      </c>
      <c r="N664" s="127">
        <v>-18.11</v>
      </c>
      <c r="O664" s="127">
        <v>-0.21669997630055726</v>
      </c>
      <c r="P664" s="127">
        <v>-0.39051744852916909</v>
      </c>
      <c r="Q664" s="127">
        <v>1.1069612457995104</v>
      </c>
      <c r="R664" s="4">
        <v>143065</v>
      </c>
      <c r="S664" s="4">
        <v>179146</v>
      </c>
      <c r="T664" s="173">
        <v>11575.416666666666</v>
      </c>
      <c r="U664" s="173">
        <v>1.3666666666649689</v>
      </c>
      <c r="V664" s="4">
        <v>161945</v>
      </c>
      <c r="W664" s="4">
        <v>-4835</v>
      </c>
      <c r="X664" s="173">
        <v>15.866666666666788</v>
      </c>
      <c r="Y664" s="173">
        <v>-165845</v>
      </c>
      <c r="Z664" s="173">
        <v>200524</v>
      </c>
      <c r="AA664" s="173">
        <v>34679</v>
      </c>
      <c r="AB664" s="4">
        <v>36081</v>
      </c>
      <c r="AC664" s="4">
        <v>2757</v>
      </c>
      <c r="AD664" s="176" t="e">
        <v>#REF!</v>
      </c>
      <c r="AE664" s="177">
        <v>-2.3964510775773738E-2</v>
      </c>
      <c r="AF664" s="177">
        <v>1.1753394411530356E-3</v>
      </c>
      <c r="AG664" s="177">
        <v>-2.2762543846337652E-2</v>
      </c>
      <c r="AH664" s="177">
        <v>-7.344894253996659E-3</v>
      </c>
      <c r="AI664" s="127">
        <v>-0.29865591181332646</v>
      </c>
      <c r="AJ664" s="127">
        <v>0</v>
      </c>
      <c r="AK664" s="4">
        <v>0</v>
      </c>
      <c r="AL664" s="178">
        <v>11500</v>
      </c>
      <c r="AM664" s="178">
        <v>11600</v>
      </c>
      <c r="AN664" s="178">
        <v>11400</v>
      </c>
      <c r="AO664" s="178">
        <v>11550</v>
      </c>
      <c r="AS664" s="4">
        <v>3.0256430061017996</v>
      </c>
      <c r="AT664" s="4">
        <v>1.1286601336040729</v>
      </c>
      <c r="AU664" s="4">
        <v>0.23303532353860582</v>
      </c>
      <c r="AV664" s="4">
        <v>4.4848878778030551E-2</v>
      </c>
      <c r="AW664" s="4">
        <v>5.9603485288546532E-2</v>
      </c>
      <c r="AX664" s="4">
        <v>2.9064057327852753E-2</v>
      </c>
      <c r="AY664" s="4">
        <v>70.544658493870401</v>
      </c>
      <c r="AZ664" s="4">
        <v>8.4884615384615376</v>
      </c>
      <c r="BA664" s="4">
        <v>63.138075313807533</v>
      </c>
      <c r="BB664" s="4">
        <v>34.396739130434781</v>
      </c>
      <c r="BC664" s="4">
        <v>26.076994434137291</v>
      </c>
      <c r="BD664" s="4">
        <v>58.641025641025642</v>
      </c>
      <c r="BE664" s="4">
        <v>19.112763915547024</v>
      </c>
      <c r="BF664" s="4">
        <v>26.963011889035666</v>
      </c>
      <c r="BG664" s="4">
        <v>9.9859892442683265</v>
      </c>
      <c r="BH664" s="4">
        <v>9.2355497609734893</v>
      </c>
      <c r="BI664" s="4">
        <v>9</v>
      </c>
      <c r="BJ664" s="4">
        <v>0</v>
      </c>
      <c r="BK664" s="4">
        <v>0</v>
      </c>
      <c r="BL664" s="4">
        <v>0</v>
      </c>
      <c r="BM664" s="4">
        <v>5760</v>
      </c>
      <c r="BN664" s="4">
        <v>14</v>
      </c>
      <c r="BO664" s="4">
        <v>0.1</v>
      </c>
      <c r="BP664" s="4">
        <v>-0.75</v>
      </c>
      <c r="BQ664" s="4">
        <v>0</v>
      </c>
      <c r="BR664" s="4">
        <v>0</v>
      </c>
      <c r="BS664" s="4">
        <v>0</v>
      </c>
      <c r="BT664" s="4">
        <v>0</v>
      </c>
      <c r="BU664" s="4">
        <v>58</v>
      </c>
      <c r="BV664" s="4">
        <v>0</v>
      </c>
      <c r="BW664" s="4">
        <v>0.1</v>
      </c>
      <c r="BX664" s="4">
        <v>-0.75</v>
      </c>
      <c r="BY664" s="4">
        <v>21</v>
      </c>
      <c r="BZ664" s="4">
        <v>0</v>
      </c>
      <c r="CA664" s="4">
        <v>0</v>
      </c>
      <c r="CB664" s="4">
        <v>0</v>
      </c>
      <c r="CC664" s="4">
        <v>411</v>
      </c>
      <c r="CD664" s="4">
        <v>-44</v>
      </c>
      <c r="CE664" s="4">
        <v>0.05</v>
      </c>
      <c r="CF664" s="4">
        <v>-0.89999999999999991</v>
      </c>
      <c r="CG664" s="4">
        <v>0</v>
      </c>
      <c r="CH664" s="4">
        <v>0</v>
      </c>
      <c r="CI664" s="4">
        <v>0</v>
      </c>
      <c r="CJ664" s="4">
        <v>0</v>
      </c>
      <c r="CK664" s="4">
        <v>35</v>
      </c>
      <c r="CL664" s="4">
        <v>0</v>
      </c>
      <c r="CM664" s="4">
        <v>0.1</v>
      </c>
      <c r="CN664" s="4">
        <v>-0.65</v>
      </c>
      <c r="CO664" s="4">
        <v>12</v>
      </c>
      <c r="CP664" s="4">
        <v>0</v>
      </c>
      <c r="CQ664" s="4">
        <v>0</v>
      </c>
      <c r="CR664" s="4">
        <v>0</v>
      </c>
      <c r="CS664" s="4">
        <v>1259</v>
      </c>
      <c r="CT664" s="4">
        <v>-180</v>
      </c>
      <c r="CU664" s="4">
        <v>0.15</v>
      </c>
      <c r="CV664" s="4">
        <v>-0.85</v>
      </c>
      <c r="CW664" s="4">
        <v>0</v>
      </c>
      <c r="CX664" s="4">
        <v>0</v>
      </c>
      <c r="CY664" s="4">
        <v>0</v>
      </c>
      <c r="CZ664" s="4">
        <v>0</v>
      </c>
      <c r="DA664" s="4">
        <v>232</v>
      </c>
      <c r="DB664" s="4">
        <v>-18</v>
      </c>
      <c r="DC664" s="4">
        <v>0.1</v>
      </c>
      <c r="DD664" s="4">
        <v>-0.95000000000000007</v>
      </c>
      <c r="DE664" s="4">
        <v>20</v>
      </c>
      <c r="DF664" s="4">
        <v>0</v>
      </c>
      <c r="DG664" s="4">
        <v>1265</v>
      </c>
      <c r="DH664" s="4">
        <v>15</v>
      </c>
      <c r="DI664" s="4">
        <v>1791</v>
      </c>
      <c r="DJ664" s="4">
        <v>40</v>
      </c>
      <c r="DK664" s="4">
        <v>0.1</v>
      </c>
      <c r="DL664" s="4">
        <v>-1</v>
      </c>
      <c r="DM664" s="4">
        <v>0</v>
      </c>
      <c r="DN664" s="4">
        <v>0</v>
      </c>
      <c r="DO664" s="4">
        <v>0</v>
      </c>
      <c r="DP664" s="4">
        <v>0</v>
      </c>
      <c r="DQ664" s="4">
        <v>604</v>
      </c>
      <c r="DR664" s="4">
        <v>26</v>
      </c>
      <c r="DS664" s="4">
        <v>0.15</v>
      </c>
      <c r="DT664" s="4">
        <v>-0.99999999999999989</v>
      </c>
      <c r="DU664" s="4">
        <v>1</v>
      </c>
      <c r="DV664" s="4">
        <v>0</v>
      </c>
      <c r="DW664" s="4">
        <v>0</v>
      </c>
      <c r="DX664" s="4">
        <v>0</v>
      </c>
      <c r="DY664" s="4">
        <v>4229</v>
      </c>
      <c r="DZ664" s="4">
        <v>-239</v>
      </c>
      <c r="EA664" s="4">
        <v>0.1</v>
      </c>
      <c r="EB664" s="4">
        <v>-1.1499999999999999</v>
      </c>
      <c r="EC664" s="4">
        <v>0</v>
      </c>
      <c r="ED664" s="4">
        <v>0</v>
      </c>
      <c r="EE664" s="4">
        <v>0</v>
      </c>
      <c r="EF664" s="4">
        <v>0</v>
      </c>
      <c r="EG664" s="4">
        <v>207</v>
      </c>
      <c r="EH664" s="4">
        <v>0</v>
      </c>
      <c r="EI664" s="4">
        <v>0.15</v>
      </c>
      <c r="EJ664" s="4">
        <v>-1.2000000000000002</v>
      </c>
      <c r="EK664" s="4">
        <v>63</v>
      </c>
      <c r="EL664" s="4">
        <v>-5</v>
      </c>
      <c r="EM664" s="4">
        <v>1061.1500000000001</v>
      </c>
      <c r="EN664" s="4">
        <v>20.350000000000136</v>
      </c>
      <c r="EO664" s="4">
        <v>19868</v>
      </c>
      <c r="EP664" s="4">
        <v>-2746</v>
      </c>
      <c r="EQ664" s="4">
        <v>0.15</v>
      </c>
      <c r="ER664" s="4">
        <v>-1.35</v>
      </c>
      <c r="ES664" s="4">
        <v>5</v>
      </c>
      <c r="ET664" s="4">
        <v>0</v>
      </c>
      <c r="EU664" s="4">
        <v>0</v>
      </c>
      <c r="EV664" s="4">
        <v>0</v>
      </c>
      <c r="EW664" s="4">
        <v>834</v>
      </c>
      <c r="EX664" s="4">
        <v>-18</v>
      </c>
      <c r="EY664" s="4">
        <v>0.2</v>
      </c>
      <c r="EZ664" s="4">
        <v>-1.4000000000000001</v>
      </c>
      <c r="FA664" s="4">
        <v>25</v>
      </c>
      <c r="FB664" s="4">
        <v>2</v>
      </c>
      <c r="FC664" s="4">
        <v>968.65</v>
      </c>
      <c r="FD664" s="4">
        <v>16.149999999999977</v>
      </c>
      <c r="FE664" s="4">
        <v>4320</v>
      </c>
      <c r="FF664" s="4">
        <v>-811</v>
      </c>
      <c r="FG664" s="4">
        <v>0.2</v>
      </c>
      <c r="FH664" s="4">
        <v>-1.4000000000000001</v>
      </c>
      <c r="FI664" s="4">
        <v>5</v>
      </c>
      <c r="FJ664" s="4">
        <v>0</v>
      </c>
      <c r="FK664" s="4">
        <v>0</v>
      </c>
      <c r="FL664" s="4">
        <v>0</v>
      </c>
      <c r="FM664" s="4">
        <v>147</v>
      </c>
      <c r="FN664" s="4">
        <v>-9</v>
      </c>
      <c r="FO664" s="4">
        <v>0.2</v>
      </c>
      <c r="FP664" s="4">
        <v>-1.5</v>
      </c>
      <c r="FQ664" s="4">
        <v>30</v>
      </c>
      <c r="FR664" s="4">
        <v>0</v>
      </c>
      <c r="FS664" s="4">
        <v>848</v>
      </c>
      <c r="FT664" s="4">
        <v>3</v>
      </c>
      <c r="FU664" s="4">
        <v>13801</v>
      </c>
      <c r="FV664" s="4">
        <v>-521</v>
      </c>
      <c r="FW664" s="4">
        <v>0.2</v>
      </c>
      <c r="FX664" s="4">
        <v>-1.6</v>
      </c>
      <c r="FY664" s="4">
        <v>6</v>
      </c>
      <c r="FZ664" s="4">
        <v>0</v>
      </c>
      <c r="GA664" s="4">
        <v>0</v>
      </c>
      <c r="GB664" s="4">
        <v>0</v>
      </c>
      <c r="GC664" s="4">
        <v>530</v>
      </c>
      <c r="GD664" s="4">
        <v>-99</v>
      </c>
      <c r="GE664" s="4">
        <v>0.2</v>
      </c>
      <c r="GF664" s="4">
        <v>-1.75</v>
      </c>
      <c r="GG664" s="4">
        <v>315</v>
      </c>
      <c r="GH664" s="4">
        <v>-5</v>
      </c>
      <c r="GI664" s="4">
        <v>754.9</v>
      </c>
      <c r="GJ664" s="4">
        <v>8.6499999999999773</v>
      </c>
      <c r="GK664" s="4">
        <v>11555</v>
      </c>
      <c r="GL664" s="4">
        <v>-967</v>
      </c>
      <c r="GM664" s="4">
        <v>0.2</v>
      </c>
      <c r="GN664" s="4">
        <v>-1.8</v>
      </c>
      <c r="GO664" s="4">
        <v>6</v>
      </c>
      <c r="GP664" s="4">
        <v>0</v>
      </c>
      <c r="GQ664" s="4">
        <v>0</v>
      </c>
      <c r="GR664" s="4">
        <v>0</v>
      </c>
      <c r="GS664" s="4">
        <v>654</v>
      </c>
      <c r="GT664" s="4">
        <v>133</v>
      </c>
      <c r="GU664" s="4">
        <v>0.2</v>
      </c>
      <c r="GV664" s="4">
        <v>-1.8499999999999999</v>
      </c>
      <c r="GW664" s="4">
        <v>223</v>
      </c>
      <c r="GX664" s="4">
        <v>0</v>
      </c>
      <c r="GY664" s="4">
        <v>666.95</v>
      </c>
      <c r="GZ664" s="4">
        <v>16.600000000000023</v>
      </c>
      <c r="HA664" s="4">
        <v>12087</v>
      </c>
      <c r="HB664" s="4">
        <v>-2477</v>
      </c>
      <c r="HC664" s="4">
        <v>0.2</v>
      </c>
      <c r="HD664" s="4">
        <v>-2</v>
      </c>
      <c r="HE664" s="4">
        <v>162</v>
      </c>
      <c r="HF664" s="4">
        <v>0</v>
      </c>
      <c r="HG664" s="4">
        <v>0</v>
      </c>
      <c r="HH664" s="4">
        <v>0</v>
      </c>
      <c r="HI664" s="4">
        <v>1434</v>
      </c>
      <c r="HJ664" s="4">
        <v>162</v>
      </c>
      <c r="HK664" s="4">
        <v>0.2</v>
      </c>
      <c r="HL664" s="4">
        <v>-2.25</v>
      </c>
      <c r="HM664" s="4">
        <v>571</v>
      </c>
      <c r="HN664" s="4">
        <v>-107</v>
      </c>
      <c r="HO664" s="4">
        <v>554.9</v>
      </c>
      <c r="HP664" s="4">
        <v>3</v>
      </c>
      <c r="HQ664" s="4">
        <v>40281</v>
      </c>
      <c r="HR664" s="4">
        <v>8793</v>
      </c>
      <c r="HS664" s="4">
        <v>0.25</v>
      </c>
      <c r="HT664" s="4">
        <v>-2.4</v>
      </c>
      <c r="HU664" s="4">
        <v>260</v>
      </c>
      <c r="HV664" s="4">
        <v>-1</v>
      </c>
      <c r="HW664" s="4">
        <v>505.6</v>
      </c>
      <c r="HX664" s="4">
        <v>-3.1999999999999886</v>
      </c>
      <c r="HY664" s="4">
        <v>2207</v>
      </c>
      <c r="HZ664" s="4">
        <v>-61</v>
      </c>
      <c r="IA664" s="4">
        <v>0.3</v>
      </c>
      <c r="IB664" s="4">
        <v>-2.5500000000000003</v>
      </c>
      <c r="IC664" s="4">
        <v>239</v>
      </c>
      <c r="ID664" s="4">
        <v>-69</v>
      </c>
      <c r="IE664" s="4">
        <v>460</v>
      </c>
      <c r="IF664" s="4">
        <v>5.1499999999999773</v>
      </c>
      <c r="IG664" s="4">
        <v>15090</v>
      </c>
      <c r="IH664" s="4">
        <v>-1954</v>
      </c>
      <c r="II664" s="4">
        <v>0.3</v>
      </c>
      <c r="IJ664" s="4">
        <v>-2.75</v>
      </c>
      <c r="IK664" s="4">
        <v>184</v>
      </c>
      <c r="IL664" s="4">
        <v>-4</v>
      </c>
      <c r="IM664" s="4">
        <v>414.3</v>
      </c>
      <c r="IN664" s="4">
        <v>11.5</v>
      </c>
      <c r="IO664" s="4">
        <v>6329</v>
      </c>
      <c r="IP664" s="4">
        <v>732</v>
      </c>
      <c r="IQ664" s="4">
        <v>0.35</v>
      </c>
      <c r="IR664" s="4">
        <v>-2.9</v>
      </c>
      <c r="IS664" s="4">
        <v>1078</v>
      </c>
      <c r="IT664" s="4">
        <v>-49</v>
      </c>
      <c r="IU664" s="4">
        <v>360</v>
      </c>
      <c r="IV664" s="4">
        <v>6.6499999999999773</v>
      </c>
      <c r="IW664" s="4">
        <v>28111</v>
      </c>
      <c r="IX664" s="4">
        <v>6858</v>
      </c>
      <c r="IY664" s="4">
        <v>0.3</v>
      </c>
      <c r="IZ664" s="4">
        <v>-3.4000000000000004</v>
      </c>
      <c r="JA664" s="4">
        <v>195</v>
      </c>
      <c r="JB664" s="4">
        <v>-23</v>
      </c>
      <c r="JC664" s="4">
        <v>306</v>
      </c>
      <c r="JD664" s="4">
        <v>0.89999999999997726</v>
      </c>
      <c r="JE664" s="4">
        <v>11435</v>
      </c>
      <c r="JF664" s="4">
        <v>2429</v>
      </c>
      <c r="JG664" s="4">
        <v>0.35</v>
      </c>
      <c r="JH664" s="4">
        <v>-4.1000000000000005</v>
      </c>
      <c r="JI664" s="4">
        <v>2084</v>
      </c>
      <c r="JJ664" s="4">
        <v>-494</v>
      </c>
      <c r="JK664" s="4">
        <v>260.64999999999998</v>
      </c>
      <c r="JL664" s="4">
        <v>3.1999999999999886</v>
      </c>
      <c r="JM664" s="4">
        <v>39831</v>
      </c>
      <c r="JN664" s="4">
        <v>15766</v>
      </c>
      <c r="JO664" s="4">
        <v>0.45</v>
      </c>
      <c r="JP664" s="4">
        <v>-5.05</v>
      </c>
      <c r="JQ664" s="5">
        <v>757</v>
      </c>
      <c r="JR664" s="4">
        <v>102</v>
      </c>
      <c r="JS664" s="4">
        <v>205.75</v>
      </c>
      <c r="JT664" s="4">
        <v>-1.0999999999999943</v>
      </c>
      <c r="JU664" s="4">
        <v>20411</v>
      </c>
      <c r="JV664" s="4">
        <v>7626</v>
      </c>
      <c r="JW664" s="4">
        <v>0.5</v>
      </c>
      <c r="JX664" s="4">
        <v>-6.75</v>
      </c>
      <c r="JY664" s="4">
        <v>7066</v>
      </c>
      <c r="JZ664" s="4">
        <v>-946</v>
      </c>
      <c r="KA664" s="4">
        <v>161</v>
      </c>
      <c r="KB664" s="4">
        <v>0.55000000000001137</v>
      </c>
      <c r="KC664" s="4">
        <v>70561</v>
      </c>
      <c r="KD664" s="4">
        <v>33907</v>
      </c>
      <c r="KE664" s="4">
        <v>1</v>
      </c>
      <c r="KF664" s="4">
        <v>-9.65</v>
      </c>
      <c r="KG664" s="4">
        <v>4602</v>
      </c>
      <c r="KH664" s="4">
        <v>38</v>
      </c>
      <c r="KI664" s="4">
        <v>112.05</v>
      </c>
      <c r="KJ664" s="4">
        <v>-4.4500000000000028</v>
      </c>
      <c r="KK664" s="4">
        <v>42502</v>
      </c>
      <c r="KL664" s="4">
        <v>26637</v>
      </c>
      <c r="KM664" s="4">
        <v>2.5</v>
      </c>
      <c r="KN664" s="4">
        <v>-14.3</v>
      </c>
      <c r="KO664" s="4">
        <v>25894</v>
      </c>
      <c r="KP664" s="4">
        <v>3474</v>
      </c>
      <c r="KQ664" s="4">
        <v>68</v>
      </c>
      <c r="KR664" s="4">
        <v>-9.75</v>
      </c>
      <c r="KS664" s="4">
        <v>78346</v>
      </c>
      <c r="KT664" s="4">
        <v>44999</v>
      </c>
      <c r="KU664" s="4">
        <v>8.25</v>
      </c>
      <c r="KV664" s="4">
        <v>-19.899999999999999</v>
      </c>
      <c r="KW664" s="4">
        <v>33981</v>
      </c>
      <c r="KX664" s="4">
        <v>20463</v>
      </c>
      <c r="KY664" s="4">
        <v>31.9</v>
      </c>
      <c r="KZ664" s="4">
        <v>-14.300000000000004</v>
      </c>
      <c r="LA664" s="4">
        <v>38353</v>
      </c>
      <c r="LB664" s="4">
        <v>28690</v>
      </c>
      <c r="LC664" s="4">
        <v>22.1</v>
      </c>
      <c r="LD664" s="4">
        <v>-24.1</v>
      </c>
    </row>
    <row r="665" spans="1:316" x14ac:dyDescent="0.25">
      <c r="A665" s="171">
        <v>44077.456569560185</v>
      </c>
      <c r="B665" s="172">
        <v>0.45555555555555555</v>
      </c>
      <c r="C665" s="4">
        <v>11560.45</v>
      </c>
      <c r="D665" s="4">
        <v>11550</v>
      </c>
      <c r="E665" s="173">
        <v>-45.800000000000004</v>
      </c>
      <c r="F665" s="173">
        <v>-72.949999999999989</v>
      </c>
      <c r="G665" s="173">
        <v>313.89999999999998</v>
      </c>
      <c r="H665" s="173">
        <v>-17.24999999999995</v>
      </c>
      <c r="I665" s="173">
        <v>-306.5</v>
      </c>
      <c r="J665" s="173">
        <v>289.25000000000006</v>
      </c>
      <c r="K665" s="127">
        <v>0</v>
      </c>
      <c r="L665" s="127">
        <v>0</v>
      </c>
      <c r="M665" s="127">
        <v>-20.53</v>
      </c>
      <c r="N665" s="127">
        <v>-18.11</v>
      </c>
      <c r="O665" s="127">
        <v>-0.22099938774744524</v>
      </c>
      <c r="P665" s="127">
        <v>-0.39469244799020142</v>
      </c>
      <c r="Q665" s="127">
        <v>1.1088230745606107</v>
      </c>
      <c r="R665" s="4">
        <v>141805</v>
      </c>
      <c r="S665" s="4">
        <v>178606</v>
      </c>
      <c r="T665" s="173">
        <v>11574.050000000001</v>
      </c>
      <c r="U665" s="173">
        <v>-0.34999999999854481</v>
      </c>
      <c r="V665" s="4">
        <v>161850</v>
      </c>
      <c r="W665" s="4">
        <v>-4930</v>
      </c>
      <c r="X665" s="173">
        <v>13.600000000000364</v>
      </c>
      <c r="Y665" s="173">
        <v>-167399</v>
      </c>
      <c r="Z665" s="173">
        <v>199398</v>
      </c>
      <c r="AA665" s="173">
        <v>31999</v>
      </c>
      <c r="AB665" s="4">
        <v>36801</v>
      </c>
      <c r="AC665" s="4">
        <v>2885</v>
      </c>
      <c r="AD665" s="176" t="e">
        <v>#REF!</v>
      </c>
      <c r="AE665" s="177">
        <v>-3.1246773982779277E-2</v>
      </c>
      <c r="AF665" s="177">
        <v>7.6418743339327303E-4</v>
      </c>
      <c r="AG665" s="177">
        <v>-3.5837412354723375E-2</v>
      </c>
      <c r="AH665" s="177">
        <v>-1.5746475288497767E-2</v>
      </c>
      <c r="AI665" s="127">
        <v>-0.37936806008705998</v>
      </c>
      <c r="AJ665" s="127">
        <v>0</v>
      </c>
      <c r="AK665" s="4">
        <v>0</v>
      </c>
      <c r="AL665" s="178">
        <v>11500</v>
      </c>
      <c r="AM665" s="178">
        <v>11600</v>
      </c>
      <c r="AN665" s="178">
        <v>11400</v>
      </c>
      <c r="AO665" s="178">
        <v>11550</v>
      </c>
      <c r="AS665" s="4">
        <v>3.0339359463882181</v>
      </c>
      <c r="AT665" s="4">
        <v>1.1383029436300798</v>
      </c>
      <c r="AU665" s="4">
        <v>0.23433366089651522</v>
      </c>
      <c r="AV665" s="4">
        <v>4.4582403020566722E-2</v>
      </c>
      <c r="AW665" s="4">
        <v>5.9787150177374855E-2</v>
      </c>
      <c r="AX665" s="4">
        <v>3.0517789991321955E-2</v>
      </c>
      <c r="AY665" s="4">
        <v>69.66608996539793</v>
      </c>
      <c r="AZ665" s="4">
        <v>8.4884615384615376</v>
      </c>
      <c r="BA665" s="4">
        <v>62.97489539748954</v>
      </c>
      <c r="BB665" s="4">
        <v>34.396739130434781</v>
      </c>
      <c r="BC665" s="4">
        <v>26.114100185528756</v>
      </c>
      <c r="BD665" s="4">
        <v>58.641025641025642</v>
      </c>
      <c r="BE665" s="4">
        <v>19.156909788867562</v>
      </c>
      <c r="BF665" s="4">
        <v>27.363276089828268</v>
      </c>
      <c r="BG665" s="4">
        <v>9.8514921171171164</v>
      </c>
      <c r="BH665" s="4">
        <v>9.2117468573905512</v>
      </c>
      <c r="BI665" s="4">
        <v>9</v>
      </c>
      <c r="BJ665" s="4">
        <v>0</v>
      </c>
      <c r="BK665" s="4">
        <v>0</v>
      </c>
      <c r="BL665" s="4">
        <v>0</v>
      </c>
      <c r="BM665" s="4">
        <v>5760</v>
      </c>
      <c r="BN665" s="4">
        <v>14</v>
      </c>
      <c r="BO665" s="4">
        <v>0.1</v>
      </c>
      <c r="BP665" s="4">
        <v>-0.75</v>
      </c>
      <c r="BQ665" s="4">
        <v>0</v>
      </c>
      <c r="BR665" s="4">
        <v>0</v>
      </c>
      <c r="BS665" s="4">
        <v>0</v>
      </c>
      <c r="BT665" s="4">
        <v>0</v>
      </c>
      <c r="BU665" s="4">
        <v>58</v>
      </c>
      <c r="BV665" s="4">
        <v>0</v>
      </c>
      <c r="BW665" s="4">
        <v>0.1</v>
      </c>
      <c r="BX665" s="4">
        <v>-0.75</v>
      </c>
      <c r="BY665" s="4">
        <v>21</v>
      </c>
      <c r="BZ665" s="4">
        <v>0</v>
      </c>
      <c r="CA665" s="4">
        <v>0</v>
      </c>
      <c r="CB665" s="4">
        <v>0</v>
      </c>
      <c r="CC665" s="4">
        <v>411</v>
      </c>
      <c r="CD665" s="4">
        <v>-44</v>
      </c>
      <c r="CE665" s="4">
        <v>0.05</v>
      </c>
      <c r="CF665" s="4">
        <v>-0.89999999999999991</v>
      </c>
      <c r="CG665" s="4">
        <v>0</v>
      </c>
      <c r="CH665" s="4">
        <v>0</v>
      </c>
      <c r="CI665" s="4">
        <v>0</v>
      </c>
      <c r="CJ665" s="4">
        <v>0</v>
      </c>
      <c r="CK665" s="4">
        <v>35</v>
      </c>
      <c r="CL665" s="4">
        <v>0</v>
      </c>
      <c r="CM665" s="4">
        <v>0.1</v>
      </c>
      <c r="CN665" s="4">
        <v>-0.65</v>
      </c>
      <c r="CO665" s="4">
        <v>12</v>
      </c>
      <c r="CP665" s="4">
        <v>0</v>
      </c>
      <c r="CQ665" s="4">
        <v>0</v>
      </c>
      <c r="CR665" s="4">
        <v>0</v>
      </c>
      <c r="CS665" s="4">
        <v>1259</v>
      </c>
      <c r="CT665" s="4">
        <v>-180</v>
      </c>
      <c r="CU665" s="4">
        <v>0.15</v>
      </c>
      <c r="CV665" s="4">
        <v>-0.85</v>
      </c>
      <c r="CW665" s="4">
        <v>0</v>
      </c>
      <c r="CX665" s="4">
        <v>0</v>
      </c>
      <c r="CY665" s="4">
        <v>0</v>
      </c>
      <c r="CZ665" s="4">
        <v>0</v>
      </c>
      <c r="DA665" s="4">
        <v>232</v>
      </c>
      <c r="DB665" s="4">
        <v>-18</v>
      </c>
      <c r="DC665" s="4">
        <v>0.1</v>
      </c>
      <c r="DD665" s="4">
        <v>-0.95000000000000007</v>
      </c>
      <c r="DE665" s="4">
        <v>20</v>
      </c>
      <c r="DF665" s="4">
        <v>0</v>
      </c>
      <c r="DG665" s="4">
        <v>1260</v>
      </c>
      <c r="DH665" s="4">
        <v>10</v>
      </c>
      <c r="DI665" s="4">
        <v>1791</v>
      </c>
      <c r="DJ665" s="4">
        <v>40</v>
      </c>
      <c r="DK665" s="4">
        <v>0.1</v>
      </c>
      <c r="DL665" s="4">
        <v>-1</v>
      </c>
      <c r="DM665" s="4">
        <v>0</v>
      </c>
      <c r="DN665" s="4">
        <v>0</v>
      </c>
      <c r="DO665" s="4">
        <v>0</v>
      </c>
      <c r="DP665" s="4">
        <v>0</v>
      </c>
      <c r="DQ665" s="4">
        <v>604</v>
      </c>
      <c r="DR665" s="4">
        <v>26</v>
      </c>
      <c r="DS665" s="4">
        <v>0.15</v>
      </c>
      <c r="DT665" s="4">
        <v>-0.99999999999999989</v>
      </c>
      <c r="DU665" s="4">
        <v>1</v>
      </c>
      <c r="DV665" s="4">
        <v>0</v>
      </c>
      <c r="DW665" s="4">
        <v>0</v>
      </c>
      <c r="DX665" s="4">
        <v>0</v>
      </c>
      <c r="DY665" s="4">
        <v>4244</v>
      </c>
      <c r="DZ665" s="4">
        <v>-224</v>
      </c>
      <c r="EA665" s="4">
        <v>0.1</v>
      </c>
      <c r="EB665" s="4">
        <v>-1.1499999999999999</v>
      </c>
      <c r="EC665" s="4">
        <v>0</v>
      </c>
      <c r="ED665" s="4">
        <v>0</v>
      </c>
      <c r="EE665" s="4">
        <v>0</v>
      </c>
      <c r="EF665" s="4">
        <v>0</v>
      </c>
      <c r="EG665" s="4">
        <v>207</v>
      </c>
      <c r="EH665" s="4">
        <v>0</v>
      </c>
      <c r="EI665" s="4">
        <v>0.15</v>
      </c>
      <c r="EJ665" s="4">
        <v>-1.2000000000000002</v>
      </c>
      <c r="EK665" s="4">
        <v>63</v>
      </c>
      <c r="EL665" s="4">
        <v>-5</v>
      </c>
      <c r="EM665" s="4">
        <v>1061.1500000000001</v>
      </c>
      <c r="EN665" s="4">
        <v>20.350000000000136</v>
      </c>
      <c r="EO665" s="4">
        <v>19968</v>
      </c>
      <c r="EP665" s="4">
        <v>-2646</v>
      </c>
      <c r="EQ665" s="4">
        <v>0.2</v>
      </c>
      <c r="ER665" s="4">
        <v>-1.3</v>
      </c>
      <c r="ES665" s="4">
        <v>5</v>
      </c>
      <c r="ET665" s="4">
        <v>0</v>
      </c>
      <c r="EU665" s="4">
        <v>0</v>
      </c>
      <c r="EV665" s="4">
        <v>0</v>
      </c>
      <c r="EW665" s="4">
        <v>834</v>
      </c>
      <c r="EX665" s="4">
        <v>-18</v>
      </c>
      <c r="EY665" s="4">
        <v>0.2</v>
      </c>
      <c r="EZ665" s="4">
        <v>-1.4000000000000001</v>
      </c>
      <c r="FA665" s="4">
        <v>25</v>
      </c>
      <c r="FB665" s="4">
        <v>2</v>
      </c>
      <c r="FC665" s="4">
        <v>968.65</v>
      </c>
      <c r="FD665" s="4">
        <v>16.149999999999977</v>
      </c>
      <c r="FE665" s="4">
        <v>4320</v>
      </c>
      <c r="FF665" s="4">
        <v>-811</v>
      </c>
      <c r="FG665" s="4">
        <v>0.2</v>
      </c>
      <c r="FH665" s="4">
        <v>-1.4000000000000001</v>
      </c>
      <c r="FI665" s="4">
        <v>5</v>
      </c>
      <c r="FJ665" s="4">
        <v>0</v>
      </c>
      <c r="FK665" s="4">
        <v>0</v>
      </c>
      <c r="FL665" s="4">
        <v>0</v>
      </c>
      <c r="FM665" s="4">
        <v>147</v>
      </c>
      <c r="FN665" s="4">
        <v>-9</v>
      </c>
      <c r="FO665" s="4">
        <v>0.2</v>
      </c>
      <c r="FP665" s="4">
        <v>-1.5</v>
      </c>
      <c r="FQ665" s="4">
        <v>30</v>
      </c>
      <c r="FR665" s="4">
        <v>0</v>
      </c>
      <c r="FS665" s="4">
        <v>848</v>
      </c>
      <c r="FT665" s="4">
        <v>3</v>
      </c>
      <c r="FU665" s="4">
        <v>13801</v>
      </c>
      <c r="FV665" s="4">
        <v>-521</v>
      </c>
      <c r="FW665" s="4">
        <v>0.15</v>
      </c>
      <c r="FX665" s="4">
        <v>-1.6500000000000001</v>
      </c>
      <c r="FY665" s="4">
        <v>6</v>
      </c>
      <c r="FZ665" s="4">
        <v>0</v>
      </c>
      <c r="GA665" s="4">
        <v>0</v>
      </c>
      <c r="GB665" s="4">
        <v>0</v>
      </c>
      <c r="GC665" s="4">
        <v>530</v>
      </c>
      <c r="GD665" s="4">
        <v>-99</v>
      </c>
      <c r="GE665" s="4">
        <v>0.2</v>
      </c>
      <c r="GF665" s="4">
        <v>-1.75</v>
      </c>
      <c r="GG665" s="4">
        <v>315</v>
      </c>
      <c r="GH665" s="4">
        <v>-5</v>
      </c>
      <c r="GI665" s="4">
        <v>754.9</v>
      </c>
      <c r="GJ665" s="4">
        <v>8.6499999999999773</v>
      </c>
      <c r="GK665" s="4">
        <v>11560</v>
      </c>
      <c r="GL665" s="4">
        <v>-962</v>
      </c>
      <c r="GM665" s="4">
        <v>0.2</v>
      </c>
      <c r="GN665" s="4">
        <v>-1.8</v>
      </c>
      <c r="GO665" s="4">
        <v>6</v>
      </c>
      <c r="GP665" s="4">
        <v>0</v>
      </c>
      <c r="GQ665" s="4">
        <v>0</v>
      </c>
      <c r="GR665" s="4">
        <v>0</v>
      </c>
      <c r="GS665" s="4">
        <v>654</v>
      </c>
      <c r="GT665" s="4">
        <v>133</v>
      </c>
      <c r="GU665" s="4">
        <v>0.2</v>
      </c>
      <c r="GV665" s="4">
        <v>-1.8499999999999999</v>
      </c>
      <c r="GW665" s="4">
        <v>223</v>
      </c>
      <c r="GX665" s="4">
        <v>0</v>
      </c>
      <c r="GY665" s="4">
        <v>666.95</v>
      </c>
      <c r="GZ665" s="4">
        <v>16.600000000000023</v>
      </c>
      <c r="HA665" s="4">
        <v>12158</v>
      </c>
      <c r="HB665" s="4">
        <v>-2406</v>
      </c>
      <c r="HC665" s="4">
        <v>0.2</v>
      </c>
      <c r="HD665" s="4">
        <v>-2</v>
      </c>
      <c r="HE665" s="4">
        <v>162</v>
      </c>
      <c r="HF665" s="4">
        <v>0</v>
      </c>
      <c r="HG665" s="4">
        <v>0</v>
      </c>
      <c r="HH665" s="4">
        <v>0</v>
      </c>
      <c r="HI665" s="4">
        <v>1434</v>
      </c>
      <c r="HJ665" s="4">
        <v>162</v>
      </c>
      <c r="HK665" s="4">
        <v>0.2</v>
      </c>
      <c r="HL665" s="4">
        <v>-2.25</v>
      </c>
      <c r="HM665" s="4">
        <v>578</v>
      </c>
      <c r="HN665" s="4">
        <v>-100</v>
      </c>
      <c r="HO665" s="4">
        <v>554.9</v>
      </c>
      <c r="HP665" s="4">
        <v>3</v>
      </c>
      <c r="HQ665" s="4">
        <v>40267</v>
      </c>
      <c r="HR665" s="4">
        <v>8779</v>
      </c>
      <c r="HS665" s="4">
        <v>0.25</v>
      </c>
      <c r="HT665" s="4">
        <v>-2.4</v>
      </c>
      <c r="HU665" s="4">
        <v>260</v>
      </c>
      <c r="HV665" s="4">
        <v>-1</v>
      </c>
      <c r="HW665" s="4">
        <v>505.6</v>
      </c>
      <c r="HX665" s="4">
        <v>-3.1999999999999886</v>
      </c>
      <c r="HY665" s="4">
        <v>2207</v>
      </c>
      <c r="HZ665" s="4">
        <v>-61</v>
      </c>
      <c r="IA665" s="4">
        <v>0.3</v>
      </c>
      <c r="IB665" s="4">
        <v>-2.5500000000000003</v>
      </c>
      <c r="IC665" s="4">
        <v>239</v>
      </c>
      <c r="ID665" s="4">
        <v>-69</v>
      </c>
      <c r="IE665" s="4">
        <v>456.9</v>
      </c>
      <c r="IF665" s="4">
        <v>2.0499999999999545</v>
      </c>
      <c r="IG665" s="4">
        <v>15051</v>
      </c>
      <c r="IH665" s="4">
        <v>-1993</v>
      </c>
      <c r="II665" s="4">
        <v>0.3</v>
      </c>
      <c r="IJ665" s="4">
        <v>-2.75</v>
      </c>
      <c r="IK665" s="4">
        <v>184</v>
      </c>
      <c r="IL665" s="4">
        <v>-4</v>
      </c>
      <c r="IM665" s="4">
        <v>414.3</v>
      </c>
      <c r="IN665" s="4">
        <v>11.5</v>
      </c>
      <c r="IO665" s="4">
        <v>6329</v>
      </c>
      <c r="IP665" s="4">
        <v>732</v>
      </c>
      <c r="IQ665" s="4">
        <v>0.35</v>
      </c>
      <c r="IR665" s="4">
        <v>-2.9</v>
      </c>
      <c r="IS665" s="4">
        <v>1078</v>
      </c>
      <c r="IT665" s="4">
        <v>-49</v>
      </c>
      <c r="IU665" s="4">
        <v>356</v>
      </c>
      <c r="IV665" s="4">
        <v>2.6499999999999773</v>
      </c>
      <c r="IW665" s="4">
        <v>28151</v>
      </c>
      <c r="IX665" s="4">
        <v>6898</v>
      </c>
      <c r="IY665" s="4">
        <v>0.3</v>
      </c>
      <c r="IZ665" s="4">
        <v>-3.4000000000000004</v>
      </c>
      <c r="JA665" s="4">
        <v>195</v>
      </c>
      <c r="JB665" s="4">
        <v>-23</v>
      </c>
      <c r="JC665" s="4">
        <v>306</v>
      </c>
      <c r="JD665" s="4">
        <v>0.89999999999997726</v>
      </c>
      <c r="JE665" s="4">
        <v>11435</v>
      </c>
      <c r="JF665" s="4">
        <v>2429</v>
      </c>
      <c r="JG665" s="4">
        <v>0.4</v>
      </c>
      <c r="JH665" s="4">
        <v>-4.05</v>
      </c>
      <c r="JI665" s="4">
        <v>2084</v>
      </c>
      <c r="JJ665" s="4">
        <v>-494</v>
      </c>
      <c r="JK665" s="4">
        <v>255.85</v>
      </c>
      <c r="JL665" s="4">
        <v>-1.5999999999999943</v>
      </c>
      <c r="JM665" s="4">
        <v>39923</v>
      </c>
      <c r="JN665" s="4">
        <v>15858</v>
      </c>
      <c r="JO665" s="4">
        <v>0.45</v>
      </c>
      <c r="JP665" s="4">
        <v>-5.05</v>
      </c>
      <c r="JQ665" s="5">
        <v>757</v>
      </c>
      <c r="JR665" s="4">
        <v>102</v>
      </c>
      <c r="JS665" s="4">
        <v>205.75</v>
      </c>
      <c r="JT665" s="4">
        <v>-1.0999999999999943</v>
      </c>
      <c r="JU665" s="4">
        <v>20714</v>
      </c>
      <c r="JV665" s="4">
        <v>7929</v>
      </c>
      <c r="JW665" s="4">
        <v>0.45</v>
      </c>
      <c r="JX665" s="4">
        <v>-6.8</v>
      </c>
      <c r="JY665" s="4">
        <v>7104</v>
      </c>
      <c r="JZ665" s="4">
        <v>-908</v>
      </c>
      <c r="KA665" s="4">
        <v>157</v>
      </c>
      <c r="KB665" s="4">
        <v>-3.4499999999999886</v>
      </c>
      <c r="KC665" s="4">
        <v>69985</v>
      </c>
      <c r="KD665" s="4">
        <v>33331</v>
      </c>
      <c r="KE665" s="4">
        <v>1.05</v>
      </c>
      <c r="KF665" s="4">
        <v>-9.6</v>
      </c>
      <c r="KG665" s="4">
        <v>4614</v>
      </c>
      <c r="KH665" s="4">
        <v>50</v>
      </c>
      <c r="KI665" s="4">
        <v>108.25</v>
      </c>
      <c r="KJ665" s="4">
        <v>-8.25</v>
      </c>
      <c r="KK665" s="4">
        <v>42503</v>
      </c>
      <c r="KL665" s="4">
        <v>26638</v>
      </c>
      <c r="KM665" s="4">
        <v>2.65</v>
      </c>
      <c r="KN665" s="4">
        <v>-14.15</v>
      </c>
      <c r="KO665" s="4">
        <v>25666</v>
      </c>
      <c r="KP665" s="4">
        <v>3246</v>
      </c>
      <c r="KQ665" s="4">
        <v>64.8</v>
      </c>
      <c r="KR665" s="4">
        <v>-12.950000000000003</v>
      </c>
      <c r="KS665" s="4">
        <v>77869</v>
      </c>
      <c r="KT665" s="4">
        <v>44522</v>
      </c>
      <c r="KU665" s="4">
        <v>8.85</v>
      </c>
      <c r="KV665" s="4">
        <v>-19.299999999999997</v>
      </c>
      <c r="KW665" s="4">
        <v>33564</v>
      </c>
      <c r="KX665" s="4">
        <v>20046</v>
      </c>
      <c r="KY665" s="4">
        <v>29.65</v>
      </c>
      <c r="KZ665" s="4">
        <v>-16.550000000000004</v>
      </c>
      <c r="LA665" s="4">
        <v>38206</v>
      </c>
      <c r="LB665" s="4">
        <v>28543</v>
      </c>
      <c r="LC665" s="4">
        <v>23.75</v>
      </c>
      <c r="LD665" s="4">
        <v>-22.450000000000003</v>
      </c>
    </row>
    <row r="666" spans="1:316" x14ac:dyDescent="0.25">
      <c r="A666" s="171">
        <v>44077.453607870368</v>
      </c>
      <c r="B666" s="172">
        <v>0.45277777777777778</v>
      </c>
      <c r="C666" s="4">
        <v>11560.05</v>
      </c>
      <c r="D666" s="4">
        <v>11550</v>
      </c>
      <c r="E666" s="173">
        <v>-44.400000000000006</v>
      </c>
      <c r="F666" s="173">
        <v>-72.850000000000009</v>
      </c>
      <c r="G666" s="173">
        <v>313.89999999999998</v>
      </c>
      <c r="H666" s="173">
        <v>-4.0999999999997883</v>
      </c>
      <c r="I666" s="173">
        <v>-303.0499999999999</v>
      </c>
      <c r="J666" s="173">
        <v>298.9500000000001</v>
      </c>
      <c r="K666" s="127">
        <v>0</v>
      </c>
      <c r="L666" s="127">
        <v>0</v>
      </c>
      <c r="M666" s="127">
        <v>-20.53</v>
      </c>
      <c r="N666" s="127">
        <v>-18.11</v>
      </c>
      <c r="O666" s="127">
        <v>-0.21909142120253969</v>
      </c>
      <c r="P666" s="127">
        <v>-0.39284015128698169</v>
      </c>
      <c r="Q666" s="127">
        <v>1.1082792672194477</v>
      </c>
      <c r="R666" s="4">
        <v>140629</v>
      </c>
      <c r="S666" s="4">
        <v>177053</v>
      </c>
      <c r="T666" s="173">
        <v>11574.4</v>
      </c>
      <c r="U666" s="173">
        <v>1.3999999999996362</v>
      </c>
      <c r="V666" s="4">
        <v>162252</v>
      </c>
      <c r="W666" s="4">
        <v>-4305</v>
      </c>
      <c r="X666" s="173">
        <v>14.350000000000364</v>
      </c>
      <c r="Y666" s="173">
        <v>-165123</v>
      </c>
      <c r="Z666" s="173">
        <v>197761</v>
      </c>
      <c r="AA666" s="173">
        <v>32638</v>
      </c>
      <c r="AB666" s="4">
        <v>36424</v>
      </c>
      <c r="AC666" s="4">
        <v>2592</v>
      </c>
      <c r="AD666" s="176" t="e">
        <v>#REF!</v>
      </c>
      <c r="AE666" s="177">
        <v>-1.2548285409094979E-2</v>
      </c>
      <c r="AF666" s="177">
        <v>2.3188176876392172E-3</v>
      </c>
      <c r="AG666" s="177">
        <v>-3.5245389475681024E-2</v>
      </c>
      <c r="AH666" s="177">
        <v>3.140094015626036E-3</v>
      </c>
      <c r="AI666" s="127">
        <v>-0.2384664586589354</v>
      </c>
      <c r="AJ666" s="127">
        <v>0</v>
      </c>
      <c r="AK666" s="4">
        <v>0</v>
      </c>
      <c r="AL666" s="178">
        <v>11500</v>
      </c>
      <c r="AM666" s="178">
        <v>11600</v>
      </c>
      <c r="AN666" s="178">
        <v>11400</v>
      </c>
      <c r="AO666" s="178">
        <v>11550</v>
      </c>
      <c r="AS666" s="4">
        <v>3.0185575871229879</v>
      </c>
      <c r="AT666" s="4">
        <v>1.1324566933861719</v>
      </c>
      <c r="AU666" s="4">
        <v>0.23334433974245003</v>
      </c>
      <c r="AV666" s="4">
        <v>4.740803134899562E-2</v>
      </c>
      <c r="AW666" s="4">
        <v>5.9118707856358789E-2</v>
      </c>
      <c r="AX666" s="4">
        <v>3.0545401903658932E-2</v>
      </c>
      <c r="AY666" s="4">
        <v>69.555363321799305</v>
      </c>
      <c r="AZ666" s="4">
        <v>8.4884615384615376</v>
      </c>
      <c r="BA666" s="4">
        <v>62.753138075313807</v>
      </c>
      <c r="BB666" s="4">
        <v>34.396739130434781</v>
      </c>
      <c r="BC666" s="4">
        <v>26.013914656771799</v>
      </c>
      <c r="BD666" s="4">
        <v>57.435643564356432</v>
      </c>
      <c r="BE666" s="4">
        <v>19.175143953934739</v>
      </c>
      <c r="BF666" s="4">
        <v>27.183619550858651</v>
      </c>
      <c r="BG666" s="4">
        <v>9.7644264356573984</v>
      </c>
      <c r="BH666" s="4">
        <v>9.1631989596879055</v>
      </c>
      <c r="BI666" s="4">
        <v>9</v>
      </c>
      <c r="BJ666" s="4">
        <v>0</v>
      </c>
      <c r="BK666" s="4">
        <v>0</v>
      </c>
      <c r="BL666" s="4">
        <v>0</v>
      </c>
      <c r="BM666" s="4">
        <v>5760</v>
      </c>
      <c r="BN666" s="4">
        <v>14</v>
      </c>
      <c r="BO666" s="4">
        <v>0.1</v>
      </c>
      <c r="BP666" s="4">
        <v>-0.75</v>
      </c>
      <c r="BQ666" s="4">
        <v>0</v>
      </c>
      <c r="BR666" s="4">
        <v>0</v>
      </c>
      <c r="BS666" s="4">
        <v>0</v>
      </c>
      <c r="BT666" s="4">
        <v>0</v>
      </c>
      <c r="BU666" s="4">
        <v>58</v>
      </c>
      <c r="BV666" s="4">
        <v>0</v>
      </c>
      <c r="BW666" s="4">
        <v>0.1</v>
      </c>
      <c r="BX666" s="4">
        <v>-0.75</v>
      </c>
      <c r="BY666" s="4">
        <v>21</v>
      </c>
      <c r="BZ666" s="4">
        <v>0</v>
      </c>
      <c r="CA666" s="4">
        <v>0</v>
      </c>
      <c r="CB666" s="4">
        <v>0</v>
      </c>
      <c r="CC666" s="4">
        <v>411</v>
      </c>
      <c r="CD666" s="4">
        <v>-44</v>
      </c>
      <c r="CE666" s="4">
        <v>0.05</v>
      </c>
      <c r="CF666" s="4">
        <v>-0.89999999999999991</v>
      </c>
      <c r="CG666" s="4">
        <v>0</v>
      </c>
      <c r="CH666" s="4">
        <v>0</v>
      </c>
      <c r="CI666" s="4">
        <v>0</v>
      </c>
      <c r="CJ666" s="4">
        <v>0</v>
      </c>
      <c r="CK666" s="4">
        <v>35</v>
      </c>
      <c r="CL666" s="4">
        <v>0</v>
      </c>
      <c r="CM666" s="4">
        <v>0</v>
      </c>
      <c r="CN666" s="4">
        <v>0</v>
      </c>
      <c r="CO666" s="4">
        <v>12</v>
      </c>
      <c r="CP666" s="4">
        <v>0</v>
      </c>
      <c r="CQ666" s="4">
        <v>0</v>
      </c>
      <c r="CR666" s="4">
        <v>0</v>
      </c>
      <c r="CS666" s="4">
        <v>1259</v>
      </c>
      <c r="CT666" s="4">
        <v>-180</v>
      </c>
      <c r="CU666" s="4">
        <v>0.15</v>
      </c>
      <c r="CV666" s="4">
        <v>-0.85</v>
      </c>
      <c r="CW666" s="4">
        <v>0</v>
      </c>
      <c r="CX666" s="4">
        <v>0</v>
      </c>
      <c r="CY666" s="4">
        <v>0</v>
      </c>
      <c r="CZ666" s="4">
        <v>0</v>
      </c>
      <c r="DA666" s="4">
        <v>250</v>
      </c>
      <c r="DB666" s="4">
        <v>0</v>
      </c>
      <c r="DC666" s="4">
        <v>0.15</v>
      </c>
      <c r="DD666" s="4">
        <v>-0.9</v>
      </c>
      <c r="DE666" s="4">
        <v>20</v>
      </c>
      <c r="DF666" s="4">
        <v>0</v>
      </c>
      <c r="DG666" s="4">
        <v>1260</v>
      </c>
      <c r="DH666" s="4">
        <v>10</v>
      </c>
      <c r="DI666" s="4">
        <v>1791</v>
      </c>
      <c r="DJ666" s="4">
        <v>40</v>
      </c>
      <c r="DK666" s="4">
        <v>0.1</v>
      </c>
      <c r="DL666" s="4">
        <v>-1</v>
      </c>
      <c r="DM666" s="4">
        <v>0</v>
      </c>
      <c r="DN666" s="4">
        <v>0</v>
      </c>
      <c r="DO666" s="4">
        <v>0</v>
      </c>
      <c r="DP666" s="4">
        <v>0</v>
      </c>
      <c r="DQ666" s="4">
        <v>604</v>
      </c>
      <c r="DR666" s="4">
        <v>26</v>
      </c>
      <c r="DS666" s="4">
        <v>0.15</v>
      </c>
      <c r="DT666" s="4">
        <v>-0.99999999999999989</v>
      </c>
      <c r="DU666" s="4">
        <v>1</v>
      </c>
      <c r="DV666" s="4">
        <v>0</v>
      </c>
      <c r="DW666" s="4">
        <v>0</v>
      </c>
      <c r="DX666" s="4">
        <v>0</v>
      </c>
      <c r="DY666" s="4">
        <v>4244</v>
      </c>
      <c r="DZ666" s="4">
        <v>-224</v>
      </c>
      <c r="EA666" s="4">
        <v>0.1</v>
      </c>
      <c r="EB666" s="4">
        <v>-1.1499999999999999</v>
      </c>
      <c r="EC666" s="4">
        <v>0</v>
      </c>
      <c r="ED666" s="4">
        <v>0</v>
      </c>
      <c r="EE666" s="4">
        <v>0</v>
      </c>
      <c r="EF666" s="4">
        <v>0</v>
      </c>
      <c r="EG666" s="4">
        <v>207</v>
      </c>
      <c r="EH666" s="4">
        <v>0</v>
      </c>
      <c r="EI666" s="4">
        <v>0.15</v>
      </c>
      <c r="EJ666" s="4">
        <v>-1.2000000000000002</v>
      </c>
      <c r="EK666" s="4">
        <v>63</v>
      </c>
      <c r="EL666" s="4">
        <v>-5</v>
      </c>
      <c r="EM666" s="4">
        <v>1061.1500000000001</v>
      </c>
      <c r="EN666" s="4">
        <v>20.350000000000136</v>
      </c>
      <c r="EO666" s="4">
        <v>19968</v>
      </c>
      <c r="EP666" s="4">
        <v>-2646</v>
      </c>
      <c r="EQ666" s="4">
        <v>0.15</v>
      </c>
      <c r="ER666" s="4">
        <v>-1.35</v>
      </c>
      <c r="ES666" s="4">
        <v>5</v>
      </c>
      <c r="ET666" s="4">
        <v>0</v>
      </c>
      <c r="EU666" s="4">
        <v>0</v>
      </c>
      <c r="EV666" s="4">
        <v>0</v>
      </c>
      <c r="EW666" s="4">
        <v>834</v>
      </c>
      <c r="EX666" s="4">
        <v>-18</v>
      </c>
      <c r="EY666" s="4">
        <v>0.2</v>
      </c>
      <c r="EZ666" s="4">
        <v>-1.4000000000000001</v>
      </c>
      <c r="FA666" s="4">
        <v>25</v>
      </c>
      <c r="FB666" s="4">
        <v>2</v>
      </c>
      <c r="FC666" s="4">
        <v>968.65</v>
      </c>
      <c r="FD666" s="4">
        <v>16.149999999999977</v>
      </c>
      <c r="FE666" s="4">
        <v>4328</v>
      </c>
      <c r="FF666" s="4">
        <v>-803</v>
      </c>
      <c r="FG666" s="4">
        <v>0.2</v>
      </c>
      <c r="FH666" s="4">
        <v>-1.4000000000000001</v>
      </c>
      <c r="FI666" s="4">
        <v>5</v>
      </c>
      <c r="FJ666" s="4">
        <v>0</v>
      </c>
      <c r="FK666" s="4">
        <v>0</v>
      </c>
      <c r="FL666" s="4">
        <v>0</v>
      </c>
      <c r="FM666" s="4">
        <v>147</v>
      </c>
      <c r="FN666" s="4">
        <v>-9</v>
      </c>
      <c r="FO666" s="4">
        <v>0.2</v>
      </c>
      <c r="FP666" s="4">
        <v>-1.5</v>
      </c>
      <c r="FQ666" s="4">
        <v>30</v>
      </c>
      <c r="FR666" s="4">
        <v>0</v>
      </c>
      <c r="FS666" s="4">
        <v>848</v>
      </c>
      <c r="FT666" s="4">
        <v>3</v>
      </c>
      <c r="FU666" s="4">
        <v>13801</v>
      </c>
      <c r="FV666" s="4">
        <v>-521</v>
      </c>
      <c r="FW666" s="4">
        <v>0.15</v>
      </c>
      <c r="FX666" s="4">
        <v>-1.6500000000000001</v>
      </c>
      <c r="FY666" s="4">
        <v>6</v>
      </c>
      <c r="FZ666" s="4">
        <v>0</v>
      </c>
      <c r="GA666" s="4">
        <v>0</v>
      </c>
      <c r="GB666" s="4">
        <v>0</v>
      </c>
      <c r="GC666" s="4">
        <v>530</v>
      </c>
      <c r="GD666" s="4">
        <v>-99</v>
      </c>
      <c r="GE666" s="4">
        <v>0.2</v>
      </c>
      <c r="GF666" s="4">
        <v>-1.75</v>
      </c>
      <c r="GG666" s="4">
        <v>320</v>
      </c>
      <c r="GH666" s="4">
        <v>0</v>
      </c>
      <c r="GI666" s="4">
        <v>758.7</v>
      </c>
      <c r="GJ666" s="4">
        <v>12.450000000000045</v>
      </c>
      <c r="GK666" s="4">
        <v>11629</v>
      </c>
      <c r="GL666" s="4">
        <v>-893</v>
      </c>
      <c r="GM666" s="4">
        <v>0.2</v>
      </c>
      <c r="GN666" s="4">
        <v>-1.8</v>
      </c>
      <c r="GO666" s="4">
        <v>6</v>
      </c>
      <c r="GP666" s="4">
        <v>0</v>
      </c>
      <c r="GQ666" s="4">
        <v>0</v>
      </c>
      <c r="GR666" s="4">
        <v>0</v>
      </c>
      <c r="GS666" s="4">
        <v>654</v>
      </c>
      <c r="GT666" s="4">
        <v>133</v>
      </c>
      <c r="GU666" s="4">
        <v>0.2</v>
      </c>
      <c r="GV666" s="4">
        <v>-1.8499999999999999</v>
      </c>
      <c r="GW666" s="4">
        <v>223</v>
      </c>
      <c r="GX666" s="4">
        <v>0</v>
      </c>
      <c r="GY666" s="4">
        <v>666.95</v>
      </c>
      <c r="GZ666" s="4">
        <v>16.600000000000023</v>
      </c>
      <c r="HA666" s="4">
        <v>12158</v>
      </c>
      <c r="HB666" s="4">
        <v>-2406</v>
      </c>
      <c r="HC666" s="4">
        <v>0.15</v>
      </c>
      <c r="HD666" s="4">
        <v>-2.0500000000000003</v>
      </c>
      <c r="HE666" s="4">
        <v>162</v>
      </c>
      <c r="HF666" s="4">
        <v>0</v>
      </c>
      <c r="HG666" s="4">
        <v>0</v>
      </c>
      <c r="HH666" s="4">
        <v>0</v>
      </c>
      <c r="HI666" s="4">
        <v>1492</v>
      </c>
      <c r="HJ666" s="4">
        <v>220</v>
      </c>
      <c r="HK666" s="4">
        <v>0.25</v>
      </c>
      <c r="HL666" s="4">
        <v>-2.2000000000000002</v>
      </c>
      <c r="HM666" s="4">
        <v>578</v>
      </c>
      <c r="HN666" s="4">
        <v>-100</v>
      </c>
      <c r="HO666" s="4">
        <v>557.95000000000005</v>
      </c>
      <c r="HP666" s="4">
        <v>6.0500000000000682</v>
      </c>
      <c r="HQ666" s="4">
        <v>40203</v>
      </c>
      <c r="HR666" s="4">
        <v>8715</v>
      </c>
      <c r="HS666" s="4">
        <v>0.3</v>
      </c>
      <c r="HT666" s="4">
        <v>-2.35</v>
      </c>
      <c r="HU666" s="4">
        <v>260</v>
      </c>
      <c r="HV666" s="4">
        <v>-1</v>
      </c>
      <c r="HW666" s="4">
        <v>505.6</v>
      </c>
      <c r="HX666" s="4">
        <v>-3.1999999999999886</v>
      </c>
      <c r="HY666" s="4">
        <v>2207</v>
      </c>
      <c r="HZ666" s="4">
        <v>-61</v>
      </c>
      <c r="IA666" s="4">
        <v>0.3</v>
      </c>
      <c r="IB666" s="4">
        <v>-2.5500000000000003</v>
      </c>
      <c r="IC666" s="4">
        <v>239</v>
      </c>
      <c r="ID666" s="4">
        <v>-69</v>
      </c>
      <c r="IE666" s="4">
        <v>456.9</v>
      </c>
      <c r="IF666" s="4">
        <v>2.0499999999999545</v>
      </c>
      <c r="IG666" s="4">
        <v>14998</v>
      </c>
      <c r="IH666" s="4">
        <v>-2046</v>
      </c>
      <c r="II666" s="4">
        <v>0.3</v>
      </c>
      <c r="IJ666" s="4">
        <v>-2.75</v>
      </c>
      <c r="IK666" s="4">
        <v>184</v>
      </c>
      <c r="IL666" s="4">
        <v>-4</v>
      </c>
      <c r="IM666" s="4">
        <v>414.3</v>
      </c>
      <c r="IN666" s="4">
        <v>11.5</v>
      </c>
      <c r="IO666" s="4">
        <v>6329</v>
      </c>
      <c r="IP666" s="4">
        <v>732</v>
      </c>
      <c r="IQ666" s="4">
        <v>0.35</v>
      </c>
      <c r="IR666" s="4">
        <v>-2.9</v>
      </c>
      <c r="IS666" s="4">
        <v>1078</v>
      </c>
      <c r="IT666" s="4">
        <v>-49</v>
      </c>
      <c r="IU666" s="4">
        <v>357</v>
      </c>
      <c r="IV666" s="4">
        <v>3.6499999999999773</v>
      </c>
      <c r="IW666" s="4">
        <v>28043</v>
      </c>
      <c r="IX666" s="4">
        <v>6790</v>
      </c>
      <c r="IY666" s="4">
        <v>0.35</v>
      </c>
      <c r="IZ666" s="4">
        <v>-3.35</v>
      </c>
      <c r="JA666" s="4">
        <v>202</v>
      </c>
      <c r="JB666" s="4">
        <v>-16</v>
      </c>
      <c r="JC666" s="4">
        <v>305.89999999999998</v>
      </c>
      <c r="JD666" s="4">
        <v>0.79999999999995453</v>
      </c>
      <c r="JE666" s="4">
        <v>11602</v>
      </c>
      <c r="JF666" s="4">
        <v>2596</v>
      </c>
      <c r="JG666" s="4">
        <v>0.35</v>
      </c>
      <c r="JH666" s="4">
        <v>-4.1000000000000005</v>
      </c>
      <c r="JI666" s="4">
        <v>2084</v>
      </c>
      <c r="JJ666" s="4">
        <v>-494</v>
      </c>
      <c r="JK666" s="4">
        <v>257.8</v>
      </c>
      <c r="JL666" s="4">
        <v>0.35000000000002274</v>
      </c>
      <c r="JM666" s="4">
        <v>39961</v>
      </c>
      <c r="JN666" s="4">
        <v>15896</v>
      </c>
      <c r="JO666" s="4">
        <v>0.4</v>
      </c>
      <c r="JP666" s="4">
        <v>-5.0999999999999996</v>
      </c>
      <c r="JQ666" s="5">
        <v>757</v>
      </c>
      <c r="JR666" s="4">
        <v>102</v>
      </c>
      <c r="JS666" s="4">
        <v>205.9</v>
      </c>
      <c r="JT666" s="4">
        <v>-0.94999999999998863</v>
      </c>
      <c r="JU666" s="4">
        <v>20578</v>
      </c>
      <c r="JV666" s="4">
        <v>7793</v>
      </c>
      <c r="JW666" s="4">
        <v>0.45</v>
      </c>
      <c r="JX666" s="4">
        <v>-6.8</v>
      </c>
      <c r="JY666" s="4">
        <v>7157</v>
      </c>
      <c r="JZ666" s="4">
        <v>-855</v>
      </c>
      <c r="KA666" s="4">
        <v>157.30000000000001</v>
      </c>
      <c r="KB666" s="4">
        <v>-3.1499999999999773</v>
      </c>
      <c r="KC666" s="4">
        <v>69884</v>
      </c>
      <c r="KD666" s="4">
        <v>33230</v>
      </c>
      <c r="KE666" s="4">
        <v>1</v>
      </c>
      <c r="KF666" s="4">
        <v>-9.65</v>
      </c>
      <c r="KG666" s="4">
        <v>4614</v>
      </c>
      <c r="KH666" s="4">
        <v>50</v>
      </c>
      <c r="KI666" s="4">
        <v>109.25</v>
      </c>
      <c r="KJ666" s="4">
        <v>-7.25</v>
      </c>
      <c r="KK666" s="4">
        <v>42279</v>
      </c>
      <c r="KL666" s="4">
        <v>26414</v>
      </c>
      <c r="KM666" s="4">
        <v>2.75</v>
      </c>
      <c r="KN666" s="4">
        <v>-14.05</v>
      </c>
      <c r="KO666" s="4">
        <v>25596</v>
      </c>
      <c r="KP666" s="4">
        <v>3176</v>
      </c>
      <c r="KQ666" s="4">
        <v>65.45</v>
      </c>
      <c r="KR666" s="4">
        <v>-12.299999999999997</v>
      </c>
      <c r="KS666" s="4">
        <v>77263</v>
      </c>
      <c r="KT666" s="4">
        <v>43916</v>
      </c>
      <c r="KU666" s="4">
        <v>8.9</v>
      </c>
      <c r="KV666" s="4">
        <v>-19.25</v>
      </c>
      <c r="KW666" s="4">
        <v>33309</v>
      </c>
      <c r="KX666" s="4">
        <v>19791</v>
      </c>
      <c r="KY666" s="4">
        <v>30.7</v>
      </c>
      <c r="KZ666" s="4">
        <v>-15.500000000000004</v>
      </c>
      <c r="LA666" s="4">
        <v>37721</v>
      </c>
      <c r="LB666" s="4">
        <v>28058</v>
      </c>
      <c r="LC666" s="4">
        <v>23.75</v>
      </c>
      <c r="LD666" s="4">
        <v>-22.450000000000003</v>
      </c>
    </row>
    <row r="667" spans="1:316" x14ac:dyDescent="0.25">
      <c r="A667" s="171">
        <v>44077.452032754627</v>
      </c>
      <c r="B667" s="172">
        <v>0.45069444444444445</v>
      </c>
      <c r="C667" s="4">
        <v>11555.8</v>
      </c>
      <c r="D667" s="4">
        <v>11550</v>
      </c>
      <c r="E667" s="173">
        <v>-44.900000000000006</v>
      </c>
      <c r="F667" s="173">
        <v>-73.25</v>
      </c>
      <c r="G667" s="173">
        <v>313.89999999999998</v>
      </c>
      <c r="H667" s="173">
        <v>-2.6999999999998092</v>
      </c>
      <c r="I667" s="173">
        <v>-305.3</v>
      </c>
      <c r="J667" s="173">
        <v>302.60000000000019</v>
      </c>
      <c r="K667" s="127">
        <v>0</v>
      </c>
      <c r="L667" s="127">
        <v>0</v>
      </c>
      <c r="M667" s="127">
        <v>-20.53</v>
      </c>
      <c r="N667" s="127">
        <v>-18.11</v>
      </c>
      <c r="O667" s="127">
        <v>-0.19853593065013017</v>
      </c>
      <c r="P667" s="127">
        <v>-0.3728381653825748</v>
      </c>
      <c r="Q667" s="127">
        <v>1.108821994159876</v>
      </c>
      <c r="R667" s="4">
        <v>140569</v>
      </c>
      <c r="S667" s="4">
        <v>177235</v>
      </c>
      <c r="T667" s="173">
        <v>11573</v>
      </c>
      <c r="U667" s="173">
        <v>1.7166666666671517</v>
      </c>
      <c r="V667" s="4">
        <v>162029</v>
      </c>
      <c r="W667" s="4">
        <v>-4671</v>
      </c>
      <c r="X667" s="173">
        <v>17.200000000000728</v>
      </c>
      <c r="Y667" s="173">
        <v>-166111</v>
      </c>
      <c r="Z667" s="173">
        <v>197923</v>
      </c>
      <c r="AA667" s="173">
        <v>31812</v>
      </c>
      <c r="AB667" s="4">
        <v>36666</v>
      </c>
      <c r="AC667" s="4">
        <v>2592</v>
      </c>
      <c r="AD667" s="176" t="e">
        <v>#REF!</v>
      </c>
      <c r="AE667" s="177">
        <v>9.3747214189429228E-3</v>
      </c>
      <c r="AF667" s="177">
        <v>6.6573713553793089E-3</v>
      </c>
      <c r="AG667" s="177">
        <v>1.008634875749685E-2</v>
      </c>
      <c r="AH667" s="177">
        <v>5.3263430208589924E-2</v>
      </c>
      <c r="AI667" s="127">
        <v>0.12715893092166652</v>
      </c>
      <c r="AJ667" s="127">
        <v>0</v>
      </c>
      <c r="AK667" s="4">
        <v>0</v>
      </c>
      <c r="AL667" s="178">
        <v>11500</v>
      </c>
      <c r="AM667" s="178">
        <v>11600</v>
      </c>
      <c r="AN667" s="178">
        <v>11400</v>
      </c>
      <c r="AO667" s="178">
        <v>11550</v>
      </c>
      <c r="AS667" s="4">
        <v>3.0185575871229879</v>
      </c>
      <c r="AT667" s="4">
        <v>1.1324566933861719</v>
      </c>
      <c r="AU667" s="4">
        <v>0.23334433974245003</v>
      </c>
      <c r="AV667" s="4">
        <v>4.740803134899562E-2</v>
      </c>
      <c r="AW667" s="4">
        <v>5.9118707856358789E-2</v>
      </c>
      <c r="AX667" s="4">
        <v>3.0545401903658932E-2</v>
      </c>
      <c r="AY667" s="4">
        <v>69.555363321799305</v>
      </c>
      <c r="AZ667" s="4">
        <v>8.4884615384615376</v>
      </c>
      <c r="BA667" s="4">
        <v>61.97520661157025</v>
      </c>
      <c r="BB667" s="4">
        <v>34.396739130434781</v>
      </c>
      <c r="BC667" s="4">
        <v>26.013914656771799</v>
      </c>
      <c r="BD667" s="4">
        <v>58.133663366336634</v>
      </c>
      <c r="BE667" s="4">
        <v>19.175143953934739</v>
      </c>
      <c r="BF667" s="4">
        <v>28.422651933701658</v>
      </c>
      <c r="BG667" s="4">
        <v>9.7644264356573984</v>
      </c>
      <c r="BH667" s="4">
        <v>9.1631989596879055</v>
      </c>
      <c r="BI667" s="4">
        <v>9</v>
      </c>
      <c r="BJ667" s="4">
        <v>0</v>
      </c>
      <c r="BK667" s="4">
        <v>0</v>
      </c>
      <c r="BL667" s="4">
        <v>0</v>
      </c>
      <c r="BM667" s="4">
        <v>5760</v>
      </c>
      <c r="BN667" s="4">
        <v>14</v>
      </c>
      <c r="BO667" s="4">
        <v>0.1</v>
      </c>
      <c r="BP667" s="4">
        <v>-0.75</v>
      </c>
      <c r="BQ667" s="4">
        <v>0</v>
      </c>
      <c r="BR667" s="4">
        <v>0</v>
      </c>
      <c r="BS667" s="4">
        <v>0</v>
      </c>
      <c r="BT667" s="4">
        <v>0</v>
      </c>
      <c r="BU667" s="4">
        <v>58</v>
      </c>
      <c r="BV667" s="4">
        <v>0</v>
      </c>
      <c r="BW667" s="4">
        <v>0.1</v>
      </c>
      <c r="BX667" s="4">
        <v>-0.75</v>
      </c>
      <c r="BY667" s="4">
        <v>21</v>
      </c>
      <c r="BZ667" s="4">
        <v>0</v>
      </c>
      <c r="CA667" s="4">
        <v>0</v>
      </c>
      <c r="CB667" s="4">
        <v>0</v>
      </c>
      <c r="CC667" s="4">
        <v>411</v>
      </c>
      <c r="CD667" s="4">
        <v>-44</v>
      </c>
      <c r="CE667" s="4">
        <v>0.05</v>
      </c>
      <c r="CF667" s="4">
        <v>-0.89999999999999991</v>
      </c>
      <c r="CG667" s="4">
        <v>0</v>
      </c>
      <c r="CH667" s="4">
        <v>0</v>
      </c>
      <c r="CI667" s="4">
        <v>0</v>
      </c>
      <c r="CJ667" s="4">
        <v>0</v>
      </c>
      <c r="CK667" s="4">
        <v>35</v>
      </c>
      <c r="CL667" s="4">
        <v>0</v>
      </c>
      <c r="CM667" s="4">
        <v>0</v>
      </c>
      <c r="CN667" s="4">
        <v>0</v>
      </c>
      <c r="CO667" s="4">
        <v>12</v>
      </c>
      <c r="CP667" s="4">
        <v>0</v>
      </c>
      <c r="CQ667" s="4">
        <v>0</v>
      </c>
      <c r="CR667" s="4">
        <v>0</v>
      </c>
      <c r="CS667" s="4">
        <v>1259</v>
      </c>
      <c r="CT667" s="4">
        <v>-180</v>
      </c>
      <c r="CU667" s="4">
        <v>0.15</v>
      </c>
      <c r="CV667" s="4">
        <v>-0.85</v>
      </c>
      <c r="CW667" s="4">
        <v>0</v>
      </c>
      <c r="CX667" s="4">
        <v>0</v>
      </c>
      <c r="CY667" s="4">
        <v>0</v>
      </c>
      <c r="CZ667" s="4">
        <v>0</v>
      </c>
      <c r="DA667" s="4">
        <v>250</v>
      </c>
      <c r="DB667" s="4">
        <v>0</v>
      </c>
      <c r="DC667" s="4">
        <v>0.15</v>
      </c>
      <c r="DD667" s="4">
        <v>-0.9</v>
      </c>
      <c r="DE667" s="4">
        <v>20</v>
      </c>
      <c r="DF667" s="4">
        <v>0</v>
      </c>
      <c r="DG667" s="4">
        <v>1260</v>
      </c>
      <c r="DH667" s="4">
        <v>10</v>
      </c>
      <c r="DI667" s="4">
        <v>1791</v>
      </c>
      <c r="DJ667" s="4">
        <v>40</v>
      </c>
      <c r="DK667" s="4">
        <v>0.1</v>
      </c>
      <c r="DL667" s="4">
        <v>-1</v>
      </c>
      <c r="DM667" s="4">
        <v>0</v>
      </c>
      <c r="DN667" s="4">
        <v>0</v>
      </c>
      <c r="DO667" s="4">
        <v>0</v>
      </c>
      <c r="DP667" s="4">
        <v>0</v>
      </c>
      <c r="DQ667" s="4">
        <v>604</v>
      </c>
      <c r="DR667" s="4">
        <v>26</v>
      </c>
      <c r="DS667" s="4">
        <v>0.15</v>
      </c>
      <c r="DT667" s="4">
        <v>-0.99999999999999989</v>
      </c>
      <c r="DU667" s="4">
        <v>1</v>
      </c>
      <c r="DV667" s="4">
        <v>0</v>
      </c>
      <c r="DW667" s="4">
        <v>0</v>
      </c>
      <c r="DX667" s="4">
        <v>0</v>
      </c>
      <c r="DY667" s="4">
        <v>4240</v>
      </c>
      <c r="DZ667" s="4">
        <v>-228</v>
      </c>
      <c r="EA667" s="4">
        <v>0.1</v>
      </c>
      <c r="EB667" s="4">
        <v>-1.1499999999999999</v>
      </c>
      <c r="EC667" s="4">
        <v>0</v>
      </c>
      <c r="ED667" s="4">
        <v>0</v>
      </c>
      <c r="EE667" s="4">
        <v>0</v>
      </c>
      <c r="EF667" s="4">
        <v>0</v>
      </c>
      <c r="EG667" s="4">
        <v>207</v>
      </c>
      <c r="EH667" s="4">
        <v>0</v>
      </c>
      <c r="EI667" s="4">
        <v>0.15</v>
      </c>
      <c r="EJ667" s="4">
        <v>-1.2000000000000002</v>
      </c>
      <c r="EK667" s="4">
        <v>63</v>
      </c>
      <c r="EL667" s="4">
        <v>-5</v>
      </c>
      <c r="EM667" s="4">
        <v>1061.1500000000001</v>
      </c>
      <c r="EN667" s="4">
        <v>20.350000000000136</v>
      </c>
      <c r="EO667" s="4">
        <v>19968</v>
      </c>
      <c r="EP667" s="4">
        <v>-2646</v>
      </c>
      <c r="EQ667" s="4">
        <v>0.15</v>
      </c>
      <c r="ER667" s="4">
        <v>-1.35</v>
      </c>
      <c r="ES667" s="4">
        <v>5</v>
      </c>
      <c r="ET667" s="4">
        <v>0</v>
      </c>
      <c r="EU667" s="4">
        <v>0</v>
      </c>
      <c r="EV667" s="4">
        <v>0</v>
      </c>
      <c r="EW667" s="4">
        <v>834</v>
      </c>
      <c r="EX667" s="4">
        <v>-18</v>
      </c>
      <c r="EY667" s="4">
        <v>0.2</v>
      </c>
      <c r="EZ667" s="4">
        <v>-1.4000000000000001</v>
      </c>
      <c r="FA667" s="4">
        <v>25</v>
      </c>
      <c r="FB667" s="4">
        <v>2</v>
      </c>
      <c r="FC667" s="4">
        <v>968.65</v>
      </c>
      <c r="FD667" s="4">
        <v>16.149999999999977</v>
      </c>
      <c r="FE667" s="4">
        <v>4328</v>
      </c>
      <c r="FF667" s="4">
        <v>-803</v>
      </c>
      <c r="FG667" s="4">
        <v>0.2</v>
      </c>
      <c r="FH667" s="4">
        <v>-1.4000000000000001</v>
      </c>
      <c r="FI667" s="4">
        <v>5</v>
      </c>
      <c r="FJ667" s="4">
        <v>0</v>
      </c>
      <c r="FK667" s="4">
        <v>0</v>
      </c>
      <c r="FL667" s="4">
        <v>0</v>
      </c>
      <c r="FM667" s="4">
        <v>147</v>
      </c>
      <c r="FN667" s="4">
        <v>-9</v>
      </c>
      <c r="FO667" s="4">
        <v>0.2</v>
      </c>
      <c r="FP667" s="4">
        <v>-1.5</v>
      </c>
      <c r="FQ667" s="4">
        <v>30</v>
      </c>
      <c r="FR667" s="4">
        <v>0</v>
      </c>
      <c r="FS667" s="4">
        <v>848</v>
      </c>
      <c r="FT667" s="4">
        <v>3</v>
      </c>
      <c r="FU667" s="4">
        <v>13801</v>
      </c>
      <c r="FV667" s="4">
        <v>-521</v>
      </c>
      <c r="FW667" s="4">
        <v>0.15</v>
      </c>
      <c r="FX667" s="4">
        <v>-1.6500000000000001</v>
      </c>
      <c r="FY667" s="4">
        <v>6</v>
      </c>
      <c r="FZ667" s="4">
        <v>0</v>
      </c>
      <c r="GA667" s="4">
        <v>0</v>
      </c>
      <c r="GB667" s="4">
        <v>0</v>
      </c>
      <c r="GC667" s="4">
        <v>530</v>
      </c>
      <c r="GD667" s="4">
        <v>-99</v>
      </c>
      <c r="GE667" s="4">
        <v>0.2</v>
      </c>
      <c r="GF667" s="4">
        <v>-1.75</v>
      </c>
      <c r="GG667" s="4">
        <v>320</v>
      </c>
      <c r="GH667" s="4">
        <v>0</v>
      </c>
      <c r="GI667" s="4">
        <v>758.7</v>
      </c>
      <c r="GJ667" s="4">
        <v>12.450000000000045</v>
      </c>
      <c r="GK667" s="4">
        <v>11629</v>
      </c>
      <c r="GL667" s="4">
        <v>-893</v>
      </c>
      <c r="GM667" s="4">
        <v>0.2</v>
      </c>
      <c r="GN667" s="4">
        <v>-1.8</v>
      </c>
      <c r="GO667" s="4">
        <v>6</v>
      </c>
      <c r="GP667" s="4">
        <v>0</v>
      </c>
      <c r="GQ667" s="4">
        <v>0</v>
      </c>
      <c r="GR667" s="4">
        <v>0</v>
      </c>
      <c r="GS667" s="4">
        <v>654</v>
      </c>
      <c r="GT667" s="4">
        <v>133</v>
      </c>
      <c r="GU667" s="4">
        <v>0.2</v>
      </c>
      <c r="GV667" s="4">
        <v>-1.8499999999999999</v>
      </c>
      <c r="GW667" s="4">
        <v>223</v>
      </c>
      <c r="GX667" s="4">
        <v>0</v>
      </c>
      <c r="GY667" s="4">
        <v>666.95</v>
      </c>
      <c r="GZ667" s="4">
        <v>16.600000000000023</v>
      </c>
      <c r="HA667" s="4">
        <v>12158</v>
      </c>
      <c r="HB667" s="4">
        <v>-2406</v>
      </c>
      <c r="HC667" s="4">
        <v>0.15</v>
      </c>
      <c r="HD667" s="4">
        <v>-2.0500000000000003</v>
      </c>
      <c r="HE667" s="4">
        <v>162</v>
      </c>
      <c r="HF667" s="4">
        <v>0</v>
      </c>
      <c r="HG667" s="4">
        <v>0</v>
      </c>
      <c r="HH667" s="4">
        <v>0</v>
      </c>
      <c r="HI667" s="4">
        <v>1492</v>
      </c>
      <c r="HJ667" s="4">
        <v>220</v>
      </c>
      <c r="HK667" s="4">
        <v>0.25</v>
      </c>
      <c r="HL667" s="4">
        <v>-2.2000000000000002</v>
      </c>
      <c r="HM667" s="4">
        <v>578</v>
      </c>
      <c r="HN667" s="4">
        <v>-100</v>
      </c>
      <c r="HO667" s="4">
        <v>558.70000000000005</v>
      </c>
      <c r="HP667" s="4">
        <v>6.8000000000000682</v>
      </c>
      <c r="HQ667" s="4">
        <v>40203</v>
      </c>
      <c r="HR667" s="4">
        <v>8715</v>
      </c>
      <c r="HS667" s="4">
        <v>0.25</v>
      </c>
      <c r="HT667" s="4">
        <v>-2.4</v>
      </c>
      <c r="HU667" s="4">
        <v>260</v>
      </c>
      <c r="HV667" s="4">
        <v>-1</v>
      </c>
      <c r="HW667" s="4">
        <v>505.6</v>
      </c>
      <c r="HX667" s="4">
        <v>-3.1999999999999886</v>
      </c>
      <c r="HY667" s="4">
        <v>2207</v>
      </c>
      <c r="HZ667" s="4">
        <v>-61</v>
      </c>
      <c r="IA667" s="4">
        <v>0.3</v>
      </c>
      <c r="IB667" s="4">
        <v>-2.5500000000000003</v>
      </c>
      <c r="IC667" s="4">
        <v>242</v>
      </c>
      <c r="ID667" s="4">
        <v>-66</v>
      </c>
      <c r="IE667" s="4">
        <v>457.9</v>
      </c>
      <c r="IF667" s="4">
        <v>3.0499999999999545</v>
      </c>
      <c r="IG667" s="4">
        <v>14998</v>
      </c>
      <c r="IH667" s="4">
        <v>-2046</v>
      </c>
      <c r="II667" s="4">
        <v>0.35</v>
      </c>
      <c r="IJ667" s="4">
        <v>-2.6999999999999997</v>
      </c>
      <c r="IK667" s="4">
        <v>184</v>
      </c>
      <c r="IL667" s="4">
        <v>-4</v>
      </c>
      <c r="IM667" s="4">
        <v>414.3</v>
      </c>
      <c r="IN667" s="4">
        <v>11.5</v>
      </c>
      <c r="IO667" s="4">
        <v>6329</v>
      </c>
      <c r="IP667" s="4">
        <v>732</v>
      </c>
      <c r="IQ667" s="4">
        <v>0.35</v>
      </c>
      <c r="IR667" s="4">
        <v>-2.9</v>
      </c>
      <c r="IS667" s="4">
        <v>1078</v>
      </c>
      <c r="IT667" s="4">
        <v>-49</v>
      </c>
      <c r="IU667" s="4">
        <v>357</v>
      </c>
      <c r="IV667" s="4">
        <v>3.6499999999999773</v>
      </c>
      <c r="IW667" s="4">
        <v>28043</v>
      </c>
      <c r="IX667" s="4">
        <v>6790</v>
      </c>
      <c r="IY667" s="4">
        <v>0.4</v>
      </c>
      <c r="IZ667" s="4">
        <v>-3.3000000000000003</v>
      </c>
      <c r="JA667" s="4">
        <v>202</v>
      </c>
      <c r="JB667" s="4">
        <v>-16</v>
      </c>
      <c r="JC667" s="4">
        <v>305.89999999999998</v>
      </c>
      <c r="JD667" s="4">
        <v>0.79999999999995453</v>
      </c>
      <c r="JE667" s="4">
        <v>11743</v>
      </c>
      <c r="JF667" s="4">
        <v>2737</v>
      </c>
      <c r="JG667" s="4">
        <v>0.4</v>
      </c>
      <c r="JH667" s="4">
        <v>-4.05</v>
      </c>
      <c r="JI667" s="4">
        <v>2084</v>
      </c>
      <c r="JJ667" s="4">
        <v>-494</v>
      </c>
      <c r="JK667" s="4">
        <v>256.60000000000002</v>
      </c>
      <c r="JL667" s="4">
        <v>-0.84999999999996589</v>
      </c>
      <c r="JM667" s="4">
        <v>39961</v>
      </c>
      <c r="JN667" s="4">
        <v>15896</v>
      </c>
      <c r="JO667" s="4">
        <v>0.45</v>
      </c>
      <c r="JP667" s="4">
        <v>-5.05</v>
      </c>
      <c r="JQ667" s="5">
        <v>724</v>
      </c>
      <c r="JR667" s="4">
        <v>69</v>
      </c>
      <c r="JS667" s="4">
        <v>205</v>
      </c>
      <c r="JT667" s="4">
        <v>-1.8499999999999943</v>
      </c>
      <c r="JU667" s="4">
        <v>20578</v>
      </c>
      <c r="JV667" s="4">
        <v>7793</v>
      </c>
      <c r="JW667" s="4">
        <v>0.45</v>
      </c>
      <c r="JX667" s="4">
        <v>-6.8</v>
      </c>
      <c r="JY667" s="4">
        <v>7157</v>
      </c>
      <c r="JZ667" s="4">
        <v>-855</v>
      </c>
      <c r="KA667" s="4">
        <v>158.65</v>
      </c>
      <c r="KB667" s="4">
        <v>-1.7999999999999829</v>
      </c>
      <c r="KC667" s="4">
        <v>69884</v>
      </c>
      <c r="KD667" s="4">
        <v>33230</v>
      </c>
      <c r="KE667" s="4">
        <v>1.1000000000000001</v>
      </c>
      <c r="KF667" s="4">
        <v>-9.5500000000000007</v>
      </c>
      <c r="KG667" s="4">
        <v>4614</v>
      </c>
      <c r="KH667" s="4">
        <v>50</v>
      </c>
      <c r="KI667" s="4">
        <v>109.85</v>
      </c>
      <c r="KJ667" s="4">
        <v>-6.6500000000000057</v>
      </c>
      <c r="KK667" s="4">
        <v>42279</v>
      </c>
      <c r="KL667" s="4">
        <v>26414</v>
      </c>
      <c r="KM667" s="4">
        <v>2.8</v>
      </c>
      <c r="KN667" s="4">
        <v>-14</v>
      </c>
      <c r="KO667" s="4">
        <v>25596</v>
      </c>
      <c r="KP667" s="4">
        <v>3176</v>
      </c>
      <c r="KQ667" s="4">
        <v>65.8</v>
      </c>
      <c r="KR667" s="4">
        <v>-11.950000000000003</v>
      </c>
      <c r="KS667" s="4">
        <v>77263</v>
      </c>
      <c r="KT667" s="4">
        <v>43916</v>
      </c>
      <c r="KU667" s="4">
        <v>8.8000000000000007</v>
      </c>
      <c r="KV667" s="4">
        <v>-19.349999999999998</v>
      </c>
      <c r="KW667" s="4">
        <v>33309</v>
      </c>
      <c r="KX667" s="4">
        <v>19791</v>
      </c>
      <c r="KY667" s="4">
        <v>30.45</v>
      </c>
      <c r="KZ667" s="4">
        <v>-15.750000000000004</v>
      </c>
      <c r="LA667" s="4">
        <v>37721</v>
      </c>
      <c r="LB667" s="4">
        <v>28058</v>
      </c>
      <c r="LC667" s="4">
        <v>23.3</v>
      </c>
      <c r="LD667" s="4">
        <v>-22.900000000000002</v>
      </c>
    </row>
    <row r="668" spans="1:316" x14ac:dyDescent="0.25">
      <c r="A668" s="171">
        <v>44077.450542245373</v>
      </c>
      <c r="B668" s="172">
        <v>0.44930555555555557</v>
      </c>
      <c r="C668" s="4">
        <v>11561.25</v>
      </c>
      <c r="D668" s="4">
        <v>11550</v>
      </c>
      <c r="E668" s="173">
        <v>-48.2</v>
      </c>
      <c r="F668" s="173">
        <v>-69.150000000000006</v>
      </c>
      <c r="G668" s="173">
        <v>313.89999999999998</v>
      </c>
      <c r="H668" s="173">
        <v>-27.349999999999937</v>
      </c>
      <c r="I668" s="173">
        <v>-157.9499999999999</v>
      </c>
      <c r="J668" s="173">
        <v>130.59999999999997</v>
      </c>
      <c r="K668" s="127">
        <v>0</v>
      </c>
      <c r="L668" s="127">
        <v>0</v>
      </c>
      <c r="M668" s="127">
        <v>-20.53</v>
      </c>
      <c r="N668" s="127">
        <v>-18.11</v>
      </c>
      <c r="O668" s="127">
        <v>-0.22480145223116538</v>
      </c>
      <c r="P668" s="127">
        <v>-0.39838138890246955</v>
      </c>
      <c r="Q668" s="127">
        <v>1.1143446911158879</v>
      </c>
      <c r="R668" s="4">
        <v>139540</v>
      </c>
      <c r="S668" s="4">
        <v>178617</v>
      </c>
      <c r="T668" s="173">
        <v>11571.283333333333</v>
      </c>
      <c r="U668" s="173">
        <v>-3.5833333333339397</v>
      </c>
      <c r="V668" s="4">
        <v>162172</v>
      </c>
      <c r="W668" s="4">
        <v>-4197</v>
      </c>
      <c r="X668" s="173">
        <v>10.033333333332848</v>
      </c>
      <c r="Y668" s="173">
        <v>-164616</v>
      </c>
      <c r="Z668" s="173">
        <v>198487</v>
      </c>
      <c r="AA668" s="173">
        <v>33871</v>
      </c>
      <c r="AB668" s="4">
        <v>39077</v>
      </c>
      <c r="AC668" s="4">
        <v>4769</v>
      </c>
      <c r="AD668" s="176" t="e">
        <v>#REF!</v>
      </c>
      <c r="AE668" s="177">
        <v>-4.9223778695480693E-3</v>
      </c>
      <c r="AF668" s="177">
        <v>1.1729582955531934E-2</v>
      </c>
      <c r="AG668" s="177">
        <v>6.133375901683906E-2</v>
      </c>
      <c r="AH668" s="177">
        <v>0.1092853565384342</v>
      </c>
      <c r="AI668" s="127">
        <v>0.47366263449993856</v>
      </c>
      <c r="AJ668" s="127">
        <v>0</v>
      </c>
      <c r="AK668" s="4">
        <v>0</v>
      </c>
      <c r="AL668" s="178">
        <v>11500</v>
      </c>
      <c r="AM668" s="178">
        <v>11600</v>
      </c>
      <c r="AN668" s="178">
        <v>11400</v>
      </c>
      <c r="AO668" s="178">
        <v>11550</v>
      </c>
      <c r="AS668" s="4">
        <v>2.9728503307183511</v>
      </c>
      <c r="AT668" s="4">
        <v>1.139681005316578</v>
      </c>
      <c r="AU668" s="4">
        <v>0.23481437323220153</v>
      </c>
      <c r="AV668" s="4">
        <v>4.5756688578320354E-2</v>
      </c>
      <c r="AW668" s="4">
        <v>6.0631992646825776E-2</v>
      </c>
      <c r="AX668" s="4">
        <v>3.4163958107620081E-2</v>
      </c>
      <c r="AY668" s="4">
        <v>69.308089500860589</v>
      </c>
      <c r="AZ668" s="4">
        <v>8.4884615384615376</v>
      </c>
      <c r="BA668" s="4">
        <v>63.247933884297524</v>
      </c>
      <c r="BB668" s="4">
        <v>34.396739130434781</v>
      </c>
      <c r="BC668" s="4">
        <v>26.478301015697138</v>
      </c>
      <c r="BD668" s="4">
        <v>58.133663366336634</v>
      </c>
      <c r="BE668" s="4">
        <v>19.188995215311003</v>
      </c>
      <c r="BF668" s="4">
        <v>28.685082872928177</v>
      </c>
      <c r="BG668" s="4">
        <v>9.3417654107309271</v>
      </c>
      <c r="BH668" s="4">
        <v>8.9557446808510637</v>
      </c>
      <c r="BI668" s="4">
        <v>9</v>
      </c>
      <c r="BJ668" s="4">
        <v>0</v>
      </c>
      <c r="BK668" s="4">
        <v>0</v>
      </c>
      <c r="BL668" s="4">
        <v>0</v>
      </c>
      <c r="BM668" s="4">
        <v>5760</v>
      </c>
      <c r="BN668" s="4">
        <v>14</v>
      </c>
      <c r="BO668" s="4">
        <v>0.15</v>
      </c>
      <c r="BP668" s="4">
        <v>-0.7</v>
      </c>
      <c r="BQ668" s="4">
        <v>0</v>
      </c>
      <c r="BR668" s="4">
        <v>0</v>
      </c>
      <c r="BS668" s="4">
        <v>0</v>
      </c>
      <c r="BT668" s="4">
        <v>0</v>
      </c>
      <c r="BU668" s="4">
        <v>58</v>
      </c>
      <c r="BV668" s="4">
        <v>0</v>
      </c>
      <c r="BW668" s="4">
        <v>0.1</v>
      </c>
      <c r="BX668" s="4">
        <v>-0.75</v>
      </c>
      <c r="BY668" s="4">
        <v>21</v>
      </c>
      <c r="BZ668" s="4">
        <v>0</v>
      </c>
      <c r="CA668" s="4">
        <v>0</v>
      </c>
      <c r="CB668" s="4">
        <v>0</v>
      </c>
      <c r="CC668" s="4">
        <v>411</v>
      </c>
      <c r="CD668" s="4">
        <v>-44</v>
      </c>
      <c r="CE668" s="4">
        <v>0.05</v>
      </c>
      <c r="CF668" s="4">
        <v>-0.89999999999999991</v>
      </c>
      <c r="CG668" s="4">
        <v>0</v>
      </c>
      <c r="CH668" s="4">
        <v>0</v>
      </c>
      <c r="CI668" s="4">
        <v>0</v>
      </c>
      <c r="CJ668" s="4">
        <v>0</v>
      </c>
      <c r="CK668" s="4">
        <v>35</v>
      </c>
      <c r="CL668" s="4">
        <v>0</v>
      </c>
      <c r="CM668" s="4">
        <v>0</v>
      </c>
      <c r="CN668" s="4">
        <v>0</v>
      </c>
      <c r="CO668" s="4">
        <v>12</v>
      </c>
      <c r="CP668" s="4">
        <v>0</v>
      </c>
      <c r="CQ668" s="4">
        <v>0</v>
      </c>
      <c r="CR668" s="4">
        <v>0</v>
      </c>
      <c r="CS668" s="4">
        <v>1259</v>
      </c>
      <c r="CT668" s="4">
        <v>-180</v>
      </c>
      <c r="CU668" s="4">
        <v>0.15</v>
      </c>
      <c r="CV668" s="4">
        <v>-0.85</v>
      </c>
      <c r="CW668" s="4">
        <v>0</v>
      </c>
      <c r="CX668" s="4">
        <v>0</v>
      </c>
      <c r="CY668" s="4">
        <v>0</v>
      </c>
      <c r="CZ668" s="4">
        <v>0</v>
      </c>
      <c r="DA668" s="4">
        <v>250</v>
      </c>
      <c r="DB668" s="4">
        <v>0</v>
      </c>
      <c r="DC668" s="4">
        <v>0.15</v>
      </c>
      <c r="DD668" s="4">
        <v>-0.9</v>
      </c>
      <c r="DE668" s="4">
        <v>20</v>
      </c>
      <c r="DF668" s="4">
        <v>0</v>
      </c>
      <c r="DG668" s="4">
        <v>1260</v>
      </c>
      <c r="DH668" s="4">
        <v>10</v>
      </c>
      <c r="DI668" s="4">
        <v>1791</v>
      </c>
      <c r="DJ668" s="4">
        <v>40</v>
      </c>
      <c r="DK668" s="4">
        <v>0.1</v>
      </c>
      <c r="DL668" s="4">
        <v>-1</v>
      </c>
      <c r="DM668" s="4">
        <v>0</v>
      </c>
      <c r="DN668" s="4">
        <v>0</v>
      </c>
      <c r="DO668" s="4">
        <v>0</v>
      </c>
      <c r="DP668" s="4">
        <v>0</v>
      </c>
      <c r="DQ668" s="4">
        <v>604</v>
      </c>
      <c r="DR668" s="4">
        <v>26</v>
      </c>
      <c r="DS668" s="4">
        <v>0.15</v>
      </c>
      <c r="DT668" s="4">
        <v>-0.99999999999999989</v>
      </c>
      <c r="DU668" s="4">
        <v>1</v>
      </c>
      <c r="DV668" s="4">
        <v>0</v>
      </c>
      <c r="DW668" s="4">
        <v>0</v>
      </c>
      <c r="DX668" s="4">
        <v>0</v>
      </c>
      <c r="DY668" s="4">
        <v>4240</v>
      </c>
      <c r="DZ668" s="4">
        <v>-228</v>
      </c>
      <c r="EA668" s="4">
        <v>0.1</v>
      </c>
      <c r="EB668" s="4">
        <v>-1.1499999999999999</v>
      </c>
      <c r="EC668" s="4">
        <v>0</v>
      </c>
      <c r="ED668" s="4">
        <v>0</v>
      </c>
      <c r="EE668" s="4">
        <v>0</v>
      </c>
      <c r="EF668" s="4">
        <v>0</v>
      </c>
      <c r="EG668" s="4">
        <v>207</v>
      </c>
      <c r="EH668" s="4">
        <v>0</v>
      </c>
      <c r="EI668" s="4">
        <v>0.15</v>
      </c>
      <c r="EJ668" s="4">
        <v>-1.2000000000000002</v>
      </c>
      <c r="EK668" s="4">
        <v>63</v>
      </c>
      <c r="EL668" s="4">
        <v>-5</v>
      </c>
      <c r="EM668" s="4">
        <v>1061.1500000000001</v>
      </c>
      <c r="EN668" s="4">
        <v>20.350000000000136</v>
      </c>
      <c r="EO668" s="4">
        <v>19968</v>
      </c>
      <c r="EP668" s="4">
        <v>-2646</v>
      </c>
      <c r="EQ668" s="4">
        <v>0.15</v>
      </c>
      <c r="ER668" s="4">
        <v>-1.35</v>
      </c>
      <c r="ES668" s="4">
        <v>5</v>
      </c>
      <c r="ET668" s="4">
        <v>0</v>
      </c>
      <c r="EU668" s="4">
        <v>0</v>
      </c>
      <c r="EV668" s="4">
        <v>0</v>
      </c>
      <c r="EW668" s="4">
        <v>834</v>
      </c>
      <c r="EX668" s="4">
        <v>-18</v>
      </c>
      <c r="EY668" s="4">
        <v>0.2</v>
      </c>
      <c r="EZ668" s="4">
        <v>-1.4000000000000001</v>
      </c>
      <c r="FA668" s="4">
        <v>25</v>
      </c>
      <c r="FB668" s="4">
        <v>2</v>
      </c>
      <c r="FC668" s="4">
        <v>968.65</v>
      </c>
      <c r="FD668" s="4">
        <v>16.149999999999977</v>
      </c>
      <c r="FE668" s="4">
        <v>4328</v>
      </c>
      <c r="FF668" s="4">
        <v>-803</v>
      </c>
      <c r="FG668" s="4">
        <v>0.2</v>
      </c>
      <c r="FH668" s="4">
        <v>-1.4000000000000001</v>
      </c>
      <c r="FI668" s="4">
        <v>5</v>
      </c>
      <c r="FJ668" s="4">
        <v>0</v>
      </c>
      <c r="FK668" s="4">
        <v>0</v>
      </c>
      <c r="FL668" s="4">
        <v>0</v>
      </c>
      <c r="FM668" s="4">
        <v>147</v>
      </c>
      <c r="FN668" s="4">
        <v>-9</v>
      </c>
      <c r="FO668" s="4">
        <v>0.2</v>
      </c>
      <c r="FP668" s="4">
        <v>-1.5</v>
      </c>
      <c r="FQ668" s="4">
        <v>30</v>
      </c>
      <c r="FR668" s="4">
        <v>0</v>
      </c>
      <c r="FS668" s="4">
        <v>848</v>
      </c>
      <c r="FT668" s="4">
        <v>3</v>
      </c>
      <c r="FU668" s="4">
        <v>13801</v>
      </c>
      <c r="FV668" s="4">
        <v>-521</v>
      </c>
      <c r="FW668" s="4">
        <v>0.15</v>
      </c>
      <c r="FX668" s="4">
        <v>-1.6500000000000001</v>
      </c>
      <c r="FY668" s="4">
        <v>6</v>
      </c>
      <c r="FZ668" s="4">
        <v>0</v>
      </c>
      <c r="GA668" s="4">
        <v>0</v>
      </c>
      <c r="GB668" s="4">
        <v>0</v>
      </c>
      <c r="GC668" s="4">
        <v>530</v>
      </c>
      <c r="GD668" s="4">
        <v>-99</v>
      </c>
      <c r="GE668" s="4">
        <v>0.2</v>
      </c>
      <c r="GF668" s="4">
        <v>-1.75</v>
      </c>
      <c r="GG668" s="4">
        <v>320</v>
      </c>
      <c r="GH668" s="4">
        <v>0</v>
      </c>
      <c r="GI668" s="4">
        <v>758.7</v>
      </c>
      <c r="GJ668" s="4">
        <v>12.450000000000045</v>
      </c>
      <c r="GK668" s="4">
        <v>11629</v>
      </c>
      <c r="GL668" s="4">
        <v>-893</v>
      </c>
      <c r="GM668" s="4">
        <v>0.15</v>
      </c>
      <c r="GN668" s="4">
        <v>-1.85</v>
      </c>
      <c r="GO668" s="4">
        <v>6</v>
      </c>
      <c r="GP668" s="4">
        <v>0</v>
      </c>
      <c r="GQ668" s="4">
        <v>0</v>
      </c>
      <c r="GR668" s="4">
        <v>0</v>
      </c>
      <c r="GS668" s="4">
        <v>654</v>
      </c>
      <c r="GT668" s="4">
        <v>133</v>
      </c>
      <c r="GU668" s="4">
        <v>0.2</v>
      </c>
      <c r="GV668" s="4">
        <v>-1.8499999999999999</v>
      </c>
      <c r="GW668" s="4">
        <v>223</v>
      </c>
      <c r="GX668" s="4">
        <v>0</v>
      </c>
      <c r="GY668" s="4">
        <v>666.95</v>
      </c>
      <c r="GZ668" s="4">
        <v>16.600000000000023</v>
      </c>
      <c r="HA668" s="4">
        <v>12158</v>
      </c>
      <c r="HB668" s="4">
        <v>-2406</v>
      </c>
      <c r="HC668" s="4">
        <v>0.15</v>
      </c>
      <c r="HD668" s="4">
        <v>-2.0500000000000003</v>
      </c>
      <c r="HE668" s="4">
        <v>162</v>
      </c>
      <c r="HF668" s="4">
        <v>0</v>
      </c>
      <c r="HG668" s="4">
        <v>0</v>
      </c>
      <c r="HH668" s="4">
        <v>0</v>
      </c>
      <c r="HI668" s="4">
        <v>1492</v>
      </c>
      <c r="HJ668" s="4">
        <v>220</v>
      </c>
      <c r="HK668" s="4">
        <v>0.25</v>
      </c>
      <c r="HL668" s="4">
        <v>-2.2000000000000002</v>
      </c>
      <c r="HM668" s="4">
        <v>581</v>
      </c>
      <c r="HN668" s="4">
        <v>-97</v>
      </c>
      <c r="HO668" s="4">
        <v>555.54999999999995</v>
      </c>
      <c r="HP668" s="4">
        <v>3.6499999999999773</v>
      </c>
      <c r="HQ668" s="4">
        <v>40268</v>
      </c>
      <c r="HR668" s="4">
        <v>8780</v>
      </c>
      <c r="HS668" s="4">
        <v>0.3</v>
      </c>
      <c r="HT668" s="4">
        <v>-2.35</v>
      </c>
      <c r="HU668" s="4">
        <v>260</v>
      </c>
      <c r="HV668" s="4">
        <v>-1</v>
      </c>
      <c r="HW668" s="4">
        <v>505.6</v>
      </c>
      <c r="HX668" s="4">
        <v>-3.1999999999999886</v>
      </c>
      <c r="HY668" s="4">
        <v>2207</v>
      </c>
      <c r="HZ668" s="4">
        <v>-61</v>
      </c>
      <c r="IA668" s="4">
        <v>0.3</v>
      </c>
      <c r="IB668" s="4">
        <v>-2.5500000000000003</v>
      </c>
      <c r="IC668" s="4">
        <v>242</v>
      </c>
      <c r="ID668" s="4">
        <v>-66</v>
      </c>
      <c r="IE668" s="4">
        <v>457.9</v>
      </c>
      <c r="IF668" s="4">
        <v>3.0499999999999545</v>
      </c>
      <c r="IG668" s="4">
        <v>15306</v>
      </c>
      <c r="IH668" s="4">
        <v>-1738</v>
      </c>
      <c r="II668" s="4">
        <v>0.35</v>
      </c>
      <c r="IJ668" s="4">
        <v>-2.6999999999999997</v>
      </c>
      <c r="IK668" s="4">
        <v>184</v>
      </c>
      <c r="IL668" s="4">
        <v>-4</v>
      </c>
      <c r="IM668" s="4">
        <v>414.3</v>
      </c>
      <c r="IN668" s="4">
        <v>11.5</v>
      </c>
      <c r="IO668" s="4">
        <v>6329</v>
      </c>
      <c r="IP668" s="4">
        <v>732</v>
      </c>
      <c r="IQ668" s="4">
        <v>0.3</v>
      </c>
      <c r="IR668" s="4">
        <v>-2.95</v>
      </c>
      <c r="IS668" s="4">
        <v>1083</v>
      </c>
      <c r="IT668" s="4">
        <v>-44</v>
      </c>
      <c r="IU668" s="4">
        <v>353.75</v>
      </c>
      <c r="IV668" s="4">
        <v>0.39999999999997726</v>
      </c>
      <c r="IW668" s="4">
        <v>28676</v>
      </c>
      <c r="IX668" s="4">
        <v>7423</v>
      </c>
      <c r="IY668" s="4">
        <v>0.35</v>
      </c>
      <c r="IZ668" s="4">
        <v>-3.35</v>
      </c>
      <c r="JA668" s="4">
        <v>202</v>
      </c>
      <c r="JB668" s="4">
        <v>-16</v>
      </c>
      <c r="JC668" s="4">
        <v>305.89999999999998</v>
      </c>
      <c r="JD668" s="4">
        <v>0.79999999999995453</v>
      </c>
      <c r="JE668" s="4">
        <v>11743</v>
      </c>
      <c r="JF668" s="4">
        <v>2737</v>
      </c>
      <c r="JG668" s="4">
        <v>0.35</v>
      </c>
      <c r="JH668" s="4">
        <v>-4.1000000000000005</v>
      </c>
      <c r="JI668" s="4">
        <v>2090</v>
      </c>
      <c r="JJ668" s="4">
        <v>-488</v>
      </c>
      <c r="JK668" s="4">
        <v>254.7</v>
      </c>
      <c r="JL668" s="4">
        <v>-2.75</v>
      </c>
      <c r="JM668" s="4">
        <v>40105</v>
      </c>
      <c r="JN668" s="4">
        <v>16040</v>
      </c>
      <c r="JO668" s="4">
        <v>0.4</v>
      </c>
      <c r="JP668" s="4">
        <v>-5.0999999999999996</v>
      </c>
      <c r="JQ668" s="5">
        <v>724</v>
      </c>
      <c r="JR668" s="4">
        <v>69</v>
      </c>
      <c r="JS668" s="4">
        <v>204.4</v>
      </c>
      <c r="JT668" s="4">
        <v>-2.4499999999999886</v>
      </c>
      <c r="JU668" s="4">
        <v>20768</v>
      </c>
      <c r="JV668" s="4">
        <v>7983</v>
      </c>
      <c r="JW668" s="4">
        <v>0.55000000000000004</v>
      </c>
      <c r="JX668" s="4">
        <v>-6.7</v>
      </c>
      <c r="JY668" s="4">
        <v>7511</v>
      </c>
      <c r="JZ668" s="4">
        <v>-501</v>
      </c>
      <c r="KA668" s="4">
        <v>153.69999999999999</v>
      </c>
      <c r="KB668" s="4">
        <v>-6.75</v>
      </c>
      <c r="KC668" s="4">
        <v>70166</v>
      </c>
      <c r="KD668" s="4">
        <v>33512</v>
      </c>
      <c r="KE668" s="4">
        <v>1.2</v>
      </c>
      <c r="KF668" s="4">
        <v>-9.4500000000000011</v>
      </c>
      <c r="KG668" s="4">
        <v>4700</v>
      </c>
      <c r="KH668" s="4">
        <v>136</v>
      </c>
      <c r="KI668" s="4">
        <v>106</v>
      </c>
      <c r="KJ668" s="4">
        <v>-10.5</v>
      </c>
      <c r="KK668" s="4">
        <v>42092</v>
      </c>
      <c r="KL668" s="4">
        <v>26227</v>
      </c>
      <c r="KM668" s="4">
        <v>3.1</v>
      </c>
      <c r="KN668" s="4">
        <v>-13.700000000000001</v>
      </c>
      <c r="KO668" s="4">
        <v>26004</v>
      </c>
      <c r="KP668" s="4">
        <v>3584</v>
      </c>
      <c r="KQ668" s="4">
        <v>62.05</v>
      </c>
      <c r="KR668" s="4">
        <v>-15.700000000000003</v>
      </c>
      <c r="KS668" s="4">
        <v>77306</v>
      </c>
      <c r="KT668" s="4">
        <v>43959</v>
      </c>
      <c r="KU668" s="4">
        <v>9.9499999999999993</v>
      </c>
      <c r="KV668" s="4">
        <v>-18.2</v>
      </c>
      <c r="KW668" s="4">
        <v>33104</v>
      </c>
      <c r="KX668" s="4">
        <v>19586</v>
      </c>
      <c r="KY668" s="4">
        <v>28.2</v>
      </c>
      <c r="KZ668" s="4">
        <v>-18.000000000000004</v>
      </c>
      <c r="LA668" s="4">
        <v>37728</v>
      </c>
      <c r="LB668" s="4">
        <v>28065</v>
      </c>
      <c r="LC668" s="4">
        <v>25.85</v>
      </c>
      <c r="LD668" s="4">
        <v>-20.350000000000001</v>
      </c>
    </row>
    <row r="669" spans="1:316" x14ac:dyDescent="0.25">
      <c r="A669" s="171">
        <v>44077.449660532409</v>
      </c>
      <c r="B669" s="172">
        <v>0.44861111111111113</v>
      </c>
      <c r="C669" s="4">
        <v>11558.1</v>
      </c>
      <c r="D669" s="4">
        <v>11550</v>
      </c>
      <c r="E669" s="173">
        <v>-48.2</v>
      </c>
      <c r="F669" s="173">
        <v>-69.150000000000006</v>
      </c>
      <c r="G669" s="173">
        <v>313.89999999999998</v>
      </c>
      <c r="H669" s="173">
        <v>-27.349999999999937</v>
      </c>
      <c r="I669" s="173">
        <v>-157.9499999999999</v>
      </c>
      <c r="J669" s="173">
        <v>130.59999999999997</v>
      </c>
      <c r="K669" s="127">
        <v>0</v>
      </c>
      <c r="L669" s="127">
        <v>0</v>
      </c>
      <c r="M669" s="127">
        <v>-20.53</v>
      </c>
      <c r="N669" s="127">
        <v>-18.11</v>
      </c>
      <c r="O669" s="127">
        <v>-0.20972415904985134</v>
      </c>
      <c r="P669" s="127">
        <v>-0.38373559509825311</v>
      </c>
      <c r="Q669" s="127">
        <v>1.1221699477426919</v>
      </c>
      <c r="R669" s="4">
        <v>135653</v>
      </c>
      <c r="S669" s="4">
        <v>177830</v>
      </c>
      <c r="T669" s="173">
        <v>11574.866666666667</v>
      </c>
      <c r="U669" s="173">
        <v>0.18333333333248447</v>
      </c>
      <c r="V669" s="4">
        <v>162172</v>
      </c>
      <c r="W669" s="4">
        <v>-4197</v>
      </c>
      <c r="X669" s="173">
        <v>16.766666666666424</v>
      </c>
      <c r="Y669" s="173">
        <v>-160635</v>
      </c>
      <c r="Z669" s="173">
        <v>197558</v>
      </c>
      <c r="AA669" s="173">
        <v>36923</v>
      </c>
      <c r="AB669" s="4">
        <v>42177</v>
      </c>
      <c r="AC669" s="4">
        <v>8254</v>
      </c>
      <c r="AD669" s="176" t="e">
        <v>#REF!</v>
      </c>
      <c r="AE669" s="177">
        <v>-2.829371741428266E-2</v>
      </c>
      <c r="AF669" s="177">
        <v>1.4517287743888142E-2</v>
      </c>
      <c r="AG669" s="177">
        <v>0.10044492083546973</v>
      </c>
      <c r="AH669" s="177">
        <v>0.14159820071498902</v>
      </c>
      <c r="AI669" s="127">
        <v>0.66320967987246882</v>
      </c>
      <c r="AJ669" s="127">
        <v>0</v>
      </c>
      <c r="AK669" s="4">
        <v>0</v>
      </c>
      <c r="AL669" s="178">
        <v>11500</v>
      </c>
      <c r="AM669" s="178">
        <v>11600</v>
      </c>
      <c r="AN669" s="178">
        <v>11400</v>
      </c>
      <c r="AO669" s="178">
        <v>11550</v>
      </c>
      <c r="AS669" s="4">
        <v>2.9558665644171778</v>
      </c>
      <c r="AT669" s="4">
        <v>1.1377005347593583</v>
      </c>
      <c r="AU669" s="4">
        <v>0.23402858246427191</v>
      </c>
      <c r="AV669" s="4">
        <v>4.6169108669108672E-2</v>
      </c>
      <c r="AW669" s="4">
        <v>6.1578017033585085E-2</v>
      </c>
      <c r="AX669" s="4">
        <v>3.421833176589742E-2</v>
      </c>
      <c r="AY669" s="4">
        <v>68.931153184165225</v>
      </c>
      <c r="AZ669" s="4">
        <v>8.4884615384615376</v>
      </c>
      <c r="BA669" s="4">
        <v>63.247933884297524</v>
      </c>
      <c r="BB669" s="4">
        <v>34.396739130434781</v>
      </c>
      <c r="BC669" s="4">
        <v>26.214611872146119</v>
      </c>
      <c r="BD669" s="4">
        <v>58.455445544554458</v>
      </c>
      <c r="BE669" s="4">
        <v>19.271291866028708</v>
      </c>
      <c r="BF669" s="4">
        <v>28.296961325966851</v>
      </c>
      <c r="BG669" s="4">
        <v>9.4421969189551245</v>
      </c>
      <c r="BH669" s="4">
        <v>8.9956979995697992</v>
      </c>
      <c r="BI669" s="4">
        <v>9</v>
      </c>
      <c r="BJ669" s="4">
        <v>0</v>
      </c>
      <c r="BK669" s="4">
        <v>0</v>
      </c>
      <c r="BL669" s="4">
        <v>0</v>
      </c>
      <c r="BM669" s="4">
        <v>5954</v>
      </c>
      <c r="BN669" s="4">
        <v>208</v>
      </c>
      <c r="BO669" s="4">
        <v>0.15</v>
      </c>
      <c r="BP669" s="4">
        <v>-0.7</v>
      </c>
      <c r="BQ669" s="4">
        <v>0</v>
      </c>
      <c r="BR669" s="4">
        <v>0</v>
      </c>
      <c r="BS669" s="4">
        <v>0</v>
      </c>
      <c r="BT669" s="4">
        <v>0</v>
      </c>
      <c r="BU669" s="4">
        <v>58</v>
      </c>
      <c r="BV669" s="4">
        <v>0</v>
      </c>
      <c r="BW669" s="4">
        <v>0.1</v>
      </c>
      <c r="BX669" s="4">
        <v>-0.75</v>
      </c>
      <c r="BY669" s="4">
        <v>21</v>
      </c>
      <c r="BZ669" s="4">
        <v>0</v>
      </c>
      <c r="CA669" s="4">
        <v>0</v>
      </c>
      <c r="CB669" s="4">
        <v>0</v>
      </c>
      <c r="CC669" s="4">
        <v>411</v>
      </c>
      <c r="CD669" s="4">
        <v>-44</v>
      </c>
      <c r="CE669" s="4">
        <v>0.05</v>
      </c>
      <c r="CF669" s="4">
        <v>-0.89999999999999991</v>
      </c>
      <c r="CG669" s="4">
        <v>0</v>
      </c>
      <c r="CH669" s="4">
        <v>0</v>
      </c>
      <c r="CI669" s="4">
        <v>0</v>
      </c>
      <c r="CJ669" s="4">
        <v>0</v>
      </c>
      <c r="CK669" s="4">
        <v>35</v>
      </c>
      <c r="CL669" s="4">
        <v>0</v>
      </c>
      <c r="CM669" s="4">
        <v>0</v>
      </c>
      <c r="CN669" s="4">
        <v>0</v>
      </c>
      <c r="CO669" s="4">
        <v>12</v>
      </c>
      <c r="CP669" s="4">
        <v>0</v>
      </c>
      <c r="CQ669" s="4">
        <v>0</v>
      </c>
      <c r="CR669" s="4">
        <v>0</v>
      </c>
      <c r="CS669" s="4">
        <v>1259</v>
      </c>
      <c r="CT669" s="4">
        <v>-180</v>
      </c>
      <c r="CU669" s="4">
        <v>0.15</v>
      </c>
      <c r="CV669" s="4">
        <v>-0.85</v>
      </c>
      <c r="CW669" s="4">
        <v>0</v>
      </c>
      <c r="CX669" s="4">
        <v>0</v>
      </c>
      <c r="CY669" s="4">
        <v>0</v>
      </c>
      <c r="CZ669" s="4">
        <v>0</v>
      </c>
      <c r="DA669" s="4">
        <v>250</v>
      </c>
      <c r="DB669" s="4">
        <v>0</v>
      </c>
      <c r="DC669" s="4">
        <v>0.15</v>
      </c>
      <c r="DD669" s="4">
        <v>-0.9</v>
      </c>
      <c r="DE669" s="4">
        <v>20</v>
      </c>
      <c r="DF669" s="4">
        <v>0</v>
      </c>
      <c r="DG669" s="4">
        <v>1260</v>
      </c>
      <c r="DH669" s="4">
        <v>10</v>
      </c>
      <c r="DI669" s="4">
        <v>1791</v>
      </c>
      <c r="DJ669" s="4">
        <v>40</v>
      </c>
      <c r="DK669" s="4">
        <v>0.1</v>
      </c>
      <c r="DL669" s="4">
        <v>-1</v>
      </c>
      <c r="DM669" s="4">
        <v>0</v>
      </c>
      <c r="DN669" s="4">
        <v>0</v>
      </c>
      <c r="DO669" s="4">
        <v>0</v>
      </c>
      <c r="DP669" s="4">
        <v>0</v>
      </c>
      <c r="DQ669" s="4">
        <v>604</v>
      </c>
      <c r="DR669" s="4">
        <v>26</v>
      </c>
      <c r="DS669" s="4">
        <v>0.15</v>
      </c>
      <c r="DT669" s="4">
        <v>-0.99999999999999989</v>
      </c>
      <c r="DU669" s="4">
        <v>1</v>
      </c>
      <c r="DV669" s="4">
        <v>0</v>
      </c>
      <c r="DW669" s="4">
        <v>0</v>
      </c>
      <c r="DX669" s="4">
        <v>0</v>
      </c>
      <c r="DY669" s="4">
        <v>4240</v>
      </c>
      <c r="DZ669" s="4">
        <v>-228</v>
      </c>
      <c r="EA669" s="4">
        <v>0.1</v>
      </c>
      <c r="EB669" s="4">
        <v>-1.1499999999999999</v>
      </c>
      <c r="EC669" s="4">
        <v>0</v>
      </c>
      <c r="ED669" s="4">
        <v>0</v>
      </c>
      <c r="EE669" s="4">
        <v>0</v>
      </c>
      <c r="EF669" s="4">
        <v>0</v>
      </c>
      <c r="EG669" s="4">
        <v>207</v>
      </c>
      <c r="EH669" s="4">
        <v>0</v>
      </c>
      <c r="EI669" s="4">
        <v>0.15</v>
      </c>
      <c r="EJ669" s="4">
        <v>-1.2000000000000002</v>
      </c>
      <c r="EK669" s="4">
        <v>63</v>
      </c>
      <c r="EL669" s="4">
        <v>-5</v>
      </c>
      <c r="EM669" s="4">
        <v>1061.1500000000001</v>
      </c>
      <c r="EN669" s="4">
        <v>20.350000000000136</v>
      </c>
      <c r="EO669" s="4">
        <v>20026</v>
      </c>
      <c r="EP669" s="4">
        <v>-2588</v>
      </c>
      <c r="EQ669" s="4">
        <v>0.15</v>
      </c>
      <c r="ER669" s="4">
        <v>-1.35</v>
      </c>
      <c r="ES669" s="4">
        <v>5</v>
      </c>
      <c r="ET669" s="4">
        <v>0</v>
      </c>
      <c r="EU669" s="4">
        <v>0</v>
      </c>
      <c r="EV669" s="4">
        <v>0</v>
      </c>
      <c r="EW669" s="4">
        <v>834</v>
      </c>
      <c r="EX669" s="4">
        <v>-18</v>
      </c>
      <c r="EY669" s="4">
        <v>0.2</v>
      </c>
      <c r="EZ669" s="4">
        <v>-1.4000000000000001</v>
      </c>
      <c r="FA669" s="4">
        <v>25</v>
      </c>
      <c r="FB669" s="4">
        <v>2</v>
      </c>
      <c r="FC669" s="4">
        <v>968.65</v>
      </c>
      <c r="FD669" s="4">
        <v>16.149999999999977</v>
      </c>
      <c r="FE669" s="4">
        <v>4328</v>
      </c>
      <c r="FF669" s="4">
        <v>-803</v>
      </c>
      <c r="FG669" s="4">
        <v>0.2</v>
      </c>
      <c r="FH669" s="4">
        <v>-1.4000000000000001</v>
      </c>
      <c r="FI669" s="4">
        <v>5</v>
      </c>
      <c r="FJ669" s="4">
        <v>0</v>
      </c>
      <c r="FK669" s="4">
        <v>0</v>
      </c>
      <c r="FL669" s="4">
        <v>0</v>
      </c>
      <c r="FM669" s="4">
        <v>147</v>
      </c>
      <c r="FN669" s="4">
        <v>-9</v>
      </c>
      <c r="FO669" s="4">
        <v>0.2</v>
      </c>
      <c r="FP669" s="4">
        <v>-1.5</v>
      </c>
      <c r="FQ669" s="4">
        <v>30</v>
      </c>
      <c r="FR669" s="4">
        <v>0</v>
      </c>
      <c r="FS669" s="4">
        <v>848</v>
      </c>
      <c r="FT669" s="4">
        <v>3</v>
      </c>
      <c r="FU669" s="4">
        <v>13804</v>
      </c>
      <c r="FV669" s="4">
        <v>-518</v>
      </c>
      <c r="FW669" s="4">
        <v>0.15</v>
      </c>
      <c r="FX669" s="4">
        <v>-1.6500000000000001</v>
      </c>
      <c r="FY669" s="4">
        <v>6</v>
      </c>
      <c r="FZ669" s="4">
        <v>0</v>
      </c>
      <c r="GA669" s="4">
        <v>0</v>
      </c>
      <c r="GB669" s="4">
        <v>0</v>
      </c>
      <c r="GC669" s="4">
        <v>530</v>
      </c>
      <c r="GD669" s="4">
        <v>-99</v>
      </c>
      <c r="GE669" s="4">
        <v>0.2</v>
      </c>
      <c r="GF669" s="4">
        <v>-1.75</v>
      </c>
      <c r="GG669" s="4">
        <v>320</v>
      </c>
      <c r="GH669" s="4">
        <v>0</v>
      </c>
      <c r="GI669" s="4">
        <v>758.7</v>
      </c>
      <c r="GJ669" s="4">
        <v>12.450000000000045</v>
      </c>
      <c r="GK669" s="4">
        <v>11628</v>
      </c>
      <c r="GL669" s="4">
        <v>-894</v>
      </c>
      <c r="GM669" s="4">
        <v>0.15</v>
      </c>
      <c r="GN669" s="4">
        <v>-1.85</v>
      </c>
      <c r="GO669" s="4">
        <v>6</v>
      </c>
      <c r="GP669" s="4">
        <v>0</v>
      </c>
      <c r="GQ669" s="4">
        <v>0</v>
      </c>
      <c r="GR669" s="4">
        <v>0</v>
      </c>
      <c r="GS669" s="4">
        <v>654</v>
      </c>
      <c r="GT669" s="4">
        <v>133</v>
      </c>
      <c r="GU669" s="4">
        <v>0.2</v>
      </c>
      <c r="GV669" s="4">
        <v>-1.8499999999999999</v>
      </c>
      <c r="GW669" s="4">
        <v>223</v>
      </c>
      <c r="GX669" s="4">
        <v>0</v>
      </c>
      <c r="GY669" s="4">
        <v>666.95</v>
      </c>
      <c r="GZ669" s="4">
        <v>16.600000000000023</v>
      </c>
      <c r="HA669" s="4">
        <v>12158</v>
      </c>
      <c r="HB669" s="4">
        <v>-2406</v>
      </c>
      <c r="HC669" s="4">
        <v>0.15</v>
      </c>
      <c r="HD669" s="4">
        <v>-2.0500000000000003</v>
      </c>
      <c r="HE669" s="4">
        <v>162</v>
      </c>
      <c r="HF669" s="4">
        <v>0</v>
      </c>
      <c r="HG669" s="4">
        <v>0</v>
      </c>
      <c r="HH669" s="4">
        <v>0</v>
      </c>
      <c r="HI669" s="4">
        <v>1492</v>
      </c>
      <c r="HJ669" s="4">
        <v>220</v>
      </c>
      <c r="HK669" s="4">
        <v>0.25</v>
      </c>
      <c r="HL669" s="4">
        <v>-2.2000000000000002</v>
      </c>
      <c r="HM669" s="4">
        <v>581</v>
      </c>
      <c r="HN669" s="4">
        <v>-97</v>
      </c>
      <c r="HO669" s="4">
        <v>555.54999999999995</v>
      </c>
      <c r="HP669" s="4">
        <v>3.6499999999999773</v>
      </c>
      <c r="HQ669" s="4">
        <v>40049</v>
      </c>
      <c r="HR669" s="4">
        <v>8561</v>
      </c>
      <c r="HS669" s="4">
        <v>0.3</v>
      </c>
      <c r="HT669" s="4">
        <v>-2.35</v>
      </c>
      <c r="HU669" s="4">
        <v>260</v>
      </c>
      <c r="HV669" s="4">
        <v>-1</v>
      </c>
      <c r="HW669" s="4">
        <v>505.6</v>
      </c>
      <c r="HX669" s="4">
        <v>-3.1999999999999886</v>
      </c>
      <c r="HY669" s="4">
        <v>2207</v>
      </c>
      <c r="HZ669" s="4">
        <v>-61</v>
      </c>
      <c r="IA669" s="4">
        <v>0.3</v>
      </c>
      <c r="IB669" s="4">
        <v>-2.5500000000000003</v>
      </c>
      <c r="IC669" s="4">
        <v>242</v>
      </c>
      <c r="ID669" s="4">
        <v>-66</v>
      </c>
      <c r="IE669" s="4">
        <v>457.9</v>
      </c>
      <c r="IF669" s="4">
        <v>3.0499999999999545</v>
      </c>
      <c r="IG669" s="4">
        <v>15306</v>
      </c>
      <c r="IH669" s="4">
        <v>-1738</v>
      </c>
      <c r="II669" s="4">
        <v>0.35</v>
      </c>
      <c r="IJ669" s="4">
        <v>-2.6999999999999997</v>
      </c>
      <c r="IK669" s="4">
        <v>184</v>
      </c>
      <c r="IL669" s="4">
        <v>-4</v>
      </c>
      <c r="IM669" s="4">
        <v>414.3</v>
      </c>
      <c r="IN669" s="4">
        <v>11.5</v>
      </c>
      <c r="IO669" s="4">
        <v>6329</v>
      </c>
      <c r="IP669" s="4">
        <v>732</v>
      </c>
      <c r="IQ669" s="4">
        <v>0.3</v>
      </c>
      <c r="IR669" s="4">
        <v>-2.95</v>
      </c>
      <c r="IS669" s="4">
        <v>1095</v>
      </c>
      <c r="IT669" s="4">
        <v>-32</v>
      </c>
      <c r="IU669" s="4">
        <v>353.75</v>
      </c>
      <c r="IV669" s="4">
        <v>0.39999999999997726</v>
      </c>
      <c r="IW669" s="4">
        <v>28705</v>
      </c>
      <c r="IX669" s="4">
        <v>7452</v>
      </c>
      <c r="IY669" s="4">
        <v>0.35</v>
      </c>
      <c r="IZ669" s="4">
        <v>-3.35</v>
      </c>
      <c r="JA669" s="4">
        <v>202</v>
      </c>
      <c r="JB669" s="4">
        <v>-16</v>
      </c>
      <c r="JC669" s="4">
        <v>305.89999999999998</v>
      </c>
      <c r="JD669" s="4">
        <v>0.79999999999995453</v>
      </c>
      <c r="JE669" s="4">
        <v>11808</v>
      </c>
      <c r="JF669" s="4">
        <v>2802</v>
      </c>
      <c r="JG669" s="4">
        <v>0.35</v>
      </c>
      <c r="JH669" s="4">
        <v>-4.1000000000000005</v>
      </c>
      <c r="JI669" s="4">
        <v>2090</v>
      </c>
      <c r="JJ669" s="4">
        <v>-488</v>
      </c>
      <c r="JK669" s="4">
        <v>254.7</v>
      </c>
      <c r="JL669" s="4">
        <v>-2.75</v>
      </c>
      <c r="JM669" s="4">
        <v>40277</v>
      </c>
      <c r="JN669" s="4">
        <v>16212</v>
      </c>
      <c r="JO669" s="4">
        <v>0.4</v>
      </c>
      <c r="JP669" s="4">
        <v>-5.0999999999999996</v>
      </c>
      <c r="JQ669" s="5">
        <v>724</v>
      </c>
      <c r="JR669" s="4">
        <v>69</v>
      </c>
      <c r="JS669" s="4">
        <v>204.4</v>
      </c>
      <c r="JT669" s="4">
        <v>-2.4499999999999886</v>
      </c>
      <c r="JU669" s="4">
        <v>20487</v>
      </c>
      <c r="JV669" s="4">
        <v>7702</v>
      </c>
      <c r="JW669" s="4">
        <v>0.55000000000000004</v>
      </c>
      <c r="JX669" s="4">
        <v>-6.7</v>
      </c>
      <c r="JY669" s="4">
        <v>7465</v>
      </c>
      <c r="JZ669" s="4">
        <v>-547</v>
      </c>
      <c r="KA669" s="4">
        <v>153.69999999999999</v>
      </c>
      <c r="KB669" s="4">
        <v>-6.75</v>
      </c>
      <c r="KC669" s="4">
        <v>70486</v>
      </c>
      <c r="KD669" s="4">
        <v>33832</v>
      </c>
      <c r="KE669" s="4">
        <v>1.2</v>
      </c>
      <c r="KF669" s="4">
        <v>-9.4500000000000011</v>
      </c>
      <c r="KG669" s="4">
        <v>4649</v>
      </c>
      <c r="KH669" s="4">
        <v>85</v>
      </c>
      <c r="KI669" s="4">
        <v>106</v>
      </c>
      <c r="KJ669" s="4">
        <v>-10.5</v>
      </c>
      <c r="KK669" s="4">
        <v>41821</v>
      </c>
      <c r="KL669" s="4">
        <v>25956</v>
      </c>
      <c r="KM669" s="4">
        <v>3.1</v>
      </c>
      <c r="KN669" s="4">
        <v>-13.700000000000001</v>
      </c>
      <c r="KO669" s="4">
        <v>26080</v>
      </c>
      <c r="KP669" s="4">
        <v>3660</v>
      </c>
      <c r="KQ669" s="4">
        <v>62.05</v>
      </c>
      <c r="KR669" s="4">
        <v>-15.700000000000003</v>
      </c>
      <c r="KS669" s="4">
        <v>77089</v>
      </c>
      <c r="KT669" s="4">
        <v>43742</v>
      </c>
      <c r="KU669" s="4">
        <v>9.9499999999999993</v>
      </c>
      <c r="KV669" s="4">
        <v>-18.2</v>
      </c>
      <c r="KW669" s="4">
        <v>32912</v>
      </c>
      <c r="KX669" s="4">
        <v>19394</v>
      </c>
      <c r="KY669" s="4">
        <v>28.2</v>
      </c>
      <c r="KZ669" s="4">
        <v>-18.000000000000004</v>
      </c>
      <c r="LA669" s="4">
        <v>37444</v>
      </c>
      <c r="LB669" s="4">
        <v>27781</v>
      </c>
      <c r="LC669" s="4">
        <v>25.85</v>
      </c>
      <c r="LD669" s="4">
        <v>-20.350000000000001</v>
      </c>
    </row>
    <row r="670" spans="1:316" x14ac:dyDescent="0.25">
      <c r="A670" s="171">
        <v>44077.44821574074</v>
      </c>
      <c r="B670" s="172">
        <v>0.44722222222222219</v>
      </c>
      <c r="C670" s="4">
        <v>11559.75</v>
      </c>
      <c r="D670" s="4">
        <v>11550</v>
      </c>
      <c r="E670" s="173">
        <v>-43.85</v>
      </c>
      <c r="F670" s="173">
        <v>-71.8</v>
      </c>
      <c r="G670" s="173">
        <v>313.89999999999998</v>
      </c>
      <c r="H670" s="173">
        <v>-3.5999999999999588</v>
      </c>
      <c r="I670" s="173">
        <v>-186.14999999999995</v>
      </c>
      <c r="J670" s="173">
        <v>182.54999999999998</v>
      </c>
      <c r="K670" s="127">
        <v>0</v>
      </c>
      <c r="L670" s="127">
        <v>0</v>
      </c>
      <c r="M670" s="127">
        <v>-20.53</v>
      </c>
      <c r="N670" s="127">
        <v>-18.11</v>
      </c>
      <c r="O670" s="127">
        <v>-0.21765741835467489</v>
      </c>
      <c r="P670" s="127">
        <v>-0.3914475069057996</v>
      </c>
      <c r="Q670" s="127">
        <v>1.1284169740223426</v>
      </c>
      <c r="R670" s="4">
        <v>133320</v>
      </c>
      <c r="S670" s="4">
        <v>178027</v>
      </c>
      <c r="T670" s="173">
        <v>11574.683333333334</v>
      </c>
      <c r="U670" s="173">
        <v>-0.96666666666533274</v>
      </c>
      <c r="V670" s="4">
        <v>161991</v>
      </c>
      <c r="W670" s="4">
        <v>-4058</v>
      </c>
      <c r="X670" s="173">
        <v>14.933333333334303</v>
      </c>
      <c r="Y670" s="173">
        <v>-158046</v>
      </c>
      <c r="Z670" s="173">
        <v>197633</v>
      </c>
      <c r="AA670" s="173">
        <v>39587</v>
      </c>
      <c r="AB670" s="4">
        <v>44707</v>
      </c>
      <c r="AC670" s="4">
        <v>11153</v>
      </c>
      <c r="AD670" s="176" t="e">
        <v>#REF!</v>
      </c>
      <c r="AE670" s="177">
        <v>-3.9972880193937438E-2</v>
      </c>
      <c r="AF670" s="177">
        <v>1.4709911732236297E-2</v>
      </c>
      <c r="AG670" s="177">
        <v>0.10992019800526713</v>
      </c>
      <c r="AH670" s="177">
        <v>0.14210538058308902</v>
      </c>
      <c r="AI670" s="127">
        <v>0.69144930935783755</v>
      </c>
      <c r="AJ670" s="127">
        <v>0</v>
      </c>
      <c r="AK670" s="4">
        <v>0</v>
      </c>
      <c r="AL670" s="178">
        <v>11500</v>
      </c>
      <c r="AM670" s="178">
        <v>11600</v>
      </c>
      <c r="AN670" s="178">
        <v>11400</v>
      </c>
      <c r="AO670" s="178">
        <v>11550</v>
      </c>
      <c r="AS670" s="4">
        <v>2.9770207852193997</v>
      </c>
      <c r="AT670" s="4">
        <v>1.1370584811445026</v>
      </c>
      <c r="AU670" s="4">
        <v>0.23647242115185713</v>
      </c>
      <c r="AV670" s="4">
        <v>4.6763432049631279E-2</v>
      </c>
      <c r="AW670" s="4">
        <v>5.8322568298167551E-2</v>
      </c>
      <c r="AX670" s="4">
        <v>3.4191123319358106E-2</v>
      </c>
      <c r="AY670" s="4">
        <v>68.977624784853703</v>
      </c>
      <c r="AZ670" s="4">
        <v>8.4884615384615376</v>
      </c>
      <c r="BA670" s="4">
        <v>62.834710743801651</v>
      </c>
      <c r="BB670" s="4">
        <v>34.538043478260867</v>
      </c>
      <c r="BC670" s="4">
        <v>26.210958904109589</v>
      </c>
      <c r="BD670" s="4">
        <v>58.584158415841586</v>
      </c>
      <c r="BE670" s="4">
        <v>19.381818181818183</v>
      </c>
      <c r="BF670" s="4">
        <v>28.035911602209946</v>
      </c>
      <c r="BG670" s="4">
        <v>9.5155287817938419</v>
      </c>
      <c r="BH670" s="4">
        <v>9.0054054054054049</v>
      </c>
      <c r="BI670" s="4">
        <v>9</v>
      </c>
      <c r="BJ670" s="4">
        <v>0</v>
      </c>
      <c r="BK670" s="4">
        <v>0</v>
      </c>
      <c r="BL670" s="4">
        <v>0</v>
      </c>
      <c r="BM670" s="4">
        <v>5954</v>
      </c>
      <c r="BN670" s="4">
        <v>208</v>
      </c>
      <c r="BO670" s="4">
        <v>0.15</v>
      </c>
      <c r="BP670" s="4">
        <v>-0.7</v>
      </c>
      <c r="BQ670" s="4">
        <v>0</v>
      </c>
      <c r="BR670" s="4">
        <v>0</v>
      </c>
      <c r="BS670" s="4">
        <v>0</v>
      </c>
      <c r="BT670" s="4">
        <v>0</v>
      </c>
      <c r="BU670" s="4">
        <v>58</v>
      </c>
      <c r="BV670" s="4">
        <v>0</v>
      </c>
      <c r="BW670" s="4">
        <v>0.1</v>
      </c>
      <c r="BX670" s="4">
        <v>-0.75</v>
      </c>
      <c r="BY670" s="4">
        <v>21</v>
      </c>
      <c r="BZ670" s="4">
        <v>0</v>
      </c>
      <c r="CA670" s="4">
        <v>0</v>
      </c>
      <c r="CB670" s="4">
        <v>0</v>
      </c>
      <c r="CC670" s="4">
        <v>411</v>
      </c>
      <c r="CD670" s="4">
        <v>-44</v>
      </c>
      <c r="CE670" s="4">
        <v>0.05</v>
      </c>
      <c r="CF670" s="4">
        <v>-0.89999999999999991</v>
      </c>
      <c r="CG670" s="4">
        <v>0</v>
      </c>
      <c r="CH670" s="4">
        <v>0</v>
      </c>
      <c r="CI670" s="4">
        <v>0</v>
      </c>
      <c r="CJ670" s="4">
        <v>0</v>
      </c>
      <c r="CK670" s="4">
        <v>35</v>
      </c>
      <c r="CL670" s="4">
        <v>0</v>
      </c>
      <c r="CM670" s="4">
        <v>0</v>
      </c>
      <c r="CN670" s="4">
        <v>0</v>
      </c>
      <c r="CO670" s="4">
        <v>12</v>
      </c>
      <c r="CP670" s="4">
        <v>0</v>
      </c>
      <c r="CQ670" s="4">
        <v>0</v>
      </c>
      <c r="CR670" s="4">
        <v>0</v>
      </c>
      <c r="CS670" s="4">
        <v>1259</v>
      </c>
      <c r="CT670" s="4">
        <v>-180</v>
      </c>
      <c r="CU670" s="4">
        <v>0.15</v>
      </c>
      <c r="CV670" s="4">
        <v>-0.85</v>
      </c>
      <c r="CW670" s="4">
        <v>0</v>
      </c>
      <c r="CX670" s="4">
        <v>0</v>
      </c>
      <c r="CY670" s="4">
        <v>0</v>
      </c>
      <c r="CZ670" s="4">
        <v>0</v>
      </c>
      <c r="DA670" s="4">
        <v>250</v>
      </c>
      <c r="DB670" s="4">
        <v>0</v>
      </c>
      <c r="DC670" s="4">
        <v>0.15</v>
      </c>
      <c r="DD670" s="4">
        <v>-0.9</v>
      </c>
      <c r="DE670" s="4">
        <v>20</v>
      </c>
      <c r="DF670" s="4">
        <v>0</v>
      </c>
      <c r="DG670" s="4">
        <v>1260</v>
      </c>
      <c r="DH670" s="4">
        <v>10</v>
      </c>
      <c r="DI670" s="4">
        <v>1791</v>
      </c>
      <c r="DJ670" s="4">
        <v>40</v>
      </c>
      <c r="DK670" s="4">
        <v>0.1</v>
      </c>
      <c r="DL670" s="4">
        <v>-1</v>
      </c>
      <c r="DM670" s="4">
        <v>0</v>
      </c>
      <c r="DN670" s="4">
        <v>0</v>
      </c>
      <c r="DO670" s="4">
        <v>0</v>
      </c>
      <c r="DP670" s="4">
        <v>0</v>
      </c>
      <c r="DQ670" s="4">
        <v>604</v>
      </c>
      <c r="DR670" s="4">
        <v>26</v>
      </c>
      <c r="DS670" s="4">
        <v>0.15</v>
      </c>
      <c r="DT670" s="4">
        <v>-0.99999999999999989</v>
      </c>
      <c r="DU670" s="4">
        <v>1</v>
      </c>
      <c r="DV670" s="4">
        <v>0</v>
      </c>
      <c r="DW670" s="4">
        <v>0</v>
      </c>
      <c r="DX670" s="4">
        <v>0</v>
      </c>
      <c r="DY670" s="4">
        <v>4240</v>
      </c>
      <c r="DZ670" s="4">
        <v>-228</v>
      </c>
      <c r="EA670" s="4">
        <v>0.1</v>
      </c>
      <c r="EB670" s="4">
        <v>-1.1499999999999999</v>
      </c>
      <c r="EC670" s="4">
        <v>0</v>
      </c>
      <c r="ED670" s="4">
        <v>0</v>
      </c>
      <c r="EE670" s="4">
        <v>0</v>
      </c>
      <c r="EF670" s="4">
        <v>0</v>
      </c>
      <c r="EG670" s="4">
        <v>207</v>
      </c>
      <c r="EH670" s="4">
        <v>0</v>
      </c>
      <c r="EI670" s="4">
        <v>0.15</v>
      </c>
      <c r="EJ670" s="4">
        <v>-1.2000000000000002</v>
      </c>
      <c r="EK670" s="4">
        <v>63</v>
      </c>
      <c r="EL670" s="4">
        <v>-5</v>
      </c>
      <c r="EM670" s="4">
        <v>1061.1500000000001</v>
      </c>
      <c r="EN670" s="4">
        <v>20.350000000000136</v>
      </c>
      <c r="EO670" s="4">
        <v>20030</v>
      </c>
      <c r="EP670" s="4">
        <v>-2584</v>
      </c>
      <c r="EQ670" s="4">
        <v>0.15</v>
      </c>
      <c r="ER670" s="4">
        <v>-1.35</v>
      </c>
      <c r="ES670" s="4">
        <v>5</v>
      </c>
      <c r="ET670" s="4">
        <v>0</v>
      </c>
      <c r="EU670" s="4">
        <v>0</v>
      </c>
      <c r="EV670" s="4">
        <v>0</v>
      </c>
      <c r="EW670" s="4">
        <v>834</v>
      </c>
      <c r="EX670" s="4">
        <v>-18</v>
      </c>
      <c r="EY670" s="4">
        <v>0.2</v>
      </c>
      <c r="EZ670" s="4">
        <v>-1.4000000000000001</v>
      </c>
      <c r="FA670" s="4">
        <v>25</v>
      </c>
      <c r="FB670" s="4">
        <v>2</v>
      </c>
      <c r="FC670" s="4">
        <v>968.65</v>
      </c>
      <c r="FD670" s="4">
        <v>16.149999999999977</v>
      </c>
      <c r="FE670" s="4">
        <v>4328</v>
      </c>
      <c r="FF670" s="4">
        <v>-803</v>
      </c>
      <c r="FG670" s="4">
        <v>0.2</v>
      </c>
      <c r="FH670" s="4">
        <v>-1.4000000000000001</v>
      </c>
      <c r="FI670" s="4">
        <v>5</v>
      </c>
      <c r="FJ670" s="4">
        <v>0</v>
      </c>
      <c r="FK670" s="4">
        <v>0</v>
      </c>
      <c r="FL670" s="4">
        <v>0</v>
      </c>
      <c r="FM670" s="4">
        <v>147</v>
      </c>
      <c r="FN670" s="4">
        <v>-9</v>
      </c>
      <c r="FO670" s="4">
        <v>0.2</v>
      </c>
      <c r="FP670" s="4">
        <v>-1.5</v>
      </c>
      <c r="FQ670" s="4">
        <v>30</v>
      </c>
      <c r="FR670" s="4">
        <v>0</v>
      </c>
      <c r="FS670" s="4">
        <v>848</v>
      </c>
      <c r="FT670" s="4">
        <v>3</v>
      </c>
      <c r="FU670" s="4">
        <v>13864</v>
      </c>
      <c r="FV670" s="4">
        <v>-458</v>
      </c>
      <c r="FW670" s="4">
        <v>0.2</v>
      </c>
      <c r="FX670" s="4">
        <v>-1.6</v>
      </c>
      <c r="FY670" s="4">
        <v>6</v>
      </c>
      <c r="FZ670" s="4">
        <v>0</v>
      </c>
      <c r="GA670" s="4">
        <v>0</v>
      </c>
      <c r="GB670" s="4">
        <v>0</v>
      </c>
      <c r="GC670" s="4">
        <v>530</v>
      </c>
      <c r="GD670" s="4">
        <v>-99</v>
      </c>
      <c r="GE670" s="4">
        <v>0.2</v>
      </c>
      <c r="GF670" s="4">
        <v>-1.75</v>
      </c>
      <c r="GG670" s="4">
        <v>320</v>
      </c>
      <c r="GH670" s="4">
        <v>0</v>
      </c>
      <c r="GI670" s="4">
        <v>759</v>
      </c>
      <c r="GJ670" s="4">
        <v>12.75</v>
      </c>
      <c r="GK670" s="4">
        <v>11628</v>
      </c>
      <c r="GL670" s="4">
        <v>-894</v>
      </c>
      <c r="GM670" s="4">
        <v>0.15</v>
      </c>
      <c r="GN670" s="4">
        <v>-1.85</v>
      </c>
      <c r="GO670" s="4">
        <v>6</v>
      </c>
      <c r="GP670" s="4">
        <v>0</v>
      </c>
      <c r="GQ670" s="4">
        <v>0</v>
      </c>
      <c r="GR670" s="4">
        <v>0</v>
      </c>
      <c r="GS670" s="4">
        <v>654</v>
      </c>
      <c r="GT670" s="4">
        <v>133</v>
      </c>
      <c r="GU670" s="4">
        <v>0.2</v>
      </c>
      <c r="GV670" s="4">
        <v>-1.8499999999999999</v>
      </c>
      <c r="GW670" s="4">
        <v>223</v>
      </c>
      <c r="GX670" s="4">
        <v>0</v>
      </c>
      <c r="GY670" s="4">
        <v>666.95</v>
      </c>
      <c r="GZ670" s="4">
        <v>16.600000000000023</v>
      </c>
      <c r="HA670" s="4">
        <v>12266</v>
      </c>
      <c r="HB670" s="4">
        <v>-2298</v>
      </c>
      <c r="HC670" s="4">
        <v>0.15</v>
      </c>
      <c r="HD670" s="4">
        <v>-2.0500000000000003</v>
      </c>
      <c r="HE670" s="4">
        <v>162</v>
      </c>
      <c r="HF670" s="4">
        <v>0</v>
      </c>
      <c r="HG670" s="4">
        <v>0</v>
      </c>
      <c r="HH670" s="4">
        <v>0</v>
      </c>
      <c r="HI670" s="4">
        <v>1492</v>
      </c>
      <c r="HJ670" s="4">
        <v>220</v>
      </c>
      <c r="HK670" s="4">
        <v>0.25</v>
      </c>
      <c r="HL670" s="4">
        <v>-2.2000000000000002</v>
      </c>
      <c r="HM670" s="4">
        <v>581</v>
      </c>
      <c r="HN670" s="4">
        <v>-97</v>
      </c>
      <c r="HO670" s="4">
        <v>555.54999999999995</v>
      </c>
      <c r="HP670" s="4">
        <v>3.6499999999999773</v>
      </c>
      <c r="HQ670" s="4">
        <v>40076</v>
      </c>
      <c r="HR670" s="4">
        <v>8588</v>
      </c>
      <c r="HS670" s="4">
        <v>0.25</v>
      </c>
      <c r="HT670" s="4">
        <v>-2.4</v>
      </c>
      <c r="HU670" s="4">
        <v>260</v>
      </c>
      <c r="HV670" s="4">
        <v>-1</v>
      </c>
      <c r="HW670" s="4">
        <v>505.6</v>
      </c>
      <c r="HX670" s="4">
        <v>-3.1999999999999886</v>
      </c>
      <c r="HY670" s="4">
        <v>2207</v>
      </c>
      <c r="HZ670" s="4">
        <v>-61</v>
      </c>
      <c r="IA670" s="4">
        <v>0.3</v>
      </c>
      <c r="IB670" s="4">
        <v>-2.5500000000000003</v>
      </c>
      <c r="IC670" s="4">
        <v>242</v>
      </c>
      <c r="ID670" s="4">
        <v>-66</v>
      </c>
      <c r="IE670" s="4">
        <v>457.9</v>
      </c>
      <c r="IF670" s="4">
        <v>3.0499999999999545</v>
      </c>
      <c r="IG670" s="4">
        <v>15206</v>
      </c>
      <c r="IH670" s="4">
        <v>-1838</v>
      </c>
      <c r="II670" s="4">
        <v>0.35</v>
      </c>
      <c r="IJ670" s="4">
        <v>-2.6999999999999997</v>
      </c>
      <c r="IK670" s="4">
        <v>184</v>
      </c>
      <c r="IL670" s="4">
        <v>-4</v>
      </c>
      <c r="IM670" s="4">
        <v>414.3</v>
      </c>
      <c r="IN670" s="4">
        <v>11.5</v>
      </c>
      <c r="IO670" s="4">
        <v>6355</v>
      </c>
      <c r="IP670" s="4">
        <v>758</v>
      </c>
      <c r="IQ670" s="4">
        <v>0.35</v>
      </c>
      <c r="IR670" s="4">
        <v>-2.9</v>
      </c>
      <c r="IS670" s="4">
        <v>1095</v>
      </c>
      <c r="IT670" s="4">
        <v>-32</v>
      </c>
      <c r="IU670" s="4">
        <v>357.8</v>
      </c>
      <c r="IV670" s="4">
        <v>4.4499999999999886</v>
      </c>
      <c r="IW670" s="4">
        <v>28701</v>
      </c>
      <c r="IX670" s="4">
        <v>7448</v>
      </c>
      <c r="IY670" s="4">
        <v>0.35</v>
      </c>
      <c r="IZ670" s="4">
        <v>-3.35</v>
      </c>
      <c r="JA670" s="4">
        <v>202</v>
      </c>
      <c r="JB670" s="4">
        <v>-16</v>
      </c>
      <c r="JC670" s="4">
        <v>305.89999999999998</v>
      </c>
      <c r="JD670" s="4">
        <v>0.79999999999995453</v>
      </c>
      <c r="JE670" s="4">
        <v>11834</v>
      </c>
      <c r="JF670" s="4">
        <v>2828</v>
      </c>
      <c r="JG670" s="4">
        <v>0.45</v>
      </c>
      <c r="JH670" s="4">
        <v>-4</v>
      </c>
      <c r="JI670" s="4">
        <v>2090</v>
      </c>
      <c r="JJ670" s="4">
        <v>-488</v>
      </c>
      <c r="JK670" s="4">
        <v>257.2</v>
      </c>
      <c r="JL670" s="4">
        <v>-0.25</v>
      </c>
      <c r="JM670" s="4">
        <v>40508</v>
      </c>
      <c r="JN670" s="4">
        <v>16443</v>
      </c>
      <c r="JO670" s="4">
        <v>0.45</v>
      </c>
      <c r="JP670" s="4">
        <v>-5.05</v>
      </c>
      <c r="JQ670" s="5">
        <v>724</v>
      </c>
      <c r="JR670" s="4">
        <v>69</v>
      </c>
      <c r="JS670" s="4">
        <v>207.65</v>
      </c>
      <c r="JT670" s="4">
        <v>0.80000000000001137</v>
      </c>
      <c r="JU670" s="4">
        <v>20298</v>
      </c>
      <c r="JV670" s="4">
        <v>7513</v>
      </c>
      <c r="JW670" s="4">
        <v>0.55000000000000004</v>
      </c>
      <c r="JX670" s="4">
        <v>-6.7</v>
      </c>
      <c r="JY670" s="4">
        <v>7470</v>
      </c>
      <c r="JZ670" s="4">
        <v>-542</v>
      </c>
      <c r="KA670" s="4">
        <v>156.65</v>
      </c>
      <c r="KB670" s="4">
        <v>-3.7999999999999829</v>
      </c>
      <c r="KC670" s="4">
        <v>71081</v>
      </c>
      <c r="KD670" s="4">
        <v>34427</v>
      </c>
      <c r="KE670" s="4">
        <v>1.1499999999999999</v>
      </c>
      <c r="KF670" s="4">
        <v>-9.5</v>
      </c>
      <c r="KG670" s="4">
        <v>4625</v>
      </c>
      <c r="KH670" s="4">
        <v>61</v>
      </c>
      <c r="KI670" s="4">
        <v>108.8</v>
      </c>
      <c r="KJ670" s="4">
        <v>-7.7000000000000028</v>
      </c>
      <c r="KK670" s="4">
        <v>41650</v>
      </c>
      <c r="KL670" s="4">
        <v>25785</v>
      </c>
      <c r="KM670" s="4">
        <v>2.9</v>
      </c>
      <c r="KN670" s="4">
        <v>-13.9</v>
      </c>
      <c r="KO670" s="4">
        <v>25980</v>
      </c>
      <c r="KP670" s="4">
        <v>3560</v>
      </c>
      <c r="KQ670" s="4">
        <v>65.7</v>
      </c>
      <c r="KR670" s="4">
        <v>-12.049999999999997</v>
      </c>
      <c r="KS670" s="4">
        <v>77343</v>
      </c>
      <c r="KT670" s="4">
        <v>43996</v>
      </c>
      <c r="KU670" s="4">
        <v>9.1999999999999993</v>
      </c>
      <c r="KV670" s="4">
        <v>-18.95</v>
      </c>
      <c r="KW670" s="4">
        <v>32643</v>
      </c>
      <c r="KX670" s="4">
        <v>19125</v>
      </c>
      <c r="KY670" s="4">
        <v>30.8</v>
      </c>
      <c r="KZ670" s="4">
        <v>-15.400000000000002</v>
      </c>
      <c r="LA670" s="4">
        <v>37117</v>
      </c>
      <c r="LB670" s="4">
        <v>27454</v>
      </c>
      <c r="LC670" s="4">
        <v>24.2</v>
      </c>
      <c r="LD670" s="4">
        <v>-22.000000000000004</v>
      </c>
    </row>
    <row r="671" spans="1:316" x14ac:dyDescent="0.25">
      <c r="A671" s="171">
        <v>44077.446131481483</v>
      </c>
      <c r="B671" s="172">
        <v>0.44513888888888892</v>
      </c>
      <c r="C671" s="4">
        <v>11552.85</v>
      </c>
      <c r="D671" s="4">
        <v>11550</v>
      </c>
      <c r="E671" s="173">
        <v>-41.5</v>
      </c>
      <c r="F671" s="173">
        <v>-73.150000000000006</v>
      </c>
      <c r="G671" s="173">
        <v>313.89999999999998</v>
      </c>
      <c r="H671" s="173">
        <v>3.150000000000043</v>
      </c>
      <c r="I671" s="173">
        <v>-200.09999999999994</v>
      </c>
      <c r="J671" s="173">
        <v>203.24999999999997</v>
      </c>
      <c r="K671" s="127">
        <v>0</v>
      </c>
      <c r="L671" s="127">
        <v>0</v>
      </c>
      <c r="M671" s="127">
        <v>-20.53</v>
      </c>
      <c r="N671" s="127">
        <v>-18.11</v>
      </c>
      <c r="O671" s="127">
        <v>-0.18396722744243005</v>
      </c>
      <c r="P671" s="127">
        <v>-0.35861092989927046</v>
      </c>
      <c r="Q671" s="127">
        <v>1.1277140766040499</v>
      </c>
      <c r="R671" s="4">
        <v>133592</v>
      </c>
      <c r="S671" s="4">
        <v>178017</v>
      </c>
      <c r="T671" s="173">
        <v>11575.65</v>
      </c>
      <c r="U671" s="173">
        <v>0.51666666666642413</v>
      </c>
      <c r="V671" s="4">
        <v>161671</v>
      </c>
      <c r="W671" s="4">
        <v>-4551</v>
      </c>
      <c r="X671" s="173">
        <v>22.799999999999272</v>
      </c>
      <c r="Y671" s="173">
        <v>-156856</v>
      </c>
      <c r="Z671" s="173">
        <v>197541</v>
      </c>
      <c r="AA671" s="173">
        <v>40685</v>
      </c>
      <c r="AB671" s="4">
        <v>44425</v>
      </c>
      <c r="AC671" s="4">
        <v>11153</v>
      </c>
      <c r="AD671" s="176" t="e">
        <v>#REF!</v>
      </c>
      <c r="AE671" s="177">
        <v>-2.8928296291129706E-2</v>
      </c>
      <c r="AF671" s="177">
        <v>1.7213904924041849E-2</v>
      </c>
      <c r="AG671" s="177">
        <v>0.13742109979674469</v>
      </c>
      <c r="AH671" s="177">
        <v>0.16723033353873609</v>
      </c>
      <c r="AI671" s="127">
        <v>0.78546659121682683</v>
      </c>
      <c r="AJ671" s="127">
        <v>0</v>
      </c>
      <c r="AK671" s="4">
        <v>0</v>
      </c>
      <c r="AL671" s="178">
        <v>11500</v>
      </c>
      <c r="AM671" s="178">
        <v>11600</v>
      </c>
      <c r="AN671" s="178">
        <v>11400</v>
      </c>
      <c r="AO671" s="178">
        <v>11550</v>
      </c>
      <c r="AS671" s="4">
        <v>2.9770207852193997</v>
      </c>
      <c r="AT671" s="4">
        <v>1.1370584811445026</v>
      </c>
      <c r="AU671" s="4">
        <v>0.23647242115185713</v>
      </c>
      <c r="AV671" s="4">
        <v>4.6763432049631279E-2</v>
      </c>
      <c r="AW671" s="4">
        <v>5.8322568298167551E-2</v>
      </c>
      <c r="AX671" s="4">
        <v>3.4191123319358106E-2</v>
      </c>
      <c r="AY671" s="4">
        <v>68.977624784853703</v>
      </c>
      <c r="AZ671" s="4">
        <v>8.4884615384615376</v>
      </c>
      <c r="BA671" s="4">
        <v>62.834710743801651</v>
      </c>
      <c r="BB671" s="4">
        <v>34.538043478260867</v>
      </c>
      <c r="BC671" s="4">
        <v>26.164383561643834</v>
      </c>
      <c r="BD671" s="4">
        <v>58.584158415841586</v>
      </c>
      <c r="BE671" s="4">
        <v>19.116564417177916</v>
      </c>
      <c r="BF671" s="4">
        <v>28.035911602209946</v>
      </c>
      <c r="BG671" s="4">
        <v>9.5155287817938419</v>
      </c>
      <c r="BH671" s="4">
        <v>9.0054054054054049</v>
      </c>
      <c r="BI671" s="4">
        <v>9</v>
      </c>
      <c r="BJ671" s="4">
        <v>0</v>
      </c>
      <c r="BK671" s="4">
        <v>0</v>
      </c>
      <c r="BL671" s="4">
        <v>0</v>
      </c>
      <c r="BM671" s="4">
        <v>5954</v>
      </c>
      <c r="BN671" s="4">
        <v>208</v>
      </c>
      <c r="BO671" s="4">
        <v>0.15</v>
      </c>
      <c r="BP671" s="4">
        <v>-0.7</v>
      </c>
      <c r="BQ671" s="4">
        <v>0</v>
      </c>
      <c r="BR671" s="4">
        <v>0</v>
      </c>
      <c r="BS671" s="4">
        <v>0</v>
      </c>
      <c r="BT671" s="4">
        <v>0</v>
      </c>
      <c r="BU671" s="4">
        <v>58</v>
      </c>
      <c r="BV671" s="4">
        <v>0</v>
      </c>
      <c r="BW671" s="4">
        <v>0.1</v>
      </c>
      <c r="BX671" s="4">
        <v>-0.75</v>
      </c>
      <c r="BY671" s="4">
        <v>21</v>
      </c>
      <c r="BZ671" s="4">
        <v>0</v>
      </c>
      <c r="CA671" s="4">
        <v>0</v>
      </c>
      <c r="CB671" s="4">
        <v>0</v>
      </c>
      <c r="CC671" s="4">
        <v>411</v>
      </c>
      <c r="CD671" s="4">
        <v>-44</v>
      </c>
      <c r="CE671" s="4">
        <v>0.05</v>
      </c>
      <c r="CF671" s="4">
        <v>-0.89999999999999991</v>
      </c>
      <c r="CG671" s="4">
        <v>0</v>
      </c>
      <c r="CH671" s="4">
        <v>0</v>
      </c>
      <c r="CI671" s="4">
        <v>0</v>
      </c>
      <c r="CJ671" s="4">
        <v>0</v>
      </c>
      <c r="CK671" s="4">
        <v>35</v>
      </c>
      <c r="CL671" s="4">
        <v>0</v>
      </c>
      <c r="CM671" s="4">
        <v>0</v>
      </c>
      <c r="CN671" s="4">
        <v>0</v>
      </c>
      <c r="CO671" s="4">
        <v>12</v>
      </c>
      <c r="CP671" s="4">
        <v>0</v>
      </c>
      <c r="CQ671" s="4">
        <v>0</v>
      </c>
      <c r="CR671" s="4">
        <v>0</v>
      </c>
      <c r="CS671" s="4">
        <v>1259</v>
      </c>
      <c r="CT671" s="4">
        <v>-180</v>
      </c>
      <c r="CU671" s="4">
        <v>0.15</v>
      </c>
      <c r="CV671" s="4">
        <v>-0.85</v>
      </c>
      <c r="CW671" s="4">
        <v>0</v>
      </c>
      <c r="CX671" s="4">
        <v>0</v>
      </c>
      <c r="CY671" s="4">
        <v>0</v>
      </c>
      <c r="CZ671" s="4">
        <v>0</v>
      </c>
      <c r="DA671" s="4">
        <v>250</v>
      </c>
      <c r="DB671" s="4">
        <v>0</v>
      </c>
      <c r="DC671" s="4">
        <v>0.05</v>
      </c>
      <c r="DD671" s="4">
        <v>-1</v>
      </c>
      <c r="DE671" s="4">
        <v>20</v>
      </c>
      <c r="DF671" s="4">
        <v>0</v>
      </c>
      <c r="DG671" s="4">
        <v>1260</v>
      </c>
      <c r="DH671" s="4">
        <v>10</v>
      </c>
      <c r="DI671" s="4">
        <v>1791</v>
      </c>
      <c r="DJ671" s="4">
        <v>40</v>
      </c>
      <c r="DK671" s="4">
        <v>0.1</v>
      </c>
      <c r="DL671" s="4">
        <v>-1</v>
      </c>
      <c r="DM671" s="4">
        <v>0</v>
      </c>
      <c r="DN671" s="4">
        <v>0</v>
      </c>
      <c r="DO671" s="4">
        <v>0</v>
      </c>
      <c r="DP671" s="4">
        <v>0</v>
      </c>
      <c r="DQ671" s="4">
        <v>604</v>
      </c>
      <c r="DR671" s="4">
        <v>26</v>
      </c>
      <c r="DS671" s="4">
        <v>0.15</v>
      </c>
      <c r="DT671" s="4">
        <v>-0.99999999999999989</v>
      </c>
      <c r="DU671" s="4">
        <v>1</v>
      </c>
      <c r="DV671" s="4">
        <v>0</v>
      </c>
      <c r="DW671" s="4">
        <v>0</v>
      </c>
      <c r="DX671" s="4">
        <v>0</v>
      </c>
      <c r="DY671" s="4">
        <v>4240</v>
      </c>
      <c r="DZ671" s="4">
        <v>-228</v>
      </c>
      <c r="EA671" s="4">
        <v>0.1</v>
      </c>
      <c r="EB671" s="4">
        <v>-1.1499999999999999</v>
      </c>
      <c r="EC671" s="4">
        <v>0</v>
      </c>
      <c r="ED671" s="4">
        <v>0</v>
      </c>
      <c r="EE671" s="4">
        <v>0</v>
      </c>
      <c r="EF671" s="4">
        <v>0</v>
      </c>
      <c r="EG671" s="4">
        <v>207</v>
      </c>
      <c r="EH671" s="4">
        <v>0</v>
      </c>
      <c r="EI671" s="4">
        <v>0.15</v>
      </c>
      <c r="EJ671" s="4">
        <v>-1.2000000000000002</v>
      </c>
      <c r="EK671" s="4">
        <v>63</v>
      </c>
      <c r="EL671" s="4">
        <v>-5</v>
      </c>
      <c r="EM671" s="4">
        <v>1061.1500000000001</v>
      </c>
      <c r="EN671" s="4">
        <v>20.350000000000136</v>
      </c>
      <c r="EO671" s="4">
        <v>20030</v>
      </c>
      <c r="EP671" s="4">
        <v>-2584</v>
      </c>
      <c r="EQ671" s="4">
        <v>0.2</v>
      </c>
      <c r="ER671" s="4">
        <v>-1.3</v>
      </c>
      <c r="ES671" s="4">
        <v>5</v>
      </c>
      <c r="ET671" s="4">
        <v>0</v>
      </c>
      <c r="EU671" s="4">
        <v>0</v>
      </c>
      <c r="EV671" s="4">
        <v>0</v>
      </c>
      <c r="EW671" s="4">
        <v>834</v>
      </c>
      <c r="EX671" s="4">
        <v>-18</v>
      </c>
      <c r="EY671" s="4">
        <v>0.2</v>
      </c>
      <c r="EZ671" s="4">
        <v>-1.4000000000000001</v>
      </c>
      <c r="FA671" s="4">
        <v>25</v>
      </c>
      <c r="FB671" s="4">
        <v>2</v>
      </c>
      <c r="FC671" s="4">
        <v>968.65</v>
      </c>
      <c r="FD671" s="4">
        <v>16.149999999999977</v>
      </c>
      <c r="FE671" s="4">
        <v>4328</v>
      </c>
      <c r="FF671" s="4">
        <v>-803</v>
      </c>
      <c r="FG671" s="4">
        <v>0.2</v>
      </c>
      <c r="FH671" s="4">
        <v>-1.4000000000000001</v>
      </c>
      <c r="FI671" s="4">
        <v>5</v>
      </c>
      <c r="FJ671" s="4">
        <v>0</v>
      </c>
      <c r="FK671" s="4">
        <v>0</v>
      </c>
      <c r="FL671" s="4">
        <v>0</v>
      </c>
      <c r="FM671" s="4">
        <v>147</v>
      </c>
      <c r="FN671" s="4">
        <v>-9</v>
      </c>
      <c r="FO671" s="4">
        <v>0.2</v>
      </c>
      <c r="FP671" s="4">
        <v>-1.5</v>
      </c>
      <c r="FQ671" s="4">
        <v>30</v>
      </c>
      <c r="FR671" s="4">
        <v>0</v>
      </c>
      <c r="FS671" s="4">
        <v>848</v>
      </c>
      <c r="FT671" s="4">
        <v>3</v>
      </c>
      <c r="FU671" s="4">
        <v>13864</v>
      </c>
      <c r="FV671" s="4">
        <v>-458</v>
      </c>
      <c r="FW671" s="4">
        <v>0.2</v>
      </c>
      <c r="FX671" s="4">
        <v>-1.6</v>
      </c>
      <c r="FY671" s="4">
        <v>6</v>
      </c>
      <c r="FZ671" s="4">
        <v>0</v>
      </c>
      <c r="GA671" s="4">
        <v>0</v>
      </c>
      <c r="GB671" s="4">
        <v>0</v>
      </c>
      <c r="GC671" s="4">
        <v>530</v>
      </c>
      <c r="GD671" s="4">
        <v>-99</v>
      </c>
      <c r="GE671" s="4">
        <v>0.2</v>
      </c>
      <c r="GF671" s="4">
        <v>-1.75</v>
      </c>
      <c r="GG671" s="4">
        <v>320</v>
      </c>
      <c r="GH671" s="4">
        <v>0</v>
      </c>
      <c r="GI671" s="4">
        <v>760.85</v>
      </c>
      <c r="GJ671" s="4">
        <v>14.600000000000023</v>
      </c>
      <c r="GK671" s="4">
        <v>11669</v>
      </c>
      <c r="GL671" s="4">
        <v>-853</v>
      </c>
      <c r="GM671" s="4">
        <v>0.15</v>
      </c>
      <c r="GN671" s="4">
        <v>-1.85</v>
      </c>
      <c r="GO671" s="4">
        <v>6</v>
      </c>
      <c r="GP671" s="4">
        <v>0</v>
      </c>
      <c r="GQ671" s="4">
        <v>0</v>
      </c>
      <c r="GR671" s="4">
        <v>0</v>
      </c>
      <c r="GS671" s="4">
        <v>654</v>
      </c>
      <c r="GT671" s="4">
        <v>133</v>
      </c>
      <c r="GU671" s="4">
        <v>0.2</v>
      </c>
      <c r="GV671" s="4">
        <v>-1.8499999999999999</v>
      </c>
      <c r="GW671" s="4">
        <v>223</v>
      </c>
      <c r="GX671" s="4">
        <v>0</v>
      </c>
      <c r="GY671" s="4">
        <v>660</v>
      </c>
      <c r="GZ671" s="4">
        <v>9.6499999999999773</v>
      </c>
      <c r="HA671" s="4">
        <v>12266</v>
      </c>
      <c r="HB671" s="4">
        <v>-2298</v>
      </c>
      <c r="HC671" s="4">
        <v>0.2</v>
      </c>
      <c r="HD671" s="4">
        <v>-2</v>
      </c>
      <c r="HE671" s="4">
        <v>162</v>
      </c>
      <c r="HF671" s="4">
        <v>0</v>
      </c>
      <c r="HG671" s="4">
        <v>0</v>
      </c>
      <c r="HH671" s="4">
        <v>0</v>
      </c>
      <c r="HI671" s="4">
        <v>1492</v>
      </c>
      <c r="HJ671" s="4">
        <v>220</v>
      </c>
      <c r="HK671" s="4">
        <v>0.25</v>
      </c>
      <c r="HL671" s="4">
        <v>-2.2000000000000002</v>
      </c>
      <c r="HM671" s="4">
        <v>581</v>
      </c>
      <c r="HN671" s="4">
        <v>-97</v>
      </c>
      <c r="HO671" s="4">
        <v>555.54999999999995</v>
      </c>
      <c r="HP671" s="4">
        <v>3.6499999999999773</v>
      </c>
      <c r="HQ671" s="4">
        <v>40076</v>
      </c>
      <c r="HR671" s="4">
        <v>8588</v>
      </c>
      <c r="HS671" s="4">
        <v>0.25</v>
      </c>
      <c r="HT671" s="4">
        <v>-2.4</v>
      </c>
      <c r="HU671" s="4">
        <v>260</v>
      </c>
      <c r="HV671" s="4">
        <v>-1</v>
      </c>
      <c r="HW671" s="4">
        <v>505.6</v>
      </c>
      <c r="HX671" s="4">
        <v>-3.1999999999999886</v>
      </c>
      <c r="HY671" s="4">
        <v>2207</v>
      </c>
      <c r="HZ671" s="4">
        <v>-61</v>
      </c>
      <c r="IA671" s="4">
        <v>0.3</v>
      </c>
      <c r="IB671" s="4">
        <v>-2.5500000000000003</v>
      </c>
      <c r="IC671" s="4">
        <v>242</v>
      </c>
      <c r="ID671" s="4">
        <v>-66</v>
      </c>
      <c r="IE671" s="4">
        <v>457.9</v>
      </c>
      <c r="IF671" s="4">
        <v>3.0499999999999545</v>
      </c>
      <c r="IG671" s="4">
        <v>15206</v>
      </c>
      <c r="IH671" s="4">
        <v>-1838</v>
      </c>
      <c r="II671" s="4">
        <v>0.35</v>
      </c>
      <c r="IJ671" s="4">
        <v>-2.6999999999999997</v>
      </c>
      <c r="IK671" s="4">
        <v>184</v>
      </c>
      <c r="IL671" s="4">
        <v>-4</v>
      </c>
      <c r="IM671" s="4">
        <v>414.3</v>
      </c>
      <c r="IN671" s="4">
        <v>11.5</v>
      </c>
      <c r="IO671" s="4">
        <v>6355</v>
      </c>
      <c r="IP671" s="4">
        <v>758</v>
      </c>
      <c r="IQ671" s="4">
        <v>0.4</v>
      </c>
      <c r="IR671" s="4">
        <v>-2.85</v>
      </c>
      <c r="IS671" s="4">
        <v>1095</v>
      </c>
      <c r="IT671" s="4">
        <v>-32</v>
      </c>
      <c r="IU671" s="4">
        <v>357.8</v>
      </c>
      <c r="IV671" s="4">
        <v>4.4499999999999886</v>
      </c>
      <c r="IW671" s="4">
        <v>28650</v>
      </c>
      <c r="IX671" s="4">
        <v>7397</v>
      </c>
      <c r="IY671" s="4">
        <v>0.4</v>
      </c>
      <c r="IZ671" s="4">
        <v>-3.3000000000000003</v>
      </c>
      <c r="JA671" s="4">
        <v>202</v>
      </c>
      <c r="JB671" s="4">
        <v>-16</v>
      </c>
      <c r="JC671" s="4">
        <v>305.89999999999998</v>
      </c>
      <c r="JD671" s="4">
        <v>0.79999999999995453</v>
      </c>
      <c r="JE671" s="4">
        <v>11834</v>
      </c>
      <c r="JF671" s="4">
        <v>2828</v>
      </c>
      <c r="JG671" s="4">
        <v>0.45</v>
      </c>
      <c r="JH671" s="4">
        <v>-4</v>
      </c>
      <c r="JI671" s="4">
        <v>2119</v>
      </c>
      <c r="JJ671" s="4">
        <v>-459</v>
      </c>
      <c r="JK671" s="4">
        <v>258.75</v>
      </c>
      <c r="JL671" s="4">
        <v>1.3000000000000114</v>
      </c>
      <c r="JM671" s="4">
        <v>40508</v>
      </c>
      <c r="JN671" s="4">
        <v>16443</v>
      </c>
      <c r="JO671" s="4">
        <v>0.45</v>
      </c>
      <c r="JP671" s="4">
        <v>-5.05</v>
      </c>
      <c r="JQ671" s="5">
        <v>724</v>
      </c>
      <c r="JR671" s="4">
        <v>69</v>
      </c>
      <c r="JS671" s="4">
        <v>207.65</v>
      </c>
      <c r="JT671" s="4">
        <v>0.80000000000001137</v>
      </c>
      <c r="JU671" s="4">
        <v>20298</v>
      </c>
      <c r="JV671" s="4">
        <v>7513</v>
      </c>
      <c r="JW671" s="4">
        <v>0.55000000000000004</v>
      </c>
      <c r="JX671" s="4">
        <v>-6.7</v>
      </c>
      <c r="JY671" s="4">
        <v>7470</v>
      </c>
      <c r="JZ671" s="4">
        <v>-542</v>
      </c>
      <c r="KA671" s="4">
        <v>160</v>
      </c>
      <c r="KB671" s="4">
        <v>-0.44999999999998863</v>
      </c>
      <c r="KC671" s="4">
        <v>71081</v>
      </c>
      <c r="KD671" s="4">
        <v>34427</v>
      </c>
      <c r="KE671" s="4">
        <v>1.1000000000000001</v>
      </c>
      <c r="KF671" s="4">
        <v>-9.5500000000000007</v>
      </c>
      <c r="KG671" s="4">
        <v>4625</v>
      </c>
      <c r="KH671" s="4">
        <v>61</v>
      </c>
      <c r="KI671" s="4">
        <v>111.95</v>
      </c>
      <c r="KJ671" s="4">
        <v>-4.5499999999999972</v>
      </c>
      <c r="KK671" s="4">
        <v>41650</v>
      </c>
      <c r="KL671" s="4">
        <v>25785</v>
      </c>
      <c r="KM671" s="4">
        <v>2.7</v>
      </c>
      <c r="KN671" s="4">
        <v>-14.100000000000001</v>
      </c>
      <c r="KO671" s="4">
        <v>25980</v>
      </c>
      <c r="KP671" s="4">
        <v>3560</v>
      </c>
      <c r="KQ671" s="4">
        <v>67.05</v>
      </c>
      <c r="KR671" s="4">
        <v>-10.700000000000003</v>
      </c>
      <c r="KS671" s="4">
        <v>77343</v>
      </c>
      <c r="KT671" s="4">
        <v>43996</v>
      </c>
      <c r="KU671" s="4">
        <v>8.9499999999999993</v>
      </c>
      <c r="KV671" s="4">
        <v>-19.2</v>
      </c>
      <c r="KW671" s="4">
        <v>32643</v>
      </c>
      <c r="KX671" s="4">
        <v>19125</v>
      </c>
      <c r="KY671" s="4">
        <v>32.1</v>
      </c>
      <c r="KZ671" s="4">
        <v>-14.100000000000001</v>
      </c>
      <c r="LA671" s="4">
        <v>37117</v>
      </c>
      <c r="LB671" s="4">
        <v>27454</v>
      </c>
      <c r="LC671" s="4">
        <v>23.35</v>
      </c>
      <c r="LD671" s="4">
        <v>-22.85</v>
      </c>
    </row>
    <row r="672" spans="1:316" x14ac:dyDescent="0.25">
      <c r="A672" s="171">
        <v>44077.445358449077</v>
      </c>
      <c r="B672" s="172">
        <v>0.44444444444444442</v>
      </c>
      <c r="C672" s="4">
        <v>11554.15</v>
      </c>
      <c r="D672" s="4">
        <v>11550</v>
      </c>
      <c r="E672" s="173">
        <v>-41.5</v>
      </c>
      <c r="F672" s="173">
        <v>-73.150000000000006</v>
      </c>
      <c r="G672" s="173">
        <v>313.89999999999998</v>
      </c>
      <c r="H672" s="173">
        <v>3.150000000000043</v>
      </c>
      <c r="I672" s="173">
        <v>-200.09999999999994</v>
      </c>
      <c r="J672" s="173">
        <v>203.24999999999997</v>
      </c>
      <c r="K672" s="127">
        <v>0</v>
      </c>
      <c r="L672" s="127">
        <v>0</v>
      </c>
      <c r="M672" s="127">
        <v>-20.53</v>
      </c>
      <c r="N672" s="127">
        <v>-18.11</v>
      </c>
      <c r="O672" s="127">
        <v>-0.19041738258100796</v>
      </c>
      <c r="P672" s="127">
        <v>-0.3649150723302868</v>
      </c>
      <c r="Q672" s="127">
        <v>1.1260977914887167</v>
      </c>
      <c r="R672" s="4">
        <v>131330</v>
      </c>
      <c r="S672" s="4">
        <v>174741</v>
      </c>
      <c r="T672" s="173">
        <v>11575.65</v>
      </c>
      <c r="U672" s="173">
        <v>0.51666666666642413</v>
      </c>
      <c r="V672" s="4">
        <v>161671</v>
      </c>
      <c r="W672" s="4">
        <v>-4551</v>
      </c>
      <c r="X672" s="173">
        <v>21.5</v>
      </c>
      <c r="Y672" s="173">
        <v>-153842</v>
      </c>
      <c r="Z672" s="173">
        <v>193817</v>
      </c>
      <c r="AA672" s="173">
        <v>39975</v>
      </c>
      <c r="AB672" s="4">
        <v>43411</v>
      </c>
      <c r="AC672" s="4">
        <v>10134</v>
      </c>
      <c r="AD672" s="176" t="e">
        <v>#REF!</v>
      </c>
      <c r="AE672" s="177">
        <v>-1.0343332586461269E-2</v>
      </c>
      <c r="AF672" s="177">
        <v>2.358736236059578E-2</v>
      </c>
      <c r="AG672" s="177">
        <v>0.20302389111001171</v>
      </c>
      <c r="AH672" s="177">
        <v>0.24143786663117095</v>
      </c>
      <c r="AI672" s="127">
        <v>1.179406828985109</v>
      </c>
      <c r="AJ672" s="127">
        <v>0</v>
      </c>
      <c r="AK672" s="4">
        <v>0</v>
      </c>
      <c r="AL672" s="178">
        <v>11500</v>
      </c>
      <c r="AM672" s="178">
        <v>11600</v>
      </c>
      <c r="AN672" s="178">
        <v>11400</v>
      </c>
      <c r="AO672" s="178">
        <v>11550</v>
      </c>
      <c r="AS672" s="4">
        <v>2.9587006960556845</v>
      </c>
      <c r="AT672" s="4">
        <v>1.1377856875234169</v>
      </c>
      <c r="AU672" s="4">
        <v>0.23951115862269207</v>
      </c>
      <c r="AV672" s="4">
        <v>4.6881788380267783E-2</v>
      </c>
      <c r="AW672" s="4">
        <v>5.8383330107734985E-2</v>
      </c>
      <c r="AX672" s="4">
        <v>3.453689167974882E-2</v>
      </c>
      <c r="AY672" s="4">
        <v>67.5421686746988</v>
      </c>
      <c r="AZ672" s="4">
        <v>8.4884615384615376</v>
      </c>
      <c r="BA672" s="4">
        <v>63.404958677685947</v>
      </c>
      <c r="BB672" s="4">
        <v>34.538043478260867</v>
      </c>
      <c r="BC672" s="4">
        <v>26.164383561643834</v>
      </c>
      <c r="BD672" s="4">
        <v>57.519801980198018</v>
      </c>
      <c r="BE672" s="4">
        <v>18.857951864086832</v>
      </c>
      <c r="BF672" s="4">
        <v>27.933701657458563</v>
      </c>
      <c r="BG672" s="4">
        <v>9.3030501374525461</v>
      </c>
      <c r="BH672" s="4">
        <v>8.9585773151160275</v>
      </c>
      <c r="BI672" s="4">
        <v>9</v>
      </c>
      <c r="BJ672" s="4">
        <v>0</v>
      </c>
      <c r="BK672" s="4">
        <v>0</v>
      </c>
      <c r="BL672" s="4">
        <v>0</v>
      </c>
      <c r="BM672" s="4">
        <v>5954</v>
      </c>
      <c r="BN672" s="4">
        <v>208</v>
      </c>
      <c r="BO672" s="4">
        <v>0.15</v>
      </c>
      <c r="BP672" s="4">
        <v>-0.7</v>
      </c>
      <c r="BQ672" s="4">
        <v>0</v>
      </c>
      <c r="BR672" s="4">
        <v>0</v>
      </c>
      <c r="BS672" s="4">
        <v>0</v>
      </c>
      <c r="BT672" s="4">
        <v>0</v>
      </c>
      <c r="BU672" s="4">
        <v>58</v>
      </c>
      <c r="BV672" s="4">
        <v>0</v>
      </c>
      <c r="BW672" s="4">
        <v>0.1</v>
      </c>
      <c r="BX672" s="4">
        <v>-0.75</v>
      </c>
      <c r="BY672" s="4">
        <v>21</v>
      </c>
      <c r="BZ672" s="4">
        <v>0</v>
      </c>
      <c r="CA672" s="4">
        <v>0</v>
      </c>
      <c r="CB672" s="4">
        <v>0</v>
      </c>
      <c r="CC672" s="4">
        <v>411</v>
      </c>
      <c r="CD672" s="4">
        <v>-44</v>
      </c>
      <c r="CE672" s="4">
        <v>0.05</v>
      </c>
      <c r="CF672" s="4">
        <v>-0.89999999999999991</v>
      </c>
      <c r="CG672" s="4">
        <v>0</v>
      </c>
      <c r="CH672" s="4">
        <v>0</v>
      </c>
      <c r="CI672" s="4">
        <v>0</v>
      </c>
      <c r="CJ672" s="4">
        <v>0</v>
      </c>
      <c r="CK672" s="4">
        <v>35</v>
      </c>
      <c r="CL672" s="4">
        <v>0</v>
      </c>
      <c r="CM672" s="4">
        <v>0</v>
      </c>
      <c r="CN672" s="4">
        <v>0</v>
      </c>
      <c r="CO672" s="4">
        <v>12</v>
      </c>
      <c r="CP672" s="4">
        <v>0</v>
      </c>
      <c r="CQ672" s="4">
        <v>0</v>
      </c>
      <c r="CR672" s="4">
        <v>0</v>
      </c>
      <c r="CS672" s="4">
        <v>1259</v>
      </c>
      <c r="CT672" s="4">
        <v>-180</v>
      </c>
      <c r="CU672" s="4">
        <v>0.15</v>
      </c>
      <c r="CV672" s="4">
        <v>-0.85</v>
      </c>
      <c r="CW672" s="4">
        <v>0</v>
      </c>
      <c r="CX672" s="4">
        <v>0</v>
      </c>
      <c r="CY672" s="4">
        <v>0</v>
      </c>
      <c r="CZ672" s="4">
        <v>0</v>
      </c>
      <c r="DA672" s="4">
        <v>250</v>
      </c>
      <c r="DB672" s="4">
        <v>0</v>
      </c>
      <c r="DC672" s="4">
        <v>0.05</v>
      </c>
      <c r="DD672" s="4">
        <v>-1</v>
      </c>
      <c r="DE672" s="4">
        <v>20</v>
      </c>
      <c r="DF672" s="4">
        <v>0</v>
      </c>
      <c r="DG672" s="4">
        <v>1260</v>
      </c>
      <c r="DH672" s="4">
        <v>10</v>
      </c>
      <c r="DI672" s="4">
        <v>1791</v>
      </c>
      <c r="DJ672" s="4">
        <v>40</v>
      </c>
      <c r="DK672" s="4">
        <v>0.1</v>
      </c>
      <c r="DL672" s="4">
        <v>-1</v>
      </c>
      <c r="DM672" s="4">
        <v>0</v>
      </c>
      <c r="DN672" s="4">
        <v>0</v>
      </c>
      <c r="DO672" s="4">
        <v>0</v>
      </c>
      <c r="DP672" s="4">
        <v>0</v>
      </c>
      <c r="DQ672" s="4">
        <v>604</v>
      </c>
      <c r="DR672" s="4">
        <v>26</v>
      </c>
      <c r="DS672" s="4">
        <v>0.15</v>
      </c>
      <c r="DT672" s="4">
        <v>-0.99999999999999989</v>
      </c>
      <c r="DU672" s="4">
        <v>1</v>
      </c>
      <c r="DV672" s="4">
        <v>0</v>
      </c>
      <c r="DW672" s="4">
        <v>0</v>
      </c>
      <c r="DX672" s="4">
        <v>0</v>
      </c>
      <c r="DY672" s="4">
        <v>4227</v>
      </c>
      <c r="DZ672" s="4">
        <v>-241</v>
      </c>
      <c r="EA672" s="4">
        <v>0.1</v>
      </c>
      <c r="EB672" s="4">
        <v>-1.1499999999999999</v>
      </c>
      <c r="EC672" s="4">
        <v>0</v>
      </c>
      <c r="ED672" s="4">
        <v>0</v>
      </c>
      <c r="EE672" s="4">
        <v>0</v>
      </c>
      <c r="EF672" s="4">
        <v>0</v>
      </c>
      <c r="EG672" s="4">
        <v>207</v>
      </c>
      <c r="EH672" s="4">
        <v>0</v>
      </c>
      <c r="EI672" s="4">
        <v>0.15</v>
      </c>
      <c r="EJ672" s="4">
        <v>-1.2000000000000002</v>
      </c>
      <c r="EK672" s="4">
        <v>63</v>
      </c>
      <c r="EL672" s="4">
        <v>-5</v>
      </c>
      <c r="EM672" s="4">
        <v>1061.1500000000001</v>
      </c>
      <c r="EN672" s="4">
        <v>20.350000000000136</v>
      </c>
      <c r="EO672" s="4">
        <v>20030</v>
      </c>
      <c r="EP672" s="4">
        <v>-2584</v>
      </c>
      <c r="EQ672" s="4">
        <v>0.2</v>
      </c>
      <c r="ER672" s="4">
        <v>-1.3</v>
      </c>
      <c r="ES672" s="4">
        <v>5</v>
      </c>
      <c r="ET672" s="4">
        <v>0</v>
      </c>
      <c r="EU672" s="4">
        <v>0</v>
      </c>
      <c r="EV672" s="4">
        <v>0</v>
      </c>
      <c r="EW672" s="4">
        <v>834</v>
      </c>
      <c r="EX672" s="4">
        <v>-18</v>
      </c>
      <c r="EY672" s="4">
        <v>0.2</v>
      </c>
      <c r="EZ672" s="4">
        <v>-1.4000000000000001</v>
      </c>
      <c r="FA672" s="4">
        <v>25</v>
      </c>
      <c r="FB672" s="4">
        <v>2</v>
      </c>
      <c r="FC672" s="4">
        <v>968.65</v>
      </c>
      <c r="FD672" s="4">
        <v>16.149999999999977</v>
      </c>
      <c r="FE672" s="4">
        <v>4370</v>
      </c>
      <c r="FF672" s="4">
        <v>-761</v>
      </c>
      <c r="FG672" s="4">
        <v>0.2</v>
      </c>
      <c r="FH672" s="4">
        <v>-1.4000000000000001</v>
      </c>
      <c r="FI672" s="4">
        <v>5</v>
      </c>
      <c r="FJ672" s="4">
        <v>0</v>
      </c>
      <c r="FK672" s="4">
        <v>0</v>
      </c>
      <c r="FL672" s="4">
        <v>0</v>
      </c>
      <c r="FM672" s="4">
        <v>147</v>
      </c>
      <c r="FN672" s="4">
        <v>-9</v>
      </c>
      <c r="FO672" s="4">
        <v>0.2</v>
      </c>
      <c r="FP672" s="4">
        <v>-1.5</v>
      </c>
      <c r="FQ672" s="4">
        <v>30</v>
      </c>
      <c r="FR672" s="4">
        <v>0</v>
      </c>
      <c r="FS672" s="4">
        <v>848</v>
      </c>
      <c r="FT672" s="4">
        <v>3</v>
      </c>
      <c r="FU672" s="4">
        <v>13864</v>
      </c>
      <c r="FV672" s="4">
        <v>-458</v>
      </c>
      <c r="FW672" s="4">
        <v>0.2</v>
      </c>
      <c r="FX672" s="4">
        <v>-1.6</v>
      </c>
      <c r="FY672" s="4">
        <v>6</v>
      </c>
      <c r="FZ672" s="4">
        <v>0</v>
      </c>
      <c r="GA672" s="4">
        <v>0</v>
      </c>
      <c r="GB672" s="4">
        <v>0</v>
      </c>
      <c r="GC672" s="4">
        <v>530</v>
      </c>
      <c r="GD672" s="4">
        <v>-99</v>
      </c>
      <c r="GE672" s="4">
        <v>0.2</v>
      </c>
      <c r="GF672" s="4">
        <v>-1.75</v>
      </c>
      <c r="GG672" s="4">
        <v>320</v>
      </c>
      <c r="GH672" s="4">
        <v>0</v>
      </c>
      <c r="GI672" s="4">
        <v>760.85</v>
      </c>
      <c r="GJ672" s="4">
        <v>14.600000000000023</v>
      </c>
      <c r="GK672" s="4">
        <v>11669</v>
      </c>
      <c r="GL672" s="4">
        <v>-853</v>
      </c>
      <c r="GM672" s="4">
        <v>0.15</v>
      </c>
      <c r="GN672" s="4">
        <v>-1.85</v>
      </c>
      <c r="GO672" s="4">
        <v>6</v>
      </c>
      <c r="GP672" s="4">
        <v>0</v>
      </c>
      <c r="GQ672" s="4">
        <v>0</v>
      </c>
      <c r="GR672" s="4">
        <v>0</v>
      </c>
      <c r="GS672" s="4">
        <v>654</v>
      </c>
      <c r="GT672" s="4">
        <v>133</v>
      </c>
      <c r="GU672" s="4">
        <v>0.2</v>
      </c>
      <c r="GV672" s="4">
        <v>-1.8499999999999999</v>
      </c>
      <c r="GW672" s="4">
        <v>223</v>
      </c>
      <c r="GX672" s="4">
        <v>0</v>
      </c>
      <c r="GY672" s="4">
        <v>660</v>
      </c>
      <c r="GZ672" s="4">
        <v>9.6499999999999773</v>
      </c>
      <c r="HA672" s="4">
        <v>12272</v>
      </c>
      <c r="HB672" s="4">
        <v>-2292</v>
      </c>
      <c r="HC672" s="4">
        <v>0.2</v>
      </c>
      <c r="HD672" s="4">
        <v>-2</v>
      </c>
      <c r="HE672" s="4">
        <v>162</v>
      </c>
      <c r="HF672" s="4">
        <v>0</v>
      </c>
      <c r="HG672" s="4">
        <v>0</v>
      </c>
      <c r="HH672" s="4">
        <v>0</v>
      </c>
      <c r="HI672" s="4">
        <v>1492</v>
      </c>
      <c r="HJ672" s="4">
        <v>220</v>
      </c>
      <c r="HK672" s="4">
        <v>0.25</v>
      </c>
      <c r="HL672" s="4">
        <v>-2.2000000000000002</v>
      </c>
      <c r="HM672" s="4">
        <v>581</v>
      </c>
      <c r="HN672" s="4">
        <v>-97</v>
      </c>
      <c r="HO672" s="4">
        <v>555.54999999999995</v>
      </c>
      <c r="HP672" s="4">
        <v>3.6499999999999773</v>
      </c>
      <c r="HQ672" s="4">
        <v>39242</v>
      </c>
      <c r="HR672" s="4">
        <v>7754</v>
      </c>
      <c r="HS672" s="4">
        <v>0.25</v>
      </c>
      <c r="HT672" s="4">
        <v>-2.4</v>
      </c>
      <c r="HU672" s="4">
        <v>260</v>
      </c>
      <c r="HV672" s="4">
        <v>-1</v>
      </c>
      <c r="HW672" s="4">
        <v>505.6</v>
      </c>
      <c r="HX672" s="4">
        <v>-3.1999999999999886</v>
      </c>
      <c r="HY672" s="4">
        <v>2207</v>
      </c>
      <c r="HZ672" s="4">
        <v>-61</v>
      </c>
      <c r="IA672" s="4">
        <v>0.3</v>
      </c>
      <c r="IB672" s="4">
        <v>-2.5500000000000003</v>
      </c>
      <c r="IC672" s="4">
        <v>242</v>
      </c>
      <c r="ID672" s="4">
        <v>-66</v>
      </c>
      <c r="IE672" s="4">
        <v>457.9</v>
      </c>
      <c r="IF672" s="4">
        <v>3.0499999999999545</v>
      </c>
      <c r="IG672" s="4">
        <v>15344</v>
      </c>
      <c r="IH672" s="4">
        <v>-1700</v>
      </c>
      <c r="II672" s="4">
        <v>0.35</v>
      </c>
      <c r="IJ672" s="4">
        <v>-2.6999999999999997</v>
      </c>
      <c r="IK672" s="4">
        <v>184</v>
      </c>
      <c r="IL672" s="4">
        <v>-4</v>
      </c>
      <c r="IM672" s="4">
        <v>414.3</v>
      </c>
      <c r="IN672" s="4">
        <v>11.5</v>
      </c>
      <c r="IO672" s="4">
        <v>6355</v>
      </c>
      <c r="IP672" s="4">
        <v>758</v>
      </c>
      <c r="IQ672" s="4">
        <v>0.4</v>
      </c>
      <c r="IR672" s="4">
        <v>-2.85</v>
      </c>
      <c r="IS672" s="4">
        <v>1095</v>
      </c>
      <c r="IT672" s="4">
        <v>-32</v>
      </c>
      <c r="IU672" s="4">
        <v>357.8</v>
      </c>
      <c r="IV672" s="4">
        <v>4.4499999999999886</v>
      </c>
      <c r="IW672" s="4">
        <v>28650</v>
      </c>
      <c r="IX672" s="4">
        <v>7397</v>
      </c>
      <c r="IY672" s="4">
        <v>0.4</v>
      </c>
      <c r="IZ672" s="4">
        <v>-3.3000000000000003</v>
      </c>
      <c r="JA672" s="4">
        <v>202</v>
      </c>
      <c r="JB672" s="4">
        <v>-16</v>
      </c>
      <c r="JC672" s="4">
        <v>305.89999999999998</v>
      </c>
      <c r="JD672" s="4">
        <v>0.79999999999995453</v>
      </c>
      <c r="JE672" s="4">
        <v>11619</v>
      </c>
      <c r="JF672" s="4">
        <v>2613</v>
      </c>
      <c r="JG672" s="4">
        <v>0.45</v>
      </c>
      <c r="JH672" s="4">
        <v>-4</v>
      </c>
      <c r="JI672" s="4">
        <v>2119</v>
      </c>
      <c r="JJ672" s="4">
        <v>-459</v>
      </c>
      <c r="JK672" s="4">
        <v>258.75</v>
      </c>
      <c r="JL672" s="4">
        <v>1.3000000000000114</v>
      </c>
      <c r="JM672" s="4">
        <v>39960</v>
      </c>
      <c r="JN672" s="4">
        <v>15895</v>
      </c>
      <c r="JO672" s="4">
        <v>0.45</v>
      </c>
      <c r="JP672" s="4">
        <v>-5.05</v>
      </c>
      <c r="JQ672" s="5">
        <v>724</v>
      </c>
      <c r="JR672" s="4">
        <v>69</v>
      </c>
      <c r="JS672" s="4">
        <v>207.65</v>
      </c>
      <c r="JT672" s="4">
        <v>0.80000000000001137</v>
      </c>
      <c r="JU672" s="4">
        <v>20224</v>
      </c>
      <c r="JV672" s="4">
        <v>7439</v>
      </c>
      <c r="JW672" s="4">
        <v>0.55000000000000004</v>
      </c>
      <c r="JX672" s="4">
        <v>-6.7</v>
      </c>
      <c r="JY672" s="4">
        <v>7639</v>
      </c>
      <c r="JZ672" s="4">
        <v>-373</v>
      </c>
      <c r="KA672" s="4">
        <v>160</v>
      </c>
      <c r="KB672" s="4">
        <v>-0.44999999999998863</v>
      </c>
      <c r="KC672" s="4">
        <v>71066</v>
      </c>
      <c r="KD672" s="4">
        <v>34412</v>
      </c>
      <c r="KE672" s="4">
        <v>1.1000000000000001</v>
      </c>
      <c r="KF672" s="4">
        <v>-9.5500000000000007</v>
      </c>
      <c r="KG672" s="4">
        <v>4611</v>
      </c>
      <c r="KH672" s="4">
        <v>47</v>
      </c>
      <c r="KI672" s="4">
        <v>111.95</v>
      </c>
      <c r="KJ672" s="4">
        <v>-4.5499999999999972</v>
      </c>
      <c r="KK672" s="4">
        <v>41308</v>
      </c>
      <c r="KL672" s="4">
        <v>25443</v>
      </c>
      <c r="KM672" s="4">
        <v>2.7</v>
      </c>
      <c r="KN672" s="4">
        <v>-14.100000000000001</v>
      </c>
      <c r="KO672" s="4">
        <v>25860</v>
      </c>
      <c r="KP672" s="4">
        <v>3440</v>
      </c>
      <c r="KQ672" s="4">
        <v>67.05</v>
      </c>
      <c r="KR672" s="4">
        <v>-10.700000000000003</v>
      </c>
      <c r="KS672" s="4">
        <v>76512</v>
      </c>
      <c r="KT672" s="4">
        <v>43165</v>
      </c>
      <c r="KU672" s="4">
        <v>8.9499999999999993</v>
      </c>
      <c r="KV672" s="4">
        <v>-19.2</v>
      </c>
      <c r="KW672" s="4">
        <v>32028</v>
      </c>
      <c r="KX672" s="4">
        <v>18510</v>
      </c>
      <c r="KY672" s="4">
        <v>32.1</v>
      </c>
      <c r="KZ672" s="4">
        <v>-14.100000000000001</v>
      </c>
      <c r="LA672" s="4">
        <v>36441</v>
      </c>
      <c r="LB672" s="4">
        <v>26778</v>
      </c>
      <c r="LC672" s="4">
        <v>23.35</v>
      </c>
      <c r="LD672" s="4">
        <v>-22.85</v>
      </c>
    </row>
    <row r="673" spans="1:316" x14ac:dyDescent="0.25">
      <c r="A673" s="171">
        <v>44077.443949537039</v>
      </c>
      <c r="B673" s="172">
        <v>0.44305555555555554</v>
      </c>
      <c r="C673" s="4">
        <v>11548.45</v>
      </c>
      <c r="D673" s="4">
        <v>11550</v>
      </c>
      <c r="E673" s="173">
        <v>-43.550000000000004</v>
      </c>
      <c r="F673" s="173">
        <v>-70.25</v>
      </c>
      <c r="G673" s="173">
        <v>313.89999999999998</v>
      </c>
      <c r="H673" s="173">
        <v>-12.79999999999993</v>
      </c>
      <c r="I673" s="173">
        <v>-187.44999999999993</v>
      </c>
      <c r="J673" s="173">
        <v>174.65</v>
      </c>
      <c r="K673" s="127">
        <v>0</v>
      </c>
      <c r="L673" s="127">
        <v>0</v>
      </c>
      <c r="M673" s="127">
        <v>-20.53</v>
      </c>
      <c r="N673" s="127">
        <v>-18.11</v>
      </c>
      <c r="O673" s="127">
        <v>-0.16179022516510996</v>
      </c>
      <c r="P673" s="127">
        <v>-0.33687374786382196</v>
      </c>
      <c r="Q673" s="127">
        <v>1.1319531027108143</v>
      </c>
      <c r="R673" s="4">
        <v>127845</v>
      </c>
      <c r="S673" s="4">
        <v>173423</v>
      </c>
      <c r="T673" s="173">
        <v>11575.133333333333</v>
      </c>
      <c r="U673" s="173">
        <v>0.5499999999992724</v>
      </c>
      <c r="V673" s="4">
        <v>161844</v>
      </c>
      <c r="W673" s="4">
        <v>-4303</v>
      </c>
      <c r="X673" s="173">
        <v>26.683333333332484</v>
      </c>
      <c r="Y673" s="173">
        <v>-150127</v>
      </c>
      <c r="Z673" s="173">
        <v>192535</v>
      </c>
      <c r="AA673" s="173">
        <v>42408</v>
      </c>
      <c r="AB673" s="4">
        <v>45578</v>
      </c>
      <c r="AC673" s="4">
        <v>11643</v>
      </c>
      <c r="AD673" s="176" t="e">
        <v>#REF!</v>
      </c>
      <c r="AE673" s="177">
        <v>-3.2049519875245763E-2</v>
      </c>
      <c r="AF673" s="177">
        <v>2.8329273634787357E-2</v>
      </c>
      <c r="AG673" s="177">
        <v>0.27399962135477202</v>
      </c>
      <c r="AH673" s="177">
        <v>0.30365804626240306</v>
      </c>
      <c r="AI673" s="127">
        <v>1.5945690312701355</v>
      </c>
      <c r="AJ673" s="127">
        <v>0</v>
      </c>
      <c r="AK673" s="4">
        <v>0</v>
      </c>
      <c r="AL673" s="178">
        <v>11500</v>
      </c>
      <c r="AM673" s="178">
        <v>11600</v>
      </c>
      <c r="AN673" s="178">
        <v>11400</v>
      </c>
      <c r="AO673" s="178">
        <v>11550</v>
      </c>
      <c r="AS673" s="4">
        <v>2.9462136748829471</v>
      </c>
      <c r="AT673" s="4">
        <v>1.1533139924124078</v>
      </c>
      <c r="AU673" s="4">
        <v>0.23900336304916459</v>
      </c>
      <c r="AV673" s="4">
        <v>4.8185447103402161E-2</v>
      </c>
      <c r="AW673" s="4">
        <v>5.7592388127557313E-2</v>
      </c>
      <c r="AX673" s="4">
        <v>3.6008918617614273E-2</v>
      </c>
      <c r="AY673" s="4">
        <v>67.500860585197941</v>
      </c>
      <c r="AZ673" s="4">
        <v>8.0846153846153843</v>
      </c>
      <c r="BA673" s="4">
        <v>63.446280991735534</v>
      </c>
      <c r="BB673" s="4">
        <v>34.538043478260867</v>
      </c>
      <c r="BC673" s="4">
        <v>26.053881278538814</v>
      </c>
      <c r="BD673" s="4">
        <v>57.688118811881189</v>
      </c>
      <c r="BE673" s="4">
        <v>18.6295422369042</v>
      </c>
      <c r="BF673" s="4">
        <v>27.941988950276244</v>
      </c>
      <c r="BG673" s="4">
        <v>9.284629484158156</v>
      </c>
      <c r="BH673" s="4">
        <v>8.8727548149751136</v>
      </c>
      <c r="BI673" s="4">
        <v>9</v>
      </c>
      <c r="BJ673" s="4">
        <v>0</v>
      </c>
      <c r="BK673" s="4">
        <v>0</v>
      </c>
      <c r="BL673" s="4">
        <v>0</v>
      </c>
      <c r="BM673" s="4">
        <v>6646</v>
      </c>
      <c r="BN673" s="4">
        <v>900</v>
      </c>
      <c r="BO673" s="4">
        <v>0.1</v>
      </c>
      <c r="BP673" s="4">
        <v>-0.75</v>
      </c>
      <c r="BQ673" s="4">
        <v>0</v>
      </c>
      <c r="BR673" s="4">
        <v>0</v>
      </c>
      <c r="BS673" s="4">
        <v>0</v>
      </c>
      <c r="BT673" s="4">
        <v>0</v>
      </c>
      <c r="BU673" s="4">
        <v>58</v>
      </c>
      <c r="BV673" s="4">
        <v>0</v>
      </c>
      <c r="BW673" s="4">
        <v>0.1</v>
      </c>
      <c r="BX673" s="4">
        <v>-0.75</v>
      </c>
      <c r="BY673" s="4">
        <v>21</v>
      </c>
      <c r="BZ673" s="4">
        <v>0</v>
      </c>
      <c r="CA673" s="4">
        <v>0</v>
      </c>
      <c r="CB673" s="4">
        <v>0</v>
      </c>
      <c r="CC673" s="4">
        <v>411</v>
      </c>
      <c r="CD673" s="4">
        <v>-44</v>
      </c>
      <c r="CE673" s="4">
        <v>0.05</v>
      </c>
      <c r="CF673" s="4">
        <v>-0.89999999999999991</v>
      </c>
      <c r="CG673" s="4">
        <v>0</v>
      </c>
      <c r="CH673" s="4">
        <v>0</v>
      </c>
      <c r="CI673" s="4">
        <v>0</v>
      </c>
      <c r="CJ673" s="4">
        <v>0</v>
      </c>
      <c r="CK673" s="4">
        <v>35</v>
      </c>
      <c r="CL673" s="4">
        <v>0</v>
      </c>
      <c r="CM673" s="4">
        <v>0</v>
      </c>
      <c r="CN673" s="4">
        <v>0</v>
      </c>
      <c r="CO673" s="4">
        <v>12</v>
      </c>
      <c r="CP673" s="4">
        <v>0</v>
      </c>
      <c r="CQ673" s="4">
        <v>0</v>
      </c>
      <c r="CR673" s="4">
        <v>0</v>
      </c>
      <c r="CS673" s="4">
        <v>1259</v>
      </c>
      <c r="CT673" s="4">
        <v>-180</v>
      </c>
      <c r="CU673" s="4">
        <v>0.15</v>
      </c>
      <c r="CV673" s="4">
        <v>-0.85</v>
      </c>
      <c r="CW673" s="4">
        <v>0</v>
      </c>
      <c r="CX673" s="4">
        <v>0</v>
      </c>
      <c r="CY673" s="4">
        <v>0</v>
      </c>
      <c r="CZ673" s="4">
        <v>0</v>
      </c>
      <c r="DA673" s="4">
        <v>250</v>
      </c>
      <c r="DB673" s="4">
        <v>0</v>
      </c>
      <c r="DC673" s="4">
        <v>0.05</v>
      </c>
      <c r="DD673" s="4">
        <v>-1</v>
      </c>
      <c r="DE673" s="4">
        <v>20</v>
      </c>
      <c r="DF673" s="4">
        <v>0</v>
      </c>
      <c r="DG673" s="4">
        <v>1260</v>
      </c>
      <c r="DH673" s="4">
        <v>10</v>
      </c>
      <c r="DI673" s="4">
        <v>1791</v>
      </c>
      <c r="DJ673" s="4">
        <v>40</v>
      </c>
      <c r="DK673" s="4">
        <v>0.1</v>
      </c>
      <c r="DL673" s="4">
        <v>-1</v>
      </c>
      <c r="DM673" s="4">
        <v>0</v>
      </c>
      <c r="DN673" s="4">
        <v>0</v>
      </c>
      <c r="DO673" s="4">
        <v>0</v>
      </c>
      <c r="DP673" s="4">
        <v>0</v>
      </c>
      <c r="DQ673" s="4">
        <v>604</v>
      </c>
      <c r="DR673" s="4">
        <v>26</v>
      </c>
      <c r="DS673" s="4">
        <v>0.15</v>
      </c>
      <c r="DT673" s="4">
        <v>-0.99999999999999989</v>
      </c>
      <c r="DU673" s="4">
        <v>1</v>
      </c>
      <c r="DV673" s="4">
        <v>0</v>
      </c>
      <c r="DW673" s="4">
        <v>0</v>
      </c>
      <c r="DX673" s="4">
        <v>0</v>
      </c>
      <c r="DY673" s="4">
        <v>4227</v>
      </c>
      <c r="DZ673" s="4">
        <v>-241</v>
      </c>
      <c r="EA673" s="4">
        <v>0.15</v>
      </c>
      <c r="EB673" s="4">
        <v>-1.1000000000000001</v>
      </c>
      <c r="EC673" s="4">
        <v>0</v>
      </c>
      <c r="ED673" s="4">
        <v>0</v>
      </c>
      <c r="EE673" s="4">
        <v>0</v>
      </c>
      <c r="EF673" s="4">
        <v>0</v>
      </c>
      <c r="EG673" s="4">
        <v>207</v>
      </c>
      <c r="EH673" s="4">
        <v>0</v>
      </c>
      <c r="EI673" s="4">
        <v>0.15</v>
      </c>
      <c r="EJ673" s="4">
        <v>-1.2000000000000002</v>
      </c>
      <c r="EK673" s="4">
        <v>63</v>
      </c>
      <c r="EL673" s="4">
        <v>-5</v>
      </c>
      <c r="EM673" s="4">
        <v>1061.1500000000001</v>
      </c>
      <c r="EN673" s="4">
        <v>20.350000000000136</v>
      </c>
      <c r="EO673" s="4">
        <v>20081</v>
      </c>
      <c r="EP673" s="4">
        <v>-2533</v>
      </c>
      <c r="EQ673" s="4">
        <v>0.15</v>
      </c>
      <c r="ER673" s="4">
        <v>-1.35</v>
      </c>
      <c r="ES673" s="4">
        <v>5</v>
      </c>
      <c r="ET673" s="4">
        <v>0</v>
      </c>
      <c r="EU673" s="4">
        <v>0</v>
      </c>
      <c r="EV673" s="4">
        <v>0</v>
      </c>
      <c r="EW673" s="4">
        <v>834</v>
      </c>
      <c r="EX673" s="4">
        <v>-18</v>
      </c>
      <c r="EY673" s="4">
        <v>0.2</v>
      </c>
      <c r="EZ673" s="4">
        <v>-1.4000000000000001</v>
      </c>
      <c r="FA673" s="4">
        <v>25</v>
      </c>
      <c r="FB673" s="4">
        <v>2</v>
      </c>
      <c r="FC673" s="4">
        <v>968.65</v>
      </c>
      <c r="FD673" s="4">
        <v>16.149999999999977</v>
      </c>
      <c r="FE673" s="4">
        <v>4370</v>
      </c>
      <c r="FF673" s="4">
        <v>-761</v>
      </c>
      <c r="FG673" s="4">
        <v>0.2</v>
      </c>
      <c r="FH673" s="4">
        <v>-1.4000000000000001</v>
      </c>
      <c r="FI673" s="4">
        <v>5</v>
      </c>
      <c r="FJ673" s="4">
        <v>0</v>
      </c>
      <c r="FK673" s="4">
        <v>0</v>
      </c>
      <c r="FL673" s="4">
        <v>0</v>
      </c>
      <c r="FM673" s="4">
        <v>147</v>
      </c>
      <c r="FN673" s="4">
        <v>-9</v>
      </c>
      <c r="FO673" s="4">
        <v>0.2</v>
      </c>
      <c r="FP673" s="4">
        <v>-1.5</v>
      </c>
      <c r="FQ673" s="4">
        <v>30</v>
      </c>
      <c r="FR673" s="4">
        <v>0</v>
      </c>
      <c r="FS673" s="4">
        <v>848</v>
      </c>
      <c r="FT673" s="4">
        <v>3</v>
      </c>
      <c r="FU673" s="4">
        <v>13869</v>
      </c>
      <c r="FV673" s="4">
        <v>-453</v>
      </c>
      <c r="FW673" s="4">
        <v>0.2</v>
      </c>
      <c r="FX673" s="4">
        <v>-1.6</v>
      </c>
      <c r="FY673" s="4">
        <v>6</v>
      </c>
      <c r="FZ673" s="4">
        <v>0</v>
      </c>
      <c r="GA673" s="4">
        <v>0</v>
      </c>
      <c r="GB673" s="4">
        <v>0</v>
      </c>
      <c r="GC673" s="4">
        <v>530</v>
      </c>
      <c r="GD673" s="4">
        <v>-99</v>
      </c>
      <c r="GE673" s="4">
        <v>0.2</v>
      </c>
      <c r="GF673" s="4">
        <v>-1.75</v>
      </c>
      <c r="GG673" s="4">
        <v>320</v>
      </c>
      <c r="GH673" s="4">
        <v>0</v>
      </c>
      <c r="GI673" s="4">
        <v>760.85</v>
      </c>
      <c r="GJ673" s="4">
        <v>14.600000000000023</v>
      </c>
      <c r="GK673" s="4">
        <v>11669</v>
      </c>
      <c r="GL673" s="4">
        <v>-853</v>
      </c>
      <c r="GM673" s="4">
        <v>0.2</v>
      </c>
      <c r="GN673" s="4">
        <v>-1.8</v>
      </c>
      <c r="GO673" s="4">
        <v>6</v>
      </c>
      <c r="GP673" s="4">
        <v>0</v>
      </c>
      <c r="GQ673" s="4">
        <v>0</v>
      </c>
      <c r="GR673" s="4">
        <v>0</v>
      </c>
      <c r="GS673" s="4">
        <v>654</v>
      </c>
      <c r="GT673" s="4">
        <v>133</v>
      </c>
      <c r="GU673" s="4">
        <v>0.2</v>
      </c>
      <c r="GV673" s="4">
        <v>-1.8499999999999999</v>
      </c>
      <c r="GW673" s="4">
        <v>223</v>
      </c>
      <c r="GX673" s="4">
        <v>0</v>
      </c>
      <c r="GY673" s="4">
        <v>660</v>
      </c>
      <c r="GZ673" s="4">
        <v>9.6499999999999773</v>
      </c>
      <c r="HA673" s="4">
        <v>12272</v>
      </c>
      <c r="HB673" s="4">
        <v>-2292</v>
      </c>
      <c r="HC673" s="4">
        <v>0.2</v>
      </c>
      <c r="HD673" s="4">
        <v>-2</v>
      </c>
      <c r="HE673" s="4">
        <v>162</v>
      </c>
      <c r="HF673" s="4">
        <v>0</v>
      </c>
      <c r="HG673" s="4">
        <v>0</v>
      </c>
      <c r="HH673" s="4">
        <v>0</v>
      </c>
      <c r="HI673" s="4">
        <v>1492</v>
      </c>
      <c r="HJ673" s="4">
        <v>220</v>
      </c>
      <c r="HK673" s="4">
        <v>0.25</v>
      </c>
      <c r="HL673" s="4">
        <v>-2.2000000000000002</v>
      </c>
      <c r="HM673" s="4">
        <v>581</v>
      </c>
      <c r="HN673" s="4">
        <v>-97</v>
      </c>
      <c r="HO673" s="4">
        <v>556</v>
      </c>
      <c r="HP673" s="4">
        <v>4.1000000000000227</v>
      </c>
      <c r="HQ673" s="4">
        <v>39218</v>
      </c>
      <c r="HR673" s="4">
        <v>7730</v>
      </c>
      <c r="HS673" s="4">
        <v>0.25</v>
      </c>
      <c r="HT673" s="4">
        <v>-2.4</v>
      </c>
      <c r="HU673" s="4">
        <v>260</v>
      </c>
      <c r="HV673" s="4">
        <v>-1</v>
      </c>
      <c r="HW673" s="4">
        <v>505.6</v>
      </c>
      <c r="HX673" s="4">
        <v>-3.1999999999999886</v>
      </c>
      <c r="HY673" s="4">
        <v>2102</v>
      </c>
      <c r="HZ673" s="4">
        <v>-166</v>
      </c>
      <c r="IA673" s="4">
        <v>0.25</v>
      </c>
      <c r="IB673" s="4">
        <v>-2.6</v>
      </c>
      <c r="IC673" s="4">
        <v>242</v>
      </c>
      <c r="ID673" s="4">
        <v>-66</v>
      </c>
      <c r="IE673" s="4">
        <v>455.5</v>
      </c>
      <c r="IF673" s="4">
        <v>0.64999999999997726</v>
      </c>
      <c r="IG673" s="4">
        <v>15354</v>
      </c>
      <c r="IH673" s="4">
        <v>-1690</v>
      </c>
      <c r="II673" s="4">
        <v>0.3</v>
      </c>
      <c r="IJ673" s="4">
        <v>-2.75</v>
      </c>
      <c r="IK673" s="4">
        <v>184</v>
      </c>
      <c r="IL673" s="4">
        <v>-4</v>
      </c>
      <c r="IM673" s="4">
        <v>414.3</v>
      </c>
      <c r="IN673" s="4">
        <v>11.5</v>
      </c>
      <c r="IO673" s="4">
        <v>6355</v>
      </c>
      <c r="IP673" s="4">
        <v>758</v>
      </c>
      <c r="IQ673" s="4">
        <v>0.3</v>
      </c>
      <c r="IR673" s="4">
        <v>-2.95</v>
      </c>
      <c r="IS673" s="4">
        <v>1095</v>
      </c>
      <c r="IT673" s="4">
        <v>-32</v>
      </c>
      <c r="IU673" s="4">
        <v>355.75</v>
      </c>
      <c r="IV673" s="4">
        <v>2.3999999999999773</v>
      </c>
      <c r="IW673" s="4">
        <v>28529</v>
      </c>
      <c r="IX673" s="4">
        <v>7276</v>
      </c>
      <c r="IY673" s="4">
        <v>0.4</v>
      </c>
      <c r="IZ673" s="4">
        <v>-3.3000000000000003</v>
      </c>
      <c r="JA673" s="4">
        <v>202</v>
      </c>
      <c r="JB673" s="4">
        <v>-16</v>
      </c>
      <c r="JC673" s="4">
        <v>305.89999999999998</v>
      </c>
      <c r="JD673" s="4">
        <v>0.79999999999995453</v>
      </c>
      <c r="JE673" s="4">
        <v>11653</v>
      </c>
      <c r="JF673" s="4">
        <v>2647</v>
      </c>
      <c r="JG673" s="4">
        <v>0.4</v>
      </c>
      <c r="JH673" s="4">
        <v>-4.05</v>
      </c>
      <c r="JI673" s="4">
        <v>2119</v>
      </c>
      <c r="JJ673" s="4">
        <v>-459</v>
      </c>
      <c r="JK673" s="4">
        <v>257.75</v>
      </c>
      <c r="JL673" s="4">
        <v>0.30000000000001137</v>
      </c>
      <c r="JM673" s="4">
        <v>39476</v>
      </c>
      <c r="JN673" s="4">
        <v>15411</v>
      </c>
      <c r="JO673" s="4">
        <v>0.45</v>
      </c>
      <c r="JP673" s="4">
        <v>-5.05</v>
      </c>
      <c r="JQ673" s="5">
        <v>724</v>
      </c>
      <c r="JR673" s="4">
        <v>69</v>
      </c>
      <c r="JS673" s="4">
        <v>207.35</v>
      </c>
      <c r="JT673" s="4">
        <v>0.5</v>
      </c>
      <c r="JU673" s="4">
        <v>20230</v>
      </c>
      <c r="JV673" s="4">
        <v>7445</v>
      </c>
      <c r="JW673" s="4">
        <v>0.6</v>
      </c>
      <c r="JX673" s="4">
        <v>-6.65</v>
      </c>
      <c r="JY673" s="4">
        <v>7638</v>
      </c>
      <c r="JZ673" s="4">
        <v>-374</v>
      </c>
      <c r="KA673" s="4">
        <v>156.19999999999999</v>
      </c>
      <c r="KB673" s="4">
        <v>-4.25</v>
      </c>
      <c r="KC673" s="4">
        <v>70916</v>
      </c>
      <c r="KD673" s="4">
        <v>34262</v>
      </c>
      <c r="KE673" s="4">
        <v>1.2</v>
      </c>
      <c r="KF673" s="4">
        <v>-9.4500000000000011</v>
      </c>
      <c r="KG673" s="4">
        <v>4621</v>
      </c>
      <c r="KH673" s="4">
        <v>57</v>
      </c>
      <c r="KI673" s="4">
        <v>109.15</v>
      </c>
      <c r="KJ673" s="4">
        <v>-7.3499999999999943</v>
      </c>
      <c r="KK673" s="4">
        <v>41001</v>
      </c>
      <c r="KL673" s="4">
        <v>25136</v>
      </c>
      <c r="KM673" s="4">
        <v>3</v>
      </c>
      <c r="KN673" s="4">
        <v>-13.8</v>
      </c>
      <c r="KO673" s="4">
        <v>25843</v>
      </c>
      <c r="KP673" s="4">
        <v>3423</v>
      </c>
      <c r="KQ673" s="4">
        <v>65</v>
      </c>
      <c r="KR673" s="4">
        <v>-12.75</v>
      </c>
      <c r="KS673" s="4">
        <v>76139</v>
      </c>
      <c r="KT673" s="4">
        <v>42792</v>
      </c>
      <c r="KU673" s="4">
        <v>9.75</v>
      </c>
      <c r="KV673" s="4">
        <v>-18.399999999999999</v>
      </c>
      <c r="KW673" s="4">
        <v>31367</v>
      </c>
      <c r="KX673" s="4">
        <v>17849</v>
      </c>
      <c r="KY673" s="4">
        <v>30.5</v>
      </c>
      <c r="KZ673" s="4">
        <v>-15.700000000000003</v>
      </c>
      <c r="LA673" s="4">
        <v>36176</v>
      </c>
      <c r="LB673" s="4">
        <v>26513</v>
      </c>
      <c r="LC673" s="4">
        <v>25.05</v>
      </c>
      <c r="LD673" s="4">
        <v>-21.150000000000002</v>
      </c>
    </row>
    <row r="674" spans="1:316" x14ac:dyDescent="0.25">
      <c r="A674" s="171">
        <v>44077.441013541669</v>
      </c>
      <c r="B674" s="172">
        <v>0.43958333333333338</v>
      </c>
      <c r="C674" s="4">
        <v>11566.05</v>
      </c>
      <c r="D674" s="4">
        <v>11550</v>
      </c>
      <c r="E674" s="173">
        <v>-44.349999999999994</v>
      </c>
      <c r="F674" s="173">
        <v>-69.25</v>
      </c>
      <c r="G674" s="173">
        <v>313.89999999999998</v>
      </c>
      <c r="H674" s="173">
        <v>-14.049999999999924</v>
      </c>
      <c r="I674" s="173">
        <v>-193.04999999999995</v>
      </c>
      <c r="J674" s="173">
        <v>179.00000000000003</v>
      </c>
      <c r="K674" s="127">
        <v>0</v>
      </c>
      <c r="L674" s="127">
        <v>0</v>
      </c>
      <c r="M674" s="127">
        <v>-20.53</v>
      </c>
      <c r="N674" s="127">
        <v>-18.11</v>
      </c>
      <c r="O674" s="127">
        <v>-0.24722291545728281</v>
      </c>
      <c r="P674" s="127">
        <v>-0.42007604071610249</v>
      </c>
      <c r="Q674" s="127">
        <v>1.1384351166600757</v>
      </c>
      <c r="R674" s="4">
        <v>125227</v>
      </c>
      <c r="S674" s="4">
        <v>173328</v>
      </c>
      <c r="T674" s="173">
        <v>11576.016666666668</v>
      </c>
      <c r="U674" s="173">
        <v>-6.8499999999985448</v>
      </c>
      <c r="V674" s="4">
        <v>161761</v>
      </c>
      <c r="W674" s="4">
        <v>-4232</v>
      </c>
      <c r="X674" s="173">
        <v>9.9666666666689707</v>
      </c>
      <c r="Y674" s="173">
        <v>-148257</v>
      </c>
      <c r="Z674" s="173">
        <v>192456</v>
      </c>
      <c r="AA674" s="173">
        <v>44199</v>
      </c>
      <c r="AB674" s="4">
        <v>48101</v>
      </c>
      <c r="AC674" s="4">
        <v>14512</v>
      </c>
      <c r="AD674" s="176" t="e">
        <v>#REF!</v>
      </c>
      <c r="AE674" s="177">
        <v>-6.0417338544623507E-2</v>
      </c>
      <c r="AF674" s="177">
        <v>3.3275004069115724E-2</v>
      </c>
      <c r="AG674" s="177">
        <v>0.35798011427154919</v>
      </c>
      <c r="AH674" s="177">
        <v>0.36805250787887167</v>
      </c>
      <c r="AI674" s="127">
        <v>2.3334222440853871</v>
      </c>
      <c r="AJ674" s="127">
        <v>0</v>
      </c>
      <c r="AK674" s="4">
        <v>0</v>
      </c>
      <c r="AL674" s="178">
        <v>11500</v>
      </c>
      <c r="AM674" s="178">
        <v>11600</v>
      </c>
      <c r="AN674" s="178">
        <v>11400</v>
      </c>
      <c r="AO674" s="178">
        <v>11550</v>
      </c>
      <c r="AS674" s="4">
        <v>2.9545998071359691</v>
      </c>
      <c r="AT674" s="4">
        <v>1.1730781727207746</v>
      </c>
      <c r="AU674" s="4">
        <v>0.24325526837357925</v>
      </c>
      <c r="AV674" s="4">
        <v>5.016037247801345E-2</v>
      </c>
      <c r="AW674" s="4">
        <v>5.5523519235521873E-2</v>
      </c>
      <c r="AX674" s="4">
        <v>3.609476272070327E-2</v>
      </c>
      <c r="AY674" s="4">
        <v>67.160068846815832</v>
      </c>
      <c r="AZ674" s="4">
        <v>8.0846153846153843</v>
      </c>
      <c r="BA674" s="4">
        <v>62.987603305785122</v>
      </c>
      <c r="BB674" s="4">
        <v>34.809782608695649</v>
      </c>
      <c r="BC674" s="4">
        <v>25.90154968094804</v>
      </c>
      <c r="BD674" s="4">
        <v>58.168316831683171</v>
      </c>
      <c r="BE674" s="4">
        <v>18.287184284377922</v>
      </c>
      <c r="BF674" s="4">
        <v>27.64779005524862</v>
      </c>
      <c r="BG674" s="4">
        <v>9.1942716433385172</v>
      </c>
      <c r="BH674" s="4">
        <v>8.9264069264069263</v>
      </c>
      <c r="BI674" s="4">
        <v>9</v>
      </c>
      <c r="BJ674" s="4">
        <v>0</v>
      </c>
      <c r="BK674" s="4">
        <v>0</v>
      </c>
      <c r="BL674" s="4">
        <v>0</v>
      </c>
      <c r="BM674" s="4">
        <v>6646</v>
      </c>
      <c r="BN674" s="4">
        <v>900</v>
      </c>
      <c r="BO674" s="4">
        <v>0.1</v>
      </c>
      <c r="BP674" s="4">
        <v>-0.75</v>
      </c>
      <c r="BQ674" s="4">
        <v>0</v>
      </c>
      <c r="BR674" s="4">
        <v>0</v>
      </c>
      <c r="BS674" s="4">
        <v>0</v>
      </c>
      <c r="BT674" s="4">
        <v>0</v>
      </c>
      <c r="BU674" s="4">
        <v>58</v>
      </c>
      <c r="BV674" s="4">
        <v>0</v>
      </c>
      <c r="BW674" s="4">
        <v>0.1</v>
      </c>
      <c r="BX674" s="4">
        <v>-0.75</v>
      </c>
      <c r="BY674" s="4">
        <v>21</v>
      </c>
      <c r="BZ674" s="4">
        <v>0</v>
      </c>
      <c r="CA674" s="4">
        <v>0</v>
      </c>
      <c r="CB674" s="4">
        <v>0</v>
      </c>
      <c r="CC674" s="4">
        <v>415</v>
      </c>
      <c r="CD674" s="4">
        <v>-40</v>
      </c>
      <c r="CE674" s="4">
        <v>0.05</v>
      </c>
      <c r="CF674" s="4">
        <v>-0.89999999999999991</v>
      </c>
      <c r="CG674" s="4">
        <v>0</v>
      </c>
      <c r="CH674" s="4">
        <v>0</v>
      </c>
      <c r="CI674" s="4">
        <v>0</v>
      </c>
      <c r="CJ674" s="4">
        <v>0</v>
      </c>
      <c r="CK674" s="4">
        <v>35</v>
      </c>
      <c r="CL674" s="4">
        <v>0</v>
      </c>
      <c r="CM674" s="4">
        <v>0</v>
      </c>
      <c r="CN674" s="4">
        <v>0</v>
      </c>
      <c r="CO674" s="4">
        <v>12</v>
      </c>
      <c r="CP674" s="4">
        <v>0</v>
      </c>
      <c r="CQ674" s="4">
        <v>0</v>
      </c>
      <c r="CR674" s="4">
        <v>0</v>
      </c>
      <c r="CS674" s="4">
        <v>1259</v>
      </c>
      <c r="CT674" s="4">
        <v>-180</v>
      </c>
      <c r="CU674" s="4">
        <v>0.15</v>
      </c>
      <c r="CV674" s="4">
        <v>-0.85</v>
      </c>
      <c r="CW674" s="4">
        <v>0</v>
      </c>
      <c r="CX674" s="4">
        <v>0</v>
      </c>
      <c r="CY674" s="4">
        <v>0</v>
      </c>
      <c r="CZ674" s="4">
        <v>0</v>
      </c>
      <c r="DA674" s="4">
        <v>250</v>
      </c>
      <c r="DB674" s="4">
        <v>0</v>
      </c>
      <c r="DC674" s="4">
        <v>0.05</v>
      </c>
      <c r="DD674" s="4">
        <v>-1</v>
      </c>
      <c r="DE674" s="4">
        <v>20</v>
      </c>
      <c r="DF674" s="4">
        <v>0</v>
      </c>
      <c r="DG674" s="4">
        <v>1260</v>
      </c>
      <c r="DH674" s="4">
        <v>10</v>
      </c>
      <c r="DI674" s="4">
        <v>1791</v>
      </c>
      <c r="DJ674" s="4">
        <v>40</v>
      </c>
      <c r="DK674" s="4">
        <v>0.1</v>
      </c>
      <c r="DL674" s="4">
        <v>-1</v>
      </c>
      <c r="DM674" s="4">
        <v>0</v>
      </c>
      <c r="DN674" s="4">
        <v>0</v>
      </c>
      <c r="DO674" s="4">
        <v>0</v>
      </c>
      <c r="DP674" s="4">
        <v>0</v>
      </c>
      <c r="DQ674" s="4">
        <v>604</v>
      </c>
      <c r="DR674" s="4">
        <v>26</v>
      </c>
      <c r="DS674" s="4">
        <v>0.15</v>
      </c>
      <c r="DT674" s="4">
        <v>-0.99999999999999989</v>
      </c>
      <c r="DU674" s="4">
        <v>1</v>
      </c>
      <c r="DV674" s="4">
        <v>0</v>
      </c>
      <c r="DW674" s="4">
        <v>0</v>
      </c>
      <c r="DX674" s="4">
        <v>0</v>
      </c>
      <c r="DY674" s="4">
        <v>4227</v>
      </c>
      <c r="DZ674" s="4">
        <v>-241</v>
      </c>
      <c r="EA674" s="4">
        <v>0.15</v>
      </c>
      <c r="EB674" s="4">
        <v>-1.1000000000000001</v>
      </c>
      <c r="EC674" s="4">
        <v>0</v>
      </c>
      <c r="ED674" s="4">
        <v>0</v>
      </c>
      <c r="EE674" s="4">
        <v>0</v>
      </c>
      <c r="EF674" s="4">
        <v>0</v>
      </c>
      <c r="EG674" s="4">
        <v>207</v>
      </c>
      <c r="EH674" s="4">
        <v>0</v>
      </c>
      <c r="EI674" s="4">
        <v>0.15</v>
      </c>
      <c r="EJ674" s="4">
        <v>-1.2000000000000002</v>
      </c>
      <c r="EK674" s="4">
        <v>63</v>
      </c>
      <c r="EL674" s="4">
        <v>-5</v>
      </c>
      <c r="EM674" s="4">
        <v>1061.1500000000001</v>
      </c>
      <c r="EN674" s="4">
        <v>20.350000000000136</v>
      </c>
      <c r="EO674" s="4">
        <v>20081</v>
      </c>
      <c r="EP674" s="4">
        <v>-2533</v>
      </c>
      <c r="EQ674" s="4">
        <v>0.2</v>
      </c>
      <c r="ER674" s="4">
        <v>-1.3</v>
      </c>
      <c r="ES674" s="4">
        <v>5</v>
      </c>
      <c r="ET674" s="4">
        <v>0</v>
      </c>
      <c r="EU674" s="4">
        <v>0</v>
      </c>
      <c r="EV674" s="4">
        <v>0</v>
      </c>
      <c r="EW674" s="4">
        <v>834</v>
      </c>
      <c r="EX674" s="4">
        <v>-18</v>
      </c>
      <c r="EY674" s="4">
        <v>0.2</v>
      </c>
      <c r="EZ674" s="4">
        <v>-1.4000000000000001</v>
      </c>
      <c r="FA674" s="4">
        <v>25</v>
      </c>
      <c r="FB674" s="4">
        <v>2</v>
      </c>
      <c r="FC674" s="4">
        <v>968.65</v>
      </c>
      <c r="FD674" s="4">
        <v>16.149999999999977</v>
      </c>
      <c r="FE674" s="4">
        <v>4370</v>
      </c>
      <c r="FF674" s="4">
        <v>-761</v>
      </c>
      <c r="FG674" s="4">
        <v>0.15</v>
      </c>
      <c r="FH674" s="4">
        <v>-1.4500000000000002</v>
      </c>
      <c r="FI674" s="4">
        <v>5</v>
      </c>
      <c r="FJ674" s="4">
        <v>0</v>
      </c>
      <c r="FK674" s="4">
        <v>0</v>
      </c>
      <c r="FL674" s="4">
        <v>0</v>
      </c>
      <c r="FM674" s="4">
        <v>147</v>
      </c>
      <c r="FN674" s="4">
        <v>-9</v>
      </c>
      <c r="FO674" s="4">
        <v>0.2</v>
      </c>
      <c r="FP674" s="4">
        <v>-1.5</v>
      </c>
      <c r="FQ674" s="4">
        <v>30</v>
      </c>
      <c r="FR674" s="4">
        <v>0</v>
      </c>
      <c r="FS674" s="4">
        <v>848</v>
      </c>
      <c r="FT674" s="4">
        <v>3</v>
      </c>
      <c r="FU674" s="4">
        <v>13890</v>
      </c>
      <c r="FV674" s="4">
        <v>-432</v>
      </c>
      <c r="FW674" s="4">
        <v>0.2</v>
      </c>
      <c r="FX674" s="4">
        <v>-1.6</v>
      </c>
      <c r="FY674" s="4">
        <v>6</v>
      </c>
      <c r="FZ674" s="4">
        <v>0</v>
      </c>
      <c r="GA674" s="4">
        <v>0</v>
      </c>
      <c r="GB674" s="4">
        <v>0</v>
      </c>
      <c r="GC674" s="4">
        <v>530</v>
      </c>
      <c r="GD674" s="4">
        <v>-99</v>
      </c>
      <c r="GE674" s="4">
        <v>0.2</v>
      </c>
      <c r="GF674" s="4">
        <v>-1.75</v>
      </c>
      <c r="GG674" s="4">
        <v>320</v>
      </c>
      <c r="GH674" s="4">
        <v>0</v>
      </c>
      <c r="GI674" s="4">
        <v>760.85</v>
      </c>
      <c r="GJ674" s="4">
        <v>14.600000000000023</v>
      </c>
      <c r="GK674" s="4">
        <v>11672</v>
      </c>
      <c r="GL674" s="4">
        <v>-850</v>
      </c>
      <c r="GM674" s="4">
        <v>0.15</v>
      </c>
      <c r="GN674" s="4">
        <v>-1.85</v>
      </c>
      <c r="GO674" s="4">
        <v>6</v>
      </c>
      <c r="GP674" s="4">
        <v>0</v>
      </c>
      <c r="GQ674" s="4">
        <v>0</v>
      </c>
      <c r="GR674" s="4">
        <v>0</v>
      </c>
      <c r="GS674" s="4">
        <v>654</v>
      </c>
      <c r="GT674" s="4">
        <v>133</v>
      </c>
      <c r="GU674" s="4">
        <v>0.2</v>
      </c>
      <c r="GV674" s="4">
        <v>-1.8499999999999999</v>
      </c>
      <c r="GW674" s="4">
        <v>223</v>
      </c>
      <c r="GX674" s="4">
        <v>0</v>
      </c>
      <c r="GY674" s="4">
        <v>660</v>
      </c>
      <c r="GZ674" s="4">
        <v>9.6499999999999773</v>
      </c>
      <c r="HA674" s="4">
        <v>12336</v>
      </c>
      <c r="HB674" s="4">
        <v>-2228</v>
      </c>
      <c r="HC674" s="4">
        <v>0.15</v>
      </c>
      <c r="HD674" s="4">
        <v>-2.0500000000000003</v>
      </c>
      <c r="HE674" s="4">
        <v>162</v>
      </c>
      <c r="HF674" s="4">
        <v>0</v>
      </c>
      <c r="HG674" s="4">
        <v>0</v>
      </c>
      <c r="HH674" s="4">
        <v>0</v>
      </c>
      <c r="HI674" s="4">
        <v>1500</v>
      </c>
      <c r="HJ674" s="4">
        <v>228</v>
      </c>
      <c r="HK674" s="4">
        <v>0.25</v>
      </c>
      <c r="HL674" s="4">
        <v>-2.2000000000000002</v>
      </c>
      <c r="HM674" s="4">
        <v>581</v>
      </c>
      <c r="HN674" s="4">
        <v>-97</v>
      </c>
      <c r="HO674" s="4">
        <v>558</v>
      </c>
      <c r="HP674" s="4">
        <v>6.1000000000000227</v>
      </c>
      <c r="HQ674" s="4">
        <v>39020</v>
      </c>
      <c r="HR674" s="4">
        <v>7532</v>
      </c>
      <c r="HS674" s="4">
        <v>0.25</v>
      </c>
      <c r="HT674" s="4">
        <v>-2.4</v>
      </c>
      <c r="HU674" s="4">
        <v>260</v>
      </c>
      <c r="HV674" s="4">
        <v>-1</v>
      </c>
      <c r="HW674" s="4">
        <v>505.6</v>
      </c>
      <c r="HX674" s="4">
        <v>-3.1999999999999886</v>
      </c>
      <c r="HY674" s="4">
        <v>2102</v>
      </c>
      <c r="HZ674" s="4">
        <v>-166</v>
      </c>
      <c r="IA674" s="4">
        <v>0.3</v>
      </c>
      <c r="IB674" s="4">
        <v>-2.5500000000000003</v>
      </c>
      <c r="IC674" s="4">
        <v>242</v>
      </c>
      <c r="ID674" s="4">
        <v>-66</v>
      </c>
      <c r="IE674" s="4">
        <v>462.2</v>
      </c>
      <c r="IF674" s="4">
        <v>7.3499999999999659</v>
      </c>
      <c r="IG674" s="4">
        <v>15243</v>
      </c>
      <c r="IH674" s="4">
        <v>-1801</v>
      </c>
      <c r="II674" s="4">
        <v>0.3</v>
      </c>
      <c r="IJ674" s="4">
        <v>-2.75</v>
      </c>
      <c r="IK674" s="4">
        <v>184</v>
      </c>
      <c r="IL674" s="4">
        <v>-4</v>
      </c>
      <c r="IM674" s="4">
        <v>414.3</v>
      </c>
      <c r="IN674" s="4">
        <v>11.5</v>
      </c>
      <c r="IO674" s="4">
        <v>6405</v>
      </c>
      <c r="IP674" s="4">
        <v>808</v>
      </c>
      <c r="IQ674" s="4">
        <v>0.35</v>
      </c>
      <c r="IR674" s="4">
        <v>-2.9</v>
      </c>
      <c r="IS674" s="4">
        <v>1097</v>
      </c>
      <c r="IT674" s="4">
        <v>-30</v>
      </c>
      <c r="IU674" s="4">
        <v>354.7</v>
      </c>
      <c r="IV674" s="4">
        <v>1.3499999999999659</v>
      </c>
      <c r="IW674" s="4">
        <v>28414</v>
      </c>
      <c r="IX674" s="4">
        <v>7161</v>
      </c>
      <c r="IY674" s="4">
        <v>0.4</v>
      </c>
      <c r="IZ674" s="4">
        <v>-3.3000000000000003</v>
      </c>
      <c r="JA674" s="4">
        <v>202</v>
      </c>
      <c r="JB674" s="4">
        <v>-16</v>
      </c>
      <c r="JC674" s="4">
        <v>305.89999999999998</v>
      </c>
      <c r="JD674" s="4">
        <v>0.79999999999995453</v>
      </c>
      <c r="JE674" s="4">
        <v>11750</v>
      </c>
      <c r="JF674" s="4">
        <v>2744</v>
      </c>
      <c r="JG674" s="4">
        <v>0.4</v>
      </c>
      <c r="JH674" s="4">
        <v>-4.05</v>
      </c>
      <c r="JI674" s="4">
        <v>2138</v>
      </c>
      <c r="JJ674" s="4">
        <v>-440</v>
      </c>
      <c r="JK674" s="4">
        <v>254.65</v>
      </c>
      <c r="JL674" s="4">
        <v>-2.7999999999999829</v>
      </c>
      <c r="JM674" s="4">
        <v>39098</v>
      </c>
      <c r="JN674" s="4">
        <v>15033</v>
      </c>
      <c r="JO674" s="4">
        <v>0.55000000000000004</v>
      </c>
      <c r="JP674" s="4">
        <v>-4.95</v>
      </c>
      <c r="JQ674" s="5">
        <v>724</v>
      </c>
      <c r="JR674" s="4">
        <v>69</v>
      </c>
      <c r="JS674" s="4">
        <v>205.9</v>
      </c>
      <c r="JT674" s="4">
        <v>-0.94999999999998863</v>
      </c>
      <c r="JU674" s="4">
        <v>20017</v>
      </c>
      <c r="JV674" s="4">
        <v>7232</v>
      </c>
      <c r="JW674" s="4">
        <v>0.7</v>
      </c>
      <c r="JX674" s="4">
        <v>-6.55</v>
      </c>
      <c r="JY674" s="4">
        <v>7716</v>
      </c>
      <c r="JZ674" s="4">
        <v>-296</v>
      </c>
      <c r="KA674" s="4">
        <v>154.80000000000001</v>
      </c>
      <c r="KB674" s="4">
        <v>-5.6499999999999773</v>
      </c>
      <c r="KC674" s="4">
        <v>70943</v>
      </c>
      <c r="KD674" s="4">
        <v>34289</v>
      </c>
      <c r="KE674" s="4">
        <v>1.25</v>
      </c>
      <c r="KF674" s="4">
        <v>-9.4</v>
      </c>
      <c r="KG674" s="4">
        <v>4620</v>
      </c>
      <c r="KH674" s="4">
        <v>56</v>
      </c>
      <c r="KI674" s="4">
        <v>107.35</v>
      </c>
      <c r="KJ674" s="4">
        <v>-9.1500000000000057</v>
      </c>
      <c r="KK674" s="4">
        <v>41240</v>
      </c>
      <c r="KL674" s="4">
        <v>25375</v>
      </c>
      <c r="KM674" s="4">
        <v>3.1</v>
      </c>
      <c r="KN674" s="4">
        <v>-13.700000000000001</v>
      </c>
      <c r="KO674" s="4">
        <v>25925</v>
      </c>
      <c r="KP674" s="4">
        <v>3505</v>
      </c>
      <c r="KQ674" s="4">
        <v>64.55</v>
      </c>
      <c r="KR674" s="4">
        <v>-13.200000000000003</v>
      </c>
      <c r="KS674" s="4">
        <v>76598</v>
      </c>
      <c r="KT674" s="4">
        <v>43251</v>
      </c>
      <c r="KU674" s="4">
        <v>10</v>
      </c>
      <c r="KV674" s="4">
        <v>-18.149999999999999</v>
      </c>
      <c r="KW674" s="4">
        <v>30778</v>
      </c>
      <c r="KX674" s="4">
        <v>17260</v>
      </c>
      <c r="KY674" s="4">
        <v>29.85</v>
      </c>
      <c r="KZ674" s="4">
        <v>-16.350000000000001</v>
      </c>
      <c r="LA674" s="4">
        <v>36105</v>
      </c>
      <c r="LB674" s="4">
        <v>26442</v>
      </c>
      <c r="LC674" s="4">
        <v>25.55</v>
      </c>
      <c r="LD674" s="4">
        <v>-20.650000000000002</v>
      </c>
    </row>
    <row r="675" spans="1:316" x14ac:dyDescent="0.25">
      <c r="A675" s="171">
        <v>44077.43937291667</v>
      </c>
      <c r="B675" s="172">
        <v>0.4381944444444445</v>
      </c>
      <c r="C675" s="4">
        <v>11570.3</v>
      </c>
      <c r="D675" s="4">
        <v>11550</v>
      </c>
      <c r="E675" s="173">
        <v>-37.200000000000003</v>
      </c>
      <c r="F675" s="173">
        <v>-73.2</v>
      </c>
      <c r="G675" s="173">
        <v>313.89999999999998</v>
      </c>
      <c r="H675" s="173">
        <v>53.249999999999957</v>
      </c>
      <c r="I675" s="173">
        <v>-227.79999999999995</v>
      </c>
      <c r="J675" s="173">
        <v>281.0499999999999</v>
      </c>
      <c r="K675" s="127">
        <v>0</v>
      </c>
      <c r="L675" s="127">
        <v>0</v>
      </c>
      <c r="M675" s="127">
        <v>-20.53</v>
      </c>
      <c r="N675" s="127">
        <v>-18.11</v>
      </c>
      <c r="O675" s="127">
        <v>-0.26651115422867694</v>
      </c>
      <c r="P675" s="127">
        <v>-0.43865633140874266</v>
      </c>
      <c r="Q675" s="127">
        <v>1.1381302437977801</v>
      </c>
      <c r="R675" s="4">
        <v>125487</v>
      </c>
      <c r="S675" s="4">
        <v>173489</v>
      </c>
      <c r="T675" s="173">
        <v>11582.866666666667</v>
      </c>
      <c r="U675" s="173">
        <v>-1.8833333333332121</v>
      </c>
      <c r="V675" s="4">
        <v>161765</v>
      </c>
      <c r="W675" s="4">
        <v>-3860</v>
      </c>
      <c r="X675" s="173">
        <v>12.566666666667516</v>
      </c>
      <c r="Y675" s="173">
        <v>-146387</v>
      </c>
      <c r="Z675" s="173">
        <v>192433</v>
      </c>
      <c r="AA675" s="173">
        <v>46046</v>
      </c>
      <c r="AB675" s="4">
        <v>48002</v>
      </c>
      <c r="AC675" s="4">
        <v>14512</v>
      </c>
      <c r="AD675" s="176" t="e">
        <v>#REF!</v>
      </c>
      <c r="AE675" s="177">
        <v>-5.8469613658343536E-2</v>
      </c>
      <c r="AF675" s="177">
        <v>3.0372849901089585E-2</v>
      </c>
      <c r="AG675" s="177">
        <v>0.35138460654509851</v>
      </c>
      <c r="AH675" s="177">
        <v>0.33780304762826996</v>
      </c>
      <c r="AI675" s="127">
        <v>3.3102090871807111</v>
      </c>
      <c r="AJ675" s="127">
        <v>0</v>
      </c>
      <c r="AK675" s="4">
        <v>0</v>
      </c>
      <c r="AL675" s="178">
        <v>11500</v>
      </c>
      <c r="AM675" s="178">
        <v>11600</v>
      </c>
      <c r="AN675" s="178">
        <v>11400</v>
      </c>
      <c r="AO675" s="178">
        <v>11550</v>
      </c>
      <c r="AS675" s="4">
        <v>2.9545998071359691</v>
      </c>
      <c r="AT675" s="4">
        <v>1.1730781727207746</v>
      </c>
      <c r="AU675" s="4">
        <v>0.24325526837357925</v>
      </c>
      <c r="AV675" s="4">
        <v>5.016037247801345E-2</v>
      </c>
      <c r="AW675" s="4">
        <v>5.5523519235521873E-2</v>
      </c>
      <c r="AX675" s="4">
        <v>3.6430008194889368E-2</v>
      </c>
      <c r="AY675" s="4">
        <v>67.160068846815832</v>
      </c>
      <c r="AZ675" s="4">
        <v>8.0846153846153843</v>
      </c>
      <c r="BA675" s="4">
        <v>62.987603305785122</v>
      </c>
      <c r="BB675" s="4">
        <v>35.184782608695649</v>
      </c>
      <c r="BC675" s="4">
        <v>25.90154968094804</v>
      </c>
      <c r="BD675" s="4">
        <v>58.168316831683171</v>
      </c>
      <c r="BE675" s="4">
        <v>18.287184284377922</v>
      </c>
      <c r="BF675" s="4">
        <v>27.64779005524862</v>
      </c>
      <c r="BG675" s="4">
        <v>9.1942716433385172</v>
      </c>
      <c r="BH675" s="4">
        <v>8.9264069264069263</v>
      </c>
      <c r="BI675" s="4">
        <v>9</v>
      </c>
      <c r="BJ675" s="4">
        <v>0</v>
      </c>
      <c r="BK675" s="4">
        <v>0</v>
      </c>
      <c r="BL675" s="4">
        <v>0</v>
      </c>
      <c r="BM675" s="4">
        <v>6646</v>
      </c>
      <c r="BN675" s="4">
        <v>900</v>
      </c>
      <c r="BO675" s="4">
        <v>0.1</v>
      </c>
      <c r="BP675" s="4">
        <v>-0.75</v>
      </c>
      <c r="BQ675" s="4">
        <v>0</v>
      </c>
      <c r="BR675" s="4">
        <v>0</v>
      </c>
      <c r="BS675" s="4">
        <v>0</v>
      </c>
      <c r="BT675" s="4">
        <v>0</v>
      </c>
      <c r="BU675" s="4">
        <v>58</v>
      </c>
      <c r="BV675" s="4">
        <v>0</v>
      </c>
      <c r="BW675" s="4">
        <v>0.1</v>
      </c>
      <c r="BX675" s="4">
        <v>-0.75</v>
      </c>
      <c r="BY675" s="4">
        <v>21</v>
      </c>
      <c r="BZ675" s="4">
        <v>0</v>
      </c>
      <c r="CA675" s="4">
        <v>0</v>
      </c>
      <c r="CB675" s="4">
        <v>0</v>
      </c>
      <c r="CC675" s="4">
        <v>415</v>
      </c>
      <c r="CD675" s="4">
        <v>-40</v>
      </c>
      <c r="CE675" s="4">
        <v>0.05</v>
      </c>
      <c r="CF675" s="4">
        <v>-0.89999999999999991</v>
      </c>
      <c r="CG675" s="4">
        <v>0</v>
      </c>
      <c r="CH675" s="4">
        <v>0</v>
      </c>
      <c r="CI675" s="4">
        <v>0</v>
      </c>
      <c r="CJ675" s="4">
        <v>0</v>
      </c>
      <c r="CK675" s="4">
        <v>35</v>
      </c>
      <c r="CL675" s="4">
        <v>0</v>
      </c>
      <c r="CM675" s="4">
        <v>0</v>
      </c>
      <c r="CN675" s="4">
        <v>0</v>
      </c>
      <c r="CO675" s="4">
        <v>12</v>
      </c>
      <c r="CP675" s="4">
        <v>0</v>
      </c>
      <c r="CQ675" s="4">
        <v>0</v>
      </c>
      <c r="CR675" s="4">
        <v>0</v>
      </c>
      <c r="CS675" s="4">
        <v>1259</v>
      </c>
      <c r="CT675" s="4">
        <v>-180</v>
      </c>
      <c r="CU675" s="4">
        <v>0.15</v>
      </c>
      <c r="CV675" s="4">
        <v>-0.85</v>
      </c>
      <c r="CW675" s="4">
        <v>0</v>
      </c>
      <c r="CX675" s="4">
        <v>0</v>
      </c>
      <c r="CY675" s="4">
        <v>0</v>
      </c>
      <c r="CZ675" s="4">
        <v>0</v>
      </c>
      <c r="DA675" s="4">
        <v>250</v>
      </c>
      <c r="DB675" s="4">
        <v>0</v>
      </c>
      <c r="DC675" s="4">
        <v>0.05</v>
      </c>
      <c r="DD675" s="4">
        <v>-1</v>
      </c>
      <c r="DE675" s="4">
        <v>20</v>
      </c>
      <c r="DF675" s="4">
        <v>0</v>
      </c>
      <c r="DG675" s="4">
        <v>1260</v>
      </c>
      <c r="DH675" s="4">
        <v>10</v>
      </c>
      <c r="DI675" s="4">
        <v>1791</v>
      </c>
      <c r="DJ675" s="4">
        <v>40</v>
      </c>
      <c r="DK675" s="4">
        <v>0.1</v>
      </c>
      <c r="DL675" s="4">
        <v>-1</v>
      </c>
      <c r="DM675" s="4">
        <v>0</v>
      </c>
      <c r="DN675" s="4">
        <v>0</v>
      </c>
      <c r="DO675" s="4">
        <v>0</v>
      </c>
      <c r="DP675" s="4">
        <v>0</v>
      </c>
      <c r="DQ675" s="4">
        <v>604</v>
      </c>
      <c r="DR675" s="4">
        <v>26</v>
      </c>
      <c r="DS675" s="4">
        <v>0.15</v>
      </c>
      <c r="DT675" s="4">
        <v>-0.99999999999999989</v>
      </c>
      <c r="DU675" s="4">
        <v>1</v>
      </c>
      <c r="DV675" s="4">
        <v>0</v>
      </c>
      <c r="DW675" s="4">
        <v>0</v>
      </c>
      <c r="DX675" s="4">
        <v>0</v>
      </c>
      <c r="DY675" s="4">
        <v>4227</v>
      </c>
      <c r="DZ675" s="4">
        <v>-241</v>
      </c>
      <c r="EA675" s="4">
        <v>0.05</v>
      </c>
      <c r="EB675" s="4">
        <v>-1.2</v>
      </c>
      <c r="EC675" s="4">
        <v>0</v>
      </c>
      <c r="ED675" s="4">
        <v>0</v>
      </c>
      <c r="EE675" s="4">
        <v>0</v>
      </c>
      <c r="EF675" s="4">
        <v>0</v>
      </c>
      <c r="EG675" s="4">
        <v>207</v>
      </c>
      <c r="EH675" s="4">
        <v>0</v>
      </c>
      <c r="EI675" s="4">
        <v>0.15</v>
      </c>
      <c r="EJ675" s="4">
        <v>-1.2000000000000002</v>
      </c>
      <c r="EK675" s="4">
        <v>63</v>
      </c>
      <c r="EL675" s="4">
        <v>-5</v>
      </c>
      <c r="EM675" s="4">
        <v>1060</v>
      </c>
      <c r="EN675" s="4">
        <v>19.200000000000045</v>
      </c>
      <c r="EO675" s="4">
        <v>20081</v>
      </c>
      <c r="EP675" s="4">
        <v>-2533</v>
      </c>
      <c r="EQ675" s="4">
        <v>0.2</v>
      </c>
      <c r="ER675" s="4">
        <v>-1.3</v>
      </c>
      <c r="ES675" s="4">
        <v>5</v>
      </c>
      <c r="ET675" s="4">
        <v>0</v>
      </c>
      <c r="EU675" s="4">
        <v>0</v>
      </c>
      <c r="EV675" s="4">
        <v>0</v>
      </c>
      <c r="EW675" s="4">
        <v>834</v>
      </c>
      <c r="EX675" s="4">
        <v>-18</v>
      </c>
      <c r="EY675" s="4">
        <v>0.2</v>
      </c>
      <c r="EZ675" s="4">
        <v>-1.4000000000000001</v>
      </c>
      <c r="FA675" s="4">
        <v>25</v>
      </c>
      <c r="FB675" s="4">
        <v>2</v>
      </c>
      <c r="FC675" s="4">
        <v>968.65</v>
      </c>
      <c r="FD675" s="4">
        <v>16.149999999999977</v>
      </c>
      <c r="FE675" s="4">
        <v>4370</v>
      </c>
      <c r="FF675" s="4">
        <v>-761</v>
      </c>
      <c r="FG675" s="4">
        <v>0.15</v>
      </c>
      <c r="FH675" s="4">
        <v>-1.4500000000000002</v>
      </c>
      <c r="FI675" s="4">
        <v>5</v>
      </c>
      <c r="FJ675" s="4">
        <v>0</v>
      </c>
      <c r="FK675" s="4">
        <v>0</v>
      </c>
      <c r="FL675" s="4">
        <v>0</v>
      </c>
      <c r="FM675" s="4">
        <v>147</v>
      </c>
      <c r="FN675" s="4">
        <v>-9</v>
      </c>
      <c r="FO675" s="4">
        <v>0.2</v>
      </c>
      <c r="FP675" s="4">
        <v>-1.5</v>
      </c>
      <c r="FQ675" s="4">
        <v>30</v>
      </c>
      <c r="FR675" s="4">
        <v>0</v>
      </c>
      <c r="FS675" s="4">
        <v>848</v>
      </c>
      <c r="FT675" s="4">
        <v>3</v>
      </c>
      <c r="FU675" s="4">
        <v>13890</v>
      </c>
      <c r="FV675" s="4">
        <v>-432</v>
      </c>
      <c r="FW675" s="4">
        <v>0.15</v>
      </c>
      <c r="FX675" s="4">
        <v>-1.6500000000000001</v>
      </c>
      <c r="FY675" s="4">
        <v>6</v>
      </c>
      <c r="FZ675" s="4">
        <v>0</v>
      </c>
      <c r="GA675" s="4">
        <v>0</v>
      </c>
      <c r="GB675" s="4">
        <v>0</v>
      </c>
      <c r="GC675" s="4">
        <v>530</v>
      </c>
      <c r="GD675" s="4">
        <v>-99</v>
      </c>
      <c r="GE675" s="4">
        <v>0.2</v>
      </c>
      <c r="GF675" s="4">
        <v>-1.75</v>
      </c>
      <c r="GG675" s="4">
        <v>320</v>
      </c>
      <c r="GH675" s="4">
        <v>0</v>
      </c>
      <c r="GI675" s="4">
        <v>760.85</v>
      </c>
      <c r="GJ675" s="4">
        <v>14.600000000000023</v>
      </c>
      <c r="GK675" s="4">
        <v>11755</v>
      </c>
      <c r="GL675" s="4">
        <v>-767</v>
      </c>
      <c r="GM675" s="4">
        <v>0.2</v>
      </c>
      <c r="GN675" s="4">
        <v>-1.8</v>
      </c>
      <c r="GO675" s="4">
        <v>6</v>
      </c>
      <c r="GP675" s="4">
        <v>0</v>
      </c>
      <c r="GQ675" s="4">
        <v>0</v>
      </c>
      <c r="GR675" s="4">
        <v>0</v>
      </c>
      <c r="GS675" s="4">
        <v>654</v>
      </c>
      <c r="GT675" s="4">
        <v>133</v>
      </c>
      <c r="GU675" s="4">
        <v>0.2</v>
      </c>
      <c r="GV675" s="4">
        <v>-1.8499999999999999</v>
      </c>
      <c r="GW675" s="4">
        <v>223</v>
      </c>
      <c r="GX675" s="4">
        <v>0</v>
      </c>
      <c r="GY675" s="4">
        <v>668.05</v>
      </c>
      <c r="GZ675" s="4">
        <v>17.699999999999932</v>
      </c>
      <c r="HA675" s="4">
        <v>12336</v>
      </c>
      <c r="HB675" s="4">
        <v>-2228</v>
      </c>
      <c r="HC675" s="4">
        <v>0.2</v>
      </c>
      <c r="HD675" s="4">
        <v>-2</v>
      </c>
      <c r="HE675" s="4">
        <v>162</v>
      </c>
      <c r="HF675" s="4">
        <v>0</v>
      </c>
      <c r="HG675" s="4">
        <v>0</v>
      </c>
      <c r="HH675" s="4">
        <v>0</v>
      </c>
      <c r="HI675" s="4">
        <v>1500</v>
      </c>
      <c r="HJ675" s="4">
        <v>228</v>
      </c>
      <c r="HK675" s="4">
        <v>0.25</v>
      </c>
      <c r="HL675" s="4">
        <v>-2.2000000000000002</v>
      </c>
      <c r="HM675" s="4">
        <v>581</v>
      </c>
      <c r="HN675" s="4">
        <v>-97</v>
      </c>
      <c r="HO675" s="4">
        <v>562</v>
      </c>
      <c r="HP675" s="4">
        <v>10.100000000000023</v>
      </c>
      <c r="HQ675" s="4">
        <v>39020</v>
      </c>
      <c r="HR675" s="4">
        <v>7532</v>
      </c>
      <c r="HS675" s="4">
        <v>0.3</v>
      </c>
      <c r="HT675" s="4">
        <v>-2.35</v>
      </c>
      <c r="HU675" s="4">
        <v>260</v>
      </c>
      <c r="HV675" s="4">
        <v>-1</v>
      </c>
      <c r="HW675" s="4">
        <v>505.6</v>
      </c>
      <c r="HX675" s="4">
        <v>-3.1999999999999886</v>
      </c>
      <c r="HY675" s="4">
        <v>2102</v>
      </c>
      <c r="HZ675" s="4">
        <v>-166</v>
      </c>
      <c r="IA675" s="4">
        <v>0.3</v>
      </c>
      <c r="IB675" s="4">
        <v>-2.5500000000000003</v>
      </c>
      <c r="IC675" s="4">
        <v>242</v>
      </c>
      <c r="ID675" s="4">
        <v>-66</v>
      </c>
      <c r="IE675" s="4">
        <v>465.05</v>
      </c>
      <c r="IF675" s="4">
        <v>10.199999999999989</v>
      </c>
      <c r="IG675" s="4">
        <v>15243</v>
      </c>
      <c r="IH675" s="4">
        <v>-1801</v>
      </c>
      <c r="II675" s="4">
        <v>0.35</v>
      </c>
      <c r="IJ675" s="4">
        <v>-2.6999999999999997</v>
      </c>
      <c r="IK675" s="4">
        <v>184</v>
      </c>
      <c r="IL675" s="4">
        <v>-4</v>
      </c>
      <c r="IM675" s="4">
        <v>414.3</v>
      </c>
      <c r="IN675" s="4">
        <v>11.5</v>
      </c>
      <c r="IO675" s="4">
        <v>6474</v>
      </c>
      <c r="IP675" s="4">
        <v>877</v>
      </c>
      <c r="IQ675" s="4">
        <v>0.35</v>
      </c>
      <c r="IR675" s="4">
        <v>-2.9</v>
      </c>
      <c r="IS675" s="4">
        <v>1097</v>
      </c>
      <c r="IT675" s="4">
        <v>-30</v>
      </c>
      <c r="IU675" s="4">
        <v>365</v>
      </c>
      <c r="IV675" s="4">
        <v>11.649999999999977</v>
      </c>
      <c r="IW675" s="4">
        <v>28414</v>
      </c>
      <c r="IX675" s="4">
        <v>7161</v>
      </c>
      <c r="IY675" s="4">
        <v>0.4</v>
      </c>
      <c r="IZ675" s="4">
        <v>-3.3000000000000003</v>
      </c>
      <c r="JA675" s="4">
        <v>202</v>
      </c>
      <c r="JB675" s="4">
        <v>-16</v>
      </c>
      <c r="JC675" s="4">
        <v>305.89999999999998</v>
      </c>
      <c r="JD675" s="4">
        <v>0.79999999999995453</v>
      </c>
      <c r="JE675" s="4">
        <v>11750</v>
      </c>
      <c r="JF675" s="4">
        <v>2744</v>
      </c>
      <c r="JG675" s="4">
        <v>0.45</v>
      </c>
      <c r="JH675" s="4">
        <v>-4</v>
      </c>
      <c r="JI675" s="4">
        <v>2138</v>
      </c>
      <c r="JJ675" s="4">
        <v>-440</v>
      </c>
      <c r="JK675" s="4">
        <v>260.64999999999998</v>
      </c>
      <c r="JL675" s="4">
        <v>3.1999999999999886</v>
      </c>
      <c r="JM675" s="4">
        <v>39098</v>
      </c>
      <c r="JN675" s="4">
        <v>15033</v>
      </c>
      <c r="JO675" s="4">
        <v>0.5</v>
      </c>
      <c r="JP675" s="4">
        <v>-5</v>
      </c>
      <c r="JQ675" s="5">
        <v>724</v>
      </c>
      <c r="JR675" s="4">
        <v>69</v>
      </c>
      <c r="JS675" s="4">
        <v>215.5</v>
      </c>
      <c r="JT675" s="4">
        <v>8.6500000000000057</v>
      </c>
      <c r="JU675" s="4">
        <v>20017</v>
      </c>
      <c r="JV675" s="4">
        <v>7232</v>
      </c>
      <c r="JW675" s="4">
        <v>0.6</v>
      </c>
      <c r="JX675" s="4">
        <v>-6.65</v>
      </c>
      <c r="JY675" s="4">
        <v>7716</v>
      </c>
      <c r="JZ675" s="4">
        <v>-296</v>
      </c>
      <c r="KA675" s="4">
        <v>162.05000000000001</v>
      </c>
      <c r="KB675" s="4">
        <v>1.6000000000000227</v>
      </c>
      <c r="KC675" s="4">
        <v>70943</v>
      </c>
      <c r="KD675" s="4">
        <v>34289</v>
      </c>
      <c r="KE675" s="4">
        <v>1.1499999999999999</v>
      </c>
      <c r="KF675" s="4">
        <v>-9.5</v>
      </c>
      <c r="KG675" s="4">
        <v>4620</v>
      </c>
      <c r="KH675" s="4">
        <v>56</v>
      </c>
      <c r="KI675" s="4">
        <v>114.45</v>
      </c>
      <c r="KJ675" s="4">
        <v>-2.0499999999999972</v>
      </c>
      <c r="KK675" s="4">
        <v>41240</v>
      </c>
      <c r="KL675" s="4">
        <v>25375</v>
      </c>
      <c r="KM675" s="4">
        <v>2.9</v>
      </c>
      <c r="KN675" s="4">
        <v>-13.9</v>
      </c>
      <c r="KO675" s="4">
        <v>25925</v>
      </c>
      <c r="KP675" s="4">
        <v>3505</v>
      </c>
      <c r="KQ675" s="4">
        <v>70.599999999999994</v>
      </c>
      <c r="KR675" s="4">
        <v>-7.1500000000000057</v>
      </c>
      <c r="KS675" s="4">
        <v>76598</v>
      </c>
      <c r="KT675" s="4">
        <v>43251</v>
      </c>
      <c r="KU675" s="4">
        <v>8.9499999999999993</v>
      </c>
      <c r="KV675" s="4">
        <v>-19.2</v>
      </c>
      <c r="KW675" s="4">
        <v>30778</v>
      </c>
      <c r="KX675" s="4">
        <v>17260</v>
      </c>
      <c r="KY675" s="4">
        <v>34.6</v>
      </c>
      <c r="KZ675" s="4">
        <v>-11.600000000000001</v>
      </c>
      <c r="LA675" s="4">
        <v>36105</v>
      </c>
      <c r="LB675" s="4">
        <v>26442</v>
      </c>
      <c r="LC675" s="4">
        <v>22.95</v>
      </c>
      <c r="LD675" s="4">
        <v>-23.250000000000004</v>
      </c>
    </row>
    <row r="676" spans="1:316" x14ac:dyDescent="0.25">
      <c r="A676" s="171">
        <v>44077.437975115739</v>
      </c>
      <c r="B676" s="172">
        <v>0.4368055555555555</v>
      </c>
      <c r="C676" s="4">
        <v>11572.7</v>
      </c>
      <c r="D676" s="4">
        <v>11550</v>
      </c>
      <c r="E676" s="173">
        <v>-36.800000000000011</v>
      </c>
      <c r="F676" s="173">
        <v>-73.900000000000006</v>
      </c>
      <c r="G676" s="173">
        <v>313.89999999999998</v>
      </c>
      <c r="H676" s="173">
        <v>39.350000000000065</v>
      </c>
      <c r="I676" s="173">
        <v>-233.95</v>
      </c>
      <c r="J676" s="173">
        <v>273.30000000000007</v>
      </c>
      <c r="K676" s="127">
        <v>0</v>
      </c>
      <c r="L676" s="127">
        <v>0</v>
      </c>
      <c r="M676" s="127">
        <v>-20.53</v>
      </c>
      <c r="N676" s="127">
        <v>-18.11</v>
      </c>
      <c r="O676" s="127">
        <v>-0.27716774642479192</v>
      </c>
      <c r="P676" s="127">
        <v>-0.44888848367306705</v>
      </c>
      <c r="Q676" s="127">
        <v>1.1414496385892268</v>
      </c>
      <c r="R676" s="4">
        <v>123198</v>
      </c>
      <c r="S676" s="4">
        <v>172346</v>
      </c>
      <c r="T676" s="173">
        <v>11584.75</v>
      </c>
      <c r="U676" s="173">
        <v>1.5</v>
      </c>
      <c r="V676" s="4">
        <v>161397</v>
      </c>
      <c r="W676" s="4">
        <v>-3994</v>
      </c>
      <c r="X676" s="173">
        <v>12.049999999999272</v>
      </c>
      <c r="Y676" s="173">
        <v>-143724</v>
      </c>
      <c r="Z676" s="173">
        <v>191230</v>
      </c>
      <c r="AA676" s="173">
        <v>47506</v>
      </c>
      <c r="AB676" s="4">
        <v>49148</v>
      </c>
      <c r="AC676" s="4">
        <v>15668</v>
      </c>
      <c r="AD676" s="176" t="e">
        <v>#REF!</v>
      </c>
      <c r="AE676" s="177">
        <v>-4.3591066784276961E-2</v>
      </c>
      <c r="AF676" s="177">
        <v>2.4612668719591366E-2</v>
      </c>
      <c r="AG676" s="177">
        <v>0.29680292502969369</v>
      </c>
      <c r="AH676" s="177">
        <v>0.26740001744722897</v>
      </c>
      <c r="AI676" s="127">
        <v>9.6048068070717836</v>
      </c>
      <c r="AJ676" s="127">
        <v>0</v>
      </c>
      <c r="AK676" s="4">
        <v>0</v>
      </c>
      <c r="AL676" s="178">
        <v>11500</v>
      </c>
      <c r="AM676" s="178">
        <v>11600</v>
      </c>
      <c r="AN676" s="178">
        <v>11400</v>
      </c>
      <c r="AO676" s="178">
        <v>11550</v>
      </c>
      <c r="AS676" s="4">
        <v>2.9806083352881383</v>
      </c>
      <c r="AT676" s="4">
        <v>1.186888261183735</v>
      </c>
      <c r="AU676" s="4">
        <v>0.2437815699658703</v>
      </c>
      <c r="AV676" s="4">
        <v>4.9939175300977391E-2</v>
      </c>
      <c r="AW676" s="4">
        <v>5.5804460374352848E-2</v>
      </c>
      <c r="AX676" s="4">
        <v>3.637580897121178E-2</v>
      </c>
      <c r="AY676" s="4">
        <v>67.104991394148016</v>
      </c>
      <c r="AZ676" s="4">
        <v>8.0846153846153843</v>
      </c>
      <c r="BA676" s="4">
        <v>51.857142857142854</v>
      </c>
      <c r="BB676" s="4">
        <v>35.184782608695649</v>
      </c>
      <c r="BC676" s="4">
        <v>25.754785779398357</v>
      </c>
      <c r="BD676" s="4">
        <v>59.886138613861384</v>
      </c>
      <c r="BE676" s="4">
        <v>18.275878003696857</v>
      </c>
      <c r="BF676" s="4">
        <v>27.569060773480665</v>
      </c>
      <c r="BG676" s="4">
        <v>9.309746152834407</v>
      </c>
      <c r="BH676" s="4">
        <v>8.6191904047976013</v>
      </c>
      <c r="BI676" s="4">
        <v>9</v>
      </c>
      <c r="BJ676" s="4">
        <v>0</v>
      </c>
      <c r="BK676" s="4">
        <v>0</v>
      </c>
      <c r="BL676" s="4">
        <v>0</v>
      </c>
      <c r="BM676" s="4">
        <v>6646</v>
      </c>
      <c r="BN676" s="4">
        <v>900</v>
      </c>
      <c r="BO676" s="4">
        <v>0.1</v>
      </c>
      <c r="BP676" s="4">
        <v>-0.75</v>
      </c>
      <c r="BQ676" s="4">
        <v>0</v>
      </c>
      <c r="BR676" s="4">
        <v>0</v>
      </c>
      <c r="BS676" s="4">
        <v>0</v>
      </c>
      <c r="BT676" s="4">
        <v>0</v>
      </c>
      <c r="BU676" s="4">
        <v>58</v>
      </c>
      <c r="BV676" s="4">
        <v>0</v>
      </c>
      <c r="BW676" s="4">
        <v>0.1</v>
      </c>
      <c r="BX676" s="4">
        <v>-0.75</v>
      </c>
      <c r="BY676" s="4">
        <v>21</v>
      </c>
      <c r="BZ676" s="4">
        <v>0</v>
      </c>
      <c r="CA676" s="4">
        <v>0</v>
      </c>
      <c r="CB676" s="4">
        <v>0</v>
      </c>
      <c r="CC676" s="4">
        <v>415</v>
      </c>
      <c r="CD676" s="4">
        <v>-40</v>
      </c>
      <c r="CE676" s="4">
        <v>0.05</v>
      </c>
      <c r="CF676" s="4">
        <v>-0.89999999999999991</v>
      </c>
      <c r="CG676" s="4">
        <v>0</v>
      </c>
      <c r="CH676" s="4">
        <v>0</v>
      </c>
      <c r="CI676" s="4">
        <v>0</v>
      </c>
      <c r="CJ676" s="4">
        <v>0</v>
      </c>
      <c r="CK676" s="4">
        <v>35</v>
      </c>
      <c r="CL676" s="4">
        <v>0</v>
      </c>
      <c r="CM676" s="4">
        <v>0</v>
      </c>
      <c r="CN676" s="4">
        <v>0</v>
      </c>
      <c r="CO676" s="4">
        <v>12</v>
      </c>
      <c r="CP676" s="4">
        <v>0</v>
      </c>
      <c r="CQ676" s="4">
        <v>0</v>
      </c>
      <c r="CR676" s="4">
        <v>0</v>
      </c>
      <c r="CS676" s="4">
        <v>1259</v>
      </c>
      <c r="CT676" s="4">
        <v>-180</v>
      </c>
      <c r="CU676" s="4">
        <v>0.15</v>
      </c>
      <c r="CV676" s="4">
        <v>-0.85</v>
      </c>
      <c r="CW676" s="4">
        <v>0</v>
      </c>
      <c r="CX676" s="4">
        <v>0</v>
      </c>
      <c r="CY676" s="4">
        <v>0</v>
      </c>
      <c r="CZ676" s="4">
        <v>0</v>
      </c>
      <c r="DA676" s="4">
        <v>250</v>
      </c>
      <c r="DB676" s="4">
        <v>0</v>
      </c>
      <c r="DC676" s="4">
        <v>0.05</v>
      </c>
      <c r="DD676" s="4">
        <v>-1</v>
      </c>
      <c r="DE676" s="4">
        <v>20</v>
      </c>
      <c r="DF676" s="4">
        <v>0</v>
      </c>
      <c r="DG676" s="4">
        <v>1260</v>
      </c>
      <c r="DH676" s="4">
        <v>10</v>
      </c>
      <c r="DI676" s="4">
        <v>1791</v>
      </c>
      <c r="DJ676" s="4">
        <v>40</v>
      </c>
      <c r="DK676" s="4">
        <v>0.1</v>
      </c>
      <c r="DL676" s="4">
        <v>-1</v>
      </c>
      <c r="DM676" s="4">
        <v>0</v>
      </c>
      <c r="DN676" s="4">
        <v>0</v>
      </c>
      <c r="DO676" s="4">
        <v>0</v>
      </c>
      <c r="DP676" s="4">
        <v>0</v>
      </c>
      <c r="DQ676" s="4">
        <v>604</v>
      </c>
      <c r="DR676" s="4">
        <v>26</v>
      </c>
      <c r="DS676" s="4">
        <v>0.15</v>
      </c>
      <c r="DT676" s="4">
        <v>-0.99999999999999989</v>
      </c>
      <c r="DU676" s="4">
        <v>1</v>
      </c>
      <c r="DV676" s="4">
        <v>0</v>
      </c>
      <c r="DW676" s="4">
        <v>0</v>
      </c>
      <c r="DX676" s="4">
        <v>0</v>
      </c>
      <c r="DY676" s="4">
        <v>4227</v>
      </c>
      <c r="DZ676" s="4">
        <v>-241</v>
      </c>
      <c r="EA676" s="4">
        <v>0.05</v>
      </c>
      <c r="EB676" s="4">
        <v>-1.2</v>
      </c>
      <c r="EC676" s="4">
        <v>0</v>
      </c>
      <c r="ED676" s="4">
        <v>0</v>
      </c>
      <c r="EE676" s="4">
        <v>0</v>
      </c>
      <c r="EF676" s="4">
        <v>0</v>
      </c>
      <c r="EG676" s="4">
        <v>207</v>
      </c>
      <c r="EH676" s="4">
        <v>0</v>
      </c>
      <c r="EI676" s="4">
        <v>0.15</v>
      </c>
      <c r="EJ676" s="4">
        <v>-1.2000000000000002</v>
      </c>
      <c r="EK676" s="4">
        <v>63</v>
      </c>
      <c r="EL676" s="4">
        <v>-5</v>
      </c>
      <c r="EM676" s="4">
        <v>1060</v>
      </c>
      <c r="EN676" s="4">
        <v>19.200000000000045</v>
      </c>
      <c r="EO676" s="4">
        <v>20108</v>
      </c>
      <c r="EP676" s="4">
        <v>-2506</v>
      </c>
      <c r="EQ676" s="4">
        <v>0.15</v>
      </c>
      <c r="ER676" s="4">
        <v>-1.35</v>
      </c>
      <c r="ES676" s="4">
        <v>5</v>
      </c>
      <c r="ET676" s="4">
        <v>0</v>
      </c>
      <c r="EU676" s="4">
        <v>0</v>
      </c>
      <c r="EV676" s="4">
        <v>0</v>
      </c>
      <c r="EW676" s="4">
        <v>834</v>
      </c>
      <c r="EX676" s="4">
        <v>-18</v>
      </c>
      <c r="EY676" s="4">
        <v>0.2</v>
      </c>
      <c r="EZ676" s="4">
        <v>-1.4000000000000001</v>
      </c>
      <c r="FA676" s="4">
        <v>25</v>
      </c>
      <c r="FB676" s="4">
        <v>2</v>
      </c>
      <c r="FC676" s="4">
        <v>968.65</v>
      </c>
      <c r="FD676" s="4">
        <v>16.149999999999977</v>
      </c>
      <c r="FE676" s="4">
        <v>4370</v>
      </c>
      <c r="FF676" s="4">
        <v>-761</v>
      </c>
      <c r="FG676" s="4">
        <v>0.15</v>
      </c>
      <c r="FH676" s="4">
        <v>-1.4500000000000002</v>
      </c>
      <c r="FI676" s="4">
        <v>5</v>
      </c>
      <c r="FJ676" s="4">
        <v>0</v>
      </c>
      <c r="FK676" s="4">
        <v>0</v>
      </c>
      <c r="FL676" s="4">
        <v>0</v>
      </c>
      <c r="FM676" s="4">
        <v>147</v>
      </c>
      <c r="FN676" s="4">
        <v>-9</v>
      </c>
      <c r="FO676" s="4">
        <v>0.2</v>
      </c>
      <c r="FP676" s="4">
        <v>-1.5</v>
      </c>
      <c r="FQ676" s="4">
        <v>30</v>
      </c>
      <c r="FR676" s="4">
        <v>0</v>
      </c>
      <c r="FS676" s="4">
        <v>848</v>
      </c>
      <c r="FT676" s="4">
        <v>3</v>
      </c>
      <c r="FU676" s="4">
        <v>13903</v>
      </c>
      <c r="FV676" s="4">
        <v>-419</v>
      </c>
      <c r="FW676" s="4">
        <v>0.15</v>
      </c>
      <c r="FX676" s="4">
        <v>-1.6500000000000001</v>
      </c>
      <c r="FY676" s="4">
        <v>6</v>
      </c>
      <c r="FZ676" s="4">
        <v>0</v>
      </c>
      <c r="GA676" s="4">
        <v>0</v>
      </c>
      <c r="GB676" s="4">
        <v>0</v>
      </c>
      <c r="GC676" s="4">
        <v>530</v>
      </c>
      <c r="GD676" s="4">
        <v>-99</v>
      </c>
      <c r="GE676" s="4">
        <v>0.2</v>
      </c>
      <c r="GF676" s="4">
        <v>-1.75</v>
      </c>
      <c r="GG676" s="4">
        <v>320</v>
      </c>
      <c r="GH676" s="4">
        <v>0</v>
      </c>
      <c r="GI676" s="4">
        <v>760.85</v>
      </c>
      <c r="GJ676" s="4">
        <v>14.600000000000023</v>
      </c>
      <c r="GK676" s="4">
        <v>11755</v>
      </c>
      <c r="GL676" s="4">
        <v>-767</v>
      </c>
      <c r="GM676" s="4">
        <v>0.2</v>
      </c>
      <c r="GN676" s="4">
        <v>-1.8</v>
      </c>
      <c r="GO676" s="4">
        <v>6</v>
      </c>
      <c r="GP676" s="4">
        <v>0</v>
      </c>
      <c r="GQ676" s="4">
        <v>0</v>
      </c>
      <c r="GR676" s="4">
        <v>0</v>
      </c>
      <c r="GS676" s="4">
        <v>654</v>
      </c>
      <c r="GT676" s="4">
        <v>133</v>
      </c>
      <c r="GU676" s="4">
        <v>0.2</v>
      </c>
      <c r="GV676" s="4">
        <v>-1.8499999999999999</v>
      </c>
      <c r="GW676" s="4">
        <v>223</v>
      </c>
      <c r="GX676" s="4">
        <v>0</v>
      </c>
      <c r="GY676" s="4">
        <v>0</v>
      </c>
      <c r="GZ676" s="4">
        <v>0</v>
      </c>
      <c r="HA676" s="4">
        <v>12336</v>
      </c>
      <c r="HB676" s="4">
        <v>-2228</v>
      </c>
      <c r="HC676" s="4">
        <v>0.2</v>
      </c>
      <c r="HD676" s="4">
        <v>-2</v>
      </c>
      <c r="HE676" s="4">
        <v>162</v>
      </c>
      <c r="HF676" s="4">
        <v>0</v>
      </c>
      <c r="HG676" s="4">
        <v>0</v>
      </c>
      <c r="HH676" s="4">
        <v>0</v>
      </c>
      <c r="HI676" s="4">
        <v>1500</v>
      </c>
      <c r="HJ676" s="4">
        <v>228</v>
      </c>
      <c r="HK676" s="4">
        <v>0.25</v>
      </c>
      <c r="HL676" s="4">
        <v>-2.2000000000000002</v>
      </c>
      <c r="HM676" s="4">
        <v>581</v>
      </c>
      <c r="HN676" s="4">
        <v>-97</v>
      </c>
      <c r="HO676" s="4">
        <v>559.20000000000005</v>
      </c>
      <c r="HP676" s="4">
        <v>7.3000000000000682</v>
      </c>
      <c r="HQ676" s="4">
        <v>38988</v>
      </c>
      <c r="HR676" s="4">
        <v>7500</v>
      </c>
      <c r="HS676" s="4">
        <v>0.3</v>
      </c>
      <c r="HT676" s="4">
        <v>-2.35</v>
      </c>
      <c r="HU676" s="4">
        <v>260</v>
      </c>
      <c r="HV676" s="4">
        <v>-1</v>
      </c>
      <c r="HW676" s="4">
        <v>505.6</v>
      </c>
      <c r="HX676" s="4">
        <v>-3.1999999999999886</v>
      </c>
      <c r="HY676" s="4">
        <v>2102</v>
      </c>
      <c r="HZ676" s="4">
        <v>-166</v>
      </c>
      <c r="IA676" s="4">
        <v>0.3</v>
      </c>
      <c r="IB676" s="4">
        <v>-2.5500000000000003</v>
      </c>
      <c r="IC676" s="4">
        <v>294</v>
      </c>
      <c r="ID676" s="4">
        <v>-14</v>
      </c>
      <c r="IE676" s="4">
        <v>463.25</v>
      </c>
      <c r="IF676" s="4">
        <v>8.3999999999999773</v>
      </c>
      <c r="IG676" s="4">
        <v>15246</v>
      </c>
      <c r="IH676" s="4">
        <v>-1798</v>
      </c>
      <c r="II676" s="4">
        <v>0.35</v>
      </c>
      <c r="IJ676" s="4">
        <v>-2.6999999999999997</v>
      </c>
      <c r="IK676" s="4">
        <v>184</v>
      </c>
      <c r="IL676" s="4">
        <v>-4</v>
      </c>
      <c r="IM676" s="4">
        <v>414.3</v>
      </c>
      <c r="IN676" s="4">
        <v>11.5</v>
      </c>
      <c r="IO676" s="4">
        <v>6474</v>
      </c>
      <c r="IP676" s="4">
        <v>877</v>
      </c>
      <c r="IQ676" s="4">
        <v>0.4</v>
      </c>
      <c r="IR676" s="4">
        <v>-2.85</v>
      </c>
      <c r="IS676" s="4">
        <v>1097</v>
      </c>
      <c r="IT676" s="4">
        <v>-30</v>
      </c>
      <c r="IU676" s="4">
        <v>365</v>
      </c>
      <c r="IV676" s="4">
        <v>11.649999999999977</v>
      </c>
      <c r="IW676" s="4">
        <v>28253</v>
      </c>
      <c r="IX676" s="4">
        <v>7000</v>
      </c>
      <c r="IY676" s="4">
        <v>0.45</v>
      </c>
      <c r="IZ676" s="4">
        <v>-3.25</v>
      </c>
      <c r="JA676" s="4">
        <v>202</v>
      </c>
      <c r="JB676" s="4">
        <v>-16</v>
      </c>
      <c r="JC676" s="4">
        <v>305.89999999999998</v>
      </c>
      <c r="JD676" s="4">
        <v>0.79999999999995453</v>
      </c>
      <c r="JE676" s="4">
        <v>12097</v>
      </c>
      <c r="JF676" s="4">
        <v>3091</v>
      </c>
      <c r="JG676" s="4">
        <v>0.45</v>
      </c>
      <c r="JH676" s="4">
        <v>-4</v>
      </c>
      <c r="JI676" s="4">
        <v>2164</v>
      </c>
      <c r="JJ676" s="4">
        <v>-414</v>
      </c>
      <c r="JK676" s="4">
        <v>264.35000000000002</v>
      </c>
      <c r="JL676" s="4">
        <v>6.9000000000000341</v>
      </c>
      <c r="JM676" s="4">
        <v>39549</v>
      </c>
      <c r="JN676" s="4">
        <v>15484</v>
      </c>
      <c r="JO676" s="4">
        <v>0.55000000000000004</v>
      </c>
      <c r="JP676" s="4">
        <v>-4.95</v>
      </c>
      <c r="JQ676" s="5">
        <v>724</v>
      </c>
      <c r="JR676" s="4">
        <v>69</v>
      </c>
      <c r="JS676" s="4">
        <v>215.5</v>
      </c>
      <c r="JT676" s="4">
        <v>8.6500000000000057</v>
      </c>
      <c r="JU676" s="4">
        <v>19960</v>
      </c>
      <c r="JV676" s="4">
        <v>7175</v>
      </c>
      <c r="JW676" s="4">
        <v>0.65</v>
      </c>
      <c r="JX676" s="4">
        <v>-6.6</v>
      </c>
      <c r="JY676" s="4">
        <v>7603</v>
      </c>
      <c r="JZ676" s="4">
        <v>-409</v>
      </c>
      <c r="KA676" s="4">
        <v>164.45</v>
      </c>
      <c r="KB676" s="4">
        <v>4</v>
      </c>
      <c r="KC676" s="4">
        <v>70782</v>
      </c>
      <c r="KD676" s="4">
        <v>34128</v>
      </c>
      <c r="KE676" s="4">
        <v>1.1499999999999999</v>
      </c>
      <c r="KF676" s="4">
        <v>-9.5</v>
      </c>
      <c r="KG676" s="4">
        <v>4669</v>
      </c>
      <c r="KH676" s="4">
        <v>105</v>
      </c>
      <c r="KI676" s="4">
        <v>115.6</v>
      </c>
      <c r="KJ676" s="4">
        <v>-0.90000000000000568</v>
      </c>
      <c r="KK676" s="4">
        <v>40243</v>
      </c>
      <c r="KL676" s="4">
        <v>24378</v>
      </c>
      <c r="KM676" s="4">
        <v>2.9</v>
      </c>
      <c r="KN676" s="4">
        <v>-13.9</v>
      </c>
      <c r="KO676" s="4">
        <v>25578</v>
      </c>
      <c r="KP676" s="4">
        <v>3158</v>
      </c>
      <c r="KQ676" s="4">
        <v>71.55</v>
      </c>
      <c r="KR676" s="4">
        <v>-6.2000000000000028</v>
      </c>
      <c r="KS676" s="4">
        <v>76238</v>
      </c>
      <c r="KT676" s="4">
        <v>42891</v>
      </c>
      <c r="KU676" s="4">
        <v>8.75</v>
      </c>
      <c r="KV676" s="4">
        <v>-19.399999999999999</v>
      </c>
      <c r="KW676" s="4">
        <v>30446</v>
      </c>
      <c r="KX676" s="4">
        <v>16928</v>
      </c>
      <c r="KY676" s="4">
        <v>34.799999999999997</v>
      </c>
      <c r="KZ676" s="4">
        <v>-11.400000000000006</v>
      </c>
      <c r="LA676" s="4">
        <v>36136</v>
      </c>
      <c r="LB676" s="4">
        <v>26473</v>
      </c>
      <c r="LC676" s="4">
        <v>22.4</v>
      </c>
      <c r="LD676" s="4">
        <v>-23.800000000000004</v>
      </c>
    </row>
    <row r="677" spans="1:316" x14ac:dyDescent="0.25">
      <c r="A677" s="171">
        <v>44077.437218055558</v>
      </c>
      <c r="B677" s="172">
        <v>0.43541666666666662</v>
      </c>
      <c r="C677" s="4">
        <v>11570.05</v>
      </c>
      <c r="D677" s="4">
        <v>11550</v>
      </c>
      <c r="E677" s="173">
        <v>-37.25</v>
      </c>
      <c r="F677" s="173">
        <v>-71.75</v>
      </c>
      <c r="G677" s="173">
        <v>313.89999999999998</v>
      </c>
      <c r="H677" s="173">
        <v>17.500000000000057</v>
      </c>
      <c r="I677" s="173">
        <v>-219.24999999999994</v>
      </c>
      <c r="J677" s="173">
        <v>236.75</v>
      </c>
      <c r="K677" s="127">
        <v>0</v>
      </c>
      <c r="L677" s="127">
        <v>0</v>
      </c>
      <c r="M677" s="127">
        <v>-20.53</v>
      </c>
      <c r="N677" s="127">
        <v>-18.11</v>
      </c>
      <c r="O677" s="127">
        <v>-0.26539129885796064</v>
      </c>
      <c r="P677" s="127">
        <v>-0.43757969465469893</v>
      </c>
      <c r="Q677" s="127">
        <v>1.1203573213505811</v>
      </c>
      <c r="R677" s="4">
        <v>126896</v>
      </c>
      <c r="S677" s="4">
        <v>167198</v>
      </c>
      <c r="T677" s="173">
        <v>11583.25</v>
      </c>
      <c r="U677" s="173">
        <v>3.4333333333343035</v>
      </c>
      <c r="V677" s="4">
        <v>161397</v>
      </c>
      <c r="W677" s="4">
        <v>-3844</v>
      </c>
      <c r="X677" s="173">
        <v>13.200000000000728</v>
      </c>
      <c r="Y677" s="173">
        <v>-143722</v>
      </c>
      <c r="Z677" s="173">
        <v>183834</v>
      </c>
      <c r="AA677" s="173">
        <v>40112</v>
      </c>
      <c r="AB677" s="4">
        <v>40302</v>
      </c>
      <c r="AC677" s="4">
        <v>8969</v>
      </c>
      <c r="AD677" s="176" t="e">
        <v>#REF!</v>
      </c>
      <c r="AE677" s="177">
        <v>-4.2155185380042287E-2</v>
      </c>
      <c r="AF677" s="177">
        <v>2.5423575156104321E-2</v>
      </c>
      <c r="AG677" s="177">
        <v>0.32429710632130565</v>
      </c>
      <c r="AH677" s="177">
        <v>0.28046258675702218</v>
      </c>
      <c r="AI677" s="127">
        <v>15.649490614735116</v>
      </c>
      <c r="AJ677" s="127">
        <v>0</v>
      </c>
      <c r="AK677" s="4">
        <v>0</v>
      </c>
      <c r="AL677" s="178">
        <v>11500</v>
      </c>
      <c r="AM677" s="178">
        <v>11600</v>
      </c>
      <c r="AN677" s="178">
        <v>11400</v>
      </c>
      <c r="AO677" s="178">
        <v>11550</v>
      </c>
      <c r="AS677" s="4">
        <v>2.882685457642868</v>
      </c>
      <c r="AT677" s="4">
        <v>1.1242301770592764</v>
      </c>
      <c r="AU677" s="4">
        <v>0.23599330055648604</v>
      </c>
      <c r="AV677" s="4">
        <v>4.9260979729729731E-2</v>
      </c>
      <c r="AW677" s="4">
        <v>5.4726862901087248E-2</v>
      </c>
      <c r="AX677" s="4">
        <v>3.6286731967943013E-2</v>
      </c>
      <c r="AY677" s="4">
        <v>66.944922547332183</v>
      </c>
      <c r="AZ677" s="4">
        <v>8.0846153846153843</v>
      </c>
      <c r="BA677" s="4">
        <v>52.044217687074827</v>
      </c>
      <c r="BB677" s="4">
        <v>35.179347826086953</v>
      </c>
      <c r="BC677" s="4">
        <v>25.596171376481312</v>
      </c>
      <c r="BD677" s="4">
        <v>59.707920792079207</v>
      </c>
      <c r="BE677" s="4">
        <v>18.087056655918932</v>
      </c>
      <c r="BF677" s="4">
        <v>27.479281767955801</v>
      </c>
      <c r="BG677" s="4">
        <v>9.0168241232043478</v>
      </c>
      <c r="BH677" s="4">
        <v>8.1144816123000201</v>
      </c>
      <c r="BI677" s="4">
        <v>9</v>
      </c>
      <c r="BJ677" s="4">
        <v>0</v>
      </c>
      <c r="BK677" s="4">
        <v>0</v>
      </c>
      <c r="BL677" s="4">
        <v>0</v>
      </c>
      <c r="BM677" s="4">
        <v>6646</v>
      </c>
      <c r="BN677" s="4">
        <v>900</v>
      </c>
      <c r="BO677" s="4">
        <v>0.15</v>
      </c>
      <c r="BP677" s="4">
        <v>-0.7</v>
      </c>
      <c r="BQ677" s="4">
        <v>0</v>
      </c>
      <c r="BR677" s="4">
        <v>0</v>
      </c>
      <c r="BS677" s="4">
        <v>0</v>
      </c>
      <c r="BT677" s="4">
        <v>0</v>
      </c>
      <c r="BU677" s="4">
        <v>58</v>
      </c>
      <c r="BV677" s="4">
        <v>0</v>
      </c>
      <c r="BW677" s="4">
        <v>0.1</v>
      </c>
      <c r="BX677" s="4">
        <v>-0.75</v>
      </c>
      <c r="BY677" s="4">
        <v>21</v>
      </c>
      <c r="BZ677" s="4">
        <v>0</v>
      </c>
      <c r="CA677" s="4">
        <v>0</v>
      </c>
      <c r="CB677" s="4">
        <v>0</v>
      </c>
      <c r="CC677" s="4">
        <v>446</v>
      </c>
      <c r="CD677" s="4">
        <v>-9</v>
      </c>
      <c r="CE677" s="4">
        <v>0.1</v>
      </c>
      <c r="CF677" s="4">
        <v>-0.85</v>
      </c>
      <c r="CG677" s="4">
        <v>0</v>
      </c>
      <c r="CH677" s="4">
        <v>0</v>
      </c>
      <c r="CI677" s="4">
        <v>0</v>
      </c>
      <c r="CJ677" s="4">
        <v>0</v>
      </c>
      <c r="CK677" s="4">
        <v>35</v>
      </c>
      <c r="CL677" s="4">
        <v>0</v>
      </c>
      <c r="CM677" s="4">
        <v>0</v>
      </c>
      <c r="CN677" s="4">
        <v>0</v>
      </c>
      <c r="CO677" s="4">
        <v>12</v>
      </c>
      <c r="CP677" s="4">
        <v>0</v>
      </c>
      <c r="CQ677" s="4">
        <v>0</v>
      </c>
      <c r="CR677" s="4">
        <v>0</v>
      </c>
      <c r="CS677" s="4">
        <v>1259</v>
      </c>
      <c r="CT677" s="4">
        <v>-180</v>
      </c>
      <c r="CU677" s="4">
        <v>0.15</v>
      </c>
      <c r="CV677" s="4">
        <v>-0.85</v>
      </c>
      <c r="CW677" s="4">
        <v>0</v>
      </c>
      <c r="CX677" s="4">
        <v>0</v>
      </c>
      <c r="CY677" s="4">
        <v>0</v>
      </c>
      <c r="CZ677" s="4">
        <v>0</v>
      </c>
      <c r="DA677" s="4">
        <v>250</v>
      </c>
      <c r="DB677" s="4">
        <v>0</v>
      </c>
      <c r="DC677" s="4">
        <v>0.05</v>
      </c>
      <c r="DD677" s="4">
        <v>-1</v>
      </c>
      <c r="DE677" s="4">
        <v>20</v>
      </c>
      <c r="DF677" s="4">
        <v>0</v>
      </c>
      <c r="DG677" s="4">
        <v>1260</v>
      </c>
      <c r="DH677" s="4">
        <v>10</v>
      </c>
      <c r="DI677" s="4">
        <v>1791</v>
      </c>
      <c r="DJ677" s="4">
        <v>40</v>
      </c>
      <c r="DK677" s="4">
        <v>0.1</v>
      </c>
      <c r="DL677" s="4">
        <v>-1</v>
      </c>
      <c r="DM677" s="4">
        <v>0</v>
      </c>
      <c r="DN677" s="4">
        <v>0</v>
      </c>
      <c r="DO677" s="4">
        <v>0</v>
      </c>
      <c r="DP677" s="4">
        <v>0</v>
      </c>
      <c r="DQ677" s="4">
        <v>604</v>
      </c>
      <c r="DR677" s="4">
        <v>26</v>
      </c>
      <c r="DS677" s="4">
        <v>0.15</v>
      </c>
      <c r="DT677" s="4">
        <v>-0.99999999999999989</v>
      </c>
      <c r="DU677" s="4">
        <v>1</v>
      </c>
      <c r="DV677" s="4">
        <v>0</v>
      </c>
      <c r="DW677" s="4">
        <v>0</v>
      </c>
      <c r="DX677" s="4">
        <v>0</v>
      </c>
      <c r="DY677" s="4">
        <v>4227</v>
      </c>
      <c r="DZ677" s="4">
        <v>-241</v>
      </c>
      <c r="EA677" s="4">
        <v>0.05</v>
      </c>
      <c r="EB677" s="4">
        <v>-1.2</v>
      </c>
      <c r="EC677" s="4">
        <v>0</v>
      </c>
      <c r="ED677" s="4">
        <v>0</v>
      </c>
      <c r="EE677" s="4">
        <v>0</v>
      </c>
      <c r="EF677" s="4">
        <v>0</v>
      </c>
      <c r="EG677" s="4">
        <v>207</v>
      </c>
      <c r="EH677" s="4">
        <v>0</v>
      </c>
      <c r="EI677" s="4">
        <v>0.15</v>
      </c>
      <c r="EJ677" s="4">
        <v>-1.2000000000000002</v>
      </c>
      <c r="EK677" s="4">
        <v>63</v>
      </c>
      <c r="EL677" s="4">
        <v>-5</v>
      </c>
      <c r="EM677" s="4">
        <v>1060</v>
      </c>
      <c r="EN677" s="4">
        <v>19.200000000000045</v>
      </c>
      <c r="EO677" s="4">
        <v>21069</v>
      </c>
      <c r="EP677" s="4">
        <v>-1545</v>
      </c>
      <c r="EQ677" s="4">
        <v>0.15</v>
      </c>
      <c r="ER677" s="4">
        <v>-1.35</v>
      </c>
      <c r="ES677" s="4">
        <v>5</v>
      </c>
      <c r="ET677" s="4">
        <v>0</v>
      </c>
      <c r="EU677" s="4">
        <v>0</v>
      </c>
      <c r="EV677" s="4">
        <v>0</v>
      </c>
      <c r="EW677" s="4">
        <v>836</v>
      </c>
      <c r="EX677" s="4">
        <v>-16</v>
      </c>
      <c r="EY677" s="4">
        <v>0.2</v>
      </c>
      <c r="EZ677" s="4">
        <v>-1.4000000000000001</v>
      </c>
      <c r="FA677" s="4">
        <v>25</v>
      </c>
      <c r="FB677" s="4">
        <v>2</v>
      </c>
      <c r="FC677" s="4">
        <v>968.65</v>
      </c>
      <c r="FD677" s="4">
        <v>16.149999999999977</v>
      </c>
      <c r="FE677" s="4">
        <v>4372</v>
      </c>
      <c r="FF677" s="4">
        <v>-759</v>
      </c>
      <c r="FG677" s="4">
        <v>0.15</v>
      </c>
      <c r="FH677" s="4">
        <v>-1.4500000000000002</v>
      </c>
      <c r="FI677" s="4">
        <v>5</v>
      </c>
      <c r="FJ677" s="4">
        <v>0</v>
      </c>
      <c r="FK677" s="4">
        <v>0</v>
      </c>
      <c r="FL677" s="4">
        <v>0</v>
      </c>
      <c r="FM677" s="4">
        <v>147</v>
      </c>
      <c r="FN677" s="4">
        <v>-9</v>
      </c>
      <c r="FO677" s="4">
        <v>0.2</v>
      </c>
      <c r="FP677" s="4">
        <v>-1.5</v>
      </c>
      <c r="FQ677" s="4">
        <v>30</v>
      </c>
      <c r="FR677" s="4">
        <v>0</v>
      </c>
      <c r="FS677" s="4">
        <v>848</v>
      </c>
      <c r="FT677" s="4">
        <v>3</v>
      </c>
      <c r="FU677" s="4">
        <v>13903</v>
      </c>
      <c r="FV677" s="4">
        <v>-419</v>
      </c>
      <c r="FW677" s="4">
        <v>0.15</v>
      </c>
      <c r="FX677" s="4">
        <v>-1.6500000000000001</v>
      </c>
      <c r="FY677" s="4">
        <v>6</v>
      </c>
      <c r="FZ677" s="4">
        <v>0</v>
      </c>
      <c r="GA677" s="4">
        <v>0</v>
      </c>
      <c r="GB677" s="4">
        <v>0</v>
      </c>
      <c r="GC677" s="4">
        <v>530</v>
      </c>
      <c r="GD677" s="4">
        <v>-99</v>
      </c>
      <c r="GE677" s="4">
        <v>0.2</v>
      </c>
      <c r="GF677" s="4">
        <v>-1.75</v>
      </c>
      <c r="GG677" s="4">
        <v>320</v>
      </c>
      <c r="GH677" s="4">
        <v>0</v>
      </c>
      <c r="GI677" s="4">
        <v>760.85</v>
      </c>
      <c r="GJ677" s="4">
        <v>14.600000000000023</v>
      </c>
      <c r="GK677" s="4">
        <v>11755</v>
      </c>
      <c r="GL677" s="4">
        <v>-767</v>
      </c>
      <c r="GM677" s="4">
        <v>0.15</v>
      </c>
      <c r="GN677" s="4">
        <v>-1.85</v>
      </c>
      <c r="GO677" s="4">
        <v>6</v>
      </c>
      <c r="GP677" s="4">
        <v>0</v>
      </c>
      <c r="GQ677" s="4">
        <v>0</v>
      </c>
      <c r="GR677" s="4">
        <v>0</v>
      </c>
      <c r="GS677" s="4">
        <v>654</v>
      </c>
      <c r="GT677" s="4">
        <v>133</v>
      </c>
      <c r="GU677" s="4">
        <v>0.2</v>
      </c>
      <c r="GV677" s="4">
        <v>-1.8499999999999999</v>
      </c>
      <c r="GW677" s="4">
        <v>223</v>
      </c>
      <c r="GX677" s="4">
        <v>0</v>
      </c>
      <c r="GY677" s="4">
        <v>0</v>
      </c>
      <c r="GZ677" s="4">
        <v>0</v>
      </c>
      <c r="HA677" s="4">
        <v>12409</v>
      </c>
      <c r="HB677" s="4">
        <v>-2155</v>
      </c>
      <c r="HC677" s="4">
        <v>0.2</v>
      </c>
      <c r="HD677" s="4">
        <v>-2</v>
      </c>
      <c r="HE677" s="4">
        <v>162</v>
      </c>
      <c r="HF677" s="4">
        <v>0</v>
      </c>
      <c r="HG677" s="4">
        <v>0</v>
      </c>
      <c r="HH677" s="4">
        <v>0</v>
      </c>
      <c r="HI677" s="4">
        <v>1541</v>
      </c>
      <c r="HJ677" s="4">
        <v>269</v>
      </c>
      <c r="HK677" s="4">
        <v>0.25</v>
      </c>
      <c r="HL677" s="4">
        <v>-2.2000000000000002</v>
      </c>
      <c r="HM677" s="4">
        <v>581</v>
      </c>
      <c r="HN677" s="4">
        <v>-97</v>
      </c>
      <c r="HO677" s="4">
        <v>559.20000000000005</v>
      </c>
      <c r="HP677" s="4">
        <v>7.3000000000000682</v>
      </c>
      <c r="HQ677" s="4">
        <v>38895</v>
      </c>
      <c r="HR677" s="4">
        <v>7407</v>
      </c>
      <c r="HS677" s="4">
        <v>0.3</v>
      </c>
      <c r="HT677" s="4">
        <v>-2.35</v>
      </c>
      <c r="HU677" s="4">
        <v>260</v>
      </c>
      <c r="HV677" s="4">
        <v>-1</v>
      </c>
      <c r="HW677" s="4">
        <v>505.6</v>
      </c>
      <c r="HX677" s="4">
        <v>-3.1999999999999886</v>
      </c>
      <c r="HY677" s="4">
        <v>2102</v>
      </c>
      <c r="HZ677" s="4">
        <v>-166</v>
      </c>
      <c r="IA677" s="4">
        <v>0.35</v>
      </c>
      <c r="IB677" s="4">
        <v>-2.5</v>
      </c>
      <c r="IC677" s="4">
        <v>294</v>
      </c>
      <c r="ID677" s="4">
        <v>-14</v>
      </c>
      <c r="IE677" s="4">
        <v>463.25</v>
      </c>
      <c r="IF677" s="4">
        <v>8.3999999999999773</v>
      </c>
      <c r="IG677" s="4">
        <v>15301</v>
      </c>
      <c r="IH677" s="4">
        <v>-1743</v>
      </c>
      <c r="II677" s="4">
        <v>0.3</v>
      </c>
      <c r="IJ677" s="4">
        <v>-2.75</v>
      </c>
      <c r="IK677" s="4">
        <v>184</v>
      </c>
      <c r="IL677" s="4">
        <v>-4</v>
      </c>
      <c r="IM677" s="4">
        <v>406.65</v>
      </c>
      <c r="IN677" s="4">
        <v>3.8499999999999659</v>
      </c>
      <c r="IO677" s="4">
        <v>6473</v>
      </c>
      <c r="IP677" s="4">
        <v>876</v>
      </c>
      <c r="IQ677" s="4">
        <v>0.35</v>
      </c>
      <c r="IR677" s="4">
        <v>-2.9</v>
      </c>
      <c r="IS677" s="4">
        <v>1097</v>
      </c>
      <c r="IT677" s="4">
        <v>-30</v>
      </c>
      <c r="IU677" s="4">
        <v>361.8</v>
      </c>
      <c r="IV677" s="4">
        <v>8.4499999999999886</v>
      </c>
      <c r="IW677" s="4">
        <v>28079</v>
      </c>
      <c r="IX677" s="4">
        <v>6826</v>
      </c>
      <c r="IY677" s="4">
        <v>0.45</v>
      </c>
      <c r="IZ677" s="4">
        <v>-3.25</v>
      </c>
      <c r="JA677" s="4">
        <v>202</v>
      </c>
      <c r="JB677" s="4">
        <v>-16</v>
      </c>
      <c r="JC677" s="4">
        <v>305.89999999999998</v>
      </c>
      <c r="JD677" s="4">
        <v>0.79999999999995453</v>
      </c>
      <c r="JE677" s="4">
        <v>12061</v>
      </c>
      <c r="JF677" s="4">
        <v>3055</v>
      </c>
      <c r="JG677" s="4">
        <v>0.45</v>
      </c>
      <c r="JH677" s="4">
        <v>-4</v>
      </c>
      <c r="JI677" s="4">
        <v>2171</v>
      </c>
      <c r="JJ677" s="4">
        <v>-407</v>
      </c>
      <c r="JK677" s="4">
        <v>261.55</v>
      </c>
      <c r="JL677" s="4">
        <v>4.1000000000000227</v>
      </c>
      <c r="JM677" s="4">
        <v>39267</v>
      </c>
      <c r="JN677" s="4">
        <v>15202</v>
      </c>
      <c r="JO677" s="4">
        <v>0.6</v>
      </c>
      <c r="JP677" s="4">
        <v>-4.9000000000000004</v>
      </c>
      <c r="JQ677" s="5">
        <v>724</v>
      </c>
      <c r="JR677" s="4">
        <v>69</v>
      </c>
      <c r="JS677" s="4">
        <v>212</v>
      </c>
      <c r="JT677" s="4">
        <v>5.1500000000000057</v>
      </c>
      <c r="JU677" s="4">
        <v>19895</v>
      </c>
      <c r="JV677" s="4">
        <v>7110</v>
      </c>
      <c r="JW677" s="4">
        <v>0.65</v>
      </c>
      <c r="JX677" s="4">
        <v>-6.6</v>
      </c>
      <c r="JY677" s="4">
        <v>7727</v>
      </c>
      <c r="JZ677" s="4">
        <v>-285</v>
      </c>
      <c r="KA677" s="4">
        <v>162.30000000000001</v>
      </c>
      <c r="KB677" s="4">
        <v>1.8500000000000227</v>
      </c>
      <c r="KC677" s="4">
        <v>69673</v>
      </c>
      <c r="KD677" s="4">
        <v>33019</v>
      </c>
      <c r="KE677" s="4">
        <v>1.3</v>
      </c>
      <c r="KF677" s="4">
        <v>-9.35</v>
      </c>
      <c r="KG677" s="4">
        <v>4813</v>
      </c>
      <c r="KH677" s="4">
        <v>249</v>
      </c>
      <c r="KI677" s="4">
        <v>114.4</v>
      </c>
      <c r="KJ677" s="4">
        <v>-2.0999999999999943</v>
      </c>
      <c r="KK677" s="4">
        <v>39055</v>
      </c>
      <c r="KL677" s="4">
        <v>23190</v>
      </c>
      <c r="KM677" s="4">
        <v>3.15</v>
      </c>
      <c r="KN677" s="4">
        <v>-13.65</v>
      </c>
      <c r="KO677" s="4">
        <v>25828</v>
      </c>
      <c r="KP677" s="4">
        <v>3408</v>
      </c>
      <c r="KQ677" s="4">
        <v>70.599999999999994</v>
      </c>
      <c r="KR677" s="4">
        <v>-7.1500000000000057</v>
      </c>
      <c r="KS677" s="4">
        <v>74454</v>
      </c>
      <c r="KT677" s="4">
        <v>41107</v>
      </c>
      <c r="KU677" s="4">
        <v>9.35</v>
      </c>
      <c r="KV677" s="4">
        <v>-18.799999999999997</v>
      </c>
      <c r="KW677" s="4">
        <v>31176</v>
      </c>
      <c r="KX677" s="4">
        <v>17658</v>
      </c>
      <c r="KY677" s="4">
        <v>34.5</v>
      </c>
      <c r="KZ677" s="4">
        <v>-11.700000000000003</v>
      </c>
      <c r="LA677" s="4">
        <v>35049</v>
      </c>
      <c r="LB677" s="4">
        <v>25386</v>
      </c>
      <c r="LC677" s="4">
        <v>23.5</v>
      </c>
      <c r="LD677" s="4">
        <v>-22.700000000000003</v>
      </c>
    </row>
    <row r="678" spans="1:316" x14ac:dyDescent="0.25">
      <c r="A678" s="171">
        <v>44077.435579398145</v>
      </c>
      <c r="B678" s="172">
        <v>0.43472222222222223</v>
      </c>
      <c r="C678" s="4">
        <v>11565.9</v>
      </c>
      <c r="D678" s="4">
        <v>11550</v>
      </c>
      <c r="E678" s="173">
        <v>-38.500000000000007</v>
      </c>
      <c r="F678" s="173">
        <v>-70.150000000000006</v>
      </c>
      <c r="G678" s="173">
        <v>313.89999999999998</v>
      </c>
      <c r="H678" s="173">
        <v>2.5000000000000302</v>
      </c>
      <c r="I678" s="173">
        <v>-205.64999999999992</v>
      </c>
      <c r="J678" s="173">
        <v>208.14999999999995</v>
      </c>
      <c r="K678" s="127">
        <v>0</v>
      </c>
      <c r="L678" s="127">
        <v>0</v>
      </c>
      <c r="M678" s="127">
        <v>-20.53</v>
      </c>
      <c r="N678" s="127">
        <v>-18.11</v>
      </c>
      <c r="O678" s="127">
        <v>-0.24653244195689133</v>
      </c>
      <c r="P678" s="127">
        <v>-0.41940948338887873</v>
      </c>
      <c r="Q678" s="127">
        <v>1.1145780546527839</v>
      </c>
      <c r="R678" s="4">
        <v>126705</v>
      </c>
      <c r="S678" s="4">
        <v>164418</v>
      </c>
      <c r="T678" s="173">
        <v>11579.816666666666</v>
      </c>
      <c r="U678" s="173">
        <v>0.51666666666460515</v>
      </c>
      <c r="V678" s="4">
        <v>161163</v>
      </c>
      <c r="W678" s="4">
        <v>-4277</v>
      </c>
      <c r="X678" s="173">
        <v>13.91666666666606</v>
      </c>
      <c r="Y678" s="173">
        <v>-143393</v>
      </c>
      <c r="Z678" s="173">
        <v>180594</v>
      </c>
      <c r="AA678" s="173">
        <v>37201</v>
      </c>
      <c r="AB678" s="4">
        <v>37713</v>
      </c>
      <c r="AC678" s="4">
        <v>6380</v>
      </c>
      <c r="AD678" s="176" t="e">
        <v>#REF!</v>
      </c>
      <c r="AE678" s="177">
        <v>-3.5534451415009591E-2</v>
      </c>
      <c r="AF678" s="177">
        <v>2.6775579081868638E-2</v>
      </c>
      <c r="AG678" s="177">
        <v>0.28998924147255561</v>
      </c>
      <c r="AH678" s="177">
        <v>0.29708295747065261</v>
      </c>
      <c r="AI678" s="127">
        <v>5.008885360409967</v>
      </c>
      <c r="AJ678" s="127">
        <v>0</v>
      </c>
      <c r="AK678" s="4">
        <v>0</v>
      </c>
      <c r="AL678" s="178">
        <v>11500</v>
      </c>
      <c r="AM678" s="178">
        <v>11600</v>
      </c>
      <c r="AN678" s="178">
        <v>11400</v>
      </c>
      <c r="AO678" s="178">
        <v>11550</v>
      </c>
      <c r="AS678" s="4">
        <v>2.8686470450464516</v>
      </c>
      <c r="AT678" s="4">
        <v>1.1122036420092505</v>
      </c>
      <c r="AU678" s="4">
        <v>0.23404168922577151</v>
      </c>
      <c r="AV678" s="4">
        <v>4.8712492019578633E-2</v>
      </c>
      <c r="AW678" s="4">
        <v>5.5111794391898665E-2</v>
      </c>
      <c r="AX678" s="4">
        <v>3.6485231283670816E-2</v>
      </c>
      <c r="AY678" s="4">
        <v>67.025817555938033</v>
      </c>
      <c r="AZ678" s="4">
        <v>8.0846153846153843</v>
      </c>
      <c r="BA678" s="4">
        <v>52.789115646258502</v>
      </c>
      <c r="BB678" s="4">
        <v>35.179347826086953</v>
      </c>
      <c r="BC678" s="4">
        <v>25.564545454545456</v>
      </c>
      <c r="BD678" s="4">
        <v>59.222772277227726</v>
      </c>
      <c r="BE678" s="4">
        <v>18.081341911764707</v>
      </c>
      <c r="BF678" s="4">
        <v>27.367403314917127</v>
      </c>
      <c r="BG678" s="4">
        <v>8.905733471074381</v>
      </c>
      <c r="BH678" s="4">
        <v>7.9960662525879913</v>
      </c>
      <c r="BI678" s="4">
        <v>9</v>
      </c>
      <c r="BJ678" s="4">
        <v>0</v>
      </c>
      <c r="BK678" s="4">
        <v>0</v>
      </c>
      <c r="BL678" s="4">
        <v>0</v>
      </c>
      <c r="BM678" s="4">
        <v>6646</v>
      </c>
      <c r="BN678" s="4">
        <v>900</v>
      </c>
      <c r="BO678" s="4">
        <v>0.15</v>
      </c>
      <c r="BP678" s="4">
        <v>-0.7</v>
      </c>
      <c r="BQ678" s="4">
        <v>0</v>
      </c>
      <c r="BR678" s="4">
        <v>0</v>
      </c>
      <c r="BS678" s="4">
        <v>0</v>
      </c>
      <c r="BT678" s="4">
        <v>0</v>
      </c>
      <c r="BU678" s="4">
        <v>58</v>
      </c>
      <c r="BV678" s="4">
        <v>0</v>
      </c>
      <c r="BW678" s="4">
        <v>0.1</v>
      </c>
      <c r="BX678" s="4">
        <v>-0.75</v>
      </c>
      <c r="BY678" s="4">
        <v>21</v>
      </c>
      <c r="BZ678" s="4">
        <v>0</v>
      </c>
      <c r="CA678" s="4">
        <v>0</v>
      </c>
      <c r="CB678" s="4">
        <v>0</v>
      </c>
      <c r="CC678" s="4">
        <v>446</v>
      </c>
      <c r="CD678" s="4">
        <v>-9</v>
      </c>
      <c r="CE678" s="4">
        <v>0.1</v>
      </c>
      <c r="CF678" s="4">
        <v>-0.85</v>
      </c>
      <c r="CG678" s="4">
        <v>0</v>
      </c>
      <c r="CH678" s="4">
        <v>0</v>
      </c>
      <c r="CI678" s="4">
        <v>0</v>
      </c>
      <c r="CJ678" s="4">
        <v>0</v>
      </c>
      <c r="CK678" s="4">
        <v>35</v>
      </c>
      <c r="CL678" s="4">
        <v>0</v>
      </c>
      <c r="CM678" s="4">
        <v>0</v>
      </c>
      <c r="CN678" s="4">
        <v>0</v>
      </c>
      <c r="CO678" s="4">
        <v>12</v>
      </c>
      <c r="CP678" s="4">
        <v>0</v>
      </c>
      <c r="CQ678" s="4">
        <v>0</v>
      </c>
      <c r="CR678" s="4">
        <v>0</v>
      </c>
      <c r="CS678" s="4">
        <v>1259</v>
      </c>
      <c r="CT678" s="4">
        <v>-180</v>
      </c>
      <c r="CU678" s="4">
        <v>0.15</v>
      </c>
      <c r="CV678" s="4">
        <v>-0.85</v>
      </c>
      <c r="CW678" s="4">
        <v>0</v>
      </c>
      <c r="CX678" s="4">
        <v>0</v>
      </c>
      <c r="CY678" s="4">
        <v>0</v>
      </c>
      <c r="CZ678" s="4">
        <v>0</v>
      </c>
      <c r="DA678" s="4">
        <v>250</v>
      </c>
      <c r="DB678" s="4">
        <v>0</v>
      </c>
      <c r="DC678" s="4">
        <v>0.05</v>
      </c>
      <c r="DD678" s="4">
        <v>-1</v>
      </c>
      <c r="DE678" s="4">
        <v>20</v>
      </c>
      <c r="DF678" s="4">
        <v>0</v>
      </c>
      <c r="DG678" s="4">
        <v>1260</v>
      </c>
      <c r="DH678" s="4">
        <v>10</v>
      </c>
      <c r="DI678" s="4">
        <v>1791</v>
      </c>
      <c r="DJ678" s="4">
        <v>40</v>
      </c>
      <c r="DK678" s="4">
        <v>0.1</v>
      </c>
      <c r="DL678" s="4">
        <v>-1</v>
      </c>
      <c r="DM678" s="4">
        <v>0</v>
      </c>
      <c r="DN678" s="4">
        <v>0</v>
      </c>
      <c r="DO678" s="4">
        <v>0</v>
      </c>
      <c r="DP678" s="4">
        <v>0</v>
      </c>
      <c r="DQ678" s="4">
        <v>604</v>
      </c>
      <c r="DR678" s="4">
        <v>26</v>
      </c>
      <c r="DS678" s="4">
        <v>0.15</v>
      </c>
      <c r="DT678" s="4">
        <v>-0.99999999999999989</v>
      </c>
      <c r="DU678" s="4">
        <v>1</v>
      </c>
      <c r="DV678" s="4">
        <v>0</v>
      </c>
      <c r="DW678" s="4">
        <v>0</v>
      </c>
      <c r="DX678" s="4">
        <v>0</v>
      </c>
      <c r="DY678" s="4">
        <v>4227</v>
      </c>
      <c r="DZ678" s="4">
        <v>-241</v>
      </c>
      <c r="EA678" s="4">
        <v>0.1</v>
      </c>
      <c r="EB678" s="4">
        <v>-1.1499999999999999</v>
      </c>
      <c r="EC678" s="4">
        <v>0</v>
      </c>
      <c r="ED678" s="4">
        <v>0</v>
      </c>
      <c r="EE678" s="4">
        <v>0</v>
      </c>
      <c r="EF678" s="4">
        <v>0</v>
      </c>
      <c r="EG678" s="4">
        <v>207</v>
      </c>
      <c r="EH678" s="4">
        <v>0</v>
      </c>
      <c r="EI678" s="4">
        <v>0.15</v>
      </c>
      <c r="EJ678" s="4">
        <v>-1.2000000000000002</v>
      </c>
      <c r="EK678" s="4">
        <v>63</v>
      </c>
      <c r="EL678" s="4">
        <v>-5</v>
      </c>
      <c r="EM678" s="4">
        <v>1060</v>
      </c>
      <c r="EN678" s="4">
        <v>19.200000000000045</v>
      </c>
      <c r="EO678" s="4">
        <v>21076</v>
      </c>
      <c r="EP678" s="4">
        <v>-1538</v>
      </c>
      <c r="EQ678" s="4">
        <v>0.2</v>
      </c>
      <c r="ER678" s="4">
        <v>-1.3</v>
      </c>
      <c r="ES678" s="4">
        <v>5</v>
      </c>
      <c r="ET678" s="4">
        <v>0</v>
      </c>
      <c r="EU678" s="4">
        <v>0</v>
      </c>
      <c r="EV678" s="4">
        <v>0</v>
      </c>
      <c r="EW678" s="4">
        <v>836</v>
      </c>
      <c r="EX678" s="4">
        <v>-16</v>
      </c>
      <c r="EY678" s="4">
        <v>0.2</v>
      </c>
      <c r="EZ678" s="4">
        <v>-1.4000000000000001</v>
      </c>
      <c r="FA678" s="4">
        <v>25</v>
      </c>
      <c r="FB678" s="4">
        <v>2</v>
      </c>
      <c r="FC678" s="4">
        <v>968.65</v>
      </c>
      <c r="FD678" s="4">
        <v>16.149999999999977</v>
      </c>
      <c r="FE678" s="4">
        <v>4372</v>
      </c>
      <c r="FF678" s="4">
        <v>-759</v>
      </c>
      <c r="FG678" s="4">
        <v>0.2</v>
      </c>
      <c r="FH678" s="4">
        <v>-1.4000000000000001</v>
      </c>
      <c r="FI678" s="4">
        <v>5</v>
      </c>
      <c r="FJ678" s="4">
        <v>0</v>
      </c>
      <c r="FK678" s="4">
        <v>0</v>
      </c>
      <c r="FL678" s="4">
        <v>0</v>
      </c>
      <c r="FM678" s="4">
        <v>147</v>
      </c>
      <c r="FN678" s="4">
        <v>-9</v>
      </c>
      <c r="FO678" s="4">
        <v>0.2</v>
      </c>
      <c r="FP678" s="4">
        <v>-1.5</v>
      </c>
      <c r="FQ678" s="4">
        <v>30</v>
      </c>
      <c r="FR678" s="4">
        <v>0</v>
      </c>
      <c r="FS678" s="4">
        <v>848</v>
      </c>
      <c r="FT678" s="4">
        <v>3</v>
      </c>
      <c r="FU678" s="4">
        <v>13903</v>
      </c>
      <c r="FV678" s="4">
        <v>-419</v>
      </c>
      <c r="FW678" s="4">
        <v>0.15</v>
      </c>
      <c r="FX678" s="4">
        <v>-1.6500000000000001</v>
      </c>
      <c r="FY678" s="4">
        <v>6</v>
      </c>
      <c r="FZ678" s="4">
        <v>0</v>
      </c>
      <c r="GA678" s="4">
        <v>0</v>
      </c>
      <c r="GB678" s="4">
        <v>0</v>
      </c>
      <c r="GC678" s="4">
        <v>529</v>
      </c>
      <c r="GD678" s="4">
        <v>-100</v>
      </c>
      <c r="GE678" s="4">
        <v>0.2</v>
      </c>
      <c r="GF678" s="4">
        <v>-1.75</v>
      </c>
      <c r="GG678" s="4">
        <v>320</v>
      </c>
      <c r="GH678" s="4">
        <v>0</v>
      </c>
      <c r="GI678" s="4">
        <v>760.85</v>
      </c>
      <c r="GJ678" s="4">
        <v>14.600000000000023</v>
      </c>
      <c r="GK678" s="4">
        <v>11755</v>
      </c>
      <c r="GL678" s="4">
        <v>-767</v>
      </c>
      <c r="GM678" s="4">
        <v>0.2</v>
      </c>
      <c r="GN678" s="4">
        <v>-1.8</v>
      </c>
      <c r="GO678" s="4">
        <v>6</v>
      </c>
      <c r="GP678" s="4">
        <v>0</v>
      </c>
      <c r="GQ678" s="4">
        <v>0</v>
      </c>
      <c r="GR678" s="4">
        <v>0</v>
      </c>
      <c r="GS678" s="4">
        <v>654</v>
      </c>
      <c r="GT678" s="4">
        <v>133</v>
      </c>
      <c r="GU678" s="4">
        <v>0.2</v>
      </c>
      <c r="GV678" s="4">
        <v>-1.8499999999999999</v>
      </c>
      <c r="GW678" s="4">
        <v>223</v>
      </c>
      <c r="GX678" s="4">
        <v>0</v>
      </c>
      <c r="GY678" s="4">
        <v>0</v>
      </c>
      <c r="GZ678" s="4">
        <v>0</v>
      </c>
      <c r="HA678" s="4">
        <v>12409</v>
      </c>
      <c r="HB678" s="4">
        <v>-2155</v>
      </c>
      <c r="HC678" s="4">
        <v>0.2</v>
      </c>
      <c r="HD678" s="4">
        <v>-2</v>
      </c>
      <c r="HE678" s="4">
        <v>162</v>
      </c>
      <c r="HF678" s="4">
        <v>0</v>
      </c>
      <c r="HG678" s="4">
        <v>0</v>
      </c>
      <c r="HH678" s="4">
        <v>0</v>
      </c>
      <c r="HI678" s="4">
        <v>1541</v>
      </c>
      <c r="HJ678" s="4">
        <v>269</v>
      </c>
      <c r="HK678" s="4">
        <v>0.25</v>
      </c>
      <c r="HL678" s="4">
        <v>-2.2000000000000002</v>
      </c>
      <c r="HM678" s="4">
        <v>581</v>
      </c>
      <c r="HN678" s="4">
        <v>-97</v>
      </c>
      <c r="HO678" s="4">
        <v>559.20000000000005</v>
      </c>
      <c r="HP678" s="4">
        <v>7.3000000000000682</v>
      </c>
      <c r="HQ678" s="4">
        <v>38942</v>
      </c>
      <c r="HR678" s="4">
        <v>7454</v>
      </c>
      <c r="HS678" s="4">
        <v>0.3</v>
      </c>
      <c r="HT678" s="4">
        <v>-2.35</v>
      </c>
      <c r="HU678" s="4">
        <v>260</v>
      </c>
      <c r="HV678" s="4">
        <v>-1</v>
      </c>
      <c r="HW678" s="4">
        <v>505.6</v>
      </c>
      <c r="HX678" s="4">
        <v>-3.1999999999999886</v>
      </c>
      <c r="HY678" s="4">
        <v>2102</v>
      </c>
      <c r="HZ678" s="4">
        <v>-166</v>
      </c>
      <c r="IA678" s="4">
        <v>0.35</v>
      </c>
      <c r="IB678" s="4">
        <v>-2.5</v>
      </c>
      <c r="IC678" s="4">
        <v>294</v>
      </c>
      <c r="ID678" s="4">
        <v>-14</v>
      </c>
      <c r="IE678" s="4">
        <v>460</v>
      </c>
      <c r="IF678" s="4">
        <v>5.1499999999999773</v>
      </c>
      <c r="IG678" s="4">
        <v>15520</v>
      </c>
      <c r="IH678" s="4">
        <v>-1524</v>
      </c>
      <c r="II678" s="4">
        <v>0.3</v>
      </c>
      <c r="IJ678" s="4">
        <v>-2.75</v>
      </c>
      <c r="IK678" s="4">
        <v>184</v>
      </c>
      <c r="IL678" s="4">
        <v>-4</v>
      </c>
      <c r="IM678" s="4">
        <v>406.65</v>
      </c>
      <c r="IN678" s="4">
        <v>3.8499999999999659</v>
      </c>
      <c r="IO678" s="4">
        <v>6473</v>
      </c>
      <c r="IP678" s="4">
        <v>876</v>
      </c>
      <c r="IQ678" s="4">
        <v>0.4</v>
      </c>
      <c r="IR678" s="4">
        <v>-2.85</v>
      </c>
      <c r="IS678" s="4">
        <v>1100</v>
      </c>
      <c r="IT678" s="4">
        <v>-27</v>
      </c>
      <c r="IU678" s="4">
        <v>359</v>
      </c>
      <c r="IV678" s="4">
        <v>5.6499999999999773</v>
      </c>
      <c r="IW678" s="4">
        <v>28121</v>
      </c>
      <c r="IX678" s="4">
        <v>6868</v>
      </c>
      <c r="IY678" s="4">
        <v>0.4</v>
      </c>
      <c r="IZ678" s="4">
        <v>-3.3000000000000003</v>
      </c>
      <c r="JA678" s="4">
        <v>202</v>
      </c>
      <c r="JB678" s="4">
        <v>-16</v>
      </c>
      <c r="JC678" s="4">
        <v>305.89999999999998</v>
      </c>
      <c r="JD678" s="4">
        <v>0.79999999999995453</v>
      </c>
      <c r="JE678" s="4">
        <v>11963</v>
      </c>
      <c r="JF678" s="4">
        <v>2957</v>
      </c>
      <c r="JG678" s="4">
        <v>0.5</v>
      </c>
      <c r="JH678" s="4">
        <v>-3.95</v>
      </c>
      <c r="JI678" s="4">
        <v>2176</v>
      </c>
      <c r="JJ678" s="4">
        <v>-402</v>
      </c>
      <c r="JK678" s="4">
        <v>260.10000000000002</v>
      </c>
      <c r="JL678" s="4">
        <v>2.6500000000000341</v>
      </c>
      <c r="JM678" s="4">
        <v>39345</v>
      </c>
      <c r="JN678" s="4">
        <v>15280</v>
      </c>
      <c r="JO678" s="4">
        <v>0.6</v>
      </c>
      <c r="JP678" s="4">
        <v>-4.9000000000000004</v>
      </c>
      <c r="JQ678" s="5">
        <v>724</v>
      </c>
      <c r="JR678" s="4">
        <v>69</v>
      </c>
      <c r="JS678" s="4">
        <v>209.7</v>
      </c>
      <c r="JT678" s="4">
        <v>2.8499999999999943</v>
      </c>
      <c r="JU678" s="4">
        <v>19814</v>
      </c>
      <c r="JV678" s="4">
        <v>7029</v>
      </c>
      <c r="JW678" s="4">
        <v>0.7</v>
      </c>
      <c r="JX678" s="4">
        <v>-6.55</v>
      </c>
      <c r="JY678" s="4">
        <v>7744</v>
      </c>
      <c r="JZ678" s="4">
        <v>-268</v>
      </c>
      <c r="KA678" s="4">
        <v>161</v>
      </c>
      <c r="KB678" s="4">
        <v>0.55000000000001137</v>
      </c>
      <c r="KC678" s="4">
        <v>68966</v>
      </c>
      <c r="KD678" s="4">
        <v>32312</v>
      </c>
      <c r="KE678" s="4">
        <v>1.35</v>
      </c>
      <c r="KF678" s="4">
        <v>-9.3000000000000007</v>
      </c>
      <c r="KG678" s="4">
        <v>4830</v>
      </c>
      <c r="KH678" s="4">
        <v>266</v>
      </c>
      <c r="KI678" s="4">
        <v>112.7</v>
      </c>
      <c r="KJ678" s="4">
        <v>-3.7999999999999972</v>
      </c>
      <c r="KK678" s="4">
        <v>38621</v>
      </c>
      <c r="KL678" s="4">
        <v>22756</v>
      </c>
      <c r="KM678" s="4">
        <v>3.45</v>
      </c>
      <c r="KN678" s="4">
        <v>-13.350000000000001</v>
      </c>
      <c r="KO678" s="4">
        <v>25618</v>
      </c>
      <c r="KP678" s="4">
        <v>3198</v>
      </c>
      <c r="KQ678" s="4">
        <v>69.599999999999994</v>
      </c>
      <c r="KR678" s="4">
        <v>-8.1500000000000057</v>
      </c>
      <c r="KS678" s="4">
        <v>73489</v>
      </c>
      <c r="KT678" s="4">
        <v>40142</v>
      </c>
      <c r="KU678" s="4">
        <v>9.9</v>
      </c>
      <c r="KV678" s="4">
        <v>-18.25</v>
      </c>
      <c r="KW678" s="4">
        <v>30917</v>
      </c>
      <c r="KX678" s="4">
        <v>17399</v>
      </c>
      <c r="KY678" s="4">
        <v>33.799999999999997</v>
      </c>
      <c r="KZ678" s="4">
        <v>-12.400000000000006</v>
      </c>
      <c r="LA678" s="4">
        <v>34386</v>
      </c>
      <c r="LB678" s="4">
        <v>24723</v>
      </c>
      <c r="LC678" s="4">
        <v>24.2</v>
      </c>
      <c r="LD678" s="4">
        <v>-22.000000000000004</v>
      </c>
    </row>
    <row r="679" spans="1:316" x14ac:dyDescent="0.25">
      <c r="A679" s="171">
        <v>44077.433471990742</v>
      </c>
      <c r="B679" s="172">
        <v>0.43194444444444446</v>
      </c>
      <c r="C679" s="4">
        <v>11563.55</v>
      </c>
      <c r="D679" s="4">
        <v>11550</v>
      </c>
      <c r="E679" s="173">
        <v>-38.650000000000006</v>
      </c>
      <c r="F679" s="173">
        <v>-70.2</v>
      </c>
      <c r="G679" s="173">
        <v>313.89999999999998</v>
      </c>
      <c r="H679" s="173">
        <v>-0.60000000000007425</v>
      </c>
      <c r="I679" s="173">
        <v>-188.99999999999991</v>
      </c>
      <c r="J679" s="173">
        <v>188.39999999999984</v>
      </c>
      <c r="K679" s="127">
        <v>0</v>
      </c>
      <c r="L679" s="127">
        <v>0</v>
      </c>
      <c r="M679" s="127">
        <v>-20.53</v>
      </c>
      <c r="N679" s="127">
        <v>-18.11</v>
      </c>
      <c r="O679" s="127">
        <v>-0.23562895879641546</v>
      </c>
      <c r="P679" s="127">
        <v>-0.40887070750264748</v>
      </c>
      <c r="Q679" s="127">
        <v>1.1145279633294385</v>
      </c>
      <c r="R679" s="4">
        <v>126873</v>
      </c>
      <c r="S679" s="4">
        <v>164583</v>
      </c>
      <c r="T679" s="173">
        <v>11579.300000000001</v>
      </c>
      <c r="U679" s="173">
        <v>1.8666666666667879</v>
      </c>
      <c r="V679" s="4">
        <v>161362</v>
      </c>
      <c r="W679" s="4">
        <v>-3568</v>
      </c>
      <c r="X679" s="173">
        <v>15.750000000001819</v>
      </c>
      <c r="Y679" s="173">
        <v>-143251</v>
      </c>
      <c r="Z679" s="173">
        <v>180403</v>
      </c>
      <c r="AA679" s="173">
        <v>37152</v>
      </c>
      <c r="AB679" s="4">
        <v>37710</v>
      </c>
      <c r="AC679" s="4">
        <v>6380</v>
      </c>
      <c r="AD679" s="176" t="e">
        <v>#REF!</v>
      </c>
      <c r="AE679" s="177">
        <v>-1.9748643003783487E-2</v>
      </c>
      <c r="AF679" s="177">
        <v>2.4720988212461322E-2</v>
      </c>
      <c r="AG679" s="177">
        <v>0.23751925927635104</v>
      </c>
      <c r="AH679" s="177">
        <v>0.25751966764839651</v>
      </c>
      <c r="AI679" s="127">
        <v>2.7201983688048075</v>
      </c>
      <c r="AJ679" s="127">
        <v>0</v>
      </c>
      <c r="AK679" s="4">
        <v>0</v>
      </c>
      <c r="AL679" s="178">
        <v>11500</v>
      </c>
      <c r="AM679" s="178">
        <v>11600</v>
      </c>
      <c r="AN679" s="178">
        <v>11400</v>
      </c>
      <c r="AO679" s="178">
        <v>11550</v>
      </c>
      <c r="AS679" s="4">
        <v>2.8686470450464516</v>
      </c>
      <c r="AT679" s="4">
        <v>1.1122036420092505</v>
      </c>
      <c r="AU679" s="4">
        <v>0.23404168922577151</v>
      </c>
      <c r="AV679" s="4">
        <v>4.8712492019578633E-2</v>
      </c>
      <c r="AW679" s="4">
        <v>5.5111794391898665E-2</v>
      </c>
      <c r="AX679" s="4">
        <v>3.6485231283670816E-2</v>
      </c>
      <c r="AY679" s="4">
        <v>67.025817555938033</v>
      </c>
      <c r="AZ679" s="4">
        <v>8.0846153846153843</v>
      </c>
      <c r="BA679" s="4">
        <v>52.789115646258502</v>
      </c>
      <c r="BB679" s="4">
        <v>35.179347826086953</v>
      </c>
      <c r="BC679" s="4">
        <v>25.564545454545456</v>
      </c>
      <c r="BD679" s="4">
        <v>59.222772277227726</v>
      </c>
      <c r="BE679" s="4">
        <v>18.081341911764707</v>
      </c>
      <c r="BF679" s="4">
        <v>27.367403314917127</v>
      </c>
      <c r="BG679" s="4">
        <v>8.905733471074381</v>
      </c>
      <c r="BH679" s="4">
        <v>7.9960662525879913</v>
      </c>
      <c r="BI679" s="4">
        <v>9</v>
      </c>
      <c r="BJ679" s="4">
        <v>0</v>
      </c>
      <c r="BK679" s="4">
        <v>0</v>
      </c>
      <c r="BL679" s="4">
        <v>0</v>
      </c>
      <c r="BM679" s="4">
        <v>6646</v>
      </c>
      <c r="BN679" s="4">
        <v>900</v>
      </c>
      <c r="BO679" s="4">
        <v>0.15</v>
      </c>
      <c r="BP679" s="4">
        <v>-0.7</v>
      </c>
      <c r="BQ679" s="4">
        <v>0</v>
      </c>
      <c r="BR679" s="4">
        <v>0</v>
      </c>
      <c r="BS679" s="4">
        <v>0</v>
      </c>
      <c r="BT679" s="4">
        <v>0</v>
      </c>
      <c r="BU679" s="4">
        <v>58</v>
      </c>
      <c r="BV679" s="4">
        <v>0</v>
      </c>
      <c r="BW679" s="4">
        <v>0.1</v>
      </c>
      <c r="BX679" s="4">
        <v>-0.75</v>
      </c>
      <c r="BY679" s="4">
        <v>21</v>
      </c>
      <c r="BZ679" s="4">
        <v>0</v>
      </c>
      <c r="CA679" s="4">
        <v>0</v>
      </c>
      <c r="CB679" s="4">
        <v>0</v>
      </c>
      <c r="CC679" s="4">
        <v>446</v>
      </c>
      <c r="CD679" s="4">
        <v>-9</v>
      </c>
      <c r="CE679" s="4">
        <v>0.1</v>
      </c>
      <c r="CF679" s="4">
        <v>-0.85</v>
      </c>
      <c r="CG679" s="4">
        <v>0</v>
      </c>
      <c r="CH679" s="4">
        <v>0</v>
      </c>
      <c r="CI679" s="4">
        <v>0</v>
      </c>
      <c r="CJ679" s="4">
        <v>0</v>
      </c>
      <c r="CK679" s="4">
        <v>35</v>
      </c>
      <c r="CL679" s="4">
        <v>0</v>
      </c>
      <c r="CM679" s="4">
        <v>0</v>
      </c>
      <c r="CN679" s="4">
        <v>0</v>
      </c>
      <c r="CO679" s="4">
        <v>12</v>
      </c>
      <c r="CP679" s="4">
        <v>0</v>
      </c>
      <c r="CQ679" s="4">
        <v>0</v>
      </c>
      <c r="CR679" s="4">
        <v>0</v>
      </c>
      <c r="CS679" s="4">
        <v>1259</v>
      </c>
      <c r="CT679" s="4">
        <v>-180</v>
      </c>
      <c r="CU679" s="4">
        <v>0.15</v>
      </c>
      <c r="CV679" s="4">
        <v>-0.85</v>
      </c>
      <c r="CW679" s="4">
        <v>0</v>
      </c>
      <c r="CX679" s="4">
        <v>0</v>
      </c>
      <c r="CY679" s="4">
        <v>0</v>
      </c>
      <c r="CZ679" s="4">
        <v>0</v>
      </c>
      <c r="DA679" s="4">
        <v>250</v>
      </c>
      <c r="DB679" s="4">
        <v>0</v>
      </c>
      <c r="DC679" s="4">
        <v>0.05</v>
      </c>
      <c r="DD679" s="4">
        <v>-1</v>
      </c>
      <c r="DE679" s="4">
        <v>20</v>
      </c>
      <c r="DF679" s="4">
        <v>0</v>
      </c>
      <c r="DG679" s="4">
        <v>1260</v>
      </c>
      <c r="DH679" s="4">
        <v>10</v>
      </c>
      <c r="DI679" s="4">
        <v>1791</v>
      </c>
      <c r="DJ679" s="4">
        <v>40</v>
      </c>
      <c r="DK679" s="4">
        <v>0.15</v>
      </c>
      <c r="DL679" s="4">
        <v>-0.95000000000000007</v>
      </c>
      <c r="DM679" s="4">
        <v>0</v>
      </c>
      <c r="DN679" s="4">
        <v>0</v>
      </c>
      <c r="DO679" s="4">
        <v>0</v>
      </c>
      <c r="DP679" s="4">
        <v>0</v>
      </c>
      <c r="DQ679" s="4">
        <v>604</v>
      </c>
      <c r="DR679" s="4">
        <v>26</v>
      </c>
      <c r="DS679" s="4">
        <v>0.15</v>
      </c>
      <c r="DT679" s="4">
        <v>-0.99999999999999989</v>
      </c>
      <c r="DU679" s="4">
        <v>1</v>
      </c>
      <c r="DV679" s="4">
        <v>0</v>
      </c>
      <c r="DW679" s="4">
        <v>0</v>
      </c>
      <c r="DX679" s="4">
        <v>0</v>
      </c>
      <c r="DY679" s="4">
        <v>4227</v>
      </c>
      <c r="DZ679" s="4">
        <v>-241</v>
      </c>
      <c r="EA679" s="4">
        <v>0.1</v>
      </c>
      <c r="EB679" s="4">
        <v>-1.1499999999999999</v>
      </c>
      <c r="EC679" s="4">
        <v>0</v>
      </c>
      <c r="ED679" s="4">
        <v>0</v>
      </c>
      <c r="EE679" s="4">
        <v>0</v>
      </c>
      <c r="EF679" s="4">
        <v>0</v>
      </c>
      <c r="EG679" s="4">
        <v>207</v>
      </c>
      <c r="EH679" s="4">
        <v>0</v>
      </c>
      <c r="EI679" s="4">
        <v>0.15</v>
      </c>
      <c r="EJ679" s="4">
        <v>-1.2000000000000002</v>
      </c>
      <c r="EK679" s="4">
        <v>68</v>
      </c>
      <c r="EL679" s="4">
        <v>0</v>
      </c>
      <c r="EM679" s="4">
        <v>1060</v>
      </c>
      <c r="EN679" s="4">
        <v>19.200000000000045</v>
      </c>
      <c r="EO679" s="4">
        <v>21096</v>
      </c>
      <c r="EP679" s="4">
        <v>-1518</v>
      </c>
      <c r="EQ679" s="4">
        <v>0.2</v>
      </c>
      <c r="ER679" s="4">
        <v>-1.3</v>
      </c>
      <c r="ES679" s="4">
        <v>5</v>
      </c>
      <c r="ET679" s="4">
        <v>0</v>
      </c>
      <c r="EU679" s="4">
        <v>0</v>
      </c>
      <c r="EV679" s="4">
        <v>0</v>
      </c>
      <c r="EW679" s="4">
        <v>836</v>
      </c>
      <c r="EX679" s="4">
        <v>-16</v>
      </c>
      <c r="EY679" s="4">
        <v>0.2</v>
      </c>
      <c r="EZ679" s="4">
        <v>-1.4000000000000001</v>
      </c>
      <c r="FA679" s="4">
        <v>25</v>
      </c>
      <c r="FB679" s="4">
        <v>2</v>
      </c>
      <c r="FC679" s="4">
        <v>968.65</v>
      </c>
      <c r="FD679" s="4">
        <v>16.149999999999977</v>
      </c>
      <c r="FE679" s="4">
        <v>4372</v>
      </c>
      <c r="FF679" s="4">
        <v>-759</v>
      </c>
      <c r="FG679" s="4">
        <v>0.15</v>
      </c>
      <c r="FH679" s="4">
        <v>-1.4500000000000002</v>
      </c>
      <c r="FI679" s="4">
        <v>5</v>
      </c>
      <c r="FJ679" s="4">
        <v>0</v>
      </c>
      <c r="FK679" s="4">
        <v>0</v>
      </c>
      <c r="FL679" s="4">
        <v>0</v>
      </c>
      <c r="FM679" s="4">
        <v>147</v>
      </c>
      <c r="FN679" s="4">
        <v>-9</v>
      </c>
      <c r="FO679" s="4">
        <v>0.2</v>
      </c>
      <c r="FP679" s="4">
        <v>-1.5</v>
      </c>
      <c r="FQ679" s="4">
        <v>30</v>
      </c>
      <c r="FR679" s="4">
        <v>0</v>
      </c>
      <c r="FS679" s="4">
        <v>848</v>
      </c>
      <c r="FT679" s="4">
        <v>3</v>
      </c>
      <c r="FU679" s="4">
        <v>13903</v>
      </c>
      <c r="FV679" s="4">
        <v>-419</v>
      </c>
      <c r="FW679" s="4">
        <v>0.15</v>
      </c>
      <c r="FX679" s="4">
        <v>-1.6500000000000001</v>
      </c>
      <c r="FY679" s="4">
        <v>6</v>
      </c>
      <c r="FZ679" s="4">
        <v>0</v>
      </c>
      <c r="GA679" s="4">
        <v>0</v>
      </c>
      <c r="GB679" s="4">
        <v>0</v>
      </c>
      <c r="GC679" s="4">
        <v>529</v>
      </c>
      <c r="GD679" s="4">
        <v>-100</v>
      </c>
      <c r="GE679" s="4">
        <v>0.15</v>
      </c>
      <c r="GF679" s="4">
        <v>-1.8</v>
      </c>
      <c r="GG679" s="4">
        <v>320</v>
      </c>
      <c r="GH679" s="4">
        <v>0</v>
      </c>
      <c r="GI679" s="4">
        <v>760.85</v>
      </c>
      <c r="GJ679" s="4">
        <v>14.600000000000023</v>
      </c>
      <c r="GK679" s="4">
        <v>11755</v>
      </c>
      <c r="GL679" s="4">
        <v>-767</v>
      </c>
      <c r="GM679" s="4">
        <v>0.2</v>
      </c>
      <c r="GN679" s="4">
        <v>-1.8</v>
      </c>
      <c r="GO679" s="4">
        <v>6</v>
      </c>
      <c r="GP679" s="4">
        <v>0</v>
      </c>
      <c r="GQ679" s="4">
        <v>0</v>
      </c>
      <c r="GR679" s="4">
        <v>0</v>
      </c>
      <c r="GS679" s="4">
        <v>654</v>
      </c>
      <c r="GT679" s="4">
        <v>133</v>
      </c>
      <c r="GU679" s="4">
        <v>0.2</v>
      </c>
      <c r="GV679" s="4">
        <v>-1.8499999999999999</v>
      </c>
      <c r="GW679" s="4">
        <v>223</v>
      </c>
      <c r="GX679" s="4">
        <v>0</v>
      </c>
      <c r="GY679" s="4">
        <v>0</v>
      </c>
      <c r="GZ679" s="4">
        <v>0</v>
      </c>
      <c r="HA679" s="4">
        <v>12554</v>
      </c>
      <c r="HB679" s="4">
        <v>-2010</v>
      </c>
      <c r="HC679" s="4">
        <v>0.2</v>
      </c>
      <c r="HD679" s="4">
        <v>-2</v>
      </c>
      <c r="HE679" s="4">
        <v>162</v>
      </c>
      <c r="HF679" s="4">
        <v>0</v>
      </c>
      <c r="HG679" s="4">
        <v>0</v>
      </c>
      <c r="HH679" s="4">
        <v>0</v>
      </c>
      <c r="HI679" s="4">
        <v>1541</v>
      </c>
      <c r="HJ679" s="4">
        <v>269</v>
      </c>
      <c r="HK679" s="4">
        <v>0.25</v>
      </c>
      <c r="HL679" s="4">
        <v>-2.2000000000000002</v>
      </c>
      <c r="HM679" s="4">
        <v>581</v>
      </c>
      <c r="HN679" s="4">
        <v>-97</v>
      </c>
      <c r="HO679" s="4">
        <v>560</v>
      </c>
      <c r="HP679" s="4">
        <v>8.1000000000000227</v>
      </c>
      <c r="HQ679" s="4">
        <v>38942</v>
      </c>
      <c r="HR679" s="4">
        <v>7454</v>
      </c>
      <c r="HS679" s="4">
        <v>0.25</v>
      </c>
      <c r="HT679" s="4">
        <v>-2.4</v>
      </c>
      <c r="HU679" s="4">
        <v>260</v>
      </c>
      <c r="HV679" s="4">
        <v>-1</v>
      </c>
      <c r="HW679" s="4">
        <v>505.6</v>
      </c>
      <c r="HX679" s="4">
        <v>-3.1999999999999886</v>
      </c>
      <c r="HY679" s="4">
        <v>2102</v>
      </c>
      <c r="HZ679" s="4">
        <v>-166</v>
      </c>
      <c r="IA679" s="4">
        <v>0.3</v>
      </c>
      <c r="IB679" s="4">
        <v>-2.5500000000000003</v>
      </c>
      <c r="IC679" s="4">
        <v>294</v>
      </c>
      <c r="ID679" s="4">
        <v>-14</v>
      </c>
      <c r="IE679" s="4">
        <v>456.15</v>
      </c>
      <c r="IF679" s="4">
        <v>1.2999999999999545</v>
      </c>
      <c r="IG679" s="4">
        <v>15520</v>
      </c>
      <c r="IH679" s="4">
        <v>-1524</v>
      </c>
      <c r="II679" s="4">
        <v>0.3</v>
      </c>
      <c r="IJ679" s="4">
        <v>-2.75</v>
      </c>
      <c r="IK679" s="4">
        <v>184</v>
      </c>
      <c r="IL679" s="4">
        <v>-4</v>
      </c>
      <c r="IM679" s="4">
        <v>406.65</v>
      </c>
      <c r="IN679" s="4">
        <v>3.8499999999999659</v>
      </c>
      <c r="IO679" s="4">
        <v>6473</v>
      </c>
      <c r="IP679" s="4">
        <v>876</v>
      </c>
      <c r="IQ679" s="4">
        <v>0.35</v>
      </c>
      <c r="IR679" s="4">
        <v>-2.9</v>
      </c>
      <c r="IS679" s="4">
        <v>1100</v>
      </c>
      <c r="IT679" s="4">
        <v>-27</v>
      </c>
      <c r="IU679" s="4">
        <v>359</v>
      </c>
      <c r="IV679" s="4">
        <v>5.6499999999999773</v>
      </c>
      <c r="IW679" s="4">
        <v>28121</v>
      </c>
      <c r="IX679" s="4">
        <v>6868</v>
      </c>
      <c r="IY679" s="4">
        <v>0.45</v>
      </c>
      <c r="IZ679" s="4">
        <v>-3.25</v>
      </c>
      <c r="JA679" s="4">
        <v>202</v>
      </c>
      <c r="JB679" s="4">
        <v>-16</v>
      </c>
      <c r="JC679" s="4">
        <v>305.89999999999998</v>
      </c>
      <c r="JD679" s="4">
        <v>0.79999999999995453</v>
      </c>
      <c r="JE679" s="4">
        <v>11963</v>
      </c>
      <c r="JF679" s="4">
        <v>2957</v>
      </c>
      <c r="JG679" s="4">
        <v>0.5</v>
      </c>
      <c r="JH679" s="4">
        <v>-3.95</v>
      </c>
      <c r="JI679" s="4">
        <v>2176</v>
      </c>
      <c r="JJ679" s="4">
        <v>-402</v>
      </c>
      <c r="JK679" s="4">
        <v>260.39999999999998</v>
      </c>
      <c r="JL679" s="4">
        <v>2.9499999999999886</v>
      </c>
      <c r="JM679" s="4">
        <v>39345</v>
      </c>
      <c r="JN679" s="4">
        <v>15280</v>
      </c>
      <c r="JO679" s="4">
        <v>0.6</v>
      </c>
      <c r="JP679" s="4">
        <v>-4.9000000000000004</v>
      </c>
      <c r="JQ679" s="5">
        <v>724</v>
      </c>
      <c r="JR679" s="4">
        <v>69</v>
      </c>
      <c r="JS679" s="4">
        <v>209.7</v>
      </c>
      <c r="JT679" s="4">
        <v>2.8499999999999943</v>
      </c>
      <c r="JU679" s="4">
        <v>19814</v>
      </c>
      <c r="JV679" s="4">
        <v>7029</v>
      </c>
      <c r="JW679" s="4">
        <v>0.65</v>
      </c>
      <c r="JX679" s="4">
        <v>-6.6</v>
      </c>
      <c r="JY679" s="4">
        <v>7744</v>
      </c>
      <c r="JZ679" s="4">
        <v>-268</v>
      </c>
      <c r="KA679" s="4">
        <v>161.19999999999999</v>
      </c>
      <c r="KB679" s="4">
        <v>0.75</v>
      </c>
      <c r="KC679" s="4">
        <v>68966</v>
      </c>
      <c r="KD679" s="4">
        <v>32312</v>
      </c>
      <c r="KE679" s="4">
        <v>1.35</v>
      </c>
      <c r="KF679" s="4">
        <v>-9.3000000000000007</v>
      </c>
      <c r="KG679" s="4">
        <v>4830</v>
      </c>
      <c r="KH679" s="4">
        <v>266</v>
      </c>
      <c r="KI679" s="4">
        <v>112.45</v>
      </c>
      <c r="KJ679" s="4">
        <v>-4.0499999999999972</v>
      </c>
      <c r="KK679" s="4">
        <v>38621</v>
      </c>
      <c r="KL679" s="4">
        <v>22756</v>
      </c>
      <c r="KM679" s="4">
        <v>3.4</v>
      </c>
      <c r="KN679" s="4">
        <v>-13.4</v>
      </c>
      <c r="KO679" s="4">
        <v>25618</v>
      </c>
      <c r="KP679" s="4">
        <v>3198</v>
      </c>
      <c r="KQ679" s="4">
        <v>69.400000000000006</v>
      </c>
      <c r="KR679" s="4">
        <v>-8.3499999999999943</v>
      </c>
      <c r="KS679" s="4">
        <v>73489</v>
      </c>
      <c r="KT679" s="4">
        <v>40142</v>
      </c>
      <c r="KU679" s="4">
        <v>9.85</v>
      </c>
      <c r="KV679" s="4">
        <v>-18.299999999999997</v>
      </c>
      <c r="KW679" s="4">
        <v>30917</v>
      </c>
      <c r="KX679" s="4">
        <v>17399</v>
      </c>
      <c r="KY679" s="4">
        <v>33.700000000000003</v>
      </c>
      <c r="KZ679" s="4">
        <v>-12.5</v>
      </c>
      <c r="LA679" s="4">
        <v>34386</v>
      </c>
      <c r="LB679" s="4">
        <v>24723</v>
      </c>
      <c r="LC679" s="4">
        <v>24.3</v>
      </c>
      <c r="LD679" s="4">
        <v>-21.900000000000002</v>
      </c>
    </row>
    <row r="680" spans="1:316" x14ac:dyDescent="0.25">
      <c r="A680" s="171">
        <v>44077.429507407411</v>
      </c>
      <c r="B680" s="172">
        <v>0.4284722222222222</v>
      </c>
      <c r="C680" s="4">
        <v>11562.8</v>
      </c>
      <c r="D680" s="4">
        <v>11550</v>
      </c>
      <c r="E680" s="173">
        <v>-39.900000000000006</v>
      </c>
      <c r="F680" s="173">
        <v>-68.050000000000011</v>
      </c>
      <c r="G680" s="173">
        <v>313.89999999999998</v>
      </c>
      <c r="H680" s="173">
        <v>-31.200000000000124</v>
      </c>
      <c r="I680" s="173">
        <v>-177.04999999999987</v>
      </c>
      <c r="J680" s="173">
        <v>145.84999999999974</v>
      </c>
      <c r="K680" s="127">
        <v>0</v>
      </c>
      <c r="L680" s="127">
        <v>0</v>
      </c>
      <c r="M680" s="127">
        <v>-20.53</v>
      </c>
      <c r="N680" s="127">
        <v>-18.11</v>
      </c>
      <c r="O680" s="127">
        <v>-0.23211515733565538</v>
      </c>
      <c r="P680" s="127">
        <v>-0.40546926556974089</v>
      </c>
      <c r="Q680" s="127">
        <v>1.11061852487447</v>
      </c>
      <c r="R680" s="4">
        <v>123234</v>
      </c>
      <c r="S680" s="4">
        <v>158805</v>
      </c>
      <c r="T680" s="173">
        <v>11577.683333333334</v>
      </c>
      <c r="U680" s="173">
        <v>-4.3166666666656965</v>
      </c>
      <c r="V680" s="4">
        <v>160758</v>
      </c>
      <c r="W680" s="4">
        <v>-3476</v>
      </c>
      <c r="X680" s="173">
        <v>14.883333333335031</v>
      </c>
      <c r="Y680" s="173">
        <v>-142804</v>
      </c>
      <c r="Z680" s="173">
        <v>173733</v>
      </c>
      <c r="AA680" s="173">
        <v>30929</v>
      </c>
      <c r="AB680" s="4">
        <v>35571</v>
      </c>
      <c r="AC680" s="4">
        <v>4286</v>
      </c>
      <c r="AD680" s="176" t="e">
        <v>#REF!</v>
      </c>
      <c r="AE680" s="177">
        <v>-3.0293624852683318E-2</v>
      </c>
      <c r="AF680" s="177">
        <v>2.4048823551150941E-2</v>
      </c>
      <c r="AG680" s="177">
        <v>0.26722552151052975</v>
      </c>
      <c r="AH680" s="177">
        <v>0.2434204179804659</v>
      </c>
      <c r="AI680" s="127">
        <v>2.2126462437028889</v>
      </c>
      <c r="AJ680" s="127">
        <v>0</v>
      </c>
      <c r="AK680" s="4">
        <v>0</v>
      </c>
      <c r="AL680" s="178">
        <v>11500</v>
      </c>
      <c r="AM680" s="178">
        <v>11600</v>
      </c>
      <c r="AN680" s="178">
        <v>11400</v>
      </c>
      <c r="AO680" s="178">
        <v>11550</v>
      </c>
      <c r="AS680" s="4">
        <v>2.8255225695125299</v>
      </c>
      <c r="AT680" s="4">
        <v>1.0916063059224541</v>
      </c>
      <c r="AU680" s="4">
        <v>0.23189591686441371</v>
      </c>
      <c r="AV680" s="4">
        <v>4.6367239101717306E-2</v>
      </c>
      <c r="AW680" s="4">
        <v>5.4092003209414284E-2</v>
      </c>
      <c r="AX680" s="4">
        <v>3.6809356023689933E-2</v>
      </c>
      <c r="AY680" s="4">
        <v>61.017160686427459</v>
      </c>
      <c r="AZ680" s="4">
        <v>8.3076923076923084</v>
      </c>
      <c r="BA680" s="4">
        <v>53.602040816326529</v>
      </c>
      <c r="BB680" s="4">
        <v>32.614130434782609</v>
      </c>
      <c r="BC680" s="4">
        <v>25.38909090909091</v>
      </c>
      <c r="BD680" s="4">
        <v>57.900990099009903</v>
      </c>
      <c r="BE680" s="4">
        <v>17.837060702875398</v>
      </c>
      <c r="BF680" s="4">
        <v>28.043661971830986</v>
      </c>
      <c r="BG680" s="4">
        <v>8.728848375914751</v>
      </c>
      <c r="BH680" s="4">
        <v>7.8519750519750522</v>
      </c>
      <c r="BI680" s="4">
        <v>9</v>
      </c>
      <c r="BJ680" s="4">
        <v>0</v>
      </c>
      <c r="BK680" s="4">
        <v>0</v>
      </c>
      <c r="BL680" s="4">
        <v>0</v>
      </c>
      <c r="BM680" s="4">
        <v>6647</v>
      </c>
      <c r="BN680" s="4">
        <v>901</v>
      </c>
      <c r="BO680" s="4">
        <v>0.1</v>
      </c>
      <c r="BP680" s="4">
        <v>-0.75</v>
      </c>
      <c r="BQ680" s="4">
        <v>0</v>
      </c>
      <c r="BR680" s="4">
        <v>0</v>
      </c>
      <c r="BS680" s="4">
        <v>0</v>
      </c>
      <c r="BT680" s="4">
        <v>0</v>
      </c>
      <c r="BU680" s="4">
        <v>58</v>
      </c>
      <c r="BV680" s="4">
        <v>0</v>
      </c>
      <c r="BW680" s="4">
        <v>0.1</v>
      </c>
      <c r="BX680" s="4">
        <v>-0.75</v>
      </c>
      <c r="BY680" s="4">
        <v>21</v>
      </c>
      <c r="BZ680" s="4">
        <v>0</v>
      </c>
      <c r="CA680" s="4">
        <v>0</v>
      </c>
      <c r="CB680" s="4">
        <v>0</v>
      </c>
      <c r="CC680" s="4">
        <v>446</v>
      </c>
      <c r="CD680" s="4">
        <v>-9</v>
      </c>
      <c r="CE680" s="4">
        <v>0.1</v>
      </c>
      <c r="CF680" s="4">
        <v>-0.85</v>
      </c>
      <c r="CG680" s="4">
        <v>0</v>
      </c>
      <c r="CH680" s="4">
        <v>0</v>
      </c>
      <c r="CI680" s="4">
        <v>0</v>
      </c>
      <c r="CJ680" s="4">
        <v>0</v>
      </c>
      <c r="CK680" s="4">
        <v>35</v>
      </c>
      <c r="CL680" s="4">
        <v>0</v>
      </c>
      <c r="CM680" s="4">
        <v>0</v>
      </c>
      <c r="CN680" s="4">
        <v>0</v>
      </c>
      <c r="CO680" s="4">
        <v>12</v>
      </c>
      <c r="CP680" s="4">
        <v>0</v>
      </c>
      <c r="CQ680" s="4">
        <v>0</v>
      </c>
      <c r="CR680" s="4">
        <v>0</v>
      </c>
      <c r="CS680" s="4">
        <v>1259</v>
      </c>
      <c r="CT680" s="4">
        <v>-180</v>
      </c>
      <c r="CU680" s="4">
        <v>0.1</v>
      </c>
      <c r="CV680" s="4">
        <v>-0.9</v>
      </c>
      <c r="CW680" s="4">
        <v>0</v>
      </c>
      <c r="CX680" s="4">
        <v>0</v>
      </c>
      <c r="CY680" s="4">
        <v>0</v>
      </c>
      <c r="CZ680" s="4">
        <v>0</v>
      </c>
      <c r="DA680" s="4">
        <v>250</v>
      </c>
      <c r="DB680" s="4">
        <v>0</v>
      </c>
      <c r="DC680" s="4">
        <v>0.05</v>
      </c>
      <c r="DD680" s="4">
        <v>-1</v>
      </c>
      <c r="DE680" s="4">
        <v>20</v>
      </c>
      <c r="DF680" s="4">
        <v>0</v>
      </c>
      <c r="DG680" s="4">
        <v>1260</v>
      </c>
      <c r="DH680" s="4">
        <v>10</v>
      </c>
      <c r="DI680" s="4">
        <v>1793</v>
      </c>
      <c r="DJ680" s="4">
        <v>42</v>
      </c>
      <c r="DK680" s="4">
        <v>0.1</v>
      </c>
      <c r="DL680" s="4">
        <v>-1</v>
      </c>
      <c r="DM680" s="4">
        <v>0</v>
      </c>
      <c r="DN680" s="4">
        <v>0</v>
      </c>
      <c r="DO680" s="4">
        <v>0</v>
      </c>
      <c r="DP680" s="4">
        <v>0</v>
      </c>
      <c r="DQ680" s="4">
        <v>604</v>
      </c>
      <c r="DR680" s="4">
        <v>26</v>
      </c>
      <c r="DS680" s="4">
        <v>0.15</v>
      </c>
      <c r="DT680" s="4">
        <v>-0.99999999999999989</v>
      </c>
      <c r="DU680" s="4">
        <v>1</v>
      </c>
      <c r="DV680" s="4">
        <v>0</v>
      </c>
      <c r="DW680" s="4">
        <v>0</v>
      </c>
      <c r="DX680" s="4">
        <v>0</v>
      </c>
      <c r="DY680" s="4">
        <v>4259</v>
      </c>
      <c r="DZ680" s="4">
        <v>-209</v>
      </c>
      <c r="EA680" s="4">
        <v>0.1</v>
      </c>
      <c r="EB680" s="4">
        <v>-1.1499999999999999</v>
      </c>
      <c r="EC680" s="4">
        <v>0</v>
      </c>
      <c r="ED680" s="4">
        <v>0</v>
      </c>
      <c r="EE680" s="4">
        <v>0</v>
      </c>
      <c r="EF680" s="4">
        <v>0</v>
      </c>
      <c r="EG680" s="4">
        <v>207</v>
      </c>
      <c r="EH680" s="4">
        <v>0</v>
      </c>
      <c r="EI680" s="4">
        <v>0.15</v>
      </c>
      <c r="EJ680" s="4">
        <v>-1.2000000000000002</v>
      </c>
      <c r="EK680" s="4">
        <v>68</v>
      </c>
      <c r="EL680" s="4">
        <v>0</v>
      </c>
      <c r="EM680" s="4">
        <v>1053</v>
      </c>
      <c r="EN680" s="4">
        <v>12.200000000000045</v>
      </c>
      <c r="EO680" s="4">
        <v>21111</v>
      </c>
      <c r="EP680" s="4">
        <v>-1503</v>
      </c>
      <c r="EQ680" s="4">
        <v>0.15</v>
      </c>
      <c r="ER680" s="4">
        <v>-1.35</v>
      </c>
      <c r="ES680" s="4">
        <v>5</v>
      </c>
      <c r="ET680" s="4">
        <v>0</v>
      </c>
      <c r="EU680" s="4">
        <v>0</v>
      </c>
      <c r="EV680" s="4">
        <v>0</v>
      </c>
      <c r="EW680" s="4">
        <v>836</v>
      </c>
      <c r="EX680" s="4">
        <v>-16</v>
      </c>
      <c r="EY680" s="4">
        <v>0.15</v>
      </c>
      <c r="EZ680" s="4">
        <v>-1.4500000000000002</v>
      </c>
      <c r="FA680" s="4">
        <v>25</v>
      </c>
      <c r="FB680" s="4">
        <v>2</v>
      </c>
      <c r="FC680" s="4">
        <v>968.65</v>
      </c>
      <c r="FD680" s="4">
        <v>16.149999999999977</v>
      </c>
      <c r="FE680" s="4">
        <v>4372</v>
      </c>
      <c r="FF680" s="4">
        <v>-759</v>
      </c>
      <c r="FG680" s="4">
        <v>0.15</v>
      </c>
      <c r="FH680" s="4">
        <v>-1.4500000000000002</v>
      </c>
      <c r="FI680" s="4">
        <v>5</v>
      </c>
      <c r="FJ680" s="4">
        <v>0</v>
      </c>
      <c r="FK680" s="4">
        <v>0</v>
      </c>
      <c r="FL680" s="4">
        <v>0</v>
      </c>
      <c r="FM680" s="4">
        <v>147</v>
      </c>
      <c r="FN680" s="4">
        <v>-9</v>
      </c>
      <c r="FO680" s="4">
        <v>0.2</v>
      </c>
      <c r="FP680" s="4">
        <v>-1.5</v>
      </c>
      <c r="FQ680" s="4">
        <v>30</v>
      </c>
      <c r="FR680" s="4">
        <v>0</v>
      </c>
      <c r="FS680" s="4">
        <v>848</v>
      </c>
      <c r="FT680" s="4">
        <v>3</v>
      </c>
      <c r="FU680" s="4">
        <v>14002</v>
      </c>
      <c r="FV680" s="4">
        <v>-320</v>
      </c>
      <c r="FW680" s="4">
        <v>0.15</v>
      </c>
      <c r="FX680" s="4">
        <v>-1.6500000000000001</v>
      </c>
      <c r="FY680" s="4">
        <v>6</v>
      </c>
      <c r="FZ680" s="4">
        <v>0</v>
      </c>
      <c r="GA680" s="4">
        <v>0</v>
      </c>
      <c r="GB680" s="4">
        <v>0</v>
      </c>
      <c r="GC680" s="4">
        <v>529</v>
      </c>
      <c r="GD680" s="4">
        <v>-100</v>
      </c>
      <c r="GE680" s="4">
        <v>0.15</v>
      </c>
      <c r="GF680" s="4">
        <v>-1.8</v>
      </c>
      <c r="GG680" s="4">
        <v>320</v>
      </c>
      <c r="GH680" s="4">
        <v>0</v>
      </c>
      <c r="GI680" s="4">
        <v>758.3</v>
      </c>
      <c r="GJ680" s="4">
        <v>12.049999999999955</v>
      </c>
      <c r="GK680" s="4">
        <v>11755</v>
      </c>
      <c r="GL680" s="4">
        <v>-767</v>
      </c>
      <c r="GM680" s="4">
        <v>0.15</v>
      </c>
      <c r="GN680" s="4">
        <v>-1.85</v>
      </c>
      <c r="GO680" s="4">
        <v>6</v>
      </c>
      <c r="GP680" s="4">
        <v>0</v>
      </c>
      <c r="GQ680" s="4">
        <v>0</v>
      </c>
      <c r="GR680" s="4">
        <v>0</v>
      </c>
      <c r="GS680" s="4">
        <v>654</v>
      </c>
      <c r="GT680" s="4">
        <v>133</v>
      </c>
      <c r="GU680" s="4">
        <v>0.2</v>
      </c>
      <c r="GV680" s="4">
        <v>-1.8499999999999999</v>
      </c>
      <c r="GW680" s="4">
        <v>223</v>
      </c>
      <c r="GX680" s="4">
        <v>0</v>
      </c>
      <c r="GY680" s="4">
        <v>0</v>
      </c>
      <c r="GZ680" s="4">
        <v>0</v>
      </c>
      <c r="HA680" s="4">
        <v>12554</v>
      </c>
      <c r="HB680" s="4">
        <v>-2010</v>
      </c>
      <c r="HC680" s="4">
        <v>0.2</v>
      </c>
      <c r="HD680" s="4">
        <v>-2</v>
      </c>
      <c r="HE680" s="4">
        <v>162</v>
      </c>
      <c r="HF680" s="4">
        <v>0</v>
      </c>
      <c r="HG680" s="4">
        <v>0</v>
      </c>
      <c r="HH680" s="4">
        <v>0</v>
      </c>
      <c r="HI680" s="4">
        <v>1541</v>
      </c>
      <c r="HJ680" s="4">
        <v>269</v>
      </c>
      <c r="HK680" s="4">
        <v>0.25</v>
      </c>
      <c r="HL680" s="4">
        <v>-2.2000000000000002</v>
      </c>
      <c r="HM680" s="4">
        <v>641</v>
      </c>
      <c r="HN680" s="4">
        <v>-37</v>
      </c>
      <c r="HO680" s="4">
        <v>555</v>
      </c>
      <c r="HP680" s="4">
        <v>3.1000000000000227</v>
      </c>
      <c r="HQ680" s="4">
        <v>39112</v>
      </c>
      <c r="HR680" s="4">
        <v>7624</v>
      </c>
      <c r="HS680" s="4">
        <v>0.25</v>
      </c>
      <c r="HT680" s="4">
        <v>-2.4</v>
      </c>
      <c r="HU680" s="4">
        <v>260</v>
      </c>
      <c r="HV680" s="4">
        <v>-1</v>
      </c>
      <c r="HW680" s="4">
        <v>505.6</v>
      </c>
      <c r="HX680" s="4">
        <v>-3.1999999999999886</v>
      </c>
      <c r="HY680" s="4">
        <v>2160</v>
      </c>
      <c r="HZ680" s="4">
        <v>-108</v>
      </c>
      <c r="IA680" s="4">
        <v>0.3</v>
      </c>
      <c r="IB680" s="4">
        <v>-2.5500000000000003</v>
      </c>
      <c r="IC680" s="4">
        <v>294</v>
      </c>
      <c r="ID680" s="4">
        <v>-14</v>
      </c>
      <c r="IE680" s="4">
        <v>456.15</v>
      </c>
      <c r="IF680" s="4">
        <v>1.2999999999999545</v>
      </c>
      <c r="IG680" s="4">
        <v>15759</v>
      </c>
      <c r="IH680" s="4">
        <v>-1285</v>
      </c>
      <c r="II680" s="4">
        <v>0.35</v>
      </c>
      <c r="IJ680" s="4">
        <v>-2.6999999999999997</v>
      </c>
      <c r="IK680" s="4">
        <v>184</v>
      </c>
      <c r="IL680" s="4">
        <v>-4</v>
      </c>
      <c r="IM680" s="4">
        <v>406.65</v>
      </c>
      <c r="IN680" s="4">
        <v>3.8499999999999659</v>
      </c>
      <c r="IO680" s="4">
        <v>6001</v>
      </c>
      <c r="IP680" s="4">
        <v>404</v>
      </c>
      <c r="IQ680" s="4">
        <v>0.35</v>
      </c>
      <c r="IR680" s="4">
        <v>-2.9</v>
      </c>
      <c r="IS680" s="4">
        <v>1100</v>
      </c>
      <c r="IT680" s="4">
        <v>-27</v>
      </c>
      <c r="IU680" s="4">
        <v>358.75</v>
      </c>
      <c r="IV680" s="4">
        <v>5.3999999999999773</v>
      </c>
      <c r="IW680" s="4">
        <v>27928</v>
      </c>
      <c r="IX680" s="4">
        <v>6675</v>
      </c>
      <c r="IY680" s="4">
        <v>0.4</v>
      </c>
      <c r="IZ680" s="4">
        <v>-3.3000000000000003</v>
      </c>
      <c r="JA680" s="4">
        <v>202</v>
      </c>
      <c r="JB680" s="4">
        <v>-16</v>
      </c>
      <c r="JC680" s="4">
        <v>305.89999999999998</v>
      </c>
      <c r="JD680" s="4">
        <v>0.79999999999995453</v>
      </c>
      <c r="JE680" s="4">
        <v>11696</v>
      </c>
      <c r="JF680" s="4">
        <v>2690</v>
      </c>
      <c r="JG680" s="4">
        <v>0.45</v>
      </c>
      <c r="JH680" s="4">
        <v>-4</v>
      </c>
      <c r="JI680" s="4">
        <v>2191</v>
      </c>
      <c r="JJ680" s="4">
        <v>-387</v>
      </c>
      <c r="JK680" s="4">
        <v>256.39999999999998</v>
      </c>
      <c r="JL680" s="4">
        <v>-1.0500000000000114</v>
      </c>
      <c r="JM680" s="4">
        <v>39081</v>
      </c>
      <c r="JN680" s="4">
        <v>15016</v>
      </c>
      <c r="JO680" s="4">
        <v>0.6</v>
      </c>
      <c r="JP680" s="4">
        <v>-4.9000000000000004</v>
      </c>
      <c r="JQ680" s="5">
        <v>710</v>
      </c>
      <c r="JR680" s="4">
        <v>55</v>
      </c>
      <c r="JS680" s="4">
        <v>205.1</v>
      </c>
      <c r="JT680" s="4">
        <v>-1.75</v>
      </c>
      <c r="JU680" s="4">
        <v>19911</v>
      </c>
      <c r="JV680" s="4">
        <v>7126</v>
      </c>
      <c r="JW680" s="4">
        <v>0.7</v>
      </c>
      <c r="JX680" s="4">
        <v>-6.55</v>
      </c>
      <c r="JY680" s="4">
        <v>7789</v>
      </c>
      <c r="JZ680" s="4">
        <v>-223</v>
      </c>
      <c r="KA680" s="4">
        <v>158.05000000000001</v>
      </c>
      <c r="KB680" s="4">
        <v>-2.3999999999999773</v>
      </c>
      <c r="KC680" s="4">
        <v>67989</v>
      </c>
      <c r="KD680" s="4">
        <v>31335</v>
      </c>
      <c r="KE680" s="4">
        <v>1.4</v>
      </c>
      <c r="KF680" s="4">
        <v>-9.25</v>
      </c>
      <c r="KG680" s="4">
        <v>4810</v>
      </c>
      <c r="KH680" s="4">
        <v>246</v>
      </c>
      <c r="KI680" s="4">
        <v>111.45</v>
      </c>
      <c r="KJ680" s="4">
        <v>-5.0499999999999972</v>
      </c>
      <c r="KK680" s="4">
        <v>37768</v>
      </c>
      <c r="KL680" s="4">
        <v>21903</v>
      </c>
      <c r="KM680" s="4">
        <v>3.75</v>
      </c>
      <c r="KN680" s="4">
        <v>-13.05</v>
      </c>
      <c r="KO680" s="4">
        <v>25499</v>
      </c>
      <c r="KP680" s="4">
        <v>3079</v>
      </c>
      <c r="KQ680" s="4">
        <v>67.55</v>
      </c>
      <c r="KR680" s="4">
        <v>-10.200000000000003</v>
      </c>
      <c r="KS680" s="4">
        <v>72048</v>
      </c>
      <c r="KT680" s="4">
        <v>38701</v>
      </c>
      <c r="KU680" s="4">
        <v>10.5</v>
      </c>
      <c r="KV680" s="4">
        <v>-17.649999999999999</v>
      </c>
      <c r="KW680" s="4">
        <v>30511</v>
      </c>
      <c r="KX680" s="4">
        <v>16993</v>
      </c>
      <c r="KY680" s="4">
        <v>32.65</v>
      </c>
      <c r="KZ680" s="4">
        <v>-13.550000000000004</v>
      </c>
      <c r="LA680" s="4">
        <v>33306</v>
      </c>
      <c r="LB680" s="4">
        <v>23643</v>
      </c>
      <c r="LC680" s="4">
        <v>25.4</v>
      </c>
      <c r="LD680" s="4">
        <v>-20.800000000000004</v>
      </c>
    </row>
    <row r="681" spans="1:316" x14ac:dyDescent="0.25">
      <c r="A681" s="171">
        <v>44077.427999074076</v>
      </c>
      <c r="B681" s="172">
        <v>0.42708333333333331</v>
      </c>
      <c r="C681" s="4">
        <v>11564.75</v>
      </c>
      <c r="D681" s="4">
        <v>11550</v>
      </c>
      <c r="E681" s="173">
        <v>-39.150000000000006</v>
      </c>
      <c r="F681" s="173">
        <v>-67.050000000000011</v>
      </c>
      <c r="G681" s="173">
        <v>313.89999999999998</v>
      </c>
      <c r="H681" s="173">
        <v>-27.000000000000121</v>
      </c>
      <c r="I681" s="173">
        <v>-175.79999999999995</v>
      </c>
      <c r="J681" s="173">
        <v>148.79999999999984</v>
      </c>
      <c r="K681" s="127">
        <v>0</v>
      </c>
      <c r="L681" s="127">
        <v>0</v>
      </c>
      <c r="M681" s="127">
        <v>-20.53</v>
      </c>
      <c r="N681" s="127">
        <v>-18.11</v>
      </c>
      <c r="O681" s="127">
        <v>-0.24121689005870456</v>
      </c>
      <c r="P681" s="127">
        <v>-0.4142747700021629</v>
      </c>
      <c r="Q681" s="127">
        <v>1.1015860538135949</v>
      </c>
      <c r="R681" s="4">
        <v>122851</v>
      </c>
      <c r="S681" s="4">
        <v>154404</v>
      </c>
      <c r="T681" s="173">
        <v>11577.683333333334</v>
      </c>
      <c r="U681" s="173">
        <v>-4.3166666666656965</v>
      </c>
      <c r="V681" s="4">
        <v>160306</v>
      </c>
      <c r="W681" s="4">
        <v>-3928</v>
      </c>
      <c r="X681" s="173">
        <v>12.933333333334303</v>
      </c>
      <c r="Y681" s="173">
        <v>-141045</v>
      </c>
      <c r="Z681" s="173">
        <v>171234</v>
      </c>
      <c r="AA681" s="173">
        <v>30189</v>
      </c>
      <c r="AB681" s="4">
        <v>31553</v>
      </c>
      <c r="AC681" s="4">
        <v>3677</v>
      </c>
      <c r="AD681" s="176" t="e">
        <v>#REF!</v>
      </c>
      <c r="AE681" s="177">
        <v>-4.5752410017331588E-2</v>
      </c>
      <c r="AF681" s="177">
        <v>2.6605269381417909E-2</v>
      </c>
      <c r="AG681" s="177">
        <v>0.31795203673309791</v>
      </c>
      <c r="AH681" s="177">
        <v>0.28749159697529569</v>
      </c>
      <c r="AI681" s="127">
        <v>1.9570010046679975</v>
      </c>
      <c r="AJ681" s="127">
        <v>0</v>
      </c>
      <c r="AK681" s="4">
        <v>0</v>
      </c>
      <c r="AL681" s="178">
        <v>11500</v>
      </c>
      <c r="AM681" s="178">
        <v>11600</v>
      </c>
      <c r="AN681" s="178">
        <v>11400</v>
      </c>
      <c r="AO681" s="178">
        <v>11550</v>
      </c>
      <c r="AS681" s="4">
        <v>2.6968188210254267</v>
      </c>
      <c r="AT681" s="4">
        <v>1.1063202200642959</v>
      </c>
      <c r="AU681" s="4">
        <v>0.23637792886596518</v>
      </c>
      <c r="AV681" s="4">
        <v>4.6056008033024655E-2</v>
      </c>
      <c r="AW681" s="4">
        <v>5.4323966554399368E-2</v>
      </c>
      <c r="AX681" s="4">
        <v>3.6274618893957937E-2</v>
      </c>
      <c r="AY681" s="4">
        <v>60.956386292834893</v>
      </c>
      <c r="AZ681" s="4">
        <v>8.4884615384615376</v>
      </c>
      <c r="BA681" s="4">
        <v>53.244897959183675</v>
      </c>
      <c r="BB681" s="4">
        <v>32.614130434782609</v>
      </c>
      <c r="BC681" s="4">
        <v>24.915454545454544</v>
      </c>
      <c r="BD681" s="4">
        <v>56.158415841584159</v>
      </c>
      <c r="BE681" s="4">
        <v>17.392937980986872</v>
      </c>
      <c r="BF681" s="4">
        <v>28.387323943661972</v>
      </c>
      <c r="BG681" s="4">
        <v>8.6134517766497467</v>
      </c>
      <c r="BH681" s="4">
        <v>7.443684633950121</v>
      </c>
      <c r="BI681" s="4">
        <v>9</v>
      </c>
      <c r="BJ681" s="4">
        <v>0</v>
      </c>
      <c r="BK681" s="4">
        <v>0</v>
      </c>
      <c r="BL681" s="4">
        <v>0</v>
      </c>
      <c r="BM681" s="4">
        <v>6271</v>
      </c>
      <c r="BN681" s="4">
        <v>525</v>
      </c>
      <c r="BO681" s="4">
        <v>0.15</v>
      </c>
      <c r="BP681" s="4">
        <v>-0.7</v>
      </c>
      <c r="BQ681" s="4">
        <v>0</v>
      </c>
      <c r="BR681" s="4">
        <v>0</v>
      </c>
      <c r="BS681" s="4">
        <v>0</v>
      </c>
      <c r="BT681" s="4">
        <v>0</v>
      </c>
      <c r="BU681" s="4">
        <v>58</v>
      </c>
      <c r="BV681" s="4">
        <v>0</v>
      </c>
      <c r="BW681" s="4">
        <v>0.1</v>
      </c>
      <c r="BX681" s="4">
        <v>-0.75</v>
      </c>
      <c r="BY681" s="4">
        <v>21</v>
      </c>
      <c r="BZ681" s="4">
        <v>0</v>
      </c>
      <c r="CA681" s="4">
        <v>0</v>
      </c>
      <c r="CB681" s="4">
        <v>0</v>
      </c>
      <c r="CC681" s="4">
        <v>446</v>
      </c>
      <c r="CD681" s="4">
        <v>-9</v>
      </c>
      <c r="CE681" s="4">
        <v>0.1</v>
      </c>
      <c r="CF681" s="4">
        <v>-0.85</v>
      </c>
      <c r="CG681" s="4">
        <v>0</v>
      </c>
      <c r="CH681" s="4">
        <v>0</v>
      </c>
      <c r="CI681" s="4">
        <v>0</v>
      </c>
      <c r="CJ681" s="4">
        <v>0</v>
      </c>
      <c r="CK681" s="4">
        <v>35</v>
      </c>
      <c r="CL681" s="4">
        <v>0</v>
      </c>
      <c r="CM681" s="4">
        <v>0</v>
      </c>
      <c r="CN681" s="4">
        <v>0</v>
      </c>
      <c r="CO681" s="4">
        <v>12</v>
      </c>
      <c r="CP681" s="4">
        <v>0</v>
      </c>
      <c r="CQ681" s="4">
        <v>0</v>
      </c>
      <c r="CR681" s="4">
        <v>0</v>
      </c>
      <c r="CS681" s="4">
        <v>1261</v>
      </c>
      <c r="CT681" s="4">
        <v>-178</v>
      </c>
      <c r="CU681" s="4">
        <v>0.1</v>
      </c>
      <c r="CV681" s="4">
        <v>-0.9</v>
      </c>
      <c r="CW681" s="4">
        <v>0</v>
      </c>
      <c r="CX681" s="4">
        <v>0</v>
      </c>
      <c r="CY681" s="4">
        <v>0</v>
      </c>
      <c r="CZ681" s="4">
        <v>0</v>
      </c>
      <c r="DA681" s="4">
        <v>250</v>
      </c>
      <c r="DB681" s="4">
        <v>0</v>
      </c>
      <c r="DC681" s="4">
        <v>0.05</v>
      </c>
      <c r="DD681" s="4">
        <v>-1</v>
      </c>
      <c r="DE681" s="4">
        <v>20</v>
      </c>
      <c r="DF681" s="4">
        <v>0</v>
      </c>
      <c r="DG681" s="4">
        <v>1260</v>
      </c>
      <c r="DH681" s="4">
        <v>10</v>
      </c>
      <c r="DI681" s="4">
        <v>1793</v>
      </c>
      <c r="DJ681" s="4">
        <v>42</v>
      </c>
      <c r="DK681" s="4">
        <v>0.1</v>
      </c>
      <c r="DL681" s="4">
        <v>-1</v>
      </c>
      <c r="DM681" s="4">
        <v>0</v>
      </c>
      <c r="DN681" s="4">
        <v>0</v>
      </c>
      <c r="DO681" s="4">
        <v>0</v>
      </c>
      <c r="DP681" s="4">
        <v>0</v>
      </c>
      <c r="DQ681" s="4">
        <v>604</v>
      </c>
      <c r="DR681" s="4">
        <v>26</v>
      </c>
      <c r="DS681" s="4">
        <v>0.15</v>
      </c>
      <c r="DT681" s="4">
        <v>-0.99999999999999989</v>
      </c>
      <c r="DU681" s="4">
        <v>1</v>
      </c>
      <c r="DV681" s="4">
        <v>0</v>
      </c>
      <c r="DW681" s="4">
        <v>0</v>
      </c>
      <c r="DX681" s="4">
        <v>0</v>
      </c>
      <c r="DY681" s="4">
        <v>4259</v>
      </c>
      <c r="DZ681" s="4">
        <v>-209</v>
      </c>
      <c r="EA681" s="4">
        <v>0.1</v>
      </c>
      <c r="EB681" s="4">
        <v>-1.1499999999999999</v>
      </c>
      <c r="EC681" s="4">
        <v>0</v>
      </c>
      <c r="ED681" s="4">
        <v>0</v>
      </c>
      <c r="EE681" s="4">
        <v>0</v>
      </c>
      <c r="EF681" s="4">
        <v>0</v>
      </c>
      <c r="EG681" s="4">
        <v>207</v>
      </c>
      <c r="EH681" s="4">
        <v>0</v>
      </c>
      <c r="EI681" s="4">
        <v>0.15</v>
      </c>
      <c r="EJ681" s="4">
        <v>-1.2000000000000002</v>
      </c>
      <c r="EK681" s="4">
        <v>68</v>
      </c>
      <c r="EL681" s="4">
        <v>0</v>
      </c>
      <c r="EM681" s="4">
        <v>1053</v>
      </c>
      <c r="EN681" s="4">
        <v>12.200000000000045</v>
      </c>
      <c r="EO681" s="4">
        <v>20306</v>
      </c>
      <c r="EP681" s="4">
        <v>-2308</v>
      </c>
      <c r="EQ681" s="4">
        <v>0.15</v>
      </c>
      <c r="ER681" s="4">
        <v>-1.35</v>
      </c>
      <c r="ES681" s="4">
        <v>5</v>
      </c>
      <c r="ET681" s="4">
        <v>0</v>
      </c>
      <c r="EU681" s="4">
        <v>0</v>
      </c>
      <c r="EV681" s="4">
        <v>0</v>
      </c>
      <c r="EW681" s="4">
        <v>836</v>
      </c>
      <c r="EX681" s="4">
        <v>-16</v>
      </c>
      <c r="EY681" s="4">
        <v>0.15</v>
      </c>
      <c r="EZ681" s="4">
        <v>-1.4500000000000002</v>
      </c>
      <c r="FA681" s="4">
        <v>25</v>
      </c>
      <c r="FB681" s="4">
        <v>2</v>
      </c>
      <c r="FC681" s="4">
        <v>968.65</v>
      </c>
      <c r="FD681" s="4">
        <v>16.149999999999977</v>
      </c>
      <c r="FE681" s="4">
        <v>4384</v>
      </c>
      <c r="FF681" s="4">
        <v>-747</v>
      </c>
      <c r="FG681" s="4">
        <v>0.15</v>
      </c>
      <c r="FH681" s="4">
        <v>-1.4500000000000002</v>
      </c>
      <c r="FI681" s="4">
        <v>5</v>
      </c>
      <c r="FJ681" s="4">
        <v>0</v>
      </c>
      <c r="FK681" s="4">
        <v>0</v>
      </c>
      <c r="FL681" s="4">
        <v>0</v>
      </c>
      <c r="FM681" s="4">
        <v>147</v>
      </c>
      <c r="FN681" s="4">
        <v>-9</v>
      </c>
      <c r="FO681" s="4">
        <v>0.2</v>
      </c>
      <c r="FP681" s="4">
        <v>-1.5</v>
      </c>
      <c r="FQ681" s="4">
        <v>30</v>
      </c>
      <c r="FR681" s="4">
        <v>0</v>
      </c>
      <c r="FS681" s="4">
        <v>848</v>
      </c>
      <c r="FT681" s="4">
        <v>3</v>
      </c>
      <c r="FU681" s="4">
        <v>14118</v>
      </c>
      <c r="FV681" s="4">
        <v>-204</v>
      </c>
      <c r="FW681" s="4">
        <v>0.15</v>
      </c>
      <c r="FX681" s="4">
        <v>-1.6500000000000001</v>
      </c>
      <c r="FY681" s="4">
        <v>6</v>
      </c>
      <c r="FZ681" s="4">
        <v>0</v>
      </c>
      <c r="GA681" s="4">
        <v>0</v>
      </c>
      <c r="GB681" s="4">
        <v>0</v>
      </c>
      <c r="GC681" s="4">
        <v>529</v>
      </c>
      <c r="GD681" s="4">
        <v>-100</v>
      </c>
      <c r="GE681" s="4">
        <v>0.15</v>
      </c>
      <c r="GF681" s="4">
        <v>-1.8</v>
      </c>
      <c r="GG681" s="4">
        <v>320</v>
      </c>
      <c r="GH681" s="4">
        <v>0</v>
      </c>
      <c r="GI681" s="4">
        <v>758.3</v>
      </c>
      <c r="GJ681" s="4">
        <v>12.049999999999955</v>
      </c>
      <c r="GK681" s="4">
        <v>11758</v>
      </c>
      <c r="GL681" s="4">
        <v>-764</v>
      </c>
      <c r="GM681" s="4">
        <v>0.15</v>
      </c>
      <c r="GN681" s="4">
        <v>-1.85</v>
      </c>
      <c r="GO681" s="4">
        <v>6</v>
      </c>
      <c r="GP681" s="4">
        <v>0</v>
      </c>
      <c r="GQ681" s="4">
        <v>0</v>
      </c>
      <c r="GR681" s="4">
        <v>0</v>
      </c>
      <c r="GS681" s="4">
        <v>654</v>
      </c>
      <c r="GT681" s="4">
        <v>133</v>
      </c>
      <c r="GU681" s="4">
        <v>0.2</v>
      </c>
      <c r="GV681" s="4">
        <v>-1.8499999999999999</v>
      </c>
      <c r="GW681" s="4">
        <v>223</v>
      </c>
      <c r="GX681" s="4">
        <v>0</v>
      </c>
      <c r="GY681" s="4">
        <v>0</v>
      </c>
      <c r="GZ681" s="4">
        <v>0</v>
      </c>
      <c r="HA681" s="4">
        <v>12334</v>
      </c>
      <c r="HB681" s="4">
        <v>-2230</v>
      </c>
      <c r="HC681" s="4">
        <v>0.25</v>
      </c>
      <c r="HD681" s="4">
        <v>-1.9500000000000002</v>
      </c>
      <c r="HE681" s="4">
        <v>162</v>
      </c>
      <c r="HF681" s="4">
        <v>0</v>
      </c>
      <c r="HG681" s="4">
        <v>0</v>
      </c>
      <c r="HH681" s="4">
        <v>0</v>
      </c>
      <c r="HI681" s="4">
        <v>1541</v>
      </c>
      <c r="HJ681" s="4">
        <v>269</v>
      </c>
      <c r="HK681" s="4">
        <v>0.25</v>
      </c>
      <c r="HL681" s="4">
        <v>-2.2000000000000002</v>
      </c>
      <c r="HM681" s="4">
        <v>642</v>
      </c>
      <c r="HN681" s="4">
        <v>-36</v>
      </c>
      <c r="HO681" s="4">
        <v>559.15</v>
      </c>
      <c r="HP681" s="4">
        <v>7.25</v>
      </c>
      <c r="HQ681" s="4">
        <v>39134</v>
      </c>
      <c r="HR681" s="4">
        <v>7646</v>
      </c>
      <c r="HS681" s="4">
        <v>0.25</v>
      </c>
      <c r="HT681" s="4">
        <v>-2.4</v>
      </c>
      <c r="HU681" s="4">
        <v>260</v>
      </c>
      <c r="HV681" s="4">
        <v>-1</v>
      </c>
      <c r="HW681" s="4">
        <v>505.6</v>
      </c>
      <c r="HX681" s="4">
        <v>-3.1999999999999886</v>
      </c>
      <c r="HY681" s="4">
        <v>2207</v>
      </c>
      <c r="HZ681" s="4">
        <v>-61</v>
      </c>
      <c r="IA681" s="4">
        <v>0.3</v>
      </c>
      <c r="IB681" s="4">
        <v>-2.5500000000000003</v>
      </c>
      <c r="IC681" s="4">
        <v>294</v>
      </c>
      <c r="ID681" s="4">
        <v>-14</v>
      </c>
      <c r="IE681" s="4">
        <v>450</v>
      </c>
      <c r="IF681" s="4">
        <v>-4.8500000000000227</v>
      </c>
      <c r="IG681" s="4">
        <v>15654</v>
      </c>
      <c r="IH681" s="4">
        <v>-1390</v>
      </c>
      <c r="II681" s="4">
        <v>0.35</v>
      </c>
      <c r="IJ681" s="4">
        <v>-2.6999999999999997</v>
      </c>
      <c r="IK681" s="4">
        <v>184</v>
      </c>
      <c r="IL681" s="4">
        <v>-4</v>
      </c>
      <c r="IM681" s="4">
        <v>406.65</v>
      </c>
      <c r="IN681" s="4">
        <v>3.8499999999999659</v>
      </c>
      <c r="IO681" s="4">
        <v>6001</v>
      </c>
      <c r="IP681" s="4">
        <v>404</v>
      </c>
      <c r="IQ681" s="4">
        <v>0.35</v>
      </c>
      <c r="IR681" s="4">
        <v>-2.9</v>
      </c>
      <c r="IS681" s="4">
        <v>1100</v>
      </c>
      <c r="IT681" s="4">
        <v>-27</v>
      </c>
      <c r="IU681" s="4">
        <v>358.75</v>
      </c>
      <c r="IV681" s="4">
        <v>5.3999999999999773</v>
      </c>
      <c r="IW681" s="4">
        <v>27407</v>
      </c>
      <c r="IX681" s="4">
        <v>6154</v>
      </c>
      <c r="IY681" s="4">
        <v>0.45</v>
      </c>
      <c r="IZ681" s="4">
        <v>-3.25</v>
      </c>
      <c r="JA681" s="4">
        <v>202</v>
      </c>
      <c r="JB681" s="4">
        <v>-16</v>
      </c>
      <c r="JC681" s="4">
        <v>305.89999999999998</v>
      </c>
      <c r="JD681" s="4">
        <v>0.79999999999995453</v>
      </c>
      <c r="JE681" s="4">
        <v>11344</v>
      </c>
      <c r="JF681" s="4">
        <v>2338</v>
      </c>
      <c r="JG681" s="4">
        <v>0.45</v>
      </c>
      <c r="JH681" s="4">
        <v>-4</v>
      </c>
      <c r="JI681" s="4">
        <v>2209</v>
      </c>
      <c r="JJ681" s="4">
        <v>-369</v>
      </c>
      <c r="JK681" s="4">
        <v>257.75</v>
      </c>
      <c r="JL681" s="4">
        <v>0.30000000000001137</v>
      </c>
      <c r="JM681" s="4">
        <v>38421</v>
      </c>
      <c r="JN681" s="4">
        <v>14356</v>
      </c>
      <c r="JO681" s="4">
        <v>0.6</v>
      </c>
      <c r="JP681" s="4">
        <v>-4.9000000000000004</v>
      </c>
      <c r="JQ681" s="5">
        <v>710</v>
      </c>
      <c r="JR681" s="4">
        <v>55</v>
      </c>
      <c r="JS681" s="4">
        <v>209.15</v>
      </c>
      <c r="JT681" s="4">
        <v>2.3000000000000114</v>
      </c>
      <c r="JU681" s="4">
        <v>20155</v>
      </c>
      <c r="JV681" s="4">
        <v>7370</v>
      </c>
      <c r="JW681" s="4">
        <v>0.75</v>
      </c>
      <c r="JX681" s="4">
        <v>-6.5</v>
      </c>
      <c r="JY681" s="4">
        <v>7880</v>
      </c>
      <c r="JZ681" s="4">
        <v>-132</v>
      </c>
      <c r="KA681" s="4">
        <v>158.35</v>
      </c>
      <c r="KB681" s="4">
        <v>-2.0999999999999943</v>
      </c>
      <c r="KC681" s="4">
        <v>67874</v>
      </c>
      <c r="KD681" s="4">
        <v>31220</v>
      </c>
      <c r="KE681" s="4">
        <v>1.45</v>
      </c>
      <c r="KF681" s="4">
        <v>-9.2000000000000011</v>
      </c>
      <c r="KG681" s="4">
        <v>4972</v>
      </c>
      <c r="KH681" s="4">
        <v>408</v>
      </c>
      <c r="KI681" s="4">
        <v>110.5</v>
      </c>
      <c r="KJ681" s="4">
        <v>-6</v>
      </c>
      <c r="KK681" s="4">
        <v>37010</v>
      </c>
      <c r="KL681" s="4">
        <v>21145</v>
      </c>
      <c r="KM681" s="4">
        <v>3.85</v>
      </c>
      <c r="KN681" s="4">
        <v>-12.950000000000001</v>
      </c>
      <c r="KO681" s="4">
        <v>26311</v>
      </c>
      <c r="KP681" s="4">
        <v>3891</v>
      </c>
      <c r="KQ681" s="4">
        <v>68.099999999999994</v>
      </c>
      <c r="KR681" s="4">
        <v>-9.6500000000000057</v>
      </c>
      <c r="KS681" s="4">
        <v>70956</v>
      </c>
      <c r="KT681" s="4">
        <v>37609</v>
      </c>
      <c r="KU681" s="4">
        <v>10.75</v>
      </c>
      <c r="KV681" s="4">
        <v>-17.399999999999999</v>
      </c>
      <c r="KW681" s="4">
        <v>30173</v>
      </c>
      <c r="KX681" s="4">
        <v>16655</v>
      </c>
      <c r="KY681" s="4">
        <v>33</v>
      </c>
      <c r="KZ681" s="4">
        <v>-13.200000000000003</v>
      </c>
      <c r="LA681" s="4">
        <v>33381</v>
      </c>
      <c r="LB681" s="4">
        <v>23718</v>
      </c>
      <c r="LC681" s="4">
        <v>26</v>
      </c>
      <c r="LD681" s="4">
        <v>-20.200000000000003</v>
      </c>
    </row>
    <row r="682" spans="1:316" x14ac:dyDescent="0.25">
      <c r="A682" s="171">
        <v>44077.427154861114</v>
      </c>
      <c r="B682" s="172">
        <v>0.42569444444444443</v>
      </c>
      <c r="C682" s="4">
        <v>11564.2</v>
      </c>
      <c r="D682" s="4">
        <v>11550</v>
      </c>
      <c r="E682" s="173">
        <v>-37.25</v>
      </c>
      <c r="F682" s="173">
        <v>-69.2</v>
      </c>
      <c r="G682" s="173">
        <v>313.89999999999998</v>
      </c>
      <c r="H682" s="173">
        <v>-12.700000000000088</v>
      </c>
      <c r="I682" s="173">
        <v>-189.4499999999999</v>
      </c>
      <c r="J682" s="173">
        <v>176.74999999999983</v>
      </c>
      <c r="K682" s="127">
        <v>0</v>
      </c>
      <c r="L682" s="127">
        <v>0</v>
      </c>
      <c r="M682" s="127">
        <v>-20.53</v>
      </c>
      <c r="N682" s="127">
        <v>-18.11</v>
      </c>
      <c r="O682" s="127">
        <v>-0.23866097913434578</v>
      </c>
      <c r="P682" s="127">
        <v>-0.41180375187029444</v>
      </c>
      <c r="Q682" s="127">
        <v>1.1012908076235557</v>
      </c>
      <c r="R682" s="4">
        <v>122969</v>
      </c>
      <c r="S682" s="4">
        <v>154404</v>
      </c>
      <c r="T682" s="173">
        <v>11582</v>
      </c>
      <c r="U682" s="173">
        <v>3.9166666666660603</v>
      </c>
      <c r="V682" s="4">
        <v>160306</v>
      </c>
      <c r="W682" s="4">
        <v>-3478</v>
      </c>
      <c r="X682" s="173">
        <v>17.799999999999272</v>
      </c>
      <c r="Y682" s="173">
        <v>-140663</v>
      </c>
      <c r="Z682" s="173">
        <v>171234</v>
      </c>
      <c r="AA682" s="173">
        <v>30571</v>
      </c>
      <c r="AB682" s="4">
        <v>31435</v>
      </c>
      <c r="AC682" s="4">
        <v>3677</v>
      </c>
      <c r="AD682" s="176" t="e">
        <v>#REF!</v>
      </c>
      <c r="AE682" s="177">
        <v>-4.7236257469377742E-2</v>
      </c>
      <c r="AF682" s="177">
        <v>2.4407599252415636E-2</v>
      </c>
      <c r="AG682" s="177">
        <v>0.30555550212902227</v>
      </c>
      <c r="AH682" s="177">
        <v>0.24611957613720212</v>
      </c>
      <c r="AI682" s="127">
        <v>1.3716739224695913</v>
      </c>
      <c r="AJ682" s="127">
        <v>0</v>
      </c>
      <c r="AK682" s="4">
        <v>0</v>
      </c>
      <c r="AL682" s="178">
        <v>11500</v>
      </c>
      <c r="AM682" s="178">
        <v>11600</v>
      </c>
      <c r="AN682" s="178">
        <v>11400</v>
      </c>
      <c r="AO682" s="178">
        <v>11550</v>
      </c>
      <c r="AS682" s="4">
        <v>2.6968188210254267</v>
      </c>
      <c r="AT682" s="4">
        <v>1.1063202200642959</v>
      </c>
      <c r="AU682" s="4">
        <v>0.23637792886596518</v>
      </c>
      <c r="AV682" s="4">
        <v>4.6056008033024655E-2</v>
      </c>
      <c r="AW682" s="4">
        <v>5.4323966554399368E-2</v>
      </c>
      <c r="AX682" s="4">
        <v>3.6274618893957937E-2</v>
      </c>
      <c r="AY682" s="4">
        <v>60.956386292834893</v>
      </c>
      <c r="AZ682" s="4">
        <v>8.4884615384615376</v>
      </c>
      <c r="BA682" s="4">
        <v>53.244897959183675</v>
      </c>
      <c r="BB682" s="4">
        <v>32.614130434782609</v>
      </c>
      <c r="BC682" s="4">
        <v>24.915454545454544</v>
      </c>
      <c r="BD682" s="4">
        <v>56.158415841584159</v>
      </c>
      <c r="BE682" s="4">
        <v>17.392937980986872</v>
      </c>
      <c r="BF682" s="4">
        <v>28.387323943661972</v>
      </c>
      <c r="BG682" s="4">
        <v>8.6134517766497467</v>
      </c>
      <c r="BH682" s="4">
        <v>7.443684633950121</v>
      </c>
      <c r="BI682" s="4">
        <v>9</v>
      </c>
      <c r="BJ682" s="4">
        <v>0</v>
      </c>
      <c r="BK682" s="4">
        <v>0</v>
      </c>
      <c r="BL682" s="4">
        <v>0</v>
      </c>
      <c r="BM682" s="4">
        <v>6271</v>
      </c>
      <c r="BN682" s="4">
        <v>525</v>
      </c>
      <c r="BO682" s="4">
        <v>0.15</v>
      </c>
      <c r="BP682" s="4">
        <v>-0.7</v>
      </c>
      <c r="BQ682" s="4">
        <v>0</v>
      </c>
      <c r="BR682" s="4">
        <v>0</v>
      </c>
      <c r="BS682" s="4">
        <v>0</v>
      </c>
      <c r="BT682" s="4">
        <v>0</v>
      </c>
      <c r="BU682" s="4">
        <v>58</v>
      </c>
      <c r="BV682" s="4">
        <v>0</v>
      </c>
      <c r="BW682" s="4">
        <v>0.1</v>
      </c>
      <c r="BX682" s="4">
        <v>-0.75</v>
      </c>
      <c r="BY682" s="4">
        <v>21</v>
      </c>
      <c r="BZ682" s="4">
        <v>0</v>
      </c>
      <c r="CA682" s="4">
        <v>0</v>
      </c>
      <c r="CB682" s="4">
        <v>0</v>
      </c>
      <c r="CC682" s="4">
        <v>446</v>
      </c>
      <c r="CD682" s="4">
        <v>-9</v>
      </c>
      <c r="CE682" s="4">
        <v>0.1</v>
      </c>
      <c r="CF682" s="4">
        <v>-0.85</v>
      </c>
      <c r="CG682" s="4">
        <v>0</v>
      </c>
      <c r="CH682" s="4">
        <v>0</v>
      </c>
      <c r="CI682" s="4">
        <v>0</v>
      </c>
      <c r="CJ682" s="4">
        <v>0</v>
      </c>
      <c r="CK682" s="4">
        <v>35</v>
      </c>
      <c r="CL682" s="4">
        <v>0</v>
      </c>
      <c r="CM682" s="4">
        <v>0</v>
      </c>
      <c r="CN682" s="4">
        <v>0</v>
      </c>
      <c r="CO682" s="4">
        <v>12</v>
      </c>
      <c r="CP682" s="4">
        <v>0</v>
      </c>
      <c r="CQ682" s="4">
        <v>0</v>
      </c>
      <c r="CR682" s="4">
        <v>0</v>
      </c>
      <c r="CS682" s="4">
        <v>1261</v>
      </c>
      <c r="CT682" s="4">
        <v>-178</v>
      </c>
      <c r="CU682" s="4">
        <v>0.1</v>
      </c>
      <c r="CV682" s="4">
        <v>-0.9</v>
      </c>
      <c r="CW682" s="4">
        <v>0</v>
      </c>
      <c r="CX682" s="4">
        <v>0</v>
      </c>
      <c r="CY682" s="4">
        <v>0</v>
      </c>
      <c r="CZ682" s="4">
        <v>0</v>
      </c>
      <c r="DA682" s="4">
        <v>250</v>
      </c>
      <c r="DB682" s="4">
        <v>0</v>
      </c>
      <c r="DC682" s="4">
        <v>0.05</v>
      </c>
      <c r="DD682" s="4">
        <v>-1</v>
      </c>
      <c r="DE682" s="4">
        <v>20</v>
      </c>
      <c r="DF682" s="4">
        <v>0</v>
      </c>
      <c r="DG682" s="4">
        <v>1260</v>
      </c>
      <c r="DH682" s="4">
        <v>10</v>
      </c>
      <c r="DI682" s="4">
        <v>1793</v>
      </c>
      <c r="DJ682" s="4">
        <v>42</v>
      </c>
      <c r="DK682" s="4">
        <v>0.1</v>
      </c>
      <c r="DL682" s="4">
        <v>-1</v>
      </c>
      <c r="DM682" s="4">
        <v>0</v>
      </c>
      <c r="DN682" s="4">
        <v>0</v>
      </c>
      <c r="DO682" s="4">
        <v>0</v>
      </c>
      <c r="DP682" s="4">
        <v>0</v>
      </c>
      <c r="DQ682" s="4">
        <v>604</v>
      </c>
      <c r="DR682" s="4">
        <v>26</v>
      </c>
      <c r="DS682" s="4">
        <v>0.15</v>
      </c>
      <c r="DT682" s="4">
        <v>-0.99999999999999989</v>
      </c>
      <c r="DU682" s="4">
        <v>1</v>
      </c>
      <c r="DV682" s="4">
        <v>0</v>
      </c>
      <c r="DW682" s="4">
        <v>0</v>
      </c>
      <c r="DX682" s="4">
        <v>0</v>
      </c>
      <c r="DY682" s="4">
        <v>4259</v>
      </c>
      <c r="DZ682" s="4">
        <v>-209</v>
      </c>
      <c r="EA682" s="4">
        <v>0.05</v>
      </c>
      <c r="EB682" s="4">
        <v>-1.2</v>
      </c>
      <c r="EC682" s="4">
        <v>0</v>
      </c>
      <c r="ED682" s="4">
        <v>0</v>
      </c>
      <c r="EE682" s="4">
        <v>0</v>
      </c>
      <c r="EF682" s="4">
        <v>0</v>
      </c>
      <c r="EG682" s="4">
        <v>207</v>
      </c>
      <c r="EH682" s="4">
        <v>0</v>
      </c>
      <c r="EI682" s="4">
        <v>0.15</v>
      </c>
      <c r="EJ682" s="4">
        <v>-1.2000000000000002</v>
      </c>
      <c r="EK682" s="4">
        <v>68</v>
      </c>
      <c r="EL682" s="4">
        <v>0</v>
      </c>
      <c r="EM682" s="4">
        <v>1053</v>
      </c>
      <c r="EN682" s="4">
        <v>12.200000000000045</v>
      </c>
      <c r="EO682" s="4">
        <v>20306</v>
      </c>
      <c r="EP682" s="4">
        <v>-2308</v>
      </c>
      <c r="EQ682" s="4">
        <v>0.15</v>
      </c>
      <c r="ER682" s="4">
        <v>-1.35</v>
      </c>
      <c r="ES682" s="4">
        <v>5</v>
      </c>
      <c r="ET682" s="4">
        <v>0</v>
      </c>
      <c r="EU682" s="4">
        <v>0</v>
      </c>
      <c r="EV682" s="4">
        <v>0</v>
      </c>
      <c r="EW682" s="4">
        <v>836</v>
      </c>
      <c r="EX682" s="4">
        <v>-16</v>
      </c>
      <c r="EY682" s="4">
        <v>0.15</v>
      </c>
      <c r="EZ682" s="4">
        <v>-1.4500000000000002</v>
      </c>
      <c r="FA682" s="4">
        <v>25</v>
      </c>
      <c r="FB682" s="4">
        <v>2</v>
      </c>
      <c r="FC682" s="4">
        <v>968.65</v>
      </c>
      <c r="FD682" s="4">
        <v>16.149999999999977</v>
      </c>
      <c r="FE682" s="4">
        <v>4384</v>
      </c>
      <c r="FF682" s="4">
        <v>-747</v>
      </c>
      <c r="FG682" s="4">
        <v>0.15</v>
      </c>
      <c r="FH682" s="4">
        <v>-1.4500000000000002</v>
      </c>
      <c r="FI682" s="4">
        <v>5</v>
      </c>
      <c r="FJ682" s="4">
        <v>0</v>
      </c>
      <c r="FK682" s="4">
        <v>0</v>
      </c>
      <c r="FL682" s="4">
        <v>0</v>
      </c>
      <c r="FM682" s="4">
        <v>147</v>
      </c>
      <c r="FN682" s="4">
        <v>-9</v>
      </c>
      <c r="FO682" s="4">
        <v>0.2</v>
      </c>
      <c r="FP682" s="4">
        <v>-1.5</v>
      </c>
      <c r="FQ682" s="4">
        <v>30</v>
      </c>
      <c r="FR682" s="4">
        <v>0</v>
      </c>
      <c r="FS682" s="4">
        <v>848</v>
      </c>
      <c r="FT682" s="4">
        <v>3</v>
      </c>
      <c r="FU682" s="4">
        <v>14118</v>
      </c>
      <c r="FV682" s="4">
        <v>-204</v>
      </c>
      <c r="FW682" s="4">
        <v>0.15</v>
      </c>
      <c r="FX682" s="4">
        <v>-1.6500000000000001</v>
      </c>
      <c r="FY682" s="4">
        <v>6</v>
      </c>
      <c r="FZ682" s="4">
        <v>0</v>
      </c>
      <c r="GA682" s="4">
        <v>0</v>
      </c>
      <c r="GB682" s="4">
        <v>0</v>
      </c>
      <c r="GC682" s="4">
        <v>529</v>
      </c>
      <c r="GD682" s="4">
        <v>-100</v>
      </c>
      <c r="GE682" s="4">
        <v>0.15</v>
      </c>
      <c r="GF682" s="4">
        <v>-1.8</v>
      </c>
      <c r="GG682" s="4">
        <v>320</v>
      </c>
      <c r="GH682" s="4">
        <v>0</v>
      </c>
      <c r="GI682" s="4">
        <v>758.3</v>
      </c>
      <c r="GJ682" s="4">
        <v>12.049999999999955</v>
      </c>
      <c r="GK682" s="4">
        <v>11758</v>
      </c>
      <c r="GL682" s="4">
        <v>-764</v>
      </c>
      <c r="GM682" s="4">
        <v>0.2</v>
      </c>
      <c r="GN682" s="4">
        <v>-1.8</v>
      </c>
      <c r="GO682" s="4">
        <v>6</v>
      </c>
      <c r="GP682" s="4">
        <v>0</v>
      </c>
      <c r="GQ682" s="4">
        <v>0</v>
      </c>
      <c r="GR682" s="4">
        <v>0</v>
      </c>
      <c r="GS682" s="4">
        <v>654</v>
      </c>
      <c r="GT682" s="4">
        <v>133</v>
      </c>
      <c r="GU682" s="4">
        <v>0.2</v>
      </c>
      <c r="GV682" s="4">
        <v>-1.8499999999999999</v>
      </c>
      <c r="GW682" s="4">
        <v>223</v>
      </c>
      <c r="GX682" s="4">
        <v>0</v>
      </c>
      <c r="GY682" s="4">
        <v>0</v>
      </c>
      <c r="GZ682" s="4">
        <v>0</v>
      </c>
      <c r="HA682" s="4">
        <v>12334</v>
      </c>
      <c r="HB682" s="4">
        <v>-2230</v>
      </c>
      <c r="HC682" s="4">
        <v>0.2</v>
      </c>
      <c r="HD682" s="4">
        <v>-2</v>
      </c>
      <c r="HE682" s="4">
        <v>162</v>
      </c>
      <c r="HF682" s="4">
        <v>0</v>
      </c>
      <c r="HG682" s="4">
        <v>0</v>
      </c>
      <c r="HH682" s="4">
        <v>0</v>
      </c>
      <c r="HI682" s="4">
        <v>1541</v>
      </c>
      <c r="HJ682" s="4">
        <v>269</v>
      </c>
      <c r="HK682" s="4">
        <v>0.25</v>
      </c>
      <c r="HL682" s="4">
        <v>-2.2000000000000002</v>
      </c>
      <c r="HM682" s="4">
        <v>642</v>
      </c>
      <c r="HN682" s="4">
        <v>-36</v>
      </c>
      <c r="HO682" s="4">
        <v>560</v>
      </c>
      <c r="HP682" s="4">
        <v>8.1000000000000227</v>
      </c>
      <c r="HQ682" s="4">
        <v>39134</v>
      </c>
      <c r="HR682" s="4">
        <v>7646</v>
      </c>
      <c r="HS682" s="4">
        <v>0.25</v>
      </c>
      <c r="HT682" s="4">
        <v>-2.4</v>
      </c>
      <c r="HU682" s="4">
        <v>260</v>
      </c>
      <c r="HV682" s="4">
        <v>-1</v>
      </c>
      <c r="HW682" s="4">
        <v>505.6</v>
      </c>
      <c r="HX682" s="4">
        <v>-3.1999999999999886</v>
      </c>
      <c r="HY682" s="4">
        <v>2207</v>
      </c>
      <c r="HZ682" s="4">
        <v>-61</v>
      </c>
      <c r="IA682" s="4">
        <v>0.25</v>
      </c>
      <c r="IB682" s="4">
        <v>-2.6</v>
      </c>
      <c r="IC682" s="4">
        <v>294</v>
      </c>
      <c r="ID682" s="4">
        <v>-14</v>
      </c>
      <c r="IE682" s="4">
        <v>450</v>
      </c>
      <c r="IF682" s="4">
        <v>-4.8500000000000227</v>
      </c>
      <c r="IG682" s="4">
        <v>15654</v>
      </c>
      <c r="IH682" s="4">
        <v>-1390</v>
      </c>
      <c r="II682" s="4">
        <v>0.35</v>
      </c>
      <c r="IJ682" s="4">
        <v>-2.6999999999999997</v>
      </c>
      <c r="IK682" s="4">
        <v>184</v>
      </c>
      <c r="IL682" s="4">
        <v>-4</v>
      </c>
      <c r="IM682" s="4">
        <v>406.65</v>
      </c>
      <c r="IN682" s="4">
        <v>3.8499999999999659</v>
      </c>
      <c r="IO682" s="4">
        <v>6001</v>
      </c>
      <c r="IP682" s="4">
        <v>404</v>
      </c>
      <c r="IQ682" s="4">
        <v>0.4</v>
      </c>
      <c r="IR682" s="4">
        <v>-2.85</v>
      </c>
      <c r="IS682" s="4">
        <v>1100</v>
      </c>
      <c r="IT682" s="4">
        <v>-27</v>
      </c>
      <c r="IU682" s="4">
        <v>357.55</v>
      </c>
      <c r="IV682" s="4">
        <v>4.1999999999999886</v>
      </c>
      <c r="IW682" s="4">
        <v>27407</v>
      </c>
      <c r="IX682" s="4">
        <v>6154</v>
      </c>
      <c r="IY682" s="4">
        <v>0.45</v>
      </c>
      <c r="IZ682" s="4">
        <v>-3.25</v>
      </c>
      <c r="JA682" s="4">
        <v>202</v>
      </c>
      <c r="JB682" s="4">
        <v>-16</v>
      </c>
      <c r="JC682" s="4">
        <v>305.89999999999998</v>
      </c>
      <c r="JD682" s="4">
        <v>0.79999999999995453</v>
      </c>
      <c r="JE682" s="4">
        <v>11344</v>
      </c>
      <c r="JF682" s="4">
        <v>2338</v>
      </c>
      <c r="JG682" s="4">
        <v>0.5</v>
      </c>
      <c r="JH682" s="4">
        <v>-3.95</v>
      </c>
      <c r="JI682" s="4">
        <v>2209</v>
      </c>
      <c r="JJ682" s="4">
        <v>-369</v>
      </c>
      <c r="JK682" s="4">
        <v>260</v>
      </c>
      <c r="JL682" s="4">
        <v>2.5500000000000114</v>
      </c>
      <c r="JM682" s="4">
        <v>38421</v>
      </c>
      <c r="JN682" s="4">
        <v>14356</v>
      </c>
      <c r="JO682" s="4">
        <v>0.6</v>
      </c>
      <c r="JP682" s="4">
        <v>-4.9000000000000004</v>
      </c>
      <c r="JQ682" s="5">
        <v>710</v>
      </c>
      <c r="JR682" s="4">
        <v>55</v>
      </c>
      <c r="JS682" s="4">
        <v>212.2</v>
      </c>
      <c r="JT682" s="4">
        <v>5.3499999999999943</v>
      </c>
      <c r="JU682" s="4">
        <v>20155</v>
      </c>
      <c r="JV682" s="4">
        <v>7370</v>
      </c>
      <c r="JW682" s="4">
        <v>0.75</v>
      </c>
      <c r="JX682" s="4">
        <v>-6.5</v>
      </c>
      <c r="JY682" s="4">
        <v>7880</v>
      </c>
      <c r="JZ682" s="4">
        <v>-132</v>
      </c>
      <c r="KA682" s="4">
        <v>161</v>
      </c>
      <c r="KB682" s="4">
        <v>0.55000000000001137</v>
      </c>
      <c r="KC682" s="4">
        <v>67874</v>
      </c>
      <c r="KD682" s="4">
        <v>31220</v>
      </c>
      <c r="KE682" s="4">
        <v>1.35</v>
      </c>
      <c r="KF682" s="4">
        <v>-9.3000000000000007</v>
      </c>
      <c r="KG682" s="4">
        <v>4972</v>
      </c>
      <c r="KH682" s="4">
        <v>408</v>
      </c>
      <c r="KI682" s="4">
        <v>113.4</v>
      </c>
      <c r="KJ682" s="4">
        <v>-3.0999999999999943</v>
      </c>
      <c r="KK682" s="4">
        <v>37010</v>
      </c>
      <c r="KL682" s="4">
        <v>21145</v>
      </c>
      <c r="KM682" s="4">
        <v>3.65</v>
      </c>
      <c r="KN682" s="4">
        <v>-13.15</v>
      </c>
      <c r="KO682" s="4">
        <v>26311</v>
      </c>
      <c r="KP682" s="4">
        <v>3891</v>
      </c>
      <c r="KQ682" s="4">
        <v>70.099999999999994</v>
      </c>
      <c r="KR682" s="4">
        <v>-7.6500000000000057</v>
      </c>
      <c r="KS682" s="4">
        <v>70956</v>
      </c>
      <c r="KT682" s="4">
        <v>37609</v>
      </c>
      <c r="KU682" s="4">
        <v>10.199999999999999</v>
      </c>
      <c r="KV682" s="4">
        <v>-17.95</v>
      </c>
      <c r="KW682" s="4">
        <v>30173</v>
      </c>
      <c r="KX682" s="4">
        <v>16655</v>
      </c>
      <c r="KY682" s="4">
        <v>34.35</v>
      </c>
      <c r="KZ682" s="4">
        <v>-11.850000000000001</v>
      </c>
      <c r="LA682" s="4">
        <v>33381</v>
      </c>
      <c r="LB682" s="4">
        <v>23718</v>
      </c>
      <c r="LC682" s="4">
        <v>24.7</v>
      </c>
      <c r="LD682" s="4">
        <v>-21.500000000000004</v>
      </c>
    </row>
    <row r="683" spans="1:316" x14ac:dyDescent="0.25">
      <c r="A683" s="171">
        <v>44077.425961574074</v>
      </c>
      <c r="B683" s="172">
        <v>0.42499999999999999</v>
      </c>
      <c r="C683" s="4">
        <v>11564.15</v>
      </c>
      <c r="D683" s="4">
        <v>11550</v>
      </c>
      <c r="E683" s="173">
        <v>-39.200000000000003</v>
      </c>
      <c r="F683" s="173">
        <v>-68.7</v>
      </c>
      <c r="G683" s="173">
        <v>313.89999999999998</v>
      </c>
      <c r="H683" s="173">
        <v>-16.15000000000008</v>
      </c>
      <c r="I683" s="173">
        <v>-187.79999999999993</v>
      </c>
      <c r="J683" s="173">
        <v>171.64999999999984</v>
      </c>
      <c r="K683" s="127">
        <v>0</v>
      </c>
      <c r="L683" s="127">
        <v>0</v>
      </c>
      <c r="M683" s="127">
        <v>-20.53</v>
      </c>
      <c r="N683" s="127">
        <v>-18.11</v>
      </c>
      <c r="O683" s="127">
        <v>-0.23842818496545018</v>
      </c>
      <c r="P683" s="127">
        <v>-0.41157862344067347</v>
      </c>
      <c r="Q683" s="127">
        <v>1.1010491742210693</v>
      </c>
      <c r="R683" s="4">
        <v>122953</v>
      </c>
      <c r="S683" s="4">
        <v>154280</v>
      </c>
      <c r="T683" s="173">
        <v>11578.083333333334</v>
      </c>
      <c r="U683" s="173">
        <v>1.3666666666667879</v>
      </c>
      <c r="V683" s="4">
        <v>160306</v>
      </c>
      <c r="W683" s="4">
        <v>-3116</v>
      </c>
      <c r="X683" s="173">
        <v>13.933333333334303</v>
      </c>
      <c r="Y683" s="173">
        <v>-140691</v>
      </c>
      <c r="Z683" s="173">
        <v>171258</v>
      </c>
      <c r="AA683" s="173">
        <v>30567</v>
      </c>
      <c r="AB683" s="4">
        <v>31327</v>
      </c>
      <c r="AC683" s="4">
        <v>3677</v>
      </c>
      <c r="AD683" s="176" t="e">
        <v>#REF!</v>
      </c>
      <c r="AE683" s="177">
        <v>-5.1871206695694463E-2</v>
      </c>
      <c r="AF683" s="177">
        <v>2.0731803992355628E-2</v>
      </c>
      <c r="AG683" s="177">
        <v>0.25694220552370106</v>
      </c>
      <c r="AH683" s="177">
        <v>0.16596071928704406</v>
      </c>
      <c r="AI683" s="127">
        <v>0.87731670405433537</v>
      </c>
      <c r="AJ683" s="127">
        <v>0</v>
      </c>
      <c r="AK683" s="4">
        <v>0</v>
      </c>
      <c r="AL683" s="178">
        <v>11500</v>
      </c>
      <c r="AM683" s="178">
        <v>11600</v>
      </c>
      <c r="AN683" s="178">
        <v>11400</v>
      </c>
      <c r="AO683" s="178">
        <v>11550</v>
      </c>
      <c r="AS683" s="4">
        <v>2.6968188210254267</v>
      </c>
      <c r="AT683" s="4">
        <v>1.1063202200642959</v>
      </c>
      <c r="AU683" s="4">
        <v>0.23637792886596518</v>
      </c>
      <c r="AV683" s="4">
        <v>4.6056008033024655E-2</v>
      </c>
      <c r="AW683" s="4">
        <v>5.4323966554399368E-2</v>
      </c>
      <c r="AX683" s="4">
        <v>3.6274618893957937E-2</v>
      </c>
      <c r="AY683" s="4">
        <v>60.956386292834893</v>
      </c>
      <c r="AZ683" s="4">
        <v>8.4884615384615376</v>
      </c>
      <c r="BA683" s="4">
        <v>53.244897959183675</v>
      </c>
      <c r="BB683" s="4">
        <v>32.614130434782609</v>
      </c>
      <c r="BC683" s="4">
        <v>24.780289330922244</v>
      </c>
      <c r="BD683" s="4">
        <v>56.158415841584159</v>
      </c>
      <c r="BE683" s="4">
        <v>17.392937980986872</v>
      </c>
      <c r="BF683" s="4">
        <v>28.387323943661972</v>
      </c>
      <c r="BG683" s="4">
        <v>8.6134517766497467</v>
      </c>
      <c r="BH683" s="4">
        <v>7.443684633950121</v>
      </c>
      <c r="BI683" s="4">
        <v>9</v>
      </c>
      <c r="BJ683" s="4">
        <v>0</v>
      </c>
      <c r="BK683" s="4">
        <v>0</v>
      </c>
      <c r="BL683" s="4">
        <v>0</v>
      </c>
      <c r="BM683" s="4">
        <v>6271</v>
      </c>
      <c r="BN683" s="4">
        <v>525</v>
      </c>
      <c r="BO683" s="4">
        <v>0.1</v>
      </c>
      <c r="BP683" s="4">
        <v>-0.75</v>
      </c>
      <c r="BQ683" s="4">
        <v>0</v>
      </c>
      <c r="BR683" s="4">
        <v>0</v>
      </c>
      <c r="BS683" s="4">
        <v>0</v>
      </c>
      <c r="BT683" s="4">
        <v>0</v>
      </c>
      <c r="BU683" s="4">
        <v>58</v>
      </c>
      <c r="BV683" s="4">
        <v>0</v>
      </c>
      <c r="BW683" s="4">
        <v>0.1</v>
      </c>
      <c r="BX683" s="4">
        <v>-0.75</v>
      </c>
      <c r="BY683" s="4">
        <v>21</v>
      </c>
      <c r="BZ683" s="4">
        <v>0</v>
      </c>
      <c r="CA683" s="4">
        <v>0</v>
      </c>
      <c r="CB683" s="4">
        <v>0</v>
      </c>
      <c r="CC683" s="4">
        <v>446</v>
      </c>
      <c r="CD683" s="4">
        <v>-9</v>
      </c>
      <c r="CE683" s="4">
        <v>0.1</v>
      </c>
      <c r="CF683" s="4">
        <v>-0.85</v>
      </c>
      <c r="CG683" s="4">
        <v>0</v>
      </c>
      <c r="CH683" s="4">
        <v>0</v>
      </c>
      <c r="CI683" s="4">
        <v>0</v>
      </c>
      <c r="CJ683" s="4">
        <v>0</v>
      </c>
      <c r="CK683" s="4">
        <v>35</v>
      </c>
      <c r="CL683" s="4">
        <v>0</v>
      </c>
      <c r="CM683" s="4">
        <v>0</v>
      </c>
      <c r="CN683" s="4">
        <v>0</v>
      </c>
      <c r="CO683" s="4">
        <v>12</v>
      </c>
      <c r="CP683" s="4">
        <v>0</v>
      </c>
      <c r="CQ683" s="4">
        <v>0</v>
      </c>
      <c r="CR683" s="4">
        <v>0</v>
      </c>
      <c r="CS683" s="4">
        <v>1261</v>
      </c>
      <c r="CT683" s="4">
        <v>-178</v>
      </c>
      <c r="CU683" s="4">
        <v>0.1</v>
      </c>
      <c r="CV683" s="4">
        <v>-0.9</v>
      </c>
      <c r="CW683" s="4">
        <v>0</v>
      </c>
      <c r="CX683" s="4">
        <v>0</v>
      </c>
      <c r="CY683" s="4">
        <v>0</v>
      </c>
      <c r="CZ683" s="4">
        <v>0</v>
      </c>
      <c r="DA683" s="4">
        <v>250</v>
      </c>
      <c r="DB683" s="4">
        <v>0</v>
      </c>
      <c r="DC683" s="4">
        <v>0.05</v>
      </c>
      <c r="DD683" s="4">
        <v>-1</v>
      </c>
      <c r="DE683" s="4">
        <v>20</v>
      </c>
      <c r="DF683" s="4">
        <v>0</v>
      </c>
      <c r="DG683" s="4">
        <v>1260</v>
      </c>
      <c r="DH683" s="4">
        <v>10</v>
      </c>
      <c r="DI683" s="4">
        <v>1793</v>
      </c>
      <c r="DJ683" s="4">
        <v>42</v>
      </c>
      <c r="DK683" s="4">
        <v>0.1</v>
      </c>
      <c r="DL683" s="4">
        <v>-1</v>
      </c>
      <c r="DM683" s="4">
        <v>0</v>
      </c>
      <c r="DN683" s="4">
        <v>0</v>
      </c>
      <c r="DO683" s="4">
        <v>0</v>
      </c>
      <c r="DP683" s="4">
        <v>0</v>
      </c>
      <c r="DQ683" s="4">
        <v>604</v>
      </c>
      <c r="DR683" s="4">
        <v>26</v>
      </c>
      <c r="DS683" s="4">
        <v>0.15</v>
      </c>
      <c r="DT683" s="4">
        <v>-0.99999999999999989</v>
      </c>
      <c r="DU683" s="4">
        <v>1</v>
      </c>
      <c r="DV683" s="4">
        <v>0</v>
      </c>
      <c r="DW683" s="4">
        <v>0</v>
      </c>
      <c r="DX683" s="4">
        <v>0</v>
      </c>
      <c r="DY683" s="4">
        <v>4259</v>
      </c>
      <c r="DZ683" s="4">
        <v>-209</v>
      </c>
      <c r="EA683" s="4">
        <v>0.05</v>
      </c>
      <c r="EB683" s="4">
        <v>-1.2</v>
      </c>
      <c r="EC683" s="4">
        <v>0</v>
      </c>
      <c r="ED683" s="4">
        <v>0</v>
      </c>
      <c r="EE683" s="4">
        <v>0</v>
      </c>
      <c r="EF683" s="4">
        <v>0</v>
      </c>
      <c r="EG683" s="4">
        <v>207</v>
      </c>
      <c r="EH683" s="4">
        <v>0</v>
      </c>
      <c r="EI683" s="4">
        <v>0.15</v>
      </c>
      <c r="EJ683" s="4">
        <v>-1.2000000000000002</v>
      </c>
      <c r="EK683" s="4">
        <v>68</v>
      </c>
      <c r="EL683" s="4">
        <v>0</v>
      </c>
      <c r="EM683" s="4">
        <v>1053</v>
      </c>
      <c r="EN683" s="4">
        <v>12.200000000000045</v>
      </c>
      <c r="EO683" s="4">
        <v>20210</v>
      </c>
      <c r="EP683" s="4">
        <v>-2404</v>
      </c>
      <c r="EQ683" s="4">
        <v>0.15</v>
      </c>
      <c r="ER683" s="4">
        <v>-1.35</v>
      </c>
      <c r="ES683" s="4">
        <v>5</v>
      </c>
      <c r="ET683" s="4">
        <v>0</v>
      </c>
      <c r="EU683" s="4">
        <v>0</v>
      </c>
      <c r="EV683" s="4">
        <v>0</v>
      </c>
      <c r="EW683" s="4">
        <v>836</v>
      </c>
      <c r="EX683" s="4">
        <v>-16</v>
      </c>
      <c r="EY683" s="4">
        <v>0.15</v>
      </c>
      <c r="EZ683" s="4">
        <v>-1.4500000000000002</v>
      </c>
      <c r="FA683" s="4">
        <v>25</v>
      </c>
      <c r="FB683" s="4">
        <v>2</v>
      </c>
      <c r="FC683" s="4">
        <v>968.65</v>
      </c>
      <c r="FD683" s="4">
        <v>16.149999999999977</v>
      </c>
      <c r="FE683" s="4">
        <v>4406</v>
      </c>
      <c r="FF683" s="4">
        <v>-725</v>
      </c>
      <c r="FG683" s="4">
        <v>0.15</v>
      </c>
      <c r="FH683" s="4">
        <v>-1.4500000000000002</v>
      </c>
      <c r="FI683" s="4">
        <v>5</v>
      </c>
      <c r="FJ683" s="4">
        <v>0</v>
      </c>
      <c r="FK683" s="4">
        <v>0</v>
      </c>
      <c r="FL683" s="4">
        <v>0</v>
      </c>
      <c r="FM683" s="4">
        <v>147</v>
      </c>
      <c r="FN683" s="4">
        <v>-9</v>
      </c>
      <c r="FO683" s="4">
        <v>0.2</v>
      </c>
      <c r="FP683" s="4">
        <v>-1.5</v>
      </c>
      <c r="FQ683" s="4">
        <v>30</v>
      </c>
      <c r="FR683" s="4">
        <v>0</v>
      </c>
      <c r="FS683" s="4">
        <v>848</v>
      </c>
      <c r="FT683" s="4">
        <v>3</v>
      </c>
      <c r="FU683" s="4">
        <v>14118</v>
      </c>
      <c r="FV683" s="4">
        <v>-204</v>
      </c>
      <c r="FW683" s="4">
        <v>0.15</v>
      </c>
      <c r="FX683" s="4">
        <v>-1.6500000000000001</v>
      </c>
      <c r="FY683" s="4">
        <v>6</v>
      </c>
      <c r="FZ683" s="4">
        <v>0</v>
      </c>
      <c r="GA683" s="4">
        <v>0</v>
      </c>
      <c r="GB683" s="4">
        <v>0</v>
      </c>
      <c r="GC683" s="4">
        <v>529</v>
      </c>
      <c r="GD683" s="4">
        <v>-100</v>
      </c>
      <c r="GE683" s="4">
        <v>0.15</v>
      </c>
      <c r="GF683" s="4">
        <v>-1.8</v>
      </c>
      <c r="GG683" s="4">
        <v>320</v>
      </c>
      <c r="GH683" s="4">
        <v>0</v>
      </c>
      <c r="GI683" s="4">
        <v>758.3</v>
      </c>
      <c r="GJ683" s="4">
        <v>12.049999999999955</v>
      </c>
      <c r="GK683" s="4">
        <v>11758</v>
      </c>
      <c r="GL683" s="4">
        <v>-764</v>
      </c>
      <c r="GM683" s="4">
        <v>0.15</v>
      </c>
      <c r="GN683" s="4">
        <v>-1.85</v>
      </c>
      <c r="GO683" s="4">
        <v>6</v>
      </c>
      <c r="GP683" s="4">
        <v>0</v>
      </c>
      <c r="GQ683" s="4">
        <v>0</v>
      </c>
      <c r="GR683" s="4">
        <v>0</v>
      </c>
      <c r="GS683" s="4">
        <v>654</v>
      </c>
      <c r="GT683" s="4">
        <v>133</v>
      </c>
      <c r="GU683" s="4">
        <v>0.2</v>
      </c>
      <c r="GV683" s="4">
        <v>-1.8499999999999999</v>
      </c>
      <c r="GW683" s="4">
        <v>223</v>
      </c>
      <c r="GX683" s="4">
        <v>0</v>
      </c>
      <c r="GY683" s="4">
        <v>0</v>
      </c>
      <c r="GZ683" s="4">
        <v>0</v>
      </c>
      <c r="HA683" s="4">
        <v>12334</v>
      </c>
      <c r="HB683" s="4">
        <v>-2230</v>
      </c>
      <c r="HC683" s="4">
        <v>0.2</v>
      </c>
      <c r="HD683" s="4">
        <v>-2</v>
      </c>
      <c r="HE683" s="4">
        <v>162</v>
      </c>
      <c r="HF683" s="4">
        <v>0</v>
      </c>
      <c r="HG683" s="4">
        <v>0</v>
      </c>
      <c r="HH683" s="4">
        <v>0</v>
      </c>
      <c r="HI683" s="4">
        <v>1491</v>
      </c>
      <c r="HJ683" s="4">
        <v>219</v>
      </c>
      <c r="HK683" s="4">
        <v>0.25</v>
      </c>
      <c r="HL683" s="4">
        <v>-2.2000000000000002</v>
      </c>
      <c r="HM683" s="4">
        <v>642</v>
      </c>
      <c r="HN683" s="4">
        <v>-36</v>
      </c>
      <c r="HO683" s="4">
        <v>560</v>
      </c>
      <c r="HP683" s="4">
        <v>8.1000000000000227</v>
      </c>
      <c r="HQ683" s="4">
        <v>39134</v>
      </c>
      <c r="HR683" s="4">
        <v>7646</v>
      </c>
      <c r="HS683" s="4">
        <v>0.25</v>
      </c>
      <c r="HT683" s="4">
        <v>-2.4</v>
      </c>
      <c r="HU683" s="4">
        <v>260</v>
      </c>
      <c r="HV683" s="4">
        <v>-1</v>
      </c>
      <c r="HW683" s="4">
        <v>505.6</v>
      </c>
      <c r="HX683" s="4">
        <v>-3.1999999999999886</v>
      </c>
      <c r="HY683" s="4">
        <v>2207</v>
      </c>
      <c r="HZ683" s="4">
        <v>-61</v>
      </c>
      <c r="IA683" s="4">
        <v>0.25</v>
      </c>
      <c r="IB683" s="4">
        <v>-2.6</v>
      </c>
      <c r="IC683" s="4">
        <v>294</v>
      </c>
      <c r="ID683" s="4">
        <v>-14</v>
      </c>
      <c r="IE683" s="4">
        <v>450</v>
      </c>
      <c r="IF683" s="4">
        <v>-4.8500000000000227</v>
      </c>
      <c r="IG683" s="4">
        <v>15654</v>
      </c>
      <c r="IH683" s="4">
        <v>-1390</v>
      </c>
      <c r="II683" s="4">
        <v>0.3</v>
      </c>
      <c r="IJ683" s="4">
        <v>-2.75</v>
      </c>
      <c r="IK683" s="4">
        <v>184</v>
      </c>
      <c r="IL683" s="4">
        <v>-4</v>
      </c>
      <c r="IM683" s="4">
        <v>406.65</v>
      </c>
      <c r="IN683" s="4">
        <v>3.8499999999999659</v>
      </c>
      <c r="IO683" s="4">
        <v>6001</v>
      </c>
      <c r="IP683" s="4">
        <v>404</v>
      </c>
      <c r="IQ683" s="4">
        <v>0.4</v>
      </c>
      <c r="IR683" s="4">
        <v>-2.85</v>
      </c>
      <c r="IS683" s="4">
        <v>1106</v>
      </c>
      <c r="IT683" s="4">
        <v>-21</v>
      </c>
      <c r="IU683" s="4">
        <v>357.55</v>
      </c>
      <c r="IV683" s="4">
        <v>4.1999999999999886</v>
      </c>
      <c r="IW683" s="4">
        <v>27407</v>
      </c>
      <c r="IX683" s="4">
        <v>6154</v>
      </c>
      <c r="IY683" s="4">
        <v>0.45</v>
      </c>
      <c r="IZ683" s="4">
        <v>-3.25</v>
      </c>
      <c r="JA683" s="4">
        <v>202</v>
      </c>
      <c r="JB683" s="4">
        <v>-16</v>
      </c>
      <c r="JC683" s="4">
        <v>305.89999999999998</v>
      </c>
      <c r="JD683" s="4">
        <v>0.79999999999995453</v>
      </c>
      <c r="JE683" s="4">
        <v>11344</v>
      </c>
      <c r="JF683" s="4">
        <v>2338</v>
      </c>
      <c r="JG683" s="4">
        <v>0.5</v>
      </c>
      <c r="JH683" s="4">
        <v>-3.95</v>
      </c>
      <c r="JI683" s="4">
        <v>2209</v>
      </c>
      <c r="JJ683" s="4">
        <v>-369</v>
      </c>
      <c r="JK683" s="4">
        <v>260</v>
      </c>
      <c r="JL683" s="4">
        <v>2.5500000000000114</v>
      </c>
      <c r="JM683" s="4">
        <v>38421</v>
      </c>
      <c r="JN683" s="4">
        <v>14356</v>
      </c>
      <c r="JO683" s="4">
        <v>0.6</v>
      </c>
      <c r="JP683" s="4">
        <v>-4.9000000000000004</v>
      </c>
      <c r="JQ683" s="5">
        <v>710</v>
      </c>
      <c r="JR683" s="4">
        <v>55</v>
      </c>
      <c r="JS683" s="4">
        <v>212.2</v>
      </c>
      <c r="JT683" s="4">
        <v>5.3499999999999943</v>
      </c>
      <c r="JU683" s="4">
        <v>20155</v>
      </c>
      <c r="JV683" s="4">
        <v>7370</v>
      </c>
      <c r="JW683" s="4">
        <v>0.75</v>
      </c>
      <c r="JX683" s="4">
        <v>-6.5</v>
      </c>
      <c r="JY683" s="4">
        <v>7880</v>
      </c>
      <c r="JZ683" s="4">
        <v>-132</v>
      </c>
      <c r="KA683" s="4">
        <v>161</v>
      </c>
      <c r="KB683" s="4">
        <v>0.55000000000001137</v>
      </c>
      <c r="KC683" s="4">
        <v>67874</v>
      </c>
      <c r="KD683" s="4">
        <v>31220</v>
      </c>
      <c r="KE683" s="4">
        <v>1.35</v>
      </c>
      <c r="KF683" s="4">
        <v>-9.3000000000000007</v>
      </c>
      <c r="KG683" s="4">
        <v>4972</v>
      </c>
      <c r="KH683" s="4">
        <v>408</v>
      </c>
      <c r="KI683" s="4">
        <v>113.4</v>
      </c>
      <c r="KJ683" s="4">
        <v>-3.0999999999999943</v>
      </c>
      <c r="KK683" s="4">
        <v>37010</v>
      </c>
      <c r="KL683" s="4">
        <v>21145</v>
      </c>
      <c r="KM683" s="4">
        <v>3.65</v>
      </c>
      <c r="KN683" s="4">
        <v>-13.15</v>
      </c>
      <c r="KO683" s="4">
        <v>26311</v>
      </c>
      <c r="KP683" s="4">
        <v>3891</v>
      </c>
      <c r="KQ683" s="4">
        <v>68.7</v>
      </c>
      <c r="KR683" s="4">
        <v>-9.0499999999999972</v>
      </c>
      <c r="KS683" s="4">
        <v>70956</v>
      </c>
      <c r="KT683" s="4">
        <v>37609</v>
      </c>
      <c r="KU683" s="4">
        <v>10.199999999999999</v>
      </c>
      <c r="KV683" s="4">
        <v>-17.95</v>
      </c>
      <c r="KW683" s="4">
        <v>30173</v>
      </c>
      <c r="KX683" s="4">
        <v>16655</v>
      </c>
      <c r="KY683" s="4">
        <v>33.049999999999997</v>
      </c>
      <c r="KZ683" s="4">
        <v>-13.150000000000006</v>
      </c>
      <c r="LA683" s="4">
        <v>33381</v>
      </c>
      <c r="LB683" s="4">
        <v>23718</v>
      </c>
      <c r="LC683" s="4">
        <v>25.2</v>
      </c>
      <c r="LD683" s="4">
        <v>-21.000000000000004</v>
      </c>
    </row>
    <row r="684" spans="1:316" x14ac:dyDescent="0.25">
      <c r="A684" s="171">
        <v>44077.424418055554</v>
      </c>
      <c r="B684" s="172">
        <v>0.42291666666666666</v>
      </c>
      <c r="C684" s="4">
        <v>11558.95</v>
      </c>
      <c r="D684" s="4">
        <v>11550</v>
      </c>
      <c r="E684" s="173">
        <v>-38.700000000000003</v>
      </c>
      <c r="F684" s="173">
        <v>-67.800000000000011</v>
      </c>
      <c r="G684" s="173">
        <v>313.89999999999998</v>
      </c>
      <c r="H684" s="173">
        <v>-25.15000000000008</v>
      </c>
      <c r="I684" s="173">
        <v>-178.04999999999984</v>
      </c>
      <c r="J684" s="173">
        <v>152.89999999999975</v>
      </c>
      <c r="K684" s="127">
        <v>0</v>
      </c>
      <c r="L684" s="127">
        <v>0</v>
      </c>
      <c r="M684" s="127">
        <v>-20.53</v>
      </c>
      <c r="N684" s="127">
        <v>-18.11</v>
      </c>
      <c r="O684" s="127">
        <v>-0.2138207477856725</v>
      </c>
      <c r="P684" s="127">
        <v>-0.38771945940846042</v>
      </c>
      <c r="Q684" s="127">
        <v>1.0885723477914122</v>
      </c>
      <c r="R684" s="4">
        <v>124070</v>
      </c>
      <c r="S684" s="4">
        <v>150003</v>
      </c>
      <c r="T684" s="173">
        <v>11576.716666666667</v>
      </c>
      <c r="U684" s="173">
        <v>2.6666666666660603</v>
      </c>
      <c r="V684" s="4">
        <v>159719</v>
      </c>
      <c r="W684" s="4">
        <v>-3322</v>
      </c>
      <c r="X684" s="173">
        <v>17.766666666666424</v>
      </c>
      <c r="Y684" s="173">
        <v>-138750</v>
      </c>
      <c r="Z684" s="173">
        <v>165277</v>
      </c>
      <c r="AA684" s="173">
        <v>26527</v>
      </c>
      <c r="AB684" s="4">
        <v>25933</v>
      </c>
      <c r="AC684" s="4">
        <v>-5</v>
      </c>
      <c r="AD684" s="176" t="e">
        <v>#REF!</v>
      </c>
      <c r="AE684" s="177">
        <v>-2.9828719422787947E-2</v>
      </c>
      <c r="AF684" s="177">
        <v>2.037584452063711E-2</v>
      </c>
      <c r="AG684" s="177">
        <v>0.22237442312497588</v>
      </c>
      <c r="AH684" s="177">
        <v>0.14245042813736267</v>
      </c>
      <c r="AI684" s="127">
        <v>0.71822588642488538</v>
      </c>
      <c r="AJ684" s="127">
        <v>0</v>
      </c>
      <c r="AK684" s="4">
        <v>0</v>
      </c>
      <c r="AL684" s="178">
        <v>11500</v>
      </c>
      <c r="AM684" s="178">
        <v>11600</v>
      </c>
      <c r="AN684" s="178">
        <v>11400</v>
      </c>
      <c r="AO684" s="178">
        <v>11700</v>
      </c>
      <c r="AS684" s="4">
        <v>2.6468591479461461</v>
      </c>
      <c r="AT684" s="4">
        <v>1.0646419522603014</v>
      </c>
      <c r="AU684" s="4">
        <v>0.23631135870391617</v>
      </c>
      <c r="AV684" s="4">
        <v>4.5444359790256801E-2</v>
      </c>
      <c r="AW684" s="4">
        <v>5.4805133560144173E-2</v>
      </c>
      <c r="AX684" s="4">
        <v>3.6386635910409998E-2</v>
      </c>
      <c r="AY684" s="4">
        <v>61.021806853582554</v>
      </c>
      <c r="AZ684" s="4">
        <v>8.4884615384615376</v>
      </c>
      <c r="BA684" s="4">
        <v>53.904761904761905</v>
      </c>
      <c r="BB684" s="4">
        <v>31.494565217391305</v>
      </c>
      <c r="BC684" s="4">
        <v>24.54611211573237</v>
      </c>
      <c r="BD684" s="4">
        <v>54.5</v>
      </c>
      <c r="BE684" s="4">
        <v>16.578209764918626</v>
      </c>
      <c r="BF684" s="4">
        <v>28.187323943661973</v>
      </c>
      <c r="BG684" s="4">
        <v>7.9992966002344668</v>
      </c>
      <c r="BH684" s="4">
        <v>7.1838134430727028</v>
      </c>
      <c r="BI684" s="4">
        <v>9</v>
      </c>
      <c r="BJ684" s="4">
        <v>0</v>
      </c>
      <c r="BK684" s="4">
        <v>0</v>
      </c>
      <c r="BL684" s="4">
        <v>0</v>
      </c>
      <c r="BM684" s="4">
        <v>6853</v>
      </c>
      <c r="BN684" s="4">
        <v>1107</v>
      </c>
      <c r="BO684" s="4">
        <v>0.1</v>
      </c>
      <c r="BP684" s="4">
        <v>-0.75</v>
      </c>
      <c r="BQ684" s="4">
        <v>0</v>
      </c>
      <c r="BR684" s="4">
        <v>0</v>
      </c>
      <c r="BS684" s="4">
        <v>0</v>
      </c>
      <c r="BT684" s="4">
        <v>0</v>
      </c>
      <c r="BU684" s="4">
        <v>58</v>
      </c>
      <c r="BV684" s="4">
        <v>0</v>
      </c>
      <c r="BW684" s="4">
        <v>0.1</v>
      </c>
      <c r="BX684" s="4">
        <v>-0.75</v>
      </c>
      <c r="BY684" s="4">
        <v>21</v>
      </c>
      <c r="BZ684" s="4">
        <v>0</v>
      </c>
      <c r="CA684" s="4">
        <v>0</v>
      </c>
      <c r="CB684" s="4">
        <v>0</v>
      </c>
      <c r="CC684" s="4">
        <v>447</v>
      </c>
      <c r="CD684" s="4">
        <v>-8</v>
      </c>
      <c r="CE684" s="4">
        <v>0.1</v>
      </c>
      <c r="CF684" s="4">
        <v>-0.85</v>
      </c>
      <c r="CG684" s="4">
        <v>0</v>
      </c>
      <c r="CH684" s="4">
        <v>0</v>
      </c>
      <c r="CI684" s="4">
        <v>0</v>
      </c>
      <c r="CJ684" s="4">
        <v>0</v>
      </c>
      <c r="CK684" s="4">
        <v>35</v>
      </c>
      <c r="CL684" s="4">
        <v>0</v>
      </c>
      <c r="CM684" s="4">
        <v>0</v>
      </c>
      <c r="CN684" s="4">
        <v>0</v>
      </c>
      <c r="CO684" s="4">
        <v>12</v>
      </c>
      <c r="CP684" s="4">
        <v>0</v>
      </c>
      <c r="CQ684" s="4">
        <v>0</v>
      </c>
      <c r="CR684" s="4">
        <v>0</v>
      </c>
      <c r="CS684" s="4">
        <v>1382</v>
      </c>
      <c r="CT684" s="4">
        <v>-57</v>
      </c>
      <c r="CU684" s="4">
        <v>0.15</v>
      </c>
      <c r="CV684" s="4">
        <v>-0.85</v>
      </c>
      <c r="CW684" s="4">
        <v>0</v>
      </c>
      <c r="CX684" s="4">
        <v>0</v>
      </c>
      <c r="CY684" s="4">
        <v>0</v>
      </c>
      <c r="CZ684" s="4">
        <v>0</v>
      </c>
      <c r="DA684" s="4">
        <v>250</v>
      </c>
      <c r="DB684" s="4">
        <v>0</v>
      </c>
      <c r="DC684" s="4">
        <v>0.05</v>
      </c>
      <c r="DD684" s="4">
        <v>-1</v>
      </c>
      <c r="DE684" s="4">
        <v>20</v>
      </c>
      <c r="DF684" s="4">
        <v>0</v>
      </c>
      <c r="DG684" s="4">
        <v>1260</v>
      </c>
      <c r="DH684" s="4">
        <v>10</v>
      </c>
      <c r="DI684" s="4">
        <v>1793</v>
      </c>
      <c r="DJ684" s="4">
        <v>42</v>
      </c>
      <c r="DK684" s="4">
        <v>0.1</v>
      </c>
      <c r="DL684" s="4">
        <v>-1</v>
      </c>
      <c r="DM684" s="4">
        <v>0</v>
      </c>
      <c r="DN684" s="4">
        <v>0</v>
      </c>
      <c r="DO684" s="4">
        <v>0</v>
      </c>
      <c r="DP684" s="4">
        <v>0</v>
      </c>
      <c r="DQ684" s="4">
        <v>604</v>
      </c>
      <c r="DR684" s="4">
        <v>26</v>
      </c>
      <c r="DS684" s="4">
        <v>0.15</v>
      </c>
      <c r="DT684" s="4">
        <v>-0.99999999999999989</v>
      </c>
      <c r="DU684" s="4">
        <v>1</v>
      </c>
      <c r="DV684" s="4">
        <v>0</v>
      </c>
      <c r="DW684" s="4">
        <v>0</v>
      </c>
      <c r="DX684" s="4">
        <v>0</v>
      </c>
      <c r="DY684" s="4">
        <v>4259</v>
      </c>
      <c r="DZ684" s="4">
        <v>-209</v>
      </c>
      <c r="EA684" s="4">
        <v>0.05</v>
      </c>
      <c r="EB684" s="4">
        <v>-1.2</v>
      </c>
      <c r="EC684" s="4">
        <v>0</v>
      </c>
      <c r="ED684" s="4">
        <v>0</v>
      </c>
      <c r="EE684" s="4">
        <v>0</v>
      </c>
      <c r="EF684" s="4">
        <v>0</v>
      </c>
      <c r="EG684" s="4">
        <v>207</v>
      </c>
      <c r="EH684" s="4">
        <v>0</v>
      </c>
      <c r="EI684" s="4">
        <v>0.15</v>
      </c>
      <c r="EJ684" s="4">
        <v>-1.2000000000000002</v>
      </c>
      <c r="EK684" s="4">
        <v>68</v>
      </c>
      <c r="EL684" s="4">
        <v>0</v>
      </c>
      <c r="EM684" s="4">
        <v>1053</v>
      </c>
      <c r="EN684" s="4">
        <v>12.200000000000045</v>
      </c>
      <c r="EO684" s="4">
        <v>20210</v>
      </c>
      <c r="EP684" s="4">
        <v>-2404</v>
      </c>
      <c r="EQ684" s="4">
        <v>0.15</v>
      </c>
      <c r="ER684" s="4">
        <v>-1.35</v>
      </c>
      <c r="ES684" s="4">
        <v>5</v>
      </c>
      <c r="ET684" s="4">
        <v>0</v>
      </c>
      <c r="EU684" s="4">
        <v>0</v>
      </c>
      <c r="EV684" s="4">
        <v>0</v>
      </c>
      <c r="EW684" s="4">
        <v>836</v>
      </c>
      <c r="EX684" s="4">
        <v>-16</v>
      </c>
      <c r="EY684" s="4">
        <v>0.15</v>
      </c>
      <c r="EZ684" s="4">
        <v>-1.4500000000000002</v>
      </c>
      <c r="FA684" s="4">
        <v>25</v>
      </c>
      <c r="FB684" s="4">
        <v>2</v>
      </c>
      <c r="FC684" s="4">
        <v>968.65</v>
      </c>
      <c r="FD684" s="4">
        <v>16.149999999999977</v>
      </c>
      <c r="FE684" s="4">
        <v>4406</v>
      </c>
      <c r="FF684" s="4">
        <v>-725</v>
      </c>
      <c r="FG684" s="4">
        <v>0.15</v>
      </c>
      <c r="FH684" s="4">
        <v>-1.4500000000000002</v>
      </c>
      <c r="FI684" s="4">
        <v>5</v>
      </c>
      <c r="FJ684" s="4">
        <v>0</v>
      </c>
      <c r="FK684" s="4">
        <v>0</v>
      </c>
      <c r="FL684" s="4">
        <v>0</v>
      </c>
      <c r="FM684" s="4">
        <v>147</v>
      </c>
      <c r="FN684" s="4">
        <v>-9</v>
      </c>
      <c r="FO684" s="4">
        <v>0.2</v>
      </c>
      <c r="FP684" s="4">
        <v>-1.5</v>
      </c>
      <c r="FQ684" s="4">
        <v>30</v>
      </c>
      <c r="FR684" s="4">
        <v>0</v>
      </c>
      <c r="FS684" s="4">
        <v>848</v>
      </c>
      <c r="FT684" s="4">
        <v>3</v>
      </c>
      <c r="FU684" s="4">
        <v>14149</v>
      </c>
      <c r="FV684" s="4">
        <v>-173</v>
      </c>
      <c r="FW684" s="4">
        <v>0.15</v>
      </c>
      <c r="FX684" s="4">
        <v>-1.6500000000000001</v>
      </c>
      <c r="FY684" s="4">
        <v>6</v>
      </c>
      <c r="FZ684" s="4">
        <v>0</v>
      </c>
      <c r="GA684" s="4">
        <v>0</v>
      </c>
      <c r="GB684" s="4">
        <v>0</v>
      </c>
      <c r="GC684" s="4">
        <v>529</v>
      </c>
      <c r="GD684" s="4">
        <v>-100</v>
      </c>
      <c r="GE684" s="4">
        <v>0.2</v>
      </c>
      <c r="GF684" s="4">
        <v>-1.75</v>
      </c>
      <c r="GG684" s="4">
        <v>320</v>
      </c>
      <c r="GH684" s="4">
        <v>0</v>
      </c>
      <c r="GI684" s="4">
        <v>758.3</v>
      </c>
      <c r="GJ684" s="4">
        <v>12.049999999999955</v>
      </c>
      <c r="GK684" s="4">
        <v>11893</v>
      </c>
      <c r="GL684" s="4">
        <v>-629</v>
      </c>
      <c r="GM684" s="4">
        <v>0.2</v>
      </c>
      <c r="GN684" s="4">
        <v>-1.8</v>
      </c>
      <c r="GO684" s="4">
        <v>6</v>
      </c>
      <c r="GP684" s="4">
        <v>0</v>
      </c>
      <c r="GQ684" s="4">
        <v>0</v>
      </c>
      <c r="GR684" s="4">
        <v>0</v>
      </c>
      <c r="GS684" s="4">
        <v>654</v>
      </c>
      <c r="GT684" s="4">
        <v>133</v>
      </c>
      <c r="GU684" s="4">
        <v>0.15</v>
      </c>
      <c r="GV684" s="4">
        <v>-1.9</v>
      </c>
      <c r="GW684" s="4">
        <v>223</v>
      </c>
      <c r="GX684" s="4">
        <v>0</v>
      </c>
      <c r="GY684" s="4">
        <v>0</v>
      </c>
      <c r="GZ684" s="4">
        <v>0</v>
      </c>
      <c r="HA684" s="4">
        <v>12699</v>
      </c>
      <c r="HB684" s="4">
        <v>-1865</v>
      </c>
      <c r="HC684" s="4">
        <v>0.15</v>
      </c>
      <c r="HD684" s="4">
        <v>-2.0500000000000003</v>
      </c>
      <c r="HE684" s="4">
        <v>162</v>
      </c>
      <c r="HF684" s="4">
        <v>0</v>
      </c>
      <c r="HG684" s="4">
        <v>0</v>
      </c>
      <c r="HH684" s="4">
        <v>0</v>
      </c>
      <c r="HI684" s="4">
        <v>1491</v>
      </c>
      <c r="HJ684" s="4">
        <v>219</v>
      </c>
      <c r="HK684" s="4">
        <v>0.25</v>
      </c>
      <c r="HL684" s="4">
        <v>-2.2000000000000002</v>
      </c>
      <c r="HM684" s="4">
        <v>642</v>
      </c>
      <c r="HN684" s="4">
        <v>-36</v>
      </c>
      <c r="HO684" s="4">
        <v>558.45000000000005</v>
      </c>
      <c r="HP684" s="4">
        <v>6.5500000000000682</v>
      </c>
      <c r="HQ684" s="4">
        <v>39176</v>
      </c>
      <c r="HR684" s="4">
        <v>7688</v>
      </c>
      <c r="HS684" s="4">
        <v>0.3</v>
      </c>
      <c r="HT684" s="4">
        <v>-2.35</v>
      </c>
      <c r="HU684" s="4">
        <v>260</v>
      </c>
      <c r="HV684" s="4">
        <v>-1</v>
      </c>
      <c r="HW684" s="4">
        <v>505.6</v>
      </c>
      <c r="HX684" s="4">
        <v>-3.1999999999999886</v>
      </c>
      <c r="HY684" s="4">
        <v>2207</v>
      </c>
      <c r="HZ684" s="4">
        <v>-61</v>
      </c>
      <c r="IA684" s="4">
        <v>0.25</v>
      </c>
      <c r="IB684" s="4">
        <v>-2.6</v>
      </c>
      <c r="IC684" s="4">
        <v>294</v>
      </c>
      <c r="ID684" s="4">
        <v>-14</v>
      </c>
      <c r="IE684" s="4">
        <v>450</v>
      </c>
      <c r="IF684" s="4">
        <v>-4.8500000000000227</v>
      </c>
      <c r="IG684" s="4">
        <v>15848</v>
      </c>
      <c r="IH684" s="4">
        <v>-1196</v>
      </c>
      <c r="II684" s="4">
        <v>0.3</v>
      </c>
      <c r="IJ684" s="4">
        <v>-2.75</v>
      </c>
      <c r="IK684" s="4">
        <v>184</v>
      </c>
      <c r="IL684" s="4">
        <v>-4</v>
      </c>
      <c r="IM684" s="4">
        <v>406.65</v>
      </c>
      <c r="IN684" s="4">
        <v>3.8499999999999659</v>
      </c>
      <c r="IO684" s="4">
        <v>5795</v>
      </c>
      <c r="IP684" s="4">
        <v>198</v>
      </c>
      <c r="IQ684" s="4">
        <v>0.35</v>
      </c>
      <c r="IR684" s="4">
        <v>-2.9</v>
      </c>
      <c r="IS684" s="4">
        <v>1106</v>
      </c>
      <c r="IT684" s="4">
        <v>-21</v>
      </c>
      <c r="IU684" s="4">
        <v>354.65</v>
      </c>
      <c r="IV684" s="4">
        <v>1.2999999999999545</v>
      </c>
      <c r="IW684" s="4">
        <v>27148</v>
      </c>
      <c r="IX684" s="4">
        <v>5895</v>
      </c>
      <c r="IY684" s="4">
        <v>0.45</v>
      </c>
      <c r="IZ684" s="4">
        <v>-3.25</v>
      </c>
      <c r="JA684" s="4">
        <v>202</v>
      </c>
      <c r="JB684" s="4">
        <v>-16</v>
      </c>
      <c r="JC684" s="4">
        <v>305.89999999999998</v>
      </c>
      <c r="JD684" s="4">
        <v>0.79999999999995453</v>
      </c>
      <c r="JE684" s="4">
        <v>11009</v>
      </c>
      <c r="JF684" s="4">
        <v>2003</v>
      </c>
      <c r="JG684" s="4">
        <v>0.55000000000000004</v>
      </c>
      <c r="JH684" s="4">
        <v>-3.9000000000000004</v>
      </c>
      <c r="JI684" s="4">
        <v>2212</v>
      </c>
      <c r="JJ684" s="4">
        <v>-366</v>
      </c>
      <c r="JK684" s="4">
        <v>259.2</v>
      </c>
      <c r="JL684" s="4">
        <v>1.75</v>
      </c>
      <c r="JM684" s="4">
        <v>36671</v>
      </c>
      <c r="JN684" s="4">
        <v>12606</v>
      </c>
      <c r="JO684" s="4">
        <v>0.6</v>
      </c>
      <c r="JP684" s="4">
        <v>-4.9000000000000004</v>
      </c>
      <c r="JQ684" s="5">
        <v>710</v>
      </c>
      <c r="JR684" s="4">
        <v>55</v>
      </c>
      <c r="JS684" s="4">
        <v>209.65</v>
      </c>
      <c r="JT684" s="4">
        <v>2.8000000000000114</v>
      </c>
      <c r="JU684" s="4">
        <v>20013</v>
      </c>
      <c r="JV684" s="4">
        <v>7228</v>
      </c>
      <c r="JW684" s="4">
        <v>0.75</v>
      </c>
      <c r="JX684" s="4">
        <v>-6.5</v>
      </c>
      <c r="JY684" s="4">
        <v>8530</v>
      </c>
      <c r="JZ684" s="4">
        <v>518</v>
      </c>
      <c r="KA684" s="4">
        <v>160</v>
      </c>
      <c r="KB684" s="4">
        <v>-0.44999999999998863</v>
      </c>
      <c r="KC684" s="4">
        <v>68234</v>
      </c>
      <c r="KD684" s="4">
        <v>31580</v>
      </c>
      <c r="KE684" s="4">
        <v>1.45</v>
      </c>
      <c r="KF684" s="4">
        <v>-9.2000000000000011</v>
      </c>
      <c r="KG684" s="4">
        <v>5103</v>
      </c>
      <c r="KH684" s="4">
        <v>539</v>
      </c>
      <c r="KI684" s="4">
        <v>112.05</v>
      </c>
      <c r="KJ684" s="4">
        <v>-4.4500000000000028</v>
      </c>
      <c r="KK684" s="4">
        <v>36659</v>
      </c>
      <c r="KL684" s="4">
        <v>20794</v>
      </c>
      <c r="KM684" s="4">
        <v>3.8</v>
      </c>
      <c r="KN684" s="4">
        <v>-13</v>
      </c>
      <c r="KO684" s="4">
        <v>26219</v>
      </c>
      <c r="KP684" s="4">
        <v>3799</v>
      </c>
      <c r="KQ684" s="4">
        <v>69.349999999999994</v>
      </c>
      <c r="KR684" s="4">
        <v>-8.4000000000000057</v>
      </c>
      <c r="KS684" s="4">
        <v>69398</v>
      </c>
      <c r="KT684" s="4">
        <v>36051</v>
      </c>
      <c r="KU684" s="4">
        <v>10.75</v>
      </c>
      <c r="KV684" s="4">
        <v>-17.399999999999999</v>
      </c>
      <c r="KW684" s="4">
        <v>29996</v>
      </c>
      <c r="KX684" s="4">
        <v>16478</v>
      </c>
      <c r="KY684" s="4">
        <v>33.65</v>
      </c>
      <c r="KZ684" s="4">
        <v>-12.550000000000004</v>
      </c>
      <c r="LA684" s="4">
        <v>31935</v>
      </c>
      <c r="LB684" s="4">
        <v>22272</v>
      </c>
      <c r="LC684" s="4">
        <v>25.25</v>
      </c>
      <c r="LD684" s="4">
        <v>-20.950000000000003</v>
      </c>
    </row>
    <row r="685" spans="1:316" x14ac:dyDescent="0.25">
      <c r="A685" s="171">
        <v>44077.423493865739</v>
      </c>
      <c r="B685" s="172">
        <v>0.42222222222222222</v>
      </c>
      <c r="C685" s="4">
        <v>11555.65</v>
      </c>
      <c r="D685" s="4">
        <v>11550</v>
      </c>
      <c r="E685" s="173">
        <v>-38.700000000000003</v>
      </c>
      <c r="F685" s="173">
        <v>-67.800000000000011</v>
      </c>
      <c r="G685" s="173">
        <v>313.89999999999998</v>
      </c>
      <c r="H685" s="173">
        <v>-25.15000000000008</v>
      </c>
      <c r="I685" s="173">
        <v>-178.04999999999984</v>
      </c>
      <c r="J685" s="173">
        <v>152.89999999999975</v>
      </c>
      <c r="K685" s="127">
        <v>0</v>
      </c>
      <c r="L685" s="127">
        <v>0</v>
      </c>
      <c r="M685" s="127">
        <v>-20.53</v>
      </c>
      <c r="N685" s="127">
        <v>-18.11</v>
      </c>
      <c r="O685" s="127">
        <v>-0.19780105013762081</v>
      </c>
      <c r="P685" s="127">
        <v>-0.37212151438040153</v>
      </c>
      <c r="Q685" s="127">
        <v>1.0847656232224361</v>
      </c>
      <c r="R685" s="4">
        <v>122208</v>
      </c>
      <c r="S685" s="4">
        <v>146303</v>
      </c>
      <c r="T685" s="173">
        <v>11576.716666666667</v>
      </c>
      <c r="U685" s="173">
        <v>2.6666666666660603</v>
      </c>
      <c r="V685" s="4">
        <v>159719</v>
      </c>
      <c r="W685" s="4">
        <v>-3322</v>
      </c>
      <c r="X685" s="173">
        <v>21.066666666667516</v>
      </c>
      <c r="Y685" s="173">
        <v>-136414</v>
      </c>
      <c r="Z685" s="173">
        <v>161425</v>
      </c>
      <c r="AA685" s="173">
        <v>25011</v>
      </c>
      <c r="AB685" s="4">
        <v>24095</v>
      </c>
      <c r="AC685" s="4">
        <v>-1511</v>
      </c>
      <c r="AD685" s="176" t="e">
        <v>#REF!</v>
      </c>
      <c r="AE685" s="177">
        <v>-8.8005687664146498E-4</v>
      </c>
      <c r="AF685" s="177">
        <v>2.1730655314956646E-2</v>
      </c>
      <c r="AG685" s="177">
        <v>0.241845587285165</v>
      </c>
      <c r="AH685" s="177">
        <v>0.15353933458559865</v>
      </c>
      <c r="AI685" s="127">
        <v>0.71756139057705592</v>
      </c>
      <c r="AJ685" s="127">
        <v>0</v>
      </c>
      <c r="AK685" s="4">
        <v>0</v>
      </c>
      <c r="AL685" s="178">
        <v>11500</v>
      </c>
      <c r="AM685" s="178">
        <v>11600</v>
      </c>
      <c r="AN685" s="178">
        <v>11400</v>
      </c>
      <c r="AO685" s="178">
        <v>11700</v>
      </c>
      <c r="AS685" s="4">
        <v>2.6179835062516625</v>
      </c>
      <c r="AT685" s="4">
        <v>1.0529077540106953</v>
      </c>
      <c r="AU685" s="4">
        <v>0.23966976841810678</v>
      </c>
      <c r="AV685" s="4">
        <v>4.6390812978490702E-2</v>
      </c>
      <c r="AW685" s="4">
        <v>5.5297901150981717E-2</v>
      </c>
      <c r="AX685" s="4">
        <v>3.6384583937265395E-2</v>
      </c>
      <c r="AY685" s="4">
        <v>61.283489096573206</v>
      </c>
      <c r="AZ685" s="4">
        <v>8.4884615384615376</v>
      </c>
      <c r="BA685" s="4">
        <v>53.833333333333336</v>
      </c>
      <c r="BB685" s="4">
        <v>31.494565217391305</v>
      </c>
      <c r="BC685" s="4">
        <v>24.711573236889691</v>
      </c>
      <c r="BD685" s="4">
        <v>53.32673267326733</v>
      </c>
      <c r="BE685" s="4">
        <v>16.175700090334235</v>
      </c>
      <c r="BF685" s="4">
        <v>28.045070422535211</v>
      </c>
      <c r="BG685" s="4">
        <v>7.8714488636363633</v>
      </c>
      <c r="BH685" s="4">
        <v>7.3182273912171647</v>
      </c>
      <c r="BI685" s="4">
        <v>9</v>
      </c>
      <c r="BJ685" s="4">
        <v>0</v>
      </c>
      <c r="BK685" s="4">
        <v>0</v>
      </c>
      <c r="BL685" s="4">
        <v>0</v>
      </c>
      <c r="BM685" s="4">
        <v>6693</v>
      </c>
      <c r="BN685" s="4">
        <v>947</v>
      </c>
      <c r="BO685" s="4">
        <v>0.1</v>
      </c>
      <c r="BP685" s="4">
        <v>-0.75</v>
      </c>
      <c r="BQ685" s="4">
        <v>0</v>
      </c>
      <c r="BR685" s="4">
        <v>0</v>
      </c>
      <c r="BS685" s="4">
        <v>0</v>
      </c>
      <c r="BT685" s="4">
        <v>0</v>
      </c>
      <c r="BU685" s="4">
        <v>58</v>
      </c>
      <c r="BV685" s="4">
        <v>0</v>
      </c>
      <c r="BW685" s="4">
        <v>0.1</v>
      </c>
      <c r="BX685" s="4">
        <v>-0.75</v>
      </c>
      <c r="BY685" s="4">
        <v>21</v>
      </c>
      <c r="BZ685" s="4">
        <v>0</v>
      </c>
      <c r="CA685" s="4">
        <v>0</v>
      </c>
      <c r="CB685" s="4">
        <v>0</v>
      </c>
      <c r="CC685" s="4">
        <v>447</v>
      </c>
      <c r="CD685" s="4">
        <v>-8</v>
      </c>
      <c r="CE685" s="4">
        <v>0.1</v>
      </c>
      <c r="CF685" s="4">
        <v>-0.85</v>
      </c>
      <c r="CG685" s="4">
        <v>0</v>
      </c>
      <c r="CH685" s="4">
        <v>0</v>
      </c>
      <c r="CI685" s="4">
        <v>0</v>
      </c>
      <c r="CJ685" s="4">
        <v>0</v>
      </c>
      <c r="CK685" s="4">
        <v>35</v>
      </c>
      <c r="CL685" s="4">
        <v>0</v>
      </c>
      <c r="CM685" s="4">
        <v>0</v>
      </c>
      <c r="CN685" s="4">
        <v>0</v>
      </c>
      <c r="CO685" s="4">
        <v>12</v>
      </c>
      <c r="CP685" s="4">
        <v>0</v>
      </c>
      <c r="CQ685" s="4">
        <v>0</v>
      </c>
      <c r="CR685" s="4">
        <v>0</v>
      </c>
      <c r="CS685" s="4">
        <v>1382</v>
      </c>
      <c r="CT685" s="4">
        <v>-57</v>
      </c>
      <c r="CU685" s="4">
        <v>0.15</v>
      </c>
      <c r="CV685" s="4">
        <v>-0.85</v>
      </c>
      <c r="CW685" s="4">
        <v>0</v>
      </c>
      <c r="CX685" s="4">
        <v>0</v>
      </c>
      <c r="CY685" s="4">
        <v>0</v>
      </c>
      <c r="CZ685" s="4">
        <v>0</v>
      </c>
      <c r="DA685" s="4">
        <v>250</v>
      </c>
      <c r="DB685" s="4">
        <v>0</v>
      </c>
      <c r="DC685" s="4">
        <v>0.05</v>
      </c>
      <c r="DD685" s="4">
        <v>-1</v>
      </c>
      <c r="DE685" s="4">
        <v>20</v>
      </c>
      <c r="DF685" s="4">
        <v>0</v>
      </c>
      <c r="DG685" s="4">
        <v>1260</v>
      </c>
      <c r="DH685" s="4">
        <v>10</v>
      </c>
      <c r="DI685" s="4">
        <v>1793</v>
      </c>
      <c r="DJ685" s="4">
        <v>42</v>
      </c>
      <c r="DK685" s="4">
        <v>0.1</v>
      </c>
      <c r="DL685" s="4">
        <v>-1</v>
      </c>
      <c r="DM685" s="4">
        <v>0</v>
      </c>
      <c r="DN685" s="4">
        <v>0</v>
      </c>
      <c r="DO685" s="4">
        <v>0</v>
      </c>
      <c r="DP685" s="4">
        <v>0</v>
      </c>
      <c r="DQ685" s="4">
        <v>604</v>
      </c>
      <c r="DR685" s="4">
        <v>26</v>
      </c>
      <c r="DS685" s="4">
        <v>0.15</v>
      </c>
      <c r="DT685" s="4">
        <v>-0.99999999999999989</v>
      </c>
      <c r="DU685" s="4">
        <v>1</v>
      </c>
      <c r="DV685" s="4">
        <v>0</v>
      </c>
      <c r="DW685" s="4">
        <v>0</v>
      </c>
      <c r="DX685" s="4">
        <v>0</v>
      </c>
      <c r="DY685" s="4">
        <v>4269</v>
      </c>
      <c r="DZ685" s="4">
        <v>-199</v>
      </c>
      <c r="EA685" s="4">
        <v>0.05</v>
      </c>
      <c r="EB685" s="4">
        <v>-1.2</v>
      </c>
      <c r="EC685" s="4">
        <v>0</v>
      </c>
      <c r="ED685" s="4">
        <v>0</v>
      </c>
      <c r="EE685" s="4">
        <v>0</v>
      </c>
      <c r="EF685" s="4">
        <v>0</v>
      </c>
      <c r="EG685" s="4">
        <v>207</v>
      </c>
      <c r="EH685" s="4">
        <v>0</v>
      </c>
      <c r="EI685" s="4">
        <v>0.15</v>
      </c>
      <c r="EJ685" s="4">
        <v>-1.2000000000000002</v>
      </c>
      <c r="EK685" s="4">
        <v>68</v>
      </c>
      <c r="EL685" s="4">
        <v>0</v>
      </c>
      <c r="EM685" s="4">
        <v>1053</v>
      </c>
      <c r="EN685" s="4">
        <v>12.200000000000045</v>
      </c>
      <c r="EO685" s="4">
        <v>20222</v>
      </c>
      <c r="EP685" s="4">
        <v>-2392</v>
      </c>
      <c r="EQ685" s="4">
        <v>0.15</v>
      </c>
      <c r="ER685" s="4">
        <v>-1.35</v>
      </c>
      <c r="ES685" s="4">
        <v>5</v>
      </c>
      <c r="ET685" s="4">
        <v>0</v>
      </c>
      <c r="EU685" s="4">
        <v>0</v>
      </c>
      <c r="EV685" s="4">
        <v>0</v>
      </c>
      <c r="EW685" s="4">
        <v>836</v>
      </c>
      <c r="EX685" s="4">
        <v>-16</v>
      </c>
      <c r="EY685" s="4">
        <v>0.15</v>
      </c>
      <c r="EZ685" s="4">
        <v>-1.4500000000000002</v>
      </c>
      <c r="FA685" s="4">
        <v>25</v>
      </c>
      <c r="FB685" s="4">
        <v>2</v>
      </c>
      <c r="FC685" s="4">
        <v>968.65</v>
      </c>
      <c r="FD685" s="4">
        <v>16.149999999999977</v>
      </c>
      <c r="FE685" s="4">
        <v>4389</v>
      </c>
      <c r="FF685" s="4">
        <v>-742</v>
      </c>
      <c r="FG685" s="4">
        <v>0.15</v>
      </c>
      <c r="FH685" s="4">
        <v>-1.4500000000000002</v>
      </c>
      <c r="FI685" s="4">
        <v>5</v>
      </c>
      <c r="FJ685" s="4">
        <v>0</v>
      </c>
      <c r="FK685" s="4">
        <v>0</v>
      </c>
      <c r="FL685" s="4">
        <v>0</v>
      </c>
      <c r="FM685" s="4">
        <v>147</v>
      </c>
      <c r="FN685" s="4">
        <v>-9</v>
      </c>
      <c r="FO685" s="4">
        <v>0.2</v>
      </c>
      <c r="FP685" s="4">
        <v>-1.5</v>
      </c>
      <c r="FQ685" s="4">
        <v>30</v>
      </c>
      <c r="FR685" s="4">
        <v>0</v>
      </c>
      <c r="FS685" s="4">
        <v>848</v>
      </c>
      <c r="FT685" s="4">
        <v>3</v>
      </c>
      <c r="FU685" s="4">
        <v>14221</v>
      </c>
      <c r="FV685" s="4">
        <v>-101</v>
      </c>
      <c r="FW685" s="4">
        <v>0.15</v>
      </c>
      <c r="FX685" s="4">
        <v>-1.6500000000000001</v>
      </c>
      <c r="FY685" s="4">
        <v>6</v>
      </c>
      <c r="FZ685" s="4">
        <v>0</v>
      </c>
      <c r="GA685" s="4">
        <v>0</v>
      </c>
      <c r="GB685" s="4">
        <v>0</v>
      </c>
      <c r="GC685" s="4">
        <v>529</v>
      </c>
      <c r="GD685" s="4">
        <v>-100</v>
      </c>
      <c r="GE685" s="4">
        <v>0.2</v>
      </c>
      <c r="GF685" s="4">
        <v>-1.75</v>
      </c>
      <c r="GG685" s="4">
        <v>320</v>
      </c>
      <c r="GH685" s="4">
        <v>0</v>
      </c>
      <c r="GI685" s="4">
        <v>758.3</v>
      </c>
      <c r="GJ685" s="4">
        <v>12.049999999999955</v>
      </c>
      <c r="GK685" s="4">
        <v>11893</v>
      </c>
      <c r="GL685" s="4">
        <v>-629</v>
      </c>
      <c r="GM685" s="4">
        <v>0.2</v>
      </c>
      <c r="GN685" s="4">
        <v>-1.8</v>
      </c>
      <c r="GO685" s="4">
        <v>6</v>
      </c>
      <c r="GP685" s="4">
        <v>0</v>
      </c>
      <c r="GQ685" s="4">
        <v>0</v>
      </c>
      <c r="GR685" s="4">
        <v>0</v>
      </c>
      <c r="GS685" s="4">
        <v>654</v>
      </c>
      <c r="GT685" s="4">
        <v>133</v>
      </c>
      <c r="GU685" s="4">
        <v>0.15</v>
      </c>
      <c r="GV685" s="4">
        <v>-1.9</v>
      </c>
      <c r="GW685" s="4">
        <v>223</v>
      </c>
      <c r="GX685" s="4">
        <v>0</v>
      </c>
      <c r="GY685" s="4">
        <v>0</v>
      </c>
      <c r="GZ685" s="4">
        <v>0</v>
      </c>
      <c r="HA685" s="4">
        <v>12705</v>
      </c>
      <c r="HB685" s="4">
        <v>-1859</v>
      </c>
      <c r="HC685" s="4">
        <v>0.15</v>
      </c>
      <c r="HD685" s="4">
        <v>-2.0500000000000003</v>
      </c>
      <c r="HE685" s="4">
        <v>162</v>
      </c>
      <c r="HF685" s="4">
        <v>0</v>
      </c>
      <c r="HG685" s="4">
        <v>0</v>
      </c>
      <c r="HH685" s="4">
        <v>0</v>
      </c>
      <c r="HI685" s="4">
        <v>1491</v>
      </c>
      <c r="HJ685" s="4">
        <v>219</v>
      </c>
      <c r="HK685" s="4">
        <v>0.25</v>
      </c>
      <c r="HL685" s="4">
        <v>-2.2000000000000002</v>
      </c>
      <c r="HM685" s="4">
        <v>642</v>
      </c>
      <c r="HN685" s="4">
        <v>-36</v>
      </c>
      <c r="HO685" s="4">
        <v>558.45000000000005</v>
      </c>
      <c r="HP685" s="4">
        <v>6.5500000000000682</v>
      </c>
      <c r="HQ685" s="4">
        <v>39344</v>
      </c>
      <c r="HR685" s="4">
        <v>7856</v>
      </c>
      <c r="HS685" s="4">
        <v>0.3</v>
      </c>
      <c r="HT685" s="4">
        <v>-2.35</v>
      </c>
      <c r="HU685" s="4">
        <v>260</v>
      </c>
      <c r="HV685" s="4">
        <v>-1</v>
      </c>
      <c r="HW685" s="4">
        <v>505.6</v>
      </c>
      <c r="HX685" s="4">
        <v>-3.1999999999999886</v>
      </c>
      <c r="HY685" s="4">
        <v>2207</v>
      </c>
      <c r="HZ685" s="4">
        <v>-61</v>
      </c>
      <c r="IA685" s="4">
        <v>0.25</v>
      </c>
      <c r="IB685" s="4">
        <v>-2.6</v>
      </c>
      <c r="IC685" s="4">
        <v>294</v>
      </c>
      <c r="ID685" s="4">
        <v>-14</v>
      </c>
      <c r="IE685" s="4">
        <v>450</v>
      </c>
      <c r="IF685" s="4">
        <v>-4.8500000000000227</v>
      </c>
      <c r="IG685" s="4">
        <v>15827</v>
      </c>
      <c r="IH685" s="4">
        <v>-1217</v>
      </c>
      <c r="II685" s="4">
        <v>0.3</v>
      </c>
      <c r="IJ685" s="4">
        <v>-2.75</v>
      </c>
      <c r="IK685" s="4">
        <v>184</v>
      </c>
      <c r="IL685" s="4">
        <v>-4</v>
      </c>
      <c r="IM685" s="4">
        <v>406.65</v>
      </c>
      <c r="IN685" s="4">
        <v>3.8499999999999659</v>
      </c>
      <c r="IO685" s="4">
        <v>5795</v>
      </c>
      <c r="IP685" s="4">
        <v>198</v>
      </c>
      <c r="IQ685" s="4">
        <v>0.35</v>
      </c>
      <c r="IR685" s="4">
        <v>-2.9</v>
      </c>
      <c r="IS685" s="4">
        <v>1106</v>
      </c>
      <c r="IT685" s="4">
        <v>-21</v>
      </c>
      <c r="IU685" s="4">
        <v>354.65</v>
      </c>
      <c r="IV685" s="4">
        <v>1.2999999999999545</v>
      </c>
      <c r="IW685" s="4">
        <v>27331</v>
      </c>
      <c r="IX685" s="4">
        <v>6078</v>
      </c>
      <c r="IY685" s="4">
        <v>0.45</v>
      </c>
      <c r="IZ685" s="4">
        <v>-3.25</v>
      </c>
      <c r="JA685" s="4">
        <v>202</v>
      </c>
      <c r="JB685" s="4">
        <v>-16</v>
      </c>
      <c r="JC685" s="4">
        <v>305.89999999999998</v>
      </c>
      <c r="JD685" s="4">
        <v>0.79999999999995453</v>
      </c>
      <c r="JE685" s="4">
        <v>10772</v>
      </c>
      <c r="JF685" s="4">
        <v>1766</v>
      </c>
      <c r="JG685" s="4">
        <v>0.55000000000000004</v>
      </c>
      <c r="JH685" s="4">
        <v>-3.9000000000000004</v>
      </c>
      <c r="JI685" s="4">
        <v>2214</v>
      </c>
      <c r="JJ685" s="4">
        <v>-364</v>
      </c>
      <c r="JK685" s="4">
        <v>259.2</v>
      </c>
      <c r="JL685" s="4">
        <v>1.75</v>
      </c>
      <c r="JM685" s="4">
        <v>35813</v>
      </c>
      <c r="JN685" s="4">
        <v>11748</v>
      </c>
      <c r="JO685" s="4">
        <v>0.6</v>
      </c>
      <c r="JP685" s="4">
        <v>-4.9000000000000004</v>
      </c>
      <c r="JQ685" s="5">
        <v>710</v>
      </c>
      <c r="JR685" s="4">
        <v>55</v>
      </c>
      <c r="JS685" s="4">
        <v>209.65</v>
      </c>
      <c r="JT685" s="4">
        <v>2.8000000000000114</v>
      </c>
      <c r="JU685" s="4">
        <v>19912</v>
      </c>
      <c r="JV685" s="4">
        <v>7127</v>
      </c>
      <c r="JW685" s="4">
        <v>0.75</v>
      </c>
      <c r="JX685" s="4">
        <v>-6.5</v>
      </c>
      <c r="JY685" s="4">
        <v>8448</v>
      </c>
      <c r="JZ685" s="4">
        <v>436</v>
      </c>
      <c r="KA685" s="4">
        <v>160</v>
      </c>
      <c r="KB685" s="4">
        <v>-0.44999999999998863</v>
      </c>
      <c r="KC685" s="4">
        <v>66498</v>
      </c>
      <c r="KD685" s="4">
        <v>29844</v>
      </c>
      <c r="KE685" s="4">
        <v>1.45</v>
      </c>
      <c r="KF685" s="4">
        <v>-9.2000000000000011</v>
      </c>
      <c r="KG685" s="4">
        <v>4987</v>
      </c>
      <c r="KH685" s="4">
        <v>423</v>
      </c>
      <c r="KI685" s="4">
        <v>112.05</v>
      </c>
      <c r="KJ685" s="4">
        <v>-4.4500000000000028</v>
      </c>
      <c r="KK685" s="4">
        <v>36496</v>
      </c>
      <c r="KL685" s="4">
        <v>20631</v>
      </c>
      <c r="KM685" s="4">
        <v>3.8</v>
      </c>
      <c r="KN685" s="4">
        <v>-13</v>
      </c>
      <c r="KO685" s="4">
        <v>26313</v>
      </c>
      <c r="KP685" s="4">
        <v>3893</v>
      </c>
      <c r="KQ685" s="4">
        <v>69.349999999999994</v>
      </c>
      <c r="KR685" s="4">
        <v>-8.4000000000000057</v>
      </c>
      <c r="KS685" s="4">
        <v>68887</v>
      </c>
      <c r="KT685" s="4">
        <v>35540</v>
      </c>
      <c r="KU685" s="4">
        <v>10.75</v>
      </c>
      <c r="KV685" s="4">
        <v>-17.399999999999999</v>
      </c>
      <c r="KW685" s="4">
        <v>29920</v>
      </c>
      <c r="KX685" s="4">
        <v>16402</v>
      </c>
      <c r="KY685" s="4">
        <v>33.65</v>
      </c>
      <c r="KZ685" s="4">
        <v>-12.550000000000004</v>
      </c>
      <c r="LA685" s="4">
        <v>31503</v>
      </c>
      <c r="LB685" s="4">
        <v>21840</v>
      </c>
      <c r="LC685" s="4">
        <v>25.25</v>
      </c>
      <c r="LD685" s="4">
        <v>-20.950000000000003</v>
      </c>
    </row>
    <row r="686" spans="1:316" x14ac:dyDescent="0.25">
      <c r="A686" s="171">
        <v>44077.421118287035</v>
      </c>
      <c r="B686" s="172">
        <v>0.41944444444444445</v>
      </c>
      <c r="C686" s="4">
        <v>11554.35</v>
      </c>
      <c r="D686" s="4">
        <v>11550</v>
      </c>
      <c r="E686" s="173">
        <v>-42.7</v>
      </c>
      <c r="F686" s="173">
        <v>-63.000000000000007</v>
      </c>
      <c r="G686" s="173">
        <v>313.89999999999998</v>
      </c>
      <c r="H686" s="173">
        <v>-70.000000000000043</v>
      </c>
      <c r="I686" s="173">
        <v>-138.09999999999997</v>
      </c>
      <c r="J686" s="173">
        <v>68.099999999999923</v>
      </c>
      <c r="K686" s="127">
        <v>0</v>
      </c>
      <c r="L686" s="127">
        <v>0</v>
      </c>
      <c r="M686" s="127">
        <v>-20.53</v>
      </c>
      <c r="N686" s="127">
        <v>-18.11</v>
      </c>
      <c r="O686" s="127">
        <v>-0.19140552374982051</v>
      </c>
      <c r="P686" s="127">
        <v>-0.36588012044838764</v>
      </c>
      <c r="Q686" s="127">
        <v>1.083561509093862</v>
      </c>
      <c r="R686" s="4">
        <v>119865</v>
      </c>
      <c r="S686" s="4">
        <v>143235</v>
      </c>
      <c r="T686" s="173">
        <v>11573.183333333334</v>
      </c>
      <c r="U686" s="173">
        <v>4.7000000000025466</v>
      </c>
      <c r="V686" s="4">
        <v>159330</v>
      </c>
      <c r="W686" s="4">
        <v>-3842</v>
      </c>
      <c r="X686" s="173">
        <v>18.83333333333394</v>
      </c>
      <c r="Y686" s="173">
        <v>-134959</v>
      </c>
      <c r="Z686" s="173">
        <v>158179</v>
      </c>
      <c r="AA686" s="173">
        <v>23220</v>
      </c>
      <c r="AB686" s="4">
        <v>23370</v>
      </c>
      <c r="AC686" s="4">
        <v>-2324</v>
      </c>
      <c r="AD686" s="176" t="e">
        <v>#REF!</v>
      </c>
      <c r="AE686" s="177">
        <v>-1.5371631846070981E-3</v>
      </c>
      <c r="AF686" s="177">
        <v>2.3330976339203814E-2</v>
      </c>
      <c r="AG686" s="177">
        <v>0.2894538473044706</v>
      </c>
      <c r="AH686" s="177">
        <v>0.17374493923711981</v>
      </c>
      <c r="AI686" s="127">
        <v>0.76370066579292406</v>
      </c>
      <c r="AJ686" s="127">
        <v>0</v>
      </c>
      <c r="AK686" s="4">
        <v>0</v>
      </c>
      <c r="AL686" s="178">
        <v>11500</v>
      </c>
      <c r="AM686" s="178">
        <v>11600</v>
      </c>
      <c r="AN686" s="178">
        <v>11400</v>
      </c>
      <c r="AO686" s="178">
        <v>11700</v>
      </c>
      <c r="AS686" s="4">
        <v>2.5857774053477565</v>
      </c>
      <c r="AT686" s="4">
        <v>1.0399207628256781</v>
      </c>
      <c r="AU686" s="4">
        <v>0.2397645132143664</v>
      </c>
      <c r="AV686" s="4">
        <v>4.630530460968265E-2</v>
      </c>
      <c r="AW686" s="4">
        <v>5.5607933215626446E-2</v>
      </c>
      <c r="AX686" s="4">
        <v>3.6368364352316211E-2</v>
      </c>
      <c r="AY686" s="4">
        <v>61.096573208722738</v>
      </c>
      <c r="AZ686" s="4">
        <v>8.5384615384615383</v>
      </c>
      <c r="BA686" s="4">
        <v>53.833333333333336</v>
      </c>
      <c r="BB686" s="4">
        <v>31.494565217391305</v>
      </c>
      <c r="BC686" s="4">
        <v>24.533453887884267</v>
      </c>
      <c r="BD686" s="4">
        <v>54.148514851485146</v>
      </c>
      <c r="BE686" s="4">
        <v>16.163963963963965</v>
      </c>
      <c r="BF686" s="4">
        <v>28.516853932584269</v>
      </c>
      <c r="BG686" s="4">
        <v>7.8273638968481372</v>
      </c>
      <c r="BH686" s="4">
        <v>7.3159926844137368</v>
      </c>
      <c r="BI686" s="4">
        <v>9</v>
      </c>
      <c r="BJ686" s="4">
        <v>0</v>
      </c>
      <c r="BK686" s="4">
        <v>0</v>
      </c>
      <c r="BL686" s="4">
        <v>0</v>
      </c>
      <c r="BM686" s="4">
        <v>6351</v>
      </c>
      <c r="BN686" s="4">
        <v>605</v>
      </c>
      <c r="BO686" s="4">
        <v>0.15</v>
      </c>
      <c r="BP686" s="4">
        <v>-0.7</v>
      </c>
      <c r="BQ686" s="4">
        <v>0</v>
      </c>
      <c r="BR686" s="4">
        <v>0</v>
      </c>
      <c r="BS686" s="4">
        <v>0</v>
      </c>
      <c r="BT686" s="4">
        <v>0</v>
      </c>
      <c r="BU686" s="4">
        <v>58</v>
      </c>
      <c r="BV686" s="4">
        <v>0</v>
      </c>
      <c r="BW686" s="4">
        <v>0.1</v>
      </c>
      <c r="BX686" s="4">
        <v>-0.75</v>
      </c>
      <c r="BY686" s="4">
        <v>21</v>
      </c>
      <c r="BZ686" s="4">
        <v>0</v>
      </c>
      <c r="CA686" s="4">
        <v>0</v>
      </c>
      <c r="CB686" s="4">
        <v>0</v>
      </c>
      <c r="CC686" s="4">
        <v>447</v>
      </c>
      <c r="CD686" s="4">
        <v>-8</v>
      </c>
      <c r="CE686" s="4">
        <v>0.1</v>
      </c>
      <c r="CF686" s="4">
        <v>-0.85</v>
      </c>
      <c r="CG686" s="4">
        <v>0</v>
      </c>
      <c r="CH686" s="4">
        <v>0</v>
      </c>
      <c r="CI686" s="4">
        <v>0</v>
      </c>
      <c r="CJ686" s="4">
        <v>0</v>
      </c>
      <c r="CK686" s="4">
        <v>35</v>
      </c>
      <c r="CL686" s="4">
        <v>0</v>
      </c>
      <c r="CM686" s="4">
        <v>0</v>
      </c>
      <c r="CN686" s="4">
        <v>0</v>
      </c>
      <c r="CO686" s="4">
        <v>12</v>
      </c>
      <c r="CP686" s="4">
        <v>0</v>
      </c>
      <c r="CQ686" s="4">
        <v>0</v>
      </c>
      <c r="CR686" s="4">
        <v>0</v>
      </c>
      <c r="CS686" s="4">
        <v>1382</v>
      </c>
      <c r="CT686" s="4">
        <v>-57</v>
      </c>
      <c r="CU686" s="4">
        <v>0.15</v>
      </c>
      <c r="CV686" s="4">
        <v>-0.85</v>
      </c>
      <c r="CW686" s="4">
        <v>0</v>
      </c>
      <c r="CX686" s="4">
        <v>0</v>
      </c>
      <c r="CY686" s="4">
        <v>0</v>
      </c>
      <c r="CZ686" s="4">
        <v>0</v>
      </c>
      <c r="DA686" s="4">
        <v>250</v>
      </c>
      <c r="DB686" s="4">
        <v>0</v>
      </c>
      <c r="DC686" s="4">
        <v>0.05</v>
      </c>
      <c r="DD686" s="4">
        <v>-1</v>
      </c>
      <c r="DE686" s="4">
        <v>20</v>
      </c>
      <c r="DF686" s="4">
        <v>0</v>
      </c>
      <c r="DG686" s="4">
        <v>1260</v>
      </c>
      <c r="DH686" s="4">
        <v>10</v>
      </c>
      <c r="DI686" s="4">
        <v>1793</v>
      </c>
      <c r="DJ686" s="4">
        <v>42</v>
      </c>
      <c r="DK686" s="4">
        <v>0.1</v>
      </c>
      <c r="DL686" s="4">
        <v>-1</v>
      </c>
      <c r="DM686" s="4">
        <v>0</v>
      </c>
      <c r="DN686" s="4">
        <v>0</v>
      </c>
      <c r="DO686" s="4">
        <v>0</v>
      </c>
      <c r="DP686" s="4">
        <v>0</v>
      </c>
      <c r="DQ686" s="4">
        <v>604</v>
      </c>
      <c r="DR686" s="4">
        <v>26</v>
      </c>
      <c r="DS686" s="4">
        <v>0.15</v>
      </c>
      <c r="DT686" s="4">
        <v>-0.99999999999999989</v>
      </c>
      <c r="DU686" s="4">
        <v>1</v>
      </c>
      <c r="DV686" s="4">
        <v>0</v>
      </c>
      <c r="DW686" s="4">
        <v>0</v>
      </c>
      <c r="DX686" s="4">
        <v>0</v>
      </c>
      <c r="DY686" s="4">
        <v>4269</v>
      </c>
      <c r="DZ686" s="4">
        <v>-199</v>
      </c>
      <c r="EA686" s="4">
        <v>0.1</v>
      </c>
      <c r="EB686" s="4">
        <v>-1.1499999999999999</v>
      </c>
      <c r="EC686" s="4">
        <v>0</v>
      </c>
      <c r="ED686" s="4">
        <v>0</v>
      </c>
      <c r="EE686" s="4">
        <v>0</v>
      </c>
      <c r="EF686" s="4">
        <v>0</v>
      </c>
      <c r="EG686" s="4">
        <v>207</v>
      </c>
      <c r="EH686" s="4">
        <v>0</v>
      </c>
      <c r="EI686" s="4">
        <v>0.15</v>
      </c>
      <c r="EJ686" s="4">
        <v>-1.2000000000000002</v>
      </c>
      <c r="EK686" s="4">
        <v>68</v>
      </c>
      <c r="EL686" s="4">
        <v>0</v>
      </c>
      <c r="EM686" s="4">
        <v>1053</v>
      </c>
      <c r="EN686" s="4">
        <v>12.200000000000045</v>
      </c>
      <c r="EO686" s="4">
        <v>20255</v>
      </c>
      <c r="EP686" s="4">
        <v>-2359</v>
      </c>
      <c r="EQ686" s="4">
        <v>0.15</v>
      </c>
      <c r="ER686" s="4">
        <v>-1.35</v>
      </c>
      <c r="ES686" s="4">
        <v>5</v>
      </c>
      <c r="ET686" s="4">
        <v>0</v>
      </c>
      <c r="EU686" s="4">
        <v>0</v>
      </c>
      <c r="EV686" s="4">
        <v>0</v>
      </c>
      <c r="EW686" s="4">
        <v>836</v>
      </c>
      <c r="EX686" s="4">
        <v>-16</v>
      </c>
      <c r="EY686" s="4">
        <v>0.15</v>
      </c>
      <c r="EZ686" s="4">
        <v>-1.4500000000000002</v>
      </c>
      <c r="FA686" s="4">
        <v>25</v>
      </c>
      <c r="FB686" s="4">
        <v>2</v>
      </c>
      <c r="FC686" s="4">
        <v>968.65</v>
      </c>
      <c r="FD686" s="4">
        <v>16.149999999999977</v>
      </c>
      <c r="FE686" s="4">
        <v>4389</v>
      </c>
      <c r="FF686" s="4">
        <v>-742</v>
      </c>
      <c r="FG686" s="4">
        <v>0.15</v>
      </c>
      <c r="FH686" s="4">
        <v>-1.4500000000000002</v>
      </c>
      <c r="FI686" s="4">
        <v>5</v>
      </c>
      <c r="FJ686" s="4">
        <v>0</v>
      </c>
      <c r="FK686" s="4">
        <v>0</v>
      </c>
      <c r="FL686" s="4">
        <v>0</v>
      </c>
      <c r="FM686" s="4">
        <v>147</v>
      </c>
      <c r="FN686" s="4">
        <v>-9</v>
      </c>
      <c r="FO686" s="4">
        <v>0.2</v>
      </c>
      <c r="FP686" s="4">
        <v>-1.5</v>
      </c>
      <c r="FQ686" s="4">
        <v>30</v>
      </c>
      <c r="FR686" s="4">
        <v>0</v>
      </c>
      <c r="FS686" s="4">
        <v>848</v>
      </c>
      <c r="FT686" s="4">
        <v>3</v>
      </c>
      <c r="FU686" s="4">
        <v>14221</v>
      </c>
      <c r="FV686" s="4">
        <v>-101</v>
      </c>
      <c r="FW686" s="4">
        <v>0.2</v>
      </c>
      <c r="FX686" s="4">
        <v>-1.6</v>
      </c>
      <c r="FY686" s="4">
        <v>6</v>
      </c>
      <c r="FZ686" s="4">
        <v>0</v>
      </c>
      <c r="GA686" s="4">
        <v>0</v>
      </c>
      <c r="GB686" s="4">
        <v>0</v>
      </c>
      <c r="GC686" s="4">
        <v>529</v>
      </c>
      <c r="GD686" s="4">
        <v>-100</v>
      </c>
      <c r="GE686" s="4">
        <v>0.2</v>
      </c>
      <c r="GF686" s="4">
        <v>-1.75</v>
      </c>
      <c r="GG686" s="4">
        <v>320</v>
      </c>
      <c r="GH686" s="4">
        <v>0</v>
      </c>
      <c r="GI686" s="4">
        <v>758.3</v>
      </c>
      <c r="GJ686" s="4">
        <v>12.049999999999955</v>
      </c>
      <c r="GK686" s="4">
        <v>11927</v>
      </c>
      <c r="GL686" s="4">
        <v>-595</v>
      </c>
      <c r="GM686" s="4">
        <v>0.15</v>
      </c>
      <c r="GN686" s="4">
        <v>-1.85</v>
      </c>
      <c r="GO686" s="4">
        <v>6</v>
      </c>
      <c r="GP686" s="4">
        <v>0</v>
      </c>
      <c r="GQ686" s="4">
        <v>0</v>
      </c>
      <c r="GR686" s="4">
        <v>0</v>
      </c>
      <c r="GS686" s="4">
        <v>654</v>
      </c>
      <c r="GT686" s="4">
        <v>133</v>
      </c>
      <c r="GU686" s="4">
        <v>0.15</v>
      </c>
      <c r="GV686" s="4">
        <v>-1.9</v>
      </c>
      <c r="GW686" s="4">
        <v>223</v>
      </c>
      <c r="GX686" s="4">
        <v>0</v>
      </c>
      <c r="GY686" s="4">
        <v>0</v>
      </c>
      <c r="GZ686" s="4">
        <v>0</v>
      </c>
      <c r="HA686" s="4">
        <v>12713</v>
      </c>
      <c r="HB686" s="4">
        <v>-1851</v>
      </c>
      <c r="HC686" s="4">
        <v>0.15</v>
      </c>
      <c r="HD686" s="4">
        <v>-2.0500000000000003</v>
      </c>
      <c r="HE686" s="4">
        <v>162</v>
      </c>
      <c r="HF686" s="4">
        <v>0</v>
      </c>
      <c r="HG686" s="4">
        <v>0</v>
      </c>
      <c r="HH686" s="4">
        <v>0</v>
      </c>
      <c r="HI686" s="4">
        <v>1527</v>
      </c>
      <c r="HJ686" s="4">
        <v>255</v>
      </c>
      <c r="HK686" s="4">
        <v>0.25</v>
      </c>
      <c r="HL686" s="4">
        <v>-2.2000000000000002</v>
      </c>
      <c r="HM686" s="4">
        <v>642</v>
      </c>
      <c r="HN686" s="4">
        <v>-36</v>
      </c>
      <c r="HO686" s="4">
        <v>549</v>
      </c>
      <c r="HP686" s="4">
        <v>-2.8999999999999773</v>
      </c>
      <c r="HQ686" s="4">
        <v>39224</v>
      </c>
      <c r="HR686" s="4">
        <v>7736</v>
      </c>
      <c r="HS686" s="4">
        <v>0.3</v>
      </c>
      <c r="HT686" s="4">
        <v>-2.35</v>
      </c>
      <c r="HU686" s="4">
        <v>260</v>
      </c>
      <c r="HV686" s="4">
        <v>-1</v>
      </c>
      <c r="HW686" s="4">
        <v>505.6</v>
      </c>
      <c r="HX686" s="4">
        <v>-3.1999999999999886</v>
      </c>
      <c r="HY686" s="4">
        <v>2220</v>
      </c>
      <c r="HZ686" s="4">
        <v>-48</v>
      </c>
      <c r="IA686" s="4">
        <v>0.3</v>
      </c>
      <c r="IB686" s="4">
        <v>-2.5500000000000003</v>
      </c>
      <c r="IC686" s="4">
        <v>294</v>
      </c>
      <c r="ID686" s="4">
        <v>-14</v>
      </c>
      <c r="IE686" s="4">
        <v>450</v>
      </c>
      <c r="IF686" s="4">
        <v>-4.8500000000000227</v>
      </c>
      <c r="IG686" s="4">
        <v>15827</v>
      </c>
      <c r="IH686" s="4">
        <v>-1217</v>
      </c>
      <c r="II686" s="4">
        <v>0.35</v>
      </c>
      <c r="IJ686" s="4">
        <v>-2.6999999999999997</v>
      </c>
      <c r="IK686" s="4">
        <v>184</v>
      </c>
      <c r="IL686" s="4">
        <v>-4</v>
      </c>
      <c r="IM686" s="4">
        <v>406.65</v>
      </c>
      <c r="IN686" s="4">
        <v>3.8499999999999659</v>
      </c>
      <c r="IO686" s="4">
        <v>5795</v>
      </c>
      <c r="IP686" s="4">
        <v>198</v>
      </c>
      <c r="IQ686" s="4">
        <v>0.4</v>
      </c>
      <c r="IR686" s="4">
        <v>-2.85</v>
      </c>
      <c r="IS686" s="4">
        <v>1106</v>
      </c>
      <c r="IT686" s="4">
        <v>-21</v>
      </c>
      <c r="IU686" s="4">
        <v>350</v>
      </c>
      <c r="IV686" s="4">
        <v>-3.3500000000000227</v>
      </c>
      <c r="IW686" s="4">
        <v>27134</v>
      </c>
      <c r="IX686" s="4">
        <v>5881</v>
      </c>
      <c r="IY686" s="4">
        <v>0.4</v>
      </c>
      <c r="IZ686" s="4">
        <v>-3.3000000000000003</v>
      </c>
      <c r="JA686" s="4">
        <v>202</v>
      </c>
      <c r="JB686" s="4">
        <v>-16</v>
      </c>
      <c r="JC686" s="4">
        <v>307.85000000000002</v>
      </c>
      <c r="JD686" s="4">
        <v>2.75</v>
      </c>
      <c r="JE686" s="4">
        <v>10938</v>
      </c>
      <c r="JF686" s="4">
        <v>1932</v>
      </c>
      <c r="JG686" s="4">
        <v>0.5</v>
      </c>
      <c r="JH686" s="4">
        <v>-3.95</v>
      </c>
      <c r="JI686" s="4">
        <v>2220</v>
      </c>
      <c r="JJ686" s="4">
        <v>-358</v>
      </c>
      <c r="JK686" s="4">
        <v>253.8</v>
      </c>
      <c r="JL686" s="4">
        <v>-3.6499999999999773</v>
      </c>
      <c r="JM686" s="4">
        <v>35884</v>
      </c>
      <c r="JN686" s="4">
        <v>11819</v>
      </c>
      <c r="JO686" s="4">
        <v>0.65</v>
      </c>
      <c r="JP686" s="4">
        <v>-4.8499999999999996</v>
      </c>
      <c r="JQ686" s="5">
        <v>712</v>
      </c>
      <c r="JR686" s="4">
        <v>57</v>
      </c>
      <c r="JS686" s="4">
        <v>200.5</v>
      </c>
      <c r="JT686" s="4">
        <v>-6.3499999999999943</v>
      </c>
      <c r="JU686" s="4">
        <v>20304</v>
      </c>
      <c r="JV686" s="4">
        <v>7519</v>
      </c>
      <c r="JW686" s="4">
        <v>0.8</v>
      </c>
      <c r="JX686" s="4">
        <v>-6.45</v>
      </c>
      <c r="JY686" s="4">
        <v>8376</v>
      </c>
      <c r="JZ686" s="4">
        <v>364</v>
      </c>
      <c r="KA686" s="4">
        <v>154.85</v>
      </c>
      <c r="KB686" s="4">
        <v>-5.5999999999999943</v>
      </c>
      <c r="KC686" s="4">
        <v>65562</v>
      </c>
      <c r="KD686" s="4">
        <v>28908</v>
      </c>
      <c r="KE686" s="4">
        <v>1.7</v>
      </c>
      <c r="KF686" s="4">
        <v>-8.9500000000000011</v>
      </c>
      <c r="KG686" s="4">
        <v>4921</v>
      </c>
      <c r="KH686" s="4">
        <v>357</v>
      </c>
      <c r="KI686" s="4">
        <v>107.3</v>
      </c>
      <c r="KJ686" s="4">
        <v>-9.2000000000000028</v>
      </c>
      <c r="KK686" s="4">
        <v>36002</v>
      </c>
      <c r="KL686" s="4">
        <v>20137</v>
      </c>
      <c r="KM686" s="4">
        <v>4.3499999999999996</v>
      </c>
      <c r="KN686" s="4">
        <v>-12.450000000000001</v>
      </c>
      <c r="KO686" s="4">
        <v>26254</v>
      </c>
      <c r="KP686" s="4">
        <v>3834</v>
      </c>
      <c r="KQ686" s="4">
        <v>65.2</v>
      </c>
      <c r="KR686" s="4">
        <v>-12.549999999999997</v>
      </c>
      <c r="KS686" s="4">
        <v>67887</v>
      </c>
      <c r="KT686" s="4">
        <v>34540</v>
      </c>
      <c r="KU686" s="4">
        <v>12.05</v>
      </c>
      <c r="KV686" s="4">
        <v>-16.099999999999998</v>
      </c>
      <c r="KW686" s="4">
        <v>29784</v>
      </c>
      <c r="KX686" s="4">
        <v>16266</v>
      </c>
      <c r="KY686" s="4">
        <v>30.95</v>
      </c>
      <c r="KZ686" s="4">
        <v>-15.250000000000004</v>
      </c>
      <c r="LA686" s="4">
        <v>30973</v>
      </c>
      <c r="LB686" s="4">
        <v>21310</v>
      </c>
      <c r="LC686" s="4">
        <v>27.9</v>
      </c>
      <c r="LD686" s="4">
        <v>-18.300000000000004</v>
      </c>
    </row>
    <row r="687" spans="1:316" x14ac:dyDescent="0.25">
      <c r="A687" s="171">
        <v>44077.418302777776</v>
      </c>
      <c r="B687" s="172">
        <v>0.41736111111111113</v>
      </c>
      <c r="C687" s="4">
        <v>11552.3</v>
      </c>
      <c r="D687" s="4">
        <v>11550</v>
      </c>
      <c r="E687" s="173">
        <v>-43.600000000000009</v>
      </c>
      <c r="F687" s="173">
        <v>-61.7</v>
      </c>
      <c r="G687" s="173">
        <v>313.89999999999998</v>
      </c>
      <c r="H687" s="173">
        <v>-86.300000000000054</v>
      </c>
      <c r="I687" s="173">
        <v>-126.34999999999997</v>
      </c>
      <c r="J687" s="173">
        <v>40.049999999999912</v>
      </c>
      <c r="K687" s="127">
        <v>0</v>
      </c>
      <c r="L687" s="127">
        <v>0</v>
      </c>
      <c r="M687" s="127">
        <v>-20.53</v>
      </c>
      <c r="N687" s="127">
        <v>-18.11</v>
      </c>
      <c r="O687" s="127">
        <v>-0.18122416483660436</v>
      </c>
      <c r="P687" s="127">
        <v>-0.35592748201933205</v>
      </c>
      <c r="Q687" s="127">
        <v>1.0831523453963809</v>
      </c>
      <c r="R687" s="4">
        <v>116893</v>
      </c>
      <c r="S687" s="4">
        <v>139837</v>
      </c>
      <c r="T687" s="173">
        <v>11570.800000000001</v>
      </c>
      <c r="U687" s="173">
        <v>0.91666666666787933</v>
      </c>
      <c r="V687" s="4">
        <v>159611</v>
      </c>
      <c r="W687" s="4">
        <v>-2599</v>
      </c>
      <c r="X687" s="173">
        <v>18.500000000001819</v>
      </c>
      <c r="Y687" s="173">
        <v>-130771</v>
      </c>
      <c r="Z687" s="173">
        <v>154649</v>
      </c>
      <c r="AA687" s="173">
        <v>23878</v>
      </c>
      <c r="AB687" s="4">
        <v>22944</v>
      </c>
      <c r="AC687" s="4">
        <v>-1803</v>
      </c>
      <c r="AD687" s="176" t="e">
        <v>#REF!</v>
      </c>
      <c r="AE687" s="177">
        <v>-2.0369762372980335E-3</v>
      </c>
      <c r="AF687" s="177">
        <v>2.8202036106972778E-2</v>
      </c>
      <c r="AG687" s="177">
        <v>0.35902840734829439</v>
      </c>
      <c r="AH687" s="177">
        <v>0.2438841439789515</v>
      </c>
      <c r="AI687" s="127">
        <v>0.92609993940883995</v>
      </c>
      <c r="AJ687" s="127">
        <v>0</v>
      </c>
      <c r="AK687" s="4">
        <v>0</v>
      </c>
      <c r="AL687" s="178">
        <v>11500</v>
      </c>
      <c r="AM687" s="178">
        <v>11600</v>
      </c>
      <c r="AN687" s="178">
        <v>11400</v>
      </c>
      <c r="AO687" s="178">
        <v>11700</v>
      </c>
      <c r="AS687" s="4">
        <v>2.5739350291143119</v>
      </c>
      <c r="AT687" s="4">
        <v>1.0644268364416456</v>
      </c>
      <c r="AU687" s="4">
        <v>0.25039610520554262</v>
      </c>
      <c r="AV687" s="4">
        <v>4.7087804069257916E-2</v>
      </c>
      <c r="AW687" s="4">
        <v>5.5208422494222371E-2</v>
      </c>
      <c r="AX687" s="4">
        <v>3.6400404448938321E-2</v>
      </c>
      <c r="AY687" s="4">
        <v>60.890965732087224</v>
      </c>
      <c r="AZ687" s="4">
        <v>8.5384615384615383</v>
      </c>
      <c r="BA687" s="4">
        <v>53.006802721088434</v>
      </c>
      <c r="BB687" s="4">
        <v>31.739130434782609</v>
      </c>
      <c r="BC687" s="4">
        <v>23.71880650994575</v>
      </c>
      <c r="BD687" s="4">
        <v>53.816831683168317</v>
      </c>
      <c r="BE687" s="4">
        <v>16.032476319350472</v>
      </c>
      <c r="BF687" s="4">
        <v>27.180349932705248</v>
      </c>
      <c r="BG687" s="4">
        <v>7.8679428156045557</v>
      </c>
      <c r="BH687" s="4">
        <v>7.1874490627546859</v>
      </c>
      <c r="BI687" s="4">
        <v>9</v>
      </c>
      <c r="BJ687" s="4">
        <v>0</v>
      </c>
      <c r="BK687" s="4">
        <v>0</v>
      </c>
      <c r="BL687" s="4">
        <v>0</v>
      </c>
      <c r="BM687" s="4">
        <v>6351</v>
      </c>
      <c r="BN687" s="4">
        <v>605</v>
      </c>
      <c r="BO687" s="4">
        <v>0.15</v>
      </c>
      <c r="BP687" s="4">
        <v>-0.7</v>
      </c>
      <c r="BQ687" s="4">
        <v>0</v>
      </c>
      <c r="BR687" s="4">
        <v>0</v>
      </c>
      <c r="BS687" s="4">
        <v>0</v>
      </c>
      <c r="BT687" s="4">
        <v>0</v>
      </c>
      <c r="BU687" s="4">
        <v>58</v>
      </c>
      <c r="BV687" s="4">
        <v>0</v>
      </c>
      <c r="BW687" s="4">
        <v>0.1</v>
      </c>
      <c r="BX687" s="4">
        <v>-0.75</v>
      </c>
      <c r="BY687" s="4">
        <v>21</v>
      </c>
      <c r="BZ687" s="4">
        <v>0</v>
      </c>
      <c r="CA687" s="4">
        <v>0</v>
      </c>
      <c r="CB687" s="4">
        <v>0</v>
      </c>
      <c r="CC687" s="4">
        <v>447</v>
      </c>
      <c r="CD687" s="4">
        <v>-8</v>
      </c>
      <c r="CE687" s="4">
        <v>0.15</v>
      </c>
      <c r="CF687" s="4">
        <v>-0.79999999999999993</v>
      </c>
      <c r="CG687" s="4">
        <v>0</v>
      </c>
      <c r="CH687" s="4">
        <v>0</v>
      </c>
      <c r="CI687" s="4">
        <v>0</v>
      </c>
      <c r="CJ687" s="4">
        <v>0</v>
      </c>
      <c r="CK687" s="4">
        <v>35</v>
      </c>
      <c r="CL687" s="4">
        <v>0</v>
      </c>
      <c r="CM687" s="4">
        <v>0</v>
      </c>
      <c r="CN687" s="4">
        <v>0</v>
      </c>
      <c r="CO687" s="4">
        <v>12</v>
      </c>
      <c r="CP687" s="4">
        <v>0</v>
      </c>
      <c r="CQ687" s="4">
        <v>0</v>
      </c>
      <c r="CR687" s="4">
        <v>0</v>
      </c>
      <c r="CS687" s="4">
        <v>1382</v>
      </c>
      <c r="CT687" s="4">
        <v>-57</v>
      </c>
      <c r="CU687" s="4">
        <v>0.15</v>
      </c>
      <c r="CV687" s="4">
        <v>-0.85</v>
      </c>
      <c r="CW687" s="4">
        <v>0</v>
      </c>
      <c r="CX687" s="4">
        <v>0</v>
      </c>
      <c r="CY687" s="4">
        <v>0</v>
      </c>
      <c r="CZ687" s="4">
        <v>0</v>
      </c>
      <c r="DA687" s="4">
        <v>250</v>
      </c>
      <c r="DB687" s="4">
        <v>0</v>
      </c>
      <c r="DC687" s="4">
        <v>0.05</v>
      </c>
      <c r="DD687" s="4">
        <v>-1</v>
      </c>
      <c r="DE687" s="4">
        <v>20</v>
      </c>
      <c r="DF687" s="4">
        <v>0</v>
      </c>
      <c r="DG687" s="4">
        <v>1260</v>
      </c>
      <c r="DH687" s="4">
        <v>10</v>
      </c>
      <c r="DI687" s="4">
        <v>1806</v>
      </c>
      <c r="DJ687" s="4">
        <v>55</v>
      </c>
      <c r="DK687" s="4">
        <v>0.1</v>
      </c>
      <c r="DL687" s="4">
        <v>-1</v>
      </c>
      <c r="DM687" s="4">
        <v>0</v>
      </c>
      <c r="DN687" s="4">
        <v>0</v>
      </c>
      <c r="DO687" s="4">
        <v>0</v>
      </c>
      <c r="DP687" s="4">
        <v>0</v>
      </c>
      <c r="DQ687" s="4">
        <v>604</v>
      </c>
      <c r="DR687" s="4">
        <v>26</v>
      </c>
      <c r="DS687" s="4">
        <v>0.1</v>
      </c>
      <c r="DT687" s="4">
        <v>-1.0499999999999998</v>
      </c>
      <c r="DU687" s="4">
        <v>1</v>
      </c>
      <c r="DV687" s="4">
        <v>0</v>
      </c>
      <c r="DW687" s="4">
        <v>0</v>
      </c>
      <c r="DX687" s="4">
        <v>0</v>
      </c>
      <c r="DY687" s="4">
        <v>4269</v>
      </c>
      <c r="DZ687" s="4">
        <v>-199</v>
      </c>
      <c r="EA687" s="4">
        <v>0.1</v>
      </c>
      <c r="EB687" s="4">
        <v>-1.1499999999999999</v>
      </c>
      <c r="EC687" s="4">
        <v>0</v>
      </c>
      <c r="ED687" s="4">
        <v>0</v>
      </c>
      <c r="EE687" s="4">
        <v>0</v>
      </c>
      <c r="EF687" s="4">
        <v>0</v>
      </c>
      <c r="EG687" s="4">
        <v>207</v>
      </c>
      <c r="EH687" s="4">
        <v>0</v>
      </c>
      <c r="EI687" s="4">
        <v>0.2</v>
      </c>
      <c r="EJ687" s="4">
        <v>-1.1500000000000001</v>
      </c>
      <c r="EK687" s="4">
        <v>68</v>
      </c>
      <c r="EL687" s="4">
        <v>0</v>
      </c>
      <c r="EM687" s="4">
        <v>1053</v>
      </c>
      <c r="EN687" s="4">
        <v>12.200000000000045</v>
      </c>
      <c r="EO687" s="4">
        <v>20378</v>
      </c>
      <c r="EP687" s="4">
        <v>-2236</v>
      </c>
      <c r="EQ687" s="4">
        <v>0.2</v>
      </c>
      <c r="ER687" s="4">
        <v>-1.3</v>
      </c>
      <c r="ES687" s="4">
        <v>5</v>
      </c>
      <c r="ET687" s="4">
        <v>0</v>
      </c>
      <c r="EU687" s="4">
        <v>0</v>
      </c>
      <c r="EV687" s="4">
        <v>0</v>
      </c>
      <c r="EW687" s="4">
        <v>836</v>
      </c>
      <c r="EX687" s="4">
        <v>-16</v>
      </c>
      <c r="EY687" s="4">
        <v>0.15</v>
      </c>
      <c r="EZ687" s="4">
        <v>-1.4500000000000002</v>
      </c>
      <c r="FA687" s="4">
        <v>25</v>
      </c>
      <c r="FB687" s="4">
        <v>2</v>
      </c>
      <c r="FC687" s="4">
        <v>968.65</v>
      </c>
      <c r="FD687" s="4">
        <v>16.149999999999977</v>
      </c>
      <c r="FE687" s="4">
        <v>4424</v>
      </c>
      <c r="FF687" s="4">
        <v>-707</v>
      </c>
      <c r="FG687" s="4">
        <v>0.15</v>
      </c>
      <c r="FH687" s="4">
        <v>-1.4500000000000002</v>
      </c>
      <c r="FI687" s="4">
        <v>5</v>
      </c>
      <c r="FJ687" s="4">
        <v>0</v>
      </c>
      <c r="FK687" s="4">
        <v>0</v>
      </c>
      <c r="FL687" s="4">
        <v>0</v>
      </c>
      <c r="FM687" s="4">
        <v>147</v>
      </c>
      <c r="FN687" s="4">
        <v>-9</v>
      </c>
      <c r="FO687" s="4">
        <v>0.2</v>
      </c>
      <c r="FP687" s="4">
        <v>-1.5</v>
      </c>
      <c r="FQ687" s="4">
        <v>30</v>
      </c>
      <c r="FR687" s="4">
        <v>0</v>
      </c>
      <c r="FS687" s="4">
        <v>848</v>
      </c>
      <c r="FT687" s="4">
        <v>3</v>
      </c>
      <c r="FU687" s="4">
        <v>14221</v>
      </c>
      <c r="FV687" s="4">
        <v>-101</v>
      </c>
      <c r="FW687" s="4">
        <v>0.2</v>
      </c>
      <c r="FX687" s="4">
        <v>-1.6</v>
      </c>
      <c r="FY687" s="4">
        <v>6</v>
      </c>
      <c r="FZ687" s="4">
        <v>0</v>
      </c>
      <c r="GA687" s="4">
        <v>0</v>
      </c>
      <c r="GB687" s="4">
        <v>0</v>
      </c>
      <c r="GC687" s="4">
        <v>529</v>
      </c>
      <c r="GD687" s="4">
        <v>-100</v>
      </c>
      <c r="GE687" s="4">
        <v>0.2</v>
      </c>
      <c r="GF687" s="4">
        <v>-1.75</v>
      </c>
      <c r="GG687" s="4">
        <v>320</v>
      </c>
      <c r="GH687" s="4">
        <v>0</v>
      </c>
      <c r="GI687" s="4">
        <v>758.3</v>
      </c>
      <c r="GJ687" s="4">
        <v>12.049999999999955</v>
      </c>
      <c r="GK687" s="4">
        <v>11942</v>
      </c>
      <c r="GL687" s="4">
        <v>-580</v>
      </c>
      <c r="GM687" s="4">
        <v>0.15</v>
      </c>
      <c r="GN687" s="4">
        <v>-1.85</v>
      </c>
      <c r="GO687" s="4">
        <v>6</v>
      </c>
      <c r="GP687" s="4">
        <v>0</v>
      </c>
      <c r="GQ687" s="4">
        <v>0</v>
      </c>
      <c r="GR687" s="4">
        <v>0</v>
      </c>
      <c r="GS687" s="4">
        <v>585</v>
      </c>
      <c r="GT687" s="4">
        <v>64</v>
      </c>
      <c r="GU687" s="4">
        <v>0.15</v>
      </c>
      <c r="GV687" s="4">
        <v>-1.9</v>
      </c>
      <c r="GW687" s="4">
        <v>223</v>
      </c>
      <c r="GX687" s="4">
        <v>0</v>
      </c>
      <c r="GY687" s="4">
        <v>0</v>
      </c>
      <c r="GZ687" s="4">
        <v>0</v>
      </c>
      <c r="HA687" s="4">
        <v>12839</v>
      </c>
      <c r="HB687" s="4">
        <v>-1725</v>
      </c>
      <c r="HC687" s="4">
        <v>0.2</v>
      </c>
      <c r="HD687" s="4">
        <v>-2</v>
      </c>
      <c r="HE687" s="4">
        <v>162</v>
      </c>
      <c r="HF687" s="4">
        <v>0</v>
      </c>
      <c r="HG687" s="4">
        <v>0</v>
      </c>
      <c r="HH687" s="4">
        <v>0</v>
      </c>
      <c r="HI687" s="4">
        <v>1527</v>
      </c>
      <c r="HJ687" s="4">
        <v>255</v>
      </c>
      <c r="HK687" s="4">
        <v>0.2</v>
      </c>
      <c r="HL687" s="4">
        <v>-2.25</v>
      </c>
      <c r="HM687" s="4">
        <v>642</v>
      </c>
      <c r="HN687" s="4">
        <v>-36</v>
      </c>
      <c r="HO687" s="4">
        <v>549</v>
      </c>
      <c r="HP687" s="4">
        <v>-2.8999999999999773</v>
      </c>
      <c r="HQ687" s="4">
        <v>39092</v>
      </c>
      <c r="HR687" s="4">
        <v>7604</v>
      </c>
      <c r="HS687" s="4">
        <v>0.3</v>
      </c>
      <c r="HT687" s="4">
        <v>-2.35</v>
      </c>
      <c r="HU687" s="4">
        <v>260</v>
      </c>
      <c r="HV687" s="4">
        <v>-1</v>
      </c>
      <c r="HW687" s="4">
        <v>505.6</v>
      </c>
      <c r="HX687" s="4">
        <v>-3.1999999999999886</v>
      </c>
      <c r="HY687" s="4">
        <v>2220</v>
      </c>
      <c r="HZ687" s="4">
        <v>-48</v>
      </c>
      <c r="IA687" s="4">
        <v>0.3</v>
      </c>
      <c r="IB687" s="4">
        <v>-2.5500000000000003</v>
      </c>
      <c r="IC687" s="4">
        <v>294</v>
      </c>
      <c r="ID687" s="4">
        <v>-14</v>
      </c>
      <c r="IE687" s="4">
        <v>448</v>
      </c>
      <c r="IF687" s="4">
        <v>-6.8500000000000227</v>
      </c>
      <c r="IG687" s="4">
        <v>15584</v>
      </c>
      <c r="IH687" s="4">
        <v>-1460</v>
      </c>
      <c r="II687" s="4">
        <v>0.3</v>
      </c>
      <c r="IJ687" s="4">
        <v>-2.75</v>
      </c>
      <c r="IK687" s="4">
        <v>184</v>
      </c>
      <c r="IL687" s="4">
        <v>-4</v>
      </c>
      <c r="IM687" s="4">
        <v>406.65</v>
      </c>
      <c r="IN687" s="4">
        <v>3.8499999999999659</v>
      </c>
      <c r="IO687" s="4">
        <v>5840</v>
      </c>
      <c r="IP687" s="4">
        <v>243</v>
      </c>
      <c r="IQ687" s="4">
        <v>0.35</v>
      </c>
      <c r="IR687" s="4">
        <v>-2.9</v>
      </c>
      <c r="IS687" s="4">
        <v>1106</v>
      </c>
      <c r="IT687" s="4">
        <v>-21</v>
      </c>
      <c r="IU687" s="4">
        <v>348</v>
      </c>
      <c r="IV687" s="4">
        <v>-5.3500000000000227</v>
      </c>
      <c r="IW687" s="4">
        <v>26233</v>
      </c>
      <c r="IX687" s="4">
        <v>4980</v>
      </c>
      <c r="IY687" s="4">
        <v>0.4</v>
      </c>
      <c r="IZ687" s="4">
        <v>-3.3000000000000003</v>
      </c>
      <c r="JA687" s="4">
        <v>202</v>
      </c>
      <c r="JB687" s="4">
        <v>-16</v>
      </c>
      <c r="JC687" s="4">
        <v>307.85000000000002</v>
      </c>
      <c r="JD687" s="4">
        <v>2.75</v>
      </c>
      <c r="JE687" s="4">
        <v>10871</v>
      </c>
      <c r="JF687" s="4">
        <v>1865</v>
      </c>
      <c r="JG687" s="4">
        <v>0.55000000000000004</v>
      </c>
      <c r="JH687" s="4">
        <v>-3.9000000000000004</v>
      </c>
      <c r="JI687" s="4">
        <v>2217</v>
      </c>
      <c r="JJ687" s="4">
        <v>-361</v>
      </c>
      <c r="JK687" s="4">
        <v>250</v>
      </c>
      <c r="JL687" s="4">
        <v>-7.4499999999999886</v>
      </c>
      <c r="JM687" s="4">
        <v>35544</v>
      </c>
      <c r="JN687" s="4">
        <v>11479</v>
      </c>
      <c r="JO687" s="4">
        <v>0.6</v>
      </c>
      <c r="JP687" s="4">
        <v>-4.9000000000000004</v>
      </c>
      <c r="JQ687" s="5">
        <v>743</v>
      </c>
      <c r="JR687" s="4">
        <v>88</v>
      </c>
      <c r="JS687" s="4">
        <v>200.5</v>
      </c>
      <c r="JT687" s="4">
        <v>-6.3499999999999943</v>
      </c>
      <c r="JU687" s="4">
        <v>20195</v>
      </c>
      <c r="JV687" s="4">
        <v>7410</v>
      </c>
      <c r="JW687" s="4">
        <v>0.8</v>
      </c>
      <c r="JX687" s="4">
        <v>-6.45</v>
      </c>
      <c r="JY687" s="4">
        <v>8254</v>
      </c>
      <c r="JZ687" s="4">
        <v>242</v>
      </c>
      <c r="KA687" s="4">
        <v>151.55000000000001</v>
      </c>
      <c r="KB687" s="4">
        <v>-8.8999999999999773</v>
      </c>
      <c r="KC687" s="4">
        <v>64942</v>
      </c>
      <c r="KD687" s="4">
        <v>28288</v>
      </c>
      <c r="KE687" s="4">
        <v>1.75</v>
      </c>
      <c r="KF687" s="4">
        <v>-8.9</v>
      </c>
      <c r="KG687" s="4">
        <v>4908</v>
      </c>
      <c r="KH687" s="4">
        <v>344</v>
      </c>
      <c r="KI687" s="4">
        <v>105.05</v>
      </c>
      <c r="KJ687" s="4">
        <v>-11.450000000000003</v>
      </c>
      <c r="KK687" s="4">
        <v>35276</v>
      </c>
      <c r="KL687" s="4">
        <v>19411</v>
      </c>
      <c r="KM687" s="4">
        <v>4.4000000000000004</v>
      </c>
      <c r="KN687" s="4">
        <v>-12.4</v>
      </c>
      <c r="KO687" s="4">
        <v>26104</v>
      </c>
      <c r="KP687" s="4">
        <v>3684</v>
      </c>
      <c r="KQ687" s="4">
        <v>63.25</v>
      </c>
      <c r="KR687" s="4">
        <v>-14.5</v>
      </c>
      <c r="KS687" s="4">
        <v>67190</v>
      </c>
      <c r="KT687" s="4">
        <v>33843</v>
      </c>
      <c r="KU687" s="4">
        <v>12.35</v>
      </c>
      <c r="KV687" s="4">
        <v>-15.799999999999999</v>
      </c>
      <c r="KW687" s="4">
        <v>28901</v>
      </c>
      <c r="KX687" s="4">
        <v>15383</v>
      </c>
      <c r="KY687" s="4">
        <v>30.15</v>
      </c>
      <c r="KZ687" s="4">
        <v>-16.050000000000004</v>
      </c>
      <c r="LA687" s="4">
        <v>30763</v>
      </c>
      <c r="LB687" s="4">
        <v>21100</v>
      </c>
      <c r="LC687" s="4">
        <v>28.85</v>
      </c>
      <c r="LD687" s="4">
        <v>-17.350000000000001</v>
      </c>
    </row>
    <row r="688" spans="1:316" x14ac:dyDescent="0.25">
      <c r="A688" s="171">
        <v>44077.417558680558</v>
      </c>
      <c r="B688" s="172">
        <v>0.41666666666666669</v>
      </c>
      <c r="C688" s="4">
        <v>11551.15</v>
      </c>
      <c r="D688" s="4">
        <v>11550</v>
      </c>
      <c r="E688" s="173">
        <v>-43.3</v>
      </c>
      <c r="F688" s="173">
        <v>-62.5</v>
      </c>
      <c r="G688" s="173">
        <v>313.89999999999998</v>
      </c>
      <c r="H688" s="173">
        <v>-65.100000000000037</v>
      </c>
      <c r="I688" s="173">
        <v>-146.29999999999993</v>
      </c>
      <c r="J688" s="173">
        <v>81.199999999999889</v>
      </c>
      <c r="K688" s="127">
        <v>0</v>
      </c>
      <c r="L688" s="127">
        <v>0</v>
      </c>
      <c r="M688" s="127">
        <v>-20.53</v>
      </c>
      <c r="N688" s="127">
        <v>-18.11</v>
      </c>
      <c r="O688" s="127">
        <v>-0.1754616622817699</v>
      </c>
      <c r="P688" s="127">
        <v>-0.35028540927501212</v>
      </c>
      <c r="Q688" s="127">
        <v>1.0831523453963809</v>
      </c>
      <c r="R688" s="4">
        <v>116893</v>
      </c>
      <c r="S688" s="4">
        <v>139837</v>
      </c>
      <c r="T688" s="173">
        <v>11570.800000000001</v>
      </c>
      <c r="U688" s="173">
        <v>0.91666666666787933</v>
      </c>
      <c r="V688" s="4">
        <v>158949</v>
      </c>
      <c r="W688" s="4">
        <v>-3261</v>
      </c>
      <c r="X688" s="173">
        <v>19.650000000001455</v>
      </c>
      <c r="Y688" s="173">
        <v>-130771</v>
      </c>
      <c r="Z688" s="173">
        <v>154699</v>
      </c>
      <c r="AA688" s="173">
        <v>23928</v>
      </c>
      <c r="AB688" s="4">
        <v>22944</v>
      </c>
      <c r="AC688" s="4">
        <v>-1803</v>
      </c>
      <c r="AD688" s="176" t="e">
        <v>#REF!</v>
      </c>
      <c r="AE688" s="177">
        <v>2.3779125126928886E-2</v>
      </c>
      <c r="AF688" s="177">
        <v>3.1424709782154059E-2</v>
      </c>
      <c r="AG688" s="177">
        <v>0.40831911942747573</v>
      </c>
      <c r="AH688" s="177">
        <v>0.27620429137405805</v>
      </c>
      <c r="AI688" s="127">
        <v>0.99085708849252863</v>
      </c>
      <c r="AJ688" s="127">
        <v>0</v>
      </c>
      <c r="AK688" s="4">
        <v>0</v>
      </c>
      <c r="AL688" s="178">
        <v>11500</v>
      </c>
      <c r="AM688" s="178">
        <v>11600</v>
      </c>
      <c r="AN688" s="178">
        <v>11400</v>
      </c>
      <c r="AO688" s="178">
        <v>11700</v>
      </c>
      <c r="AS688" s="4">
        <v>2.5739350291143119</v>
      </c>
      <c r="AT688" s="4">
        <v>1.0644268364416456</v>
      </c>
      <c r="AU688" s="4">
        <v>0.25039610520554262</v>
      </c>
      <c r="AV688" s="4">
        <v>4.7087804069257916E-2</v>
      </c>
      <c r="AW688" s="4">
        <v>5.5208422494222371E-2</v>
      </c>
      <c r="AX688" s="4">
        <v>3.6400404448938321E-2</v>
      </c>
      <c r="AY688" s="4">
        <v>60.890965732087224</v>
      </c>
      <c r="AZ688" s="4">
        <v>8.5384615384615383</v>
      </c>
      <c r="BA688" s="4">
        <v>53.006802721088434</v>
      </c>
      <c r="BB688" s="4">
        <v>31.739130434782609</v>
      </c>
      <c r="BC688" s="4">
        <v>23.71880650994575</v>
      </c>
      <c r="BD688" s="4">
        <v>53.816831683168317</v>
      </c>
      <c r="BE688" s="4">
        <v>16.032476319350472</v>
      </c>
      <c r="BF688" s="4">
        <v>27.180349932705248</v>
      </c>
      <c r="BG688" s="4">
        <v>7.8679428156045557</v>
      </c>
      <c r="BH688" s="4">
        <v>7.1874490627546859</v>
      </c>
      <c r="BI688" s="4">
        <v>9</v>
      </c>
      <c r="BJ688" s="4">
        <v>0</v>
      </c>
      <c r="BK688" s="4">
        <v>0</v>
      </c>
      <c r="BL688" s="4">
        <v>0</v>
      </c>
      <c r="BM688" s="4">
        <v>6351</v>
      </c>
      <c r="BN688" s="4">
        <v>605</v>
      </c>
      <c r="BO688" s="4">
        <v>0.15</v>
      </c>
      <c r="BP688" s="4">
        <v>-0.7</v>
      </c>
      <c r="BQ688" s="4">
        <v>0</v>
      </c>
      <c r="BR688" s="4">
        <v>0</v>
      </c>
      <c r="BS688" s="4">
        <v>0</v>
      </c>
      <c r="BT688" s="4">
        <v>0</v>
      </c>
      <c r="BU688" s="4">
        <v>58</v>
      </c>
      <c r="BV688" s="4">
        <v>0</v>
      </c>
      <c r="BW688" s="4">
        <v>0.1</v>
      </c>
      <c r="BX688" s="4">
        <v>-0.75</v>
      </c>
      <c r="BY688" s="4">
        <v>21</v>
      </c>
      <c r="BZ688" s="4">
        <v>0</v>
      </c>
      <c r="CA688" s="4">
        <v>0</v>
      </c>
      <c r="CB688" s="4">
        <v>0</v>
      </c>
      <c r="CC688" s="4">
        <v>447</v>
      </c>
      <c r="CD688" s="4">
        <v>-8</v>
      </c>
      <c r="CE688" s="4">
        <v>0.1</v>
      </c>
      <c r="CF688" s="4">
        <v>-0.85</v>
      </c>
      <c r="CG688" s="4">
        <v>0</v>
      </c>
      <c r="CH688" s="4">
        <v>0</v>
      </c>
      <c r="CI688" s="4">
        <v>0</v>
      </c>
      <c r="CJ688" s="4">
        <v>0</v>
      </c>
      <c r="CK688" s="4">
        <v>35</v>
      </c>
      <c r="CL688" s="4">
        <v>0</v>
      </c>
      <c r="CM688" s="4">
        <v>0</v>
      </c>
      <c r="CN688" s="4">
        <v>0</v>
      </c>
      <c r="CO688" s="4">
        <v>12</v>
      </c>
      <c r="CP688" s="4">
        <v>0</v>
      </c>
      <c r="CQ688" s="4">
        <v>0</v>
      </c>
      <c r="CR688" s="4">
        <v>0</v>
      </c>
      <c r="CS688" s="4">
        <v>1382</v>
      </c>
      <c r="CT688" s="4">
        <v>-57</v>
      </c>
      <c r="CU688" s="4">
        <v>0.15</v>
      </c>
      <c r="CV688" s="4">
        <v>-0.85</v>
      </c>
      <c r="CW688" s="4">
        <v>0</v>
      </c>
      <c r="CX688" s="4">
        <v>0</v>
      </c>
      <c r="CY688" s="4">
        <v>0</v>
      </c>
      <c r="CZ688" s="4">
        <v>0</v>
      </c>
      <c r="DA688" s="4">
        <v>250</v>
      </c>
      <c r="DB688" s="4">
        <v>0</v>
      </c>
      <c r="DC688" s="4">
        <v>0.05</v>
      </c>
      <c r="DD688" s="4">
        <v>-1</v>
      </c>
      <c r="DE688" s="4">
        <v>20</v>
      </c>
      <c r="DF688" s="4">
        <v>0</v>
      </c>
      <c r="DG688" s="4">
        <v>1260</v>
      </c>
      <c r="DH688" s="4">
        <v>10</v>
      </c>
      <c r="DI688" s="4">
        <v>1806</v>
      </c>
      <c r="DJ688" s="4">
        <v>55</v>
      </c>
      <c r="DK688" s="4">
        <v>0.15</v>
      </c>
      <c r="DL688" s="4">
        <v>-0.95000000000000007</v>
      </c>
      <c r="DM688" s="4">
        <v>0</v>
      </c>
      <c r="DN688" s="4">
        <v>0</v>
      </c>
      <c r="DO688" s="4">
        <v>0</v>
      </c>
      <c r="DP688" s="4">
        <v>0</v>
      </c>
      <c r="DQ688" s="4">
        <v>604</v>
      </c>
      <c r="DR688" s="4">
        <v>26</v>
      </c>
      <c r="DS688" s="4">
        <v>0.1</v>
      </c>
      <c r="DT688" s="4">
        <v>-1.0499999999999998</v>
      </c>
      <c r="DU688" s="4">
        <v>1</v>
      </c>
      <c r="DV688" s="4">
        <v>0</v>
      </c>
      <c r="DW688" s="4">
        <v>0</v>
      </c>
      <c r="DX688" s="4">
        <v>0</v>
      </c>
      <c r="DY688" s="4">
        <v>4269</v>
      </c>
      <c r="DZ688" s="4">
        <v>-199</v>
      </c>
      <c r="EA688" s="4">
        <v>0.1</v>
      </c>
      <c r="EB688" s="4">
        <v>-1.1499999999999999</v>
      </c>
      <c r="EC688" s="4">
        <v>0</v>
      </c>
      <c r="ED688" s="4">
        <v>0</v>
      </c>
      <c r="EE688" s="4">
        <v>0</v>
      </c>
      <c r="EF688" s="4">
        <v>0</v>
      </c>
      <c r="EG688" s="4">
        <v>207</v>
      </c>
      <c r="EH688" s="4">
        <v>0</v>
      </c>
      <c r="EI688" s="4">
        <v>0.2</v>
      </c>
      <c r="EJ688" s="4">
        <v>-1.1500000000000001</v>
      </c>
      <c r="EK688" s="4">
        <v>68</v>
      </c>
      <c r="EL688" s="4">
        <v>0</v>
      </c>
      <c r="EM688" s="4">
        <v>1053</v>
      </c>
      <c r="EN688" s="4">
        <v>12.200000000000045</v>
      </c>
      <c r="EO688" s="4">
        <v>20378</v>
      </c>
      <c r="EP688" s="4">
        <v>-2236</v>
      </c>
      <c r="EQ688" s="4">
        <v>0.2</v>
      </c>
      <c r="ER688" s="4">
        <v>-1.3</v>
      </c>
      <c r="ES688" s="4">
        <v>5</v>
      </c>
      <c r="ET688" s="4">
        <v>0</v>
      </c>
      <c r="EU688" s="4">
        <v>0</v>
      </c>
      <c r="EV688" s="4">
        <v>0</v>
      </c>
      <c r="EW688" s="4">
        <v>836</v>
      </c>
      <c r="EX688" s="4">
        <v>-16</v>
      </c>
      <c r="EY688" s="4">
        <v>0.15</v>
      </c>
      <c r="EZ688" s="4">
        <v>-1.4500000000000002</v>
      </c>
      <c r="FA688" s="4">
        <v>25</v>
      </c>
      <c r="FB688" s="4">
        <v>2</v>
      </c>
      <c r="FC688" s="4">
        <v>968.65</v>
      </c>
      <c r="FD688" s="4">
        <v>16.149999999999977</v>
      </c>
      <c r="FE688" s="4">
        <v>4424</v>
      </c>
      <c r="FF688" s="4">
        <v>-707</v>
      </c>
      <c r="FG688" s="4">
        <v>0.15</v>
      </c>
      <c r="FH688" s="4">
        <v>-1.4500000000000002</v>
      </c>
      <c r="FI688" s="4">
        <v>5</v>
      </c>
      <c r="FJ688" s="4">
        <v>0</v>
      </c>
      <c r="FK688" s="4">
        <v>0</v>
      </c>
      <c r="FL688" s="4">
        <v>0</v>
      </c>
      <c r="FM688" s="4">
        <v>147</v>
      </c>
      <c r="FN688" s="4">
        <v>-9</v>
      </c>
      <c r="FO688" s="4">
        <v>0.2</v>
      </c>
      <c r="FP688" s="4">
        <v>-1.5</v>
      </c>
      <c r="FQ688" s="4">
        <v>30</v>
      </c>
      <c r="FR688" s="4">
        <v>0</v>
      </c>
      <c r="FS688" s="4">
        <v>848</v>
      </c>
      <c r="FT688" s="4">
        <v>3</v>
      </c>
      <c r="FU688" s="4">
        <v>14221</v>
      </c>
      <c r="FV688" s="4">
        <v>-101</v>
      </c>
      <c r="FW688" s="4">
        <v>0.2</v>
      </c>
      <c r="FX688" s="4">
        <v>-1.6</v>
      </c>
      <c r="FY688" s="4">
        <v>6</v>
      </c>
      <c r="FZ688" s="4">
        <v>0</v>
      </c>
      <c r="GA688" s="4">
        <v>0</v>
      </c>
      <c r="GB688" s="4">
        <v>0</v>
      </c>
      <c r="GC688" s="4">
        <v>529</v>
      </c>
      <c r="GD688" s="4">
        <v>-100</v>
      </c>
      <c r="GE688" s="4">
        <v>0.2</v>
      </c>
      <c r="GF688" s="4">
        <v>-1.75</v>
      </c>
      <c r="GG688" s="4">
        <v>320</v>
      </c>
      <c r="GH688" s="4">
        <v>0</v>
      </c>
      <c r="GI688" s="4">
        <v>758.3</v>
      </c>
      <c r="GJ688" s="4">
        <v>12.049999999999955</v>
      </c>
      <c r="GK688" s="4">
        <v>11942</v>
      </c>
      <c r="GL688" s="4">
        <v>-580</v>
      </c>
      <c r="GM688" s="4">
        <v>0.1</v>
      </c>
      <c r="GN688" s="4">
        <v>-1.9</v>
      </c>
      <c r="GO688" s="4">
        <v>6</v>
      </c>
      <c r="GP688" s="4">
        <v>0</v>
      </c>
      <c r="GQ688" s="4">
        <v>0</v>
      </c>
      <c r="GR688" s="4">
        <v>0</v>
      </c>
      <c r="GS688" s="4">
        <v>585</v>
      </c>
      <c r="GT688" s="4">
        <v>64</v>
      </c>
      <c r="GU688" s="4">
        <v>0.15</v>
      </c>
      <c r="GV688" s="4">
        <v>-1.9</v>
      </c>
      <c r="GW688" s="4">
        <v>223</v>
      </c>
      <c r="GX688" s="4">
        <v>0</v>
      </c>
      <c r="GY688" s="4">
        <v>0</v>
      </c>
      <c r="GZ688" s="4">
        <v>0</v>
      </c>
      <c r="HA688" s="4">
        <v>12839</v>
      </c>
      <c r="HB688" s="4">
        <v>-1725</v>
      </c>
      <c r="HC688" s="4">
        <v>0.15</v>
      </c>
      <c r="HD688" s="4">
        <v>-2.0500000000000003</v>
      </c>
      <c r="HE688" s="4">
        <v>162</v>
      </c>
      <c r="HF688" s="4">
        <v>0</v>
      </c>
      <c r="HG688" s="4">
        <v>0</v>
      </c>
      <c r="HH688" s="4">
        <v>0</v>
      </c>
      <c r="HI688" s="4">
        <v>1527</v>
      </c>
      <c r="HJ688" s="4">
        <v>255</v>
      </c>
      <c r="HK688" s="4">
        <v>0.2</v>
      </c>
      <c r="HL688" s="4">
        <v>-2.25</v>
      </c>
      <c r="HM688" s="4">
        <v>642</v>
      </c>
      <c r="HN688" s="4">
        <v>-36</v>
      </c>
      <c r="HO688" s="4">
        <v>549</v>
      </c>
      <c r="HP688" s="4">
        <v>-2.8999999999999773</v>
      </c>
      <c r="HQ688" s="4">
        <v>39092</v>
      </c>
      <c r="HR688" s="4">
        <v>7604</v>
      </c>
      <c r="HS688" s="4">
        <v>0.25</v>
      </c>
      <c r="HT688" s="4">
        <v>-2.4</v>
      </c>
      <c r="HU688" s="4">
        <v>260</v>
      </c>
      <c r="HV688" s="4">
        <v>-1</v>
      </c>
      <c r="HW688" s="4">
        <v>505.6</v>
      </c>
      <c r="HX688" s="4">
        <v>-3.1999999999999886</v>
      </c>
      <c r="HY688" s="4">
        <v>2220</v>
      </c>
      <c r="HZ688" s="4">
        <v>-48</v>
      </c>
      <c r="IA688" s="4">
        <v>0.25</v>
      </c>
      <c r="IB688" s="4">
        <v>-2.6</v>
      </c>
      <c r="IC688" s="4">
        <v>294</v>
      </c>
      <c r="ID688" s="4">
        <v>-14</v>
      </c>
      <c r="IE688" s="4">
        <v>453.1</v>
      </c>
      <c r="IF688" s="4">
        <v>-1.75</v>
      </c>
      <c r="IG688" s="4">
        <v>15584</v>
      </c>
      <c r="IH688" s="4">
        <v>-1460</v>
      </c>
      <c r="II688" s="4">
        <v>0.3</v>
      </c>
      <c r="IJ688" s="4">
        <v>-2.75</v>
      </c>
      <c r="IK688" s="4">
        <v>184</v>
      </c>
      <c r="IL688" s="4">
        <v>-4</v>
      </c>
      <c r="IM688" s="4">
        <v>406.65</v>
      </c>
      <c r="IN688" s="4">
        <v>3.8499999999999659</v>
      </c>
      <c r="IO688" s="4">
        <v>5840</v>
      </c>
      <c r="IP688" s="4">
        <v>243</v>
      </c>
      <c r="IQ688" s="4">
        <v>0.35</v>
      </c>
      <c r="IR688" s="4">
        <v>-2.9</v>
      </c>
      <c r="IS688" s="4">
        <v>1106</v>
      </c>
      <c r="IT688" s="4">
        <v>-21</v>
      </c>
      <c r="IU688" s="4">
        <v>352.15</v>
      </c>
      <c r="IV688" s="4">
        <v>-1.2000000000000455</v>
      </c>
      <c r="IW688" s="4">
        <v>26233</v>
      </c>
      <c r="IX688" s="4">
        <v>4980</v>
      </c>
      <c r="IY688" s="4">
        <v>0.4</v>
      </c>
      <c r="IZ688" s="4">
        <v>-3.3000000000000003</v>
      </c>
      <c r="JA688" s="4">
        <v>202</v>
      </c>
      <c r="JB688" s="4">
        <v>-16</v>
      </c>
      <c r="JC688" s="4">
        <v>307.85000000000002</v>
      </c>
      <c r="JD688" s="4">
        <v>2.75</v>
      </c>
      <c r="JE688" s="4">
        <v>10871</v>
      </c>
      <c r="JF688" s="4">
        <v>1865</v>
      </c>
      <c r="JG688" s="4">
        <v>0.5</v>
      </c>
      <c r="JH688" s="4">
        <v>-3.95</v>
      </c>
      <c r="JI688" s="4">
        <v>2217</v>
      </c>
      <c r="JJ688" s="4">
        <v>-361</v>
      </c>
      <c r="JK688" s="4">
        <v>254</v>
      </c>
      <c r="JL688" s="4">
        <v>-3.4499999999999886</v>
      </c>
      <c r="JM688" s="4">
        <v>35544</v>
      </c>
      <c r="JN688" s="4">
        <v>11479</v>
      </c>
      <c r="JO688" s="4">
        <v>0.65</v>
      </c>
      <c r="JP688" s="4">
        <v>-4.8499999999999996</v>
      </c>
      <c r="JQ688" s="5">
        <v>743</v>
      </c>
      <c r="JR688" s="4">
        <v>88</v>
      </c>
      <c r="JS688" s="4">
        <v>205</v>
      </c>
      <c r="JT688" s="4">
        <v>-1.8499999999999943</v>
      </c>
      <c r="JU688" s="4">
        <v>20195</v>
      </c>
      <c r="JV688" s="4">
        <v>7410</v>
      </c>
      <c r="JW688" s="4">
        <v>0.75</v>
      </c>
      <c r="JX688" s="4">
        <v>-6.5</v>
      </c>
      <c r="JY688" s="4">
        <v>8254</v>
      </c>
      <c r="JZ688" s="4">
        <v>242</v>
      </c>
      <c r="KA688" s="4">
        <v>153.5</v>
      </c>
      <c r="KB688" s="4">
        <v>-6.9499999999999886</v>
      </c>
      <c r="KC688" s="4">
        <v>64942</v>
      </c>
      <c r="KD688" s="4">
        <v>28288</v>
      </c>
      <c r="KE688" s="4">
        <v>1.6</v>
      </c>
      <c r="KF688" s="4">
        <v>-9.0500000000000007</v>
      </c>
      <c r="KG688" s="4">
        <v>4908</v>
      </c>
      <c r="KH688" s="4">
        <v>344</v>
      </c>
      <c r="KI688" s="4">
        <v>106.2</v>
      </c>
      <c r="KJ688" s="4">
        <v>-10.299999999999997</v>
      </c>
      <c r="KK688" s="4">
        <v>35276</v>
      </c>
      <c r="KL688" s="4">
        <v>19411</v>
      </c>
      <c r="KM688" s="4">
        <v>4.1500000000000004</v>
      </c>
      <c r="KN688" s="4">
        <v>-12.65</v>
      </c>
      <c r="KO688" s="4">
        <v>26104</v>
      </c>
      <c r="KP688" s="4">
        <v>3684</v>
      </c>
      <c r="KQ688" s="4">
        <v>63.55</v>
      </c>
      <c r="KR688" s="4">
        <v>-14.200000000000003</v>
      </c>
      <c r="KS688" s="4">
        <v>67190</v>
      </c>
      <c r="KT688" s="4">
        <v>33843</v>
      </c>
      <c r="KU688" s="4">
        <v>12</v>
      </c>
      <c r="KV688" s="4">
        <v>-16.149999999999999</v>
      </c>
      <c r="KW688" s="4">
        <v>28901</v>
      </c>
      <c r="KX688" s="4">
        <v>15383</v>
      </c>
      <c r="KY688" s="4">
        <v>30.25</v>
      </c>
      <c r="KZ688" s="4">
        <v>-15.950000000000003</v>
      </c>
      <c r="LA688" s="4">
        <v>30763</v>
      </c>
      <c r="LB688" s="4">
        <v>21100</v>
      </c>
      <c r="LC688" s="4">
        <v>28.8</v>
      </c>
      <c r="LD688" s="4">
        <v>-17.400000000000002</v>
      </c>
    </row>
    <row r="689" spans="1:316" x14ac:dyDescent="0.25">
      <c r="A689" s="171">
        <v>44077.416803356478</v>
      </c>
      <c r="B689" s="172">
        <v>0.41597222222222219</v>
      </c>
      <c r="C689" s="4">
        <v>11562.55</v>
      </c>
      <c r="D689" s="4">
        <v>11550</v>
      </c>
      <c r="E689" s="173">
        <v>-43.3</v>
      </c>
      <c r="F689" s="173">
        <v>-62.5</v>
      </c>
      <c r="G689" s="173">
        <v>313.89999999999998</v>
      </c>
      <c r="H689" s="173">
        <v>-65.100000000000037</v>
      </c>
      <c r="I689" s="173">
        <v>-146.29999999999993</v>
      </c>
      <c r="J689" s="173">
        <v>81.199999999999889</v>
      </c>
      <c r="K689" s="127">
        <v>0</v>
      </c>
      <c r="L689" s="127">
        <v>0</v>
      </c>
      <c r="M689" s="127">
        <v>-20.53</v>
      </c>
      <c r="N689" s="127">
        <v>-18.11</v>
      </c>
      <c r="O689" s="127">
        <v>-0.23094024926345122</v>
      </c>
      <c r="P689" s="127">
        <v>-0.40433136695908117</v>
      </c>
      <c r="Q689" s="127">
        <v>1.0905773336868694</v>
      </c>
      <c r="R689" s="4">
        <v>112644</v>
      </c>
      <c r="S689" s="4">
        <v>138427</v>
      </c>
      <c r="T689" s="173">
        <v>11569.883333333333</v>
      </c>
      <c r="U689" s="173">
        <v>-8</v>
      </c>
      <c r="V689" s="4">
        <v>158799</v>
      </c>
      <c r="W689" s="4">
        <v>-3264</v>
      </c>
      <c r="X689" s="173">
        <v>7.3333333333339397</v>
      </c>
      <c r="Y689" s="173">
        <v>-125486</v>
      </c>
      <c r="Z689" s="173">
        <v>151481</v>
      </c>
      <c r="AA689" s="173">
        <v>25995</v>
      </c>
      <c r="AB689" s="4">
        <v>25783</v>
      </c>
      <c r="AC689" s="4">
        <v>641</v>
      </c>
      <c r="AD689" s="176" t="e">
        <v>#REF!</v>
      </c>
      <c r="AE689" s="177">
        <v>1.0801500559986989E-3</v>
      </c>
      <c r="AF689" s="177">
        <v>3.2832789544242506E-2</v>
      </c>
      <c r="AG689" s="177">
        <v>0.46731677537802402</v>
      </c>
      <c r="AH689" s="177">
        <v>0.28142145733253249</v>
      </c>
      <c r="AI689" s="127">
        <v>0.9163504266269541</v>
      </c>
      <c r="AJ689" s="127">
        <v>0</v>
      </c>
      <c r="AK689" s="4">
        <v>0</v>
      </c>
      <c r="AL689" s="178">
        <v>11500</v>
      </c>
      <c r="AM689" s="178">
        <v>11600</v>
      </c>
      <c r="AN689" s="178">
        <v>11400</v>
      </c>
      <c r="AO689" s="178">
        <v>11700</v>
      </c>
      <c r="AS689" s="4">
        <v>2.5970998884572483</v>
      </c>
      <c r="AT689" s="4">
        <v>1.0983954946339389</v>
      </c>
      <c r="AU689" s="4">
        <v>0.25336832382823382</v>
      </c>
      <c r="AV689" s="4">
        <v>5.1359080968059793E-2</v>
      </c>
      <c r="AW689" s="4">
        <v>5.5852177554438859E-2</v>
      </c>
      <c r="AX689" s="4">
        <v>3.6668175645088279E-2</v>
      </c>
      <c r="AY689" s="4">
        <v>60.317757009345797</v>
      </c>
      <c r="AZ689" s="4">
        <v>8.588461538461539</v>
      </c>
      <c r="BA689" s="4">
        <v>52.84</v>
      </c>
      <c r="BB689" s="4">
        <v>31.630434782608695</v>
      </c>
      <c r="BC689" s="4">
        <v>23.753164556962027</v>
      </c>
      <c r="BD689" s="4">
        <v>54.336633663366335</v>
      </c>
      <c r="BE689" s="4">
        <v>15.431208791208791</v>
      </c>
      <c r="BF689" s="4">
        <v>26.578734858681024</v>
      </c>
      <c r="BG689" s="4">
        <v>7.7333493917861018</v>
      </c>
      <c r="BH689" s="4">
        <v>7.2108244178728764</v>
      </c>
      <c r="BI689" s="4">
        <v>9</v>
      </c>
      <c r="BJ689" s="4">
        <v>0</v>
      </c>
      <c r="BK689" s="4">
        <v>0</v>
      </c>
      <c r="BL689" s="4">
        <v>0</v>
      </c>
      <c r="BM689" s="4">
        <v>6352</v>
      </c>
      <c r="BN689" s="4">
        <v>606</v>
      </c>
      <c r="BO689" s="4">
        <v>0.15</v>
      </c>
      <c r="BP689" s="4">
        <v>-0.7</v>
      </c>
      <c r="BQ689" s="4">
        <v>0</v>
      </c>
      <c r="BR689" s="4">
        <v>0</v>
      </c>
      <c r="BS689" s="4">
        <v>0</v>
      </c>
      <c r="BT689" s="4">
        <v>0</v>
      </c>
      <c r="BU689" s="4">
        <v>58</v>
      </c>
      <c r="BV689" s="4">
        <v>0</v>
      </c>
      <c r="BW689" s="4">
        <v>0.1</v>
      </c>
      <c r="BX689" s="4">
        <v>-0.75</v>
      </c>
      <c r="BY689" s="4">
        <v>21</v>
      </c>
      <c r="BZ689" s="4">
        <v>0</v>
      </c>
      <c r="CA689" s="4">
        <v>0</v>
      </c>
      <c r="CB689" s="4">
        <v>0</v>
      </c>
      <c r="CC689" s="4">
        <v>447</v>
      </c>
      <c r="CD689" s="4">
        <v>-8</v>
      </c>
      <c r="CE689" s="4">
        <v>0.1</v>
      </c>
      <c r="CF689" s="4">
        <v>-0.85</v>
      </c>
      <c r="CG689" s="4">
        <v>0</v>
      </c>
      <c r="CH689" s="4">
        <v>0</v>
      </c>
      <c r="CI689" s="4">
        <v>0</v>
      </c>
      <c r="CJ689" s="4">
        <v>0</v>
      </c>
      <c r="CK689" s="4">
        <v>35</v>
      </c>
      <c r="CL689" s="4">
        <v>0</v>
      </c>
      <c r="CM689" s="4">
        <v>0</v>
      </c>
      <c r="CN689" s="4">
        <v>0</v>
      </c>
      <c r="CO689" s="4">
        <v>12</v>
      </c>
      <c r="CP689" s="4">
        <v>0</v>
      </c>
      <c r="CQ689" s="4">
        <v>0</v>
      </c>
      <c r="CR689" s="4">
        <v>0</v>
      </c>
      <c r="CS689" s="4">
        <v>1382</v>
      </c>
      <c r="CT689" s="4">
        <v>-57</v>
      </c>
      <c r="CU689" s="4">
        <v>0.15</v>
      </c>
      <c r="CV689" s="4">
        <v>-0.85</v>
      </c>
      <c r="CW689" s="4">
        <v>0</v>
      </c>
      <c r="CX689" s="4">
        <v>0</v>
      </c>
      <c r="CY689" s="4">
        <v>0</v>
      </c>
      <c r="CZ689" s="4">
        <v>0</v>
      </c>
      <c r="DA689" s="4">
        <v>250</v>
      </c>
      <c r="DB689" s="4">
        <v>0</v>
      </c>
      <c r="DC689" s="4">
        <v>0.05</v>
      </c>
      <c r="DD689" s="4">
        <v>-1</v>
      </c>
      <c r="DE689" s="4">
        <v>20</v>
      </c>
      <c r="DF689" s="4">
        <v>0</v>
      </c>
      <c r="DG689" s="4">
        <v>1260</v>
      </c>
      <c r="DH689" s="4">
        <v>10</v>
      </c>
      <c r="DI689" s="4">
        <v>1806</v>
      </c>
      <c r="DJ689" s="4">
        <v>55</v>
      </c>
      <c r="DK689" s="4">
        <v>0.15</v>
      </c>
      <c r="DL689" s="4">
        <v>-0.95000000000000007</v>
      </c>
      <c r="DM689" s="4">
        <v>0</v>
      </c>
      <c r="DN689" s="4">
        <v>0</v>
      </c>
      <c r="DO689" s="4">
        <v>0</v>
      </c>
      <c r="DP689" s="4">
        <v>0</v>
      </c>
      <c r="DQ689" s="4">
        <v>604</v>
      </c>
      <c r="DR689" s="4">
        <v>26</v>
      </c>
      <c r="DS689" s="4">
        <v>0.1</v>
      </c>
      <c r="DT689" s="4">
        <v>-1.0499999999999998</v>
      </c>
      <c r="DU689" s="4">
        <v>1</v>
      </c>
      <c r="DV689" s="4">
        <v>0</v>
      </c>
      <c r="DW689" s="4">
        <v>0</v>
      </c>
      <c r="DX689" s="4">
        <v>0</v>
      </c>
      <c r="DY689" s="4">
        <v>4386</v>
      </c>
      <c r="DZ689" s="4">
        <v>-82</v>
      </c>
      <c r="EA689" s="4">
        <v>0.1</v>
      </c>
      <c r="EB689" s="4">
        <v>-1.1499999999999999</v>
      </c>
      <c r="EC689" s="4">
        <v>0</v>
      </c>
      <c r="ED689" s="4">
        <v>0</v>
      </c>
      <c r="EE689" s="4">
        <v>0</v>
      </c>
      <c r="EF689" s="4">
        <v>0</v>
      </c>
      <c r="EG689" s="4">
        <v>207</v>
      </c>
      <c r="EH689" s="4">
        <v>0</v>
      </c>
      <c r="EI689" s="4">
        <v>0.2</v>
      </c>
      <c r="EJ689" s="4">
        <v>-1.1500000000000001</v>
      </c>
      <c r="EK689" s="4">
        <v>68</v>
      </c>
      <c r="EL689" s="4">
        <v>0</v>
      </c>
      <c r="EM689" s="4">
        <v>1053</v>
      </c>
      <c r="EN689" s="4">
        <v>12.200000000000045</v>
      </c>
      <c r="EO689" s="4">
        <v>20538</v>
      </c>
      <c r="EP689" s="4">
        <v>-2076</v>
      </c>
      <c r="EQ689" s="4">
        <v>0.2</v>
      </c>
      <c r="ER689" s="4">
        <v>-1.3</v>
      </c>
      <c r="ES689" s="4">
        <v>5</v>
      </c>
      <c r="ET689" s="4">
        <v>0</v>
      </c>
      <c r="EU689" s="4">
        <v>0</v>
      </c>
      <c r="EV689" s="4">
        <v>0</v>
      </c>
      <c r="EW689" s="4">
        <v>836</v>
      </c>
      <c r="EX689" s="4">
        <v>-16</v>
      </c>
      <c r="EY689" s="4">
        <v>0.15</v>
      </c>
      <c r="EZ689" s="4">
        <v>-1.4500000000000002</v>
      </c>
      <c r="FA689" s="4">
        <v>25</v>
      </c>
      <c r="FB689" s="4">
        <v>2</v>
      </c>
      <c r="FC689" s="4">
        <v>968.65</v>
      </c>
      <c r="FD689" s="4">
        <v>16.149999999999977</v>
      </c>
      <c r="FE689" s="4">
        <v>4424</v>
      </c>
      <c r="FF689" s="4">
        <v>-707</v>
      </c>
      <c r="FG689" s="4">
        <v>0.15</v>
      </c>
      <c r="FH689" s="4">
        <v>-1.4500000000000002</v>
      </c>
      <c r="FI689" s="4">
        <v>5</v>
      </c>
      <c r="FJ689" s="4">
        <v>0</v>
      </c>
      <c r="FK689" s="4">
        <v>0</v>
      </c>
      <c r="FL689" s="4">
        <v>0</v>
      </c>
      <c r="FM689" s="4">
        <v>147</v>
      </c>
      <c r="FN689" s="4">
        <v>-9</v>
      </c>
      <c r="FO689" s="4">
        <v>0.2</v>
      </c>
      <c r="FP689" s="4">
        <v>-1.5</v>
      </c>
      <c r="FQ689" s="4">
        <v>30</v>
      </c>
      <c r="FR689" s="4">
        <v>0</v>
      </c>
      <c r="FS689" s="4">
        <v>848</v>
      </c>
      <c r="FT689" s="4">
        <v>3</v>
      </c>
      <c r="FU689" s="4">
        <v>14308</v>
      </c>
      <c r="FV689" s="4">
        <v>-14</v>
      </c>
      <c r="FW689" s="4">
        <v>0.2</v>
      </c>
      <c r="FX689" s="4">
        <v>-1.6</v>
      </c>
      <c r="FY689" s="4">
        <v>6</v>
      </c>
      <c r="FZ689" s="4">
        <v>0</v>
      </c>
      <c r="GA689" s="4">
        <v>0</v>
      </c>
      <c r="GB689" s="4">
        <v>0</v>
      </c>
      <c r="GC689" s="4">
        <v>529</v>
      </c>
      <c r="GD689" s="4">
        <v>-100</v>
      </c>
      <c r="GE689" s="4">
        <v>0.2</v>
      </c>
      <c r="GF689" s="4">
        <v>-1.75</v>
      </c>
      <c r="GG689" s="4">
        <v>320</v>
      </c>
      <c r="GH689" s="4">
        <v>0</v>
      </c>
      <c r="GI689" s="4">
        <v>758.3</v>
      </c>
      <c r="GJ689" s="4">
        <v>12.049999999999955</v>
      </c>
      <c r="GK689" s="4">
        <v>12209</v>
      </c>
      <c r="GL689" s="4">
        <v>-313</v>
      </c>
      <c r="GM689" s="4">
        <v>0.1</v>
      </c>
      <c r="GN689" s="4">
        <v>-1.9</v>
      </c>
      <c r="GO689" s="4">
        <v>6</v>
      </c>
      <c r="GP689" s="4">
        <v>0</v>
      </c>
      <c r="GQ689" s="4">
        <v>0</v>
      </c>
      <c r="GR689" s="4">
        <v>0</v>
      </c>
      <c r="GS689" s="4">
        <v>585</v>
      </c>
      <c r="GT689" s="4">
        <v>64</v>
      </c>
      <c r="GU689" s="4">
        <v>0.15</v>
      </c>
      <c r="GV689" s="4">
        <v>-1.9</v>
      </c>
      <c r="GW689" s="4">
        <v>223</v>
      </c>
      <c r="GX689" s="4">
        <v>0</v>
      </c>
      <c r="GY689" s="4">
        <v>0</v>
      </c>
      <c r="GZ689" s="4">
        <v>0</v>
      </c>
      <c r="HA689" s="4">
        <v>12839</v>
      </c>
      <c r="HB689" s="4">
        <v>-1725</v>
      </c>
      <c r="HC689" s="4">
        <v>0.15</v>
      </c>
      <c r="HD689" s="4">
        <v>-2.0500000000000003</v>
      </c>
      <c r="HE689" s="4">
        <v>162</v>
      </c>
      <c r="HF689" s="4">
        <v>0</v>
      </c>
      <c r="HG689" s="4">
        <v>0</v>
      </c>
      <c r="HH689" s="4">
        <v>0</v>
      </c>
      <c r="HI689" s="4">
        <v>1527</v>
      </c>
      <c r="HJ689" s="4">
        <v>255</v>
      </c>
      <c r="HK689" s="4">
        <v>0.2</v>
      </c>
      <c r="HL689" s="4">
        <v>-2.25</v>
      </c>
      <c r="HM689" s="4">
        <v>642</v>
      </c>
      <c r="HN689" s="4">
        <v>-36</v>
      </c>
      <c r="HO689" s="4">
        <v>549</v>
      </c>
      <c r="HP689" s="4">
        <v>-2.8999999999999773</v>
      </c>
      <c r="HQ689" s="4">
        <v>38724</v>
      </c>
      <c r="HR689" s="4">
        <v>7236</v>
      </c>
      <c r="HS689" s="4">
        <v>0.25</v>
      </c>
      <c r="HT689" s="4">
        <v>-2.4</v>
      </c>
      <c r="HU689" s="4">
        <v>260</v>
      </c>
      <c r="HV689" s="4">
        <v>-1</v>
      </c>
      <c r="HW689" s="4">
        <v>505.6</v>
      </c>
      <c r="HX689" s="4">
        <v>-3.1999999999999886</v>
      </c>
      <c r="HY689" s="4">
        <v>2233</v>
      </c>
      <c r="HZ689" s="4">
        <v>-35</v>
      </c>
      <c r="IA689" s="4">
        <v>0.25</v>
      </c>
      <c r="IB689" s="4">
        <v>-2.6</v>
      </c>
      <c r="IC689" s="4">
        <v>300</v>
      </c>
      <c r="ID689" s="4">
        <v>-8</v>
      </c>
      <c r="IE689" s="4">
        <v>453.1</v>
      </c>
      <c r="IF689" s="4">
        <v>-1.75</v>
      </c>
      <c r="IG689" s="4">
        <v>15852</v>
      </c>
      <c r="IH689" s="4">
        <v>-1192</v>
      </c>
      <c r="II689" s="4">
        <v>0.3</v>
      </c>
      <c r="IJ689" s="4">
        <v>-2.75</v>
      </c>
      <c r="IK689" s="4">
        <v>184</v>
      </c>
      <c r="IL689" s="4">
        <v>-4</v>
      </c>
      <c r="IM689" s="4">
        <v>406.65</v>
      </c>
      <c r="IN689" s="4">
        <v>3.8499999999999659</v>
      </c>
      <c r="IO689" s="4">
        <v>5820</v>
      </c>
      <c r="IP689" s="4">
        <v>223</v>
      </c>
      <c r="IQ689" s="4">
        <v>0.35</v>
      </c>
      <c r="IR689" s="4">
        <v>-2.9</v>
      </c>
      <c r="IS689" s="4">
        <v>1106</v>
      </c>
      <c r="IT689" s="4">
        <v>-21</v>
      </c>
      <c r="IU689" s="4">
        <v>352.15</v>
      </c>
      <c r="IV689" s="4">
        <v>-1.2000000000000455</v>
      </c>
      <c r="IW689" s="4">
        <v>26271</v>
      </c>
      <c r="IX689" s="4">
        <v>5018</v>
      </c>
      <c r="IY689" s="4">
        <v>0.4</v>
      </c>
      <c r="IZ689" s="4">
        <v>-3.3000000000000003</v>
      </c>
      <c r="JA689" s="4">
        <v>202</v>
      </c>
      <c r="JB689" s="4">
        <v>-16</v>
      </c>
      <c r="JC689" s="4">
        <v>307.85000000000002</v>
      </c>
      <c r="JD689" s="4">
        <v>2.75</v>
      </c>
      <c r="JE689" s="4">
        <v>10976</v>
      </c>
      <c r="JF689" s="4">
        <v>1970</v>
      </c>
      <c r="JG689" s="4">
        <v>0.5</v>
      </c>
      <c r="JH689" s="4">
        <v>-3.95</v>
      </c>
      <c r="JI689" s="4">
        <v>2275</v>
      </c>
      <c r="JJ689" s="4">
        <v>-303</v>
      </c>
      <c r="JK689" s="4">
        <v>254</v>
      </c>
      <c r="JL689" s="4">
        <v>-3.4499999999999886</v>
      </c>
      <c r="JM689" s="4">
        <v>35106</v>
      </c>
      <c r="JN689" s="4">
        <v>11041</v>
      </c>
      <c r="JO689" s="4">
        <v>0.65</v>
      </c>
      <c r="JP689" s="4">
        <v>-4.8499999999999996</v>
      </c>
      <c r="JQ689" s="5">
        <v>743</v>
      </c>
      <c r="JR689" s="4">
        <v>88</v>
      </c>
      <c r="JS689" s="4">
        <v>205</v>
      </c>
      <c r="JT689" s="4">
        <v>-1.8499999999999943</v>
      </c>
      <c r="JU689" s="4">
        <v>19748</v>
      </c>
      <c r="JV689" s="4">
        <v>6963</v>
      </c>
      <c r="JW689" s="4">
        <v>0.75</v>
      </c>
      <c r="JX689" s="4">
        <v>-6.5</v>
      </c>
      <c r="JY689" s="4">
        <v>8303</v>
      </c>
      <c r="JZ689" s="4">
        <v>291</v>
      </c>
      <c r="KA689" s="4">
        <v>153.5</v>
      </c>
      <c r="KB689" s="4">
        <v>-6.9499999999999886</v>
      </c>
      <c r="KC689" s="4">
        <v>64210</v>
      </c>
      <c r="KD689" s="4">
        <v>27556</v>
      </c>
      <c r="KE689" s="4">
        <v>1.6</v>
      </c>
      <c r="KF689" s="4">
        <v>-9.0500000000000007</v>
      </c>
      <c r="KG689" s="4">
        <v>4767</v>
      </c>
      <c r="KH689" s="4">
        <v>203</v>
      </c>
      <c r="KI689" s="4">
        <v>106.2</v>
      </c>
      <c r="KJ689" s="4">
        <v>-10.299999999999997</v>
      </c>
      <c r="KK689" s="4">
        <v>34374</v>
      </c>
      <c r="KL689" s="4">
        <v>18509</v>
      </c>
      <c r="KM689" s="4">
        <v>4.1500000000000004</v>
      </c>
      <c r="KN689" s="4">
        <v>-12.65</v>
      </c>
      <c r="KO689" s="4">
        <v>25999</v>
      </c>
      <c r="KP689" s="4">
        <v>3579</v>
      </c>
      <c r="KQ689" s="4">
        <v>63.55</v>
      </c>
      <c r="KR689" s="4">
        <v>-14.200000000000003</v>
      </c>
      <c r="KS689" s="4">
        <v>67522</v>
      </c>
      <c r="KT689" s="4">
        <v>34175</v>
      </c>
      <c r="KU689" s="4">
        <v>12</v>
      </c>
      <c r="KV689" s="4">
        <v>-16.149999999999999</v>
      </c>
      <c r="KW689" s="4">
        <v>28233</v>
      </c>
      <c r="KX689" s="4">
        <v>14715</v>
      </c>
      <c r="KY689" s="4">
        <v>30.25</v>
      </c>
      <c r="KZ689" s="4">
        <v>-15.950000000000003</v>
      </c>
      <c r="LA689" s="4">
        <v>31011</v>
      </c>
      <c r="LB689" s="4">
        <v>21348</v>
      </c>
      <c r="LC689" s="4">
        <v>28.8</v>
      </c>
      <c r="LD689" s="4">
        <v>-17.400000000000002</v>
      </c>
    </row>
    <row r="690" spans="1:316" x14ac:dyDescent="0.25">
      <c r="A690" s="171">
        <v>44077.415299537039</v>
      </c>
      <c r="B690" s="172">
        <v>0.4145833333333333</v>
      </c>
      <c r="C690" s="4">
        <v>11562.35</v>
      </c>
      <c r="D690" s="4">
        <v>11550</v>
      </c>
      <c r="E690" s="173">
        <v>-44.300000000000004</v>
      </c>
      <c r="F690" s="173">
        <v>-59.500000000000007</v>
      </c>
      <c r="G690" s="173">
        <v>313.89999999999998</v>
      </c>
      <c r="H690" s="173">
        <v>-84.900000000000048</v>
      </c>
      <c r="I690" s="173">
        <v>-131.54999999999998</v>
      </c>
      <c r="J690" s="173">
        <v>46.649999999999935</v>
      </c>
      <c r="K690" s="127">
        <v>0</v>
      </c>
      <c r="L690" s="127">
        <v>0</v>
      </c>
      <c r="M690" s="127">
        <v>-20.53</v>
      </c>
      <c r="N690" s="127">
        <v>-18.11</v>
      </c>
      <c r="O690" s="127">
        <v>-0.22999901368037154</v>
      </c>
      <c r="P690" s="127">
        <v>-0.40341957795361827</v>
      </c>
      <c r="Q690" s="127">
        <v>1.0849282660177062</v>
      </c>
      <c r="R690" s="4">
        <v>110463</v>
      </c>
      <c r="S690" s="4">
        <v>133632</v>
      </c>
      <c r="T690" s="173">
        <v>11569.883333333333</v>
      </c>
      <c r="U690" s="173">
        <v>-8</v>
      </c>
      <c r="V690" s="4">
        <v>158799</v>
      </c>
      <c r="W690" s="4">
        <v>-3264</v>
      </c>
      <c r="X690" s="173">
        <v>7.5333333333328483</v>
      </c>
      <c r="Y690" s="173">
        <v>-122587</v>
      </c>
      <c r="Z690" s="173">
        <v>146828</v>
      </c>
      <c r="AA690" s="173">
        <v>24241</v>
      </c>
      <c r="AB690" s="4">
        <v>23169</v>
      </c>
      <c r="AC690" s="4">
        <v>-794</v>
      </c>
      <c r="AD690" s="176" t="e">
        <v>#REF!</v>
      </c>
      <c r="AE690" s="177">
        <v>-4.7272988824697715E-2</v>
      </c>
      <c r="AF690" s="177">
        <v>3.7917335082367318E-2</v>
      </c>
      <c r="AG690" s="177">
        <v>0.62115133755075458</v>
      </c>
      <c r="AH690" s="177">
        <v>0.38270577376472931</v>
      </c>
      <c r="AI690" s="127">
        <v>0.96797305899202712</v>
      </c>
      <c r="AJ690" s="127">
        <v>0</v>
      </c>
      <c r="AK690" s="4">
        <v>0</v>
      </c>
      <c r="AL690" s="178">
        <v>11500</v>
      </c>
      <c r="AM690" s="178">
        <v>11600</v>
      </c>
      <c r="AN690" s="178">
        <v>11400</v>
      </c>
      <c r="AO690" s="178">
        <v>11700</v>
      </c>
      <c r="AS690" s="4">
        <v>2.521333838575218</v>
      </c>
      <c r="AT690" s="4">
        <v>1.0859683794466404</v>
      </c>
      <c r="AU690" s="4">
        <v>0.25173752010506278</v>
      </c>
      <c r="AV690" s="4">
        <v>5.077978789769183E-2</v>
      </c>
      <c r="AW690" s="4">
        <v>5.5156128850355958E-2</v>
      </c>
      <c r="AX690" s="4">
        <v>3.754635352286774E-2</v>
      </c>
      <c r="AY690" s="4">
        <v>59.15301391035549</v>
      </c>
      <c r="AZ690" s="4">
        <v>8.657692307692308</v>
      </c>
      <c r="BA690" s="4">
        <v>53.1</v>
      </c>
      <c r="BB690" s="4">
        <v>31.875</v>
      </c>
      <c r="BC690" s="4">
        <v>23.717902350813745</v>
      </c>
      <c r="BD690" s="4">
        <v>52.896039603960396</v>
      </c>
      <c r="BE690" s="4">
        <v>14.983828671328672</v>
      </c>
      <c r="BF690" s="4">
        <v>26.679676985195155</v>
      </c>
      <c r="BG690" s="4">
        <v>7.5705580117098821</v>
      </c>
      <c r="BH690" s="4">
        <v>6.8478527607361963</v>
      </c>
      <c r="BI690" s="4">
        <v>9</v>
      </c>
      <c r="BJ690" s="4">
        <v>0</v>
      </c>
      <c r="BK690" s="4">
        <v>0</v>
      </c>
      <c r="BL690" s="4">
        <v>0</v>
      </c>
      <c r="BM690" s="4">
        <v>6429</v>
      </c>
      <c r="BN690" s="4">
        <v>683</v>
      </c>
      <c r="BO690" s="4">
        <v>0.15</v>
      </c>
      <c r="BP690" s="4">
        <v>-0.7</v>
      </c>
      <c r="BQ690" s="4">
        <v>0</v>
      </c>
      <c r="BR690" s="4">
        <v>0</v>
      </c>
      <c r="BS690" s="4">
        <v>0</v>
      </c>
      <c r="BT690" s="4">
        <v>0</v>
      </c>
      <c r="BU690" s="4">
        <v>58</v>
      </c>
      <c r="BV690" s="4">
        <v>0</v>
      </c>
      <c r="BW690" s="4">
        <v>0.1</v>
      </c>
      <c r="BX690" s="4">
        <v>-0.75</v>
      </c>
      <c r="BY690" s="4">
        <v>21</v>
      </c>
      <c r="BZ690" s="4">
        <v>0</v>
      </c>
      <c r="CA690" s="4">
        <v>0</v>
      </c>
      <c r="CB690" s="4">
        <v>0</v>
      </c>
      <c r="CC690" s="4">
        <v>447</v>
      </c>
      <c r="CD690" s="4">
        <v>-8</v>
      </c>
      <c r="CE690" s="4">
        <v>0.1</v>
      </c>
      <c r="CF690" s="4">
        <v>-0.85</v>
      </c>
      <c r="CG690" s="4">
        <v>0</v>
      </c>
      <c r="CH690" s="4">
        <v>0</v>
      </c>
      <c r="CI690" s="4">
        <v>0</v>
      </c>
      <c r="CJ690" s="4">
        <v>0</v>
      </c>
      <c r="CK690" s="4">
        <v>35</v>
      </c>
      <c r="CL690" s="4">
        <v>0</v>
      </c>
      <c r="CM690" s="4">
        <v>0</v>
      </c>
      <c r="CN690" s="4">
        <v>0</v>
      </c>
      <c r="CO690" s="4">
        <v>12</v>
      </c>
      <c r="CP690" s="4">
        <v>0</v>
      </c>
      <c r="CQ690" s="4">
        <v>0</v>
      </c>
      <c r="CR690" s="4">
        <v>0</v>
      </c>
      <c r="CS690" s="4">
        <v>1382</v>
      </c>
      <c r="CT690" s="4">
        <v>-57</v>
      </c>
      <c r="CU690" s="4">
        <v>0.15</v>
      </c>
      <c r="CV690" s="4">
        <v>-0.85</v>
      </c>
      <c r="CW690" s="4">
        <v>0</v>
      </c>
      <c r="CX690" s="4">
        <v>0</v>
      </c>
      <c r="CY690" s="4">
        <v>0</v>
      </c>
      <c r="CZ690" s="4">
        <v>0</v>
      </c>
      <c r="DA690" s="4">
        <v>250</v>
      </c>
      <c r="DB690" s="4">
        <v>0</v>
      </c>
      <c r="DC690" s="4">
        <v>0.05</v>
      </c>
      <c r="DD690" s="4">
        <v>-1</v>
      </c>
      <c r="DE690" s="4">
        <v>20</v>
      </c>
      <c r="DF690" s="4">
        <v>0</v>
      </c>
      <c r="DG690" s="4">
        <v>1260</v>
      </c>
      <c r="DH690" s="4">
        <v>10</v>
      </c>
      <c r="DI690" s="4">
        <v>1806</v>
      </c>
      <c r="DJ690" s="4">
        <v>55</v>
      </c>
      <c r="DK690" s="4">
        <v>0.15</v>
      </c>
      <c r="DL690" s="4">
        <v>-0.95000000000000007</v>
      </c>
      <c r="DM690" s="4">
        <v>0</v>
      </c>
      <c r="DN690" s="4">
        <v>0</v>
      </c>
      <c r="DO690" s="4">
        <v>0</v>
      </c>
      <c r="DP690" s="4">
        <v>0</v>
      </c>
      <c r="DQ690" s="4">
        <v>604</v>
      </c>
      <c r="DR690" s="4">
        <v>26</v>
      </c>
      <c r="DS690" s="4">
        <v>0.1</v>
      </c>
      <c r="DT690" s="4">
        <v>-1.0499999999999998</v>
      </c>
      <c r="DU690" s="4">
        <v>1</v>
      </c>
      <c r="DV690" s="4">
        <v>0</v>
      </c>
      <c r="DW690" s="4">
        <v>0</v>
      </c>
      <c r="DX690" s="4">
        <v>0</v>
      </c>
      <c r="DY690" s="4">
        <v>4386</v>
      </c>
      <c r="DZ690" s="4">
        <v>-82</v>
      </c>
      <c r="EA690" s="4">
        <v>0.1</v>
      </c>
      <c r="EB690" s="4">
        <v>-1.1499999999999999</v>
      </c>
      <c r="EC690" s="4">
        <v>0</v>
      </c>
      <c r="ED690" s="4">
        <v>0</v>
      </c>
      <c r="EE690" s="4">
        <v>0</v>
      </c>
      <c r="EF690" s="4">
        <v>0</v>
      </c>
      <c r="EG690" s="4">
        <v>207</v>
      </c>
      <c r="EH690" s="4">
        <v>0</v>
      </c>
      <c r="EI690" s="4">
        <v>0.2</v>
      </c>
      <c r="EJ690" s="4">
        <v>-1.1500000000000001</v>
      </c>
      <c r="EK690" s="4">
        <v>68</v>
      </c>
      <c r="EL690" s="4">
        <v>0</v>
      </c>
      <c r="EM690" s="4">
        <v>1053</v>
      </c>
      <c r="EN690" s="4">
        <v>12.200000000000045</v>
      </c>
      <c r="EO690" s="4">
        <v>20538</v>
      </c>
      <c r="EP690" s="4">
        <v>-2076</v>
      </c>
      <c r="EQ690" s="4">
        <v>0.2</v>
      </c>
      <c r="ER690" s="4">
        <v>-1.3</v>
      </c>
      <c r="ES690" s="4">
        <v>5</v>
      </c>
      <c r="ET690" s="4">
        <v>0</v>
      </c>
      <c r="EU690" s="4">
        <v>0</v>
      </c>
      <c r="EV690" s="4">
        <v>0</v>
      </c>
      <c r="EW690" s="4">
        <v>836</v>
      </c>
      <c r="EX690" s="4">
        <v>-16</v>
      </c>
      <c r="EY690" s="4">
        <v>0.15</v>
      </c>
      <c r="EZ690" s="4">
        <v>-1.4500000000000002</v>
      </c>
      <c r="FA690" s="4">
        <v>25</v>
      </c>
      <c r="FB690" s="4">
        <v>2</v>
      </c>
      <c r="FC690" s="4">
        <v>968.65</v>
      </c>
      <c r="FD690" s="4">
        <v>16.149999999999977</v>
      </c>
      <c r="FE690" s="4">
        <v>4424</v>
      </c>
      <c r="FF690" s="4">
        <v>-707</v>
      </c>
      <c r="FG690" s="4">
        <v>0.15</v>
      </c>
      <c r="FH690" s="4">
        <v>-1.4500000000000002</v>
      </c>
      <c r="FI690" s="4">
        <v>5</v>
      </c>
      <c r="FJ690" s="4">
        <v>0</v>
      </c>
      <c r="FK690" s="4">
        <v>0</v>
      </c>
      <c r="FL690" s="4">
        <v>0</v>
      </c>
      <c r="FM690" s="4">
        <v>147</v>
      </c>
      <c r="FN690" s="4">
        <v>-9</v>
      </c>
      <c r="FO690" s="4">
        <v>0.2</v>
      </c>
      <c r="FP690" s="4">
        <v>-1.5</v>
      </c>
      <c r="FQ690" s="4">
        <v>30</v>
      </c>
      <c r="FR690" s="4">
        <v>0</v>
      </c>
      <c r="FS690" s="4">
        <v>848</v>
      </c>
      <c r="FT690" s="4">
        <v>3</v>
      </c>
      <c r="FU690" s="4">
        <v>14308</v>
      </c>
      <c r="FV690" s="4">
        <v>-14</v>
      </c>
      <c r="FW690" s="4">
        <v>0.15</v>
      </c>
      <c r="FX690" s="4">
        <v>-1.6500000000000001</v>
      </c>
      <c r="FY690" s="4">
        <v>6</v>
      </c>
      <c r="FZ690" s="4">
        <v>0</v>
      </c>
      <c r="GA690" s="4">
        <v>0</v>
      </c>
      <c r="GB690" s="4">
        <v>0</v>
      </c>
      <c r="GC690" s="4">
        <v>529</v>
      </c>
      <c r="GD690" s="4">
        <v>-100</v>
      </c>
      <c r="GE690" s="4">
        <v>0.2</v>
      </c>
      <c r="GF690" s="4">
        <v>-1.75</v>
      </c>
      <c r="GG690" s="4">
        <v>320</v>
      </c>
      <c r="GH690" s="4">
        <v>0</v>
      </c>
      <c r="GI690" s="4">
        <v>758.3</v>
      </c>
      <c r="GJ690" s="4">
        <v>12.049999999999955</v>
      </c>
      <c r="GK690" s="4">
        <v>12114</v>
      </c>
      <c r="GL690" s="4">
        <v>-408</v>
      </c>
      <c r="GM690" s="4">
        <v>0.15</v>
      </c>
      <c r="GN690" s="4">
        <v>-1.85</v>
      </c>
      <c r="GO690" s="4">
        <v>6</v>
      </c>
      <c r="GP690" s="4">
        <v>0</v>
      </c>
      <c r="GQ690" s="4">
        <v>0</v>
      </c>
      <c r="GR690" s="4">
        <v>0</v>
      </c>
      <c r="GS690" s="4">
        <v>585</v>
      </c>
      <c r="GT690" s="4">
        <v>64</v>
      </c>
      <c r="GU690" s="4">
        <v>0.15</v>
      </c>
      <c r="GV690" s="4">
        <v>-1.9</v>
      </c>
      <c r="GW690" s="4">
        <v>223</v>
      </c>
      <c r="GX690" s="4">
        <v>0</v>
      </c>
      <c r="GY690" s="4">
        <v>0</v>
      </c>
      <c r="GZ690" s="4">
        <v>0</v>
      </c>
      <c r="HA690" s="4">
        <v>12809</v>
      </c>
      <c r="HB690" s="4">
        <v>-1755</v>
      </c>
      <c r="HC690" s="4">
        <v>0.15</v>
      </c>
      <c r="HD690" s="4">
        <v>-2.0500000000000003</v>
      </c>
      <c r="HE690" s="4">
        <v>162</v>
      </c>
      <c r="HF690" s="4">
        <v>0</v>
      </c>
      <c r="HG690" s="4">
        <v>0</v>
      </c>
      <c r="HH690" s="4">
        <v>0</v>
      </c>
      <c r="HI690" s="4">
        <v>1527</v>
      </c>
      <c r="HJ690" s="4">
        <v>255</v>
      </c>
      <c r="HK690" s="4">
        <v>0.25</v>
      </c>
      <c r="HL690" s="4">
        <v>-2.2000000000000002</v>
      </c>
      <c r="HM690" s="4">
        <v>647</v>
      </c>
      <c r="HN690" s="4">
        <v>-31</v>
      </c>
      <c r="HO690" s="4">
        <v>549</v>
      </c>
      <c r="HP690" s="4">
        <v>-2.8999999999999773</v>
      </c>
      <c r="HQ690" s="4">
        <v>38272</v>
      </c>
      <c r="HR690" s="4">
        <v>6784</v>
      </c>
      <c r="HS690" s="4">
        <v>0.3</v>
      </c>
      <c r="HT690" s="4">
        <v>-2.35</v>
      </c>
      <c r="HU690" s="4">
        <v>260</v>
      </c>
      <c r="HV690" s="4">
        <v>-1</v>
      </c>
      <c r="HW690" s="4">
        <v>505.6</v>
      </c>
      <c r="HX690" s="4">
        <v>-3.1999999999999886</v>
      </c>
      <c r="HY690" s="4">
        <v>2251</v>
      </c>
      <c r="HZ690" s="4">
        <v>-17</v>
      </c>
      <c r="IA690" s="4">
        <v>0.25</v>
      </c>
      <c r="IB690" s="4">
        <v>-2.6</v>
      </c>
      <c r="IC690" s="4">
        <v>300</v>
      </c>
      <c r="ID690" s="4">
        <v>-8</v>
      </c>
      <c r="IE690" s="4">
        <v>449.55</v>
      </c>
      <c r="IF690" s="4">
        <v>-5.3000000000000114</v>
      </c>
      <c r="IG690" s="4">
        <v>15930</v>
      </c>
      <c r="IH690" s="4">
        <v>-1114</v>
      </c>
      <c r="II690" s="4">
        <v>0.3</v>
      </c>
      <c r="IJ690" s="4">
        <v>-2.75</v>
      </c>
      <c r="IK690" s="4">
        <v>184</v>
      </c>
      <c r="IL690" s="4">
        <v>-4</v>
      </c>
      <c r="IM690" s="4">
        <v>406.65</v>
      </c>
      <c r="IN690" s="4">
        <v>3.8499999999999659</v>
      </c>
      <c r="IO690" s="4">
        <v>5865</v>
      </c>
      <c r="IP690" s="4">
        <v>268</v>
      </c>
      <c r="IQ690" s="4">
        <v>0.35</v>
      </c>
      <c r="IR690" s="4">
        <v>-2.9</v>
      </c>
      <c r="IS690" s="4">
        <v>1106</v>
      </c>
      <c r="IT690" s="4">
        <v>-21</v>
      </c>
      <c r="IU690" s="4">
        <v>354.15</v>
      </c>
      <c r="IV690" s="4">
        <v>0.79999999999995453</v>
      </c>
      <c r="IW690" s="4">
        <v>26232</v>
      </c>
      <c r="IX690" s="4">
        <v>4979</v>
      </c>
      <c r="IY690" s="4">
        <v>0.45</v>
      </c>
      <c r="IZ690" s="4">
        <v>-3.25</v>
      </c>
      <c r="JA690" s="4">
        <v>202</v>
      </c>
      <c r="JB690" s="4">
        <v>-16</v>
      </c>
      <c r="JC690" s="4">
        <v>307.85000000000002</v>
      </c>
      <c r="JD690" s="4">
        <v>2.75</v>
      </c>
      <c r="JE690" s="4">
        <v>10685</v>
      </c>
      <c r="JF690" s="4">
        <v>1679</v>
      </c>
      <c r="JG690" s="4">
        <v>0.5</v>
      </c>
      <c r="JH690" s="4">
        <v>-3.95</v>
      </c>
      <c r="JI690" s="4">
        <v>2288</v>
      </c>
      <c r="JJ690" s="4">
        <v>-290</v>
      </c>
      <c r="JK690" s="4">
        <v>248.8</v>
      </c>
      <c r="JL690" s="4">
        <v>-8.6499999999999773</v>
      </c>
      <c r="JM690" s="4">
        <v>34283</v>
      </c>
      <c r="JN690" s="4">
        <v>10218</v>
      </c>
      <c r="JO690" s="4">
        <v>0.65</v>
      </c>
      <c r="JP690" s="4">
        <v>-4.8499999999999996</v>
      </c>
      <c r="JQ690" s="5">
        <v>743</v>
      </c>
      <c r="JR690" s="4">
        <v>88</v>
      </c>
      <c r="JS690" s="4">
        <v>200</v>
      </c>
      <c r="JT690" s="4">
        <v>-6.8499999999999943</v>
      </c>
      <c r="JU690" s="4">
        <v>19823</v>
      </c>
      <c r="JV690" s="4">
        <v>7038</v>
      </c>
      <c r="JW690" s="4">
        <v>0.85</v>
      </c>
      <c r="JX690" s="4">
        <v>-6.4</v>
      </c>
      <c r="JY690" s="4">
        <v>8369</v>
      </c>
      <c r="JZ690" s="4">
        <v>357</v>
      </c>
      <c r="KA690" s="4">
        <v>150.5</v>
      </c>
      <c r="KB690" s="4">
        <v>-9.9499999999999886</v>
      </c>
      <c r="KC690" s="4">
        <v>63358</v>
      </c>
      <c r="KD690" s="4">
        <v>26704</v>
      </c>
      <c r="KE690" s="4">
        <v>1.75</v>
      </c>
      <c r="KF690" s="4">
        <v>-8.9</v>
      </c>
      <c r="KG690" s="4">
        <v>4890</v>
      </c>
      <c r="KH690" s="4">
        <v>326</v>
      </c>
      <c r="KI690" s="4">
        <v>103.5</v>
      </c>
      <c r="KJ690" s="4">
        <v>-13</v>
      </c>
      <c r="KK690" s="4">
        <v>33486</v>
      </c>
      <c r="KL690" s="4">
        <v>17621</v>
      </c>
      <c r="KM690" s="4">
        <v>4.4000000000000004</v>
      </c>
      <c r="KN690" s="4">
        <v>-12.4</v>
      </c>
      <c r="KO690" s="4">
        <v>26390</v>
      </c>
      <c r="KP690" s="4">
        <v>3970</v>
      </c>
      <c r="KQ690" s="4">
        <v>62.1</v>
      </c>
      <c r="KR690" s="4">
        <v>-15.649999999999999</v>
      </c>
      <c r="KS690" s="4">
        <v>66538</v>
      </c>
      <c r="KT690" s="4">
        <v>33191</v>
      </c>
      <c r="KU690" s="4">
        <v>12.95</v>
      </c>
      <c r="KV690" s="4">
        <v>-15.2</v>
      </c>
      <c r="KW690" s="4">
        <v>28336</v>
      </c>
      <c r="KX690" s="4">
        <v>14818</v>
      </c>
      <c r="KY690" s="4">
        <v>29.5</v>
      </c>
      <c r="KZ690" s="4">
        <v>-16.700000000000003</v>
      </c>
      <c r="LA690" s="4">
        <v>30772</v>
      </c>
      <c r="LB690" s="4">
        <v>21109</v>
      </c>
      <c r="LC690" s="4">
        <v>30.4</v>
      </c>
      <c r="LD690" s="4">
        <v>-15.800000000000004</v>
      </c>
    </row>
    <row r="691" spans="1:316" x14ac:dyDescent="0.25">
      <c r="A691" s="171">
        <v>44077.414572800924</v>
      </c>
      <c r="B691" s="172">
        <v>0.41388888888888892</v>
      </c>
      <c r="C691" s="4">
        <v>11557.6</v>
      </c>
      <c r="D691" s="4">
        <v>11550</v>
      </c>
      <c r="E691" s="173">
        <v>-37.349999999999994</v>
      </c>
      <c r="F691" s="173">
        <v>-66.3</v>
      </c>
      <c r="G691" s="173">
        <v>313.89999999999998</v>
      </c>
      <c r="H691" s="173">
        <v>-61.900000000000063</v>
      </c>
      <c r="I691" s="173">
        <v>-188.7</v>
      </c>
      <c r="J691" s="173">
        <v>126.79999999999993</v>
      </c>
      <c r="K691" s="127">
        <v>0</v>
      </c>
      <c r="L691" s="127">
        <v>0</v>
      </c>
      <c r="M691" s="127">
        <v>-20.53</v>
      </c>
      <c r="N691" s="127">
        <v>-18.11</v>
      </c>
      <c r="O691" s="127">
        <v>-0.20730474528544188</v>
      </c>
      <c r="P691" s="127">
        <v>-0.38138117925818371</v>
      </c>
      <c r="Q691" s="127">
        <v>1.0848824596510258</v>
      </c>
      <c r="R691" s="4">
        <v>110470</v>
      </c>
      <c r="S691" s="4">
        <v>133620</v>
      </c>
      <c r="T691" s="173">
        <v>11577.883333333333</v>
      </c>
      <c r="U691" s="173">
        <v>-0.38333333333503106</v>
      </c>
      <c r="V691" s="4">
        <v>158802</v>
      </c>
      <c r="W691" s="4">
        <v>-3384</v>
      </c>
      <c r="X691" s="173">
        <v>20.283333333332848</v>
      </c>
      <c r="Y691" s="173">
        <v>-121758</v>
      </c>
      <c r="Z691" s="173">
        <v>146812</v>
      </c>
      <c r="AA691" s="173">
        <v>25054</v>
      </c>
      <c r="AB691" s="4">
        <v>23150</v>
      </c>
      <c r="AC691" s="4">
        <v>-794</v>
      </c>
      <c r="AD691" s="176" t="e">
        <v>#REF!</v>
      </c>
      <c r="AE691" s="177">
        <v>-6.3461150238920253E-2</v>
      </c>
      <c r="AF691" s="177">
        <v>3.4930606068597048E-2</v>
      </c>
      <c r="AG691" s="177">
        <v>0.57031028529372019</v>
      </c>
      <c r="AH691" s="177">
        <v>0.28743148871988933</v>
      </c>
      <c r="AI691" s="127">
        <v>0.79383016387995731</v>
      </c>
      <c r="AJ691" s="127">
        <v>0</v>
      </c>
      <c r="AK691" s="4">
        <v>0</v>
      </c>
      <c r="AL691" s="178">
        <v>11500</v>
      </c>
      <c r="AM691" s="178">
        <v>11600</v>
      </c>
      <c r="AN691" s="178">
        <v>11400</v>
      </c>
      <c r="AO691" s="178">
        <v>11700</v>
      </c>
      <c r="AS691" s="4">
        <v>2.521333838575218</v>
      </c>
      <c r="AT691" s="4">
        <v>1.0859683794466404</v>
      </c>
      <c r="AU691" s="4">
        <v>0.25173752010506278</v>
      </c>
      <c r="AV691" s="4">
        <v>5.077978789769183E-2</v>
      </c>
      <c r="AW691" s="4">
        <v>5.5156128850355958E-2</v>
      </c>
      <c r="AX691" s="4">
        <v>3.7816749072929541E-2</v>
      </c>
      <c r="AY691" s="4">
        <v>59.15301391035549</v>
      </c>
      <c r="AZ691" s="4">
        <v>8.657692307692308</v>
      </c>
      <c r="BA691" s="4">
        <v>52.401315789473685</v>
      </c>
      <c r="BB691" s="4">
        <v>31.875</v>
      </c>
      <c r="BC691" s="4">
        <v>23.717902350813745</v>
      </c>
      <c r="BD691" s="4">
        <v>52.896039603960396</v>
      </c>
      <c r="BE691" s="4">
        <v>14.983828671328672</v>
      </c>
      <c r="BF691" s="4">
        <v>26.679676985195155</v>
      </c>
      <c r="BG691" s="4">
        <v>7.5705580117098821</v>
      </c>
      <c r="BH691" s="4">
        <v>6.8478527607361963</v>
      </c>
      <c r="BI691" s="4">
        <v>9</v>
      </c>
      <c r="BJ691" s="4">
        <v>0</v>
      </c>
      <c r="BK691" s="4">
        <v>0</v>
      </c>
      <c r="BL691" s="4">
        <v>0</v>
      </c>
      <c r="BM691" s="4">
        <v>6429</v>
      </c>
      <c r="BN691" s="4">
        <v>683</v>
      </c>
      <c r="BO691" s="4">
        <v>0.2</v>
      </c>
      <c r="BP691" s="4">
        <v>-0.64999999999999991</v>
      </c>
      <c r="BQ691" s="4">
        <v>0</v>
      </c>
      <c r="BR691" s="4">
        <v>0</v>
      </c>
      <c r="BS691" s="4">
        <v>0</v>
      </c>
      <c r="BT691" s="4">
        <v>0</v>
      </c>
      <c r="BU691" s="4">
        <v>58</v>
      </c>
      <c r="BV691" s="4">
        <v>0</v>
      </c>
      <c r="BW691" s="4">
        <v>0.1</v>
      </c>
      <c r="BX691" s="4">
        <v>-0.75</v>
      </c>
      <c r="BY691" s="4">
        <v>21</v>
      </c>
      <c r="BZ691" s="4">
        <v>0</v>
      </c>
      <c r="CA691" s="4">
        <v>0</v>
      </c>
      <c r="CB691" s="4">
        <v>0</v>
      </c>
      <c r="CC691" s="4">
        <v>447</v>
      </c>
      <c r="CD691" s="4">
        <v>-8</v>
      </c>
      <c r="CE691" s="4">
        <v>0.1</v>
      </c>
      <c r="CF691" s="4">
        <v>-0.85</v>
      </c>
      <c r="CG691" s="4">
        <v>0</v>
      </c>
      <c r="CH691" s="4">
        <v>0</v>
      </c>
      <c r="CI691" s="4">
        <v>0</v>
      </c>
      <c r="CJ691" s="4">
        <v>0</v>
      </c>
      <c r="CK691" s="4">
        <v>35</v>
      </c>
      <c r="CL691" s="4">
        <v>0</v>
      </c>
      <c r="CM691" s="4">
        <v>0</v>
      </c>
      <c r="CN691" s="4">
        <v>0</v>
      </c>
      <c r="CO691" s="4">
        <v>12</v>
      </c>
      <c r="CP691" s="4">
        <v>0</v>
      </c>
      <c r="CQ691" s="4">
        <v>0</v>
      </c>
      <c r="CR691" s="4">
        <v>0</v>
      </c>
      <c r="CS691" s="4">
        <v>1377</v>
      </c>
      <c r="CT691" s="4">
        <v>-62</v>
      </c>
      <c r="CU691" s="4">
        <v>0.15</v>
      </c>
      <c r="CV691" s="4">
        <v>-0.85</v>
      </c>
      <c r="CW691" s="4">
        <v>0</v>
      </c>
      <c r="CX691" s="4">
        <v>0</v>
      </c>
      <c r="CY691" s="4">
        <v>0</v>
      </c>
      <c r="CZ691" s="4">
        <v>0</v>
      </c>
      <c r="DA691" s="4">
        <v>250</v>
      </c>
      <c r="DB691" s="4">
        <v>0</v>
      </c>
      <c r="DC691" s="4">
        <v>0.05</v>
      </c>
      <c r="DD691" s="4">
        <v>-1</v>
      </c>
      <c r="DE691" s="4">
        <v>20</v>
      </c>
      <c r="DF691" s="4">
        <v>0</v>
      </c>
      <c r="DG691" s="4">
        <v>1260</v>
      </c>
      <c r="DH691" s="4">
        <v>10</v>
      </c>
      <c r="DI691" s="4">
        <v>1792</v>
      </c>
      <c r="DJ691" s="4">
        <v>41</v>
      </c>
      <c r="DK691" s="4">
        <v>0.15</v>
      </c>
      <c r="DL691" s="4">
        <v>-0.95000000000000007</v>
      </c>
      <c r="DM691" s="4">
        <v>0</v>
      </c>
      <c r="DN691" s="4">
        <v>0</v>
      </c>
      <c r="DO691" s="4">
        <v>0</v>
      </c>
      <c r="DP691" s="4">
        <v>0</v>
      </c>
      <c r="DQ691" s="4">
        <v>604</v>
      </c>
      <c r="DR691" s="4">
        <v>26</v>
      </c>
      <c r="DS691" s="4">
        <v>0.1</v>
      </c>
      <c r="DT691" s="4">
        <v>-1.0499999999999998</v>
      </c>
      <c r="DU691" s="4">
        <v>1</v>
      </c>
      <c r="DV691" s="4">
        <v>0</v>
      </c>
      <c r="DW691" s="4">
        <v>0</v>
      </c>
      <c r="DX691" s="4">
        <v>0</v>
      </c>
      <c r="DY691" s="4">
        <v>4386</v>
      </c>
      <c r="DZ691" s="4">
        <v>-82</v>
      </c>
      <c r="EA691" s="4">
        <v>0.1</v>
      </c>
      <c r="EB691" s="4">
        <v>-1.1499999999999999</v>
      </c>
      <c r="EC691" s="4">
        <v>0</v>
      </c>
      <c r="ED691" s="4">
        <v>0</v>
      </c>
      <c r="EE691" s="4">
        <v>0</v>
      </c>
      <c r="EF691" s="4">
        <v>0</v>
      </c>
      <c r="EG691" s="4">
        <v>207</v>
      </c>
      <c r="EH691" s="4">
        <v>0</v>
      </c>
      <c r="EI691" s="4">
        <v>0.2</v>
      </c>
      <c r="EJ691" s="4">
        <v>-1.1500000000000001</v>
      </c>
      <c r="EK691" s="4">
        <v>68</v>
      </c>
      <c r="EL691" s="4">
        <v>0</v>
      </c>
      <c r="EM691" s="4">
        <v>1053</v>
      </c>
      <c r="EN691" s="4">
        <v>12.200000000000045</v>
      </c>
      <c r="EO691" s="4">
        <v>20538</v>
      </c>
      <c r="EP691" s="4">
        <v>-2076</v>
      </c>
      <c r="EQ691" s="4">
        <v>0.2</v>
      </c>
      <c r="ER691" s="4">
        <v>-1.3</v>
      </c>
      <c r="ES691" s="4">
        <v>5</v>
      </c>
      <c r="ET691" s="4">
        <v>0</v>
      </c>
      <c r="EU691" s="4">
        <v>0</v>
      </c>
      <c r="EV691" s="4">
        <v>0</v>
      </c>
      <c r="EW691" s="4">
        <v>836</v>
      </c>
      <c r="EX691" s="4">
        <v>-16</v>
      </c>
      <c r="EY691" s="4">
        <v>0.15</v>
      </c>
      <c r="EZ691" s="4">
        <v>-1.4500000000000002</v>
      </c>
      <c r="FA691" s="4">
        <v>25</v>
      </c>
      <c r="FB691" s="4">
        <v>2</v>
      </c>
      <c r="FC691" s="4">
        <v>918.8</v>
      </c>
      <c r="FD691" s="4">
        <v>-33.700000000000045</v>
      </c>
      <c r="FE691" s="4">
        <v>4424</v>
      </c>
      <c r="FF691" s="4">
        <v>-707</v>
      </c>
      <c r="FG691" s="4">
        <v>0.2</v>
      </c>
      <c r="FH691" s="4">
        <v>-1.4000000000000001</v>
      </c>
      <c r="FI691" s="4">
        <v>5</v>
      </c>
      <c r="FJ691" s="4">
        <v>0</v>
      </c>
      <c r="FK691" s="4">
        <v>0</v>
      </c>
      <c r="FL691" s="4">
        <v>0</v>
      </c>
      <c r="FM691" s="4">
        <v>147</v>
      </c>
      <c r="FN691" s="4">
        <v>-9</v>
      </c>
      <c r="FO691" s="4">
        <v>0.2</v>
      </c>
      <c r="FP691" s="4">
        <v>-1.5</v>
      </c>
      <c r="FQ691" s="4">
        <v>30</v>
      </c>
      <c r="FR691" s="4">
        <v>0</v>
      </c>
      <c r="FS691" s="4">
        <v>848</v>
      </c>
      <c r="FT691" s="4">
        <v>3</v>
      </c>
      <c r="FU691" s="4">
        <v>14308</v>
      </c>
      <c r="FV691" s="4">
        <v>-14</v>
      </c>
      <c r="FW691" s="4">
        <v>0.15</v>
      </c>
      <c r="FX691" s="4">
        <v>-1.6500000000000001</v>
      </c>
      <c r="FY691" s="4">
        <v>6</v>
      </c>
      <c r="FZ691" s="4">
        <v>0</v>
      </c>
      <c r="GA691" s="4">
        <v>0</v>
      </c>
      <c r="GB691" s="4">
        <v>0</v>
      </c>
      <c r="GC691" s="4">
        <v>529</v>
      </c>
      <c r="GD691" s="4">
        <v>-100</v>
      </c>
      <c r="GE691" s="4">
        <v>0.2</v>
      </c>
      <c r="GF691" s="4">
        <v>-1.75</v>
      </c>
      <c r="GG691" s="4">
        <v>320</v>
      </c>
      <c r="GH691" s="4">
        <v>0</v>
      </c>
      <c r="GI691" s="4">
        <v>758.3</v>
      </c>
      <c r="GJ691" s="4">
        <v>12.049999999999955</v>
      </c>
      <c r="GK691" s="4">
        <v>12114</v>
      </c>
      <c r="GL691" s="4">
        <v>-408</v>
      </c>
      <c r="GM691" s="4">
        <v>0.2</v>
      </c>
      <c r="GN691" s="4">
        <v>-1.8</v>
      </c>
      <c r="GO691" s="4">
        <v>6</v>
      </c>
      <c r="GP691" s="4">
        <v>0</v>
      </c>
      <c r="GQ691" s="4">
        <v>0</v>
      </c>
      <c r="GR691" s="4">
        <v>0</v>
      </c>
      <c r="GS691" s="4">
        <v>585</v>
      </c>
      <c r="GT691" s="4">
        <v>64</v>
      </c>
      <c r="GU691" s="4">
        <v>0.15</v>
      </c>
      <c r="GV691" s="4">
        <v>-1.9</v>
      </c>
      <c r="GW691" s="4">
        <v>223</v>
      </c>
      <c r="GX691" s="4">
        <v>0</v>
      </c>
      <c r="GY691" s="4">
        <v>0</v>
      </c>
      <c r="GZ691" s="4">
        <v>0</v>
      </c>
      <c r="HA691" s="4">
        <v>12809</v>
      </c>
      <c r="HB691" s="4">
        <v>-1755</v>
      </c>
      <c r="HC691" s="4">
        <v>0.15</v>
      </c>
      <c r="HD691" s="4">
        <v>-2.0500000000000003</v>
      </c>
      <c r="HE691" s="4">
        <v>162</v>
      </c>
      <c r="HF691" s="4">
        <v>0</v>
      </c>
      <c r="HG691" s="4">
        <v>0</v>
      </c>
      <c r="HH691" s="4">
        <v>0</v>
      </c>
      <c r="HI691" s="4">
        <v>1527</v>
      </c>
      <c r="HJ691" s="4">
        <v>255</v>
      </c>
      <c r="HK691" s="4">
        <v>0.2</v>
      </c>
      <c r="HL691" s="4">
        <v>-2.25</v>
      </c>
      <c r="HM691" s="4">
        <v>647</v>
      </c>
      <c r="HN691" s="4">
        <v>-31</v>
      </c>
      <c r="HO691" s="4">
        <v>560</v>
      </c>
      <c r="HP691" s="4">
        <v>8.1000000000000227</v>
      </c>
      <c r="HQ691" s="4">
        <v>38272</v>
      </c>
      <c r="HR691" s="4">
        <v>6784</v>
      </c>
      <c r="HS691" s="4">
        <v>0.25</v>
      </c>
      <c r="HT691" s="4">
        <v>-2.4</v>
      </c>
      <c r="HU691" s="4">
        <v>260</v>
      </c>
      <c r="HV691" s="4">
        <v>-1</v>
      </c>
      <c r="HW691" s="4">
        <v>505.6</v>
      </c>
      <c r="HX691" s="4">
        <v>-3.1999999999999886</v>
      </c>
      <c r="HY691" s="4">
        <v>2251</v>
      </c>
      <c r="HZ691" s="4">
        <v>-17</v>
      </c>
      <c r="IA691" s="4">
        <v>0.3</v>
      </c>
      <c r="IB691" s="4">
        <v>-2.5500000000000003</v>
      </c>
      <c r="IC691" s="4">
        <v>304</v>
      </c>
      <c r="ID691" s="4">
        <v>-4</v>
      </c>
      <c r="IE691" s="4">
        <v>456.45</v>
      </c>
      <c r="IF691" s="4">
        <v>1.5999999999999659</v>
      </c>
      <c r="IG691" s="4">
        <v>15930</v>
      </c>
      <c r="IH691" s="4">
        <v>-1114</v>
      </c>
      <c r="II691" s="4">
        <v>0.3</v>
      </c>
      <c r="IJ691" s="4">
        <v>-2.75</v>
      </c>
      <c r="IK691" s="4">
        <v>184</v>
      </c>
      <c r="IL691" s="4">
        <v>-4</v>
      </c>
      <c r="IM691" s="4">
        <v>406.65</v>
      </c>
      <c r="IN691" s="4">
        <v>3.8499999999999659</v>
      </c>
      <c r="IO691" s="4">
        <v>5865</v>
      </c>
      <c r="IP691" s="4">
        <v>268</v>
      </c>
      <c r="IQ691" s="4">
        <v>0.4</v>
      </c>
      <c r="IR691" s="4">
        <v>-2.85</v>
      </c>
      <c r="IS691" s="4">
        <v>1106</v>
      </c>
      <c r="IT691" s="4">
        <v>-21</v>
      </c>
      <c r="IU691" s="4">
        <v>358</v>
      </c>
      <c r="IV691" s="4">
        <v>4.6499999999999773</v>
      </c>
      <c r="IW691" s="4">
        <v>26232</v>
      </c>
      <c r="IX691" s="4">
        <v>4979</v>
      </c>
      <c r="IY691" s="4">
        <v>0.5</v>
      </c>
      <c r="IZ691" s="4">
        <v>-3.2</v>
      </c>
      <c r="JA691" s="4">
        <v>202</v>
      </c>
      <c r="JB691" s="4">
        <v>-16</v>
      </c>
      <c r="JC691" s="4">
        <v>307.85000000000002</v>
      </c>
      <c r="JD691" s="4">
        <v>2.75</v>
      </c>
      <c r="JE691" s="4">
        <v>10685</v>
      </c>
      <c r="JF691" s="4">
        <v>1679</v>
      </c>
      <c r="JG691" s="4">
        <v>0.5</v>
      </c>
      <c r="JH691" s="4">
        <v>-3.95</v>
      </c>
      <c r="JI691" s="4">
        <v>2288</v>
      </c>
      <c r="JJ691" s="4">
        <v>-290</v>
      </c>
      <c r="JK691" s="4">
        <v>258.55</v>
      </c>
      <c r="JL691" s="4">
        <v>1.1000000000000227</v>
      </c>
      <c r="JM691" s="4">
        <v>34283</v>
      </c>
      <c r="JN691" s="4">
        <v>10218</v>
      </c>
      <c r="JO691" s="4">
        <v>0.65</v>
      </c>
      <c r="JP691" s="4">
        <v>-4.8499999999999996</v>
      </c>
      <c r="JQ691" s="5">
        <v>743</v>
      </c>
      <c r="JR691" s="4">
        <v>88</v>
      </c>
      <c r="JS691" s="4">
        <v>208.45</v>
      </c>
      <c r="JT691" s="4">
        <v>1.5999999999999943</v>
      </c>
      <c r="JU691" s="4">
        <v>19823</v>
      </c>
      <c r="JV691" s="4">
        <v>7038</v>
      </c>
      <c r="JW691" s="4">
        <v>0.75</v>
      </c>
      <c r="JX691" s="4">
        <v>-6.5</v>
      </c>
      <c r="JY691" s="4">
        <v>8369</v>
      </c>
      <c r="JZ691" s="4">
        <v>357</v>
      </c>
      <c r="KA691" s="4">
        <v>160.05000000000001</v>
      </c>
      <c r="KB691" s="4">
        <v>-0.39999999999997726</v>
      </c>
      <c r="KC691" s="4">
        <v>63358</v>
      </c>
      <c r="KD691" s="4">
        <v>26704</v>
      </c>
      <c r="KE691" s="4">
        <v>1.65</v>
      </c>
      <c r="KF691" s="4">
        <v>-9</v>
      </c>
      <c r="KG691" s="4">
        <v>4890</v>
      </c>
      <c r="KH691" s="4">
        <v>326</v>
      </c>
      <c r="KI691" s="4">
        <v>112.75</v>
      </c>
      <c r="KJ691" s="4">
        <v>-3.75</v>
      </c>
      <c r="KK691" s="4">
        <v>33486</v>
      </c>
      <c r="KL691" s="4">
        <v>17621</v>
      </c>
      <c r="KM691" s="4">
        <v>3.9</v>
      </c>
      <c r="KN691" s="4">
        <v>-12.9</v>
      </c>
      <c r="KO691" s="4">
        <v>26390</v>
      </c>
      <c r="KP691" s="4">
        <v>3970</v>
      </c>
      <c r="KQ691" s="4">
        <v>69.3</v>
      </c>
      <c r="KR691" s="4">
        <v>-8.4500000000000028</v>
      </c>
      <c r="KS691" s="4">
        <v>66538</v>
      </c>
      <c r="KT691" s="4">
        <v>33191</v>
      </c>
      <c r="KU691" s="4">
        <v>11.05</v>
      </c>
      <c r="KV691" s="4">
        <v>-17.099999999999998</v>
      </c>
      <c r="KW691" s="4">
        <v>28336</v>
      </c>
      <c r="KX691" s="4">
        <v>14818</v>
      </c>
      <c r="KY691" s="4">
        <v>34.200000000000003</v>
      </c>
      <c r="KZ691" s="4">
        <v>-12</v>
      </c>
      <c r="LA691" s="4">
        <v>30772</v>
      </c>
      <c r="LB691" s="4">
        <v>21109</v>
      </c>
      <c r="LC691" s="4">
        <v>26.15</v>
      </c>
      <c r="LD691" s="4">
        <v>-20.050000000000004</v>
      </c>
    </row>
    <row r="692" spans="1:316" x14ac:dyDescent="0.25">
      <c r="A692" s="171">
        <v>44077.412502777777</v>
      </c>
      <c r="B692" s="172">
        <v>0.41111111111111115</v>
      </c>
      <c r="C692" s="4">
        <v>11567.1</v>
      </c>
      <c r="D692" s="4">
        <v>11550</v>
      </c>
      <c r="E692" s="173">
        <v>-36.100000000000009</v>
      </c>
      <c r="F692" s="173">
        <v>-67.05</v>
      </c>
      <c r="G692" s="173">
        <v>313.89999999999998</v>
      </c>
      <c r="H692" s="173">
        <v>-77.850000000000065</v>
      </c>
      <c r="I692" s="173">
        <v>-191.44999999999996</v>
      </c>
      <c r="J692" s="173">
        <v>113.59999999999989</v>
      </c>
      <c r="K692" s="127">
        <v>0</v>
      </c>
      <c r="L692" s="127">
        <v>0</v>
      </c>
      <c r="M692" s="127">
        <v>-20.53</v>
      </c>
      <c r="N692" s="127">
        <v>-18.11</v>
      </c>
      <c r="O692" s="127">
        <v>-0.25203772319729961</v>
      </c>
      <c r="P692" s="127">
        <v>-0.42472134626518265</v>
      </c>
      <c r="Q692" s="127">
        <v>1.0869822916642167</v>
      </c>
      <c r="R692" s="4">
        <v>107869</v>
      </c>
      <c r="S692" s="4">
        <v>131691</v>
      </c>
      <c r="T692" s="173">
        <v>11578.266666666668</v>
      </c>
      <c r="U692" s="173">
        <v>0.15000000000145519</v>
      </c>
      <c r="V692" s="4">
        <v>158925</v>
      </c>
      <c r="W692" s="4">
        <v>-2338</v>
      </c>
      <c r="X692" s="173">
        <v>11.166666666667879</v>
      </c>
      <c r="Y692" s="173">
        <v>-118297</v>
      </c>
      <c r="Z692" s="173">
        <v>143741</v>
      </c>
      <c r="AA692" s="173">
        <v>25444</v>
      </c>
      <c r="AB692" s="4">
        <v>23822</v>
      </c>
      <c r="AC692" s="4">
        <v>115</v>
      </c>
      <c r="AD692" s="176" t="e">
        <v>#REF!</v>
      </c>
      <c r="AE692" s="177">
        <v>-4.3196332662824181E-2</v>
      </c>
      <c r="AF692" s="177">
        <v>2.7445527855819909E-2</v>
      </c>
      <c r="AG692" s="177">
        <v>0.31465037180093913</v>
      </c>
      <c r="AH692" s="177">
        <v>2.418362337862618E-2</v>
      </c>
      <c r="AI692" s="127">
        <v>0.50346757451223412</v>
      </c>
      <c r="AJ692" s="127">
        <v>0</v>
      </c>
      <c r="AK692" s="4">
        <v>0</v>
      </c>
      <c r="AL692" s="178">
        <v>11500</v>
      </c>
      <c r="AM692" s="178">
        <v>11600</v>
      </c>
      <c r="AN692" s="178">
        <v>11400</v>
      </c>
      <c r="AO692" s="178">
        <v>11550</v>
      </c>
      <c r="AS692" s="4">
        <v>2.4903413601481872</v>
      </c>
      <c r="AT692" s="4">
        <v>1.1008342922899885</v>
      </c>
      <c r="AU692" s="4">
        <v>0.2568001776856445</v>
      </c>
      <c r="AV692" s="4">
        <v>5.1435768261964734E-2</v>
      </c>
      <c r="AW692" s="4">
        <v>5.8940877765687343E-2</v>
      </c>
      <c r="AX692" s="4">
        <v>3.8100797820587666E-2</v>
      </c>
      <c r="AY692" s="4">
        <v>59.375579598145286</v>
      </c>
      <c r="AZ692" s="4">
        <v>8.707692307692307</v>
      </c>
      <c r="BA692" s="4">
        <v>52.286184210526315</v>
      </c>
      <c r="BB692" s="4">
        <v>33.820652173913047</v>
      </c>
      <c r="BC692" s="4">
        <v>23.235663082437277</v>
      </c>
      <c r="BD692" s="4">
        <v>49.60891089108911</v>
      </c>
      <c r="BE692" s="4">
        <v>14.761904761904763</v>
      </c>
      <c r="BF692" s="4">
        <v>26.406460296096906</v>
      </c>
      <c r="BG692" s="4">
        <v>7.5382317801672638</v>
      </c>
      <c r="BH692" s="4">
        <v>6.6319331158238173</v>
      </c>
      <c r="BI692" s="4">
        <v>9</v>
      </c>
      <c r="BJ692" s="4">
        <v>0</v>
      </c>
      <c r="BK692" s="4">
        <v>0</v>
      </c>
      <c r="BL692" s="4">
        <v>0</v>
      </c>
      <c r="BM692" s="4">
        <v>6429</v>
      </c>
      <c r="BN692" s="4">
        <v>683</v>
      </c>
      <c r="BO692" s="4">
        <v>0.2</v>
      </c>
      <c r="BP692" s="4">
        <v>-0.64999999999999991</v>
      </c>
      <c r="BQ692" s="4">
        <v>0</v>
      </c>
      <c r="BR692" s="4">
        <v>0</v>
      </c>
      <c r="BS692" s="4">
        <v>0</v>
      </c>
      <c r="BT692" s="4">
        <v>0</v>
      </c>
      <c r="BU692" s="4">
        <v>58</v>
      </c>
      <c r="BV692" s="4">
        <v>0</v>
      </c>
      <c r="BW692" s="4">
        <v>0.1</v>
      </c>
      <c r="BX692" s="4">
        <v>-0.75</v>
      </c>
      <c r="BY692" s="4">
        <v>21</v>
      </c>
      <c r="BZ692" s="4">
        <v>0</v>
      </c>
      <c r="CA692" s="4">
        <v>0</v>
      </c>
      <c r="CB692" s="4">
        <v>0</v>
      </c>
      <c r="CC692" s="4">
        <v>447</v>
      </c>
      <c r="CD692" s="4">
        <v>-8</v>
      </c>
      <c r="CE692" s="4">
        <v>0.15</v>
      </c>
      <c r="CF692" s="4">
        <v>-0.79999999999999993</v>
      </c>
      <c r="CG692" s="4">
        <v>0</v>
      </c>
      <c r="CH692" s="4">
        <v>0</v>
      </c>
      <c r="CI692" s="4">
        <v>0</v>
      </c>
      <c r="CJ692" s="4">
        <v>0</v>
      </c>
      <c r="CK692" s="4">
        <v>35</v>
      </c>
      <c r="CL692" s="4">
        <v>0</v>
      </c>
      <c r="CM692" s="4">
        <v>0</v>
      </c>
      <c r="CN692" s="4">
        <v>0</v>
      </c>
      <c r="CO692" s="4">
        <v>12</v>
      </c>
      <c r="CP692" s="4">
        <v>0</v>
      </c>
      <c r="CQ692" s="4">
        <v>0</v>
      </c>
      <c r="CR692" s="4">
        <v>0</v>
      </c>
      <c r="CS692" s="4">
        <v>1377</v>
      </c>
      <c r="CT692" s="4">
        <v>-62</v>
      </c>
      <c r="CU692" s="4">
        <v>0.1</v>
      </c>
      <c r="CV692" s="4">
        <v>-0.9</v>
      </c>
      <c r="CW692" s="4">
        <v>0</v>
      </c>
      <c r="CX692" s="4">
        <v>0</v>
      </c>
      <c r="CY692" s="4">
        <v>0</v>
      </c>
      <c r="CZ692" s="4">
        <v>0</v>
      </c>
      <c r="DA692" s="4">
        <v>250</v>
      </c>
      <c r="DB692" s="4">
        <v>0</v>
      </c>
      <c r="DC692" s="4">
        <v>0.05</v>
      </c>
      <c r="DD692" s="4">
        <v>-1</v>
      </c>
      <c r="DE692" s="4">
        <v>20</v>
      </c>
      <c r="DF692" s="4">
        <v>0</v>
      </c>
      <c r="DG692" s="4">
        <v>0</v>
      </c>
      <c r="DH692" s="4">
        <v>0</v>
      </c>
      <c r="DI692" s="4">
        <v>1792</v>
      </c>
      <c r="DJ692" s="4">
        <v>41</v>
      </c>
      <c r="DK692" s="4">
        <v>0.2</v>
      </c>
      <c r="DL692" s="4">
        <v>-0.90000000000000013</v>
      </c>
      <c r="DM692" s="4">
        <v>0</v>
      </c>
      <c r="DN692" s="4">
        <v>0</v>
      </c>
      <c r="DO692" s="4">
        <v>0</v>
      </c>
      <c r="DP692" s="4">
        <v>0</v>
      </c>
      <c r="DQ692" s="4">
        <v>604</v>
      </c>
      <c r="DR692" s="4">
        <v>26</v>
      </c>
      <c r="DS692" s="4">
        <v>0.1</v>
      </c>
      <c r="DT692" s="4">
        <v>-1.0499999999999998</v>
      </c>
      <c r="DU692" s="4">
        <v>1</v>
      </c>
      <c r="DV692" s="4">
        <v>0</v>
      </c>
      <c r="DW692" s="4">
        <v>0</v>
      </c>
      <c r="DX692" s="4">
        <v>0</v>
      </c>
      <c r="DY692" s="4">
        <v>4386</v>
      </c>
      <c r="DZ692" s="4">
        <v>-82</v>
      </c>
      <c r="EA692" s="4">
        <v>0.1</v>
      </c>
      <c r="EB692" s="4">
        <v>-1.1499999999999999</v>
      </c>
      <c r="EC692" s="4">
        <v>0</v>
      </c>
      <c r="ED692" s="4">
        <v>0</v>
      </c>
      <c r="EE692" s="4">
        <v>0</v>
      </c>
      <c r="EF692" s="4">
        <v>0</v>
      </c>
      <c r="EG692" s="4">
        <v>207</v>
      </c>
      <c r="EH692" s="4">
        <v>0</v>
      </c>
      <c r="EI692" s="4">
        <v>0.2</v>
      </c>
      <c r="EJ692" s="4">
        <v>-1.1500000000000001</v>
      </c>
      <c r="EK692" s="4">
        <v>68</v>
      </c>
      <c r="EL692" s="4">
        <v>0</v>
      </c>
      <c r="EM692" s="4">
        <v>1053</v>
      </c>
      <c r="EN692" s="4">
        <v>12.200000000000045</v>
      </c>
      <c r="EO692" s="4">
        <v>21225</v>
      </c>
      <c r="EP692" s="4">
        <v>-1389</v>
      </c>
      <c r="EQ692" s="4">
        <v>0.2</v>
      </c>
      <c r="ER692" s="4">
        <v>-1.3</v>
      </c>
      <c r="ES692" s="4">
        <v>5</v>
      </c>
      <c r="ET692" s="4">
        <v>0</v>
      </c>
      <c r="EU692" s="4">
        <v>0</v>
      </c>
      <c r="EV692" s="4">
        <v>0</v>
      </c>
      <c r="EW692" s="4">
        <v>836</v>
      </c>
      <c r="EX692" s="4">
        <v>-16</v>
      </c>
      <c r="EY692" s="4">
        <v>0.15</v>
      </c>
      <c r="EZ692" s="4">
        <v>-1.4500000000000002</v>
      </c>
      <c r="FA692" s="4">
        <v>25</v>
      </c>
      <c r="FB692" s="4">
        <v>2</v>
      </c>
      <c r="FC692" s="4">
        <v>918.8</v>
      </c>
      <c r="FD692" s="4">
        <v>-33.700000000000045</v>
      </c>
      <c r="FE692" s="4">
        <v>4434</v>
      </c>
      <c r="FF692" s="4">
        <v>-697</v>
      </c>
      <c r="FG692" s="4">
        <v>0.15</v>
      </c>
      <c r="FH692" s="4">
        <v>-1.4500000000000002</v>
      </c>
      <c r="FI692" s="4">
        <v>5</v>
      </c>
      <c r="FJ692" s="4">
        <v>0</v>
      </c>
      <c r="FK692" s="4">
        <v>0</v>
      </c>
      <c r="FL692" s="4">
        <v>0</v>
      </c>
      <c r="FM692" s="4">
        <v>147</v>
      </c>
      <c r="FN692" s="4">
        <v>-9</v>
      </c>
      <c r="FO692" s="4">
        <v>0.15</v>
      </c>
      <c r="FP692" s="4">
        <v>-1.55</v>
      </c>
      <c r="FQ692" s="4">
        <v>30</v>
      </c>
      <c r="FR692" s="4">
        <v>0</v>
      </c>
      <c r="FS692" s="4">
        <v>848</v>
      </c>
      <c r="FT692" s="4">
        <v>3</v>
      </c>
      <c r="FU692" s="4">
        <v>14276</v>
      </c>
      <c r="FV692" s="4">
        <v>-46</v>
      </c>
      <c r="FW692" s="4">
        <v>0.2</v>
      </c>
      <c r="FX692" s="4">
        <v>-1.6</v>
      </c>
      <c r="FY692" s="4">
        <v>6</v>
      </c>
      <c r="FZ692" s="4">
        <v>0</v>
      </c>
      <c r="GA692" s="4">
        <v>0</v>
      </c>
      <c r="GB692" s="4">
        <v>0</v>
      </c>
      <c r="GC692" s="4">
        <v>529</v>
      </c>
      <c r="GD692" s="4">
        <v>-100</v>
      </c>
      <c r="GE692" s="4">
        <v>0.2</v>
      </c>
      <c r="GF692" s="4">
        <v>-1.75</v>
      </c>
      <c r="GG692" s="4">
        <v>320</v>
      </c>
      <c r="GH692" s="4">
        <v>0</v>
      </c>
      <c r="GI692" s="4">
        <v>758.3</v>
      </c>
      <c r="GJ692" s="4">
        <v>12.049999999999955</v>
      </c>
      <c r="GK692" s="4">
        <v>12002</v>
      </c>
      <c r="GL692" s="4">
        <v>-520</v>
      </c>
      <c r="GM692" s="4">
        <v>0.15</v>
      </c>
      <c r="GN692" s="4">
        <v>-1.85</v>
      </c>
      <c r="GO692" s="4">
        <v>6</v>
      </c>
      <c r="GP692" s="4">
        <v>0</v>
      </c>
      <c r="GQ692" s="4">
        <v>0</v>
      </c>
      <c r="GR692" s="4">
        <v>0</v>
      </c>
      <c r="GS692" s="4">
        <v>585</v>
      </c>
      <c r="GT692" s="4">
        <v>64</v>
      </c>
      <c r="GU692" s="4">
        <v>0.15</v>
      </c>
      <c r="GV692" s="4">
        <v>-1.9</v>
      </c>
      <c r="GW692" s="4">
        <v>223</v>
      </c>
      <c r="GX692" s="4">
        <v>0</v>
      </c>
      <c r="GY692" s="4">
        <v>0</v>
      </c>
      <c r="GZ692" s="4">
        <v>0</v>
      </c>
      <c r="HA692" s="4">
        <v>12818</v>
      </c>
      <c r="HB692" s="4">
        <v>-1746</v>
      </c>
      <c r="HC692" s="4">
        <v>0.15</v>
      </c>
      <c r="HD692" s="4">
        <v>-2.0500000000000003</v>
      </c>
      <c r="HE692" s="4">
        <v>162</v>
      </c>
      <c r="HF692" s="4">
        <v>0</v>
      </c>
      <c r="HG692" s="4">
        <v>0</v>
      </c>
      <c r="HH692" s="4">
        <v>0</v>
      </c>
      <c r="HI692" s="4">
        <v>1542</v>
      </c>
      <c r="HJ692" s="4">
        <v>270</v>
      </c>
      <c r="HK692" s="4">
        <v>0.25</v>
      </c>
      <c r="HL692" s="4">
        <v>-2.2000000000000002</v>
      </c>
      <c r="HM692" s="4">
        <v>647</v>
      </c>
      <c r="HN692" s="4">
        <v>-31</v>
      </c>
      <c r="HO692" s="4">
        <v>560</v>
      </c>
      <c r="HP692" s="4">
        <v>8.1000000000000227</v>
      </c>
      <c r="HQ692" s="4">
        <v>38416</v>
      </c>
      <c r="HR692" s="4">
        <v>6928</v>
      </c>
      <c r="HS692" s="4">
        <v>0.25</v>
      </c>
      <c r="HT692" s="4">
        <v>-2.4</v>
      </c>
      <c r="HU692" s="4">
        <v>260</v>
      </c>
      <c r="HV692" s="4">
        <v>-1</v>
      </c>
      <c r="HW692" s="4">
        <v>495.15</v>
      </c>
      <c r="HX692" s="4">
        <v>-13.650000000000034</v>
      </c>
      <c r="HY692" s="4">
        <v>2264</v>
      </c>
      <c r="HZ692" s="4">
        <v>-4</v>
      </c>
      <c r="IA692" s="4">
        <v>0.25</v>
      </c>
      <c r="IB692" s="4">
        <v>-2.6</v>
      </c>
      <c r="IC692" s="4">
        <v>304</v>
      </c>
      <c r="ID692" s="4">
        <v>-4</v>
      </c>
      <c r="IE692" s="4">
        <v>458</v>
      </c>
      <c r="IF692" s="4">
        <v>3.1499999999999773</v>
      </c>
      <c r="IG692" s="4">
        <v>15895</v>
      </c>
      <c r="IH692" s="4">
        <v>-1149</v>
      </c>
      <c r="II692" s="4">
        <v>0.35</v>
      </c>
      <c r="IJ692" s="4">
        <v>-2.6999999999999997</v>
      </c>
      <c r="IK692" s="4">
        <v>184</v>
      </c>
      <c r="IL692" s="4">
        <v>-4</v>
      </c>
      <c r="IM692" s="4">
        <v>407.1</v>
      </c>
      <c r="IN692" s="4">
        <v>4.3000000000000114</v>
      </c>
      <c r="IO692" s="4">
        <v>6223</v>
      </c>
      <c r="IP692" s="4">
        <v>626</v>
      </c>
      <c r="IQ692" s="4">
        <v>0.4</v>
      </c>
      <c r="IR692" s="4">
        <v>-2.85</v>
      </c>
      <c r="IS692" s="4">
        <v>1116</v>
      </c>
      <c r="IT692" s="4">
        <v>-11</v>
      </c>
      <c r="IU692" s="4">
        <v>358.75</v>
      </c>
      <c r="IV692" s="4">
        <v>5.3999999999999773</v>
      </c>
      <c r="IW692" s="4">
        <v>25931</v>
      </c>
      <c r="IX692" s="4">
        <v>4678</v>
      </c>
      <c r="IY692" s="4">
        <v>0.45</v>
      </c>
      <c r="IZ692" s="4">
        <v>-3.25</v>
      </c>
      <c r="JA692" s="4">
        <v>202</v>
      </c>
      <c r="JB692" s="4">
        <v>-16</v>
      </c>
      <c r="JC692" s="4">
        <v>304.25</v>
      </c>
      <c r="JD692" s="4">
        <v>-0.85000000000002274</v>
      </c>
      <c r="JE692" s="4">
        <v>10021</v>
      </c>
      <c r="JF692" s="4">
        <v>1015</v>
      </c>
      <c r="JG692" s="4">
        <v>0.55000000000000004</v>
      </c>
      <c r="JH692" s="4">
        <v>-3.9000000000000004</v>
      </c>
      <c r="JI692" s="4">
        <v>2310</v>
      </c>
      <c r="JJ692" s="4">
        <v>-268</v>
      </c>
      <c r="JK692" s="4">
        <v>260</v>
      </c>
      <c r="JL692" s="4">
        <v>2.5500000000000114</v>
      </c>
      <c r="JM692" s="4">
        <v>34100</v>
      </c>
      <c r="JN692" s="4">
        <v>10035</v>
      </c>
      <c r="JO692" s="4">
        <v>0.65</v>
      </c>
      <c r="JP692" s="4">
        <v>-4.8499999999999996</v>
      </c>
      <c r="JQ692" s="5">
        <v>743</v>
      </c>
      <c r="JR692" s="4">
        <v>88</v>
      </c>
      <c r="JS692" s="4">
        <v>209</v>
      </c>
      <c r="JT692" s="4">
        <v>2.1500000000000057</v>
      </c>
      <c r="JU692" s="4">
        <v>19620</v>
      </c>
      <c r="JV692" s="4">
        <v>6835</v>
      </c>
      <c r="JW692" s="4">
        <v>0.75</v>
      </c>
      <c r="JX692" s="4">
        <v>-6.5</v>
      </c>
      <c r="JY692" s="4">
        <v>8370</v>
      </c>
      <c r="JZ692" s="4">
        <v>358</v>
      </c>
      <c r="KA692" s="4">
        <v>160.9</v>
      </c>
      <c r="KB692" s="4">
        <v>0.45000000000001705</v>
      </c>
      <c r="KC692" s="4">
        <v>63095</v>
      </c>
      <c r="KD692" s="4">
        <v>26441</v>
      </c>
      <c r="KE692" s="4">
        <v>1.65</v>
      </c>
      <c r="KF692" s="4">
        <v>-9</v>
      </c>
      <c r="KG692" s="4">
        <v>4904</v>
      </c>
      <c r="KH692" s="4">
        <v>340</v>
      </c>
      <c r="KI692" s="4">
        <v>113.45</v>
      </c>
      <c r="KJ692" s="4">
        <v>-3.0499999999999972</v>
      </c>
      <c r="KK692" s="4">
        <v>32523</v>
      </c>
      <c r="KL692" s="4">
        <v>16658</v>
      </c>
      <c r="KM692" s="4">
        <v>3.8</v>
      </c>
      <c r="KN692" s="4">
        <v>-13</v>
      </c>
      <c r="KO692" s="4">
        <v>26453</v>
      </c>
      <c r="KP692" s="4">
        <v>4033</v>
      </c>
      <c r="KQ692" s="4">
        <v>69.900000000000006</v>
      </c>
      <c r="KR692" s="4">
        <v>-7.8499999999999943</v>
      </c>
      <c r="KS692" s="4">
        <v>65877</v>
      </c>
      <c r="KT692" s="4">
        <v>32530</v>
      </c>
      <c r="KU692" s="4">
        <v>10.85</v>
      </c>
      <c r="KV692" s="4">
        <v>-17.299999999999997</v>
      </c>
      <c r="KW692" s="4">
        <v>27808</v>
      </c>
      <c r="KX692" s="4">
        <v>14290</v>
      </c>
      <c r="KY692" s="4">
        <v>35</v>
      </c>
      <c r="KZ692" s="4">
        <v>-11.200000000000003</v>
      </c>
      <c r="LA692" s="4">
        <v>30612</v>
      </c>
      <c r="LB692" s="4">
        <v>20949</v>
      </c>
      <c r="LC692" s="4">
        <v>25.7</v>
      </c>
      <c r="LD692" s="4">
        <v>-20.500000000000004</v>
      </c>
    </row>
    <row r="693" spans="1:316" x14ac:dyDescent="0.25">
      <c r="A693" s="171">
        <v>44077.411749999999</v>
      </c>
      <c r="B693" s="172">
        <v>0.41041666666666665</v>
      </c>
      <c r="C693" s="4">
        <v>11556.15</v>
      </c>
      <c r="D693" s="4">
        <v>11550</v>
      </c>
      <c r="E693" s="173">
        <v>-36.799999999999997</v>
      </c>
      <c r="F693" s="173">
        <v>-66.8</v>
      </c>
      <c r="G693" s="173">
        <v>313.89999999999998</v>
      </c>
      <c r="H693" s="173">
        <v>-79.600000000000122</v>
      </c>
      <c r="I693" s="173">
        <v>-191.6</v>
      </c>
      <c r="J693" s="173">
        <v>111.99999999999987</v>
      </c>
      <c r="K693" s="127">
        <v>0</v>
      </c>
      <c r="L693" s="127">
        <v>0</v>
      </c>
      <c r="M693" s="127">
        <v>-20.53</v>
      </c>
      <c r="N693" s="127">
        <v>-18.11</v>
      </c>
      <c r="O693" s="127">
        <v>-0.20024817765404168</v>
      </c>
      <c r="P693" s="127">
        <v>-0.37450752253948205</v>
      </c>
      <c r="Q693" s="127">
        <v>1.0665589213584354</v>
      </c>
      <c r="R693" s="4">
        <v>109016</v>
      </c>
      <c r="S693" s="4">
        <v>124231</v>
      </c>
      <c r="T693" s="173">
        <v>11578.116666666667</v>
      </c>
      <c r="U693" s="173">
        <v>-1.0166666666664241</v>
      </c>
      <c r="V693" s="4">
        <v>158152</v>
      </c>
      <c r="W693" s="4">
        <v>-3111</v>
      </c>
      <c r="X693" s="173">
        <v>21.966666666667152</v>
      </c>
      <c r="Y693" s="173">
        <v>-119576</v>
      </c>
      <c r="Z693" s="173">
        <v>135407</v>
      </c>
      <c r="AA693" s="173">
        <v>15831</v>
      </c>
      <c r="AB693" s="4">
        <v>15215</v>
      </c>
      <c r="AC693" s="4">
        <v>-5170</v>
      </c>
      <c r="AD693" s="176" t="e">
        <v>#REF!</v>
      </c>
      <c r="AE693" s="177">
        <v>-2.165262244787753E-2</v>
      </c>
      <c r="AF693" s="177">
        <v>2.5555857139419901E-2</v>
      </c>
      <c r="AG693" s="177">
        <v>0.19945219093516828</v>
      </c>
      <c r="AH693" s="177">
        <v>-0.10861052683014098</v>
      </c>
      <c r="AI693" s="127">
        <v>0.43290341572808733</v>
      </c>
      <c r="AJ693" s="127">
        <v>0</v>
      </c>
      <c r="AK693" s="4">
        <v>0</v>
      </c>
      <c r="AL693" s="178">
        <v>11500</v>
      </c>
      <c r="AM693" s="178">
        <v>11600</v>
      </c>
      <c r="AN693" s="178">
        <v>11400</v>
      </c>
      <c r="AO693" s="178">
        <v>11700</v>
      </c>
      <c r="AS693" s="4">
        <v>2.3632308486323086</v>
      </c>
      <c r="AT693" s="4">
        <v>1.0491476565002313</v>
      </c>
      <c r="AU693" s="4">
        <v>0.24973529192453955</v>
      </c>
      <c r="AV693" s="4">
        <v>5.2389919261227332E-2</v>
      </c>
      <c r="AW693" s="4">
        <v>6.0834717308108889E-2</v>
      </c>
      <c r="AX693" s="4">
        <v>3.8031233004428559E-2</v>
      </c>
      <c r="AY693" s="4">
        <v>59.292117465224109</v>
      </c>
      <c r="AZ693" s="4">
        <v>8.7807692307692307</v>
      </c>
      <c r="BA693" s="4">
        <v>52.786184210526315</v>
      </c>
      <c r="BB693" s="4">
        <v>34.619565217391305</v>
      </c>
      <c r="BC693" s="4">
        <v>22.370967741935484</v>
      </c>
      <c r="BD693" s="4">
        <v>49.10891089108911</v>
      </c>
      <c r="BE693" s="4">
        <v>14.439743589743589</v>
      </c>
      <c r="BF693" s="4">
        <v>26.002691790040377</v>
      </c>
      <c r="BG693" s="4">
        <v>7.1655760691750405</v>
      </c>
      <c r="BH693" s="4">
        <v>6.2091917591125201</v>
      </c>
      <c r="BI693" s="4">
        <v>9</v>
      </c>
      <c r="BJ693" s="4">
        <v>0</v>
      </c>
      <c r="BK693" s="4">
        <v>0</v>
      </c>
      <c r="BL693" s="4">
        <v>0</v>
      </c>
      <c r="BM693" s="4">
        <v>6429</v>
      </c>
      <c r="BN693" s="4">
        <v>683</v>
      </c>
      <c r="BO693" s="4">
        <v>0.15</v>
      </c>
      <c r="BP693" s="4">
        <v>-0.7</v>
      </c>
      <c r="BQ693" s="4">
        <v>0</v>
      </c>
      <c r="BR693" s="4">
        <v>0</v>
      </c>
      <c r="BS693" s="4">
        <v>0</v>
      </c>
      <c r="BT693" s="4">
        <v>0</v>
      </c>
      <c r="BU693" s="4">
        <v>58</v>
      </c>
      <c r="BV693" s="4">
        <v>0</v>
      </c>
      <c r="BW693" s="4">
        <v>0.1</v>
      </c>
      <c r="BX693" s="4">
        <v>-0.75</v>
      </c>
      <c r="BY693" s="4">
        <v>21</v>
      </c>
      <c r="BZ693" s="4">
        <v>0</v>
      </c>
      <c r="CA693" s="4">
        <v>0</v>
      </c>
      <c r="CB693" s="4">
        <v>0</v>
      </c>
      <c r="CC693" s="4">
        <v>447</v>
      </c>
      <c r="CD693" s="4">
        <v>-8</v>
      </c>
      <c r="CE693" s="4">
        <v>0.15</v>
      </c>
      <c r="CF693" s="4">
        <v>-0.79999999999999993</v>
      </c>
      <c r="CG693" s="4">
        <v>0</v>
      </c>
      <c r="CH693" s="4">
        <v>0</v>
      </c>
      <c r="CI693" s="4">
        <v>0</v>
      </c>
      <c r="CJ693" s="4">
        <v>0</v>
      </c>
      <c r="CK693" s="4">
        <v>35</v>
      </c>
      <c r="CL693" s="4">
        <v>0</v>
      </c>
      <c r="CM693" s="4">
        <v>0</v>
      </c>
      <c r="CN693" s="4">
        <v>0</v>
      </c>
      <c r="CO693" s="4">
        <v>12</v>
      </c>
      <c r="CP693" s="4">
        <v>0</v>
      </c>
      <c r="CQ693" s="4">
        <v>0</v>
      </c>
      <c r="CR693" s="4">
        <v>0</v>
      </c>
      <c r="CS693" s="4">
        <v>1377</v>
      </c>
      <c r="CT693" s="4">
        <v>-62</v>
      </c>
      <c r="CU693" s="4">
        <v>0.1</v>
      </c>
      <c r="CV693" s="4">
        <v>-0.9</v>
      </c>
      <c r="CW693" s="4">
        <v>0</v>
      </c>
      <c r="CX693" s="4">
        <v>0</v>
      </c>
      <c r="CY693" s="4">
        <v>0</v>
      </c>
      <c r="CZ693" s="4">
        <v>0</v>
      </c>
      <c r="DA693" s="4">
        <v>250</v>
      </c>
      <c r="DB693" s="4">
        <v>0</v>
      </c>
      <c r="DC693" s="4">
        <v>0.05</v>
      </c>
      <c r="DD693" s="4">
        <v>-1</v>
      </c>
      <c r="DE693" s="4">
        <v>20</v>
      </c>
      <c r="DF693" s="4">
        <v>0</v>
      </c>
      <c r="DG693" s="4">
        <v>0</v>
      </c>
      <c r="DH693" s="4">
        <v>0</v>
      </c>
      <c r="DI693" s="4">
        <v>1794</v>
      </c>
      <c r="DJ693" s="4">
        <v>43</v>
      </c>
      <c r="DK693" s="4">
        <v>0.2</v>
      </c>
      <c r="DL693" s="4">
        <v>-0.90000000000000013</v>
      </c>
      <c r="DM693" s="4">
        <v>0</v>
      </c>
      <c r="DN693" s="4">
        <v>0</v>
      </c>
      <c r="DO693" s="4">
        <v>0</v>
      </c>
      <c r="DP693" s="4">
        <v>0</v>
      </c>
      <c r="DQ693" s="4">
        <v>604</v>
      </c>
      <c r="DR693" s="4">
        <v>26</v>
      </c>
      <c r="DS693" s="4">
        <v>0.1</v>
      </c>
      <c r="DT693" s="4">
        <v>-1.0499999999999998</v>
      </c>
      <c r="DU693" s="4">
        <v>1</v>
      </c>
      <c r="DV693" s="4">
        <v>0</v>
      </c>
      <c r="DW693" s="4">
        <v>0</v>
      </c>
      <c r="DX693" s="4">
        <v>0</v>
      </c>
      <c r="DY693" s="4">
        <v>4386</v>
      </c>
      <c r="DZ693" s="4">
        <v>-82</v>
      </c>
      <c r="EA693" s="4">
        <v>0.1</v>
      </c>
      <c r="EB693" s="4">
        <v>-1.1499999999999999</v>
      </c>
      <c r="EC693" s="4">
        <v>0</v>
      </c>
      <c r="ED693" s="4">
        <v>0</v>
      </c>
      <c r="EE693" s="4">
        <v>0</v>
      </c>
      <c r="EF693" s="4">
        <v>0</v>
      </c>
      <c r="EG693" s="4">
        <v>207</v>
      </c>
      <c r="EH693" s="4">
        <v>0</v>
      </c>
      <c r="EI693" s="4">
        <v>0.2</v>
      </c>
      <c r="EJ693" s="4">
        <v>-1.1500000000000001</v>
      </c>
      <c r="EK693" s="4">
        <v>68</v>
      </c>
      <c r="EL693" s="4">
        <v>0</v>
      </c>
      <c r="EM693" s="4">
        <v>1053</v>
      </c>
      <c r="EN693" s="4">
        <v>12.200000000000045</v>
      </c>
      <c r="EO693" s="4">
        <v>21307</v>
      </c>
      <c r="EP693" s="4">
        <v>-1307</v>
      </c>
      <c r="EQ693" s="4">
        <v>0.15</v>
      </c>
      <c r="ER693" s="4">
        <v>-1.35</v>
      </c>
      <c r="ES693" s="4">
        <v>5</v>
      </c>
      <c r="ET693" s="4">
        <v>0</v>
      </c>
      <c r="EU693" s="4">
        <v>0</v>
      </c>
      <c r="EV693" s="4">
        <v>0</v>
      </c>
      <c r="EW693" s="4">
        <v>836</v>
      </c>
      <c r="EX693" s="4">
        <v>-16</v>
      </c>
      <c r="EY693" s="4">
        <v>0.15</v>
      </c>
      <c r="EZ693" s="4">
        <v>-1.4500000000000002</v>
      </c>
      <c r="FA693" s="4">
        <v>25</v>
      </c>
      <c r="FB693" s="4">
        <v>2</v>
      </c>
      <c r="FC693" s="4">
        <v>918.8</v>
      </c>
      <c r="FD693" s="4">
        <v>-33.700000000000045</v>
      </c>
      <c r="FE693" s="4">
        <v>4434</v>
      </c>
      <c r="FF693" s="4">
        <v>-697</v>
      </c>
      <c r="FG693" s="4">
        <v>0.15</v>
      </c>
      <c r="FH693" s="4">
        <v>-1.4500000000000002</v>
      </c>
      <c r="FI693" s="4">
        <v>5</v>
      </c>
      <c r="FJ693" s="4">
        <v>0</v>
      </c>
      <c r="FK693" s="4">
        <v>0</v>
      </c>
      <c r="FL693" s="4">
        <v>0</v>
      </c>
      <c r="FM693" s="4">
        <v>147</v>
      </c>
      <c r="FN693" s="4">
        <v>-9</v>
      </c>
      <c r="FO693" s="4">
        <v>0.15</v>
      </c>
      <c r="FP693" s="4">
        <v>-1.55</v>
      </c>
      <c r="FQ693" s="4">
        <v>30</v>
      </c>
      <c r="FR693" s="4">
        <v>0</v>
      </c>
      <c r="FS693" s="4">
        <v>848</v>
      </c>
      <c r="FT693" s="4">
        <v>3</v>
      </c>
      <c r="FU693" s="4">
        <v>14277</v>
      </c>
      <c r="FV693" s="4">
        <v>-45</v>
      </c>
      <c r="FW693" s="4">
        <v>0.15</v>
      </c>
      <c r="FX693" s="4">
        <v>-1.6500000000000001</v>
      </c>
      <c r="FY693" s="4">
        <v>6</v>
      </c>
      <c r="FZ693" s="4">
        <v>0</v>
      </c>
      <c r="GA693" s="4">
        <v>0</v>
      </c>
      <c r="GB693" s="4">
        <v>0</v>
      </c>
      <c r="GC693" s="4">
        <v>529</v>
      </c>
      <c r="GD693" s="4">
        <v>-100</v>
      </c>
      <c r="GE693" s="4">
        <v>0.25</v>
      </c>
      <c r="GF693" s="4">
        <v>-1.7</v>
      </c>
      <c r="GG693" s="4">
        <v>320</v>
      </c>
      <c r="GH693" s="4">
        <v>0</v>
      </c>
      <c r="GI693" s="4">
        <v>758.3</v>
      </c>
      <c r="GJ693" s="4">
        <v>12.049999999999955</v>
      </c>
      <c r="GK693" s="4">
        <v>12003</v>
      </c>
      <c r="GL693" s="4">
        <v>-519</v>
      </c>
      <c r="GM693" s="4">
        <v>0.15</v>
      </c>
      <c r="GN693" s="4">
        <v>-1.85</v>
      </c>
      <c r="GO693" s="4">
        <v>6</v>
      </c>
      <c r="GP693" s="4">
        <v>0</v>
      </c>
      <c r="GQ693" s="4">
        <v>0</v>
      </c>
      <c r="GR693" s="4">
        <v>0</v>
      </c>
      <c r="GS693" s="4">
        <v>585</v>
      </c>
      <c r="GT693" s="4">
        <v>64</v>
      </c>
      <c r="GU693" s="4">
        <v>0.15</v>
      </c>
      <c r="GV693" s="4">
        <v>-1.9</v>
      </c>
      <c r="GW693" s="4">
        <v>223</v>
      </c>
      <c r="GX693" s="4">
        <v>0</v>
      </c>
      <c r="GY693" s="4">
        <v>0</v>
      </c>
      <c r="GZ693" s="4">
        <v>0</v>
      </c>
      <c r="HA693" s="4">
        <v>12984</v>
      </c>
      <c r="HB693" s="4">
        <v>-1580</v>
      </c>
      <c r="HC693" s="4">
        <v>0.15</v>
      </c>
      <c r="HD693" s="4">
        <v>-2.0500000000000003</v>
      </c>
      <c r="HE693" s="4">
        <v>162</v>
      </c>
      <c r="HF693" s="4">
        <v>0</v>
      </c>
      <c r="HG693" s="4">
        <v>0</v>
      </c>
      <c r="HH693" s="4">
        <v>0</v>
      </c>
      <c r="HI693" s="4">
        <v>1542</v>
      </c>
      <c r="HJ693" s="4">
        <v>270</v>
      </c>
      <c r="HK693" s="4">
        <v>0.2</v>
      </c>
      <c r="HL693" s="4">
        <v>-2.25</v>
      </c>
      <c r="HM693" s="4">
        <v>647</v>
      </c>
      <c r="HN693" s="4">
        <v>-31</v>
      </c>
      <c r="HO693" s="4">
        <v>560</v>
      </c>
      <c r="HP693" s="4">
        <v>8.1000000000000227</v>
      </c>
      <c r="HQ693" s="4">
        <v>38362</v>
      </c>
      <c r="HR693" s="4">
        <v>6874</v>
      </c>
      <c r="HS693" s="4">
        <v>0.3</v>
      </c>
      <c r="HT693" s="4">
        <v>-2.35</v>
      </c>
      <c r="HU693" s="4">
        <v>260</v>
      </c>
      <c r="HV693" s="4">
        <v>-1</v>
      </c>
      <c r="HW693" s="4">
        <v>495.15</v>
      </c>
      <c r="HX693" s="4">
        <v>-13.650000000000034</v>
      </c>
      <c r="HY693" s="4">
        <v>2283</v>
      </c>
      <c r="HZ693" s="4">
        <v>15</v>
      </c>
      <c r="IA693" s="4">
        <v>0.25</v>
      </c>
      <c r="IB693" s="4">
        <v>-2.6</v>
      </c>
      <c r="IC693" s="4">
        <v>304</v>
      </c>
      <c r="ID693" s="4">
        <v>-4</v>
      </c>
      <c r="IE693" s="4">
        <v>458</v>
      </c>
      <c r="IF693" s="4">
        <v>3.1499999999999773</v>
      </c>
      <c r="IG693" s="4">
        <v>16047</v>
      </c>
      <c r="IH693" s="4">
        <v>-997</v>
      </c>
      <c r="II693" s="4">
        <v>0.3</v>
      </c>
      <c r="IJ693" s="4">
        <v>-2.75</v>
      </c>
      <c r="IK693" s="4">
        <v>184</v>
      </c>
      <c r="IL693" s="4">
        <v>-4</v>
      </c>
      <c r="IM693" s="4">
        <v>405.95</v>
      </c>
      <c r="IN693" s="4">
        <v>3.1499999999999773</v>
      </c>
      <c r="IO693" s="4">
        <v>6370</v>
      </c>
      <c r="IP693" s="4">
        <v>773</v>
      </c>
      <c r="IQ693" s="4">
        <v>0.35</v>
      </c>
      <c r="IR693" s="4">
        <v>-2.9</v>
      </c>
      <c r="IS693" s="4">
        <v>1116</v>
      </c>
      <c r="IT693" s="4">
        <v>-11</v>
      </c>
      <c r="IU693" s="4">
        <v>358.75</v>
      </c>
      <c r="IV693" s="4">
        <v>5.3999999999999773</v>
      </c>
      <c r="IW693" s="4">
        <v>24966</v>
      </c>
      <c r="IX693" s="4">
        <v>3713</v>
      </c>
      <c r="IY693" s="4">
        <v>0.45</v>
      </c>
      <c r="IZ693" s="4">
        <v>-3.25</v>
      </c>
      <c r="JA693" s="4">
        <v>202</v>
      </c>
      <c r="JB693" s="4">
        <v>-16</v>
      </c>
      <c r="JC693" s="4">
        <v>309</v>
      </c>
      <c r="JD693" s="4">
        <v>3.8999999999999773</v>
      </c>
      <c r="JE693" s="4">
        <v>9920</v>
      </c>
      <c r="JF693" s="4">
        <v>914</v>
      </c>
      <c r="JG693" s="4">
        <v>0.55000000000000004</v>
      </c>
      <c r="JH693" s="4">
        <v>-3.9000000000000004</v>
      </c>
      <c r="JI693" s="4">
        <v>2340</v>
      </c>
      <c r="JJ693" s="4">
        <v>-238</v>
      </c>
      <c r="JK693" s="4">
        <v>259.55</v>
      </c>
      <c r="JL693" s="4">
        <v>2.1000000000000227</v>
      </c>
      <c r="JM693" s="4">
        <v>33789</v>
      </c>
      <c r="JN693" s="4">
        <v>9724</v>
      </c>
      <c r="JO693" s="4">
        <v>0.7</v>
      </c>
      <c r="JP693" s="4">
        <v>-4.8</v>
      </c>
      <c r="JQ693" s="5">
        <v>743</v>
      </c>
      <c r="JR693" s="4">
        <v>88</v>
      </c>
      <c r="JS693" s="4">
        <v>207.7</v>
      </c>
      <c r="JT693" s="4">
        <v>0.84999999999999432</v>
      </c>
      <c r="JU693" s="4">
        <v>19320</v>
      </c>
      <c r="JV693" s="4">
        <v>6535</v>
      </c>
      <c r="JW693" s="4">
        <v>0.8</v>
      </c>
      <c r="JX693" s="4">
        <v>-6.45</v>
      </c>
      <c r="JY693" s="4">
        <v>8558</v>
      </c>
      <c r="JZ693" s="4">
        <v>546</v>
      </c>
      <c r="KA693" s="4">
        <v>159.6</v>
      </c>
      <c r="KB693" s="4">
        <v>-0.84999999999999432</v>
      </c>
      <c r="KC693" s="4">
        <v>61323</v>
      </c>
      <c r="KD693" s="4">
        <v>24669</v>
      </c>
      <c r="KE693" s="4">
        <v>1.65</v>
      </c>
      <c r="KF693" s="4">
        <v>-9</v>
      </c>
      <c r="KG693" s="4">
        <v>5048</v>
      </c>
      <c r="KH693" s="4">
        <v>484</v>
      </c>
      <c r="KI693" s="4">
        <v>112.35</v>
      </c>
      <c r="KJ693" s="4">
        <v>-4.1500000000000057</v>
      </c>
      <c r="KK693" s="4">
        <v>31344</v>
      </c>
      <c r="KL693" s="4">
        <v>15479</v>
      </c>
      <c r="KM693" s="4">
        <v>3.85</v>
      </c>
      <c r="KN693" s="4">
        <v>-12.950000000000001</v>
      </c>
      <c r="KO693" s="4">
        <v>27126</v>
      </c>
      <c r="KP693" s="4">
        <v>4706</v>
      </c>
      <c r="KQ693" s="4">
        <v>69.349999999999994</v>
      </c>
      <c r="KR693" s="4">
        <v>-8.4000000000000057</v>
      </c>
      <c r="KS693" s="4">
        <v>64105</v>
      </c>
      <c r="KT693" s="4">
        <v>30758</v>
      </c>
      <c r="KU693" s="4">
        <v>10.85</v>
      </c>
      <c r="KV693" s="4">
        <v>-17.299999999999997</v>
      </c>
      <c r="KW693" s="4">
        <v>28099</v>
      </c>
      <c r="KX693" s="4">
        <v>14581</v>
      </c>
      <c r="KY693" s="4">
        <v>34.1</v>
      </c>
      <c r="KZ693" s="4">
        <v>-12.100000000000001</v>
      </c>
      <c r="LA693" s="4">
        <v>29480</v>
      </c>
      <c r="LB693" s="4">
        <v>19817</v>
      </c>
      <c r="LC693" s="4">
        <v>25.8</v>
      </c>
      <c r="LD693" s="4">
        <v>-20.400000000000002</v>
      </c>
    </row>
    <row r="694" spans="1:316" x14ac:dyDescent="0.25">
      <c r="A694" s="171">
        <v>44077.408073032406</v>
      </c>
      <c r="B694" s="172">
        <v>0.4069444444444445</v>
      </c>
      <c r="C694" s="4">
        <v>11554.5</v>
      </c>
      <c r="D694" s="4">
        <v>11550</v>
      </c>
      <c r="E694" s="173">
        <v>-40.25</v>
      </c>
      <c r="F694" s="173">
        <v>-62.35</v>
      </c>
      <c r="G694" s="173">
        <v>313.89999999999998</v>
      </c>
      <c r="H694" s="173">
        <v>-120.70000000000019</v>
      </c>
      <c r="I694" s="173">
        <v>-154.59999999999991</v>
      </c>
      <c r="J694" s="173">
        <v>33.899999999999721</v>
      </c>
      <c r="K694" s="127">
        <v>0</v>
      </c>
      <c r="L694" s="127">
        <v>0</v>
      </c>
      <c r="M694" s="127">
        <v>-20.53</v>
      </c>
      <c r="N694" s="127">
        <v>-18.11</v>
      </c>
      <c r="O694" s="127">
        <v>-0.19214589382905597</v>
      </c>
      <c r="P694" s="127">
        <v>-0.36660306159030098</v>
      </c>
      <c r="Q694" s="127">
        <v>1.0569080269799438</v>
      </c>
      <c r="R694" s="4">
        <v>108055</v>
      </c>
      <c r="S694" s="4">
        <v>119104</v>
      </c>
      <c r="T694" s="173">
        <v>11570.116666666667</v>
      </c>
      <c r="U694" s="173">
        <v>-0.78333333333284827</v>
      </c>
      <c r="V694" s="4">
        <v>158165</v>
      </c>
      <c r="W694" s="4">
        <v>-2283</v>
      </c>
      <c r="X694" s="173">
        <v>15.616666666666788</v>
      </c>
      <c r="Y694" s="173">
        <v>-118385</v>
      </c>
      <c r="Z694" s="173">
        <v>129818</v>
      </c>
      <c r="AA694" s="173">
        <v>11433</v>
      </c>
      <c r="AB694" s="4">
        <v>11049</v>
      </c>
      <c r="AC694" s="4">
        <v>-9097</v>
      </c>
      <c r="AD694" s="176" t="e">
        <v>#REF!</v>
      </c>
      <c r="AE694" s="177">
        <v>-2.0534599043983883E-2</v>
      </c>
      <c r="AF694" s="177">
        <v>2.6830990036031517E-2</v>
      </c>
      <c r="AG694" s="177">
        <v>0.21599822671612659</v>
      </c>
      <c r="AH694" s="177">
        <v>-0.1341975373012354</v>
      </c>
      <c r="AI694" s="127">
        <v>0.42375623970858955</v>
      </c>
      <c r="AJ694" s="127">
        <v>0</v>
      </c>
      <c r="AK694" s="4">
        <v>0</v>
      </c>
      <c r="AL694" s="178">
        <v>11500</v>
      </c>
      <c r="AM694" s="178">
        <v>11600</v>
      </c>
      <c r="AN694" s="178">
        <v>11400</v>
      </c>
      <c r="AO694" s="178">
        <v>11700</v>
      </c>
      <c r="AS694" s="4">
        <v>2.2658004844747852</v>
      </c>
      <c r="AT694" s="4">
        <v>1.0418183784563251</v>
      </c>
      <c r="AU694" s="4">
        <v>0.24973529192453955</v>
      </c>
      <c r="AV694" s="4">
        <v>5.2394307131811389E-2</v>
      </c>
      <c r="AW694" s="4">
        <v>5.9968286002594781E-2</v>
      </c>
      <c r="AX694" s="4">
        <v>3.849739724963095E-2</v>
      </c>
      <c r="AY694" s="4">
        <v>58.8516228748068</v>
      </c>
      <c r="AZ694" s="4">
        <v>8.9499999999999993</v>
      </c>
      <c r="BA694" s="4">
        <v>51.528662420382169</v>
      </c>
      <c r="BB694" s="4">
        <v>34.619565217391305</v>
      </c>
      <c r="BC694" s="4">
        <v>21.97711267605634</v>
      </c>
      <c r="BD694" s="4">
        <v>44.473684210526315</v>
      </c>
      <c r="BE694" s="4">
        <v>13.76056338028169</v>
      </c>
      <c r="BF694" s="4">
        <v>25.978349120433016</v>
      </c>
      <c r="BG694" s="4">
        <v>7.1764774722059688</v>
      </c>
      <c r="BH694" s="4">
        <v>6.1717273275688722</v>
      </c>
      <c r="BI694" s="4">
        <v>9</v>
      </c>
      <c r="BJ694" s="4">
        <v>0</v>
      </c>
      <c r="BK694" s="4">
        <v>0</v>
      </c>
      <c r="BL694" s="4">
        <v>0</v>
      </c>
      <c r="BM694" s="4">
        <v>6474</v>
      </c>
      <c r="BN694" s="4">
        <v>728</v>
      </c>
      <c r="BO694" s="4">
        <v>0.15</v>
      </c>
      <c r="BP694" s="4">
        <v>-0.7</v>
      </c>
      <c r="BQ694" s="4">
        <v>0</v>
      </c>
      <c r="BR694" s="4">
        <v>0</v>
      </c>
      <c r="BS694" s="4">
        <v>0</v>
      </c>
      <c r="BT694" s="4">
        <v>0</v>
      </c>
      <c r="BU694" s="4">
        <v>58</v>
      </c>
      <c r="BV694" s="4">
        <v>0</v>
      </c>
      <c r="BW694" s="4">
        <v>0.1</v>
      </c>
      <c r="BX694" s="4">
        <v>-0.75</v>
      </c>
      <c r="BY694" s="4">
        <v>21</v>
      </c>
      <c r="BZ694" s="4">
        <v>0</v>
      </c>
      <c r="CA694" s="4">
        <v>0</v>
      </c>
      <c r="CB694" s="4">
        <v>0</v>
      </c>
      <c r="CC694" s="4">
        <v>430</v>
      </c>
      <c r="CD694" s="4">
        <v>-25</v>
      </c>
      <c r="CE694" s="4">
        <v>0.1</v>
      </c>
      <c r="CF694" s="4">
        <v>-0.85</v>
      </c>
      <c r="CG694" s="4">
        <v>0</v>
      </c>
      <c r="CH694" s="4">
        <v>0</v>
      </c>
      <c r="CI694" s="4">
        <v>0</v>
      </c>
      <c r="CJ694" s="4">
        <v>0</v>
      </c>
      <c r="CK694" s="4">
        <v>35</v>
      </c>
      <c r="CL694" s="4">
        <v>0</v>
      </c>
      <c r="CM694" s="4">
        <v>0</v>
      </c>
      <c r="CN694" s="4">
        <v>0</v>
      </c>
      <c r="CO694" s="4">
        <v>12</v>
      </c>
      <c r="CP694" s="4">
        <v>0</v>
      </c>
      <c r="CQ694" s="4">
        <v>0</v>
      </c>
      <c r="CR694" s="4">
        <v>0</v>
      </c>
      <c r="CS694" s="4">
        <v>1377</v>
      </c>
      <c r="CT694" s="4">
        <v>-62</v>
      </c>
      <c r="CU694" s="4">
        <v>0.1</v>
      </c>
      <c r="CV694" s="4">
        <v>-0.9</v>
      </c>
      <c r="CW694" s="4">
        <v>0</v>
      </c>
      <c r="CX694" s="4">
        <v>0</v>
      </c>
      <c r="CY694" s="4">
        <v>0</v>
      </c>
      <c r="CZ694" s="4">
        <v>0</v>
      </c>
      <c r="DA694" s="4">
        <v>250</v>
      </c>
      <c r="DB694" s="4">
        <v>0</v>
      </c>
      <c r="DC694" s="4">
        <v>0.1</v>
      </c>
      <c r="DD694" s="4">
        <v>-0.95000000000000007</v>
      </c>
      <c r="DE694" s="4">
        <v>20</v>
      </c>
      <c r="DF694" s="4">
        <v>0</v>
      </c>
      <c r="DG694" s="4">
        <v>0</v>
      </c>
      <c r="DH694" s="4">
        <v>0</v>
      </c>
      <c r="DI694" s="4">
        <v>1794</v>
      </c>
      <c r="DJ694" s="4">
        <v>43</v>
      </c>
      <c r="DK694" s="4">
        <v>0.1</v>
      </c>
      <c r="DL694" s="4">
        <v>-1</v>
      </c>
      <c r="DM694" s="4">
        <v>0</v>
      </c>
      <c r="DN694" s="4">
        <v>0</v>
      </c>
      <c r="DO694" s="4">
        <v>0</v>
      </c>
      <c r="DP694" s="4">
        <v>0</v>
      </c>
      <c r="DQ694" s="4">
        <v>578</v>
      </c>
      <c r="DR694" s="4">
        <v>0</v>
      </c>
      <c r="DS694" s="4">
        <v>0.15</v>
      </c>
      <c r="DT694" s="4">
        <v>-0.99999999999999989</v>
      </c>
      <c r="DU694" s="4">
        <v>1</v>
      </c>
      <c r="DV694" s="4">
        <v>0</v>
      </c>
      <c r="DW694" s="4">
        <v>0</v>
      </c>
      <c r="DX694" s="4">
        <v>0</v>
      </c>
      <c r="DY694" s="4">
        <v>4387</v>
      </c>
      <c r="DZ694" s="4">
        <v>-81</v>
      </c>
      <c r="EA694" s="4">
        <v>0.05</v>
      </c>
      <c r="EB694" s="4">
        <v>-1.2</v>
      </c>
      <c r="EC694" s="4">
        <v>0</v>
      </c>
      <c r="ED694" s="4">
        <v>0</v>
      </c>
      <c r="EE694" s="4">
        <v>0</v>
      </c>
      <c r="EF694" s="4">
        <v>0</v>
      </c>
      <c r="EG694" s="4">
        <v>207</v>
      </c>
      <c r="EH694" s="4">
        <v>0</v>
      </c>
      <c r="EI694" s="4">
        <v>0.2</v>
      </c>
      <c r="EJ694" s="4">
        <v>-1.1500000000000001</v>
      </c>
      <c r="EK694" s="4">
        <v>68</v>
      </c>
      <c r="EL694" s="4">
        <v>0</v>
      </c>
      <c r="EM694" s="4">
        <v>1053</v>
      </c>
      <c r="EN694" s="4">
        <v>12.200000000000045</v>
      </c>
      <c r="EO694" s="4">
        <v>21307</v>
      </c>
      <c r="EP694" s="4">
        <v>-1307</v>
      </c>
      <c r="EQ694" s="4">
        <v>0.2</v>
      </c>
      <c r="ER694" s="4">
        <v>-1.3</v>
      </c>
      <c r="ES694" s="4">
        <v>5</v>
      </c>
      <c r="ET694" s="4">
        <v>0</v>
      </c>
      <c r="EU694" s="4">
        <v>0</v>
      </c>
      <c r="EV694" s="4">
        <v>0</v>
      </c>
      <c r="EW694" s="4">
        <v>840</v>
      </c>
      <c r="EX694" s="4">
        <v>-12</v>
      </c>
      <c r="EY694" s="4">
        <v>0.15</v>
      </c>
      <c r="EZ694" s="4">
        <v>-1.4500000000000002</v>
      </c>
      <c r="FA694" s="4">
        <v>25</v>
      </c>
      <c r="FB694" s="4">
        <v>2</v>
      </c>
      <c r="FC694" s="4">
        <v>918.8</v>
      </c>
      <c r="FD694" s="4">
        <v>-33.700000000000045</v>
      </c>
      <c r="FE694" s="4">
        <v>4507</v>
      </c>
      <c r="FF694" s="4">
        <v>-624</v>
      </c>
      <c r="FG694" s="4">
        <v>0.15</v>
      </c>
      <c r="FH694" s="4">
        <v>-1.4500000000000002</v>
      </c>
      <c r="FI694" s="4">
        <v>5</v>
      </c>
      <c r="FJ694" s="4">
        <v>0</v>
      </c>
      <c r="FK694" s="4">
        <v>0</v>
      </c>
      <c r="FL694" s="4">
        <v>0</v>
      </c>
      <c r="FM694" s="4">
        <v>147</v>
      </c>
      <c r="FN694" s="4">
        <v>-9</v>
      </c>
      <c r="FO694" s="4">
        <v>0.15</v>
      </c>
      <c r="FP694" s="4">
        <v>-1.55</v>
      </c>
      <c r="FQ694" s="4">
        <v>30</v>
      </c>
      <c r="FR694" s="4">
        <v>0</v>
      </c>
      <c r="FS694" s="4">
        <v>848</v>
      </c>
      <c r="FT694" s="4">
        <v>3</v>
      </c>
      <c r="FU694" s="4">
        <v>14358</v>
      </c>
      <c r="FV694" s="4">
        <v>36</v>
      </c>
      <c r="FW694" s="4">
        <v>0.15</v>
      </c>
      <c r="FX694" s="4">
        <v>-1.6500000000000001</v>
      </c>
      <c r="FY694" s="4">
        <v>6</v>
      </c>
      <c r="FZ694" s="4">
        <v>0</v>
      </c>
      <c r="GA694" s="4">
        <v>0</v>
      </c>
      <c r="GB694" s="4">
        <v>0</v>
      </c>
      <c r="GC694" s="4">
        <v>529</v>
      </c>
      <c r="GD694" s="4">
        <v>-100</v>
      </c>
      <c r="GE694" s="4">
        <v>0.25</v>
      </c>
      <c r="GF694" s="4">
        <v>-1.7</v>
      </c>
      <c r="GG694" s="4">
        <v>320</v>
      </c>
      <c r="GH694" s="4">
        <v>0</v>
      </c>
      <c r="GI694" s="4">
        <v>758.3</v>
      </c>
      <c r="GJ694" s="4">
        <v>12.049999999999955</v>
      </c>
      <c r="GK694" s="4">
        <v>11951</v>
      </c>
      <c r="GL694" s="4">
        <v>-571</v>
      </c>
      <c r="GM694" s="4">
        <v>0.15</v>
      </c>
      <c r="GN694" s="4">
        <v>-1.85</v>
      </c>
      <c r="GO694" s="4">
        <v>6</v>
      </c>
      <c r="GP694" s="4">
        <v>0</v>
      </c>
      <c r="GQ694" s="4">
        <v>0</v>
      </c>
      <c r="GR694" s="4">
        <v>0</v>
      </c>
      <c r="GS694" s="4">
        <v>585</v>
      </c>
      <c r="GT694" s="4">
        <v>64</v>
      </c>
      <c r="GU694" s="4">
        <v>0.15</v>
      </c>
      <c r="GV694" s="4">
        <v>-1.9</v>
      </c>
      <c r="GW694" s="4">
        <v>223</v>
      </c>
      <c r="GX694" s="4">
        <v>0</v>
      </c>
      <c r="GY694" s="4">
        <v>0</v>
      </c>
      <c r="GZ694" s="4">
        <v>0</v>
      </c>
      <c r="HA694" s="4">
        <v>13007</v>
      </c>
      <c r="HB694" s="4">
        <v>-1557</v>
      </c>
      <c r="HC694" s="4">
        <v>0.15</v>
      </c>
      <c r="HD694" s="4">
        <v>-2.0500000000000003</v>
      </c>
      <c r="HE694" s="4">
        <v>162</v>
      </c>
      <c r="HF694" s="4">
        <v>0</v>
      </c>
      <c r="HG694" s="4">
        <v>0</v>
      </c>
      <c r="HH694" s="4">
        <v>0</v>
      </c>
      <c r="HI694" s="4">
        <v>1542</v>
      </c>
      <c r="HJ694" s="4">
        <v>270</v>
      </c>
      <c r="HK694" s="4">
        <v>0.25</v>
      </c>
      <c r="HL694" s="4">
        <v>-2.2000000000000002</v>
      </c>
      <c r="HM694" s="4">
        <v>647</v>
      </c>
      <c r="HN694" s="4">
        <v>-31</v>
      </c>
      <c r="HO694" s="4">
        <v>550.04999999999995</v>
      </c>
      <c r="HP694" s="4">
        <v>-1.8500000000000227</v>
      </c>
      <c r="HQ694" s="4">
        <v>38077</v>
      </c>
      <c r="HR694" s="4">
        <v>6589</v>
      </c>
      <c r="HS694" s="4">
        <v>0.3</v>
      </c>
      <c r="HT694" s="4">
        <v>-2.35</v>
      </c>
      <c r="HU694" s="4">
        <v>260</v>
      </c>
      <c r="HV694" s="4">
        <v>-1</v>
      </c>
      <c r="HW694" s="4">
        <v>495.15</v>
      </c>
      <c r="HX694" s="4">
        <v>-13.650000000000034</v>
      </c>
      <c r="HY694" s="4">
        <v>2327</v>
      </c>
      <c r="HZ694" s="4">
        <v>59</v>
      </c>
      <c r="IA694" s="4">
        <v>0.2</v>
      </c>
      <c r="IB694" s="4">
        <v>-2.65</v>
      </c>
      <c r="IC694" s="4">
        <v>314</v>
      </c>
      <c r="ID694" s="4">
        <v>6</v>
      </c>
      <c r="IE694" s="4">
        <v>454</v>
      </c>
      <c r="IF694" s="4">
        <v>-0.85000000000002274</v>
      </c>
      <c r="IG694" s="4">
        <v>16180</v>
      </c>
      <c r="IH694" s="4">
        <v>-864</v>
      </c>
      <c r="II694" s="4">
        <v>0.25</v>
      </c>
      <c r="IJ694" s="4">
        <v>-2.8</v>
      </c>
      <c r="IK694" s="4">
        <v>184</v>
      </c>
      <c r="IL694" s="4">
        <v>-4</v>
      </c>
      <c r="IM694" s="4">
        <v>405.95</v>
      </c>
      <c r="IN694" s="4">
        <v>3.1499999999999773</v>
      </c>
      <c r="IO694" s="4">
        <v>6370</v>
      </c>
      <c r="IP694" s="4">
        <v>773</v>
      </c>
      <c r="IQ694" s="4">
        <v>0.3</v>
      </c>
      <c r="IR694" s="4">
        <v>-2.95</v>
      </c>
      <c r="IS694" s="4">
        <v>1136</v>
      </c>
      <c r="IT694" s="4">
        <v>9</v>
      </c>
      <c r="IU694" s="4">
        <v>354.7</v>
      </c>
      <c r="IV694" s="4">
        <v>1.3499999999999659</v>
      </c>
      <c r="IW694" s="4">
        <v>24966</v>
      </c>
      <c r="IX694" s="4">
        <v>3713</v>
      </c>
      <c r="IY694" s="4">
        <v>0.4</v>
      </c>
      <c r="IZ694" s="4">
        <v>-3.3000000000000003</v>
      </c>
      <c r="JA694" s="4">
        <v>228</v>
      </c>
      <c r="JB694" s="4">
        <v>10</v>
      </c>
      <c r="JC694" s="4">
        <v>303.05</v>
      </c>
      <c r="JD694" s="4">
        <v>-2.0500000000000114</v>
      </c>
      <c r="JE694" s="4">
        <v>10140</v>
      </c>
      <c r="JF694" s="4">
        <v>1134</v>
      </c>
      <c r="JG694" s="4">
        <v>0.45</v>
      </c>
      <c r="JH694" s="4">
        <v>-4</v>
      </c>
      <c r="JI694" s="4">
        <v>2343</v>
      </c>
      <c r="JJ694" s="4">
        <v>-235</v>
      </c>
      <c r="JK694" s="4">
        <v>255.5</v>
      </c>
      <c r="JL694" s="4">
        <v>-1.9499999999999886</v>
      </c>
      <c r="JM694" s="4">
        <v>32241</v>
      </c>
      <c r="JN694" s="4">
        <v>8176</v>
      </c>
      <c r="JO694" s="4">
        <v>0.65</v>
      </c>
      <c r="JP694" s="4">
        <v>-4.8499999999999996</v>
      </c>
      <c r="JQ694" s="5">
        <v>739</v>
      </c>
      <c r="JR694" s="4">
        <v>84</v>
      </c>
      <c r="JS694" s="4">
        <v>205.35</v>
      </c>
      <c r="JT694" s="4">
        <v>-1.5</v>
      </c>
      <c r="JU694" s="4">
        <v>19198</v>
      </c>
      <c r="JV694" s="4">
        <v>6413</v>
      </c>
      <c r="JW694" s="4">
        <v>0.8</v>
      </c>
      <c r="JX694" s="4">
        <v>-6.45</v>
      </c>
      <c r="JY694" s="4">
        <v>8545</v>
      </c>
      <c r="JZ694" s="4">
        <v>533</v>
      </c>
      <c r="KA694" s="4">
        <v>157.44999999999999</v>
      </c>
      <c r="KB694" s="4">
        <v>-3</v>
      </c>
      <c r="KC694" s="4">
        <v>61323</v>
      </c>
      <c r="KD694" s="4">
        <v>24669</v>
      </c>
      <c r="KE694" s="4">
        <v>1.8</v>
      </c>
      <c r="KF694" s="4">
        <v>-8.85</v>
      </c>
      <c r="KG694" s="4">
        <v>4973</v>
      </c>
      <c r="KH694" s="4">
        <v>409</v>
      </c>
      <c r="KI694" s="4">
        <v>109.75</v>
      </c>
      <c r="KJ694" s="4">
        <v>-6.75</v>
      </c>
      <c r="KK694" s="4">
        <v>30692</v>
      </c>
      <c r="KL694" s="4">
        <v>14827</v>
      </c>
      <c r="KM694" s="4">
        <v>4.55</v>
      </c>
      <c r="KN694" s="4">
        <v>-12.25</v>
      </c>
      <c r="KO694" s="4">
        <v>27246</v>
      </c>
      <c r="KP694" s="4">
        <v>4826</v>
      </c>
      <c r="KQ694" s="4">
        <v>66.599999999999994</v>
      </c>
      <c r="KR694" s="4">
        <v>-11.150000000000006</v>
      </c>
      <c r="KS694" s="4">
        <v>61734</v>
      </c>
      <c r="KT694" s="4">
        <v>28387</v>
      </c>
      <c r="KU694" s="4">
        <v>12.2</v>
      </c>
      <c r="KV694" s="4">
        <v>-15.95</v>
      </c>
      <c r="KW694" s="4">
        <v>27739</v>
      </c>
      <c r="KX694" s="4">
        <v>14221</v>
      </c>
      <c r="KY694" s="4">
        <v>32.200000000000003</v>
      </c>
      <c r="KZ694" s="4">
        <v>-14</v>
      </c>
      <c r="LA694" s="4">
        <v>28899</v>
      </c>
      <c r="LB694" s="4">
        <v>19236</v>
      </c>
      <c r="LC694" s="4">
        <v>28.1</v>
      </c>
      <c r="LD694" s="4">
        <v>-18.100000000000001</v>
      </c>
    </row>
    <row r="695" spans="1:316" x14ac:dyDescent="0.25">
      <c r="A695" s="171">
        <v>44077.407334606483</v>
      </c>
      <c r="B695" s="172">
        <v>0.40625</v>
      </c>
      <c r="C695" s="4">
        <v>11548.8</v>
      </c>
      <c r="D695" s="4">
        <v>11550</v>
      </c>
      <c r="E695" s="173">
        <v>-41.7</v>
      </c>
      <c r="F695" s="173">
        <v>-60.600000000000009</v>
      </c>
      <c r="G695" s="173">
        <v>313.89999999999998</v>
      </c>
      <c r="H695" s="173">
        <v>-144.25000000000014</v>
      </c>
      <c r="I695" s="173">
        <v>-140.44999999999996</v>
      </c>
      <c r="J695" s="173">
        <v>-3.8000000000001819</v>
      </c>
      <c r="K695" s="127">
        <v>0</v>
      </c>
      <c r="L695" s="127">
        <v>0</v>
      </c>
      <c r="M695" s="127">
        <v>-20.53</v>
      </c>
      <c r="N695" s="127">
        <v>-18.11</v>
      </c>
      <c r="O695" s="127">
        <v>-0.16357358999469968</v>
      </c>
      <c r="P695" s="127">
        <v>-0.33862528959303556</v>
      </c>
      <c r="Q695" s="127">
        <v>1.0535412003686497</v>
      </c>
      <c r="R695" s="4">
        <v>108038</v>
      </c>
      <c r="S695" s="4">
        <v>117654</v>
      </c>
      <c r="T695" s="173">
        <v>11570.116666666667</v>
      </c>
      <c r="U695" s="173">
        <v>-0.78333333333284827</v>
      </c>
      <c r="V695" s="4">
        <v>158165</v>
      </c>
      <c r="W695" s="4">
        <v>-2283</v>
      </c>
      <c r="X695" s="173">
        <v>21.316666666667516</v>
      </c>
      <c r="Y695" s="173">
        <v>-117970</v>
      </c>
      <c r="Z695" s="173">
        <v>127940</v>
      </c>
      <c r="AA695" s="173">
        <v>9970</v>
      </c>
      <c r="AB695" s="4">
        <v>9616</v>
      </c>
      <c r="AC695" s="4">
        <v>-8739</v>
      </c>
      <c r="AD695" s="176" t="e">
        <v>#REF!</v>
      </c>
      <c r="AE695" s="177">
        <v>-4.3275002086932093E-2</v>
      </c>
      <c r="AF695" s="177">
        <v>2.2928972292744865E-2</v>
      </c>
      <c r="AG695" s="177">
        <v>-6.3118657155903854E-2</v>
      </c>
      <c r="AH695" s="177">
        <v>-0.41997951857015758</v>
      </c>
      <c r="AI695" s="127">
        <v>0.23645293843468135</v>
      </c>
      <c r="AJ695" s="127">
        <v>0</v>
      </c>
      <c r="AK695" s="4">
        <v>0</v>
      </c>
      <c r="AL695" s="178">
        <v>11500</v>
      </c>
      <c r="AM695" s="178">
        <v>11600</v>
      </c>
      <c r="AN695" s="178">
        <v>11400</v>
      </c>
      <c r="AO695" s="178">
        <v>11700</v>
      </c>
      <c r="AS695" s="4">
        <v>2.2658004844747852</v>
      </c>
      <c r="AT695" s="4">
        <v>1.0418183784563251</v>
      </c>
      <c r="AU695" s="4">
        <v>0.25066597658806872</v>
      </c>
      <c r="AV695" s="4">
        <v>5.2394307131811389E-2</v>
      </c>
      <c r="AW695" s="4">
        <v>5.9968286002594781E-2</v>
      </c>
      <c r="AX695" s="4">
        <v>3.8698844111215248E-2</v>
      </c>
      <c r="AY695" s="4">
        <v>58.8516228748068</v>
      </c>
      <c r="AZ695" s="4">
        <v>8.9499999999999993</v>
      </c>
      <c r="BA695" s="4">
        <v>51.528662420382169</v>
      </c>
      <c r="BB695" s="4">
        <v>33.695652173913047</v>
      </c>
      <c r="BC695" s="4">
        <v>21.802816901408452</v>
      </c>
      <c r="BD695" s="4">
        <v>44.473684210526315</v>
      </c>
      <c r="BE695" s="4">
        <v>13.76056338028169</v>
      </c>
      <c r="BF695" s="4">
        <v>25.978349120433016</v>
      </c>
      <c r="BG695" s="4">
        <v>7.0589818607372736</v>
      </c>
      <c r="BH695" s="4">
        <v>6.1717273275688722</v>
      </c>
      <c r="BI695" s="4">
        <v>9</v>
      </c>
      <c r="BJ695" s="4">
        <v>0</v>
      </c>
      <c r="BK695" s="4">
        <v>0</v>
      </c>
      <c r="BL695" s="4">
        <v>0</v>
      </c>
      <c r="BM695" s="4">
        <v>6474</v>
      </c>
      <c r="BN695" s="4">
        <v>728</v>
      </c>
      <c r="BO695" s="4">
        <v>0.15</v>
      </c>
      <c r="BP695" s="4">
        <v>-0.7</v>
      </c>
      <c r="BQ695" s="4">
        <v>0</v>
      </c>
      <c r="BR695" s="4">
        <v>0</v>
      </c>
      <c r="BS695" s="4">
        <v>0</v>
      </c>
      <c r="BT695" s="4">
        <v>0</v>
      </c>
      <c r="BU695" s="4">
        <v>58</v>
      </c>
      <c r="BV695" s="4">
        <v>0</v>
      </c>
      <c r="BW695" s="4">
        <v>0.1</v>
      </c>
      <c r="BX695" s="4">
        <v>-0.75</v>
      </c>
      <c r="BY695" s="4">
        <v>21</v>
      </c>
      <c r="BZ695" s="4">
        <v>0</v>
      </c>
      <c r="CA695" s="4">
        <v>0</v>
      </c>
      <c r="CB695" s="4">
        <v>0</v>
      </c>
      <c r="CC695" s="4">
        <v>430</v>
      </c>
      <c r="CD695" s="4">
        <v>-25</v>
      </c>
      <c r="CE695" s="4">
        <v>0.05</v>
      </c>
      <c r="CF695" s="4">
        <v>-0.89999999999999991</v>
      </c>
      <c r="CG695" s="4">
        <v>0</v>
      </c>
      <c r="CH695" s="4">
        <v>0</v>
      </c>
      <c r="CI695" s="4">
        <v>0</v>
      </c>
      <c r="CJ695" s="4">
        <v>0</v>
      </c>
      <c r="CK695" s="4">
        <v>35</v>
      </c>
      <c r="CL695" s="4">
        <v>0</v>
      </c>
      <c r="CM695" s="4">
        <v>0</v>
      </c>
      <c r="CN695" s="4">
        <v>0</v>
      </c>
      <c r="CO695" s="4">
        <v>12</v>
      </c>
      <c r="CP695" s="4">
        <v>0</v>
      </c>
      <c r="CQ695" s="4">
        <v>0</v>
      </c>
      <c r="CR695" s="4">
        <v>0</v>
      </c>
      <c r="CS695" s="4">
        <v>1377</v>
      </c>
      <c r="CT695" s="4">
        <v>-62</v>
      </c>
      <c r="CU695" s="4">
        <v>0.15</v>
      </c>
      <c r="CV695" s="4">
        <v>-0.85</v>
      </c>
      <c r="CW695" s="4">
        <v>0</v>
      </c>
      <c r="CX695" s="4">
        <v>0</v>
      </c>
      <c r="CY695" s="4">
        <v>0</v>
      </c>
      <c r="CZ695" s="4">
        <v>0</v>
      </c>
      <c r="DA695" s="4">
        <v>250</v>
      </c>
      <c r="DB695" s="4">
        <v>0</v>
      </c>
      <c r="DC695" s="4">
        <v>0.1</v>
      </c>
      <c r="DD695" s="4">
        <v>-0.95000000000000007</v>
      </c>
      <c r="DE695" s="4">
        <v>20</v>
      </c>
      <c r="DF695" s="4">
        <v>0</v>
      </c>
      <c r="DG695" s="4">
        <v>0</v>
      </c>
      <c r="DH695" s="4">
        <v>0</v>
      </c>
      <c r="DI695" s="4">
        <v>1794</v>
      </c>
      <c r="DJ695" s="4">
        <v>43</v>
      </c>
      <c r="DK695" s="4">
        <v>0.15</v>
      </c>
      <c r="DL695" s="4">
        <v>-0.95000000000000007</v>
      </c>
      <c r="DM695" s="4">
        <v>0</v>
      </c>
      <c r="DN695" s="4">
        <v>0</v>
      </c>
      <c r="DO695" s="4">
        <v>0</v>
      </c>
      <c r="DP695" s="4">
        <v>0</v>
      </c>
      <c r="DQ695" s="4">
        <v>578</v>
      </c>
      <c r="DR695" s="4">
        <v>0</v>
      </c>
      <c r="DS695" s="4">
        <v>0.15</v>
      </c>
      <c r="DT695" s="4">
        <v>-0.99999999999999989</v>
      </c>
      <c r="DU695" s="4">
        <v>1</v>
      </c>
      <c r="DV695" s="4">
        <v>0</v>
      </c>
      <c r="DW695" s="4">
        <v>0</v>
      </c>
      <c r="DX695" s="4">
        <v>0</v>
      </c>
      <c r="DY695" s="4">
        <v>4387</v>
      </c>
      <c r="DZ695" s="4">
        <v>-81</v>
      </c>
      <c r="EA695" s="4">
        <v>0.05</v>
      </c>
      <c r="EB695" s="4">
        <v>-1.2</v>
      </c>
      <c r="EC695" s="4">
        <v>0</v>
      </c>
      <c r="ED695" s="4">
        <v>0</v>
      </c>
      <c r="EE695" s="4">
        <v>0</v>
      </c>
      <c r="EF695" s="4">
        <v>0</v>
      </c>
      <c r="EG695" s="4">
        <v>207</v>
      </c>
      <c r="EH695" s="4">
        <v>0</v>
      </c>
      <c r="EI695" s="4">
        <v>0.2</v>
      </c>
      <c r="EJ695" s="4">
        <v>-1.1500000000000001</v>
      </c>
      <c r="EK695" s="4">
        <v>68</v>
      </c>
      <c r="EL695" s="4">
        <v>0</v>
      </c>
      <c r="EM695" s="4">
        <v>1053</v>
      </c>
      <c r="EN695" s="4">
        <v>12.200000000000045</v>
      </c>
      <c r="EO695" s="4">
        <v>21508</v>
      </c>
      <c r="EP695" s="4">
        <v>-1106</v>
      </c>
      <c r="EQ695" s="4">
        <v>0.2</v>
      </c>
      <c r="ER695" s="4">
        <v>-1.3</v>
      </c>
      <c r="ES695" s="4">
        <v>5</v>
      </c>
      <c r="ET695" s="4">
        <v>0</v>
      </c>
      <c r="EU695" s="4">
        <v>0</v>
      </c>
      <c r="EV695" s="4">
        <v>0</v>
      </c>
      <c r="EW695" s="4">
        <v>840</v>
      </c>
      <c r="EX695" s="4">
        <v>-12</v>
      </c>
      <c r="EY695" s="4">
        <v>0.15</v>
      </c>
      <c r="EZ695" s="4">
        <v>-1.4500000000000002</v>
      </c>
      <c r="FA695" s="4">
        <v>25</v>
      </c>
      <c r="FB695" s="4">
        <v>2</v>
      </c>
      <c r="FC695" s="4">
        <v>918.8</v>
      </c>
      <c r="FD695" s="4">
        <v>-33.700000000000045</v>
      </c>
      <c r="FE695" s="4">
        <v>4507</v>
      </c>
      <c r="FF695" s="4">
        <v>-624</v>
      </c>
      <c r="FG695" s="4">
        <v>0.2</v>
      </c>
      <c r="FH695" s="4">
        <v>-1.4000000000000001</v>
      </c>
      <c r="FI695" s="4">
        <v>5</v>
      </c>
      <c r="FJ695" s="4">
        <v>0</v>
      </c>
      <c r="FK695" s="4">
        <v>0</v>
      </c>
      <c r="FL695" s="4">
        <v>0</v>
      </c>
      <c r="FM695" s="4">
        <v>147</v>
      </c>
      <c r="FN695" s="4">
        <v>-9</v>
      </c>
      <c r="FO695" s="4">
        <v>0.15</v>
      </c>
      <c r="FP695" s="4">
        <v>-1.55</v>
      </c>
      <c r="FQ695" s="4">
        <v>30</v>
      </c>
      <c r="FR695" s="4">
        <v>0</v>
      </c>
      <c r="FS695" s="4">
        <v>848</v>
      </c>
      <c r="FT695" s="4">
        <v>3</v>
      </c>
      <c r="FU695" s="4">
        <v>14358</v>
      </c>
      <c r="FV695" s="4">
        <v>36</v>
      </c>
      <c r="FW695" s="4">
        <v>0.15</v>
      </c>
      <c r="FX695" s="4">
        <v>-1.6500000000000001</v>
      </c>
      <c r="FY695" s="4">
        <v>6</v>
      </c>
      <c r="FZ695" s="4">
        <v>0</v>
      </c>
      <c r="GA695" s="4">
        <v>0</v>
      </c>
      <c r="GB695" s="4">
        <v>0</v>
      </c>
      <c r="GC695" s="4">
        <v>529</v>
      </c>
      <c r="GD695" s="4">
        <v>-100</v>
      </c>
      <c r="GE695" s="4">
        <v>0.25</v>
      </c>
      <c r="GF695" s="4">
        <v>-1.7</v>
      </c>
      <c r="GG695" s="4">
        <v>320</v>
      </c>
      <c r="GH695" s="4">
        <v>0</v>
      </c>
      <c r="GI695" s="4">
        <v>758.3</v>
      </c>
      <c r="GJ695" s="4">
        <v>12.049999999999955</v>
      </c>
      <c r="GK695" s="4">
        <v>11951</v>
      </c>
      <c r="GL695" s="4">
        <v>-571</v>
      </c>
      <c r="GM695" s="4">
        <v>0.2</v>
      </c>
      <c r="GN695" s="4">
        <v>-1.8</v>
      </c>
      <c r="GO695" s="4">
        <v>6</v>
      </c>
      <c r="GP695" s="4">
        <v>0</v>
      </c>
      <c r="GQ695" s="4">
        <v>0</v>
      </c>
      <c r="GR695" s="4">
        <v>0</v>
      </c>
      <c r="GS695" s="4">
        <v>585</v>
      </c>
      <c r="GT695" s="4">
        <v>64</v>
      </c>
      <c r="GU695" s="4">
        <v>0.15</v>
      </c>
      <c r="GV695" s="4">
        <v>-1.9</v>
      </c>
      <c r="GW695" s="4">
        <v>223</v>
      </c>
      <c r="GX695" s="4">
        <v>0</v>
      </c>
      <c r="GY695" s="4">
        <v>0</v>
      </c>
      <c r="GZ695" s="4">
        <v>0</v>
      </c>
      <c r="HA695" s="4">
        <v>13007</v>
      </c>
      <c r="HB695" s="4">
        <v>-1557</v>
      </c>
      <c r="HC695" s="4">
        <v>0.15</v>
      </c>
      <c r="HD695" s="4">
        <v>-2.0500000000000003</v>
      </c>
      <c r="HE695" s="4">
        <v>162</v>
      </c>
      <c r="HF695" s="4">
        <v>0</v>
      </c>
      <c r="HG695" s="4">
        <v>0</v>
      </c>
      <c r="HH695" s="4">
        <v>0</v>
      </c>
      <c r="HI695" s="4">
        <v>1542</v>
      </c>
      <c r="HJ695" s="4">
        <v>270</v>
      </c>
      <c r="HK695" s="4">
        <v>0.25</v>
      </c>
      <c r="HL695" s="4">
        <v>-2.2000000000000002</v>
      </c>
      <c r="HM695" s="4">
        <v>647</v>
      </c>
      <c r="HN695" s="4">
        <v>-31</v>
      </c>
      <c r="HO695" s="4">
        <v>550.04999999999995</v>
      </c>
      <c r="HP695" s="4">
        <v>-1.8500000000000227</v>
      </c>
      <c r="HQ695" s="4">
        <v>38077</v>
      </c>
      <c r="HR695" s="4">
        <v>6589</v>
      </c>
      <c r="HS695" s="4">
        <v>0.25</v>
      </c>
      <c r="HT695" s="4">
        <v>-2.4</v>
      </c>
      <c r="HU695" s="4">
        <v>260</v>
      </c>
      <c r="HV695" s="4">
        <v>-1</v>
      </c>
      <c r="HW695" s="4">
        <v>495.15</v>
      </c>
      <c r="HX695" s="4">
        <v>-13.650000000000034</v>
      </c>
      <c r="HY695" s="4">
        <v>2327</v>
      </c>
      <c r="HZ695" s="4">
        <v>59</v>
      </c>
      <c r="IA695" s="4">
        <v>0.2</v>
      </c>
      <c r="IB695" s="4">
        <v>-2.65</v>
      </c>
      <c r="IC695" s="4">
        <v>314</v>
      </c>
      <c r="ID695" s="4">
        <v>6</v>
      </c>
      <c r="IE695" s="4">
        <v>453.95</v>
      </c>
      <c r="IF695" s="4">
        <v>-0.90000000000003411</v>
      </c>
      <c r="IG695" s="4">
        <v>16180</v>
      </c>
      <c r="IH695" s="4">
        <v>-864</v>
      </c>
      <c r="II695" s="4">
        <v>0.25</v>
      </c>
      <c r="IJ695" s="4">
        <v>-2.8</v>
      </c>
      <c r="IK695" s="4">
        <v>184</v>
      </c>
      <c r="IL695" s="4">
        <v>-4</v>
      </c>
      <c r="IM695" s="4">
        <v>399</v>
      </c>
      <c r="IN695" s="4">
        <v>-3.8000000000000114</v>
      </c>
      <c r="IO695" s="4">
        <v>6200</v>
      </c>
      <c r="IP695" s="4">
        <v>603</v>
      </c>
      <c r="IQ695" s="4">
        <v>0.3</v>
      </c>
      <c r="IR695" s="4">
        <v>-2.95</v>
      </c>
      <c r="IS695" s="4">
        <v>1136</v>
      </c>
      <c r="IT695" s="4">
        <v>9</v>
      </c>
      <c r="IU695" s="4">
        <v>352</v>
      </c>
      <c r="IV695" s="4">
        <v>-1.3500000000000227</v>
      </c>
      <c r="IW695" s="4">
        <v>24768</v>
      </c>
      <c r="IX695" s="4">
        <v>3515</v>
      </c>
      <c r="IY695" s="4">
        <v>0.4</v>
      </c>
      <c r="IZ695" s="4">
        <v>-3.3000000000000003</v>
      </c>
      <c r="JA695" s="4">
        <v>228</v>
      </c>
      <c r="JB695" s="4">
        <v>10</v>
      </c>
      <c r="JC695" s="4">
        <v>303.05</v>
      </c>
      <c r="JD695" s="4">
        <v>-2.0500000000000114</v>
      </c>
      <c r="JE695" s="4">
        <v>10140</v>
      </c>
      <c r="JF695" s="4">
        <v>1134</v>
      </c>
      <c r="JG695" s="4">
        <v>0.45</v>
      </c>
      <c r="JH695" s="4">
        <v>-4</v>
      </c>
      <c r="JI695" s="4">
        <v>2343</v>
      </c>
      <c r="JJ695" s="4">
        <v>-235</v>
      </c>
      <c r="JK695" s="4">
        <v>252.35</v>
      </c>
      <c r="JL695" s="4">
        <v>-5.0999999999999943</v>
      </c>
      <c r="JM695" s="4">
        <v>32241</v>
      </c>
      <c r="JN695" s="4">
        <v>8176</v>
      </c>
      <c r="JO695" s="4">
        <v>0.65</v>
      </c>
      <c r="JP695" s="4">
        <v>-4.8499999999999996</v>
      </c>
      <c r="JQ695" s="5">
        <v>739</v>
      </c>
      <c r="JR695" s="4">
        <v>84</v>
      </c>
      <c r="JS695" s="4">
        <v>202.8</v>
      </c>
      <c r="JT695" s="4">
        <v>-4.0499999999999829</v>
      </c>
      <c r="JU695" s="4">
        <v>19198</v>
      </c>
      <c r="JV695" s="4">
        <v>6413</v>
      </c>
      <c r="JW695" s="4">
        <v>0.85</v>
      </c>
      <c r="JX695" s="4">
        <v>-6.4</v>
      </c>
      <c r="JY695" s="4">
        <v>8545</v>
      </c>
      <c r="JZ695" s="4">
        <v>533</v>
      </c>
      <c r="KA695" s="4">
        <v>154.4</v>
      </c>
      <c r="KB695" s="4">
        <v>-6.0499999999999829</v>
      </c>
      <c r="KC695" s="4">
        <v>60319</v>
      </c>
      <c r="KD695" s="4">
        <v>23665</v>
      </c>
      <c r="KE695" s="4">
        <v>2.0499999999999998</v>
      </c>
      <c r="KF695" s="4">
        <v>-8.6000000000000014</v>
      </c>
      <c r="KG695" s="4">
        <v>4973</v>
      </c>
      <c r="KH695" s="4">
        <v>409</v>
      </c>
      <c r="KI695" s="4">
        <v>106.8</v>
      </c>
      <c r="KJ695" s="4">
        <v>-9.7000000000000028</v>
      </c>
      <c r="KK695" s="4">
        <v>30692</v>
      </c>
      <c r="KL695" s="4">
        <v>14827</v>
      </c>
      <c r="KM695" s="4">
        <v>4.8</v>
      </c>
      <c r="KN695" s="4">
        <v>-12</v>
      </c>
      <c r="KO695" s="4">
        <v>27246</v>
      </c>
      <c r="KP695" s="4">
        <v>4826</v>
      </c>
      <c r="KQ695" s="4">
        <v>65.150000000000006</v>
      </c>
      <c r="KR695" s="4">
        <v>-12.599999999999994</v>
      </c>
      <c r="KS695" s="4">
        <v>61734</v>
      </c>
      <c r="KT695" s="4">
        <v>28387</v>
      </c>
      <c r="KU695" s="4">
        <v>12.65</v>
      </c>
      <c r="KV695" s="4">
        <v>-15.499999999999998</v>
      </c>
      <c r="KW695" s="4">
        <v>27739</v>
      </c>
      <c r="KX695" s="4">
        <v>14221</v>
      </c>
      <c r="KY695" s="4">
        <v>31.35</v>
      </c>
      <c r="KZ695" s="4">
        <v>-14.850000000000001</v>
      </c>
      <c r="LA695" s="4">
        <v>28899</v>
      </c>
      <c r="LB695" s="4">
        <v>19236</v>
      </c>
      <c r="LC695" s="4">
        <v>28.95</v>
      </c>
      <c r="LD695" s="4">
        <v>-17.250000000000004</v>
      </c>
    </row>
    <row r="696" spans="1:316" x14ac:dyDescent="0.25">
      <c r="A696" s="171">
        <v>44077.405030555557</v>
      </c>
      <c r="B696" s="172">
        <v>0.40347222222222223</v>
      </c>
      <c r="C696" s="4">
        <v>11559.45</v>
      </c>
      <c r="D696" s="4">
        <v>11550</v>
      </c>
      <c r="E696" s="173">
        <v>-40.5</v>
      </c>
      <c r="F696" s="173">
        <v>-60.2</v>
      </c>
      <c r="G696" s="173">
        <v>313.89999999999998</v>
      </c>
      <c r="H696" s="173">
        <v>-144.55000000000013</v>
      </c>
      <c r="I696" s="173">
        <v>-137.44999999999993</v>
      </c>
      <c r="J696" s="173">
        <v>-7.1000000000001933</v>
      </c>
      <c r="K696" s="127">
        <v>0</v>
      </c>
      <c r="L696" s="127">
        <v>0</v>
      </c>
      <c r="M696" s="127">
        <v>-20.53</v>
      </c>
      <c r="N696" s="127">
        <v>-18.11</v>
      </c>
      <c r="O696" s="127">
        <v>-0.21622082357774844</v>
      </c>
      <c r="P696" s="127">
        <v>-0.39005193084382278</v>
      </c>
      <c r="Q696" s="127">
        <v>1.0520998116760829</v>
      </c>
      <c r="R696" s="4">
        <v>107502</v>
      </c>
      <c r="S696" s="4">
        <v>116477</v>
      </c>
      <c r="T696" s="173">
        <v>11570.9</v>
      </c>
      <c r="U696" s="173">
        <v>-4.9500000000007276</v>
      </c>
      <c r="V696" s="4">
        <v>157787</v>
      </c>
      <c r="W696" s="4">
        <v>-1846</v>
      </c>
      <c r="X696" s="173">
        <v>11.449999999998909</v>
      </c>
      <c r="Y696" s="173">
        <v>-117118</v>
      </c>
      <c r="Z696" s="173">
        <v>126605</v>
      </c>
      <c r="AA696" s="173">
        <v>9487</v>
      </c>
      <c r="AB696" s="4">
        <v>8975</v>
      </c>
      <c r="AC696" s="4">
        <v>-10708</v>
      </c>
      <c r="AD696" s="176" t="e">
        <v>#REF!</v>
      </c>
      <c r="AE696" s="177">
        <v>3.5193553793775902E-2</v>
      </c>
      <c r="AF696" s="177">
        <v>1.8341371035847338E-2</v>
      </c>
      <c r="AG696" s="177">
        <v>-0.55358026392442483</v>
      </c>
      <c r="AH696" s="177">
        <v>-0.753513315809613</v>
      </c>
      <c r="AI696" s="127">
        <v>4.3944793203410298E-2</v>
      </c>
      <c r="AJ696" s="127">
        <v>0</v>
      </c>
      <c r="AK696" s="4">
        <v>0</v>
      </c>
      <c r="AL696" s="178">
        <v>11500</v>
      </c>
      <c r="AM696" s="178">
        <v>11600</v>
      </c>
      <c r="AN696" s="178">
        <v>11400</v>
      </c>
      <c r="AO696" s="178">
        <v>11700</v>
      </c>
      <c r="AS696" s="4">
        <v>2.203894657421047</v>
      </c>
      <c r="AT696" s="4">
        <v>1.0702706750028079</v>
      </c>
      <c r="AU696" s="4">
        <v>0.25022902161964089</v>
      </c>
      <c r="AV696" s="4">
        <v>5.1088602307732468E-2</v>
      </c>
      <c r="AW696" s="4">
        <v>6.2106326324488106E-2</v>
      </c>
      <c r="AX696" s="4">
        <v>3.8659592728407584E-2</v>
      </c>
      <c r="AY696" s="4">
        <v>56.418429003021146</v>
      </c>
      <c r="AZ696" s="4">
        <v>9</v>
      </c>
      <c r="BA696" s="4">
        <v>52.127388535031848</v>
      </c>
      <c r="BB696" s="4">
        <v>33.913043478260867</v>
      </c>
      <c r="BC696" s="4">
        <v>21.866197183098592</v>
      </c>
      <c r="BD696" s="4">
        <v>48.960526315789473</v>
      </c>
      <c r="BE696" s="4">
        <v>13.798634812286689</v>
      </c>
      <c r="BF696" s="4">
        <v>25.917456021650878</v>
      </c>
      <c r="BG696" s="4">
        <v>6.9997653133067352</v>
      </c>
      <c r="BH696" s="4">
        <v>6.0821314102564106</v>
      </c>
      <c r="BI696" s="4">
        <v>9</v>
      </c>
      <c r="BJ696" s="4">
        <v>0</v>
      </c>
      <c r="BK696" s="4">
        <v>0</v>
      </c>
      <c r="BL696" s="4">
        <v>0</v>
      </c>
      <c r="BM696" s="4">
        <v>6474</v>
      </c>
      <c r="BN696" s="4">
        <v>728</v>
      </c>
      <c r="BO696" s="4">
        <v>0.15</v>
      </c>
      <c r="BP696" s="4">
        <v>-0.7</v>
      </c>
      <c r="BQ696" s="4">
        <v>0</v>
      </c>
      <c r="BR696" s="4">
        <v>0</v>
      </c>
      <c r="BS696" s="4">
        <v>0</v>
      </c>
      <c r="BT696" s="4">
        <v>0</v>
      </c>
      <c r="BU696" s="4">
        <v>58</v>
      </c>
      <c r="BV696" s="4">
        <v>0</v>
      </c>
      <c r="BW696" s="4">
        <v>0.1</v>
      </c>
      <c r="BX696" s="4">
        <v>-0.75</v>
      </c>
      <c r="BY696" s="4">
        <v>21</v>
      </c>
      <c r="BZ696" s="4">
        <v>0</v>
      </c>
      <c r="CA696" s="4">
        <v>0</v>
      </c>
      <c r="CB696" s="4">
        <v>0</v>
      </c>
      <c r="CC696" s="4">
        <v>430</v>
      </c>
      <c r="CD696" s="4">
        <v>-25</v>
      </c>
      <c r="CE696" s="4">
        <v>0.1</v>
      </c>
      <c r="CF696" s="4">
        <v>-0.85</v>
      </c>
      <c r="CG696" s="4">
        <v>0</v>
      </c>
      <c r="CH696" s="4">
        <v>0</v>
      </c>
      <c r="CI696" s="4">
        <v>0</v>
      </c>
      <c r="CJ696" s="4">
        <v>0</v>
      </c>
      <c r="CK696" s="4">
        <v>35</v>
      </c>
      <c r="CL696" s="4">
        <v>0</v>
      </c>
      <c r="CM696" s="4">
        <v>0</v>
      </c>
      <c r="CN696" s="4">
        <v>0</v>
      </c>
      <c r="CO696" s="4">
        <v>12</v>
      </c>
      <c r="CP696" s="4">
        <v>0</v>
      </c>
      <c r="CQ696" s="4">
        <v>0</v>
      </c>
      <c r="CR696" s="4">
        <v>0</v>
      </c>
      <c r="CS696" s="4">
        <v>1377</v>
      </c>
      <c r="CT696" s="4">
        <v>-62</v>
      </c>
      <c r="CU696" s="4">
        <v>0.15</v>
      </c>
      <c r="CV696" s="4">
        <v>-0.85</v>
      </c>
      <c r="CW696" s="4">
        <v>0</v>
      </c>
      <c r="CX696" s="4">
        <v>0</v>
      </c>
      <c r="CY696" s="4">
        <v>0</v>
      </c>
      <c r="CZ696" s="4">
        <v>0</v>
      </c>
      <c r="DA696" s="4">
        <v>250</v>
      </c>
      <c r="DB696" s="4">
        <v>0</v>
      </c>
      <c r="DC696" s="4">
        <v>0.1</v>
      </c>
      <c r="DD696" s="4">
        <v>-0.95000000000000007</v>
      </c>
      <c r="DE696" s="4">
        <v>20</v>
      </c>
      <c r="DF696" s="4">
        <v>0</v>
      </c>
      <c r="DG696" s="4">
        <v>0</v>
      </c>
      <c r="DH696" s="4">
        <v>0</v>
      </c>
      <c r="DI696" s="4">
        <v>1794</v>
      </c>
      <c r="DJ696" s="4">
        <v>43</v>
      </c>
      <c r="DK696" s="4">
        <v>0.15</v>
      </c>
      <c r="DL696" s="4">
        <v>-0.95000000000000007</v>
      </c>
      <c r="DM696" s="4">
        <v>0</v>
      </c>
      <c r="DN696" s="4">
        <v>0</v>
      </c>
      <c r="DO696" s="4">
        <v>0</v>
      </c>
      <c r="DP696" s="4">
        <v>0</v>
      </c>
      <c r="DQ696" s="4">
        <v>578</v>
      </c>
      <c r="DR696" s="4">
        <v>0</v>
      </c>
      <c r="DS696" s="4">
        <v>0.15</v>
      </c>
      <c r="DT696" s="4">
        <v>-0.99999999999999989</v>
      </c>
      <c r="DU696" s="4">
        <v>1</v>
      </c>
      <c r="DV696" s="4">
        <v>0</v>
      </c>
      <c r="DW696" s="4">
        <v>0</v>
      </c>
      <c r="DX696" s="4">
        <v>0</v>
      </c>
      <c r="DY696" s="4">
        <v>4387</v>
      </c>
      <c r="DZ696" s="4">
        <v>-81</v>
      </c>
      <c r="EA696" s="4">
        <v>0.05</v>
      </c>
      <c r="EB696" s="4">
        <v>-1.2</v>
      </c>
      <c r="EC696" s="4">
        <v>0</v>
      </c>
      <c r="ED696" s="4">
        <v>0</v>
      </c>
      <c r="EE696" s="4">
        <v>0</v>
      </c>
      <c r="EF696" s="4">
        <v>0</v>
      </c>
      <c r="EG696" s="4">
        <v>207</v>
      </c>
      <c r="EH696" s="4">
        <v>0</v>
      </c>
      <c r="EI696" s="4">
        <v>0.2</v>
      </c>
      <c r="EJ696" s="4">
        <v>-1.1500000000000001</v>
      </c>
      <c r="EK696" s="4">
        <v>68</v>
      </c>
      <c r="EL696" s="4">
        <v>0</v>
      </c>
      <c r="EM696" s="4">
        <v>1053</v>
      </c>
      <c r="EN696" s="4">
        <v>12.200000000000045</v>
      </c>
      <c r="EO696" s="4">
        <v>21581</v>
      </c>
      <c r="EP696" s="4">
        <v>-1033</v>
      </c>
      <c r="EQ696" s="4">
        <v>0.15</v>
      </c>
      <c r="ER696" s="4">
        <v>-1.35</v>
      </c>
      <c r="ES696" s="4">
        <v>5</v>
      </c>
      <c r="ET696" s="4">
        <v>0</v>
      </c>
      <c r="EU696" s="4">
        <v>0</v>
      </c>
      <c r="EV696" s="4">
        <v>0</v>
      </c>
      <c r="EW696" s="4">
        <v>840</v>
      </c>
      <c r="EX696" s="4">
        <v>-12</v>
      </c>
      <c r="EY696" s="4">
        <v>0.2</v>
      </c>
      <c r="EZ696" s="4">
        <v>-1.4000000000000001</v>
      </c>
      <c r="FA696" s="4">
        <v>25</v>
      </c>
      <c r="FB696" s="4">
        <v>2</v>
      </c>
      <c r="FC696" s="4">
        <v>918.8</v>
      </c>
      <c r="FD696" s="4">
        <v>-33.700000000000045</v>
      </c>
      <c r="FE696" s="4">
        <v>4507</v>
      </c>
      <c r="FF696" s="4">
        <v>-624</v>
      </c>
      <c r="FG696" s="4">
        <v>0.15</v>
      </c>
      <c r="FH696" s="4">
        <v>-1.4500000000000002</v>
      </c>
      <c r="FI696" s="4">
        <v>5</v>
      </c>
      <c r="FJ696" s="4">
        <v>0</v>
      </c>
      <c r="FK696" s="4">
        <v>0</v>
      </c>
      <c r="FL696" s="4">
        <v>0</v>
      </c>
      <c r="FM696" s="4">
        <v>147</v>
      </c>
      <c r="FN696" s="4">
        <v>-9</v>
      </c>
      <c r="FO696" s="4">
        <v>0.15</v>
      </c>
      <c r="FP696" s="4">
        <v>-1.55</v>
      </c>
      <c r="FQ696" s="4">
        <v>30</v>
      </c>
      <c r="FR696" s="4">
        <v>0</v>
      </c>
      <c r="FS696" s="4">
        <v>848</v>
      </c>
      <c r="FT696" s="4">
        <v>3</v>
      </c>
      <c r="FU696" s="4">
        <v>14347</v>
      </c>
      <c r="FV696" s="4">
        <v>25</v>
      </c>
      <c r="FW696" s="4">
        <v>0.2</v>
      </c>
      <c r="FX696" s="4">
        <v>-1.6</v>
      </c>
      <c r="FY696" s="4">
        <v>6</v>
      </c>
      <c r="FZ696" s="4">
        <v>0</v>
      </c>
      <c r="GA696" s="4">
        <v>0</v>
      </c>
      <c r="GB696" s="4">
        <v>0</v>
      </c>
      <c r="GC696" s="4">
        <v>529</v>
      </c>
      <c r="GD696" s="4">
        <v>-100</v>
      </c>
      <c r="GE696" s="4">
        <v>0.25</v>
      </c>
      <c r="GF696" s="4">
        <v>-1.7</v>
      </c>
      <c r="GG696" s="4">
        <v>320</v>
      </c>
      <c r="GH696" s="4">
        <v>0</v>
      </c>
      <c r="GI696" s="4">
        <v>758.3</v>
      </c>
      <c r="GJ696" s="4">
        <v>12.049999999999955</v>
      </c>
      <c r="GK696" s="4">
        <v>11952</v>
      </c>
      <c r="GL696" s="4">
        <v>-570</v>
      </c>
      <c r="GM696" s="4">
        <v>0.2</v>
      </c>
      <c r="GN696" s="4">
        <v>-1.8</v>
      </c>
      <c r="GO696" s="4">
        <v>6</v>
      </c>
      <c r="GP696" s="4">
        <v>0</v>
      </c>
      <c r="GQ696" s="4">
        <v>0</v>
      </c>
      <c r="GR696" s="4">
        <v>0</v>
      </c>
      <c r="GS696" s="4">
        <v>585</v>
      </c>
      <c r="GT696" s="4">
        <v>64</v>
      </c>
      <c r="GU696" s="4">
        <v>0.15</v>
      </c>
      <c r="GV696" s="4">
        <v>-1.9</v>
      </c>
      <c r="GW696" s="4">
        <v>223</v>
      </c>
      <c r="GX696" s="4">
        <v>0</v>
      </c>
      <c r="GY696" s="4">
        <v>0</v>
      </c>
      <c r="GZ696" s="4">
        <v>0</v>
      </c>
      <c r="HA696" s="4">
        <v>12865</v>
      </c>
      <c r="HB696" s="4">
        <v>-1699</v>
      </c>
      <c r="HC696" s="4">
        <v>0.15</v>
      </c>
      <c r="HD696" s="4">
        <v>-2.0500000000000003</v>
      </c>
      <c r="HE696" s="4">
        <v>162</v>
      </c>
      <c r="HF696" s="4">
        <v>0</v>
      </c>
      <c r="HG696" s="4">
        <v>0</v>
      </c>
      <c r="HH696" s="4">
        <v>0</v>
      </c>
      <c r="HI696" s="4">
        <v>1542</v>
      </c>
      <c r="HJ696" s="4">
        <v>270</v>
      </c>
      <c r="HK696" s="4">
        <v>0.25</v>
      </c>
      <c r="HL696" s="4">
        <v>-2.2000000000000002</v>
      </c>
      <c r="HM696" s="4">
        <v>662</v>
      </c>
      <c r="HN696" s="4">
        <v>-16</v>
      </c>
      <c r="HO696" s="4">
        <v>554</v>
      </c>
      <c r="HP696" s="4">
        <v>2.1000000000000227</v>
      </c>
      <c r="HQ696" s="4">
        <v>37349</v>
      </c>
      <c r="HR696" s="4">
        <v>5861</v>
      </c>
      <c r="HS696" s="4">
        <v>0.3</v>
      </c>
      <c r="HT696" s="4">
        <v>-2.35</v>
      </c>
      <c r="HU696" s="4">
        <v>260</v>
      </c>
      <c r="HV696" s="4">
        <v>-1</v>
      </c>
      <c r="HW696" s="4">
        <v>495.15</v>
      </c>
      <c r="HX696" s="4">
        <v>-13.650000000000034</v>
      </c>
      <c r="HY696" s="4">
        <v>2340</v>
      </c>
      <c r="HZ696" s="4">
        <v>72</v>
      </c>
      <c r="IA696" s="4">
        <v>0.2</v>
      </c>
      <c r="IB696" s="4">
        <v>-2.65</v>
      </c>
      <c r="IC696" s="4">
        <v>314</v>
      </c>
      <c r="ID696" s="4">
        <v>6</v>
      </c>
      <c r="IE696" s="4">
        <v>453.95</v>
      </c>
      <c r="IF696" s="4">
        <v>-0.90000000000003411</v>
      </c>
      <c r="IG696" s="4">
        <v>16368</v>
      </c>
      <c r="IH696" s="4">
        <v>-676</v>
      </c>
      <c r="II696" s="4">
        <v>0.3</v>
      </c>
      <c r="IJ696" s="4">
        <v>-2.75</v>
      </c>
      <c r="IK696" s="4">
        <v>184</v>
      </c>
      <c r="IL696" s="4">
        <v>-4</v>
      </c>
      <c r="IM696" s="4">
        <v>399</v>
      </c>
      <c r="IN696" s="4">
        <v>-3.8000000000000114</v>
      </c>
      <c r="IO696" s="4">
        <v>6240</v>
      </c>
      <c r="IP696" s="4">
        <v>643</v>
      </c>
      <c r="IQ696" s="4">
        <v>0.3</v>
      </c>
      <c r="IR696" s="4">
        <v>-2.95</v>
      </c>
      <c r="IS696" s="4">
        <v>1136</v>
      </c>
      <c r="IT696" s="4">
        <v>9</v>
      </c>
      <c r="IU696" s="4">
        <v>352</v>
      </c>
      <c r="IV696" s="4">
        <v>-1.3500000000000227</v>
      </c>
      <c r="IW696" s="4">
        <v>24840</v>
      </c>
      <c r="IX696" s="4">
        <v>3587</v>
      </c>
      <c r="IY696" s="4">
        <v>0.4</v>
      </c>
      <c r="IZ696" s="4">
        <v>-3.3000000000000003</v>
      </c>
      <c r="JA696" s="4">
        <v>228</v>
      </c>
      <c r="JB696" s="4">
        <v>10</v>
      </c>
      <c r="JC696" s="4">
        <v>303.05</v>
      </c>
      <c r="JD696" s="4">
        <v>-2.0500000000000114</v>
      </c>
      <c r="JE696" s="4">
        <v>11163</v>
      </c>
      <c r="JF696" s="4">
        <v>2157</v>
      </c>
      <c r="JG696" s="4">
        <v>0.4</v>
      </c>
      <c r="JH696" s="4">
        <v>-4.05</v>
      </c>
      <c r="JI696" s="4">
        <v>2344</v>
      </c>
      <c r="JJ696" s="4">
        <v>-234</v>
      </c>
      <c r="JK696" s="4">
        <v>252.45</v>
      </c>
      <c r="JL696" s="4">
        <v>-5</v>
      </c>
      <c r="JM696" s="4">
        <v>32344</v>
      </c>
      <c r="JN696" s="4">
        <v>8279</v>
      </c>
      <c r="JO696" s="4">
        <v>0.65</v>
      </c>
      <c r="JP696" s="4">
        <v>-4.8499999999999996</v>
      </c>
      <c r="JQ696" s="5">
        <v>739</v>
      </c>
      <c r="JR696" s="4">
        <v>84</v>
      </c>
      <c r="JS696" s="4">
        <v>201.65</v>
      </c>
      <c r="JT696" s="4">
        <v>-5.1999999999999886</v>
      </c>
      <c r="JU696" s="4">
        <v>19153</v>
      </c>
      <c r="JV696" s="4">
        <v>6368</v>
      </c>
      <c r="JW696" s="4">
        <v>0.85</v>
      </c>
      <c r="JX696" s="4">
        <v>-6.4</v>
      </c>
      <c r="JY696" s="4">
        <v>8522</v>
      </c>
      <c r="JZ696" s="4">
        <v>510</v>
      </c>
      <c r="KA696" s="4">
        <v>153.6</v>
      </c>
      <c r="KB696" s="4">
        <v>-6.8499999999999943</v>
      </c>
      <c r="KC696" s="4">
        <v>59652</v>
      </c>
      <c r="KD696" s="4">
        <v>22998</v>
      </c>
      <c r="KE696" s="4">
        <v>1.95</v>
      </c>
      <c r="KF696" s="4">
        <v>-8.7000000000000011</v>
      </c>
      <c r="KG696" s="4">
        <v>4992</v>
      </c>
      <c r="KH696" s="4">
        <v>428</v>
      </c>
      <c r="KI696" s="4">
        <v>106.55</v>
      </c>
      <c r="KJ696" s="4">
        <v>-9.9500000000000028</v>
      </c>
      <c r="KK696" s="4">
        <v>30362</v>
      </c>
      <c r="KL696" s="4">
        <v>14497</v>
      </c>
      <c r="KM696" s="4">
        <v>4.8499999999999996</v>
      </c>
      <c r="KN696" s="4">
        <v>-11.950000000000001</v>
      </c>
      <c r="KO696" s="4">
        <v>27833</v>
      </c>
      <c r="KP696" s="4">
        <v>5413</v>
      </c>
      <c r="KQ696" s="4">
        <v>64.05</v>
      </c>
      <c r="KR696" s="4">
        <v>-13.700000000000003</v>
      </c>
      <c r="KS696" s="4">
        <v>61341</v>
      </c>
      <c r="KT696" s="4">
        <v>27994</v>
      </c>
      <c r="KU696" s="4">
        <v>12.8</v>
      </c>
      <c r="KV696" s="4">
        <v>-15.349999999999998</v>
      </c>
      <c r="KW696" s="4">
        <v>26711</v>
      </c>
      <c r="KX696" s="4">
        <v>13193</v>
      </c>
      <c r="KY696" s="4">
        <v>30.55</v>
      </c>
      <c r="KZ696" s="4">
        <v>-15.650000000000002</v>
      </c>
      <c r="LA696" s="4">
        <v>28588</v>
      </c>
      <c r="LB696" s="4">
        <v>18925</v>
      </c>
      <c r="LC696" s="4">
        <v>29.2</v>
      </c>
      <c r="LD696" s="4">
        <v>-17.000000000000004</v>
      </c>
    </row>
    <row r="697" spans="1:316" x14ac:dyDescent="0.25">
      <c r="A697" s="171">
        <v>44077.403158217596</v>
      </c>
      <c r="B697" s="172">
        <v>0.40208333333333335</v>
      </c>
      <c r="C697" s="4">
        <v>11556.45</v>
      </c>
      <c r="D697" s="4">
        <v>11550</v>
      </c>
      <c r="E697" s="173">
        <v>-36.799999999999997</v>
      </c>
      <c r="F697" s="173">
        <v>-62.95</v>
      </c>
      <c r="G697" s="173">
        <v>313.89999999999998</v>
      </c>
      <c r="H697" s="173">
        <v>-102.05000000000005</v>
      </c>
      <c r="I697" s="173">
        <v>-150.69999999999996</v>
      </c>
      <c r="J697" s="173">
        <v>48.649999999999906</v>
      </c>
      <c r="K697" s="127">
        <v>0</v>
      </c>
      <c r="L697" s="127">
        <v>0</v>
      </c>
      <c r="M697" s="127">
        <v>-20.53</v>
      </c>
      <c r="N697" s="127">
        <v>-18.11</v>
      </c>
      <c r="O697" s="127">
        <v>-0.201713057043472</v>
      </c>
      <c r="P697" s="127">
        <v>-0.37593524622767793</v>
      </c>
      <c r="Q697" s="127">
        <v>1.0389395390637011</v>
      </c>
      <c r="R697" s="4">
        <v>105537</v>
      </c>
      <c r="S697" s="4">
        <v>108845</v>
      </c>
      <c r="T697" s="173">
        <v>11572.566666666666</v>
      </c>
      <c r="U697" s="173">
        <v>5.4499999999970896</v>
      </c>
      <c r="V697" s="4">
        <v>156953</v>
      </c>
      <c r="W697" s="4">
        <v>-1120</v>
      </c>
      <c r="X697" s="173">
        <v>16.116666666664969</v>
      </c>
      <c r="Y697" s="173">
        <v>-114355</v>
      </c>
      <c r="Z697" s="173">
        <v>118671</v>
      </c>
      <c r="AA697" s="173">
        <v>4316</v>
      </c>
      <c r="AB697" s="4">
        <v>3308</v>
      </c>
      <c r="AC697" s="4">
        <v>-17368</v>
      </c>
      <c r="AD697" s="176" t="e">
        <v>#REF!</v>
      </c>
      <c r="AE697" s="177">
        <v>0.17110786915602866</v>
      </c>
      <c r="AF697" s="177">
        <v>1.7195812061736118E-2</v>
      </c>
      <c r="AG697" s="177">
        <v>-0.81648680009206231</v>
      </c>
      <c r="AH697" s="177">
        <v>-0.84657642462434912</v>
      </c>
      <c r="AI697" s="127">
        <v>-3.3746997810891688E-2</v>
      </c>
      <c r="AJ697" s="127">
        <v>0</v>
      </c>
      <c r="AK697" s="4">
        <v>0</v>
      </c>
      <c r="AL697" s="178">
        <v>11500</v>
      </c>
      <c r="AM697" s="178">
        <v>11600</v>
      </c>
      <c r="AN697" s="178">
        <v>11400</v>
      </c>
      <c r="AO697" s="178">
        <v>11700</v>
      </c>
      <c r="AS697" s="4">
        <v>2.0861022927689596</v>
      </c>
      <c r="AT697" s="4">
        <v>1.0850922191330228</v>
      </c>
      <c r="AU697" s="4">
        <v>0.24936087454320174</v>
      </c>
      <c r="AV697" s="4">
        <v>5.1410607333532074E-2</v>
      </c>
      <c r="AW697" s="4">
        <v>6.0237536448332268E-2</v>
      </c>
      <c r="AX697" s="4">
        <v>3.87657608270029E-2</v>
      </c>
      <c r="AY697" s="4">
        <v>56.197885196374621</v>
      </c>
      <c r="AZ697" s="4">
        <v>9.5769230769230766</v>
      </c>
      <c r="BA697" s="4">
        <v>52.445859872611464</v>
      </c>
      <c r="BB697" s="4">
        <v>34.016304347826086</v>
      </c>
      <c r="BC697" s="4">
        <v>22.007887817703768</v>
      </c>
      <c r="BD697" s="4">
        <v>51.539473684210527</v>
      </c>
      <c r="BE697" s="4">
        <v>12.933757961783439</v>
      </c>
      <c r="BF697" s="4">
        <v>25.396000000000001</v>
      </c>
      <c r="BG697" s="4">
        <v>6.739387613082811</v>
      </c>
      <c r="BH697" s="4">
        <v>5.8402735868034599</v>
      </c>
      <c r="BI697" s="4">
        <v>9</v>
      </c>
      <c r="BJ697" s="4">
        <v>0</v>
      </c>
      <c r="BK697" s="4">
        <v>0</v>
      </c>
      <c r="BL697" s="4">
        <v>0</v>
      </c>
      <c r="BM697" s="4">
        <v>6497</v>
      </c>
      <c r="BN697" s="4">
        <v>751</v>
      </c>
      <c r="BO697" s="4">
        <v>0.15</v>
      </c>
      <c r="BP697" s="4">
        <v>-0.7</v>
      </c>
      <c r="BQ697" s="4">
        <v>0</v>
      </c>
      <c r="BR697" s="4">
        <v>0</v>
      </c>
      <c r="BS697" s="4">
        <v>0</v>
      </c>
      <c r="BT697" s="4">
        <v>0</v>
      </c>
      <c r="BU697" s="4">
        <v>58</v>
      </c>
      <c r="BV697" s="4">
        <v>0</v>
      </c>
      <c r="BW697" s="4">
        <v>0</v>
      </c>
      <c r="BX697" s="4">
        <v>0</v>
      </c>
      <c r="BY697" s="4">
        <v>21</v>
      </c>
      <c r="BZ697" s="4">
        <v>0</v>
      </c>
      <c r="CA697" s="4">
        <v>0</v>
      </c>
      <c r="CB697" s="4">
        <v>0</v>
      </c>
      <c r="CC697" s="4">
        <v>430</v>
      </c>
      <c r="CD697" s="4">
        <v>-25</v>
      </c>
      <c r="CE697" s="4">
        <v>0.1</v>
      </c>
      <c r="CF697" s="4">
        <v>-0.85</v>
      </c>
      <c r="CG697" s="4">
        <v>0</v>
      </c>
      <c r="CH697" s="4">
        <v>0</v>
      </c>
      <c r="CI697" s="4">
        <v>0</v>
      </c>
      <c r="CJ697" s="4">
        <v>0</v>
      </c>
      <c r="CK697" s="4">
        <v>35</v>
      </c>
      <c r="CL697" s="4">
        <v>0</v>
      </c>
      <c r="CM697" s="4">
        <v>0</v>
      </c>
      <c r="CN697" s="4">
        <v>0</v>
      </c>
      <c r="CO697" s="4">
        <v>12</v>
      </c>
      <c r="CP697" s="4">
        <v>0</v>
      </c>
      <c r="CQ697" s="4">
        <v>0</v>
      </c>
      <c r="CR697" s="4">
        <v>0</v>
      </c>
      <c r="CS697" s="4">
        <v>1420</v>
      </c>
      <c r="CT697" s="4">
        <v>-19</v>
      </c>
      <c r="CU697" s="4">
        <v>0.15</v>
      </c>
      <c r="CV697" s="4">
        <v>-0.85</v>
      </c>
      <c r="CW697" s="4">
        <v>0</v>
      </c>
      <c r="CX697" s="4">
        <v>0</v>
      </c>
      <c r="CY697" s="4">
        <v>0</v>
      </c>
      <c r="CZ697" s="4">
        <v>0</v>
      </c>
      <c r="DA697" s="4">
        <v>250</v>
      </c>
      <c r="DB697" s="4">
        <v>0</v>
      </c>
      <c r="DC697" s="4">
        <v>0.1</v>
      </c>
      <c r="DD697" s="4">
        <v>-0.95000000000000007</v>
      </c>
      <c r="DE697" s="4">
        <v>20</v>
      </c>
      <c r="DF697" s="4">
        <v>0</v>
      </c>
      <c r="DG697" s="4">
        <v>0</v>
      </c>
      <c r="DH697" s="4">
        <v>0</v>
      </c>
      <c r="DI697" s="4">
        <v>1834</v>
      </c>
      <c r="DJ697" s="4">
        <v>83</v>
      </c>
      <c r="DK697" s="4">
        <v>0.1</v>
      </c>
      <c r="DL697" s="4">
        <v>-1</v>
      </c>
      <c r="DM697" s="4">
        <v>0</v>
      </c>
      <c r="DN697" s="4">
        <v>0</v>
      </c>
      <c r="DO697" s="4">
        <v>0</v>
      </c>
      <c r="DP697" s="4">
        <v>0</v>
      </c>
      <c r="DQ697" s="4">
        <v>578</v>
      </c>
      <c r="DR697" s="4">
        <v>0</v>
      </c>
      <c r="DS697" s="4">
        <v>0.15</v>
      </c>
      <c r="DT697" s="4">
        <v>-0.99999999999999989</v>
      </c>
      <c r="DU697" s="4">
        <v>1</v>
      </c>
      <c r="DV697" s="4">
        <v>0</v>
      </c>
      <c r="DW697" s="4">
        <v>0</v>
      </c>
      <c r="DX697" s="4">
        <v>0</v>
      </c>
      <c r="DY697" s="4">
        <v>4392</v>
      </c>
      <c r="DZ697" s="4">
        <v>-76</v>
      </c>
      <c r="EA697" s="4">
        <v>0.05</v>
      </c>
      <c r="EB697" s="4">
        <v>-1.2</v>
      </c>
      <c r="EC697" s="4">
        <v>0</v>
      </c>
      <c r="ED697" s="4">
        <v>0</v>
      </c>
      <c r="EE697" s="4">
        <v>0</v>
      </c>
      <c r="EF697" s="4">
        <v>0</v>
      </c>
      <c r="EG697" s="4">
        <v>210</v>
      </c>
      <c r="EH697" s="4">
        <v>3</v>
      </c>
      <c r="EI697" s="4">
        <v>0.15</v>
      </c>
      <c r="EJ697" s="4">
        <v>-1.2000000000000002</v>
      </c>
      <c r="EK697" s="4">
        <v>68</v>
      </c>
      <c r="EL697" s="4">
        <v>0</v>
      </c>
      <c r="EM697" s="4">
        <v>0</v>
      </c>
      <c r="EN697" s="4">
        <v>0</v>
      </c>
      <c r="EO697" s="4">
        <v>21625</v>
      </c>
      <c r="EP697" s="4">
        <v>-989</v>
      </c>
      <c r="EQ697" s="4">
        <v>0.15</v>
      </c>
      <c r="ER697" s="4">
        <v>-1.35</v>
      </c>
      <c r="ES697" s="4">
        <v>5</v>
      </c>
      <c r="ET697" s="4">
        <v>0</v>
      </c>
      <c r="EU697" s="4">
        <v>0</v>
      </c>
      <c r="EV697" s="4">
        <v>0</v>
      </c>
      <c r="EW697" s="4">
        <v>830</v>
      </c>
      <c r="EX697" s="4">
        <v>-22</v>
      </c>
      <c r="EY697" s="4">
        <v>0.2</v>
      </c>
      <c r="EZ697" s="4">
        <v>-1.4000000000000001</v>
      </c>
      <c r="FA697" s="4">
        <v>25</v>
      </c>
      <c r="FB697" s="4">
        <v>2</v>
      </c>
      <c r="FC697" s="4">
        <v>969.25</v>
      </c>
      <c r="FD697" s="4">
        <v>16.75</v>
      </c>
      <c r="FE697" s="4">
        <v>4517</v>
      </c>
      <c r="FF697" s="4">
        <v>-614</v>
      </c>
      <c r="FG697" s="4">
        <v>0.2</v>
      </c>
      <c r="FH697" s="4">
        <v>-1.4000000000000001</v>
      </c>
      <c r="FI697" s="4">
        <v>5</v>
      </c>
      <c r="FJ697" s="4">
        <v>0</v>
      </c>
      <c r="FK697" s="4">
        <v>0</v>
      </c>
      <c r="FL697" s="4">
        <v>0</v>
      </c>
      <c r="FM697" s="4">
        <v>147</v>
      </c>
      <c r="FN697" s="4">
        <v>-9</v>
      </c>
      <c r="FO697" s="4">
        <v>0.2</v>
      </c>
      <c r="FP697" s="4">
        <v>-1.5</v>
      </c>
      <c r="FQ697" s="4">
        <v>30</v>
      </c>
      <c r="FR697" s="4">
        <v>0</v>
      </c>
      <c r="FS697" s="4">
        <v>848</v>
      </c>
      <c r="FT697" s="4">
        <v>3</v>
      </c>
      <c r="FU697" s="4">
        <v>14315</v>
      </c>
      <c r="FV697" s="4">
        <v>-7</v>
      </c>
      <c r="FW697" s="4">
        <v>0.2</v>
      </c>
      <c r="FX697" s="4">
        <v>-1.6</v>
      </c>
      <c r="FY697" s="4">
        <v>6</v>
      </c>
      <c r="FZ697" s="4">
        <v>0</v>
      </c>
      <c r="GA697" s="4">
        <v>0</v>
      </c>
      <c r="GB697" s="4">
        <v>0</v>
      </c>
      <c r="GC697" s="4">
        <v>529</v>
      </c>
      <c r="GD697" s="4">
        <v>-100</v>
      </c>
      <c r="GE697" s="4">
        <v>0.25</v>
      </c>
      <c r="GF697" s="4">
        <v>-1.7</v>
      </c>
      <c r="GG697" s="4">
        <v>320</v>
      </c>
      <c r="GH697" s="4">
        <v>0</v>
      </c>
      <c r="GI697" s="4">
        <v>758.3</v>
      </c>
      <c r="GJ697" s="4">
        <v>12.049999999999955</v>
      </c>
      <c r="GK697" s="4">
        <v>11885</v>
      </c>
      <c r="GL697" s="4">
        <v>-637</v>
      </c>
      <c r="GM697" s="4">
        <v>0.15</v>
      </c>
      <c r="GN697" s="4">
        <v>-1.85</v>
      </c>
      <c r="GO697" s="4">
        <v>6</v>
      </c>
      <c r="GP697" s="4">
        <v>0</v>
      </c>
      <c r="GQ697" s="4">
        <v>0</v>
      </c>
      <c r="GR697" s="4">
        <v>0</v>
      </c>
      <c r="GS697" s="4">
        <v>585</v>
      </c>
      <c r="GT697" s="4">
        <v>64</v>
      </c>
      <c r="GU697" s="4">
        <v>0.15</v>
      </c>
      <c r="GV697" s="4">
        <v>-1.9</v>
      </c>
      <c r="GW697" s="4">
        <v>223</v>
      </c>
      <c r="GX697" s="4">
        <v>0</v>
      </c>
      <c r="GY697" s="4">
        <v>0</v>
      </c>
      <c r="GZ697" s="4">
        <v>0</v>
      </c>
      <c r="HA697" s="4">
        <v>12885</v>
      </c>
      <c r="HB697" s="4">
        <v>-1679</v>
      </c>
      <c r="HC697" s="4">
        <v>0.2</v>
      </c>
      <c r="HD697" s="4">
        <v>-2</v>
      </c>
      <c r="HE697" s="4">
        <v>162</v>
      </c>
      <c r="HF697" s="4">
        <v>0</v>
      </c>
      <c r="HG697" s="4">
        <v>0</v>
      </c>
      <c r="HH697" s="4">
        <v>0</v>
      </c>
      <c r="HI697" s="4">
        <v>1463</v>
      </c>
      <c r="HJ697" s="4">
        <v>191</v>
      </c>
      <c r="HK697" s="4">
        <v>0.25</v>
      </c>
      <c r="HL697" s="4">
        <v>-2.2000000000000002</v>
      </c>
      <c r="HM697" s="4">
        <v>662</v>
      </c>
      <c r="HN697" s="4">
        <v>-16</v>
      </c>
      <c r="HO697" s="4">
        <v>554.20000000000005</v>
      </c>
      <c r="HP697" s="4">
        <v>2.3000000000000682</v>
      </c>
      <c r="HQ697" s="4">
        <v>37203</v>
      </c>
      <c r="HR697" s="4">
        <v>5715</v>
      </c>
      <c r="HS697" s="4">
        <v>0.25</v>
      </c>
      <c r="HT697" s="4">
        <v>-2.4</v>
      </c>
      <c r="HU697" s="4">
        <v>260</v>
      </c>
      <c r="HV697" s="4">
        <v>-1</v>
      </c>
      <c r="HW697" s="4">
        <v>495.15</v>
      </c>
      <c r="HX697" s="4">
        <v>-13.650000000000034</v>
      </c>
      <c r="HY697" s="4">
        <v>2490</v>
      </c>
      <c r="HZ697" s="4">
        <v>222</v>
      </c>
      <c r="IA697" s="4">
        <v>0.25</v>
      </c>
      <c r="IB697" s="4">
        <v>-2.6</v>
      </c>
      <c r="IC697" s="4">
        <v>314</v>
      </c>
      <c r="ID697" s="4">
        <v>6</v>
      </c>
      <c r="IE697" s="4">
        <v>442.35</v>
      </c>
      <c r="IF697" s="4">
        <v>-12.5</v>
      </c>
      <c r="IG697" s="4">
        <v>16468</v>
      </c>
      <c r="IH697" s="4">
        <v>-576</v>
      </c>
      <c r="II697" s="4">
        <v>0.25</v>
      </c>
      <c r="IJ697" s="4">
        <v>-2.8</v>
      </c>
      <c r="IK697" s="4">
        <v>184</v>
      </c>
      <c r="IL697" s="4">
        <v>-4</v>
      </c>
      <c r="IM697" s="4">
        <v>399</v>
      </c>
      <c r="IN697" s="4">
        <v>-3.8000000000000114</v>
      </c>
      <c r="IO697" s="4">
        <v>6259</v>
      </c>
      <c r="IP697" s="4">
        <v>662</v>
      </c>
      <c r="IQ697" s="4">
        <v>0.3</v>
      </c>
      <c r="IR697" s="4">
        <v>-2.95</v>
      </c>
      <c r="IS697" s="4">
        <v>1141</v>
      </c>
      <c r="IT697" s="4">
        <v>14</v>
      </c>
      <c r="IU697" s="4">
        <v>352.9</v>
      </c>
      <c r="IV697" s="4">
        <v>-0.45000000000004547</v>
      </c>
      <c r="IW697" s="4">
        <v>25111</v>
      </c>
      <c r="IX697" s="4">
        <v>3858</v>
      </c>
      <c r="IY697" s="4">
        <v>0.35</v>
      </c>
      <c r="IZ697" s="4">
        <v>-3.35</v>
      </c>
      <c r="JA697" s="4">
        <v>228</v>
      </c>
      <c r="JB697" s="4">
        <v>10</v>
      </c>
      <c r="JC697" s="4">
        <v>303.05</v>
      </c>
      <c r="JD697" s="4">
        <v>-2.0500000000000114</v>
      </c>
      <c r="JE697" s="4">
        <v>11751</v>
      </c>
      <c r="JF697" s="4">
        <v>2745</v>
      </c>
      <c r="JG697" s="4">
        <v>0.45</v>
      </c>
      <c r="JH697" s="4">
        <v>-4</v>
      </c>
      <c r="JI697" s="4">
        <v>2355</v>
      </c>
      <c r="JJ697" s="4">
        <v>-223</v>
      </c>
      <c r="JK697" s="4">
        <v>255</v>
      </c>
      <c r="JL697" s="4">
        <v>-2.4499999999999886</v>
      </c>
      <c r="JM697" s="4">
        <v>30459</v>
      </c>
      <c r="JN697" s="4">
        <v>6394</v>
      </c>
      <c r="JO697" s="4">
        <v>0.65</v>
      </c>
      <c r="JP697" s="4">
        <v>-4.8499999999999996</v>
      </c>
      <c r="JQ697" s="5">
        <v>750</v>
      </c>
      <c r="JR697" s="4">
        <v>95</v>
      </c>
      <c r="JS697" s="4">
        <v>203.15</v>
      </c>
      <c r="JT697" s="4">
        <v>-3.6999999999999886</v>
      </c>
      <c r="JU697" s="4">
        <v>19047</v>
      </c>
      <c r="JV697" s="4">
        <v>6262</v>
      </c>
      <c r="JW697" s="4">
        <v>0.9</v>
      </c>
      <c r="JX697" s="4">
        <v>-6.35</v>
      </c>
      <c r="JY697" s="4">
        <v>8622</v>
      </c>
      <c r="JZ697" s="4">
        <v>610</v>
      </c>
      <c r="KA697" s="4">
        <v>156.80000000000001</v>
      </c>
      <c r="KB697" s="4">
        <v>-3.6499999999999773</v>
      </c>
      <c r="KC697" s="4">
        <v>58107</v>
      </c>
      <c r="KD697" s="4">
        <v>21453</v>
      </c>
      <c r="KE697" s="4">
        <v>1.95</v>
      </c>
      <c r="KF697" s="4">
        <v>-8.7000000000000011</v>
      </c>
      <c r="KG697" s="4">
        <v>4971</v>
      </c>
      <c r="KH697" s="4">
        <v>407</v>
      </c>
      <c r="KI697" s="4">
        <v>108.55</v>
      </c>
      <c r="KJ697" s="4">
        <v>-7.9500000000000028</v>
      </c>
      <c r="KK697" s="4">
        <v>29032</v>
      </c>
      <c r="KL697" s="4">
        <v>13167</v>
      </c>
      <c r="KM697" s="4">
        <v>4.45</v>
      </c>
      <c r="KN697" s="4">
        <v>-12.350000000000001</v>
      </c>
      <c r="KO697" s="4">
        <v>28350</v>
      </c>
      <c r="KP697" s="4">
        <v>5930</v>
      </c>
      <c r="KQ697" s="4">
        <v>66.650000000000006</v>
      </c>
      <c r="KR697" s="4">
        <v>-11.099999999999994</v>
      </c>
      <c r="KS697" s="4">
        <v>59141</v>
      </c>
      <c r="KT697" s="4">
        <v>25794</v>
      </c>
      <c r="KU697" s="4">
        <v>11.85</v>
      </c>
      <c r="KV697" s="4">
        <v>-16.299999999999997</v>
      </c>
      <c r="KW697" s="4">
        <v>25537</v>
      </c>
      <c r="KX697" s="4">
        <v>12019</v>
      </c>
      <c r="KY697" s="4">
        <v>32.15</v>
      </c>
      <c r="KZ697" s="4">
        <v>-14.050000000000004</v>
      </c>
      <c r="LA697" s="4">
        <v>27710</v>
      </c>
      <c r="LB697" s="4">
        <v>18047</v>
      </c>
      <c r="LC697" s="4">
        <v>27.85</v>
      </c>
      <c r="LD697" s="4">
        <v>-18.350000000000001</v>
      </c>
    </row>
    <row r="698" spans="1:316" x14ac:dyDescent="0.25">
      <c r="A698" s="171">
        <v>44077.402260300929</v>
      </c>
      <c r="B698" s="172">
        <v>0.39999999999999997</v>
      </c>
      <c r="C698" s="4">
        <v>11545.55</v>
      </c>
      <c r="D698" s="4">
        <v>11550</v>
      </c>
      <c r="E698" s="173">
        <v>-36.799999999999997</v>
      </c>
      <c r="F698" s="173">
        <v>-47.95</v>
      </c>
      <c r="G698" s="173">
        <v>313.89999999999998</v>
      </c>
      <c r="H698" s="173">
        <v>-102.05000000000005</v>
      </c>
      <c r="I698" s="173">
        <v>-150.69999999999996</v>
      </c>
      <c r="J698" s="173">
        <v>48.649999999999906</v>
      </c>
      <c r="K698" s="127">
        <v>0</v>
      </c>
      <c r="L698" s="127">
        <v>0</v>
      </c>
      <c r="M698" s="127">
        <v>-20.53</v>
      </c>
      <c r="N698" s="127">
        <v>-18.11</v>
      </c>
      <c r="O698" s="127">
        <v>-0.14688810591729015</v>
      </c>
      <c r="P698" s="127">
        <v>-0.32221347181597965</v>
      </c>
      <c r="Q698" s="127">
        <v>1.0360264951669427</v>
      </c>
      <c r="R698" s="4">
        <v>98174</v>
      </c>
      <c r="S698" s="4">
        <v>99985</v>
      </c>
      <c r="T698" s="173">
        <v>11572.566666666666</v>
      </c>
      <c r="U698" s="173">
        <v>5.4499999999970896</v>
      </c>
      <c r="V698" s="4">
        <v>155562</v>
      </c>
      <c r="W698" s="4">
        <v>-2511</v>
      </c>
      <c r="X698" s="173">
        <v>27.016666666666424</v>
      </c>
      <c r="Y698" s="173">
        <v>-107128</v>
      </c>
      <c r="Z698" s="173">
        <v>108673</v>
      </c>
      <c r="AA698" s="173">
        <v>1545</v>
      </c>
      <c r="AB698" s="4">
        <v>1811</v>
      </c>
      <c r="AC698" s="4">
        <v>-20382</v>
      </c>
      <c r="AD698" s="176" t="e">
        <v>#REF!</v>
      </c>
      <c r="AE698" s="177">
        <v>6.83050869306292E-2</v>
      </c>
      <c r="AF698" s="177">
        <v>2.6382860253303941E-2</v>
      </c>
      <c r="AG698" s="177">
        <v>-0.28855347917535179</v>
      </c>
      <c r="AH698" s="177">
        <v>-0.55862952118947995</v>
      </c>
      <c r="AI698" s="127">
        <v>8.7372474871353231E-2</v>
      </c>
      <c r="AJ698" s="127">
        <v>0</v>
      </c>
      <c r="AK698" s="4">
        <v>0</v>
      </c>
      <c r="AL698" s="178">
        <v>11500</v>
      </c>
      <c r="AM698" s="178">
        <v>11600</v>
      </c>
      <c r="AN698" s="178">
        <v>11400</v>
      </c>
      <c r="AO698" s="178">
        <v>11700</v>
      </c>
      <c r="AS698" s="4">
        <v>2.0412623104018404</v>
      </c>
      <c r="AT698" s="4">
        <v>1.0651038402072626</v>
      </c>
      <c r="AU698" s="4">
        <v>0.24981375311761086</v>
      </c>
      <c r="AV698" s="4">
        <v>5.3404158099154671E-2</v>
      </c>
      <c r="AW698" s="4">
        <v>5.8854082710941558E-2</v>
      </c>
      <c r="AX698" s="4">
        <v>3.8063650003948513E-2</v>
      </c>
      <c r="AY698" s="4">
        <v>55.989425981873111</v>
      </c>
      <c r="AZ698" s="4">
        <v>9.5538461538461537</v>
      </c>
      <c r="BA698" s="4">
        <v>53.923566878980893</v>
      </c>
      <c r="BB698" s="4">
        <v>33.298913043478258</v>
      </c>
      <c r="BC698" s="4">
        <v>22.51621384750219</v>
      </c>
      <c r="BD698" s="4">
        <v>50.478070175438596</v>
      </c>
      <c r="BE698" s="4">
        <v>12.498716852010265</v>
      </c>
      <c r="BF698" s="4">
        <v>25.123999999999999</v>
      </c>
      <c r="BG698" s="4">
        <v>6.4716676283900751</v>
      </c>
      <c r="BH698" s="4">
        <v>5.8273455142681172</v>
      </c>
      <c r="BI698" s="4">
        <v>9</v>
      </c>
      <c r="BJ698" s="4">
        <v>0</v>
      </c>
      <c r="BK698" s="4">
        <v>0</v>
      </c>
      <c r="BL698" s="4">
        <v>0</v>
      </c>
      <c r="BM698" s="4">
        <v>6477</v>
      </c>
      <c r="BN698" s="4">
        <v>731</v>
      </c>
      <c r="BO698" s="4">
        <v>0.15</v>
      </c>
      <c r="BP698" s="4">
        <v>-0.7</v>
      </c>
      <c r="BQ698" s="4">
        <v>0</v>
      </c>
      <c r="BR698" s="4">
        <v>0</v>
      </c>
      <c r="BS698" s="4">
        <v>0</v>
      </c>
      <c r="BT698" s="4">
        <v>0</v>
      </c>
      <c r="BU698" s="4">
        <v>58</v>
      </c>
      <c r="BV698" s="4">
        <v>0</v>
      </c>
      <c r="BW698" s="4">
        <v>0</v>
      </c>
      <c r="BX698" s="4">
        <v>0</v>
      </c>
      <c r="BY698" s="4">
        <v>21</v>
      </c>
      <c r="BZ698" s="4">
        <v>0</v>
      </c>
      <c r="CA698" s="4">
        <v>0</v>
      </c>
      <c r="CB698" s="4">
        <v>0</v>
      </c>
      <c r="CC698" s="4">
        <v>430</v>
      </c>
      <c r="CD698" s="4">
        <v>-25</v>
      </c>
      <c r="CE698" s="4">
        <v>0.1</v>
      </c>
      <c r="CF698" s="4">
        <v>-0.85</v>
      </c>
      <c r="CG698" s="4">
        <v>0</v>
      </c>
      <c r="CH698" s="4">
        <v>0</v>
      </c>
      <c r="CI698" s="4">
        <v>0</v>
      </c>
      <c r="CJ698" s="4">
        <v>0</v>
      </c>
      <c r="CK698" s="4">
        <v>35</v>
      </c>
      <c r="CL698" s="4">
        <v>0</v>
      </c>
      <c r="CM698" s="4">
        <v>0</v>
      </c>
      <c r="CN698" s="4">
        <v>0</v>
      </c>
      <c r="CO698" s="4">
        <v>12</v>
      </c>
      <c r="CP698" s="4">
        <v>0</v>
      </c>
      <c r="CQ698" s="4">
        <v>0</v>
      </c>
      <c r="CR698" s="4">
        <v>0</v>
      </c>
      <c r="CS698" s="4">
        <v>1420</v>
      </c>
      <c r="CT698" s="4">
        <v>-19</v>
      </c>
      <c r="CU698" s="4">
        <v>0.15</v>
      </c>
      <c r="CV698" s="4">
        <v>-0.85</v>
      </c>
      <c r="CW698" s="4">
        <v>0</v>
      </c>
      <c r="CX698" s="4">
        <v>0</v>
      </c>
      <c r="CY698" s="4">
        <v>0</v>
      </c>
      <c r="CZ698" s="4">
        <v>0</v>
      </c>
      <c r="DA698" s="4">
        <v>250</v>
      </c>
      <c r="DB698" s="4">
        <v>0</v>
      </c>
      <c r="DC698" s="4">
        <v>0.1</v>
      </c>
      <c r="DD698" s="4">
        <v>-0.95000000000000007</v>
      </c>
      <c r="DE698" s="4">
        <v>20</v>
      </c>
      <c r="DF698" s="4">
        <v>0</v>
      </c>
      <c r="DG698" s="4">
        <v>0</v>
      </c>
      <c r="DH698" s="4">
        <v>0</v>
      </c>
      <c r="DI698" s="4">
        <v>1834</v>
      </c>
      <c r="DJ698" s="4">
        <v>83</v>
      </c>
      <c r="DK698" s="4">
        <v>0.1</v>
      </c>
      <c r="DL698" s="4">
        <v>-1</v>
      </c>
      <c r="DM698" s="4">
        <v>0</v>
      </c>
      <c r="DN698" s="4">
        <v>0</v>
      </c>
      <c r="DO698" s="4">
        <v>0</v>
      </c>
      <c r="DP698" s="4">
        <v>0</v>
      </c>
      <c r="DQ698" s="4">
        <v>578</v>
      </c>
      <c r="DR698" s="4">
        <v>0</v>
      </c>
      <c r="DS698" s="4">
        <v>0.15</v>
      </c>
      <c r="DT698" s="4">
        <v>-0.99999999999999989</v>
      </c>
      <c r="DU698" s="4">
        <v>1</v>
      </c>
      <c r="DV698" s="4">
        <v>0</v>
      </c>
      <c r="DW698" s="4">
        <v>0</v>
      </c>
      <c r="DX698" s="4">
        <v>0</v>
      </c>
      <c r="DY698" s="4">
        <v>4437</v>
      </c>
      <c r="DZ698" s="4">
        <v>-31</v>
      </c>
      <c r="EA698" s="4">
        <v>0.05</v>
      </c>
      <c r="EB698" s="4">
        <v>-1.2</v>
      </c>
      <c r="EC698" s="4">
        <v>0</v>
      </c>
      <c r="ED698" s="4">
        <v>0</v>
      </c>
      <c r="EE698" s="4">
        <v>0</v>
      </c>
      <c r="EF698" s="4">
        <v>0</v>
      </c>
      <c r="EG698" s="4">
        <v>210</v>
      </c>
      <c r="EH698" s="4">
        <v>3</v>
      </c>
      <c r="EI698" s="4">
        <v>0.15</v>
      </c>
      <c r="EJ698" s="4">
        <v>-1.2000000000000002</v>
      </c>
      <c r="EK698" s="4">
        <v>68</v>
      </c>
      <c r="EL698" s="4">
        <v>0</v>
      </c>
      <c r="EM698" s="4">
        <v>0</v>
      </c>
      <c r="EN698" s="4">
        <v>0</v>
      </c>
      <c r="EO698" s="4">
        <v>21662</v>
      </c>
      <c r="EP698" s="4">
        <v>-952</v>
      </c>
      <c r="EQ698" s="4">
        <v>0.15</v>
      </c>
      <c r="ER698" s="4">
        <v>-1.35</v>
      </c>
      <c r="ES698" s="4">
        <v>5</v>
      </c>
      <c r="ET698" s="4">
        <v>0</v>
      </c>
      <c r="EU698" s="4">
        <v>0</v>
      </c>
      <c r="EV698" s="4">
        <v>0</v>
      </c>
      <c r="EW698" s="4">
        <v>830</v>
      </c>
      <c r="EX698" s="4">
        <v>-22</v>
      </c>
      <c r="EY698" s="4">
        <v>0.2</v>
      </c>
      <c r="EZ698" s="4">
        <v>-1.4000000000000001</v>
      </c>
      <c r="FA698" s="4">
        <v>25</v>
      </c>
      <c r="FB698" s="4">
        <v>2</v>
      </c>
      <c r="FC698" s="4">
        <v>969.25</v>
      </c>
      <c r="FD698" s="4">
        <v>16.75</v>
      </c>
      <c r="FE698" s="4">
        <v>4532</v>
      </c>
      <c r="FF698" s="4">
        <v>-599</v>
      </c>
      <c r="FG698" s="4">
        <v>0.2</v>
      </c>
      <c r="FH698" s="4">
        <v>-1.4000000000000001</v>
      </c>
      <c r="FI698" s="4">
        <v>5</v>
      </c>
      <c r="FJ698" s="4">
        <v>0</v>
      </c>
      <c r="FK698" s="4">
        <v>0</v>
      </c>
      <c r="FL698" s="4">
        <v>0</v>
      </c>
      <c r="FM698" s="4">
        <v>147</v>
      </c>
      <c r="FN698" s="4">
        <v>-9</v>
      </c>
      <c r="FO698" s="4">
        <v>0.2</v>
      </c>
      <c r="FP698" s="4">
        <v>-1.5</v>
      </c>
      <c r="FQ698" s="4">
        <v>30</v>
      </c>
      <c r="FR698" s="4">
        <v>0</v>
      </c>
      <c r="FS698" s="4">
        <v>848</v>
      </c>
      <c r="FT698" s="4">
        <v>3</v>
      </c>
      <c r="FU698" s="4">
        <v>14215</v>
      </c>
      <c r="FV698" s="4">
        <v>-107</v>
      </c>
      <c r="FW698" s="4">
        <v>0.2</v>
      </c>
      <c r="FX698" s="4">
        <v>-1.6</v>
      </c>
      <c r="FY698" s="4">
        <v>6</v>
      </c>
      <c r="FZ698" s="4">
        <v>0</v>
      </c>
      <c r="GA698" s="4">
        <v>0</v>
      </c>
      <c r="GB698" s="4">
        <v>0</v>
      </c>
      <c r="GC698" s="4">
        <v>529</v>
      </c>
      <c r="GD698" s="4">
        <v>-100</v>
      </c>
      <c r="GE698" s="4">
        <v>0.25</v>
      </c>
      <c r="GF698" s="4">
        <v>-1.7</v>
      </c>
      <c r="GG698" s="4">
        <v>320</v>
      </c>
      <c r="GH698" s="4">
        <v>0</v>
      </c>
      <c r="GI698" s="4">
        <v>758.3</v>
      </c>
      <c r="GJ698" s="4">
        <v>12.049999999999955</v>
      </c>
      <c r="GK698" s="4">
        <v>11885</v>
      </c>
      <c r="GL698" s="4">
        <v>-637</v>
      </c>
      <c r="GM698" s="4">
        <v>0.15</v>
      </c>
      <c r="GN698" s="4">
        <v>-1.85</v>
      </c>
      <c r="GO698" s="4">
        <v>6</v>
      </c>
      <c r="GP698" s="4">
        <v>0</v>
      </c>
      <c r="GQ698" s="4">
        <v>0</v>
      </c>
      <c r="GR698" s="4">
        <v>0</v>
      </c>
      <c r="GS698" s="4">
        <v>585</v>
      </c>
      <c r="GT698" s="4">
        <v>64</v>
      </c>
      <c r="GU698" s="4">
        <v>0.15</v>
      </c>
      <c r="GV698" s="4">
        <v>-1.9</v>
      </c>
      <c r="GW698" s="4">
        <v>223</v>
      </c>
      <c r="GX698" s="4">
        <v>0</v>
      </c>
      <c r="GY698" s="4">
        <v>0</v>
      </c>
      <c r="GZ698" s="4">
        <v>0</v>
      </c>
      <c r="HA698" s="4">
        <v>13047</v>
      </c>
      <c r="HB698" s="4">
        <v>-1517</v>
      </c>
      <c r="HC698" s="4">
        <v>0.2</v>
      </c>
      <c r="HD698" s="4">
        <v>-2</v>
      </c>
      <c r="HE698" s="4">
        <v>162</v>
      </c>
      <c r="HF698" s="4">
        <v>0</v>
      </c>
      <c r="HG698" s="4">
        <v>0</v>
      </c>
      <c r="HH698" s="4">
        <v>0</v>
      </c>
      <c r="HI698" s="4">
        <v>1465</v>
      </c>
      <c r="HJ698" s="4">
        <v>193</v>
      </c>
      <c r="HK698" s="4">
        <v>0.25</v>
      </c>
      <c r="HL698" s="4">
        <v>-2.2000000000000002</v>
      </c>
      <c r="HM698" s="4">
        <v>662</v>
      </c>
      <c r="HN698" s="4">
        <v>-16</v>
      </c>
      <c r="HO698" s="4">
        <v>554.20000000000005</v>
      </c>
      <c r="HP698" s="4">
        <v>2.3000000000000682</v>
      </c>
      <c r="HQ698" s="4">
        <v>37065</v>
      </c>
      <c r="HR698" s="4">
        <v>5577</v>
      </c>
      <c r="HS698" s="4">
        <v>0.25</v>
      </c>
      <c r="HT698" s="4">
        <v>-2.4</v>
      </c>
      <c r="HU698" s="4">
        <v>260</v>
      </c>
      <c r="HV698" s="4">
        <v>-1</v>
      </c>
      <c r="HW698" s="4">
        <v>495.15</v>
      </c>
      <c r="HX698" s="4">
        <v>-13.650000000000034</v>
      </c>
      <c r="HY698" s="4">
        <v>2484</v>
      </c>
      <c r="HZ698" s="4">
        <v>216</v>
      </c>
      <c r="IA698" s="4">
        <v>0.25</v>
      </c>
      <c r="IB698" s="4">
        <v>-2.6</v>
      </c>
      <c r="IC698" s="4">
        <v>314</v>
      </c>
      <c r="ID698" s="4">
        <v>6</v>
      </c>
      <c r="IE698" s="4">
        <v>442.35</v>
      </c>
      <c r="IF698" s="4">
        <v>-12.5</v>
      </c>
      <c r="IG698" s="4">
        <v>16932</v>
      </c>
      <c r="IH698" s="4">
        <v>-112</v>
      </c>
      <c r="II698" s="4">
        <v>0.25</v>
      </c>
      <c r="IJ698" s="4">
        <v>-2.8</v>
      </c>
      <c r="IK698" s="4">
        <v>184</v>
      </c>
      <c r="IL698" s="4">
        <v>-4</v>
      </c>
      <c r="IM698" s="4">
        <v>399</v>
      </c>
      <c r="IN698" s="4">
        <v>-3.8000000000000114</v>
      </c>
      <c r="IO698" s="4">
        <v>6127</v>
      </c>
      <c r="IP698" s="4">
        <v>530</v>
      </c>
      <c r="IQ698" s="4">
        <v>0.3</v>
      </c>
      <c r="IR698" s="4">
        <v>-2.95</v>
      </c>
      <c r="IS698" s="4">
        <v>1141</v>
      </c>
      <c r="IT698" s="4">
        <v>14</v>
      </c>
      <c r="IU698" s="4">
        <v>352.9</v>
      </c>
      <c r="IV698" s="4">
        <v>-0.45000000000004547</v>
      </c>
      <c r="IW698" s="4">
        <v>25691</v>
      </c>
      <c r="IX698" s="4">
        <v>4438</v>
      </c>
      <c r="IY698" s="4">
        <v>0.35</v>
      </c>
      <c r="IZ698" s="4">
        <v>-3.35</v>
      </c>
      <c r="JA698" s="4">
        <v>228</v>
      </c>
      <c r="JB698" s="4">
        <v>10</v>
      </c>
      <c r="JC698" s="4">
        <v>303.05</v>
      </c>
      <c r="JD698" s="4">
        <v>-2.0500000000000114</v>
      </c>
      <c r="JE698" s="4">
        <v>11509</v>
      </c>
      <c r="JF698" s="4">
        <v>2503</v>
      </c>
      <c r="JG698" s="4">
        <v>0.45</v>
      </c>
      <c r="JH698" s="4">
        <v>-4</v>
      </c>
      <c r="JI698" s="4">
        <v>2338</v>
      </c>
      <c r="JJ698" s="4">
        <v>-240</v>
      </c>
      <c r="JK698" s="4">
        <v>255</v>
      </c>
      <c r="JL698" s="4">
        <v>-2.4499999999999886</v>
      </c>
      <c r="JM698" s="4">
        <v>29222</v>
      </c>
      <c r="JN698" s="4">
        <v>5157</v>
      </c>
      <c r="JO698" s="4">
        <v>0.65</v>
      </c>
      <c r="JP698" s="4">
        <v>-4.8499999999999996</v>
      </c>
      <c r="JQ698" s="5">
        <v>750</v>
      </c>
      <c r="JR698" s="4">
        <v>95</v>
      </c>
      <c r="JS698" s="4">
        <v>203.15</v>
      </c>
      <c r="JT698" s="4">
        <v>-3.6999999999999886</v>
      </c>
      <c r="JU698" s="4">
        <v>18843</v>
      </c>
      <c r="JV698" s="4">
        <v>6058</v>
      </c>
      <c r="JW698" s="4">
        <v>0.9</v>
      </c>
      <c r="JX698" s="4">
        <v>-6.35</v>
      </c>
      <c r="JY698" s="4">
        <v>8665</v>
      </c>
      <c r="JZ698" s="4">
        <v>653</v>
      </c>
      <c r="KA698" s="4">
        <v>156.80000000000001</v>
      </c>
      <c r="KB698" s="4">
        <v>-3.6499999999999773</v>
      </c>
      <c r="KC698" s="4">
        <v>56077</v>
      </c>
      <c r="KD698" s="4">
        <v>19423</v>
      </c>
      <c r="KE698" s="4">
        <v>1.95</v>
      </c>
      <c r="KF698" s="4">
        <v>-8.7000000000000011</v>
      </c>
      <c r="KG698" s="4">
        <v>4871</v>
      </c>
      <c r="KH698" s="4">
        <v>307</v>
      </c>
      <c r="KI698" s="4">
        <v>108.55</v>
      </c>
      <c r="KJ698" s="4">
        <v>-7.9500000000000028</v>
      </c>
      <c r="KK698" s="4">
        <v>28385</v>
      </c>
      <c r="KL698" s="4">
        <v>12520</v>
      </c>
      <c r="KM698" s="4">
        <v>4.45</v>
      </c>
      <c r="KN698" s="4">
        <v>-12.350000000000001</v>
      </c>
      <c r="KO698" s="4">
        <v>27822</v>
      </c>
      <c r="KP698" s="4">
        <v>5402</v>
      </c>
      <c r="KQ698" s="4">
        <v>66.650000000000006</v>
      </c>
      <c r="KR698" s="4">
        <v>-11.099999999999994</v>
      </c>
      <c r="KS698" s="4">
        <v>56792</v>
      </c>
      <c r="KT698" s="4">
        <v>23445</v>
      </c>
      <c r="KU698" s="4">
        <v>11.85</v>
      </c>
      <c r="KV698" s="4">
        <v>-16.299999999999997</v>
      </c>
      <c r="KW698" s="4">
        <v>23931</v>
      </c>
      <c r="KX698" s="4">
        <v>10413</v>
      </c>
      <c r="KY698" s="4">
        <v>32.15</v>
      </c>
      <c r="KZ698" s="4">
        <v>-14.050000000000004</v>
      </c>
      <c r="LA698" s="4">
        <v>25489</v>
      </c>
      <c r="LB698" s="4">
        <v>15826</v>
      </c>
      <c r="LC698" s="4">
        <v>27.85</v>
      </c>
      <c r="LD698" s="4">
        <v>-18.350000000000001</v>
      </c>
    </row>
    <row r="699" spans="1:316" x14ac:dyDescent="0.25">
      <c r="A699" s="171">
        <v>44077.400083796296</v>
      </c>
      <c r="B699" s="172">
        <v>0.39930555555555558</v>
      </c>
      <c r="C699" s="4">
        <v>11545.15</v>
      </c>
      <c r="D699" s="4">
        <v>11550</v>
      </c>
      <c r="E699" s="173">
        <v>-44.9</v>
      </c>
      <c r="F699" s="173">
        <v>-44.5</v>
      </c>
      <c r="G699" s="173">
        <v>313.89999999999998</v>
      </c>
      <c r="H699" s="173">
        <v>-171.1</v>
      </c>
      <c r="I699" s="173">
        <v>-77.650000000000006</v>
      </c>
      <c r="J699" s="173">
        <v>-93.449999999999989</v>
      </c>
      <c r="K699" s="127">
        <v>0</v>
      </c>
      <c r="L699" s="127">
        <v>0</v>
      </c>
      <c r="M699" s="127">
        <v>-20.53</v>
      </c>
      <c r="N699" s="127">
        <v>-18.11</v>
      </c>
      <c r="O699" s="127">
        <v>-0.14481523650353306</v>
      </c>
      <c r="P699" s="127">
        <v>-0.32017084614445485</v>
      </c>
      <c r="Q699" s="127">
        <v>1.0356835986858732</v>
      </c>
      <c r="R699" s="4">
        <v>98187</v>
      </c>
      <c r="S699" s="4">
        <v>99856</v>
      </c>
      <c r="T699" s="173">
        <v>11565.816666666666</v>
      </c>
      <c r="U699" s="173">
        <v>-5.3833333333332121</v>
      </c>
      <c r="V699" s="4">
        <v>155562</v>
      </c>
      <c r="W699" s="4">
        <v>-1623</v>
      </c>
      <c r="X699" s="173">
        <v>20.66666666666606</v>
      </c>
      <c r="Y699" s="173">
        <v>-106847</v>
      </c>
      <c r="Z699" s="173">
        <v>107826</v>
      </c>
      <c r="AA699" s="173">
        <v>979</v>
      </c>
      <c r="AB699" s="4">
        <v>1669</v>
      </c>
      <c r="AC699" s="4">
        <v>-20382</v>
      </c>
      <c r="AD699" s="176" t="e">
        <v>#REF!</v>
      </c>
      <c r="AE699" s="177">
        <v>6.9974807790297869E-2</v>
      </c>
      <c r="AF699" s="177">
        <v>3.4502618641073617E-2</v>
      </c>
      <c r="AG699" s="177">
        <v>9.6221620151701465E-2</v>
      </c>
      <c r="AH699" s="177">
        <v>-0.37621440245730664</v>
      </c>
      <c r="AI699" s="127">
        <v>0.25162473357747778</v>
      </c>
      <c r="AJ699" s="127">
        <v>0</v>
      </c>
      <c r="AK699" s="4">
        <v>0</v>
      </c>
      <c r="AL699" s="178">
        <v>11500</v>
      </c>
      <c r="AM699" s="178">
        <v>11600</v>
      </c>
      <c r="AN699" s="178">
        <v>11400</v>
      </c>
      <c r="AO699" s="178">
        <v>11700</v>
      </c>
      <c r="AS699" s="4">
        <v>2.0412623104018404</v>
      </c>
      <c r="AT699" s="4">
        <v>1.0651038402072626</v>
      </c>
      <c r="AU699" s="4">
        <v>0.24981375311761086</v>
      </c>
      <c r="AV699" s="4">
        <v>5.3404158099154671E-2</v>
      </c>
      <c r="AW699" s="4">
        <v>5.8854082710941558E-2</v>
      </c>
      <c r="AX699" s="4">
        <v>3.8063650003948513E-2</v>
      </c>
      <c r="AY699" s="4">
        <v>55.989425981873111</v>
      </c>
      <c r="AZ699" s="4">
        <v>9.5538461538461537</v>
      </c>
      <c r="BA699" s="4">
        <v>53.923566878980893</v>
      </c>
      <c r="BB699" s="4">
        <v>33.298913043478258</v>
      </c>
      <c r="BC699" s="4">
        <v>22.51621384750219</v>
      </c>
      <c r="BD699" s="4">
        <v>50.478070175438596</v>
      </c>
      <c r="BE699" s="4">
        <v>12.498716852010265</v>
      </c>
      <c r="BF699" s="4">
        <v>25.123999999999999</v>
      </c>
      <c r="BG699" s="4">
        <v>6.4716676283900751</v>
      </c>
      <c r="BH699" s="4">
        <v>5.8273455142681172</v>
      </c>
      <c r="BI699" s="4">
        <v>9</v>
      </c>
      <c r="BJ699" s="4">
        <v>0</v>
      </c>
      <c r="BK699" s="4">
        <v>0</v>
      </c>
      <c r="BL699" s="4">
        <v>0</v>
      </c>
      <c r="BM699" s="4">
        <v>6477</v>
      </c>
      <c r="BN699" s="4">
        <v>731</v>
      </c>
      <c r="BO699" s="4">
        <v>0.15</v>
      </c>
      <c r="BP699" s="4">
        <v>-0.7</v>
      </c>
      <c r="BQ699" s="4">
        <v>0</v>
      </c>
      <c r="BR699" s="4">
        <v>0</v>
      </c>
      <c r="BS699" s="4">
        <v>0</v>
      </c>
      <c r="BT699" s="4">
        <v>0</v>
      </c>
      <c r="BU699" s="4">
        <v>58</v>
      </c>
      <c r="BV699" s="4">
        <v>0</v>
      </c>
      <c r="BW699" s="4">
        <v>0</v>
      </c>
      <c r="BX699" s="4">
        <v>0</v>
      </c>
      <c r="BY699" s="4">
        <v>21</v>
      </c>
      <c r="BZ699" s="4">
        <v>0</v>
      </c>
      <c r="CA699" s="4">
        <v>0</v>
      </c>
      <c r="CB699" s="4">
        <v>0</v>
      </c>
      <c r="CC699" s="4">
        <v>430</v>
      </c>
      <c r="CD699" s="4">
        <v>-25</v>
      </c>
      <c r="CE699" s="4">
        <v>0.1</v>
      </c>
      <c r="CF699" s="4">
        <v>-0.85</v>
      </c>
      <c r="CG699" s="4">
        <v>0</v>
      </c>
      <c r="CH699" s="4">
        <v>0</v>
      </c>
      <c r="CI699" s="4">
        <v>0</v>
      </c>
      <c r="CJ699" s="4">
        <v>0</v>
      </c>
      <c r="CK699" s="4">
        <v>35</v>
      </c>
      <c r="CL699" s="4">
        <v>0</v>
      </c>
      <c r="CM699" s="4">
        <v>0</v>
      </c>
      <c r="CN699" s="4">
        <v>0</v>
      </c>
      <c r="CO699" s="4">
        <v>12</v>
      </c>
      <c r="CP699" s="4">
        <v>0</v>
      </c>
      <c r="CQ699" s="4">
        <v>0</v>
      </c>
      <c r="CR699" s="4">
        <v>0</v>
      </c>
      <c r="CS699" s="4">
        <v>1420</v>
      </c>
      <c r="CT699" s="4">
        <v>-19</v>
      </c>
      <c r="CU699" s="4">
        <v>0.15</v>
      </c>
      <c r="CV699" s="4">
        <v>-0.85</v>
      </c>
      <c r="CW699" s="4">
        <v>0</v>
      </c>
      <c r="CX699" s="4">
        <v>0</v>
      </c>
      <c r="CY699" s="4">
        <v>0</v>
      </c>
      <c r="CZ699" s="4">
        <v>0</v>
      </c>
      <c r="DA699" s="4">
        <v>250</v>
      </c>
      <c r="DB699" s="4">
        <v>0</v>
      </c>
      <c r="DC699" s="4">
        <v>0.1</v>
      </c>
      <c r="DD699" s="4">
        <v>-0.95000000000000007</v>
      </c>
      <c r="DE699" s="4">
        <v>20</v>
      </c>
      <c r="DF699" s="4">
        <v>0</v>
      </c>
      <c r="DG699" s="4">
        <v>0</v>
      </c>
      <c r="DH699" s="4">
        <v>0</v>
      </c>
      <c r="DI699" s="4">
        <v>1669</v>
      </c>
      <c r="DJ699" s="4">
        <v>-82</v>
      </c>
      <c r="DK699" s="4">
        <v>0.2</v>
      </c>
      <c r="DL699" s="4">
        <v>-0.90000000000000013</v>
      </c>
      <c r="DM699" s="4">
        <v>0</v>
      </c>
      <c r="DN699" s="4">
        <v>0</v>
      </c>
      <c r="DO699" s="4">
        <v>0</v>
      </c>
      <c r="DP699" s="4">
        <v>0</v>
      </c>
      <c r="DQ699" s="4">
        <v>578</v>
      </c>
      <c r="DR699" s="4">
        <v>0</v>
      </c>
      <c r="DS699" s="4">
        <v>0.15</v>
      </c>
      <c r="DT699" s="4">
        <v>-0.99999999999999989</v>
      </c>
      <c r="DU699" s="4">
        <v>1</v>
      </c>
      <c r="DV699" s="4">
        <v>0</v>
      </c>
      <c r="DW699" s="4">
        <v>0</v>
      </c>
      <c r="DX699" s="4">
        <v>0</v>
      </c>
      <c r="DY699" s="4">
        <v>4437</v>
      </c>
      <c r="DZ699" s="4">
        <v>-31</v>
      </c>
      <c r="EA699" s="4">
        <v>0.15</v>
      </c>
      <c r="EB699" s="4">
        <v>-1.1000000000000001</v>
      </c>
      <c r="EC699" s="4">
        <v>0</v>
      </c>
      <c r="ED699" s="4">
        <v>0</v>
      </c>
      <c r="EE699" s="4">
        <v>0</v>
      </c>
      <c r="EF699" s="4">
        <v>0</v>
      </c>
      <c r="EG699" s="4">
        <v>210</v>
      </c>
      <c r="EH699" s="4">
        <v>3</v>
      </c>
      <c r="EI699" s="4">
        <v>0.15</v>
      </c>
      <c r="EJ699" s="4">
        <v>-1.2000000000000002</v>
      </c>
      <c r="EK699" s="4">
        <v>68</v>
      </c>
      <c r="EL699" s="4">
        <v>0</v>
      </c>
      <c r="EM699" s="4">
        <v>0</v>
      </c>
      <c r="EN699" s="4">
        <v>0</v>
      </c>
      <c r="EO699" s="4">
        <v>21662</v>
      </c>
      <c r="EP699" s="4">
        <v>-952</v>
      </c>
      <c r="EQ699" s="4">
        <v>0.2</v>
      </c>
      <c r="ER699" s="4">
        <v>-1.3</v>
      </c>
      <c r="ES699" s="4">
        <v>5</v>
      </c>
      <c r="ET699" s="4">
        <v>0</v>
      </c>
      <c r="EU699" s="4">
        <v>0</v>
      </c>
      <c r="EV699" s="4">
        <v>0</v>
      </c>
      <c r="EW699" s="4">
        <v>852</v>
      </c>
      <c r="EX699" s="4">
        <v>0</v>
      </c>
      <c r="EY699" s="4">
        <v>0.15</v>
      </c>
      <c r="EZ699" s="4">
        <v>-1.4500000000000002</v>
      </c>
      <c r="FA699" s="4">
        <v>25</v>
      </c>
      <c r="FB699" s="4">
        <v>2</v>
      </c>
      <c r="FC699" s="4">
        <v>969.25</v>
      </c>
      <c r="FD699" s="4">
        <v>16.75</v>
      </c>
      <c r="FE699" s="4">
        <v>4532</v>
      </c>
      <c r="FF699" s="4">
        <v>-599</v>
      </c>
      <c r="FG699" s="4">
        <v>0.2</v>
      </c>
      <c r="FH699" s="4">
        <v>-1.4000000000000001</v>
      </c>
      <c r="FI699" s="4">
        <v>5</v>
      </c>
      <c r="FJ699" s="4">
        <v>0</v>
      </c>
      <c r="FK699" s="4">
        <v>0</v>
      </c>
      <c r="FL699" s="4">
        <v>0</v>
      </c>
      <c r="FM699" s="4">
        <v>147</v>
      </c>
      <c r="FN699" s="4">
        <v>-9</v>
      </c>
      <c r="FO699" s="4">
        <v>0.2</v>
      </c>
      <c r="FP699" s="4">
        <v>-1.5</v>
      </c>
      <c r="FQ699" s="4">
        <v>30</v>
      </c>
      <c r="FR699" s="4">
        <v>0</v>
      </c>
      <c r="FS699" s="4">
        <v>848</v>
      </c>
      <c r="FT699" s="4">
        <v>3</v>
      </c>
      <c r="FU699" s="4">
        <v>14215</v>
      </c>
      <c r="FV699" s="4">
        <v>-107</v>
      </c>
      <c r="FW699" s="4">
        <v>0.2</v>
      </c>
      <c r="FX699" s="4">
        <v>-1.6</v>
      </c>
      <c r="FY699" s="4">
        <v>6</v>
      </c>
      <c r="FZ699" s="4">
        <v>0</v>
      </c>
      <c r="GA699" s="4">
        <v>0</v>
      </c>
      <c r="GB699" s="4">
        <v>0</v>
      </c>
      <c r="GC699" s="4">
        <v>580</v>
      </c>
      <c r="GD699" s="4">
        <v>-49</v>
      </c>
      <c r="GE699" s="4">
        <v>0.25</v>
      </c>
      <c r="GF699" s="4">
        <v>-1.7</v>
      </c>
      <c r="GG699" s="4">
        <v>320</v>
      </c>
      <c r="GH699" s="4">
        <v>0</v>
      </c>
      <c r="GI699" s="4">
        <v>758.3</v>
      </c>
      <c r="GJ699" s="4">
        <v>12.049999999999955</v>
      </c>
      <c r="GK699" s="4">
        <v>11885</v>
      </c>
      <c r="GL699" s="4">
        <v>-637</v>
      </c>
      <c r="GM699" s="4">
        <v>0.15</v>
      </c>
      <c r="GN699" s="4">
        <v>-1.85</v>
      </c>
      <c r="GO699" s="4">
        <v>6</v>
      </c>
      <c r="GP699" s="4">
        <v>0</v>
      </c>
      <c r="GQ699" s="4">
        <v>0</v>
      </c>
      <c r="GR699" s="4">
        <v>0</v>
      </c>
      <c r="GS699" s="4">
        <v>585</v>
      </c>
      <c r="GT699" s="4">
        <v>64</v>
      </c>
      <c r="GU699" s="4">
        <v>0.2</v>
      </c>
      <c r="GV699" s="4">
        <v>-1.8499999999999999</v>
      </c>
      <c r="GW699" s="4">
        <v>223</v>
      </c>
      <c r="GX699" s="4">
        <v>0</v>
      </c>
      <c r="GY699" s="4">
        <v>0</v>
      </c>
      <c r="GZ699" s="4">
        <v>0</v>
      </c>
      <c r="HA699" s="4">
        <v>13047</v>
      </c>
      <c r="HB699" s="4">
        <v>-1517</v>
      </c>
      <c r="HC699" s="4">
        <v>0.15</v>
      </c>
      <c r="HD699" s="4">
        <v>-2.0500000000000003</v>
      </c>
      <c r="HE699" s="4">
        <v>162</v>
      </c>
      <c r="HF699" s="4">
        <v>0</v>
      </c>
      <c r="HG699" s="4">
        <v>0</v>
      </c>
      <c r="HH699" s="4">
        <v>0</v>
      </c>
      <c r="HI699" s="4">
        <v>1465</v>
      </c>
      <c r="HJ699" s="4">
        <v>193</v>
      </c>
      <c r="HK699" s="4">
        <v>0.25</v>
      </c>
      <c r="HL699" s="4">
        <v>-2.2000000000000002</v>
      </c>
      <c r="HM699" s="4">
        <v>662</v>
      </c>
      <c r="HN699" s="4">
        <v>-16</v>
      </c>
      <c r="HO699" s="4">
        <v>541.85</v>
      </c>
      <c r="HP699" s="4">
        <v>-10.049999999999955</v>
      </c>
      <c r="HQ699" s="4">
        <v>37065</v>
      </c>
      <c r="HR699" s="4">
        <v>5577</v>
      </c>
      <c r="HS699" s="4">
        <v>0.3</v>
      </c>
      <c r="HT699" s="4">
        <v>-2.35</v>
      </c>
      <c r="HU699" s="4">
        <v>260</v>
      </c>
      <c r="HV699" s="4">
        <v>-1</v>
      </c>
      <c r="HW699" s="4">
        <v>495.15</v>
      </c>
      <c r="HX699" s="4">
        <v>-13.650000000000034</v>
      </c>
      <c r="HY699" s="4">
        <v>2484</v>
      </c>
      <c r="HZ699" s="4">
        <v>216</v>
      </c>
      <c r="IA699" s="4">
        <v>0.25</v>
      </c>
      <c r="IB699" s="4">
        <v>-2.6</v>
      </c>
      <c r="IC699" s="4">
        <v>314</v>
      </c>
      <c r="ID699" s="4">
        <v>6</v>
      </c>
      <c r="IE699" s="4">
        <v>442.35</v>
      </c>
      <c r="IF699" s="4">
        <v>-12.5</v>
      </c>
      <c r="IG699" s="4">
        <v>16932</v>
      </c>
      <c r="IH699" s="4">
        <v>-112</v>
      </c>
      <c r="II699" s="4">
        <v>0.3</v>
      </c>
      <c r="IJ699" s="4">
        <v>-2.75</v>
      </c>
      <c r="IK699" s="4">
        <v>184</v>
      </c>
      <c r="IL699" s="4">
        <v>-4</v>
      </c>
      <c r="IM699" s="4">
        <v>396</v>
      </c>
      <c r="IN699" s="4">
        <v>-6.8000000000000114</v>
      </c>
      <c r="IO699" s="4">
        <v>6127</v>
      </c>
      <c r="IP699" s="4">
        <v>530</v>
      </c>
      <c r="IQ699" s="4">
        <v>0.35</v>
      </c>
      <c r="IR699" s="4">
        <v>-2.9</v>
      </c>
      <c r="IS699" s="4">
        <v>1141</v>
      </c>
      <c r="IT699" s="4">
        <v>14</v>
      </c>
      <c r="IU699" s="4">
        <v>346</v>
      </c>
      <c r="IV699" s="4">
        <v>-7.3500000000000227</v>
      </c>
      <c r="IW699" s="4">
        <v>25691</v>
      </c>
      <c r="IX699" s="4">
        <v>4438</v>
      </c>
      <c r="IY699" s="4">
        <v>0.4</v>
      </c>
      <c r="IZ699" s="4">
        <v>-3.3000000000000003</v>
      </c>
      <c r="JA699" s="4">
        <v>228</v>
      </c>
      <c r="JB699" s="4">
        <v>10</v>
      </c>
      <c r="JC699" s="4">
        <v>294.14999999999998</v>
      </c>
      <c r="JD699" s="4">
        <v>-10.950000000000045</v>
      </c>
      <c r="JE699" s="4">
        <v>11509</v>
      </c>
      <c r="JF699" s="4">
        <v>2503</v>
      </c>
      <c r="JG699" s="4">
        <v>0.5</v>
      </c>
      <c r="JH699" s="4">
        <v>-3.95</v>
      </c>
      <c r="JI699" s="4">
        <v>2338</v>
      </c>
      <c r="JJ699" s="4">
        <v>-240</v>
      </c>
      <c r="JK699" s="4">
        <v>248.65</v>
      </c>
      <c r="JL699" s="4">
        <v>-8.7999999999999829</v>
      </c>
      <c r="JM699" s="4">
        <v>29222</v>
      </c>
      <c r="JN699" s="4">
        <v>5157</v>
      </c>
      <c r="JO699" s="4">
        <v>0.7</v>
      </c>
      <c r="JP699" s="4">
        <v>-4.8</v>
      </c>
      <c r="JQ699" s="5">
        <v>750</v>
      </c>
      <c r="JR699" s="4">
        <v>95</v>
      </c>
      <c r="JS699" s="4">
        <v>196.25</v>
      </c>
      <c r="JT699" s="4">
        <v>-10.599999999999994</v>
      </c>
      <c r="JU699" s="4">
        <v>18843</v>
      </c>
      <c r="JV699" s="4">
        <v>6058</v>
      </c>
      <c r="JW699" s="4">
        <v>1</v>
      </c>
      <c r="JX699" s="4">
        <v>-6.25</v>
      </c>
      <c r="JY699" s="4">
        <v>8665</v>
      </c>
      <c r="JZ699" s="4">
        <v>653</v>
      </c>
      <c r="KA699" s="4">
        <v>149.25</v>
      </c>
      <c r="KB699" s="4">
        <v>-11.199999999999989</v>
      </c>
      <c r="KC699" s="4">
        <v>56077</v>
      </c>
      <c r="KD699" s="4">
        <v>19423</v>
      </c>
      <c r="KE699" s="4">
        <v>2.25</v>
      </c>
      <c r="KF699" s="4">
        <v>-8.4</v>
      </c>
      <c r="KG699" s="4">
        <v>4871</v>
      </c>
      <c r="KH699" s="4">
        <v>307</v>
      </c>
      <c r="KI699" s="4">
        <v>102.8</v>
      </c>
      <c r="KJ699" s="4">
        <v>-13.700000000000003</v>
      </c>
      <c r="KK699" s="4">
        <v>28385</v>
      </c>
      <c r="KL699" s="4">
        <v>12520</v>
      </c>
      <c r="KM699" s="4">
        <v>5.3</v>
      </c>
      <c r="KN699" s="4">
        <v>-11.5</v>
      </c>
      <c r="KO699" s="4">
        <v>27822</v>
      </c>
      <c r="KP699" s="4">
        <v>5402</v>
      </c>
      <c r="KQ699" s="4">
        <v>61.1</v>
      </c>
      <c r="KR699" s="4">
        <v>-16.649999999999999</v>
      </c>
      <c r="KS699" s="4">
        <v>56792</v>
      </c>
      <c r="KT699" s="4">
        <v>23445</v>
      </c>
      <c r="KU699" s="4">
        <v>14</v>
      </c>
      <c r="KV699" s="4">
        <v>-14.149999999999999</v>
      </c>
      <c r="KW699" s="4">
        <v>23931</v>
      </c>
      <c r="KX699" s="4">
        <v>10413</v>
      </c>
      <c r="KY699" s="4">
        <v>28.8</v>
      </c>
      <c r="KZ699" s="4">
        <v>-17.400000000000002</v>
      </c>
      <c r="LA699" s="4">
        <v>25489</v>
      </c>
      <c r="LB699" s="4">
        <v>15826</v>
      </c>
      <c r="LC699" s="4">
        <v>31.1</v>
      </c>
      <c r="LD699" s="4">
        <v>-15.100000000000001</v>
      </c>
    </row>
    <row r="700" spans="1:316" x14ac:dyDescent="0.25">
      <c r="A700" s="171">
        <v>44077.398001504633</v>
      </c>
      <c r="B700" s="172">
        <v>0.3972222222222222</v>
      </c>
      <c r="C700" s="4">
        <v>11553.75</v>
      </c>
      <c r="D700" s="4">
        <v>11550</v>
      </c>
      <c r="E700" s="173">
        <v>-39.249999999999993</v>
      </c>
      <c r="F700" s="173">
        <v>-61.449999999999996</v>
      </c>
      <c r="G700" s="173">
        <v>313.89999999999998</v>
      </c>
      <c r="H700" s="173">
        <v>-104.10000000000012</v>
      </c>
      <c r="I700" s="173">
        <v>-193.99999999999997</v>
      </c>
      <c r="J700" s="173">
        <v>89.899999999999849</v>
      </c>
      <c r="K700" s="127">
        <v>0</v>
      </c>
      <c r="L700" s="127">
        <v>0</v>
      </c>
      <c r="M700" s="127">
        <v>-20.53</v>
      </c>
      <c r="N700" s="127">
        <v>-18.11</v>
      </c>
      <c r="O700" s="127">
        <v>-0.18843774168244332</v>
      </c>
      <c r="P700" s="127">
        <v>-0.36298111643864728</v>
      </c>
      <c r="Q700" s="127">
        <v>1.0567071717893735</v>
      </c>
      <c r="R700" s="4">
        <v>85614</v>
      </c>
      <c r="S700" s="4">
        <v>95305</v>
      </c>
      <c r="T700" s="173">
        <v>11568.183333333334</v>
      </c>
      <c r="U700" s="173">
        <v>-9.5333333333328483</v>
      </c>
      <c r="V700" s="4">
        <v>154031</v>
      </c>
      <c r="W700" s="4">
        <v>-832</v>
      </c>
      <c r="X700" s="173">
        <v>14.433333333334303</v>
      </c>
      <c r="Y700" s="173">
        <v>-93964</v>
      </c>
      <c r="Z700" s="173">
        <v>104379</v>
      </c>
      <c r="AA700" s="173">
        <v>10415</v>
      </c>
      <c r="AB700" s="4">
        <v>9691</v>
      </c>
      <c r="AC700" s="4">
        <v>-13722</v>
      </c>
      <c r="AD700" s="176" t="e">
        <v>#REF!</v>
      </c>
      <c r="AE700" s="177">
        <v>0.17674291294881528</v>
      </c>
      <c r="AF700" s="177">
        <v>3.6170883854457117E-2</v>
      </c>
      <c r="AG700" s="177">
        <v>4.4622566585437763E-2</v>
      </c>
      <c r="AH700" s="177">
        <v>-0.45474373676957791</v>
      </c>
      <c r="AI700" s="127">
        <v>0.27562588329098919</v>
      </c>
      <c r="AJ700" s="127">
        <v>0</v>
      </c>
      <c r="AK700" s="4">
        <v>0</v>
      </c>
      <c r="AL700" s="178">
        <v>11500</v>
      </c>
      <c r="AM700" s="178">
        <v>11600</v>
      </c>
      <c r="AN700" s="178">
        <v>11400</v>
      </c>
      <c r="AO700" s="178">
        <v>11700</v>
      </c>
      <c r="AS700" s="4">
        <v>2.203677292525922</v>
      </c>
      <c r="AT700" s="4">
        <v>1.1867969075505764</v>
      </c>
      <c r="AU700" s="4">
        <v>0.26266378495204645</v>
      </c>
      <c r="AV700" s="4">
        <v>5.9016596482536536E-2</v>
      </c>
      <c r="AW700" s="4">
        <v>6.5329352491136403E-2</v>
      </c>
      <c r="AX700" s="4">
        <v>3.7819666226437745E-2</v>
      </c>
      <c r="AY700" s="4">
        <v>55.296072507552871</v>
      </c>
      <c r="AZ700" s="4">
        <v>9.5576923076923084</v>
      </c>
      <c r="BA700" s="4">
        <v>54.65605095541401</v>
      </c>
      <c r="BB700" s="4">
        <v>33.342391304347828</v>
      </c>
      <c r="BC700" s="4">
        <v>22.405309734513274</v>
      </c>
      <c r="BD700" s="4">
        <v>45.307017543859651</v>
      </c>
      <c r="BE700" s="4">
        <v>11.945299145299145</v>
      </c>
      <c r="BF700" s="4">
        <v>24.177333333333333</v>
      </c>
      <c r="BG700" s="4">
        <v>6.3411031617816755</v>
      </c>
      <c r="BH700" s="4">
        <v>6.0519255733448727</v>
      </c>
      <c r="BI700" s="4">
        <v>9</v>
      </c>
      <c r="BJ700" s="4">
        <v>0</v>
      </c>
      <c r="BK700" s="4">
        <v>0</v>
      </c>
      <c r="BL700" s="4">
        <v>0</v>
      </c>
      <c r="BM700" s="4">
        <v>6625</v>
      </c>
      <c r="BN700" s="4">
        <v>879</v>
      </c>
      <c r="BO700" s="4">
        <v>0.15</v>
      </c>
      <c r="BP700" s="4">
        <v>-0.7</v>
      </c>
      <c r="BQ700" s="4">
        <v>0</v>
      </c>
      <c r="BR700" s="4">
        <v>0</v>
      </c>
      <c r="BS700" s="4">
        <v>0</v>
      </c>
      <c r="BT700" s="4">
        <v>0</v>
      </c>
      <c r="BU700" s="4">
        <v>58</v>
      </c>
      <c r="BV700" s="4">
        <v>0</v>
      </c>
      <c r="BW700" s="4">
        <v>0</v>
      </c>
      <c r="BX700" s="4">
        <v>0</v>
      </c>
      <c r="BY700" s="4">
        <v>21</v>
      </c>
      <c r="BZ700" s="4">
        <v>0</v>
      </c>
      <c r="CA700" s="4">
        <v>0</v>
      </c>
      <c r="CB700" s="4">
        <v>0</v>
      </c>
      <c r="CC700" s="4">
        <v>451</v>
      </c>
      <c r="CD700" s="4">
        <v>-4</v>
      </c>
      <c r="CE700" s="4">
        <v>0.1</v>
      </c>
      <c r="CF700" s="4">
        <v>-0.85</v>
      </c>
      <c r="CG700" s="4">
        <v>0</v>
      </c>
      <c r="CH700" s="4">
        <v>0</v>
      </c>
      <c r="CI700" s="4">
        <v>0</v>
      </c>
      <c r="CJ700" s="4">
        <v>0</v>
      </c>
      <c r="CK700" s="4">
        <v>35</v>
      </c>
      <c r="CL700" s="4">
        <v>0</v>
      </c>
      <c r="CM700" s="4">
        <v>0</v>
      </c>
      <c r="CN700" s="4">
        <v>0</v>
      </c>
      <c r="CO700" s="4">
        <v>12</v>
      </c>
      <c r="CP700" s="4">
        <v>0</v>
      </c>
      <c r="CQ700" s="4">
        <v>0</v>
      </c>
      <c r="CR700" s="4">
        <v>0</v>
      </c>
      <c r="CS700" s="4">
        <v>1423</v>
      </c>
      <c r="CT700" s="4">
        <v>-16</v>
      </c>
      <c r="CU700" s="4">
        <v>0.15</v>
      </c>
      <c r="CV700" s="4">
        <v>-0.85</v>
      </c>
      <c r="CW700" s="4">
        <v>0</v>
      </c>
      <c r="CX700" s="4">
        <v>0</v>
      </c>
      <c r="CY700" s="4">
        <v>0</v>
      </c>
      <c r="CZ700" s="4">
        <v>0</v>
      </c>
      <c r="DA700" s="4">
        <v>250</v>
      </c>
      <c r="DB700" s="4">
        <v>0</v>
      </c>
      <c r="DC700" s="4">
        <v>0.1</v>
      </c>
      <c r="DD700" s="4">
        <v>-0.95000000000000007</v>
      </c>
      <c r="DE700" s="4">
        <v>20</v>
      </c>
      <c r="DF700" s="4">
        <v>0</v>
      </c>
      <c r="DG700" s="4">
        <v>0</v>
      </c>
      <c r="DH700" s="4">
        <v>0</v>
      </c>
      <c r="DI700" s="4">
        <v>1669</v>
      </c>
      <c r="DJ700" s="4">
        <v>-82</v>
      </c>
      <c r="DK700" s="4">
        <v>0.2</v>
      </c>
      <c r="DL700" s="4">
        <v>-0.90000000000000013</v>
      </c>
      <c r="DM700" s="4">
        <v>0</v>
      </c>
      <c r="DN700" s="4">
        <v>0</v>
      </c>
      <c r="DO700" s="4">
        <v>0</v>
      </c>
      <c r="DP700" s="4">
        <v>0</v>
      </c>
      <c r="DQ700" s="4">
        <v>578</v>
      </c>
      <c r="DR700" s="4">
        <v>0</v>
      </c>
      <c r="DS700" s="4">
        <v>0.15</v>
      </c>
      <c r="DT700" s="4">
        <v>-0.99999999999999989</v>
      </c>
      <c r="DU700" s="4">
        <v>1</v>
      </c>
      <c r="DV700" s="4">
        <v>0</v>
      </c>
      <c r="DW700" s="4">
        <v>0</v>
      </c>
      <c r="DX700" s="4">
        <v>0</v>
      </c>
      <c r="DY700" s="4">
        <v>4489</v>
      </c>
      <c r="DZ700" s="4">
        <v>21</v>
      </c>
      <c r="EA700" s="4">
        <v>0.1</v>
      </c>
      <c r="EB700" s="4">
        <v>-1.1499999999999999</v>
      </c>
      <c r="EC700" s="4">
        <v>0</v>
      </c>
      <c r="ED700" s="4">
        <v>0</v>
      </c>
      <c r="EE700" s="4">
        <v>0</v>
      </c>
      <c r="EF700" s="4">
        <v>0</v>
      </c>
      <c r="EG700" s="4">
        <v>207</v>
      </c>
      <c r="EH700" s="4">
        <v>0</v>
      </c>
      <c r="EI700" s="4">
        <v>0.15</v>
      </c>
      <c r="EJ700" s="4">
        <v>-1.2000000000000002</v>
      </c>
      <c r="EK700" s="4">
        <v>68</v>
      </c>
      <c r="EL700" s="4">
        <v>0</v>
      </c>
      <c r="EM700" s="4">
        <v>0</v>
      </c>
      <c r="EN700" s="4">
        <v>0</v>
      </c>
      <c r="EO700" s="4">
        <v>21660</v>
      </c>
      <c r="EP700" s="4">
        <v>-954</v>
      </c>
      <c r="EQ700" s="4">
        <v>0.2</v>
      </c>
      <c r="ER700" s="4">
        <v>-1.3</v>
      </c>
      <c r="ES700" s="4">
        <v>5</v>
      </c>
      <c r="ET700" s="4">
        <v>0</v>
      </c>
      <c r="EU700" s="4">
        <v>0</v>
      </c>
      <c r="EV700" s="4">
        <v>0</v>
      </c>
      <c r="EW700" s="4">
        <v>852</v>
      </c>
      <c r="EX700" s="4">
        <v>0</v>
      </c>
      <c r="EY700" s="4">
        <v>0.15</v>
      </c>
      <c r="EZ700" s="4">
        <v>-1.4500000000000002</v>
      </c>
      <c r="FA700" s="4">
        <v>25</v>
      </c>
      <c r="FB700" s="4">
        <v>2</v>
      </c>
      <c r="FC700" s="4">
        <v>952.5</v>
      </c>
      <c r="FD700" s="4">
        <v>0</v>
      </c>
      <c r="FE700" s="4">
        <v>4533</v>
      </c>
      <c r="FF700" s="4">
        <v>-598</v>
      </c>
      <c r="FG700" s="4">
        <v>0.2</v>
      </c>
      <c r="FH700" s="4">
        <v>-1.4000000000000001</v>
      </c>
      <c r="FI700" s="4">
        <v>5</v>
      </c>
      <c r="FJ700" s="4">
        <v>0</v>
      </c>
      <c r="FK700" s="4">
        <v>0</v>
      </c>
      <c r="FL700" s="4">
        <v>0</v>
      </c>
      <c r="FM700" s="4">
        <v>147</v>
      </c>
      <c r="FN700" s="4">
        <v>-9</v>
      </c>
      <c r="FO700" s="4">
        <v>0.2</v>
      </c>
      <c r="FP700" s="4">
        <v>-1.5</v>
      </c>
      <c r="FQ700" s="4">
        <v>30</v>
      </c>
      <c r="FR700" s="4">
        <v>0</v>
      </c>
      <c r="FS700" s="4">
        <v>848</v>
      </c>
      <c r="FT700" s="4">
        <v>3</v>
      </c>
      <c r="FU700" s="4">
        <v>14314</v>
      </c>
      <c r="FV700" s="4">
        <v>-8</v>
      </c>
      <c r="FW700" s="4">
        <v>0.15</v>
      </c>
      <c r="FX700" s="4">
        <v>-1.6500000000000001</v>
      </c>
      <c r="FY700" s="4">
        <v>6</v>
      </c>
      <c r="FZ700" s="4">
        <v>0</v>
      </c>
      <c r="GA700" s="4">
        <v>0</v>
      </c>
      <c r="GB700" s="4">
        <v>0</v>
      </c>
      <c r="GC700" s="4">
        <v>580</v>
      </c>
      <c r="GD700" s="4">
        <v>-49</v>
      </c>
      <c r="GE700" s="4">
        <v>0.2</v>
      </c>
      <c r="GF700" s="4">
        <v>-1.75</v>
      </c>
      <c r="GG700" s="4">
        <v>320</v>
      </c>
      <c r="GH700" s="4">
        <v>0</v>
      </c>
      <c r="GI700" s="4">
        <v>758.3</v>
      </c>
      <c r="GJ700" s="4">
        <v>12.049999999999955</v>
      </c>
      <c r="GK700" s="4">
        <v>11873</v>
      </c>
      <c r="GL700" s="4">
        <v>-649</v>
      </c>
      <c r="GM700" s="4">
        <v>0.15</v>
      </c>
      <c r="GN700" s="4">
        <v>-1.85</v>
      </c>
      <c r="GO700" s="4">
        <v>6</v>
      </c>
      <c r="GP700" s="4">
        <v>0</v>
      </c>
      <c r="GQ700" s="4">
        <v>0</v>
      </c>
      <c r="GR700" s="4">
        <v>0</v>
      </c>
      <c r="GS700" s="4">
        <v>585</v>
      </c>
      <c r="GT700" s="4">
        <v>64</v>
      </c>
      <c r="GU700" s="4">
        <v>0.2</v>
      </c>
      <c r="GV700" s="4">
        <v>-1.8499999999999999</v>
      </c>
      <c r="GW700" s="4">
        <v>223</v>
      </c>
      <c r="GX700" s="4">
        <v>0</v>
      </c>
      <c r="GY700" s="4">
        <v>0</v>
      </c>
      <c r="GZ700" s="4">
        <v>0</v>
      </c>
      <c r="HA700" s="4">
        <v>12642</v>
      </c>
      <c r="HB700" s="4">
        <v>-1922</v>
      </c>
      <c r="HC700" s="4">
        <v>0.25</v>
      </c>
      <c r="HD700" s="4">
        <v>-1.9500000000000002</v>
      </c>
      <c r="HE700" s="4">
        <v>162</v>
      </c>
      <c r="HF700" s="4">
        <v>0</v>
      </c>
      <c r="HG700" s="4">
        <v>0</v>
      </c>
      <c r="HH700" s="4">
        <v>0</v>
      </c>
      <c r="HI700" s="4">
        <v>1466</v>
      </c>
      <c r="HJ700" s="4">
        <v>194</v>
      </c>
      <c r="HK700" s="4">
        <v>0.25</v>
      </c>
      <c r="HL700" s="4">
        <v>-2.2000000000000002</v>
      </c>
      <c r="HM700" s="4">
        <v>662</v>
      </c>
      <c r="HN700" s="4">
        <v>-16</v>
      </c>
      <c r="HO700" s="4">
        <v>556.04999999999995</v>
      </c>
      <c r="HP700" s="4">
        <v>4.1499999999999773</v>
      </c>
      <c r="HQ700" s="4">
        <v>36606</v>
      </c>
      <c r="HR700" s="4">
        <v>5118</v>
      </c>
      <c r="HS700" s="4">
        <v>0.25</v>
      </c>
      <c r="HT700" s="4">
        <v>-2.4</v>
      </c>
      <c r="HU700" s="4">
        <v>260</v>
      </c>
      <c r="HV700" s="4">
        <v>-1</v>
      </c>
      <c r="HW700" s="4">
        <v>506.55</v>
      </c>
      <c r="HX700" s="4">
        <v>-2.25</v>
      </c>
      <c r="HY700" s="4">
        <v>2485</v>
      </c>
      <c r="HZ700" s="4">
        <v>217</v>
      </c>
      <c r="IA700" s="4">
        <v>0.25</v>
      </c>
      <c r="IB700" s="4">
        <v>-2.6</v>
      </c>
      <c r="IC700" s="4">
        <v>314</v>
      </c>
      <c r="ID700" s="4">
        <v>6</v>
      </c>
      <c r="IE700" s="4">
        <v>448.35</v>
      </c>
      <c r="IF700" s="4">
        <v>-6.5</v>
      </c>
      <c r="IG700" s="4">
        <v>17162</v>
      </c>
      <c r="IH700" s="4">
        <v>118</v>
      </c>
      <c r="II700" s="4">
        <v>0.3</v>
      </c>
      <c r="IJ700" s="4">
        <v>-2.75</v>
      </c>
      <c r="IK700" s="4">
        <v>184</v>
      </c>
      <c r="IL700" s="4">
        <v>-4</v>
      </c>
      <c r="IM700" s="4">
        <v>404.5</v>
      </c>
      <c r="IN700" s="4">
        <v>1.6999999999999886</v>
      </c>
      <c r="IO700" s="4">
        <v>6135</v>
      </c>
      <c r="IP700" s="4">
        <v>538</v>
      </c>
      <c r="IQ700" s="4">
        <v>0.35</v>
      </c>
      <c r="IR700" s="4">
        <v>-2.9</v>
      </c>
      <c r="IS700" s="4">
        <v>1130</v>
      </c>
      <c r="IT700" s="4">
        <v>3</v>
      </c>
      <c r="IU700" s="4">
        <v>353</v>
      </c>
      <c r="IV700" s="4">
        <v>-0.35000000000002274</v>
      </c>
      <c r="IW700" s="4">
        <v>25318</v>
      </c>
      <c r="IX700" s="4">
        <v>4065</v>
      </c>
      <c r="IY700" s="4">
        <v>0.4</v>
      </c>
      <c r="IZ700" s="4">
        <v>-3.3000000000000003</v>
      </c>
      <c r="JA700" s="4">
        <v>228</v>
      </c>
      <c r="JB700" s="4">
        <v>10</v>
      </c>
      <c r="JC700" s="4">
        <v>298.39999999999998</v>
      </c>
      <c r="JD700" s="4">
        <v>-6.7000000000000455</v>
      </c>
      <c r="JE700" s="4">
        <v>10330</v>
      </c>
      <c r="JF700" s="4">
        <v>1324</v>
      </c>
      <c r="JG700" s="4">
        <v>0.5</v>
      </c>
      <c r="JH700" s="4">
        <v>-3.95</v>
      </c>
      <c r="JI700" s="4">
        <v>2340</v>
      </c>
      <c r="JJ700" s="4">
        <v>-238</v>
      </c>
      <c r="JK700" s="4">
        <v>252.5</v>
      </c>
      <c r="JL700" s="4">
        <v>-4.9499999999999886</v>
      </c>
      <c r="JM700" s="4">
        <v>27952</v>
      </c>
      <c r="JN700" s="4">
        <v>3887</v>
      </c>
      <c r="JO700" s="4">
        <v>0.7</v>
      </c>
      <c r="JP700" s="4">
        <v>-4.8</v>
      </c>
      <c r="JQ700" s="5">
        <v>750</v>
      </c>
      <c r="JR700" s="4">
        <v>95</v>
      </c>
      <c r="JS700" s="4">
        <v>206.4</v>
      </c>
      <c r="JT700" s="4">
        <v>-0.44999999999998863</v>
      </c>
      <c r="JU700" s="4">
        <v>18133</v>
      </c>
      <c r="JV700" s="4">
        <v>5348</v>
      </c>
      <c r="JW700" s="4">
        <v>1</v>
      </c>
      <c r="JX700" s="4">
        <v>-6.25</v>
      </c>
      <c r="JY700" s="4">
        <v>8666</v>
      </c>
      <c r="JZ700" s="4">
        <v>654</v>
      </c>
      <c r="KA700" s="4">
        <v>155.05000000000001</v>
      </c>
      <c r="KB700" s="4">
        <v>-5.3999999999999773</v>
      </c>
      <c r="KC700" s="4">
        <v>54952</v>
      </c>
      <c r="KD700" s="4">
        <v>18298</v>
      </c>
      <c r="KE700" s="4">
        <v>2.15</v>
      </c>
      <c r="KF700" s="4">
        <v>-8.5</v>
      </c>
      <c r="KG700" s="4">
        <v>4622</v>
      </c>
      <c r="KH700" s="4">
        <v>58</v>
      </c>
      <c r="KI700" s="4">
        <v>107.7</v>
      </c>
      <c r="KJ700" s="4">
        <v>-8.7999999999999972</v>
      </c>
      <c r="KK700" s="4">
        <v>27972</v>
      </c>
      <c r="KL700" s="4">
        <v>12107</v>
      </c>
      <c r="KM700" s="4">
        <v>4.8499999999999996</v>
      </c>
      <c r="KN700" s="4">
        <v>-11.950000000000001</v>
      </c>
      <c r="KO700" s="4">
        <v>25943</v>
      </c>
      <c r="KP700" s="4">
        <v>3523</v>
      </c>
      <c r="KQ700" s="4">
        <v>64.900000000000006</v>
      </c>
      <c r="KR700" s="4">
        <v>-12.849999999999994</v>
      </c>
      <c r="KS700" s="4">
        <v>57170</v>
      </c>
      <c r="KT700" s="4">
        <v>23823</v>
      </c>
      <c r="KU700" s="4">
        <v>12.45</v>
      </c>
      <c r="KV700" s="4">
        <v>-15.7</v>
      </c>
      <c r="KW700" s="4">
        <v>21601</v>
      </c>
      <c r="KX700" s="4">
        <v>8083</v>
      </c>
      <c r="KY700" s="4">
        <v>31.1</v>
      </c>
      <c r="KZ700" s="4">
        <v>-15.100000000000001</v>
      </c>
      <c r="LA700" s="4">
        <v>25636</v>
      </c>
      <c r="LB700" s="4">
        <v>15973</v>
      </c>
      <c r="LC700" s="4">
        <v>28.1</v>
      </c>
      <c r="LD700" s="4">
        <v>-18.100000000000001</v>
      </c>
    </row>
    <row r="701" spans="1:316" x14ac:dyDescent="0.25">
      <c r="A701" s="171">
        <v>44077.397308217594</v>
      </c>
      <c r="B701" s="172">
        <v>0.39652777777777781</v>
      </c>
      <c r="C701" s="4">
        <v>11555.5</v>
      </c>
      <c r="D701" s="4">
        <v>11550</v>
      </c>
      <c r="E701" s="173">
        <v>-29.1</v>
      </c>
      <c r="F701" s="173">
        <v>-45.900000000000006</v>
      </c>
      <c r="G701" s="173">
        <v>313.89999999999998</v>
      </c>
      <c r="H701" s="173">
        <v>-128.05000000000007</v>
      </c>
      <c r="I701" s="173">
        <v>-178.15</v>
      </c>
      <c r="J701" s="173">
        <v>50.099999999999937</v>
      </c>
      <c r="K701" s="127">
        <v>0</v>
      </c>
      <c r="L701" s="127">
        <v>0</v>
      </c>
      <c r="M701" s="127">
        <v>-20.53</v>
      </c>
      <c r="N701" s="127">
        <v>-18.11</v>
      </c>
      <c r="O701" s="127">
        <v>-0.19706553415480671</v>
      </c>
      <c r="P701" s="127">
        <v>-0.37140413645094461</v>
      </c>
      <c r="Q701" s="127">
        <v>1.0547295506442669</v>
      </c>
      <c r="R701" s="4">
        <v>75086</v>
      </c>
      <c r="S701" s="4">
        <v>83404</v>
      </c>
      <c r="T701" s="173">
        <v>11568.183333333334</v>
      </c>
      <c r="U701" s="173">
        <v>-9.5333333333328483</v>
      </c>
      <c r="V701" s="4">
        <v>154031</v>
      </c>
      <c r="W701" s="4">
        <v>-832</v>
      </c>
      <c r="X701" s="173">
        <v>12.683333333334303</v>
      </c>
      <c r="Y701" s="173">
        <v>-83070</v>
      </c>
      <c r="Z701" s="173">
        <v>93062</v>
      </c>
      <c r="AA701" s="173">
        <v>9992</v>
      </c>
      <c r="AB701" s="4">
        <v>8318</v>
      </c>
      <c r="AC701" s="4">
        <v>-12518</v>
      </c>
      <c r="AD701" s="176" t="e">
        <v>#REF!</v>
      </c>
      <c r="AE701" s="177">
        <v>0.19936459596431419</v>
      </c>
      <c r="AF701" s="177">
        <v>4.3095942856075271E-2</v>
      </c>
      <c r="AG701" s="177">
        <v>9.1621593492019426E-2</v>
      </c>
      <c r="AH701" s="177">
        <v>-0.40882135814702436</v>
      </c>
      <c r="AI701" s="127">
        <v>0.32968868716712169</v>
      </c>
      <c r="AJ701" s="127">
        <v>0</v>
      </c>
      <c r="AK701" s="4">
        <v>0</v>
      </c>
      <c r="AL701" s="178">
        <v>11500</v>
      </c>
      <c r="AM701" s="178">
        <v>11600</v>
      </c>
      <c r="AN701" s="178">
        <v>11400</v>
      </c>
      <c r="AO701" s="178">
        <v>11700</v>
      </c>
      <c r="AS701" s="4">
        <v>2.171238402581686</v>
      </c>
      <c r="AT701" s="4">
        <v>1.1523753203232801</v>
      </c>
      <c r="AU701" s="4">
        <v>0.26528916663656393</v>
      </c>
      <c r="AV701" s="4">
        <v>6.3539153680641586E-2</v>
      </c>
      <c r="AW701" s="4">
        <v>6.7684537235170511E-2</v>
      </c>
      <c r="AX701" s="4">
        <v>3.8422852544759606E-2</v>
      </c>
      <c r="AY701" s="4">
        <v>54.832326283987918</v>
      </c>
      <c r="AZ701" s="4">
        <v>9.9615384615384617</v>
      </c>
      <c r="BA701" s="4">
        <v>55.095238095238095</v>
      </c>
      <c r="BB701" s="4">
        <v>31.309782608695652</v>
      </c>
      <c r="BC701" s="4">
        <v>21.965209634255128</v>
      </c>
      <c r="BD701" s="4">
        <v>44.837719298245617</v>
      </c>
      <c r="BE701" s="4">
        <v>11.988074957410563</v>
      </c>
      <c r="BF701" s="4">
        <v>23.698666666666668</v>
      </c>
      <c r="BG701" s="4">
        <v>6.1083246255660049</v>
      </c>
      <c r="BH701" s="4">
        <v>5.9253403601229691</v>
      </c>
      <c r="BI701" s="4">
        <v>9</v>
      </c>
      <c r="BJ701" s="4">
        <v>0</v>
      </c>
      <c r="BK701" s="4">
        <v>0</v>
      </c>
      <c r="BL701" s="4">
        <v>0</v>
      </c>
      <c r="BM701" s="4">
        <v>6613</v>
      </c>
      <c r="BN701" s="4">
        <v>867</v>
      </c>
      <c r="BO701" s="4">
        <v>0.2</v>
      </c>
      <c r="BP701" s="4">
        <v>-0.64999999999999991</v>
      </c>
      <c r="BQ701" s="4">
        <v>0</v>
      </c>
      <c r="BR701" s="4">
        <v>0</v>
      </c>
      <c r="BS701" s="4">
        <v>0</v>
      </c>
      <c r="BT701" s="4">
        <v>0</v>
      </c>
      <c r="BU701" s="4">
        <v>58</v>
      </c>
      <c r="BV701" s="4">
        <v>0</v>
      </c>
      <c r="BW701" s="4">
        <v>0</v>
      </c>
      <c r="BX701" s="4">
        <v>0</v>
      </c>
      <c r="BY701" s="4">
        <v>21</v>
      </c>
      <c r="BZ701" s="4">
        <v>0</v>
      </c>
      <c r="CA701" s="4">
        <v>0</v>
      </c>
      <c r="CB701" s="4">
        <v>0</v>
      </c>
      <c r="CC701" s="4">
        <v>451</v>
      </c>
      <c r="CD701" s="4">
        <v>-4</v>
      </c>
      <c r="CE701" s="4">
        <v>0.1</v>
      </c>
      <c r="CF701" s="4">
        <v>-0.85</v>
      </c>
      <c r="CG701" s="4">
        <v>0</v>
      </c>
      <c r="CH701" s="4">
        <v>0</v>
      </c>
      <c r="CI701" s="4">
        <v>0</v>
      </c>
      <c r="CJ701" s="4">
        <v>0</v>
      </c>
      <c r="CK701" s="4">
        <v>35</v>
      </c>
      <c r="CL701" s="4">
        <v>0</v>
      </c>
      <c r="CM701" s="4">
        <v>0</v>
      </c>
      <c r="CN701" s="4">
        <v>0</v>
      </c>
      <c r="CO701" s="4">
        <v>12</v>
      </c>
      <c r="CP701" s="4">
        <v>0</v>
      </c>
      <c r="CQ701" s="4">
        <v>0</v>
      </c>
      <c r="CR701" s="4">
        <v>0</v>
      </c>
      <c r="CS701" s="4">
        <v>1413</v>
      </c>
      <c r="CT701" s="4">
        <v>-26</v>
      </c>
      <c r="CU701" s="4">
        <v>0.15</v>
      </c>
      <c r="CV701" s="4">
        <v>-0.85</v>
      </c>
      <c r="CW701" s="4">
        <v>0</v>
      </c>
      <c r="CX701" s="4">
        <v>0</v>
      </c>
      <c r="CY701" s="4">
        <v>0</v>
      </c>
      <c r="CZ701" s="4">
        <v>0</v>
      </c>
      <c r="DA701" s="4">
        <v>250</v>
      </c>
      <c r="DB701" s="4">
        <v>0</v>
      </c>
      <c r="DC701" s="4">
        <v>0.1</v>
      </c>
      <c r="DD701" s="4">
        <v>-0.95000000000000007</v>
      </c>
      <c r="DE701" s="4">
        <v>20</v>
      </c>
      <c r="DF701" s="4">
        <v>0</v>
      </c>
      <c r="DG701" s="4">
        <v>0</v>
      </c>
      <c r="DH701" s="4">
        <v>0</v>
      </c>
      <c r="DI701" s="4">
        <v>1669</v>
      </c>
      <c r="DJ701" s="4">
        <v>-82</v>
      </c>
      <c r="DK701" s="4">
        <v>0.15</v>
      </c>
      <c r="DL701" s="4">
        <v>-0.95000000000000007</v>
      </c>
      <c r="DM701" s="4">
        <v>0</v>
      </c>
      <c r="DN701" s="4">
        <v>0</v>
      </c>
      <c r="DO701" s="4">
        <v>0</v>
      </c>
      <c r="DP701" s="4">
        <v>0</v>
      </c>
      <c r="DQ701" s="4">
        <v>578</v>
      </c>
      <c r="DR701" s="4">
        <v>0</v>
      </c>
      <c r="DS701" s="4">
        <v>0.15</v>
      </c>
      <c r="DT701" s="4">
        <v>-0.99999999999999989</v>
      </c>
      <c r="DU701" s="4">
        <v>1</v>
      </c>
      <c r="DV701" s="4">
        <v>0</v>
      </c>
      <c r="DW701" s="4">
        <v>0</v>
      </c>
      <c r="DX701" s="4">
        <v>0</v>
      </c>
      <c r="DY701" s="4">
        <v>4492</v>
      </c>
      <c r="DZ701" s="4">
        <v>24</v>
      </c>
      <c r="EA701" s="4">
        <v>0.15</v>
      </c>
      <c r="EB701" s="4">
        <v>-1.1000000000000001</v>
      </c>
      <c r="EC701" s="4">
        <v>0</v>
      </c>
      <c r="ED701" s="4">
        <v>0</v>
      </c>
      <c r="EE701" s="4">
        <v>0</v>
      </c>
      <c r="EF701" s="4">
        <v>0</v>
      </c>
      <c r="EG701" s="4">
        <v>207</v>
      </c>
      <c r="EH701" s="4">
        <v>0</v>
      </c>
      <c r="EI701" s="4">
        <v>0.15</v>
      </c>
      <c r="EJ701" s="4">
        <v>-1.2000000000000002</v>
      </c>
      <c r="EK701" s="4">
        <v>68</v>
      </c>
      <c r="EL701" s="4">
        <v>0</v>
      </c>
      <c r="EM701" s="4">
        <v>0</v>
      </c>
      <c r="EN701" s="4">
        <v>0</v>
      </c>
      <c r="EO701" s="4">
        <v>21577</v>
      </c>
      <c r="EP701" s="4">
        <v>-1037</v>
      </c>
      <c r="EQ701" s="4">
        <v>0.2</v>
      </c>
      <c r="ER701" s="4">
        <v>-1.3</v>
      </c>
      <c r="ES701" s="4">
        <v>5</v>
      </c>
      <c r="ET701" s="4">
        <v>0</v>
      </c>
      <c r="EU701" s="4">
        <v>0</v>
      </c>
      <c r="EV701" s="4">
        <v>0</v>
      </c>
      <c r="EW701" s="4">
        <v>852</v>
      </c>
      <c r="EX701" s="4">
        <v>0</v>
      </c>
      <c r="EY701" s="4">
        <v>0.15</v>
      </c>
      <c r="EZ701" s="4">
        <v>-1.4500000000000002</v>
      </c>
      <c r="FA701" s="4">
        <v>25</v>
      </c>
      <c r="FB701" s="4">
        <v>2</v>
      </c>
      <c r="FC701" s="4">
        <v>952.5</v>
      </c>
      <c r="FD701" s="4">
        <v>0</v>
      </c>
      <c r="FE701" s="4">
        <v>4617</v>
      </c>
      <c r="FF701" s="4">
        <v>-514</v>
      </c>
      <c r="FG701" s="4">
        <v>0.2</v>
      </c>
      <c r="FH701" s="4">
        <v>-1.4000000000000001</v>
      </c>
      <c r="FI701" s="4">
        <v>5</v>
      </c>
      <c r="FJ701" s="4">
        <v>0</v>
      </c>
      <c r="FK701" s="4">
        <v>0</v>
      </c>
      <c r="FL701" s="4">
        <v>0</v>
      </c>
      <c r="FM701" s="4">
        <v>147</v>
      </c>
      <c r="FN701" s="4">
        <v>-9</v>
      </c>
      <c r="FO701" s="4">
        <v>0.2</v>
      </c>
      <c r="FP701" s="4">
        <v>-1.5</v>
      </c>
      <c r="FQ701" s="4">
        <v>30</v>
      </c>
      <c r="FR701" s="4">
        <v>0</v>
      </c>
      <c r="FS701" s="4">
        <v>848</v>
      </c>
      <c r="FT701" s="4">
        <v>3</v>
      </c>
      <c r="FU701" s="4">
        <v>14314</v>
      </c>
      <c r="FV701" s="4">
        <v>-8</v>
      </c>
      <c r="FW701" s="4">
        <v>0.15</v>
      </c>
      <c r="FX701" s="4">
        <v>-1.6500000000000001</v>
      </c>
      <c r="FY701" s="4">
        <v>6</v>
      </c>
      <c r="FZ701" s="4">
        <v>0</v>
      </c>
      <c r="GA701" s="4">
        <v>0</v>
      </c>
      <c r="GB701" s="4">
        <v>0</v>
      </c>
      <c r="GC701" s="4">
        <v>580</v>
      </c>
      <c r="GD701" s="4">
        <v>-49</v>
      </c>
      <c r="GE701" s="4">
        <v>0.2</v>
      </c>
      <c r="GF701" s="4">
        <v>-1.75</v>
      </c>
      <c r="GG701" s="4">
        <v>320</v>
      </c>
      <c r="GH701" s="4">
        <v>0</v>
      </c>
      <c r="GI701" s="4">
        <v>758.3</v>
      </c>
      <c r="GJ701" s="4">
        <v>12.049999999999955</v>
      </c>
      <c r="GK701" s="4">
        <v>11579</v>
      </c>
      <c r="GL701" s="4">
        <v>-943</v>
      </c>
      <c r="GM701" s="4">
        <v>0.15</v>
      </c>
      <c r="GN701" s="4">
        <v>-1.85</v>
      </c>
      <c r="GO701" s="4">
        <v>6</v>
      </c>
      <c r="GP701" s="4">
        <v>0</v>
      </c>
      <c r="GQ701" s="4">
        <v>0</v>
      </c>
      <c r="GR701" s="4">
        <v>0</v>
      </c>
      <c r="GS701" s="4">
        <v>585</v>
      </c>
      <c r="GT701" s="4">
        <v>64</v>
      </c>
      <c r="GU701" s="4">
        <v>0.2</v>
      </c>
      <c r="GV701" s="4">
        <v>-1.8499999999999999</v>
      </c>
      <c r="GW701" s="4">
        <v>223</v>
      </c>
      <c r="GX701" s="4">
        <v>0</v>
      </c>
      <c r="GY701" s="4">
        <v>0</v>
      </c>
      <c r="GZ701" s="4">
        <v>0</v>
      </c>
      <c r="HA701" s="4">
        <v>12637</v>
      </c>
      <c r="HB701" s="4">
        <v>-1927</v>
      </c>
      <c r="HC701" s="4">
        <v>0.15</v>
      </c>
      <c r="HD701" s="4">
        <v>-2.0500000000000003</v>
      </c>
      <c r="HE701" s="4">
        <v>162</v>
      </c>
      <c r="HF701" s="4">
        <v>0</v>
      </c>
      <c r="HG701" s="4">
        <v>0</v>
      </c>
      <c r="HH701" s="4">
        <v>0</v>
      </c>
      <c r="HI701" s="4">
        <v>1417</v>
      </c>
      <c r="HJ701" s="4">
        <v>145</v>
      </c>
      <c r="HK701" s="4">
        <v>0.2</v>
      </c>
      <c r="HL701" s="4">
        <v>-2.25</v>
      </c>
      <c r="HM701" s="4">
        <v>662</v>
      </c>
      <c r="HN701" s="4">
        <v>-16</v>
      </c>
      <c r="HO701" s="4">
        <v>548.1</v>
      </c>
      <c r="HP701" s="4">
        <v>-3.7999999999999545</v>
      </c>
      <c r="HQ701" s="4">
        <v>36299</v>
      </c>
      <c r="HR701" s="4">
        <v>4811</v>
      </c>
      <c r="HS701" s="4">
        <v>0.3</v>
      </c>
      <c r="HT701" s="4">
        <v>-2.35</v>
      </c>
      <c r="HU701" s="4">
        <v>260</v>
      </c>
      <c r="HV701" s="4">
        <v>-1</v>
      </c>
      <c r="HW701" s="4">
        <v>506.55</v>
      </c>
      <c r="HX701" s="4">
        <v>-2.25</v>
      </c>
      <c r="HY701" s="4">
        <v>2590</v>
      </c>
      <c r="HZ701" s="4">
        <v>322</v>
      </c>
      <c r="IA701" s="4">
        <v>0.3</v>
      </c>
      <c r="IB701" s="4">
        <v>-2.5500000000000003</v>
      </c>
      <c r="IC701" s="4">
        <v>315</v>
      </c>
      <c r="ID701" s="4">
        <v>7</v>
      </c>
      <c r="IE701" s="4">
        <v>448.35</v>
      </c>
      <c r="IF701" s="4">
        <v>-6.5</v>
      </c>
      <c r="IG701" s="4">
        <v>17355</v>
      </c>
      <c r="IH701" s="4">
        <v>311</v>
      </c>
      <c r="II701" s="4">
        <v>0.3</v>
      </c>
      <c r="IJ701" s="4">
        <v>-2.75</v>
      </c>
      <c r="IK701" s="4">
        <v>184</v>
      </c>
      <c r="IL701" s="4">
        <v>-4</v>
      </c>
      <c r="IM701" s="4">
        <v>404</v>
      </c>
      <c r="IN701" s="4">
        <v>1.1999999999999886</v>
      </c>
      <c r="IO701" s="4">
        <v>5761</v>
      </c>
      <c r="IP701" s="4">
        <v>164</v>
      </c>
      <c r="IQ701" s="4">
        <v>0.4</v>
      </c>
      <c r="IR701" s="4">
        <v>-2.85</v>
      </c>
      <c r="IS701" s="4">
        <v>1121</v>
      </c>
      <c r="IT701" s="4">
        <v>-6</v>
      </c>
      <c r="IU701" s="4">
        <v>348.5</v>
      </c>
      <c r="IV701" s="4">
        <v>-4.8500000000000227</v>
      </c>
      <c r="IW701" s="4">
        <v>24623</v>
      </c>
      <c r="IX701" s="4">
        <v>3370</v>
      </c>
      <c r="IY701" s="4">
        <v>0.45</v>
      </c>
      <c r="IZ701" s="4">
        <v>-3.25</v>
      </c>
      <c r="JA701" s="4">
        <v>228</v>
      </c>
      <c r="JB701" s="4">
        <v>10</v>
      </c>
      <c r="JC701" s="4">
        <v>298.39999999999998</v>
      </c>
      <c r="JD701" s="4">
        <v>-6.7000000000000455</v>
      </c>
      <c r="JE701" s="4">
        <v>10223</v>
      </c>
      <c r="JF701" s="4">
        <v>1217</v>
      </c>
      <c r="JG701" s="4">
        <v>0.5</v>
      </c>
      <c r="JH701" s="4">
        <v>-3.95</v>
      </c>
      <c r="JI701" s="4">
        <v>2348</v>
      </c>
      <c r="JJ701" s="4">
        <v>-230</v>
      </c>
      <c r="JK701" s="4">
        <v>252.6</v>
      </c>
      <c r="JL701" s="4">
        <v>-4.8499999999999943</v>
      </c>
      <c r="JM701" s="4">
        <v>28148</v>
      </c>
      <c r="JN701" s="4">
        <v>4083</v>
      </c>
      <c r="JO701" s="4">
        <v>0.75</v>
      </c>
      <c r="JP701" s="4">
        <v>-4.75</v>
      </c>
      <c r="JQ701" s="5">
        <v>750</v>
      </c>
      <c r="JR701" s="4">
        <v>95</v>
      </c>
      <c r="JS701" s="4">
        <v>200</v>
      </c>
      <c r="JT701" s="4">
        <v>-6.8499999999999943</v>
      </c>
      <c r="JU701" s="4">
        <v>17774</v>
      </c>
      <c r="JV701" s="4">
        <v>4989</v>
      </c>
      <c r="JW701" s="4">
        <v>1.1000000000000001</v>
      </c>
      <c r="JX701" s="4">
        <v>-6.15</v>
      </c>
      <c r="JY701" s="4">
        <v>8613</v>
      </c>
      <c r="JZ701" s="4">
        <v>601</v>
      </c>
      <c r="KA701" s="4">
        <v>152.94999999999999</v>
      </c>
      <c r="KB701" s="4">
        <v>-7.5</v>
      </c>
      <c r="KC701" s="4">
        <v>52611</v>
      </c>
      <c r="KD701" s="4">
        <v>15957</v>
      </c>
      <c r="KE701" s="4">
        <v>2.1</v>
      </c>
      <c r="KF701" s="4">
        <v>-8.5500000000000007</v>
      </c>
      <c r="KG701" s="4">
        <v>4554</v>
      </c>
      <c r="KH701" s="4">
        <v>-10</v>
      </c>
      <c r="KI701" s="4">
        <v>106.35</v>
      </c>
      <c r="KJ701" s="4">
        <v>-10.150000000000006</v>
      </c>
      <c r="KK701" s="4">
        <v>26984</v>
      </c>
      <c r="KL701" s="4">
        <v>11119</v>
      </c>
      <c r="KM701" s="4">
        <v>4.95</v>
      </c>
      <c r="KN701" s="4">
        <v>-11.850000000000001</v>
      </c>
      <c r="KO701" s="4">
        <v>24790</v>
      </c>
      <c r="KP701" s="4">
        <v>2370</v>
      </c>
      <c r="KQ701" s="4">
        <v>64.349999999999994</v>
      </c>
      <c r="KR701" s="4">
        <v>-13.400000000000006</v>
      </c>
      <c r="KS701" s="4">
        <v>53825</v>
      </c>
      <c r="KT701" s="4">
        <v>20478</v>
      </c>
      <c r="KU701" s="4">
        <v>13</v>
      </c>
      <c r="KV701" s="4">
        <v>-15.149999999999999</v>
      </c>
      <c r="KW701" s="4">
        <v>20292</v>
      </c>
      <c r="KX701" s="4">
        <v>6774</v>
      </c>
      <c r="KY701" s="4">
        <v>30.5</v>
      </c>
      <c r="KZ701" s="4">
        <v>-15.700000000000003</v>
      </c>
      <c r="LA701" s="4">
        <v>23384</v>
      </c>
      <c r="LB701" s="4">
        <v>13721</v>
      </c>
      <c r="LC701" s="4">
        <v>29.4</v>
      </c>
      <c r="LD701" s="4">
        <v>-16.800000000000004</v>
      </c>
    </row>
    <row r="702" spans="1:316" x14ac:dyDescent="0.25">
      <c r="A702" s="171">
        <v>44077.395655555556</v>
      </c>
      <c r="B702" s="172">
        <v>0.39374999999999999</v>
      </c>
      <c r="C702" s="4">
        <v>11558.8</v>
      </c>
      <c r="D702" s="4">
        <v>11550</v>
      </c>
      <c r="E702" s="173">
        <v>-26.549999999999997</v>
      </c>
      <c r="F702" s="173">
        <v>-47.15</v>
      </c>
      <c r="G702" s="173">
        <v>313.89999999999998</v>
      </c>
      <c r="H702" s="173">
        <v>-50.950000000000088</v>
      </c>
      <c r="I702" s="173">
        <v>-205.14999999999995</v>
      </c>
      <c r="J702" s="173">
        <v>154.19999999999987</v>
      </c>
      <c r="K702" s="127">
        <v>0</v>
      </c>
      <c r="L702" s="127">
        <v>0</v>
      </c>
      <c r="M702" s="127">
        <v>-20.53</v>
      </c>
      <c r="N702" s="127">
        <v>-18.11</v>
      </c>
      <c r="O702" s="127">
        <v>-0.21309932507312768</v>
      </c>
      <c r="P702" s="127">
        <v>-0.38701813162395693</v>
      </c>
      <c r="Q702" s="127">
        <v>1.055918839575136</v>
      </c>
      <c r="R702" s="4">
        <v>75110</v>
      </c>
      <c r="S702" s="4">
        <v>83896</v>
      </c>
      <c r="T702" s="173">
        <v>11577.716666666667</v>
      </c>
      <c r="U702" s="173">
        <v>-5.7166666666671517</v>
      </c>
      <c r="V702" s="4">
        <v>152869</v>
      </c>
      <c r="W702" s="4">
        <v>952</v>
      </c>
      <c r="X702" s="173">
        <v>18.916666666667879</v>
      </c>
      <c r="Y702" s="173">
        <v>-82282</v>
      </c>
      <c r="Z702" s="173">
        <v>92450</v>
      </c>
      <c r="AA702" s="173">
        <v>10168</v>
      </c>
      <c r="AB702" s="4">
        <v>8786</v>
      </c>
      <c r="AC702" s="4">
        <v>-12605</v>
      </c>
      <c r="AD702" s="176" t="e">
        <v>#REF!</v>
      </c>
      <c r="AE702" s="177">
        <v>0.20625008133861458</v>
      </c>
      <c r="AF702" s="177">
        <v>5.3510110238935427E-2</v>
      </c>
      <c r="AG702" s="177">
        <v>0.20654146218147598</v>
      </c>
      <c r="AH702" s="177">
        <v>-0.32670193650046314</v>
      </c>
      <c r="AI702" s="127">
        <v>0.42085808404903108</v>
      </c>
      <c r="AJ702" s="127">
        <v>0</v>
      </c>
      <c r="AK702" s="4">
        <v>0</v>
      </c>
      <c r="AL702" s="178">
        <v>11500</v>
      </c>
      <c r="AM702" s="178">
        <v>11600</v>
      </c>
      <c r="AN702" s="178">
        <v>11400</v>
      </c>
      <c r="AO702" s="178">
        <v>11700</v>
      </c>
      <c r="AS702" s="4">
        <v>2.171238402581686</v>
      </c>
      <c r="AT702" s="4">
        <v>1.1523753203232801</v>
      </c>
      <c r="AU702" s="4">
        <v>0.26528916663656393</v>
      </c>
      <c r="AV702" s="4">
        <v>6.3539153680641586E-2</v>
      </c>
      <c r="AW702" s="4">
        <v>6.7684537235170511E-2</v>
      </c>
      <c r="AX702" s="4">
        <v>3.7618185475759403E-2</v>
      </c>
      <c r="AY702" s="4">
        <v>54.832326283987918</v>
      </c>
      <c r="AZ702" s="4">
        <v>9.523076923076923</v>
      </c>
      <c r="BA702" s="4">
        <v>56.165048543689323</v>
      </c>
      <c r="BB702" s="4">
        <v>31.480874316939889</v>
      </c>
      <c r="BC702" s="4">
        <v>21.867673179396093</v>
      </c>
      <c r="BD702" s="4">
        <v>45.035242290748897</v>
      </c>
      <c r="BE702" s="4">
        <v>11.927118644067797</v>
      </c>
      <c r="BF702" s="4">
        <v>23.541721854304637</v>
      </c>
      <c r="BG702" s="4">
        <v>6.1083246255660049</v>
      </c>
      <c r="BH702" s="4">
        <v>5.9253403601229691</v>
      </c>
      <c r="BI702" s="4">
        <v>9</v>
      </c>
      <c r="BJ702" s="4">
        <v>0</v>
      </c>
      <c r="BK702" s="4">
        <v>0</v>
      </c>
      <c r="BL702" s="4">
        <v>0</v>
      </c>
      <c r="BM702" s="4">
        <v>6698</v>
      </c>
      <c r="BN702" s="4">
        <v>952</v>
      </c>
      <c r="BO702" s="4">
        <v>0.2</v>
      </c>
      <c r="BP702" s="4">
        <v>-0.64999999999999991</v>
      </c>
      <c r="BQ702" s="4">
        <v>0</v>
      </c>
      <c r="BR702" s="4">
        <v>0</v>
      </c>
      <c r="BS702" s="4">
        <v>0</v>
      </c>
      <c r="BT702" s="4">
        <v>0</v>
      </c>
      <c r="BU702" s="4">
        <v>58</v>
      </c>
      <c r="BV702" s="4">
        <v>0</v>
      </c>
      <c r="BW702" s="4">
        <v>0</v>
      </c>
      <c r="BX702" s="4">
        <v>0</v>
      </c>
      <c r="BY702" s="4">
        <v>21</v>
      </c>
      <c r="BZ702" s="4">
        <v>0</v>
      </c>
      <c r="CA702" s="4">
        <v>0</v>
      </c>
      <c r="CB702" s="4">
        <v>0</v>
      </c>
      <c r="CC702" s="4">
        <v>457</v>
      </c>
      <c r="CD702" s="4">
        <v>2</v>
      </c>
      <c r="CE702" s="4">
        <v>0.15</v>
      </c>
      <c r="CF702" s="4">
        <v>-0.79999999999999993</v>
      </c>
      <c r="CG702" s="4">
        <v>0</v>
      </c>
      <c r="CH702" s="4">
        <v>0</v>
      </c>
      <c r="CI702" s="4">
        <v>0</v>
      </c>
      <c r="CJ702" s="4">
        <v>0</v>
      </c>
      <c r="CK702" s="4">
        <v>35</v>
      </c>
      <c r="CL702" s="4">
        <v>0</v>
      </c>
      <c r="CM702" s="4">
        <v>0</v>
      </c>
      <c r="CN702" s="4">
        <v>0</v>
      </c>
      <c r="CO702" s="4">
        <v>12</v>
      </c>
      <c r="CP702" s="4">
        <v>0</v>
      </c>
      <c r="CQ702" s="4">
        <v>0</v>
      </c>
      <c r="CR702" s="4">
        <v>0</v>
      </c>
      <c r="CS702" s="4">
        <v>1432</v>
      </c>
      <c r="CT702" s="4">
        <v>-7</v>
      </c>
      <c r="CU702" s="4">
        <v>0.15</v>
      </c>
      <c r="CV702" s="4">
        <v>-0.85</v>
      </c>
      <c r="CW702" s="4">
        <v>0</v>
      </c>
      <c r="CX702" s="4">
        <v>0</v>
      </c>
      <c r="CY702" s="4">
        <v>0</v>
      </c>
      <c r="CZ702" s="4">
        <v>0</v>
      </c>
      <c r="DA702" s="4">
        <v>250</v>
      </c>
      <c r="DB702" s="4">
        <v>0</v>
      </c>
      <c r="DC702" s="4">
        <v>0.1</v>
      </c>
      <c r="DD702" s="4">
        <v>-0.95000000000000007</v>
      </c>
      <c r="DE702" s="4">
        <v>20</v>
      </c>
      <c r="DF702" s="4">
        <v>0</v>
      </c>
      <c r="DG702" s="4">
        <v>0</v>
      </c>
      <c r="DH702" s="4">
        <v>0</v>
      </c>
      <c r="DI702" s="4">
        <v>1676</v>
      </c>
      <c r="DJ702" s="4">
        <v>-75</v>
      </c>
      <c r="DK702" s="4">
        <v>0.15</v>
      </c>
      <c r="DL702" s="4">
        <v>-0.95000000000000007</v>
      </c>
      <c r="DM702" s="4">
        <v>0</v>
      </c>
      <c r="DN702" s="4">
        <v>0</v>
      </c>
      <c r="DO702" s="4">
        <v>0</v>
      </c>
      <c r="DP702" s="4">
        <v>0</v>
      </c>
      <c r="DQ702" s="4">
        <v>578</v>
      </c>
      <c r="DR702" s="4">
        <v>0</v>
      </c>
      <c r="DS702" s="4">
        <v>0.15</v>
      </c>
      <c r="DT702" s="4">
        <v>-0.99999999999999989</v>
      </c>
      <c r="DU702" s="4">
        <v>1</v>
      </c>
      <c r="DV702" s="4">
        <v>0</v>
      </c>
      <c r="DW702" s="4">
        <v>0</v>
      </c>
      <c r="DX702" s="4">
        <v>0</v>
      </c>
      <c r="DY702" s="4">
        <v>4567</v>
      </c>
      <c r="DZ702" s="4">
        <v>99</v>
      </c>
      <c r="EA702" s="4">
        <v>0.1</v>
      </c>
      <c r="EB702" s="4">
        <v>-1.1499999999999999</v>
      </c>
      <c r="EC702" s="4">
        <v>0</v>
      </c>
      <c r="ED702" s="4">
        <v>0</v>
      </c>
      <c r="EE702" s="4">
        <v>0</v>
      </c>
      <c r="EF702" s="4">
        <v>0</v>
      </c>
      <c r="EG702" s="4">
        <v>207</v>
      </c>
      <c r="EH702" s="4">
        <v>0</v>
      </c>
      <c r="EI702" s="4">
        <v>0.15</v>
      </c>
      <c r="EJ702" s="4">
        <v>-1.2000000000000002</v>
      </c>
      <c r="EK702" s="4">
        <v>68</v>
      </c>
      <c r="EL702" s="4">
        <v>0</v>
      </c>
      <c r="EM702" s="4">
        <v>0</v>
      </c>
      <c r="EN702" s="4">
        <v>0</v>
      </c>
      <c r="EO702" s="4">
        <v>21576</v>
      </c>
      <c r="EP702" s="4">
        <v>-1038</v>
      </c>
      <c r="EQ702" s="4">
        <v>0.2</v>
      </c>
      <c r="ER702" s="4">
        <v>-1.3</v>
      </c>
      <c r="ES702" s="4">
        <v>5</v>
      </c>
      <c r="ET702" s="4">
        <v>0</v>
      </c>
      <c r="EU702" s="4">
        <v>0</v>
      </c>
      <c r="EV702" s="4">
        <v>0</v>
      </c>
      <c r="EW702" s="4">
        <v>852</v>
      </c>
      <c r="EX702" s="4">
        <v>0</v>
      </c>
      <c r="EY702" s="4">
        <v>0.15</v>
      </c>
      <c r="EZ702" s="4">
        <v>-1.4500000000000002</v>
      </c>
      <c r="FA702" s="4">
        <v>25</v>
      </c>
      <c r="FB702" s="4">
        <v>2</v>
      </c>
      <c r="FC702" s="4">
        <v>952.5</v>
      </c>
      <c r="FD702" s="4">
        <v>0</v>
      </c>
      <c r="FE702" s="4">
        <v>4603</v>
      </c>
      <c r="FF702" s="4">
        <v>-528</v>
      </c>
      <c r="FG702" s="4">
        <v>0.2</v>
      </c>
      <c r="FH702" s="4">
        <v>-1.4000000000000001</v>
      </c>
      <c r="FI702" s="4">
        <v>5</v>
      </c>
      <c r="FJ702" s="4">
        <v>0</v>
      </c>
      <c r="FK702" s="4">
        <v>0</v>
      </c>
      <c r="FL702" s="4">
        <v>0</v>
      </c>
      <c r="FM702" s="4">
        <v>147</v>
      </c>
      <c r="FN702" s="4">
        <v>-9</v>
      </c>
      <c r="FO702" s="4">
        <v>0.15</v>
      </c>
      <c r="FP702" s="4">
        <v>-1.55</v>
      </c>
      <c r="FQ702" s="4">
        <v>30</v>
      </c>
      <c r="FR702" s="4">
        <v>0</v>
      </c>
      <c r="FS702" s="4">
        <v>848</v>
      </c>
      <c r="FT702" s="4">
        <v>3</v>
      </c>
      <c r="FU702" s="4">
        <v>14314</v>
      </c>
      <c r="FV702" s="4">
        <v>-8</v>
      </c>
      <c r="FW702" s="4">
        <v>0.2</v>
      </c>
      <c r="FX702" s="4">
        <v>-1.6</v>
      </c>
      <c r="FY702" s="4">
        <v>6</v>
      </c>
      <c r="FZ702" s="4">
        <v>0</v>
      </c>
      <c r="GA702" s="4">
        <v>0</v>
      </c>
      <c r="GB702" s="4">
        <v>0</v>
      </c>
      <c r="GC702" s="4">
        <v>580</v>
      </c>
      <c r="GD702" s="4">
        <v>-49</v>
      </c>
      <c r="GE702" s="4">
        <v>0.2</v>
      </c>
      <c r="GF702" s="4">
        <v>-1.75</v>
      </c>
      <c r="GG702" s="4">
        <v>320</v>
      </c>
      <c r="GH702" s="4">
        <v>0</v>
      </c>
      <c r="GI702" s="4">
        <v>758.3</v>
      </c>
      <c r="GJ702" s="4">
        <v>12.049999999999955</v>
      </c>
      <c r="GK702" s="4">
        <v>11579</v>
      </c>
      <c r="GL702" s="4">
        <v>-943</v>
      </c>
      <c r="GM702" s="4">
        <v>0.15</v>
      </c>
      <c r="GN702" s="4">
        <v>-1.85</v>
      </c>
      <c r="GO702" s="4">
        <v>6</v>
      </c>
      <c r="GP702" s="4">
        <v>0</v>
      </c>
      <c r="GQ702" s="4">
        <v>0</v>
      </c>
      <c r="GR702" s="4">
        <v>0</v>
      </c>
      <c r="GS702" s="4">
        <v>585</v>
      </c>
      <c r="GT702" s="4">
        <v>64</v>
      </c>
      <c r="GU702" s="4">
        <v>0.25</v>
      </c>
      <c r="GV702" s="4">
        <v>-1.7999999999999998</v>
      </c>
      <c r="GW702" s="4">
        <v>223</v>
      </c>
      <c r="GX702" s="4">
        <v>0</v>
      </c>
      <c r="GY702" s="4">
        <v>0</v>
      </c>
      <c r="GZ702" s="4">
        <v>0</v>
      </c>
      <c r="HA702" s="4">
        <v>13201</v>
      </c>
      <c r="HB702" s="4">
        <v>-1363</v>
      </c>
      <c r="HC702" s="4">
        <v>0.2</v>
      </c>
      <c r="HD702" s="4">
        <v>-2</v>
      </c>
      <c r="HE702" s="4">
        <v>162</v>
      </c>
      <c r="HF702" s="4">
        <v>0</v>
      </c>
      <c r="HG702" s="4">
        <v>0</v>
      </c>
      <c r="HH702" s="4">
        <v>0</v>
      </c>
      <c r="HI702" s="4">
        <v>1309</v>
      </c>
      <c r="HJ702" s="4">
        <v>37</v>
      </c>
      <c r="HK702" s="4">
        <v>0.25</v>
      </c>
      <c r="HL702" s="4">
        <v>-2.2000000000000002</v>
      </c>
      <c r="HM702" s="4">
        <v>662</v>
      </c>
      <c r="HN702" s="4">
        <v>-16</v>
      </c>
      <c r="HO702" s="4">
        <v>558</v>
      </c>
      <c r="HP702" s="4">
        <v>6.1000000000000227</v>
      </c>
      <c r="HQ702" s="4">
        <v>36299</v>
      </c>
      <c r="HR702" s="4">
        <v>4811</v>
      </c>
      <c r="HS702" s="4">
        <v>0.3</v>
      </c>
      <c r="HT702" s="4">
        <v>-2.35</v>
      </c>
      <c r="HU702" s="4">
        <v>260</v>
      </c>
      <c r="HV702" s="4">
        <v>-1</v>
      </c>
      <c r="HW702" s="4">
        <v>506.55</v>
      </c>
      <c r="HX702" s="4">
        <v>-2.25</v>
      </c>
      <c r="HY702" s="4">
        <v>2476</v>
      </c>
      <c r="HZ702" s="4">
        <v>208</v>
      </c>
      <c r="IA702" s="4">
        <v>0.25</v>
      </c>
      <c r="IB702" s="4">
        <v>-2.6</v>
      </c>
      <c r="IC702" s="4">
        <v>309</v>
      </c>
      <c r="ID702" s="4">
        <v>1</v>
      </c>
      <c r="IE702" s="4">
        <v>457</v>
      </c>
      <c r="IF702" s="4">
        <v>2.1499999999999773</v>
      </c>
      <c r="IG702" s="4">
        <v>17355</v>
      </c>
      <c r="IH702" s="4">
        <v>311</v>
      </c>
      <c r="II702" s="4">
        <v>0.25</v>
      </c>
      <c r="IJ702" s="4">
        <v>-2.8</v>
      </c>
      <c r="IK702" s="4">
        <v>183</v>
      </c>
      <c r="IL702" s="4">
        <v>-5</v>
      </c>
      <c r="IM702" s="4">
        <v>406.55</v>
      </c>
      <c r="IN702" s="4">
        <v>3.75</v>
      </c>
      <c r="IO702" s="4">
        <v>5761</v>
      </c>
      <c r="IP702" s="4">
        <v>164</v>
      </c>
      <c r="IQ702" s="4">
        <v>0.35</v>
      </c>
      <c r="IR702" s="4">
        <v>-2.9</v>
      </c>
      <c r="IS702" s="4">
        <v>1126</v>
      </c>
      <c r="IT702" s="4">
        <v>-1</v>
      </c>
      <c r="IU702" s="4">
        <v>354.7</v>
      </c>
      <c r="IV702" s="4">
        <v>1.3499999999999659</v>
      </c>
      <c r="IW702" s="4">
        <v>24623</v>
      </c>
      <c r="IX702" s="4">
        <v>3370</v>
      </c>
      <c r="IY702" s="4">
        <v>0.4</v>
      </c>
      <c r="IZ702" s="4">
        <v>-3.3000000000000003</v>
      </c>
      <c r="JA702" s="4">
        <v>227</v>
      </c>
      <c r="JB702" s="4">
        <v>9</v>
      </c>
      <c r="JC702" s="4">
        <v>314</v>
      </c>
      <c r="JD702" s="4">
        <v>8.8999999999999773</v>
      </c>
      <c r="JE702" s="4">
        <v>10223</v>
      </c>
      <c r="JF702" s="4">
        <v>1217</v>
      </c>
      <c r="JG702" s="4">
        <v>0.55000000000000004</v>
      </c>
      <c r="JH702" s="4">
        <v>-3.9000000000000004</v>
      </c>
      <c r="JI702" s="4">
        <v>2360</v>
      </c>
      <c r="JJ702" s="4">
        <v>-218</v>
      </c>
      <c r="JK702" s="4">
        <v>257.5</v>
      </c>
      <c r="JL702" s="4">
        <v>5.0000000000011369E-2</v>
      </c>
      <c r="JM702" s="4">
        <v>28148</v>
      </c>
      <c r="JN702" s="4">
        <v>4083</v>
      </c>
      <c r="JO702" s="4">
        <v>0.7</v>
      </c>
      <c r="JP702" s="4">
        <v>-4.8</v>
      </c>
      <c r="JQ702" s="5">
        <v>755</v>
      </c>
      <c r="JR702" s="4">
        <v>100</v>
      </c>
      <c r="JS702" s="4">
        <v>206.5</v>
      </c>
      <c r="JT702" s="4">
        <v>-0.34999999999999432</v>
      </c>
      <c r="JU702" s="4">
        <v>17774</v>
      </c>
      <c r="JV702" s="4">
        <v>4989</v>
      </c>
      <c r="JW702" s="4">
        <v>0.95</v>
      </c>
      <c r="JX702" s="4">
        <v>-6.3</v>
      </c>
      <c r="JY702" s="4">
        <v>8613</v>
      </c>
      <c r="JZ702" s="4">
        <v>601</v>
      </c>
      <c r="KA702" s="4">
        <v>159</v>
      </c>
      <c r="KB702" s="4">
        <v>-1.4499999999999886</v>
      </c>
      <c r="KC702" s="4">
        <v>52611</v>
      </c>
      <c r="KD702" s="4">
        <v>15957</v>
      </c>
      <c r="KE702" s="4">
        <v>2.0499999999999998</v>
      </c>
      <c r="KF702" s="4">
        <v>-8.6000000000000014</v>
      </c>
      <c r="KG702" s="4">
        <v>4554</v>
      </c>
      <c r="KH702" s="4">
        <v>-10</v>
      </c>
      <c r="KI702" s="4">
        <v>112</v>
      </c>
      <c r="KJ702" s="4">
        <v>-4.5</v>
      </c>
      <c r="KK702" s="4">
        <v>26984</v>
      </c>
      <c r="KL702" s="4">
        <v>11119</v>
      </c>
      <c r="KM702" s="4">
        <v>4.75</v>
      </c>
      <c r="KN702" s="4">
        <v>-12.05</v>
      </c>
      <c r="KO702" s="4">
        <v>24790</v>
      </c>
      <c r="KP702" s="4">
        <v>2370</v>
      </c>
      <c r="KQ702" s="4">
        <v>69</v>
      </c>
      <c r="KR702" s="4">
        <v>-8.75</v>
      </c>
      <c r="KS702" s="4">
        <v>53825</v>
      </c>
      <c r="KT702" s="4">
        <v>20478</v>
      </c>
      <c r="KU702" s="4">
        <v>12.1</v>
      </c>
      <c r="KV702" s="4">
        <v>-16.049999999999997</v>
      </c>
      <c r="KW702" s="4">
        <v>20292</v>
      </c>
      <c r="KX702" s="4">
        <v>6774</v>
      </c>
      <c r="KY702" s="4">
        <v>34.5</v>
      </c>
      <c r="KZ702" s="4">
        <v>-11.700000000000003</v>
      </c>
      <c r="LA702" s="4">
        <v>23384</v>
      </c>
      <c r="LB702" s="4">
        <v>13721</v>
      </c>
      <c r="LC702" s="4">
        <v>27.35</v>
      </c>
      <c r="LD702" s="4">
        <v>-18.850000000000001</v>
      </c>
    </row>
    <row r="703" spans="1:316" x14ac:dyDescent="0.25">
      <c r="A703" s="171">
        <v>44077.394160648146</v>
      </c>
      <c r="B703" s="172">
        <v>0.3923611111111111</v>
      </c>
      <c r="C703" s="4">
        <v>11561.7</v>
      </c>
      <c r="D703" s="4">
        <v>11550</v>
      </c>
      <c r="E703" s="173">
        <v>-25.75</v>
      </c>
      <c r="F703" s="173">
        <v>-45.45</v>
      </c>
      <c r="G703" s="173">
        <v>313.89999999999998</v>
      </c>
      <c r="H703" s="173">
        <v>-58.350000000000051</v>
      </c>
      <c r="I703" s="173">
        <v>-199.54999999999995</v>
      </c>
      <c r="J703" s="173">
        <v>141.1999999999999</v>
      </c>
      <c r="K703" s="127">
        <v>0</v>
      </c>
      <c r="L703" s="127">
        <v>0</v>
      </c>
      <c r="M703" s="127">
        <v>-20.53</v>
      </c>
      <c r="N703" s="127">
        <v>-18.11</v>
      </c>
      <c r="O703" s="127">
        <v>-0.22693197090338105</v>
      </c>
      <c r="P703" s="127">
        <v>-0.40044724117266761</v>
      </c>
      <c r="Q703" s="127">
        <v>1.0643191086186072</v>
      </c>
      <c r="R703" s="4">
        <v>61081</v>
      </c>
      <c r="S703" s="4">
        <v>72309</v>
      </c>
      <c r="T703" s="173">
        <v>11583.433333333334</v>
      </c>
      <c r="U703" s="173">
        <v>-4.8333333333339397</v>
      </c>
      <c r="V703" s="4">
        <v>151695</v>
      </c>
      <c r="W703" s="4">
        <v>1739</v>
      </c>
      <c r="X703" s="173">
        <v>21.733333333333576</v>
      </c>
      <c r="Y703" s="173">
        <v>-68891</v>
      </c>
      <c r="Z703" s="173">
        <v>80483</v>
      </c>
      <c r="AA703" s="173">
        <v>11592</v>
      </c>
      <c r="AB703" s="4">
        <v>11228</v>
      </c>
      <c r="AC703" s="4">
        <v>-10546</v>
      </c>
      <c r="AD703" s="176" t="e">
        <v>#REF!</v>
      </c>
      <c r="AE703" s="177">
        <v>0.30397155627703765</v>
      </c>
      <c r="AF703" s="177">
        <v>6.1990055928901881E-2</v>
      </c>
      <c r="AG703" s="177">
        <v>0.13626274138153849</v>
      </c>
      <c r="AH703" s="177">
        <v>-0.39224619775938457</v>
      </c>
      <c r="AI703" s="127">
        <v>0.56058330882004137</v>
      </c>
      <c r="AJ703" s="127">
        <v>0</v>
      </c>
      <c r="AK703" s="4">
        <v>0</v>
      </c>
      <c r="AL703" s="178">
        <v>11500</v>
      </c>
      <c r="AM703" s="178">
        <v>11600</v>
      </c>
      <c r="AN703" s="178">
        <v>11400</v>
      </c>
      <c r="AO703" s="178">
        <v>11700</v>
      </c>
      <c r="AS703" s="4">
        <v>2.1381517592200083</v>
      </c>
      <c r="AT703" s="4">
        <v>1.1816193756492264</v>
      </c>
      <c r="AU703" s="4">
        <v>0.28584331435303356</v>
      </c>
      <c r="AV703" s="4">
        <v>6.4378575143005726E-2</v>
      </c>
      <c r="AW703" s="4">
        <v>7.0686027804133494E-2</v>
      </c>
      <c r="AX703" s="4">
        <v>3.7586428686283965E-2</v>
      </c>
      <c r="AY703" s="4">
        <v>54.657616892911008</v>
      </c>
      <c r="AZ703" s="4">
        <v>9.523076923076923</v>
      </c>
      <c r="BA703" s="4">
        <v>57.68284789644013</v>
      </c>
      <c r="BB703" s="4">
        <v>30.901639344262296</v>
      </c>
      <c r="BC703" s="4">
        <v>21.524866785079929</v>
      </c>
      <c r="BD703" s="4">
        <v>45.08810572687225</v>
      </c>
      <c r="BE703" s="4">
        <v>11.705084745762711</v>
      </c>
      <c r="BF703" s="4">
        <v>22.026490066225165</v>
      </c>
      <c r="BG703" s="4">
        <v>5.7463307523402287</v>
      </c>
      <c r="BH703" s="4">
        <v>5.6915700267618199</v>
      </c>
      <c r="BI703" s="4">
        <v>9</v>
      </c>
      <c r="BJ703" s="4">
        <v>0</v>
      </c>
      <c r="BK703" s="4">
        <v>0</v>
      </c>
      <c r="BL703" s="4">
        <v>0</v>
      </c>
      <c r="BM703" s="4">
        <v>6698</v>
      </c>
      <c r="BN703" s="4">
        <v>952</v>
      </c>
      <c r="BO703" s="4">
        <v>0.15</v>
      </c>
      <c r="BP703" s="4">
        <v>-0.7</v>
      </c>
      <c r="BQ703" s="4">
        <v>0</v>
      </c>
      <c r="BR703" s="4">
        <v>0</v>
      </c>
      <c r="BS703" s="4">
        <v>0</v>
      </c>
      <c r="BT703" s="4">
        <v>0</v>
      </c>
      <c r="BU703" s="4">
        <v>58</v>
      </c>
      <c r="BV703" s="4">
        <v>0</v>
      </c>
      <c r="BW703" s="4">
        <v>0</v>
      </c>
      <c r="BX703" s="4">
        <v>0</v>
      </c>
      <c r="BY703" s="4">
        <v>21</v>
      </c>
      <c r="BZ703" s="4">
        <v>0</v>
      </c>
      <c r="CA703" s="4">
        <v>0</v>
      </c>
      <c r="CB703" s="4">
        <v>0</v>
      </c>
      <c r="CC703" s="4">
        <v>457</v>
      </c>
      <c r="CD703" s="4">
        <v>2</v>
      </c>
      <c r="CE703" s="4">
        <v>0.15</v>
      </c>
      <c r="CF703" s="4">
        <v>-0.79999999999999993</v>
      </c>
      <c r="CG703" s="4">
        <v>0</v>
      </c>
      <c r="CH703" s="4">
        <v>0</v>
      </c>
      <c r="CI703" s="4">
        <v>0</v>
      </c>
      <c r="CJ703" s="4">
        <v>0</v>
      </c>
      <c r="CK703" s="4">
        <v>35</v>
      </c>
      <c r="CL703" s="4">
        <v>0</v>
      </c>
      <c r="CM703" s="4">
        <v>0</v>
      </c>
      <c r="CN703" s="4">
        <v>0</v>
      </c>
      <c r="CO703" s="4">
        <v>12</v>
      </c>
      <c r="CP703" s="4">
        <v>0</v>
      </c>
      <c r="CQ703" s="4">
        <v>0</v>
      </c>
      <c r="CR703" s="4">
        <v>0</v>
      </c>
      <c r="CS703" s="4">
        <v>1432</v>
      </c>
      <c r="CT703" s="4">
        <v>-7</v>
      </c>
      <c r="CU703" s="4">
        <v>0.1</v>
      </c>
      <c r="CV703" s="4">
        <v>-0.9</v>
      </c>
      <c r="CW703" s="4">
        <v>0</v>
      </c>
      <c r="CX703" s="4">
        <v>0</v>
      </c>
      <c r="CY703" s="4">
        <v>0</v>
      </c>
      <c r="CZ703" s="4">
        <v>0</v>
      </c>
      <c r="DA703" s="4">
        <v>250</v>
      </c>
      <c r="DB703" s="4">
        <v>0</v>
      </c>
      <c r="DC703" s="4">
        <v>0.1</v>
      </c>
      <c r="DD703" s="4">
        <v>-0.95000000000000007</v>
      </c>
      <c r="DE703" s="4">
        <v>20</v>
      </c>
      <c r="DF703" s="4">
        <v>0</v>
      </c>
      <c r="DG703" s="4">
        <v>0</v>
      </c>
      <c r="DH703" s="4">
        <v>0</v>
      </c>
      <c r="DI703" s="4">
        <v>1676</v>
      </c>
      <c r="DJ703" s="4">
        <v>-75</v>
      </c>
      <c r="DK703" s="4">
        <v>0.1</v>
      </c>
      <c r="DL703" s="4">
        <v>-1</v>
      </c>
      <c r="DM703" s="4">
        <v>0</v>
      </c>
      <c r="DN703" s="4">
        <v>0</v>
      </c>
      <c r="DO703" s="4">
        <v>0</v>
      </c>
      <c r="DP703" s="4">
        <v>0</v>
      </c>
      <c r="DQ703" s="4">
        <v>578</v>
      </c>
      <c r="DR703" s="4">
        <v>0</v>
      </c>
      <c r="DS703" s="4">
        <v>0.15</v>
      </c>
      <c r="DT703" s="4">
        <v>-0.99999999999999989</v>
      </c>
      <c r="DU703" s="4">
        <v>1</v>
      </c>
      <c r="DV703" s="4">
        <v>0</v>
      </c>
      <c r="DW703" s="4">
        <v>0</v>
      </c>
      <c r="DX703" s="4">
        <v>0</v>
      </c>
      <c r="DY703" s="4">
        <v>4567</v>
      </c>
      <c r="DZ703" s="4">
        <v>99</v>
      </c>
      <c r="EA703" s="4">
        <v>0.1</v>
      </c>
      <c r="EB703" s="4">
        <v>-1.1499999999999999</v>
      </c>
      <c r="EC703" s="4">
        <v>0</v>
      </c>
      <c r="ED703" s="4">
        <v>0</v>
      </c>
      <c r="EE703" s="4">
        <v>0</v>
      </c>
      <c r="EF703" s="4">
        <v>0</v>
      </c>
      <c r="EG703" s="4">
        <v>207</v>
      </c>
      <c r="EH703" s="4">
        <v>0</v>
      </c>
      <c r="EI703" s="4">
        <v>0.2</v>
      </c>
      <c r="EJ703" s="4">
        <v>-1.1500000000000001</v>
      </c>
      <c r="EK703" s="4">
        <v>68</v>
      </c>
      <c r="EL703" s="4">
        <v>0</v>
      </c>
      <c r="EM703" s="4">
        <v>0</v>
      </c>
      <c r="EN703" s="4">
        <v>0</v>
      </c>
      <c r="EO703" s="4">
        <v>21576</v>
      </c>
      <c r="EP703" s="4">
        <v>-1038</v>
      </c>
      <c r="EQ703" s="4">
        <v>0.15</v>
      </c>
      <c r="ER703" s="4">
        <v>-1.35</v>
      </c>
      <c r="ES703" s="4">
        <v>5</v>
      </c>
      <c r="ET703" s="4">
        <v>0</v>
      </c>
      <c r="EU703" s="4">
        <v>0</v>
      </c>
      <c r="EV703" s="4">
        <v>0</v>
      </c>
      <c r="EW703" s="4">
        <v>852</v>
      </c>
      <c r="EX703" s="4">
        <v>0</v>
      </c>
      <c r="EY703" s="4">
        <v>0.15</v>
      </c>
      <c r="EZ703" s="4">
        <v>-1.4500000000000002</v>
      </c>
      <c r="FA703" s="4">
        <v>25</v>
      </c>
      <c r="FB703" s="4">
        <v>2</v>
      </c>
      <c r="FC703" s="4">
        <v>952.5</v>
      </c>
      <c r="FD703" s="4">
        <v>0</v>
      </c>
      <c r="FE703" s="4">
        <v>4603</v>
      </c>
      <c r="FF703" s="4">
        <v>-528</v>
      </c>
      <c r="FG703" s="4">
        <v>0.2</v>
      </c>
      <c r="FH703" s="4">
        <v>-1.4000000000000001</v>
      </c>
      <c r="FI703" s="4">
        <v>5</v>
      </c>
      <c r="FJ703" s="4">
        <v>0</v>
      </c>
      <c r="FK703" s="4">
        <v>0</v>
      </c>
      <c r="FL703" s="4">
        <v>0</v>
      </c>
      <c r="FM703" s="4">
        <v>147</v>
      </c>
      <c r="FN703" s="4">
        <v>-9</v>
      </c>
      <c r="FO703" s="4">
        <v>0.15</v>
      </c>
      <c r="FP703" s="4">
        <v>-1.55</v>
      </c>
      <c r="FQ703" s="4">
        <v>30</v>
      </c>
      <c r="FR703" s="4">
        <v>0</v>
      </c>
      <c r="FS703" s="4">
        <v>848</v>
      </c>
      <c r="FT703" s="4">
        <v>3</v>
      </c>
      <c r="FU703" s="4">
        <v>14314</v>
      </c>
      <c r="FV703" s="4">
        <v>-8</v>
      </c>
      <c r="FW703" s="4">
        <v>0.2</v>
      </c>
      <c r="FX703" s="4">
        <v>-1.6</v>
      </c>
      <c r="FY703" s="4">
        <v>6</v>
      </c>
      <c r="FZ703" s="4">
        <v>0</v>
      </c>
      <c r="GA703" s="4">
        <v>0</v>
      </c>
      <c r="GB703" s="4">
        <v>0</v>
      </c>
      <c r="GC703" s="4">
        <v>580</v>
      </c>
      <c r="GD703" s="4">
        <v>-49</v>
      </c>
      <c r="GE703" s="4">
        <v>0.2</v>
      </c>
      <c r="GF703" s="4">
        <v>-1.75</v>
      </c>
      <c r="GG703" s="4">
        <v>320</v>
      </c>
      <c r="GH703" s="4">
        <v>0</v>
      </c>
      <c r="GI703" s="4">
        <v>758.3</v>
      </c>
      <c r="GJ703" s="4">
        <v>12.049999999999955</v>
      </c>
      <c r="GK703" s="4">
        <v>11709</v>
      </c>
      <c r="GL703" s="4">
        <v>-813</v>
      </c>
      <c r="GM703" s="4">
        <v>0.2</v>
      </c>
      <c r="GN703" s="4">
        <v>-1.8</v>
      </c>
      <c r="GO703" s="4">
        <v>6</v>
      </c>
      <c r="GP703" s="4">
        <v>0</v>
      </c>
      <c r="GQ703" s="4">
        <v>0</v>
      </c>
      <c r="GR703" s="4">
        <v>0</v>
      </c>
      <c r="GS703" s="4">
        <v>585</v>
      </c>
      <c r="GT703" s="4">
        <v>64</v>
      </c>
      <c r="GU703" s="4">
        <v>0.25</v>
      </c>
      <c r="GV703" s="4">
        <v>-1.7999999999999998</v>
      </c>
      <c r="GW703" s="4">
        <v>223</v>
      </c>
      <c r="GX703" s="4">
        <v>0</v>
      </c>
      <c r="GY703" s="4">
        <v>0</v>
      </c>
      <c r="GZ703" s="4">
        <v>0</v>
      </c>
      <c r="HA703" s="4">
        <v>13201</v>
      </c>
      <c r="HB703" s="4">
        <v>-1363</v>
      </c>
      <c r="HC703" s="4">
        <v>0.2</v>
      </c>
      <c r="HD703" s="4">
        <v>-2</v>
      </c>
      <c r="HE703" s="4">
        <v>162</v>
      </c>
      <c r="HF703" s="4">
        <v>0</v>
      </c>
      <c r="HG703" s="4">
        <v>0</v>
      </c>
      <c r="HH703" s="4">
        <v>0</v>
      </c>
      <c r="HI703" s="4">
        <v>1309</v>
      </c>
      <c r="HJ703" s="4">
        <v>37</v>
      </c>
      <c r="HK703" s="4">
        <v>0.25</v>
      </c>
      <c r="HL703" s="4">
        <v>-2.2000000000000002</v>
      </c>
      <c r="HM703" s="4">
        <v>663</v>
      </c>
      <c r="HN703" s="4">
        <v>-15</v>
      </c>
      <c r="HO703" s="4">
        <v>554.35</v>
      </c>
      <c r="HP703" s="4">
        <v>2.4500000000000455</v>
      </c>
      <c r="HQ703" s="4">
        <v>36238</v>
      </c>
      <c r="HR703" s="4">
        <v>4750</v>
      </c>
      <c r="HS703" s="4">
        <v>0.25</v>
      </c>
      <c r="HT703" s="4">
        <v>-2.4</v>
      </c>
      <c r="HU703" s="4">
        <v>260</v>
      </c>
      <c r="HV703" s="4">
        <v>-1</v>
      </c>
      <c r="HW703" s="4">
        <v>504.1</v>
      </c>
      <c r="HX703" s="4">
        <v>-4.6999999999999886</v>
      </c>
      <c r="HY703" s="4">
        <v>2476</v>
      </c>
      <c r="HZ703" s="4">
        <v>208</v>
      </c>
      <c r="IA703" s="4">
        <v>0.3</v>
      </c>
      <c r="IB703" s="4">
        <v>-2.5500000000000003</v>
      </c>
      <c r="IC703" s="4">
        <v>309</v>
      </c>
      <c r="ID703" s="4">
        <v>1</v>
      </c>
      <c r="IE703" s="4">
        <v>461.05</v>
      </c>
      <c r="IF703" s="4">
        <v>6.1999999999999886</v>
      </c>
      <c r="IG703" s="4">
        <v>17824</v>
      </c>
      <c r="IH703" s="4">
        <v>780</v>
      </c>
      <c r="II703" s="4">
        <v>0.35</v>
      </c>
      <c r="IJ703" s="4">
        <v>-2.6999999999999997</v>
      </c>
      <c r="IK703" s="4">
        <v>183</v>
      </c>
      <c r="IL703" s="4">
        <v>-5</v>
      </c>
      <c r="IM703" s="4">
        <v>404.1</v>
      </c>
      <c r="IN703" s="4">
        <v>1.3000000000000114</v>
      </c>
      <c r="IO703" s="4">
        <v>5655</v>
      </c>
      <c r="IP703" s="4">
        <v>58</v>
      </c>
      <c r="IQ703" s="4">
        <v>0.4</v>
      </c>
      <c r="IR703" s="4">
        <v>-2.85</v>
      </c>
      <c r="IS703" s="4">
        <v>1126</v>
      </c>
      <c r="IT703" s="4">
        <v>-1</v>
      </c>
      <c r="IU703" s="4">
        <v>359.65</v>
      </c>
      <c r="IV703" s="4">
        <v>6.2999999999999545</v>
      </c>
      <c r="IW703" s="4">
        <v>24237</v>
      </c>
      <c r="IX703" s="4">
        <v>2984</v>
      </c>
      <c r="IY703" s="4">
        <v>0.45</v>
      </c>
      <c r="IZ703" s="4">
        <v>-3.25</v>
      </c>
      <c r="JA703" s="4">
        <v>227</v>
      </c>
      <c r="JB703" s="4">
        <v>9</v>
      </c>
      <c r="JC703" s="4">
        <v>314</v>
      </c>
      <c r="JD703" s="4">
        <v>8.8999999999999773</v>
      </c>
      <c r="JE703" s="4">
        <v>10235</v>
      </c>
      <c r="JF703" s="4">
        <v>1229</v>
      </c>
      <c r="JG703" s="4">
        <v>0.5</v>
      </c>
      <c r="JH703" s="4">
        <v>-3.95</v>
      </c>
      <c r="JI703" s="4">
        <v>2360</v>
      </c>
      <c r="JJ703" s="4">
        <v>-218</v>
      </c>
      <c r="JK703" s="4">
        <v>255.2</v>
      </c>
      <c r="JL703" s="4">
        <v>-2.25</v>
      </c>
      <c r="JM703" s="4">
        <v>27624</v>
      </c>
      <c r="JN703" s="4">
        <v>3559</v>
      </c>
      <c r="JO703" s="4">
        <v>0.7</v>
      </c>
      <c r="JP703" s="4">
        <v>-4.8</v>
      </c>
      <c r="JQ703" s="5">
        <v>755</v>
      </c>
      <c r="JR703" s="4">
        <v>100</v>
      </c>
      <c r="JS703" s="4">
        <v>205</v>
      </c>
      <c r="JT703" s="4">
        <v>-1.8499999999999943</v>
      </c>
      <c r="JU703" s="4">
        <v>16630</v>
      </c>
      <c r="JV703" s="4">
        <v>3845</v>
      </c>
      <c r="JW703" s="4">
        <v>0.95</v>
      </c>
      <c r="JX703" s="4">
        <v>-6.3</v>
      </c>
      <c r="JY703" s="4">
        <v>8653</v>
      </c>
      <c r="JZ703" s="4">
        <v>641</v>
      </c>
      <c r="KA703" s="4">
        <v>157.4</v>
      </c>
      <c r="KB703" s="4">
        <v>-3.0499999999999829</v>
      </c>
      <c r="KC703" s="4">
        <v>49723</v>
      </c>
      <c r="KD703" s="4">
        <v>13069</v>
      </c>
      <c r="KE703" s="4">
        <v>2</v>
      </c>
      <c r="KF703" s="4">
        <v>-8.65</v>
      </c>
      <c r="KG703" s="4">
        <v>4484</v>
      </c>
      <c r="KH703" s="4">
        <v>-80</v>
      </c>
      <c r="KI703" s="4">
        <v>109.45</v>
      </c>
      <c r="KJ703" s="4">
        <v>-7.0499999999999972</v>
      </c>
      <c r="KK703" s="4">
        <v>25521</v>
      </c>
      <c r="KL703" s="4">
        <v>9656</v>
      </c>
      <c r="KM703" s="4">
        <v>5.2</v>
      </c>
      <c r="KN703" s="4">
        <v>-11.600000000000001</v>
      </c>
      <c r="KO703" s="4">
        <v>23590</v>
      </c>
      <c r="KP703" s="4">
        <v>1170</v>
      </c>
      <c r="KQ703" s="4">
        <v>68.5</v>
      </c>
      <c r="KR703" s="4">
        <v>-9.25</v>
      </c>
      <c r="KS703" s="4">
        <v>50439</v>
      </c>
      <c r="KT703" s="4">
        <v>17092</v>
      </c>
      <c r="KU703" s="4">
        <v>13.4</v>
      </c>
      <c r="KV703" s="4">
        <v>-14.749999999999998</v>
      </c>
      <c r="KW703" s="4">
        <v>18291</v>
      </c>
      <c r="KX703" s="4">
        <v>4773</v>
      </c>
      <c r="KY703" s="4">
        <v>34.299999999999997</v>
      </c>
      <c r="KZ703" s="4">
        <v>-11.900000000000006</v>
      </c>
      <c r="LA703" s="4">
        <v>21613</v>
      </c>
      <c r="LB703" s="4">
        <v>11950</v>
      </c>
      <c r="LC703" s="4">
        <v>29.55</v>
      </c>
      <c r="LD703" s="4">
        <v>-16.650000000000002</v>
      </c>
    </row>
    <row r="704" spans="1:316" x14ac:dyDescent="0.25">
      <c r="A704" s="171">
        <v>44077.392888310183</v>
      </c>
      <c r="B704" s="172">
        <v>0.39166666666666666</v>
      </c>
      <c r="C704" s="4">
        <v>11564.55</v>
      </c>
      <c r="D704" s="4">
        <v>11550</v>
      </c>
      <c r="E704" s="173">
        <v>-24.349999999999998</v>
      </c>
      <c r="F704" s="173">
        <v>-47.55</v>
      </c>
      <c r="G704" s="173">
        <v>313.89999999999998</v>
      </c>
      <c r="H704" s="173">
        <v>-6.6500000000001194</v>
      </c>
      <c r="I704" s="173">
        <v>-250.2</v>
      </c>
      <c r="J704" s="173">
        <v>243.54999999999987</v>
      </c>
      <c r="K704" s="127">
        <v>0</v>
      </c>
      <c r="L704" s="127">
        <v>0</v>
      </c>
      <c r="M704" s="127">
        <v>-20.53</v>
      </c>
      <c r="N704" s="127">
        <v>-18.11</v>
      </c>
      <c r="O704" s="127">
        <v>-0.2402884917272923</v>
      </c>
      <c r="P704" s="127">
        <v>-0.4133773622911579</v>
      </c>
      <c r="Q704" s="127">
        <v>1.071723837441779</v>
      </c>
      <c r="R704" s="4">
        <v>45329</v>
      </c>
      <c r="S704" s="4">
        <v>58241</v>
      </c>
      <c r="T704" s="173">
        <v>11583.433333333334</v>
      </c>
      <c r="U704" s="173">
        <v>-4.8333333333339397</v>
      </c>
      <c r="V704" s="4">
        <v>150819</v>
      </c>
      <c r="W704" s="4">
        <v>863</v>
      </c>
      <c r="X704" s="173">
        <v>18.883333333335031</v>
      </c>
      <c r="Y704" s="173">
        <v>-50661</v>
      </c>
      <c r="Z704" s="173">
        <v>63933</v>
      </c>
      <c r="AA704" s="173">
        <v>13272</v>
      </c>
      <c r="AB704" s="4">
        <v>12912</v>
      </c>
      <c r="AC704" s="4">
        <v>-9260</v>
      </c>
      <c r="AD704" s="176" t="e">
        <v>#REF!</v>
      </c>
      <c r="AE704" s="177">
        <v>0.40516947274507992</v>
      </c>
      <c r="AF704" s="177">
        <v>5.2216431956123688E-2</v>
      </c>
      <c r="AG704" s="177">
        <v>-0.60386224218401152</v>
      </c>
      <c r="AH704" s="177">
        <v>-0.80189342298062927</v>
      </c>
      <c r="AI704" s="127">
        <v>0.63472248456377234</v>
      </c>
      <c r="AJ704" s="127">
        <v>0</v>
      </c>
      <c r="AK704" s="4">
        <v>0</v>
      </c>
      <c r="AL704" s="178">
        <v>11500</v>
      </c>
      <c r="AM704" s="178">
        <v>11600</v>
      </c>
      <c r="AN704" s="178">
        <v>11400</v>
      </c>
      <c r="AO704" s="178">
        <v>11700</v>
      </c>
      <c r="AS704" s="4">
        <v>2.0741843661046637</v>
      </c>
      <c r="AT704" s="4">
        <v>1.1479763912310286</v>
      </c>
      <c r="AU704" s="4">
        <v>0.29893985287754221</v>
      </c>
      <c r="AV704" s="4">
        <v>6.2411036899156905E-2</v>
      </c>
      <c r="AW704" s="4">
        <v>7.5152335815842922E-2</v>
      </c>
      <c r="AX704" s="4">
        <v>3.9907212509128397E-2</v>
      </c>
      <c r="AY704" s="4">
        <v>52.563253012048193</v>
      </c>
      <c r="AZ704" s="4">
        <v>9.088122605363985</v>
      </c>
      <c r="BA704" s="4">
        <v>57.809061488673137</v>
      </c>
      <c r="BB704" s="4">
        <v>29.941176470588236</v>
      </c>
      <c r="BC704" s="4">
        <v>19.96802841918295</v>
      </c>
      <c r="BD704" s="4">
        <v>45.334801762114537</v>
      </c>
      <c r="BE704" s="4">
        <v>11.501070663811563</v>
      </c>
      <c r="BF704" s="4">
        <v>22.553571428571427</v>
      </c>
      <c r="BG704" s="4">
        <v>5.4824994127319711</v>
      </c>
      <c r="BH704" s="4">
        <v>5.4227221597300339</v>
      </c>
      <c r="BI704" s="4">
        <v>9</v>
      </c>
      <c r="BJ704" s="4">
        <v>0</v>
      </c>
      <c r="BK704" s="4">
        <v>0</v>
      </c>
      <c r="BL704" s="4">
        <v>0</v>
      </c>
      <c r="BM704" s="4">
        <v>6690</v>
      </c>
      <c r="BN704" s="4">
        <v>944</v>
      </c>
      <c r="BO704" s="4">
        <v>0.2</v>
      </c>
      <c r="BP704" s="4">
        <v>-0.64999999999999991</v>
      </c>
      <c r="BQ704" s="4">
        <v>0</v>
      </c>
      <c r="BR704" s="4">
        <v>0</v>
      </c>
      <c r="BS704" s="4">
        <v>0</v>
      </c>
      <c r="BT704" s="4">
        <v>0</v>
      </c>
      <c r="BU704" s="4">
        <v>58</v>
      </c>
      <c r="BV704" s="4">
        <v>0</v>
      </c>
      <c r="BW704" s="4">
        <v>0</v>
      </c>
      <c r="BX704" s="4">
        <v>0</v>
      </c>
      <c r="BY704" s="4">
        <v>21</v>
      </c>
      <c r="BZ704" s="4">
        <v>0</v>
      </c>
      <c r="CA704" s="4">
        <v>0</v>
      </c>
      <c r="CB704" s="4">
        <v>0</v>
      </c>
      <c r="CC704" s="4">
        <v>455</v>
      </c>
      <c r="CD704" s="4">
        <v>0</v>
      </c>
      <c r="CE704" s="4">
        <v>0.15</v>
      </c>
      <c r="CF704" s="4">
        <v>-0.79999999999999993</v>
      </c>
      <c r="CG704" s="4">
        <v>0</v>
      </c>
      <c r="CH704" s="4">
        <v>0</v>
      </c>
      <c r="CI704" s="4">
        <v>0</v>
      </c>
      <c r="CJ704" s="4">
        <v>0</v>
      </c>
      <c r="CK704" s="4">
        <v>35</v>
      </c>
      <c r="CL704" s="4">
        <v>0</v>
      </c>
      <c r="CM704" s="4">
        <v>0</v>
      </c>
      <c r="CN704" s="4">
        <v>0</v>
      </c>
      <c r="CO704" s="4">
        <v>12</v>
      </c>
      <c r="CP704" s="4">
        <v>0</v>
      </c>
      <c r="CQ704" s="4">
        <v>0</v>
      </c>
      <c r="CR704" s="4">
        <v>0</v>
      </c>
      <c r="CS704" s="4">
        <v>1432</v>
      </c>
      <c r="CT704" s="4">
        <v>-7</v>
      </c>
      <c r="CU704" s="4">
        <v>0.1</v>
      </c>
      <c r="CV704" s="4">
        <v>-0.9</v>
      </c>
      <c r="CW704" s="4">
        <v>0</v>
      </c>
      <c r="CX704" s="4">
        <v>0</v>
      </c>
      <c r="CY704" s="4">
        <v>0</v>
      </c>
      <c r="CZ704" s="4">
        <v>0</v>
      </c>
      <c r="DA704" s="4">
        <v>250</v>
      </c>
      <c r="DB704" s="4">
        <v>0</v>
      </c>
      <c r="DC704" s="4">
        <v>0.1</v>
      </c>
      <c r="DD704" s="4">
        <v>-0.95000000000000007</v>
      </c>
      <c r="DE704" s="4">
        <v>20</v>
      </c>
      <c r="DF704" s="4">
        <v>0</v>
      </c>
      <c r="DG704" s="4">
        <v>0</v>
      </c>
      <c r="DH704" s="4">
        <v>0</v>
      </c>
      <c r="DI704" s="4">
        <v>1749</v>
      </c>
      <c r="DJ704" s="4">
        <v>-2</v>
      </c>
      <c r="DK704" s="4">
        <v>0.1</v>
      </c>
      <c r="DL704" s="4">
        <v>-1</v>
      </c>
      <c r="DM704" s="4">
        <v>0</v>
      </c>
      <c r="DN704" s="4">
        <v>0</v>
      </c>
      <c r="DO704" s="4">
        <v>0</v>
      </c>
      <c r="DP704" s="4">
        <v>0</v>
      </c>
      <c r="DQ704" s="4">
        <v>578</v>
      </c>
      <c r="DR704" s="4">
        <v>0</v>
      </c>
      <c r="DS704" s="4">
        <v>0.15</v>
      </c>
      <c r="DT704" s="4">
        <v>-0.99999999999999989</v>
      </c>
      <c r="DU704" s="4">
        <v>1</v>
      </c>
      <c r="DV704" s="4">
        <v>0</v>
      </c>
      <c r="DW704" s="4">
        <v>0</v>
      </c>
      <c r="DX704" s="4">
        <v>0</v>
      </c>
      <c r="DY704" s="4">
        <v>4567</v>
      </c>
      <c r="DZ704" s="4">
        <v>99</v>
      </c>
      <c r="EA704" s="4">
        <v>0.15</v>
      </c>
      <c r="EB704" s="4">
        <v>-1.1000000000000001</v>
      </c>
      <c r="EC704" s="4">
        <v>0</v>
      </c>
      <c r="ED704" s="4">
        <v>0</v>
      </c>
      <c r="EE704" s="4">
        <v>0</v>
      </c>
      <c r="EF704" s="4">
        <v>0</v>
      </c>
      <c r="EG704" s="4">
        <v>207</v>
      </c>
      <c r="EH704" s="4">
        <v>0</v>
      </c>
      <c r="EI704" s="4">
        <v>0.2</v>
      </c>
      <c r="EJ704" s="4">
        <v>-1.1500000000000001</v>
      </c>
      <c r="EK704" s="4">
        <v>68</v>
      </c>
      <c r="EL704" s="4">
        <v>0</v>
      </c>
      <c r="EM704" s="4">
        <v>0</v>
      </c>
      <c r="EN704" s="4">
        <v>0</v>
      </c>
      <c r="EO704" s="4">
        <v>21863</v>
      </c>
      <c r="EP704" s="4">
        <v>-751</v>
      </c>
      <c r="EQ704" s="4">
        <v>0.15</v>
      </c>
      <c r="ER704" s="4">
        <v>-1.35</v>
      </c>
      <c r="ES704" s="4">
        <v>5</v>
      </c>
      <c r="ET704" s="4">
        <v>0</v>
      </c>
      <c r="EU704" s="4">
        <v>0</v>
      </c>
      <c r="EV704" s="4">
        <v>0</v>
      </c>
      <c r="EW704" s="4">
        <v>852</v>
      </c>
      <c r="EX704" s="4">
        <v>0</v>
      </c>
      <c r="EY704" s="4">
        <v>0.15</v>
      </c>
      <c r="EZ704" s="4">
        <v>-1.4500000000000002</v>
      </c>
      <c r="FA704" s="4">
        <v>23</v>
      </c>
      <c r="FB704" s="4">
        <v>0</v>
      </c>
      <c r="FC704" s="4">
        <v>952.5</v>
      </c>
      <c r="FD704" s="4">
        <v>0</v>
      </c>
      <c r="FE704" s="4">
        <v>4653</v>
      </c>
      <c r="FF704" s="4">
        <v>-478</v>
      </c>
      <c r="FG704" s="4">
        <v>0.15</v>
      </c>
      <c r="FH704" s="4">
        <v>-1.4500000000000002</v>
      </c>
      <c r="FI704" s="4">
        <v>5</v>
      </c>
      <c r="FJ704" s="4">
        <v>0</v>
      </c>
      <c r="FK704" s="4">
        <v>0</v>
      </c>
      <c r="FL704" s="4">
        <v>0</v>
      </c>
      <c r="FM704" s="4">
        <v>156</v>
      </c>
      <c r="FN704" s="4">
        <v>0</v>
      </c>
      <c r="FO704" s="4">
        <v>0.15</v>
      </c>
      <c r="FP704" s="4">
        <v>-1.55</v>
      </c>
      <c r="FQ704" s="4">
        <v>30</v>
      </c>
      <c r="FR704" s="4">
        <v>0</v>
      </c>
      <c r="FS704" s="4">
        <v>848</v>
      </c>
      <c r="FT704" s="4">
        <v>3</v>
      </c>
      <c r="FU704" s="4">
        <v>14217</v>
      </c>
      <c r="FV704" s="4">
        <v>-105</v>
      </c>
      <c r="FW704" s="4">
        <v>0.2</v>
      </c>
      <c r="FX704" s="4">
        <v>-1.6</v>
      </c>
      <c r="FY704" s="4">
        <v>6</v>
      </c>
      <c r="FZ704" s="4">
        <v>0</v>
      </c>
      <c r="GA704" s="4">
        <v>0</v>
      </c>
      <c r="GB704" s="4">
        <v>0</v>
      </c>
      <c r="GC704" s="4">
        <v>619</v>
      </c>
      <c r="GD704" s="4">
        <v>-10</v>
      </c>
      <c r="GE704" s="4">
        <v>0.2</v>
      </c>
      <c r="GF704" s="4">
        <v>-1.75</v>
      </c>
      <c r="GG704" s="4">
        <v>320</v>
      </c>
      <c r="GH704" s="4">
        <v>0</v>
      </c>
      <c r="GI704" s="4">
        <v>758.3</v>
      </c>
      <c r="GJ704" s="4">
        <v>12.049999999999955</v>
      </c>
      <c r="GK704" s="4">
        <v>11964</v>
      </c>
      <c r="GL704" s="4">
        <v>-558</v>
      </c>
      <c r="GM704" s="4">
        <v>0.2</v>
      </c>
      <c r="GN704" s="4">
        <v>-1.8</v>
      </c>
      <c r="GO704" s="4">
        <v>6</v>
      </c>
      <c r="GP704" s="4">
        <v>0</v>
      </c>
      <c r="GQ704" s="4">
        <v>0</v>
      </c>
      <c r="GR704" s="4">
        <v>0</v>
      </c>
      <c r="GS704" s="4">
        <v>521</v>
      </c>
      <c r="GT704" s="4">
        <v>0</v>
      </c>
      <c r="GU704" s="4">
        <v>0.2</v>
      </c>
      <c r="GV704" s="4">
        <v>-1.8499999999999999</v>
      </c>
      <c r="GW704" s="4">
        <v>223</v>
      </c>
      <c r="GX704" s="4">
        <v>0</v>
      </c>
      <c r="GY704" s="4">
        <v>0</v>
      </c>
      <c r="GZ704" s="4">
        <v>0</v>
      </c>
      <c r="HA704" s="4">
        <v>13923</v>
      </c>
      <c r="HB704" s="4">
        <v>-641</v>
      </c>
      <c r="HC704" s="4">
        <v>0.2</v>
      </c>
      <c r="HD704" s="4">
        <v>-2</v>
      </c>
      <c r="HE704" s="4">
        <v>162</v>
      </c>
      <c r="HF704" s="4">
        <v>0</v>
      </c>
      <c r="HG704" s="4">
        <v>0</v>
      </c>
      <c r="HH704" s="4">
        <v>0</v>
      </c>
      <c r="HI704" s="4">
        <v>1250</v>
      </c>
      <c r="HJ704" s="4">
        <v>-22</v>
      </c>
      <c r="HK704" s="4">
        <v>0.25</v>
      </c>
      <c r="HL704" s="4">
        <v>-2.2000000000000002</v>
      </c>
      <c r="HM704" s="4">
        <v>664</v>
      </c>
      <c r="HN704" s="4">
        <v>-14</v>
      </c>
      <c r="HO704" s="4">
        <v>560</v>
      </c>
      <c r="HP704" s="4">
        <v>8.1000000000000227</v>
      </c>
      <c r="HQ704" s="4">
        <v>34902</v>
      </c>
      <c r="HR704" s="4">
        <v>3414</v>
      </c>
      <c r="HS704" s="4">
        <v>0.25</v>
      </c>
      <c r="HT704" s="4">
        <v>-2.4</v>
      </c>
      <c r="HU704" s="4">
        <v>261</v>
      </c>
      <c r="HV704" s="4">
        <v>0</v>
      </c>
      <c r="HW704" s="4">
        <v>513.29999999999995</v>
      </c>
      <c r="HX704" s="4">
        <v>4.4999999999999432</v>
      </c>
      <c r="HY704" s="4">
        <v>2372</v>
      </c>
      <c r="HZ704" s="4">
        <v>104</v>
      </c>
      <c r="IA704" s="4">
        <v>0.3</v>
      </c>
      <c r="IB704" s="4">
        <v>-2.5500000000000003</v>
      </c>
      <c r="IC704" s="4">
        <v>309</v>
      </c>
      <c r="ID704" s="4">
        <v>1</v>
      </c>
      <c r="IE704" s="4">
        <v>462</v>
      </c>
      <c r="IF704" s="4">
        <v>7.1499999999999773</v>
      </c>
      <c r="IG704" s="4">
        <v>17863</v>
      </c>
      <c r="IH704" s="4">
        <v>819</v>
      </c>
      <c r="II704" s="4">
        <v>0.3</v>
      </c>
      <c r="IJ704" s="4">
        <v>-2.75</v>
      </c>
      <c r="IK704" s="4">
        <v>187</v>
      </c>
      <c r="IL704" s="4">
        <v>-1</v>
      </c>
      <c r="IM704" s="4">
        <v>413.25</v>
      </c>
      <c r="IN704" s="4">
        <v>10.449999999999989</v>
      </c>
      <c r="IO704" s="4">
        <v>5599</v>
      </c>
      <c r="IP704" s="4">
        <v>2</v>
      </c>
      <c r="IQ704" s="4">
        <v>0.4</v>
      </c>
      <c r="IR704" s="4">
        <v>-2.85</v>
      </c>
      <c r="IS704" s="4">
        <v>1126</v>
      </c>
      <c r="IT704" s="4">
        <v>-1</v>
      </c>
      <c r="IU704" s="4">
        <v>362</v>
      </c>
      <c r="IV704" s="4">
        <v>8.6499999999999773</v>
      </c>
      <c r="IW704" s="4">
        <v>22484</v>
      </c>
      <c r="IX704" s="4">
        <v>1231</v>
      </c>
      <c r="IY704" s="4">
        <v>0.4</v>
      </c>
      <c r="IZ704" s="4">
        <v>-3.3000000000000003</v>
      </c>
      <c r="JA704" s="4">
        <v>227</v>
      </c>
      <c r="JB704" s="4">
        <v>9</v>
      </c>
      <c r="JC704" s="4">
        <v>314</v>
      </c>
      <c r="JD704" s="4">
        <v>8.8999999999999773</v>
      </c>
      <c r="JE704" s="4">
        <v>10291</v>
      </c>
      <c r="JF704" s="4">
        <v>1285</v>
      </c>
      <c r="JG704" s="4">
        <v>0.5</v>
      </c>
      <c r="JH704" s="4">
        <v>-3.95</v>
      </c>
      <c r="JI704" s="4">
        <v>2335</v>
      </c>
      <c r="JJ704" s="4">
        <v>-243</v>
      </c>
      <c r="JK704" s="4">
        <v>260</v>
      </c>
      <c r="JL704" s="4">
        <v>2.5500000000000114</v>
      </c>
      <c r="JM704" s="4">
        <v>26855</v>
      </c>
      <c r="JN704" s="4">
        <v>2790</v>
      </c>
      <c r="JO704" s="4">
        <v>0.7</v>
      </c>
      <c r="JP704" s="4">
        <v>-4.8</v>
      </c>
      <c r="JQ704" s="5">
        <v>728</v>
      </c>
      <c r="JR704" s="4">
        <v>73</v>
      </c>
      <c r="JS704" s="4">
        <v>210</v>
      </c>
      <c r="JT704" s="4">
        <v>3.1500000000000057</v>
      </c>
      <c r="JU704" s="4">
        <v>16419</v>
      </c>
      <c r="JV704" s="4">
        <v>3634</v>
      </c>
      <c r="JW704" s="4">
        <v>0.9</v>
      </c>
      <c r="JX704" s="4">
        <v>-6.35</v>
      </c>
      <c r="JY704" s="4">
        <v>8514</v>
      </c>
      <c r="JZ704" s="4">
        <v>502</v>
      </c>
      <c r="KA704" s="4">
        <v>160.9</v>
      </c>
      <c r="KB704" s="4">
        <v>0.45000000000001705</v>
      </c>
      <c r="KC704" s="4">
        <v>46678</v>
      </c>
      <c r="KD704" s="4">
        <v>10024</v>
      </c>
      <c r="KE704" s="4">
        <v>1.75</v>
      </c>
      <c r="KF704" s="4">
        <v>-8.9</v>
      </c>
      <c r="KG704" s="4">
        <v>4445</v>
      </c>
      <c r="KH704" s="4">
        <v>-119</v>
      </c>
      <c r="KI704" s="4">
        <v>113.65</v>
      </c>
      <c r="KJ704" s="4">
        <v>-2.8499999999999943</v>
      </c>
      <c r="KK704" s="4">
        <v>24104</v>
      </c>
      <c r="KL704" s="4">
        <v>8239</v>
      </c>
      <c r="KM704" s="4">
        <v>4.5999999999999996</v>
      </c>
      <c r="KN704" s="4">
        <v>-12.200000000000001</v>
      </c>
      <c r="KO704" s="4">
        <v>22835</v>
      </c>
      <c r="KP704" s="4">
        <v>415</v>
      </c>
      <c r="KQ704" s="4">
        <v>71.3</v>
      </c>
      <c r="KR704" s="4">
        <v>-6.4500000000000028</v>
      </c>
      <c r="KS704" s="4">
        <v>47364</v>
      </c>
      <c r="KT704" s="4">
        <v>14017</v>
      </c>
      <c r="KU704" s="4">
        <v>12.2</v>
      </c>
      <c r="KV704" s="4">
        <v>-15.95</v>
      </c>
      <c r="KW704" s="4">
        <v>16604</v>
      </c>
      <c r="KX704" s="4">
        <v>3086</v>
      </c>
      <c r="KY704" s="4">
        <v>36.200000000000003</v>
      </c>
      <c r="KZ704" s="4">
        <v>-10</v>
      </c>
      <c r="LA704" s="4">
        <v>19061</v>
      </c>
      <c r="LB704" s="4">
        <v>9398</v>
      </c>
      <c r="LC704" s="4">
        <v>27.35</v>
      </c>
      <c r="LD704" s="4">
        <v>-18.850000000000001</v>
      </c>
    </row>
    <row r="705" spans="1:316" x14ac:dyDescent="0.25">
      <c r="A705" s="171">
        <v>44077.392071759263</v>
      </c>
      <c r="B705" s="172">
        <v>0.39097222222222222</v>
      </c>
      <c r="C705" s="4">
        <v>11582.55</v>
      </c>
      <c r="D705" s="4">
        <v>11600</v>
      </c>
      <c r="E705" s="173">
        <v>-24.349999999999998</v>
      </c>
      <c r="F705" s="173">
        <v>-36.699999999999996</v>
      </c>
      <c r="G705" s="173">
        <v>313.89999999999998</v>
      </c>
      <c r="H705" s="173">
        <v>-6.6500000000001194</v>
      </c>
      <c r="I705" s="173">
        <v>-250.2</v>
      </c>
      <c r="J705" s="173">
        <v>243.54999999999987</v>
      </c>
      <c r="K705" s="127">
        <v>0</v>
      </c>
      <c r="L705" s="127">
        <v>0</v>
      </c>
      <c r="M705" s="127">
        <v>-20.53</v>
      </c>
      <c r="N705" s="127">
        <v>-18.11</v>
      </c>
      <c r="O705" s="127">
        <v>-0.31911971940424705</v>
      </c>
      <c r="P705" s="127">
        <v>-0.48893383261434126</v>
      </c>
      <c r="Q705" s="127">
        <v>1.0697075652554291</v>
      </c>
      <c r="R705" s="4">
        <v>23325</v>
      </c>
      <c r="S705" s="4">
        <v>33972</v>
      </c>
      <c r="T705" s="173">
        <v>11588.266666666668</v>
      </c>
      <c r="U705" s="173">
        <v>-13.316666666665697</v>
      </c>
      <c r="V705" s="4">
        <v>149152</v>
      </c>
      <c r="W705" s="4">
        <v>-54</v>
      </c>
      <c r="X705" s="173">
        <v>5.7166666666689707</v>
      </c>
      <c r="Y705" s="173">
        <v>-26747</v>
      </c>
      <c r="Z705" s="173">
        <v>36562</v>
      </c>
      <c r="AA705" s="173">
        <v>9815</v>
      </c>
      <c r="AB705" s="4">
        <v>10647</v>
      </c>
      <c r="AC705" s="4">
        <v>-5750</v>
      </c>
      <c r="AD705" s="176" t="e">
        <v>#REF!</v>
      </c>
      <c r="AE705" s="177">
        <v>0.44868551280738528</v>
      </c>
      <c r="AF705" s="177">
        <v>4.1730403741546025E-2</v>
      </c>
      <c r="AG705" s="177">
        <v>-1.3354080051050974</v>
      </c>
      <c r="AH705" s="177">
        <v>-1.1272086281830045</v>
      </c>
      <c r="AI705" s="127">
        <v>0.6195768294678009</v>
      </c>
      <c r="AJ705" s="127">
        <v>0</v>
      </c>
      <c r="AK705" s="4">
        <v>0</v>
      </c>
      <c r="AL705" s="178">
        <v>11500</v>
      </c>
      <c r="AM705" s="178">
        <v>11600</v>
      </c>
      <c r="AN705" s="178">
        <v>11400</v>
      </c>
      <c r="AO705" s="178">
        <v>11700</v>
      </c>
      <c r="AS705" s="4">
        <v>1.8230437740984351</v>
      </c>
      <c r="AT705" s="4">
        <v>1.0331148671955848</v>
      </c>
      <c r="AU705" s="4">
        <v>0.30660000515424063</v>
      </c>
      <c r="AV705" s="4">
        <v>5.8664186949138837E-2</v>
      </c>
      <c r="AW705" s="4">
        <v>7.9950710350826321E-2</v>
      </c>
      <c r="AX705" s="4">
        <v>4.1760872456443679E-2</v>
      </c>
      <c r="AY705" s="4">
        <v>50.30825958702065</v>
      </c>
      <c r="AZ705" s="4">
        <v>8.754789272030651</v>
      </c>
      <c r="BA705" s="4">
        <v>59.149350649350652</v>
      </c>
      <c r="BB705" s="4">
        <v>31.828877005347593</v>
      </c>
      <c r="BC705" s="4">
        <v>19.517241379310345</v>
      </c>
      <c r="BD705" s="4">
        <v>43.958715596330272</v>
      </c>
      <c r="BE705" s="4">
        <v>10.576528518670496</v>
      </c>
      <c r="BF705" s="4">
        <v>21.447257383966246</v>
      </c>
      <c r="BG705" s="4">
        <v>5.2088268295723728</v>
      </c>
      <c r="BH705" s="4">
        <v>4.6726659167604048</v>
      </c>
      <c r="BI705" s="4">
        <v>9</v>
      </c>
      <c r="BJ705" s="4">
        <v>0</v>
      </c>
      <c r="BK705" s="4">
        <v>0</v>
      </c>
      <c r="BL705" s="4">
        <v>0</v>
      </c>
      <c r="BM705" s="4">
        <v>6120</v>
      </c>
      <c r="BN705" s="4">
        <v>374</v>
      </c>
      <c r="BO705" s="4">
        <v>0.2</v>
      </c>
      <c r="BP705" s="4">
        <v>-0.64999999999999991</v>
      </c>
      <c r="BQ705" s="4">
        <v>0</v>
      </c>
      <c r="BR705" s="4">
        <v>0</v>
      </c>
      <c r="BS705" s="4">
        <v>0</v>
      </c>
      <c r="BT705" s="4">
        <v>0</v>
      </c>
      <c r="BU705" s="4">
        <v>58</v>
      </c>
      <c r="BV705" s="4">
        <v>0</v>
      </c>
      <c r="BW705" s="4">
        <v>0</v>
      </c>
      <c r="BX705" s="4">
        <v>0</v>
      </c>
      <c r="BY705" s="4">
        <v>21</v>
      </c>
      <c r="BZ705" s="4">
        <v>0</v>
      </c>
      <c r="CA705" s="4">
        <v>0</v>
      </c>
      <c r="CB705" s="4">
        <v>0</v>
      </c>
      <c r="CC705" s="4">
        <v>455</v>
      </c>
      <c r="CD705" s="4">
        <v>0</v>
      </c>
      <c r="CE705" s="4">
        <v>0.15</v>
      </c>
      <c r="CF705" s="4">
        <v>-0.79999999999999993</v>
      </c>
      <c r="CG705" s="4">
        <v>0</v>
      </c>
      <c r="CH705" s="4">
        <v>0</v>
      </c>
      <c r="CI705" s="4">
        <v>0</v>
      </c>
      <c r="CJ705" s="4">
        <v>0</v>
      </c>
      <c r="CK705" s="4">
        <v>35</v>
      </c>
      <c r="CL705" s="4">
        <v>0</v>
      </c>
      <c r="CM705" s="4">
        <v>0</v>
      </c>
      <c r="CN705" s="4">
        <v>0</v>
      </c>
      <c r="CO705" s="4">
        <v>12</v>
      </c>
      <c r="CP705" s="4">
        <v>0</v>
      </c>
      <c r="CQ705" s="4">
        <v>0</v>
      </c>
      <c r="CR705" s="4">
        <v>0</v>
      </c>
      <c r="CS705" s="4">
        <v>1439</v>
      </c>
      <c r="CT705" s="4">
        <v>0</v>
      </c>
      <c r="CU705" s="4">
        <v>0.1</v>
      </c>
      <c r="CV705" s="4">
        <v>-0.9</v>
      </c>
      <c r="CW705" s="4">
        <v>0</v>
      </c>
      <c r="CX705" s="4">
        <v>0</v>
      </c>
      <c r="CY705" s="4">
        <v>0</v>
      </c>
      <c r="CZ705" s="4">
        <v>0</v>
      </c>
      <c r="DA705" s="4">
        <v>250</v>
      </c>
      <c r="DB705" s="4">
        <v>0</v>
      </c>
      <c r="DC705" s="4">
        <v>0.1</v>
      </c>
      <c r="DD705" s="4">
        <v>-0.95000000000000007</v>
      </c>
      <c r="DE705" s="4">
        <v>20</v>
      </c>
      <c r="DF705" s="4">
        <v>0</v>
      </c>
      <c r="DG705" s="4">
        <v>0</v>
      </c>
      <c r="DH705" s="4">
        <v>0</v>
      </c>
      <c r="DI705" s="4">
        <v>1760</v>
      </c>
      <c r="DJ705" s="4">
        <v>9</v>
      </c>
      <c r="DK705" s="4">
        <v>0.1</v>
      </c>
      <c r="DL705" s="4">
        <v>-1</v>
      </c>
      <c r="DM705" s="4">
        <v>0</v>
      </c>
      <c r="DN705" s="4">
        <v>0</v>
      </c>
      <c r="DO705" s="4">
        <v>0</v>
      </c>
      <c r="DP705" s="4">
        <v>0</v>
      </c>
      <c r="DQ705" s="4">
        <v>578</v>
      </c>
      <c r="DR705" s="4">
        <v>0</v>
      </c>
      <c r="DS705" s="4">
        <v>0.15</v>
      </c>
      <c r="DT705" s="4">
        <v>-0.99999999999999989</v>
      </c>
      <c r="DU705" s="4">
        <v>1</v>
      </c>
      <c r="DV705" s="4">
        <v>0</v>
      </c>
      <c r="DW705" s="4">
        <v>0</v>
      </c>
      <c r="DX705" s="4">
        <v>0</v>
      </c>
      <c r="DY705" s="4">
        <v>4567</v>
      </c>
      <c r="DZ705" s="4">
        <v>99</v>
      </c>
      <c r="EA705" s="4">
        <v>0.15</v>
      </c>
      <c r="EB705" s="4">
        <v>-1.1000000000000001</v>
      </c>
      <c r="EC705" s="4">
        <v>0</v>
      </c>
      <c r="ED705" s="4">
        <v>0</v>
      </c>
      <c r="EE705" s="4">
        <v>0</v>
      </c>
      <c r="EF705" s="4">
        <v>0</v>
      </c>
      <c r="EG705" s="4">
        <v>207</v>
      </c>
      <c r="EH705" s="4">
        <v>0</v>
      </c>
      <c r="EI705" s="4">
        <v>0.2</v>
      </c>
      <c r="EJ705" s="4">
        <v>-1.1500000000000001</v>
      </c>
      <c r="EK705" s="4">
        <v>68</v>
      </c>
      <c r="EL705" s="4">
        <v>0</v>
      </c>
      <c r="EM705" s="4">
        <v>0</v>
      </c>
      <c r="EN705" s="4">
        <v>0</v>
      </c>
      <c r="EO705" s="4">
        <v>22356</v>
      </c>
      <c r="EP705" s="4">
        <v>-258</v>
      </c>
      <c r="EQ705" s="4">
        <v>0.15</v>
      </c>
      <c r="ER705" s="4">
        <v>-1.35</v>
      </c>
      <c r="ES705" s="4">
        <v>5</v>
      </c>
      <c r="ET705" s="4">
        <v>0</v>
      </c>
      <c r="EU705" s="4">
        <v>0</v>
      </c>
      <c r="EV705" s="4">
        <v>0</v>
      </c>
      <c r="EW705" s="4">
        <v>852</v>
      </c>
      <c r="EX705" s="4">
        <v>0</v>
      </c>
      <c r="EY705" s="4">
        <v>0.15</v>
      </c>
      <c r="EZ705" s="4">
        <v>-1.4500000000000002</v>
      </c>
      <c r="FA705" s="4">
        <v>23</v>
      </c>
      <c r="FB705" s="4">
        <v>0</v>
      </c>
      <c r="FC705" s="4">
        <v>952.5</v>
      </c>
      <c r="FD705" s="4">
        <v>0</v>
      </c>
      <c r="FE705" s="4">
        <v>5031</v>
      </c>
      <c r="FF705" s="4">
        <v>-100</v>
      </c>
      <c r="FG705" s="4">
        <v>0.15</v>
      </c>
      <c r="FH705" s="4">
        <v>-1.4500000000000002</v>
      </c>
      <c r="FI705" s="4">
        <v>5</v>
      </c>
      <c r="FJ705" s="4">
        <v>0</v>
      </c>
      <c r="FK705" s="4">
        <v>0</v>
      </c>
      <c r="FL705" s="4">
        <v>0</v>
      </c>
      <c r="FM705" s="4">
        <v>156</v>
      </c>
      <c r="FN705" s="4">
        <v>0</v>
      </c>
      <c r="FO705" s="4">
        <v>0.15</v>
      </c>
      <c r="FP705" s="4">
        <v>-1.55</v>
      </c>
      <c r="FQ705" s="4">
        <v>30</v>
      </c>
      <c r="FR705" s="4">
        <v>0</v>
      </c>
      <c r="FS705" s="4">
        <v>848</v>
      </c>
      <c r="FT705" s="4">
        <v>3</v>
      </c>
      <c r="FU705" s="4">
        <v>14216</v>
      </c>
      <c r="FV705" s="4">
        <v>-106</v>
      </c>
      <c r="FW705" s="4">
        <v>0.2</v>
      </c>
      <c r="FX705" s="4">
        <v>-1.6</v>
      </c>
      <c r="FY705" s="4">
        <v>6</v>
      </c>
      <c r="FZ705" s="4">
        <v>0</v>
      </c>
      <c r="GA705" s="4">
        <v>0</v>
      </c>
      <c r="GB705" s="4">
        <v>0</v>
      </c>
      <c r="GC705" s="4">
        <v>619</v>
      </c>
      <c r="GD705" s="4">
        <v>-10</v>
      </c>
      <c r="GE705" s="4">
        <v>0.2</v>
      </c>
      <c r="GF705" s="4">
        <v>-1.75</v>
      </c>
      <c r="GG705" s="4">
        <v>320</v>
      </c>
      <c r="GH705" s="4">
        <v>0</v>
      </c>
      <c r="GI705" s="4">
        <v>758.3</v>
      </c>
      <c r="GJ705" s="4">
        <v>12.049999999999955</v>
      </c>
      <c r="GK705" s="4">
        <v>12278</v>
      </c>
      <c r="GL705" s="4">
        <v>-244</v>
      </c>
      <c r="GM705" s="4">
        <v>0.2</v>
      </c>
      <c r="GN705" s="4">
        <v>-1.8</v>
      </c>
      <c r="GO705" s="4">
        <v>6</v>
      </c>
      <c r="GP705" s="4">
        <v>0</v>
      </c>
      <c r="GQ705" s="4">
        <v>0</v>
      </c>
      <c r="GR705" s="4">
        <v>0</v>
      </c>
      <c r="GS705" s="4">
        <v>521</v>
      </c>
      <c r="GT705" s="4">
        <v>0</v>
      </c>
      <c r="GU705" s="4">
        <v>0.2</v>
      </c>
      <c r="GV705" s="4">
        <v>-1.8499999999999999</v>
      </c>
      <c r="GW705" s="4">
        <v>223</v>
      </c>
      <c r="GX705" s="4">
        <v>0</v>
      </c>
      <c r="GY705" s="4">
        <v>0</v>
      </c>
      <c r="GZ705" s="4">
        <v>0</v>
      </c>
      <c r="HA705" s="4">
        <v>14273</v>
      </c>
      <c r="HB705" s="4">
        <v>-291</v>
      </c>
      <c r="HC705" s="4">
        <v>0.2</v>
      </c>
      <c r="HD705" s="4">
        <v>-2</v>
      </c>
      <c r="HE705" s="4">
        <v>162</v>
      </c>
      <c r="HF705" s="4">
        <v>0</v>
      </c>
      <c r="HG705" s="4">
        <v>0</v>
      </c>
      <c r="HH705" s="4">
        <v>0</v>
      </c>
      <c r="HI705" s="4">
        <v>1257</v>
      </c>
      <c r="HJ705" s="4">
        <v>-15</v>
      </c>
      <c r="HK705" s="4">
        <v>0.25</v>
      </c>
      <c r="HL705" s="4">
        <v>-2.2000000000000002</v>
      </c>
      <c r="HM705" s="4">
        <v>678</v>
      </c>
      <c r="HN705" s="4">
        <v>0</v>
      </c>
      <c r="HO705" s="4">
        <v>560</v>
      </c>
      <c r="HP705" s="4">
        <v>8.1000000000000227</v>
      </c>
      <c r="HQ705" s="4">
        <v>34109</v>
      </c>
      <c r="HR705" s="4">
        <v>2621</v>
      </c>
      <c r="HS705" s="4">
        <v>0.25</v>
      </c>
      <c r="HT705" s="4">
        <v>-2.4</v>
      </c>
      <c r="HU705" s="4">
        <v>261</v>
      </c>
      <c r="HV705" s="4">
        <v>0</v>
      </c>
      <c r="HW705" s="4">
        <v>513.29999999999995</v>
      </c>
      <c r="HX705" s="4">
        <v>4.4999999999999432</v>
      </c>
      <c r="HY705" s="4">
        <v>2285</v>
      </c>
      <c r="HZ705" s="4">
        <v>17</v>
      </c>
      <c r="IA705" s="4">
        <v>0.3</v>
      </c>
      <c r="IB705" s="4">
        <v>-2.5500000000000003</v>
      </c>
      <c r="IC705" s="4">
        <v>308</v>
      </c>
      <c r="ID705" s="4">
        <v>0</v>
      </c>
      <c r="IE705" s="4">
        <v>462</v>
      </c>
      <c r="IF705" s="4">
        <v>7.1499999999999773</v>
      </c>
      <c r="IG705" s="4">
        <v>18218</v>
      </c>
      <c r="IH705" s="4">
        <v>1174</v>
      </c>
      <c r="II705" s="4">
        <v>0.3</v>
      </c>
      <c r="IJ705" s="4">
        <v>-2.75</v>
      </c>
      <c r="IK705" s="4">
        <v>187</v>
      </c>
      <c r="IL705" s="4">
        <v>-1</v>
      </c>
      <c r="IM705" s="4">
        <v>413.25</v>
      </c>
      <c r="IN705" s="4">
        <v>10.449999999999989</v>
      </c>
      <c r="IO705" s="4">
        <v>5952</v>
      </c>
      <c r="IP705" s="4">
        <v>355</v>
      </c>
      <c r="IQ705" s="4">
        <v>0.4</v>
      </c>
      <c r="IR705" s="4">
        <v>-2.85</v>
      </c>
      <c r="IS705" s="4">
        <v>1131</v>
      </c>
      <c r="IT705" s="4">
        <v>4</v>
      </c>
      <c r="IU705" s="4">
        <v>362</v>
      </c>
      <c r="IV705" s="4">
        <v>8.6499999999999773</v>
      </c>
      <c r="IW705" s="4">
        <v>22074</v>
      </c>
      <c r="IX705" s="4">
        <v>821</v>
      </c>
      <c r="IY705" s="4">
        <v>0.4</v>
      </c>
      <c r="IZ705" s="4">
        <v>-3.3000000000000003</v>
      </c>
      <c r="JA705" s="4">
        <v>218</v>
      </c>
      <c r="JB705" s="4">
        <v>0</v>
      </c>
      <c r="JC705" s="4">
        <v>314</v>
      </c>
      <c r="JD705" s="4">
        <v>8.8999999999999773</v>
      </c>
      <c r="JE705" s="4">
        <v>9583</v>
      </c>
      <c r="JF705" s="4">
        <v>577</v>
      </c>
      <c r="JG705" s="4">
        <v>0.5</v>
      </c>
      <c r="JH705" s="4">
        <v>-3.95</v>
      </c>
      <c r="JI705" s="4">
        <v>2437</v>
      </c>
      <c r="JJ705" s="4">
        <v>-141</v>
      </c>
      <c r="JK705" s="4">
        <v>260</v>
      </c>
      <c r="JL705" s="4">
        <v>2.5500000000000114</v>
      </c>
      <c r="JM705" s="4">
        <v>25775</v>
      </c>
      <c r="JN705" s="4">
        <v>1710</v>
      </c>
      <c r="JO705" s="4">
        <v>0.7</v>
      </c>
      <c r="JP705" s="4">
        <v>-4.8</v>
      </c>
      <c r="JQ705" s="5">
        <v>711</v>
      </c>
      <c r="JR705" s="4">
        <v>56</v>
      </c>
      <c r="JS705" s="4">
        <v>210</v>
      </c>
      <c r="JT705" s="4">
        <v>3.1500000000000057</v>
      </c>
      <c r="JU705" s="4">
        <v>15249</v>
      </c>
      <c r="JV705" s="4">
        <v>2464</v>
      </c>
      <c r="JW705" s="4">
        <v>0.9</v>
      </c>
      <c r="JX705" s="4">
        <v>-6.35</v>
      </c>
      <c r="JY705" s="4">
        <v>8021</v>
      </c>
      <c r="JZ705" s="4">
        <v>9</v>
      </c>
      <c r="KA705" s="4">
        <v>160.9</v>
      </c>
      <c r="KB705" s="4">
        <v>0.45000000000001705</v>
      </c>
      <c r="KC705" s="4">
        <v>41780</v>
      </c>
      <c r="KD705" s="4">
        <v>5126</v>
      </c>
      <c r="KE705" s="4">
        <v>1.75</v>
      </c>
      <c r="KF705" s="4">
        <v>-8.9</v>
      </c>
      <c r="KG705" s="4">
        <v>4445</v>
      </c>
      <c r="KH705" s="4">
        <v>-119</v>
      </c>
      <c r="KI705" s="4">
        <v>113.65</v>
      </c>
      <c r="KJ705" s="4">
        <v>-2.8499999999999943</v>
      </c>
      <c r="KK705" s="4">
        <v>20770</v>
      </c>
      <c r="KL705" s="4">
        <v>4905</v>
      </c>
      <c r="KM705" s="4">
        <v>4.5999999999999996</v>
      </c>
      <c r="KN705" s="4">
        <v>-12.200000000000001</v>
      </c>
      <c r="KO705" s="4">
        <v>22045</v>
      </c>
      <c r="KP705" s="4">
        <v>-375</v>
      </c>
      <c r="KQ705" s="4">
        <v>71.3</v>
      </c>
      <c r="KR705" s="4">
        <v>-6.4500000000000028</v>
      </c>
      <c r="KS705" s="4">
        <v>40189</v>
      </c>
      <c r="KT705" s="4">
        <v>6842</v>
      </c>
      <c r="KU705" s="4">
        <v>12.2</v>
      </c>
      <c r="KV705" s="4">
        <v>-15.95</v>
      </c>
      <c r="KW705" s="4">
        <v>14495</v>
      </c>
      <c r="KX705" s="4">
        <v>977</v>
      </c>
      <c r="KY705" s="4">
        <v>36.200000000000003</v>
      </c>
      <c r="KZ705" s="4">
        <v>-10</v>
      </c>
      <c r="LA705" s="4">
        <v>14975</v>
      </c>
      <c r="LB705" s="4">
        <v>5312</v>
      </c>
      <c r="LC705" s="4">
        <v>27.35</v>
      </c>
      <c r="LD705" s="4">
        <v>-18.850000000000001</v>
      </c>
    </row>
    <row r="706" spans="1:316" x14ac:dyDescent="0.25">
      <c r="A706" s="171">
        <v>44077.39100787037</v>
      </c>
      <c r="B706" s="172">
        <v>0.38958333333333334</v>
      </c>
      <c r="C706" s="4">
        <v>11577.65</v>
      </c>
      <c r="D706" s="4">
        <v>11600</v>
      </c>
      <c r="E706" s="173">
        <v>-18.749999999999996</v>
      </c>
      <c r="F706" s="173">
        <v>-37.199999999999996</v>
      </c>
      <c r="G706" s="173">
        <v>313.89999999999998</v>
      </c>
      <c r="H706" s="173">
        <v>40.949999999999967</v>
      </c>
      <c r="I706" s="173">
        <v>-262</v>
      </c>
      <c r="J706" s="173">
        <v>302.95</v>
      </c>
      <c r="K706" s="127">
        <v>0</v>
      </c>
      <c r="L706" s="127">
        <v>0</v>
      </c>
      <c r="M706" s="127">
        <v>-20.53</v>
      </c>
      <c r="N706" s="127">
        <v>-18.11</v>
      </c>
      <c r="O706" s="127">
        <v>-0.29860861303242897</v>
      </c>
      <c r="P706" s="127">
        <v>-0.46940239277026846</v>
      </c>
      <c r="Q706" s="127">
        <v>1.0317005854387353</v>
      </c>
      <c r="R706" s="4">
        <v>2892</v>
      </c>
      <c r="S706" s="4">
        <v>33972</v>
      </c>
      <c r="T706" s="173">
        <v>11601.583333333334</v>
      </c>
      <c r="U706" s="173">
        <v>20.08333333333394</v>
      </c>
      <c r="V706" s="4">
        <v>149152</v>
      </c>
      <c r="W706" s="4">
        <v>-33523</v>
      </c>
      <c r="X706" s="173">
        <v>23.933333333334303</v>
      </c>
      <c r="Y706" s="173">
        <v>-2988</v>
      </c>
      <c r="Z706" s="173">
        <v>36562</v>
      </c>
      <c r="AA706" s="173">
        <v>-2988</v>
      </c>
      <c r="AB706" s="4">
        <v>-2892</v>
      </c>
      <c r="AC706" s="4">
        <v>-6997</v>
      </c>
      <c r="AD706" s="176" t="e">
        <v>#REF!</v>
      </c>
      <c r="AE706" s="177">
        <v>7.8292521912711133E-2</v>
      </c>
      <c r="AF706" s="177">
        <v>4.8915959521876592E-2</v>
      </c>
      <c r="AG706" s="177">
        <v>-1.5046230924888573E-2</v>
      </c>
      <c r="AH706" s="177">
        <v>-5.6856881396636347E-2</v>
      </c>
      <c r="AI706" s="127">
        <v>0.73125979274420982</v>
      </c>
      <c r="AJ706" s="127">
        <v>0</v>
      </c>
      <c r="AK706" s="4">
        <v>0</v>
      </c>
      <c r="AL706" s="178">
        <v>11500</v>
      </c>
      <c r="AM706" s="178">
        <v>11400</v>
      </c>
      <c r="AN706" s="178">
        <v>11600</v>
      </c>
      <c r="AO706" s="178">
        <v>11700</v>
      </c>
      <c r="AS706" s="4">
        <v>1.4873773416592329</v>
      </c>
      <c r="AT706" s="4">
        <v>0.71482467820683537</v>
      </c>
      <c r="AU706" s="4">
        <v>0.27310388782664119</v>
      </c>
      <c r="AV706" s="4">
        <v>6.1978179583055883E-2</v>
      </c>
      <c r="AW706" s="4">
        <v>8.655268781851061E-2</v>
      </c>
      <c r="AX706" s="4">
        <v>5.2431691106656818E-2</v>
      </c>
      <c r="AY706" s="4">
        <v>46.442477876106196</v>
      </c>
      <c r="AZ706" s="4">
        <v>8.6896551724137936</v>
      </c>
      <c r="BA706" s="4">
        <v>55.337662337662337</v>
      </c>
      <c r="BB706" s="4">
        <v>29.771276595744681</v>
      </c>
      <c r="BC706" s="4">
        <v>18.858030168589174</v>
      </c>
      <c r="BD706" s="4">
        <v>41.311926605504588</v>
      </c>
      <c r="BE706" s="4">
        <v>9.3347556245151289</v>
      </c>
      <c r="BF706" s="4">
        <v>19.519083969465647</v>
      </c>
      <c r="BG706" s="4">
        <v>4.5748876684972544</v>
      </c>
      <c r="BH706" s="4">
        <v>3.4761174408413673</v>
      </c>
      <c r="BI706" s="4">
        <v>9</v>
      </c>
      <c r="BJ706" s="4">
        <v>0</v>
      </c>
      <c r="BK706" s="4">
        <v>0</v>
      </c>
      <c r="BL706" s="4">
        <v>0</v>
      </c>
      <c r="BM706" s="4">
        <v>5746</v>
      </c>
      <c r="BN706" s="4">
        <v>0</v>
      </c>
      <c r="BO706" s="4">
        <v>0.2</v>
      </c>
      <c r="BP706" s="4">
        <v>-0.64999999999999991</v>
      </c>
      <c r="BQ706" s="4">
        <v>0</v>
      </c>
      <c r="BR706" s="4">
        <v>0</v>
      </c>
      <c r="BS706" s="4">
        <v>0</v>
      </c>
      <c r="BT706" s="4">
        <v>0</v>
      </c>
      <c r="BU706" s="4">
        <v>58</v>
      </c>
      <c r="BV706" s="4">
        <v>0</v>
      </c>
      <c r="BW706" s="4">
        <v>0</v>
      </c>
      <c r="BX706" s="4">
        <v>0</v>
      </c>
      <c r="BY706" s="4">
        <v>21</v>
      </c>
      <c r="BZ706" s="4">
        <v>0</v>
      </c>
      <c r="CA706" s="4">
        <v>0</v>
      </c>
      <c r="CB706" s="4">
        <v>0</v>
      </c>
      <c r="CC706" s="4">
        <v>455</v>
      </c>
      <c r="CD706" s="4">
        <v>0</v>
      </c>
      <c r="CE706" s="4">
        <v>0.1</v>
      </c>
      <c r="CF706" s="4">
        <v>-0.85</v>
      </c>
      <c r="CG706" s="4">
        <v>0</v>
      </c>
      <c r="CH706" s="4">
        <v>0</v>
      </c>
      <c r="CI706" s="4">
        <v>0</v>
      </c>
      <c r="CJ706" s="4">
        <v>0</v>
      </c>
      <c r="CK706" s="4">
        <v>35</v>
      </c>
      <c r="CL706" s="4">
        <v>0</v>
      </c>
      <c r="CM706" s="4">
        <v>0</v>
      </c>
      <c r="CN706" s="4">
        <v>0</v>
      </c>
      <c r="CO706" s="4">
        <v>12</v>
      </c>
      <c r="CP706" s="4">
        <v>0</v>
      </c>
      <c r="CQ706" s="4">
        <v>0</v>
      </c>
      <c r="CR706" s="4">
        <v>0</v>
      </c>
      <c r="CS706" s="4">
        <v>1439</v>
      </c>
      <c r="CT706" s="4">
        <v>0</v>
      </c>
      <c r="CU706" s="4">
        <v>0.1</v>
      </c>
      <c r="CV706" s="4">
        <v>-0.9</v>
      </c>
      <c r="CW706" s="4">
        <v>0</v>
      </c>
      <c r="CX706" s="4">
        <v>0</v>
      </c>
      <c r="CY706" s="4">
        <v>0</v>
      </c>
      <c r="CZ706" s="4">
        <v>0</v>
      </c>
      <c r="DA706" s="4">
        <v>250</v>
      </c>
      <c r="DB706" s="4">
        <v>0</v>
      </c>
      <c r="DC706" s="4">
        <v>0.1</v>
      </c>
      <c r="DD706" s="4">
        <v>-0.95000000000000007</v>
      </c>
      <c r="DE706" s="4">
        <v>20</v>
      </c>
      <c r="DF706" s="4">
        <v>0</v>
      </c>
      <c r="DG706" s="4">
        <v>0</v>
      </c>
      <c r="DH706" s="4">
        <v>0</v>
      </c>
      <c r="DI706" s="4">
        <v>1751</v>
      </c>
      <c r="DJ706" s="4">
        <v>0</v>
      </c>
      <c r="DK706" s="4">
        <v>0.2</v>
      </c>
      <c r="DL706" s="4">
        <v>-0.90000000000000013</v>
      </c>
      <c r="DM706" s="4">
        <v>0</v>
      </c>
      <c r="DN706" s="4">
        <v>0</v>
      </c>
      <c r="DO706" s="4">
        <v>0</v>
      </c>
      <c r="DP706" s="4">
        <v>0</v>
      </c>
      <c r="DQ706" s="4">
        <v>578</v>
      </c>
      <c r="DR706" s="4">
        <v>0</v>
      </c>
      <c r="DS706" s="4">
        <v>0.15</v>
      </c>
      <c r="DT706" s="4">
        <v>-0.99999999999999989</v>
      </c>
      <c r="DU706" s="4">
        <v>1</v>
      </c>
      <c r="DV706" s="4">
        <v>0</v>
      </c>
      <c r="DW706" s="4">
        <v>0</v>
      </c>
      <c r="DX706" s="4">
        <v>0</v>
      </c>
      <c r="DY706" s="4">
        <v>4468</v>
      </c>
      <c r="DZ706" s="4">
        <v>0</v>
      </c>
      <c r="EA706" s="4">
        <v>0.15</v>
      </c>
      <c r="EB706" s="4">
        <v>-1.1000000000000001</v>
      </c>
      <c r="EC706" s="4">
        <v>0</v>
      </c>
      <c r="ED706" s="4">
        <v>0</v>
      </c>
      <c r="EE706" s="4">
        <v>0</v>
      </c>
      <c r="EF706" s="4">
        <v>0</v>
      </c>
      <c r="EG706" s="4">
        <v>207</v>
      </c>
      <c r="EH706" s="4">
        <v>0</v>
      </c>
      <c r="EI706" s="4">
        <v>0.2</v>
      </c>
      <c r="EJ706" s="4">
        <v>-1.1500000000000001</v>
      </c>
      <c r="EK706" s="4">
        <v>68</v>
      </c>
      <c r="EL706" s="4">
        <v>0</v>
      </c>
      <c r="EM706" s="4">
        <v>0</v>
      </c>
      <c r="EN706" s="4">
        <v>0</v>
      </c>
      <c r="EO706" s="4">
        <v>22614</v>
      </c>
      <c r="EP706" s="4">
        <v>0</v>
      </c>
      <c r="EQ706" s="4">
        <v>0.2</v>
      </c>
      <c r="ER706" s="4">
        <v>-1.3</v>
      </c>
      <c r="ES706" s="4">
        <v>5</v>
      </c>
      <c r="ET706" s="4">
        <v>0</v>
      </c>
      <c r="EU706" s="4">
        <v>0</v>
      </c>
      <c r="EV706" s="4">
        <v>0</v>
      </c>
      <c r="EW706" s="4">
        <v>852</v>
      </c>
      <c r="EX706" s="4">
        <v>0</v>
      </c>
      <c r="EY706" s="4">
        <v>0.1</v>
      </c>
      <c r="EZ706" s="4">
        <v>-1.5</v>
      </c>
      <c r="FA706" s="4">
        <v>23</v>
      </c>
      <c r="FB706" s="4">
        <v>0</v>
      </c>
      <c r="FC706" s="4">
        <v>952.5</v>
      </c>
      <c r="FD706" s="4">
        <v>0</v>
      </c>
      <c r="FE706" s="4">
        <v>5131</v>
      </c>
      <c r="FF706" s="4">
        <v>0</v>
      </c>
      <c r="FG706" s="4">
        <v>0.2</v>
      </c>
      <c r="FH706" s="4">
        <v>-1.4000000000000001</v>
      </c>
      <c r="FI706" s="4">
        <v>5</v>
      </c>
      <c r="FJ706" s="4">
        <v>0</v>
      </c>
      <c r="FK706" s="4">
        <v>0</v>
      </c>
      <c r="FL706" s="4">
        <v>0</v>
      </c>
      <c r="FM706" s="4">
        <v>156</v>
      </c>
      <c r="FN706" s="4">
        <v>0</v>
      </c>
      <c r="FO706" s="4">
        <v>0.15</v>
      </c>
      <c r="FP706" s="4">
        <v>-1.55</v>
      </c>
      <c r="FQ706" s="4">
        <v>30</v>
      </c>
      <c r="FR706" s="4">
        <v>0</v>
      </c>
      <c r="FS706" s="4">
        <v>848</v>
      </c>
      <c r="FT706" s="4">
        <v>3</v>
      </c>
      <c r="FU706" s="4">
        <v>14322</v>
      </c>
      <c r="FV706" s="4">
        <v>0</v>
      </c>
      <c r="FW706" s="4">
        <v>0.2</v>
      </c>
      <c r="FX706" s="4">
        <v>-1.6</v>
      </c>
      <c r="FY706" s="4">
        <v>6</v>
      </c>
      <c r="FZ706" s="4">
        <v>0</v>
      </c>
      <c r="GA706" s="4">
        <v>0</v>
      </c>
      <c r="GB706" s="4">
        <v>0</v>
      </c>
      <c r="GC706" s="4">
        <v>629</v>
      </c>
      <c r="GD706" s="4">
        <v>0</v>
      </c>
      <c r="GE706" s="4">
        <v>0.2</v>
      </c>
      <c r="GF706" s="4">
        <v>-1.75</v>
      </c>
      <c r="GG706" s="4">
        <v>320</v>
      </c>
      <c r="GH706" s="4">
        <v>0</v>
      </c>
      <c r="GI706" s="4">
        <v>758.3</v>
      </c>
      <c r="GJ706" s="4">
        <v>12.049999999999955</v>
      </c>
      <c r="GK706" s="4">
        <v>12522</v>
      </c>
      <c r="GL706" s="4">
        <v>0</v>
      </c>
      <c r="GM706" s="4">
        <v>0.25</v>
      </c>
      <c r="GN706" s="4">
        <v>-1.75</v>
      </c>
      <c r="GO706" s="4">
        <v>6</v>
      </c>
      <c r="GP706" s="4">
        <v>0</v>
      </c>
      <c r="GQ706" s="4">
        <v>0</v>
      </c>
      <c r="GR706" s="4">
        <v>0</v>
      </c>
      <c r="GS706" s="4">
        <v>521</v>
      </c>
      <c r="GT706" s="4">
        <v>0</v>
      </c>
      <c r="GU706" s="4">
        <v>0.25</v>
      </c>
      <c r="GV706" s="4">
        <v>-1.7999999999999998</v>
      </c>
      <c r="GW706" s="4">
        <v>223</v>
      </c>
      <c r="GX706" s="4">
        <v>0</v>
      </c>
      <c r="GY706" s="4">
        <v>0</v>
      </c>
      <c r="GZ706" s="4">
        <v>0</v>
      </c>
      <c r="HA706" s="4">
        <v>14564</v>
      </c>
      <c r="HB706" s="4">
        <v>0</v>
      </c>
      <c r="HC706" s="4">
        <v>0.25</v>
      </c>
      <c r="HD706" s="4">
        <v>-1.9500000000000002</v>
      </c>
      <c r="HE706" s="4">
        <v>162</v>
      </c>
      <c r="HF706" s="4">
        <v>0</v>
      </c>
      <c r="HG706" s="4">
        <v>0</v>
      </c>
      <c r="HH706" s="4">
        <v>0</v>
      </c>
      <c r="HI706" s="4">
        <v>1272</v>
      </c>
      <c r="HJ706" s="4">
        <v>0</v>
      </c>
      <c r="HK706" s="4">
        <v>0.3</v>
      </c>
      <c r="HL706" s="4">
        <v>-2.1500000000000004</v>
      </c>
      <c r="HM706" s="4">
        <v>678</v>
      </c>
      <c r="HN706" s="4">
        <v>0</v>
      </c>
      <c r="HO706" s="4">
        <v>564.25</v>
      </c>
      <c r="HP706" s="4">
        <v>12.350000000000023</v>
      </c>
      <c r="HQ706" s="4">
        <v>31488</v>
      </c>
      <c r="HR706" s="4">
        <v>0</v>
      </c>
      <c r="HS706" s="4">
        <v>0.35</v>
      </c>
      <c r="HT706" s="4">
        <v>-2.2999999999999998</v>
      </c>
      <c r="HU706" s="4">
        <v>261</v>
      </c>
      <c r="HV706" s="4">
        <v>0</v>
      </c>
      <c r="HW706" s="4">
        <v>516.45000000000005</v>
      </c>
      <c r="HX706" s="4">
        <v>7.6500000000000341</v>
      </c>
      <c r="HY706" s="4">
        <v>2268</v>
      </c>
      <c r="HZ706" s="4">
        <v>0</v>
      </c>
      <c r="IA706" s="4">
        <v>0.3</v>
      </c>
      <c r="IB706" s="4">
        <v>-2.5500000000000003</v>
      </c>
      <c r="IC706" s="4">
        <v>308</v>
      </c>
      <c r="ID706" s="4">
        <v>0</v>
      </c>
      <c r="IE706" s="4">
        <v>474.75</v>
      </c>
      <c r="IF706" s="4">
        <v>19.899999999999977</v>
      </c>
      <c r="IG706" s="4">
        <v>17044</v>
      </c>
      <c r="IH706" s="4">
        <v>0</v>
      </c>
      <c r="II706" s="4">
        <v>0.35</v>
      </c>
      <c r="IJ706" s="4">
        <v>-2.6999999999999997</v>
      </c>
      <c r="IK706" s="4">
        <v>188</v>
      </c>
      <c r="IL706" s="4">
        <v>0</v>
      </c>
      <c r="IM706" s="4">
        <v>414.1</v>
      </c>
      <c r="IN706" s="4">
        <v>11.300000000000011</v>
      </c>
      <c r="IO706" s="4">
        <v>5597</v>
      </c>
      <c r="IP706" s="4">
        <v>0</v>
      </c>
      <c r="IQ706" s="4">
        <v>0.4</v>
      </c>
      <c r="IR706" s="4">
        <v>-2.85</v>
      </c>
      <c r="IS706" s="4">
        <v>1127</v>
      </c>
      <c r="IT706" s="4">
        <v>0</v>
      </c>
      <c r="IU706" s="4">
        <v>363.05</v>
      </c>
      <c r="IV706" s="4">
        <v>9.6999999999999886</v>
      </c>
      <c r="IW706" s="4">
        <v>21253</v>
      </c>
      <c r="IX706" s="4">
        <v>0</v>
      </c>
      <c r="IY706" s="4">
        <v>0.4</v>
      </c>
      <c r="IZ706" s="4">
        <v>-3.3000000000000003</v>
      </c>
      <c r="JA706" s="4">
        <v>218</v>
      </c>
      <c r="JB706" s="4">
        <v>0</v>
      </c>
      <c r="JC706" s="4">
        <v>315.14999999999998</v>
      </c>
      <c r="JD706" s="4">
        <v>10.049999999999955</v>
      </c>
      <c r="JE706" s="4">
        <v>9006</v>
      </c>
      <c r="JF706" s="4">
        <v>0</v>
      </c>
      <c r="JG706" s="4">
        <v>0.55000000000000004</v>
      </c>
      <c r="JH706" s="4">
        <v>-3.9000000000000004</v>
      </c>
      <c r="JI706" s="4">
        <v>2578</v>
      </c>
      <c r="JJ706" s="4">
        <v>0</v>
      </c>
      <c r="JK706" s="4">
        <v>264.3</v>
      </c>
      <c r="JL706" s="4">
        <v>6.8500000000000227</v>
      </c>
      <c r="JM706" s="4">
        <v>24065</v>
      </c>
      <c r="JN706" s="4">
        <v>0</v>
      </c>
      <c r="JO706" s="4">
        <v>0.7</v>
      </c>
      <c r="JP706" s="4">
        <v>-4.8</v>
      </c>
      <c r="JQ706" s="5">
        <v>655</v>
      </c>
      <c r="JR706" s="4">
        <v>0</v>
      </c>
      <c r="JS706" s="4">
        <v>214</v>
      </c>
      <c r="JT706" s="4">
        <v>7.1500000000000057</v>
      </c>
      <c r="JU706" s="4">
        <v>12785</v>
      </c>
      <c r="JV706" s="4">
        <v>0</v>
      </c>
      <c r="JW706" s="4">
        <v>0.9</v>
      </c>
      <c r="JX706" s="4">
        <v>-6.35</v>
      </c>
      <c r="JY706" s="4">
        <v>8012</v>
      </c>
      <c r="JZ706" s="4">
        <v>0</v>
      </c>
      <c r="KA706" s="4">
        <v>164.5</v>
      </c>
      <c r="KB706" s="4">
        <v>4.0500000000000114</v>
      </c>
      <c r="KC706" s="4">
        <v>36654</v>
      </c>
      <c r="KD706" s="4">
        <v>0</v>
      </c>
      <c r="KE706" s="4">
        <v>1.7</v>
      </c>
      <c r="KF706" s="4">
        <v>-8.9500000000000011</v>
      </c>
      <c r="KG706" s="4">
        <v>4564</v>
      </c>
      <c r="KH706" s="4">
        <v>0</v>
      </c>
      <c r="KI706" s="4">
        <v>117.8</v>
      </c>
      <c r="KJ706" s="4">
        <v>1.2999999999999972</v>
      </c>
      <c r="KK706" s="4">
        <v>15865</v>
      </c>
      <c r="KL706" s="4">
        <v>0</v>
      </c>
      <c r="KM706" s="4">
        <v>4.3</v>
      </c>
      <c r="KN706" s="4">
        <v>-12.5</v>
      </c>
      <c r="KO706" s="4">
        <v>22420</v>
      </c>
      <c r="KP706" s="4">
        <v>0</v>
      </c>
      <c r="KQ706" s="4">
        <v>74.400000000000006</v>
      </c>
      <c r="KR706" s="4">
        <v>-3.3499999999999943</v>
      </c>
      <c r="KS706" s="4">
        <v>33347</v>
      </c>
      <c r="KT706" s="4">
        <v>0</v>
      </c>
      <c r="KU706" s="4">
        <v>11.6</v>
      </c>
      <c r="KV706" s="4">
        <v>-16.549999999999997</v>
      </c>
      <c r="KW706" s="4">
        <v>13518</v>
      </c>
      <c r="KX706" s="4">
        <v>0</v>
      </c>
      <c r="KY706" s="4">
        <v>38.9</v>
      </c>
      <c r="KZ706" s="4">
        <v>-7.3000000000000043</v>
      </c>
      <c r="LA706" s="4">
        <v>9663</v>
      </c>
      <c r="LB706" s="4">
        <v>0</v>
      </c>
      <c r="LC706" s="4">
        <v>26.25</v>
      </c>
      <c r="LD706" s="4">
        <v>-19.950000000000003</v>
      </c>
    </row>
    <row r="707" spans="1:316" x14ac:dyDescent="0.25">
      <c r="A707" s="171">
        <v>44077.389636689812</v>
      </c>
      <c r="B707" s="172">
        <v>0.6479166666666667</v>
      </c>
      <c r="C707" s="4">
        <v>11535</v>
      </c>
      <c r="D707" s="4">
        <v>11550</v>
      </c>
      <c r="E707" s="173">
        <v>-0.79999999999999694</v>
      </c>
      <c r="F707" s="173">
        <v>-37.949999999999996</v>
      </c>
      <c r="G707" s="173">
        <v>313.89999999999998</v>
      </c>
      <c r="H707" s="173">
        <v>163.64999999999998</v>
      </c>
      <c r="I707" s="173">
        <v>-350.94999999999993</v>
      </c>
      <c r="J707" s="173">
        <v>514.59999999999991</v>
      </c>
      <c r="K707" s="127">
        <v>22.7</v>
      </c>
      <c r="L707" s="127">
        <v>14.99</v>
      </c>
      <c r="M707" s="127">
        <v>2.1699999999999982</v>
      </c>
      <c r="N707" s="127">
        <v>-3.1199999999999992</v>
      </c>
      <c r="O707" s="127">
        <v>0.65024891525704931</v>
      </c>
      <c r="P707" s="127">
        <v>-8.4178800790004754E-3</v>
      </c>
      <c r="Q707" s="127">
        <v>1.0288687248187891</v>
      </c>
      <c r="R707" s="4">
        <v>2892</v>
      </c>
      <c r="S707" s="4">
        <v>33972</v>
      </c>
      <c r="T707" s="173">
        <v>11601.583333333334</v>
      </c>
      <c r="U707" s="173">
        <v>20.08333333333394</v>
      </c>
      <c r="V707" s="4">
        <v>149152</v>
      </c>
      <c r="W707" s="4">
        <v>-33523</v>
      </c>
      <c r="X707" s="173">
        <v>66.58333333333394</v>
      </c>
      <c r="Y707" s="173">
        <v>-2988</v>
      </c>
      <c r="Z707" s="173">
        <v>36562</v>
      </c>
      <c r="AA707" s="173">
        <v>-2988</v>
      </c>
      <c r="AB707" s="4">
        <v>-2892</v>
      </c>
      <c r="AC707" s="4">
        <v>-6997</v>
      </c>
      <c r="AD707" s="176" t="e">
        <v>#REF!</v>
      </c>
      <c r="AE707" s="177">
        <v>-0.19760097931109435</v>
      </c>
      <c r="AF707" s="177">
        <v>5.0952062732066983E-2</v>
      </c>
      <c r="AG707" s="177">
        <v>0.59421143848612512</v>
      </c>
      <c r="AH707" s="177">
        <v>0.48786099890018425</v>
      </c>
      <c r="AI707" s="127">
        <v>0.77157740614996539</v>
      </c>
      <c r="AJ707" s="127">
        <v>0</v>
      </c>
      <c r="AK707" s="4">
        <v>0</v>
      </c>
      <c r="AL707" s="178">
        <v>11500</v>
      </c>
      <c r="AM707" s="178">
        <v>11400</v>
      </c>
      <c r="AN707" s="178">
        <v>11600</v>
      </c>
      <c r="AO707" s="178">
        <v>11700</v>
      </c>
      <c r="AS707" s="4">
        <v>1.4873773416592329</v>
      </c>
      <c r="AT707" s="4">
        <v>0.71482467820683537</v>
      </c>
      <c r="AU707" s="4">
        <v>0.27310388782664119</v>
      </c>
      <c r="AV707" s="4">
        <v>6.1978179583055883E-2</v>
      </c>
      <c r="AW707" s="4">
        <v>8.655268781851061E-2</v>
      </c>
      <c r="AX707" s="4">
        <v>5.2431691106656818E-2</v>
      </c>
      <c r="AY707" s="4">
        <v>46.442477876106196</v>
      </c>
      <c r="AZ707" s="4">
        <v>8.6896551724137936</v>
      </c>
      <c r="BA707" s="4">
        <v>55.337662337662337</v>
      </c>
      <c r="BB707" s="4">
        <v>29.771276595744681</v>
      </c>
      <c r="BC707" s="4">
        <v>18.858030168589174</v>
      </c>
      <c r="BD707" s="4">
        <v>41.311926605504588</v>
      </c>
      <c r="BE707" s="4">
        <v>9.3347556245151289</v>
      </c>
      <c r="BF707" s="4">
        <v>19.519083969465647</v>
      </c>
      <c r="BG707" s="4">
        <v>4.5748876684972544</v>
      </c>
      <c r="BH707" s="4">
        <v>3.4761174408413673</v>
      </c>
      <c r="BI707" s="4">
        <v>9</v>
      </c>
      <c r="BJ707" s="4">
        <v>0</v>
      </c>
      <c r="BK707" s="4">
        <v>0</v>
      </c>
      <c r="BL707" s="4">
        <v>0</v>
      </c>
      <c r="BM707" s="4">
        <v>5746</v>
      </c>
      <c r="BN707" s="4">
        <v>0</v>
      </c>
      <c r="BO707" s="4">
        <v>0.2</v>
      </c>
      <c r="BP707" s="4">
        <v>-0.64999999999999991</v>
      </c>
      <c r="BQ707" s="4">
        <v>0</v>
      </c>
      <c r="BR707" s="4">
        <v>0</v>
      </c>
      <c r="BS707" s="4">
        <v>0</v>
      </c>
      <c r="BT707" s="4">
        <v>0</v>
      </c>
      <c r="BU707" s="4">
        <v>58</v>
      </c>
      <c r="BV707" s="4">
        <v>0</v>
      </c>
      <c r="BW707" s="4">
        <v>0</v>
      </c>
      <c r="BX707" s="4">
        <v>0</v>
      </c>
      <c r="BY707" s="4">
        <v>21</v>
      </c>
      <c r="BZ707" s="4">
        <v>0</v>
      </c>
      <c r="CA707" s="4">
        <v>0</v>
      </c>
      <c r="CB707" s="4">
        <v>0</v>
      </c>
      <c r="CC707" s="4">
        <v>455</v>
      </c>
      <c r="CD707" s="4">
        <v>0</v>
      </c>
      <c r="CE707" s="4">
        <v>0.1</v>
      </c>
      <c r="CF707" s="4">
        <v>-0.85</v>
      </c>
      <c r="CG707" s="4">
        <v>0</v>
      </c>
      <c r="CH707" s="4">
        <v>0</v>
      </c>
      <c r="CI707" s="4">
        <v>0</v>
      </c>
      <c r="CJ707" s="4">
        <v>0</v>
      </c>
      <c r="CK707" s="4">
        <v>35</v>
      </c>
      <c r="CL707" s="4">
        <v>0</v>
      </c>
      <c r="CM707" s="4">
        <v>0</v>
      </c>
      <c r="CN707" s="4">
        <v>0</v>
      </c>
      <c r="CO707" s="4">
        <v>12</v>
      </c>
      <c r="CP707" s="4">
        <v>0</v>
      </c>
      <c r="CQ707" s="4">
        <v>0</v>
      </c>
      <c r="CR707" s="4">
        <v>0</v>
      </c>
      <c r="CS707" s="4">
        <v>1439</v>
      </c>
      <c r="CT707" s="4">
        <v>0</v>
      </c>
      <c r="CU707" s="4">
        <v>0.15</v>
      </c>
      <c r="CV707" s="4">
        <v>-0.85</v>
      </c>
      <c r="CW707" s="4">
        <v>0</v>
      </c>
      <c r="CX707" s="4">
        <v>0</v>
      </c>
      <c r="CY707" s="4">
        <v>0</v>
      </c>
      <c r="CZ707" s="4">
        <v>0</v>
      </c>
      <c r="DA707" s="4">
        <v>250</v>
      </c>
      <c r="DB707" s="4">
        <v>0</v>
      </c>
      <c r="DC707" s="4">
        <v>0.1</v>
      </c>
      <c r="DD707" s="4">
        <v>-0.95000000000000007</v>
      </c>
      <c r="DE707" s="4">
        <v>20</v>
      </c>
      <c r="DF707" s="4">
        <v>0</v>
      </c>
      <c r="DG707" s="4">
        <v>0</v>
      </c>
      <c r="DH707" s="4">
        <v>0</v>
      </c>
      <c r="DI707" s="4">
        <v>1751</v>
      </c>
      <c r="DJ707" s="4">
        <v>0</v>
      </c>
      <c r="DK707" s="4">
        <v>0.1</v>
      </c>
      <c r="DL707" s="4">
        <v>-1</v>
      </c>
      <c r="DM707" s="4">
        <v>0</v>
      </c>
      <c r="DN707" s="4">
        <v>0</v>
      </c>
      <c r="DO707" s="4">
        <v>0</v>
      </c>
      <c r="DP707" s="4">
        <v>0</v>
      </c>
      <c r="DQ707" s="4">
        <v>578</v>
      </c>
      <c r="DR707" s="4">
        <v>0</v>
      </c>
      <c r="DS707" s="4">
        <v>0</v>
      </c>
      <c r="DT707" s="4">
        <v>0</v>
      </c>
      <c r="DU707" s="4">
        <v>1</v>
      </c>
      <c r="DV707" s="4">
        <v>0</v>
      </c>
      <c r="DW707" s="4">
        <v>0</v>
      </c>
      <c r="DX707" s="4">
        <v>0</v>
      </c>
      <c r="DY707" s="4">
        <v>4468</v>
      </c>
      <c r="DZ707" s="4">
        <v>0</v>
      </c>
      <c r="EA707" s="4">
        <v>0.15</v>
      </c>
      <c r="EB707" s="4">
        <v>-1.1000000000000001</v>
      </c>
      <c r="EC707" s="4">
        <v>0</v>
      </c>
      <c r="ED707" s="4">
        <v>0</v>
      </c>
      <c r="EE707" s="4">
        <v>0</v>
      </c>
      <c r="EF707" s="4">
        <v>0</v>
      </c>
      <c r="EG707" s="4">
        <v>207</v>
      </c>
      <c r="EH707" s="4">
        <v>0</v>
      </c>
      <c r="EI707" s="4">
        <v>0.35</v>
      </c>
      <c r="EJ707" s="4">
        <v>-1</v>
      </c>
      <c r="EK707" s="4">
        <v>68</v>
      </c>
      <c r="EL707" s="4">
        <v>0</v>
      </c>
      <c r="EM707" s="4">
        <v>0</v>
      </c>
      <c r="EN707" s="4">
        <v>0</v>
      </c>
      <c r="EO707" s="4">
        <v>22614</v>
      </c>
      <c r="EP707" s="4">
        <v>0</v>
      </c>
      <c r="EQ707" s="4">
        <v>0.15</v>
      </c>
      <c r="ER707" s="4">
        <v>-1.35</v>
      </c>
      <c r="ES707" s="4">
        <v>5</v>
      </c>
      <c r="ET707" s="4">
        <v>0</v>
      </c>
      <c r="EU707" s="4">
        <v>0</v>
      </c>
      <c r="EV707" s="4">
        <v>0</v>
      </c>
      <c r="EW707" s="4">
        <v>0</v>
      </c>
      <c r="EX707" s="4">
        <v>0</v>
      </c>
      <c r="EY707" s="4">
        <v>0</v>
      </c>
      <c r="EZ707" s="4">
        <v>0</v>
      </c>
      <c r="FA707" s="4">
        <v>23</v>
      </c>
      <c r="FB707" s="4">
        <v>0</v>
      </c>
      <c r="FC707" s="4">
        <v>952.5</v>
      </c>
      <c r="FD707" s="4">
        <v>0</v>
      </c>
      <c r="FE707" s="4">
        <v>5131</v>
      </c>
      <c r="FF707" s="4">
        <v>0</v>
      </c>
      <c r="FG707" s="4">
        <v>0.15</v>
      </c>
      <c r="FH707" s="4">
        <v>-1.4500000000000002</v>
      </c>
      <c r="FI707" s="4">
        <v>5</v>
      </c>
      <c r="FJ707" s="4">
        <v>0</v>
      </c>
      <c r="FK707" s="4">
        <v>0</v>
      </c>
      <c r="FL707" s="4">
        <v>0</v>
      </c>
      <c r="FM707" s="4">
        <v>156</v>
      </c>
      <c r="FN707" s="4">
        <v>0</v>
      </c>
      <c r="FO707" s="4">
        <v>0</v>
      </c>
      <c r="FP707" s="4">
        <v>0</v>
      </c>
      <c r="FQ707" s="4">
        <v>30</v>
      </c>
      <c r="FR707" s="4">
        <v>0</v>
      </c>
      <c r="FS707" s="4">
        <v>0</v>
      </c>
      <c r="FT707" s="4">
        <v>0</v>
      </c>
      <c r="FU707" s="4">
        <v>14322</v>
      </c>
      <c r="FV707" s="4">
        <v>0</v>
      </c>
      <c r="FW707" s="4">
        <v>0.25</v>
      </c>
      <c r="FX707" s="4">
        <v>-1.55</v>
      </c>
      <c r="FY707" s="4">
        <v>6</v>
      </c>
      <c r="FZ707" s="4">
        <v>0</v>
      </c>
      <c r="GA707" s="4">
        <v>0</v>
      </c>
      <c r="GB707" s="4">
        <v>0</v>
      </c>
      <c r="GC707" s="4">
        <v>629</v>
      </c>
      <c r="GD707" s="4">
        <v>0</v>
      </c>
      <c r="GE707" s="4">
        <v>0.2</v>
      </c>
      <c r="GF707" s="4">
        <v>-1.75</v>
      </c>
      <c r="GG707" s="4">
        <v>320</v>
      </c>
      <c r="GH707" s="4">
        <v>0</v>
      </c>
      <c r="GI707" s="4">
        <v>758.3</v>
      </c>
      <c r="GJ707" s="4">
        <v>12.049999999999955</v>
      </c>
      <c r="GK707" s="4">
        <v>12522</v>
      </c>
      <c r="GL707" s="4">
        <v>0</v>
      </c>
      <c r="GM707" s="4">
        <v>0.2</v>
      </c>
      <c r="GN707" s="4">
        <v>-1.8</v>
      </c>
      <c r="GO707" s="4">
        <v>6</v>
      </c>
      <c r="GP707" s="4">
        <v>0</v>
      </c>
      <c r="GQ707" s="4">
        <v>0</v>
      </c>
      <c r="GR707" s="4">
        <v>0</v>
      </c>
      <c r="GS707" s="4">
        <v>521</v>
      </c>
      <c r="GT707" s="4">
        <v>0</v>
      </c>
      <c r="GU707" s="4">
        <v>0.2</v>
      </c>
      <c r="GV707" s="4">
        <v>-1.8499999999999999</v>
      </c>
      <c r="GW707" s="4">
        <v>223</v>
      </c>
      <c r="GX707" s="4">
        <v>0</v>
      </c>
      <c r="GY707" s="4">
        <v>0</v>
      </c>
      <c r="GZ707" s="4">
        <v>0</v>
      </c>
      <c r="HA707" s="4">
        <v>14564</v>
      </c>
      <c r="HB707" s="4">
        <v>0</v>
      </c>
      <c r="HC707" s="4">
        <v>0.2</v>
      </c>
      <c r="HD707" s="4">
        <v>-2</v>
      </c>
      <c r="HE707" s="4">
        <v>162</v>
      </c>
      <c r="HF707" s="4">
        <v>0</v>
      </c>
      <c r="HG707" s="4">
        <v>0</v>
      </c>
      <c r="HH707" s="4">
        <v>0</v>
      </c>
      <c r="HI707" s="4">
        <v>1272</v>
      </c>
      <c r="HJ707" s="4">
        <v>0</v>
      </c>
      <c r="HK707" s="4">
        <v>0.3</v>
      </c>
      <c r="HL707" s="4">
        <v>-2.1500000000000004</v>
      </c>
      <c r="HM707" s="4">
        <v>678</v>
      </c>
      <c r="HN707" s="4">
        <v>0</v>
      </c>
      <c r="HO707" s="4">
        <v>573.15</v>
      </c>
      <c r="HP707" s="4">
        <v>21.25</v>
      </c>
      <c r="HQ707" s="4">
        <v>31488</v>
      </c>
      <c r="HR707" s="4">
        <v>0</v>
      </c>
      <c r="HS707" s="4">
        <v>0.3</v>
      </c>
      <c r="HT707" s="4">
        <v>-2.35</v>
      </c>
      <c r="HU707" s="4">
        <v>261</v>
      </c>
      <c r="HV707" s="4">
        <v>0</v>
      </c>
      <c r="HW707" s="4">
        <v>520.20000000000005</v>
      </c>
      <c r="HX707" s="4">
        <v>11.400000000000034</v>
      </c>
      <c r="HY707" s="4">
        <v>2268</v>
      </c>
      <c r="HZ707" s="4">
        <v>0</v>
      </c>
      <c r="IA707" s="4">
        <v>0.3</v>
      </c>
      <c r="IB707" s="4">
        <v>-2.5500000000000003</v>
      </c>
      <c r="IC707" s="4">
        <v>308</v>
      </c>
      <c r="ID707" s="4">
        <v>0</v>
      </c>
      <c r="IE707" s="4">
        <v>474.75</v>
      </c>
      <c r="IF707" s="4">
        <v>19.899999999999977</v>
      </c>
      <c r="IG707" s="4">
        <v>17044</v>
      </c>
      <c r="IH707" s="4">
        <v>0</v>
      </c>
      <c r="II707" s="4">
        <v>0.35</v>
      </c>
      <c r="IJ707" s="4">
        <v>-2.6999999999999997</v>
      </c>
      <c r="IK707" s="4">
        <v>188</v>
      </c>
      <c r="IL707" s="4">
        <v>0</v>
      </c>
      <c r="IM707" s="4">
        <v>425.85</v>
      </c>
      <c r="IN707" s="4">
        <v>23.050000000000011</v>
      </c>
      <c r="IO707" s="4">
        <v>5597</v>
      </c>
      <c r="IP707" s="4">
        <v>0</v>
      </c>
      <c r="IQ707" s="4">
        <v>0.4</v>
      </c>
      <c r="IR707" s="4">
        <v>-2.85</v>
      </c>
      <c r="IS707" s="4">
        <v>1127</v>
      </c>
      <c r="IT707" s="4">
        <v>0</v>
      </c>
      <c r="IU707" s="4">
        <v>375</v>
      </c>
      <c r="IV707" s="4">
        <v>21.649999999999977</v>
      </c>
      <c r="IW707" s="4">
        <v>21253</v>
      </c>
      <c r="IX707" s="4">
        <v>0</v>
      </c>
      <c r="IY707" s="4">
        <v>0.45</v>
      </c>
      <c r="IZ707" s="4">
        <v>-3.25</v>
      </c>
      <c r="JA707" s="4">
        <v>218</v>
      </c>
      <c r="JB707" s="4">
        <v>0</v>
      </c>
      <c r="JC707" s="4">
        <v>326.7</v>
      </c>
      <c r="JD707" s="4">
        <v>21.599999999999966</v>
      </c>
      <c r="JE707" s="4">
        <v>9006</v>
      </c>
      <c r="JF707" s="4">
        <v>0</v>
      </c>
      <c r="JG707" s="4">
        <v>0.6</v>
      </c>
      <c r="JH707" s="4">
        <v>-3.85</v>
      </c>
      <c r="JI707" s="4">
        <v>2578</v>
      </c>
      <c r="JJ707" s="4">
        <v>0</v>
      </c>
      <c r="JK707" s="4">
        <v>275.35000000000002</v>
      </c>
      <c r="JL707" s="4">
        <v>17.900000000000034</v>
      </c>
      <c r="JM707" s="4">
        <v>24065</v>
      </c>
      <c r="JN707" s="4">
        <v>0</v>
      </c>
      <c r="JO707" s="4">
        <v>0.7</v>
      </c>
      <c r="JP707" s="4">
        <v>-4.8</v>
      </c>
      <c r="JQ707" s="5">
        <v>655</v>
      </c>
      <c r="JR707" s="4">
        <v>0</v>
      </c>
      <c r="JS707" s="4">
        <v>225.95</v>
      </c>
      <c r="JT707" s="4">
        <v>19.099999999999994</v>
      </c>
      <c r="JU707" s="4">
        <v>12785</v>
      </c>
      <c r="JV707" s="4">
        <v>0</v>
      </c>
      <c r="JW707" s="4">
        <v>0.85</v>
      </c>
      <c r="JX707" s="4">
        <v>-6.4</v>
      </c>
      <c r="JY707" s="4">
        <v>8012</v>
      </c>
      <c r="JZ707" s="4">
        <v>0</v>
      </c>
      <c r="KA707" s="4">
        <v>176.55</v>
      </c>
      <c r="KB707" s="4">
        <v>16.100000000000023</v>
      </c>
      <c r="KC707" s="4">
        <v>36654</v>
      </c>
      <c r="KD707" s="4">
        <v>0</v>
      </c>
      <c r="KE707" s="4">
        <v>1.75</v>
      </c>
      <c r="KF707" s="4">
        <v>-8.9</v>
      </c>
      <c r="KG707" s="4">
        <v>4564</v>
      </c>
      <c r="KH707" s="4">
        <v>0</v>
      </c>
      <c r="KI707" s="4">
        <v>128.9</v>
      </c>
      <c r="KJ707" s="4">
        <v>12.400000000000006</v>
      </c>
      <c r="KK707" s="4">
        <v>15865</v>
      </c>
      <c r="KL707" s="4">
        <v>0</v>
      </c>
      <c r="KM707" s="4">
        <v>4.2</v>
      </c>
      <c r="KN707" s="4">
        <v>-12.600000000000001</v>
      </c>
      <c r="KO707" s="4">
        <v>22420</v>
      </c>
      <c r="KP707" s="4">
        <v>0</v>
      </c>
      <c r="KQ707" s="4">
        <v>85.2</v>
      </c>
      <c r="KR707" s="4">
        <v>7.4500000000000028</v>
      </c>
      <c r="KS707" s="4">
        <v>33347</v>
      </c>
      <c r="KT707" s="4">
        <v>0</v>
      </c>
      <c r="KU707" s="4">
        <v>10.85</v>
      </c>
      <c r="KV707" s="4">
        <v>-17.299999999999997</v>
      </c>
      <c r="KW707" s="4">
        <v>13518</v>
      </c>
      <c r="KX707" s="4">
        <v>0</v>
      </c>
      <c r="KY707" s="4">
        <v>48.5</v>
      </c>
      <c r="KZ707" s="4">
        <v>2.2999999999999972</v>
      </c>
      <c r="LA707" s="4">
        <v>9663</v>
      </c>
      <c r="LB707" s="4">
        <v>0</v>
      </c>
      <c r="LC707" s="4">
        <v>23.95</v>
      </c>
      <c r="LD707" s="4">
        <v>-22.250000000000004</v>
      </c>
    </row>
    <row r="708" spans="1:316" x14ac:dyDescent="0.25">
      <c r="A708" s="171">
        <v>44076.645585648148</v>
      </c>
      <c r="B708" s="172">
        <v>0.64444444444444449</v>
      </c>
      <c r="C708" s="4">
        <v>11542.55</v>
      </c>
      <c r="D708" s="4">
        <v>11550</v>
      </c>
      <c r="E708" s="173">
        <v>-11.750000000000007</v>
      </c>
      <c r="F708" s="173">
        <v>-106.35000000000001</v>
      </c>
      <c r="G708" s="173">
        <v>313.89999999999998</v>
      </c>
      <c r="H708" s="173">
        <v>705.19999999999948</v>
      </c>
      <c r="I708" s="173">
        <v>-947.6999999999997</v>
      </c>
      <c r="J708" s="173">
        <v>1652.8999999999992</v>
      </c>
      <c r="K708" s="127">
        <v>20.53</v>
      </c>
      <c r="L708" s="127">
        <v>18.11</v>
      </c>
      <c r="M708" s="127">
        <v>4.8100000000000005</v>
      </c>
      <c r="N708" s="127">
        <v>0.32000000000000028</v>
      </c>
      <c r="O708" s="127">
        <v>0.66654591814340325</v>
      </c>
      <c r="P708" s="127">
        <v>0.72392842765156162</v>
      </c>
      <c r="Q708" s="127">
        <v>1.039470254871655</v>
      </c>
      <c r="R708" s="4">
        <v>-29523</v>
      </c>
      <c r="S708" s="4">
        <v>37727</v>
      </c>
      <c r="T708" s="173">
        <v>11581.5</v>
      </c>
      <c r="U708" s="173">
        <v>2.1166666666667879</v>
      </c>
      <c r="V708" s="4">
        <v>152768</v>
      </c>
      <c r="W708" s="4">
        <v>-28958</v>
      </c>
      <c r="X708" s="173">
        <v>38.950000000000728</v>
      </c>
      <c r="Y708" s="173">
        <v>-46573</v>
      </c>
      <c r="Z708" s="173">
        <v>76157</v>
      </c>
      <c r="AA708" s="173">
        <v>29584</v>
      </c>
      <c r="AB708" s="4">
        <v>63512</v>
      </c>
      <c r="AC708" s="4">
        <v>-3210</v>
      </c>
      <c r="AD708" s="176" t="e">
        <v>#REF!</v>
      </c>
      <c r="AE708" s="177">
        <v>-0.19699504713505508</v>
      </c>
      <c r="AF708" s="177">
        <v>4.552600499793736E-2</v>
      </c>
      <c r="AG708" s="177">
        <v>0.32384255351279156</v>
      </c>
      <c r="AH708" s="177">
        <v>0.47636914790045681</v>
      </c>
      <c r="AI708" s="127">
        <v>0.67321124554052247</v>
      </c>
      <c r="AJ708" s="127">
        <v>0</v>
      </c>
      <c r="AK708" s="4">
        <v>0</v>
      </c>
      <c r="AL708" s="178">
        <v>11500</v>
      </c>
      <c r="AM708" s="178">
        <v>11400</v>
      </c>
      <c r="AN708" s="178">
        <v>11600</v>
      </c>
      <c r="AO708" s="178">
        <v>11700</v>
      </c>
      <c r="AS708" s="4">
        <v>1.3608296622613802</v>
      </c>
      <c r="AT708" s="4">
        <v>0.63342553501237442</v>
      </c>
      <c r="AU708" s="4">
        <v>0.28458429057492657</v>
      </c>
      <c r="AV708" s="4">
        <v>6.6683897647971058E-2</v>
      </c>
      <c r="AW708" s="4">
        <v>9.0344846781151719E-2</v>
      </c>
      <c r="AX708" s="4">
        <v>5.1266339869281044E-2</v>
      </c>
      <c r="AY708" s="4">
        <v>45.597122302158276</v>
      </c>
      <c r="AZ708" s="4">
        <v>9.0877862595419856</v>
      </c>
      <c r="BA708" s="4">
        <v>55.78709677419355</v>
      </c>
      <c r="BB708" s="4">
        <v>31.147368421052633</v>
      </c>
      <c r="BC708" s="4">
        <v>19.46153846153846</v>
      </c>
      <c r="BD708" s="4">
        <v>43.201793721973097</v>
      </c>
      <c r="BE708" s="4">
        <v>9.1515984874527323</v>
      </c>
      <c r="BF708" s="4">
        <v>20.477929984779301</v>
      </c>
      <c r="BG708" s="4">
        <v>4.3495396362003147</v>
      </c>
      <c r="BH708" s="4">
        <v>3.4245283018867925</v>
      </c>
      <c r="BI708" s="4">
        <v>9</v>
      </c>
      <c r="BJ708" s="4">
        <v>0</v>
      </c>
      <c r="BK708" s="4">
        <v>0</v>
      </c>
      <c r="BL708" s="4">
        <v>0</v>
      </c>
      <c r="BM708" s="4">
        <v>5633</v>
      </c>
      <c r="BN708" s="4">
        <v>-2330</v>
      </c>
      <c r="BO708" s="4">
        <v>0.75</v>
      </c>
      <c r="BP708" s="4">
        <v>-0.75</v>
      </c>
      <c r="BQ708" s="4">
        <v>0</v>
      </c>
      <c r="BR708" s="4">
        <v>0</v>
      </c>
      <c r="BS708" s="4">
        <v>0</v>
      </c>
      <c r="BT708" s="4">
        <v>0</v>
      </c>
      <c r="BU708" s="4">
        <v>94</v>
      </c>
      <c r="BV708" s="4">
        <v>-20</v>
      </c>
      <c r="BW708" s="4">
        <v>1.05</v>
      </c>
      <c r="BX708" s="4">
        <v>-0.5</v>
      </c>
      <c r="BY708" s="4">
        <v>22</v>
      </c>
      <c r="BZ708" s="4">
        <v>0</v>
      </c>
      <c r="CA708" s="4">
        <v>1395.75</v>
      </c>
      <c r="CB708" s="4">
        <v>20.75</v>
      </c>
      <c r="CC708" s="4">
        <v>520</v>
      </c>
      <c r="CD708" s="4">
        <v>-263</v>
      </c>
      <c r="CE708" s="4">
        <v>0.85</v>
      </c>
      <c r="CF708" s="4">
        <v>-0.79999999999999993</v>
      </c>
      <c r="CG708" s="4">
        <v>0</v>
      </c>
      <c r="CH708" s="4">
        <v>0</v>
      </c>
      <c r="CI708" s="4">
        <v>0</v>
      </c>
      <c r="CJ708" s="4">
        <v>0</v>
      </c>
      <c r="CK708" s="4">
        <v>42</v>
      </c>
      <c r="CL708" s="4">
        <v>-2</v>
      </c>
      <c r="CM708" s="4">
        <v>0.55000000000000004</v>
      </c>
      <c r="CN708" s="4">
        <v>-1.25</v>
      </c>
      <c r="CO708" s="4">
        <v>12</v>
      </c>
      <c r="CP708" s="4">
        <v>0</v>
      </c>
      <c r="CQ708" s="4">
        <v>0</v>
      </c>
      <c r="CR708" s="4">
        <v>0</v>
      </c>
      <c r="CS708" s="4">
        <v>1361</v>
      </c>
      <c r="CT708" s="4">
        <v>-293</v>
      </c>
      <c r="CU708" s="4">
        <v>1</v>
      </c>
      <c r="CV708" s="4">
        <v>-0.95</v>
      </c>
      <c r="CW708" s="4">
        <v>0</v>
      </c>
      <c r="CX708" s="4">
        <v>0</v>
      </c>
      <c r="CY708" s="4">
        <v>0</v>
      </c>
      <c r="CZ708" s="4">
        <v>0</v>
      </c>
      <c r="DA708" s="4">
        <v>266</v>
      </c>
      <c r="DB708" s="4">
        <v>-16</v>
      </c>
      <c r="DC708" s="4">
        <v>1.1000000000000001</v>
      </c>
      <c r="DD708" s="4">
        <v>-1</v>
      </c>
      <c r="DE708" s="4">
        <v>23</v>
      </c>
      <c r="DF708" s="4">
        <v>-5</v>
      </c>
      <c r="DG708" s="4">
        <v>1250</v>
      </c>
      <c r="DH708" s="4">
        <v>100</v>
      </c>
      <c r="DI708" s="4">
        <v>1778</v>
      </c>
      <c r="DJ708" s="4">
        <v>-516</v>
      </c>
      <c r="DK708" s="4">
        <v>1.1000000000000001</v>
      </c>
      <c r="DL708" s="4">
        <v>-1.0499999999999998</v>
      </c>
      <c r="DM708" s="4">
        <v>0</v>
      </c>
      <c r="DN708" s="4">
        <v>0</v>
      </c>
      <c r="DO708" s="4">
        <v>0</v>
      </c>
      <c r="DP708" s="4">
        <v>0</v>
      </c>
      <c r="DQ708" s="4">
        <v>582</v>
      </c>
      <c r="DR708" s="4">
        <v>116</v>
      </c>
      <c r="DS708" s="4">
        <v>1.1499999999999999</v>
      </c>
      <c r="DT708" s="4">
        <v>-1.1499999999999999</v>
      </c>
      <c r="DU708" s="4">
        <v>1</v>
      </c>
      <c r="DV708" s="4">
        <v>0</v>
      </c>
      <c r="DW708" s="4">
        <v>0</v>
      </c>
      <c r="DX708" s="4">
        <v>0</v>
      </c>
      <c r="DY708" s="4">
        <v>4484</v>
      </c>
      <c r="DZ708" s="4">
        <v>-609</v>
      </c>
      <c r="EA708" s="4">
        <v>1.25</v>
      </c>
      <c r="EB708" s="4">
        <v>-1.2000000000000002</v>
      </c>
      <c r="EC708" s="4">
        <v>0</v>
      </c>
      <c r="ED708" s="4">
        <v>0</v>
      </c>
      <c r="EE708" s="4">
        <v>0</v>
      </c>
      <c r="EF708" s="4">
        <v>0</v>
      </c>
      <c r="EG708" s="4">
        <v>208</v>
      </c>
      <c r="EH708" s="4">
        <v>-72</v>
      </c>
      <c r="EI708" s="4">
        <v>1.4</v>
      </c>
      <c r="EJ708" s="4">
        <v>-1.3000000000000003</v>
      </c>
      <c r="EK708" s="4">
        <v>71</v>
      </c>
      <c r="EL708" s="4">
        <v>-8</v>
      </c>
      <c r="EM708" s="4">
        <v>1043</v>
      </c>
      <c r="EN708" s="4">
        <v>28</v>
      </c>
      <c r="EO708" s="4">
        <v>22989</v>
      </c>
      <c r="EP708" s="4">
        <v>-969</v>
      </c>
      <c r="EQ708" s="4">
        <v>1.55</v>
      </c>
      <c r="ER708" s="4">
        <v>-1.3499999999999999</v>
      </c>
      <c r="ES708" s="4">
        <v>5</v>
      </c>
      <c r="ET708" s="4">
        <v>1</v>
      </c>
      <c r="EU708" s="4">
        <v>915</v>
      </c>
      <c r="EV708" s="4">
        <v>-64.649999999999977</v>
      </c>
      <c r="EW708" s="4">
        <v>872</v>
      </c>
      <c r="EX708" s="4">
        <v>-36</v>
      </c>
      <c r="EY708" s="4">
        <v>1.65</v>
      </c>
      <c r="EZ708" s="4">
        <v>-1.3000000000000003</v>
      </c>
      <c r="FA708" s="4">
        <v>26</v>
      </c>
      <c r="FB708" s="4">
        <v>2</v>
      </c>
      <c r="FC708" s="4">
        <v>950</v>
      </c>
      <c r="FD708" s="4">
        <v>61.75</v>
      </c>
      <c r="FE708" s="4">
        <v>5005</v>
      </c>
      <c r="FF708" s="4">
        <v>-1199</v>
      </c>
      <c r="FG708" s="4">
        <v>1.75</v>
      </c>
      <c r="FH708" s="4">
        <v>-1.5499999999999998</v>
      </c>
      <c r="FI708" s="4">
        <v>5</v>
      </c>
      <c r="FJ708" s="4">
        <v>0</v>
      </c>
      <c r="FK708" s="4">
        <v>0</v>
      </c>
      <c r="FL708" s="4">
        <v>0</v>
      </c>
      <c r="FM708" s="4">
        <v>168</v>
      </c>
      <c r="FN708" s="4">
        <v>-61</v>
      </c>
      <c r="FO708" s="4">
        <v>1.75</v>
      </c>
      <c r="FP708" s="4">
        <v>-1.7999999999999998</v>
      </c>
      <c r="FQ708" s="4">
        <v>30</v>
      </c>
      <c r="FR708" s="4">
        <v>8</v>
      </c>
      <c r="FS708" s="4">
        <v>845</v>
      </c>
      <c r="FT708" s="4">
        <v>14.700000000000045</v>
      </c>
      <c r="FU708" s="4">
        <v>14371</v>
      </c>
      <c r="FV708" s="4">
        <v>-2579</v>
      </c>
      <c r="FW708" s="4">
        <v>1.9</v>
      </c>
      <c r="FX708" s="4">
        <v>-1.9500000000000002</v>
      </c>
      <c r="FY708" s="4">
        <v>6</v>
      </c>
      <c r="FZ708" s="4">
        <v>0</v>
      </c>
      <c r="GA708" s="4">
        <v>0</v>
      </c>
      <c r="GB708" s="4">
        <v>0</v>
      </c>
      <c r="GC708" s="4">
        <v>661</v>
      </c>
      <c r="GD708" s="4">
        <v>-216</v>
      </c>
      <c r="GE708" s="4">
        <v>2</v>
      </c>
      <c r="GF708" s="4">
        <v>-2.25</v>
      </c>
      <c r="GG708" s="4">
        <v>336</v>
      </c>
      <c r="GH708" s="4">
        <v>-164</v>
      </c>
      <c r="GI708" s="4">
        <v>754.35</v>
      </c>
      <c r="GJ708" s="4">
        <v>44.399999999999977</v>
      </c>
      <c r="GK708" s="4">
        <v>12312</v>
      </c>
      <c r="GL708" s="4">
        <v>-3344</v>
      </c>
      <c r="GM708" s="4">
        <v>2.15</v>
      </c>
      <c r="GN708" s="4">
        <v>-2.35</v>
      </c>
      <c r="GO708" s="4">
        <v>6</v>
      </c>
      <c r="GP708" s="4">
        <v>0</v>
      </c>
      <c r="GQ708" s="4">
        <v>690</v>
      </c>
      <c r="GR708" s="4">
        <v>7.7999999999999545</v>
      </c>
      <c r="GS708" s="4">
        <v>626</v>
      </c>
      <c r="GT708" s="4">
        <v>-352</v>
      </c>
      <c r="GU708" s="4">
        <v>2.2000000000000002</v>
      </c>
      <c r="GV708" s="4">
        <v>-2.5999999999999996</v>
      </c>
      <c r="GW708" s="4">
        <v>225</v>
      </c>
      <c r="GX708" s="4">
        <v>-155</v>
      </c>
      <c r="GY708" s="4">
        <v>658.55</v>
      </c>
      <c r="GZ708" s="4">
        <v>52.599999999999909</v>
      </c>
      <c r="HA708" s="4">
        <v>14611</v>
      </c>
      <c r="HB708" s="4">
        <v>-2290</v>
      </c>
      <c r="HC708" s="4">
        <v>2.25</v>
      </c>
      <c r="HD708" s="4">
        <v>-2.8499999999999996</v>
      </c>
      <c r="HE708" s="4">
        <v>163</v>
      </c>
      <c r="HF708" s="4">
        <v>-26</v>
      </c>
      <c r="HG708" s="4">
        <v>610.35</v>
      </c>
      <c r="HH708" s="4">
        <v>75.950000000000045</v>
      </c>
      <c r="HI708" s="4">
        <v>1173</v>
      </c>
      <c r="HJ708" s="4">
        <v>-1431</v>
      </c>
      <c r="HK708" s="4">
        <v>2.5</v>
      </c>
      <c r="HL708" s="4">
        <v>-3.2</v>
      </c>
      <c r="HM708" s="4">
        <v>695</v>
      </c>
      <c r="HN708" s="4">
        <v>-236</v>
      </c>
      <c r="HO708" s="4">
        <v>559.85</v>
      </c>
      <c r="HP708" s="4">
        <v>52.400000000000034</v>
      </c>
      <c r="HQ708" s="4">
        <v>31690</v>
      </c>
      <c r="HR708" s="4">
        <v>5123</v>
      </c>
      <c r="HS708" s="4">
        <v>2.7</v>
      </c>
      <c r="HT708" s="4">
        <v>-3.8999999999999995</v>
      </c>
      <c r="HU708" s="4">
        <v>262</v>
      </c>
      <c r="HV708" s="4">
        <v>-49</v>
      </c>
      <c r="HW708" s="4">
        <v>508.5</v>
      </c>
      <c r="HX708" s="4">
        <v>49.350000000000023</v>
      </c>
      <c r="HY708" s="4">
        <v>2381</v>
      </c>
      <c r="HZ708" s="4">
        <v>-486</v>
      </c>
      <c r="IA708" s="4">
        <v>2.9</v>
      </c>
      <c r="IB708" s="4">
        <v>-5.0500000000000007</v>
      </c>
      <c r="IC708" s="4">
        <v>310</v>
      </c>
      <c r="ID708" s="4">
        <v>-225</v>
      </c>
      <c r="IE708" s="4">
        <v>460.7</v>
      </c>
      <c r="IF708" s="4">
        <v>52.949999999999989</v>
      </c>
      <c r="IG708" s="4">
        <v>17294</v>
      </c>
      <c r="IH708" s="4">
        <v>549</v>
      </c>
      <c r="II708" s="4">
        <v>3.1</v>
      </c>
      <c r="IJ708" s="4">
        <v>-6.0500000000000007</v>
      </c>
      <c r="IK708" s="4">
        <v>190</v>
      </c>
      <c r="IL708" s="4">
        <v>-48</v>
      </c>
      <c r="IM708" s="4">
        <v>411.15</v>
      </c>
      <c r="IN708" s="4">
        <v>48.349999999999966</v>
      </c>
      <c r="IO708" s="4">
        <v>5918</v>
      </c>
      <c r="IP708" s="4">
        <v>1464</v>
      </c>
      <c r="IQ708" s="4">
        <v>3.15</v>
      </c>
      <c r="IR708" s="4">
        <v>-7.9</v>
      </c>
      <c r="IS708" s="4">
        <v>1157</v>
      </c>
      <c r="IT708" s="4">
        <v>50</v>
      </c>
      <c r="IU708" s="4">
        <v>360.35</v>
      </c>
      <c r="IV708" s="4">
        <v>48.5</v>
      </c>
      <c r="IW708" s="4">
        <v>22517</v>
      </c>
      <c r="IX708" s="4">
        <v>828</v>
      </c>
      <c r="IY708" s="4">
        <v>3.45</v>
      </c>
      <c r="IZ708" s="4">
        <v>-9.6999999999999993</v>
      </c>
      <c r="JA708" s="4">
        <v>223</v>
      </c>
      <c r="JB708" s="4">
        <v>13</v>
      </c>
      <c r="JC708" s="4">
        <v>312</v>
      </c>
      <c r="JD708" s="4">
        <v>48.050000000000011</v>
      </c>
      <c r="JE708" s="4">
        <v>9634</v>
      </c>
      <c r="JF708" s="4">
        <v>2369</v>
      </c>
      <c r="JG708" s="4">
        <v>4.1500000000000004</v>
      </c>
      <c r="JH708" s="4">
        <v>-12.1</v>
      </c>
      <c r="JI708" s="4">
        <v>2909</v>
      </c>
      <c r="JJ708" s="4">
        <v>193</v>
      </c>
      <c r="JK708" s="4">
        <v>262.3</v>
      </c>
      <c r="JL708" s="4">
        <v>44.150000000000006</v>
      </c>
      <c r="JM708" s="4">
        <v>26622</v>
      </c>
      <c r="JN708" s="4">
        <v>2779</v>
      </c>
      <c r="JO708" s="4">
        <v>5.2</v>
      </c>
      <c r="JP708" s="4">
        <v>-15.600000000000001</v>
      </c>
      <c r="JQ708" s="5">
        <v>657</v>
      </c>
      <c r="JR708" s="4">
        <v>-271</v>
      </c>
      <c r="JS708" s="4">
        <v>214.1</v>
      </c>
      <c r="JT708" s="4">
        <v>39.699999999999989</v>
      </c>
      <c r="JU708" s="4">
        <v>13454</v>
      </c>
      <c r="JV708" s="4">
        <v>5124</v>
      </c>
      <c r="JW708" s="4">
        <v>6.75</v>
      </c>
      <c r="JX708" s="4">
        <v>-20.6</v>
      </c>
      <c r="JY708" s="4">
        <v>8906</v>
      </c>
      <c r="JZ708" s="4">
        <v>-4561</v>
      </c>
      <c r="KA708" s="4">
        <v>166.7</v>
      </c>
      <c r="KB708" s="4">
        <v>31.399999999999977</v>
      </c>
      <c r="KC708" s="4">
        <v>38737</v>
      </c>
      <c r="KD708" s="4">
        <v>9002</v>
      </c>
      <c r="KE708" s="4">
        <v>9.85</v>
      </c>
      <c r="KF708" s="4">
        <v>-28.15</v>
      </c>
      <c r="KG708" s="4">
        <v>4876</v>
      </c>
      <c r="KH708" s="4">
        <v>-109</v>
      </c>
      <c r="KI708" s="4">
        <v>121.65</v>
      </c>
      <c r="KJ708" s="4">
        <v>21.900000000000006</v>
      </c>
      <c r="KK708" s="4">
        <v>16698</v>
      </c>
      <c r="KL708" s="4">
        <v>7804</v>
      </c>
      <c r="KM708" s="4">
        <v>15.25</v>
      </c>
      <c r="KN708" s="4">
        <v>-37.65</v>
      </c>
      <c r="KO708" s="4">
        <v>27240</v>
      </c>
      <c r="KP708" s="4">
        <v>-6103</v>
      </c>
      <c r="KQ708" s="4">
        <v>81.849999999999994</v>
      </c>
      <c r="KR708" s="4">
        <v>10.599999999999994</v>
      </c>
      <c r="KS708" s="4">
        <v>37069</v>
      </c>
      <c r="KT708" s="4">
        <v>14155</v>
      </c>
      <c r="KU708" s="4">
        <v>25.1</v>
      </c>
      <c r="KV708" s="4">
        <v>-47.65</v>
      </c>
      <c r="KW708" s="4">
        <v>13738</v>
      </c>
      <c r="KX708" s="4">
        <v>4441</v>
      </c>
      <c r="KY708" s="4">
        <v>49</v>
      </c>
      <c r="KZ708" s="4">
        <v>0.79999999999999716</v>
      </c>
      <c r="LA708" s="4">
        <v>8702</v>
      </c>
      <c r="LB708" s="4">
        <v>5667</v>
      </c>
      <c r="LC708" s="4">
        <v>42.35</v>
      </c>
      <c r="LD708" s="4">
        <v>-57.249999999999993</v>
      </c>
    </row>
    <row r="709" spans="1:316" x14ac:dyDescent="0.25">
      <c r="A709" s="171">
        <v>44076.643955092593</v>
      </c>
      <c r="B709" s="172">
        <v>0.64236111111111105</v>
      </c>
      <c r="C709" s="4">
        <v>11530.1</v>
      </c>
      <c r="D709" s="4">
        <v>11550</v>
      </c>
      <c r="E709" s="173">
        <v>-9.0000000000000036</v>
      </c>
      <c r="F709" s="173">
        <v>-104.64999999999999</v>
      </c>
      <c r="G709" s="173">
        <v>313.89999999999998</v>
      </c>
      <c r="H709" s="173">
        <v>632.34999999999991</v>
      </c>
      <c r="I709" s="173">
        <v>-933.99999999999989</v>
      </c>
      <c r="J709" s="173">
        <v>1566.35</v>
      </c>
      <c r="K709" s="127">
        <v>20.53</v>
      </c>
      <c r="L709" s="127">
        <v>18.11</v>
      </c>
      <c r="M709" s="127">
        <v>4.8100000000000005</v>
      </c>
      <c r="N709" s="127">
        <v>0.32000000000000028</v>
      </c>
      <c r="O709" s="127">
        <v>0.61429312937762881</v>
      </c>
      <c r="P709" s="127">
        <v>0.69223022470944806</v>
      </c>
      <c r="Q709" s="127">
        <v>1.0246732253097821</v>
      </c>
      <c r="R709" s="4">
        <v>-21110</v>
      </c>
      <c r="S709" s="4">
        <v>37727</v>
      </c>
      <c r="T709" s="173">
        <v>11579.383333333333</v>
      </c>
      <c r="U709" s="173">
        <v>9.6500000000014552</v>
      </c>
      <c r="V709" s="4">
        <v>152847</v>
      </c>
      <c r="W709" s="4">
        <v>-26774</v>
      </c>
      <c r="X709" s="173">
        <v>49.283333333332848</v>
      </c>
      <c r="Y709" s="173">
        <v>-53764</v>
      </c>
      <c r="Z709" s="173">
        <v>80513</v>
      </c>
      <c r="AA709" s="173">
        <v>26749</v>
      </c>
      <c r="AB709" s="4">
        <v>58837</v>
      </c>
      <c r="AC709" s="4">
        <v>-5889</v>
      </c>
      <c r="AD709" s="176" t="e">
        <v>#REF!</v>
      </c>
      <c r="AE709" s="177">
        <v>-0.17755442557501933</v>
      </c>
      <c r="AF709" s="177">
        <v>4.8917470703701969E-2</v>
      </c>
      <c r="AG709" s="177">
        <v>9.6573802638434708E-2</v>
      </c>
      <c r="AH709" s="177">
        <v>0.52799379575136074</v>
      </c>
      <c r="AI709" s="127">
        <v>0.65988496364735294</v>
      </c>
      <c r="AJ709" s="127">
        <v>0</v>
      </c>
      <c r="AK709" s="4">
        <v>0</v>
      </c>
      <c r="AL709" s="178">
        <v>11500</v>
      </c>
      <c r="AM709" s="178">
        <v>11400</v>
      </c>
      <c r="AN709" s="178">
        <v>11600</v>
      </c>
      <c r="AO709" s="178">
        <v>11700</v>
      </c>
      <c r="AS709" s="4">
        <v>1.2703056360407514</v>
      </c>
      <c r="AT709" s="4">
        <v>0.59437722419928829</v>
      </c>
      <c r="AU709" s="4">
        <v>0.27412646767576743</v>
      </c>
      <c r="AV709" s="4">
        <v>6.6043581534648357E-2</v>
      </c>
      <c r="AW709" s="4">
        <v>9.3538579528335483E-2</v>
      </c>
      <c r="AX709" s="4">
        <v>5.0348953140578266E-2</v>
      </c>
      <c r="AY709" s="4">
        <v>42.311079545454547</v>
      </c>
      <c r="AZ709" s="4">
        <v>9.0152671755725198</v>
      </c>
      <c r="BA709" s="4">
        <v>48.615168539325843</v>
      </c>
      <c r="BB709" s="4">
        <v>31.626315789473683</v>
      </c>
      <c r="BC709" s="4">
        <v>20.025597269624573</v>
      </c>
      <c r="BD709" s="4">
        <v>43.892376681614351</v>
      </c>
      <c r="BE709" s="4">
        <v>9.6093916755602979</v>
      </c>
      <c r="BF709" s="4">
        <v>20.393617021276597</v>
      </c>
      <c r="BG709" s="4">
        <v>4.0206196249093358</v>
      </c>
      <c r="BH709" s="4">
        <v>3.5373223934360616</v>
      </c>
      <c r="BI709" s="4">
        <v>9</v>
      </c>
      <c r="BJ709" s="4">
        <v>0</v>
      </c>
      <c r="BK709" s="4">
        <v>0</v>
      </c>
      <c r="BL709" s="4">
        <v>0</v>
      </c>
      <c r="BM709" s="4">
        <v>5873</v>
      </c>
      <c r="BN709" s="4">
        <v>-2090</v>
      </c>
      <c r="BO709" s="4">
        <v>0.9</v>
      </c>
      <c r="BP709" s="4">
        <v>-0.6</v>
      </c>
      <c r="BQ709" s="4">
        <v>0</v>
      </c>
      <c r="BR709" s="4">
        <v>0</v>
      </c>
      <c r="BS709" s="4">
        <v>0</v>
      </c>
      <c r="BT709" s="4">
        <v>0</v>
      </c>
      <c r="BU709" s="4">
        <v>94</v>
      </c>
      <c r="BV709" s="4">
        <v>-20</v>
      </c>
      <c r="BW709" s="4">
        <v>0.85</v>
      </c>
      <c r="BX709" s="4">
        <v>-0.70000000000000007</v>
      </c>
      <c r="BY709" s="4">
        <v>22</v>
      </c>
      <c r="BZ709" s="4">
        <v>0</v>
      </c>
      <c r="CA709" s="4">
        <v>1395.75</v>
      </c>
      <c r="CB709" s="4">
        <v>20.75</v>
      </c>
      <c r="CC709" s="4">
        <v>520</v>
      </c>
      <c r="CD709" s="4">
        <v>-263</v>
      </c>
      <c r="CE709" s="4">
        <v>1</v>
      </c>
      <c r="CF709" s="4">
        <v>-0.64999999999999991</v>
      </c>
      <c r="CG709" s="4">
        <v>0</v>
      </c>
      <c r="CH709" s="4">
        <v>0</v>
      </c>
      <c r="CI709" s="4">
        <v>0</v>
      </c>
      <c r="CJ709" s="4">
        <v>0</v>
      </c>
      <c r="CK709" s="4">
        <v>42</v>
      </c>
      <c r="CL709" s="4">
        <v>-2</v>
      </c>
      <c r="CM709" s="4">
        <v>1.5</v>
      </c>
      <c r="CN709" s="4">
        <v>-0.30000000000000004</v>
      </c>
      <c r="CO709" s="4">
        <v>12</v>
      </c>
      <c r="CP709" s="4">
        <v>0</v>
      </c>
      <c r="CQ709" s="4">
        <v>0</v>
      </c>
      <c r="CR709" s="4">
        <v>0</v>
      </c>
      <c r="CS709" s="4">
        <v>1400</v>
      </c>
      <c r="CT709" s="4">
        <v>-254</v>
      </c>
      <c r="CU709" s="4">
        <v>1</v>
      </c>
      <c r="CV709" s="4">
        <v>-0.95</v>
      </c>
      <c r="CW709" s="4">
        <v>0</v>
      </c>
      <c r="CX709" s="4">
        <v>0</v>
      </c>
      <c r="CY709" s="4">
        <v>0</v>
      </c>
      <c r="CZ709" s="4">
        <v>0</v>
      </c>
      <c r="DA709" s="4">
        <v>266</v>
      </c>
      <c r="DB709" s="4">
        <v>-16</v>
      </c>
      <c r="DC709" s="4">
        <v>1</v>
      </c>
      <c r="DD709" s="4">
        <v>-1.1000000000000001</v>
      </c>
      <c r="DE709" s="4">
        <v>23</v>
      </c>
      <c r="DF709" s="4">
        <v>-5</v>
      </c>
      <c r="DG709" s="4">
        <v>1250</v>
      </c>
      <c r="DH709" s="4">
        <v>100</v>
      </c>
      <c r="DI709" s="4">
        <v>1778</v>
      </c>
      <c r="DJ709" s="4">
        <v>-516</v>
      </c>
      <c r="DK709" s="4">
        <v>1.1499999999999999</v>
      </c>
      <c r="DL709" s="4">
        <v>-1</v>
      </c>
      <c r="DM709" s="4">
        <v>0</v>
      </c>
      <c r="DN709" s="4">
        <v>0</v>
      </c>
      <c r="DO709" s="4">
        <v>0</v>
      </c>
      <c r="DP709" s="4">
        <v>0</v>
      </c>
      <c r="DQ709" s="4">
        <v>582</v>
      </c>
      <c r="DR709" s="4">
        <v>116</v>
      </c>
      <c r="DS709" s="4">
        <v>1.1499999999999999</v>
      </c>
      <c r="DT709" s="4">
        <v>-1.1499999999999999</v>
      </c>
      <c r="DU709" s="4">
        <v>1</v>
      </c>
      <c r="DV709" s="4">
        <v>0</v>
      </c>
      <c r="DW709" s="4">
        <v>0</v>
      </c>
      <c r="DX709" s="4">
        <v>0</v>
      </c>
      <c r="DY709" s="4">
        <v>4538</v>
      </c>
      <c r="DZ709" s="4">
        <v>-555</v>
      </c>
      <c r="EA709" s="4">
        <v>1.35</v>
      </c>
      <c r="EB709" s="4">
        <v>-1.1000000000000001</v>
      </c>
      <c r="EC709" s="4">
        <v>0</v>
      </c>
      <c r="ED709" s="4">
        <v>0</v>
      </c>
      <c r="EE709" s="4">
        <v>0</v>
      </c>
      <c r="EF709" s="4">
        <v>0</v>
      </c>
      <c r="EG709" s="4">
        <v>179</v>
      </c>
      <c r="EH709" s="4">
        <v>-101</v>
      </c>
      <c r="EI709" s="4">
        <v>1.35</v>
      </c>
      <c r="EJ709" s="4">
        <v>-1.35</v>
      </c>
      <c r="EK709" s="4">
        <v>71</v>
      </c>
      <c r="EL709" s="4">
        <v>-8</v>
      </c>
      <c r="EM709" s="4">
        <v>1043</v>
      </c>
      <c r="EN709" s="4">
        <v>28</v>
      </c>
      <c r="EO709" s="4">
        <v>23661</v>
      </c>
      <c r="EP709" s="4">
        <v>-297</v>
      </c>
      <c r="EQ709" s="4">
        <v>1.55</v>
      </c>
      <c r="ER709" s="4">
        <v>-1.3499999999999999</v>
      </c>
      <c r="ES709" s="4">
        <v>5</v>
      </c>
      <c r="ET709" s="4">
        <v>1</v>
      </c>
      <c r="EU709" s="4">
        <v>915</v>
      </c>
      <c r="EV709" s="4">
        <v>-64.649999999999977</v>
      </c>
      <c r="EW709" s="4">
        <v>880</v>
      </c>
      <c r="EX709" s="4">
        <v>-28</v>
      </c>
      <c r="EY709" s="4">
        <v>1.5</v>
      </c>
      <c r="EZ709" s="4">
        <v>-1.4500000000000002</v>
      </c>
      <c r="FA709" s="4">
        <v>26</v>
      </c>
      <c r="FB709" s="4">
        <v>2</v>
      </c>
      <c r="FC709" s="4">
        <v>950</v>
      </c>
      <c r="FD709" s="4">
        <v>61.75</v>
      </c>
      <c r="FE709" s="4">
        <v>4937</v>
      </c>
      <c r="FF709" s="4">
        <v>-1267</v>
      </c>
      <c r="FG709" s="4">
        <v>1.75</v>
      </c>
      <c r="FH709" s="4">
        <v>-1.5499999999999998</v>
      </c>
      <c r="FI709" s="4">
        <v>5</v>
      </c>
      <c r="FJ709" s="4">
        <v>0</v>
      </c>
      <c r="FK709" s="4">
        <v>0</v>
      </c>
      <c r="FL709" s="4">
        <v>0</v>
      </c>
      <c r="FM709" s="4">
        <v>168</v>
      </c>
      <c r="FN709" s="4">
        <v>-61</v>
      </c>
      <c r="FO709" s="4">
        <v>1.75</v>
      </c>
      <c r="FP709" s="4">
        <v>-1.7999999999999998</v>
      </c>
      <c r="FQ709" s="4">
        <v>30</v>
      </c>
      <c r="FR709" s="4">
        <v>8</v>
      </c>
      <c r="FS709" s="4">
        <v>845</v>
      </c>
      <c r="FT709" s="4">
        <v>14.700000000000045</v>
      </c>
      <c r="FU709" s="4">
        <v>14371</v>
      </c>
      <c r="FV709" s="4">
        <v>-2579</v>
      </c>
      <c r="FW709" s="4">
        <v>1.85</v>
      </c>
      <c r="FX709" s="4">
        <v>-2</v>
      </c>
      <c r="FY709" s="4">
        <v>6</v>
      </c>
      <c r="FZ709" s="4">
        <v>0</v>
      </c>
      <c r="GA709" s="4">
        <v>0</v>
      </c>
      <c r="GB709" s="4">
        <v>0</v>
      </c>
      <c r="GC709" s="4">
        <v>621</v>
      </c>
      <c r="GD709" s="4">
        <v>-256</v>
      </c>
      <c r="GE709" s="4">
        <v>2.1</v>
      </c>
      <c r="GF709" s="4">
        <v>-2.15</v>
      </c>
      <c r="GG709" s="4">
        <v>336</v>
      </c>
      <c r="GH709" s="4">
        <v>-164</v>
      </c>
      <c r="GI709" s="4">
        <v>754.35</v>
      </c>
      <c r="GJ709" s="4">
        <v>44.399999999999977</v>
      </c>
      <c r="GK709" s="4">
        <v>11327</v>
      </c>
      <c r="GL709" s="4">
        <v>-4329</v>
      </c>
      <c r="GM709" s="4">
        <v>2.0499999999999998</v>
      </c>
      <c r="GN709" s="4">
        <v>-2.4500000000000002</v>
      </c>
      <c r="GO709" s="4">
        <v>6</v>
      </c>
      <c r="GP709" s="4">
        <v>0</v>
      </c>
      <c r="GQ709" s="4">
        <v>690</v>
      </c>
      <c r="GR709" s="4">
        <v>7.7999999999999545</v>
      </c>
      <c r="GS709" s="4">
        <v>597</v>
      </c>
      <c r="GT709" s="4">
        <v>-381</v>
      </c>
      <c r="GU709" s="4">
        <v>2.15</v>
      </c>
      <c r="GV709" s="4">
        <v>-2.65</v>
      </c>
      <c r="GW709" s="4">
        <v>225</v>
      </c>
      <c r="GX709" s="4">
        <v>-155</v>
      </c>
      <c r="GY709" s="4">
        <v>650.15</v>
      </c>
      <c r="GZ709" s="4">
        <v>44.199999999999932</v>
      </c>
      <c r="HA709" s="4">
        <v>14384</v>
      </c>
      <c r="HB709" s="4">
        <v>-2517</v>
      </c>
      <c r="HC709" s="4">
        <v>2.2999999999999998</v>
      </c>
      <c r="HD709" s="4">
        <v>-2.8</v>
      </c>
      <c r="HE709" s="4">
        <v>163</v>
      </c>
      <c r="HF709" s="4">
        <v>-26</v>
      </c>
      <c r="HG709" s="4">
        <v>580.4</v>
      </c>
      <c r="HH709" s="4">
        <v>46</v>
      </c>
      <c r="HI709" s="4">
        <v>1154</v>
      </c>
      <c r="HJ709" s="4">
        <v>-1450</v>
      </c>
      <c r="HK709" s="4">
        <v>2.5</v>
      </c>
      <c r="HL709" s="4">
        <v>-3.2</v>
      </c>
      <c r="HM709" s="4">
        <v>704</v>
      </c>
      <c r="HN709" s="4">
        <v>-227</v>
      </c>
      <c r="HO709" s="4">
        <v>560.4</v>
      </c>
      <c r="HP709" s="4">
        <v>52.949999999999989</v>
      </c>
      <c r="HQ709" s="4">
        <v>29787</v>
      </c>
      <c r="HR709" s="4">
        <v>3220</v>
      </c>
      <c r="HS709" s="4">
        <v>2.75</v>
      </c>
      <c r="HT709" s="4">
        <v>-3.8499999999999996</v>
      </c>
      <c r="HU709" s="4">
        <v>262</v>
      </c>
      <c r="HV709" s="4">
        <v>-49</v>
      </c>
      <c r="HW709" s="4">
        <v>481.2</v>
      </c>
      <c r="HX709" s="4">
        <v>22.050000000000011</v>
      </c>
      <c r="HY709" s="4">
        <v>2362</v>
      </c>
      <c r="HZ709" s="4">
        <v>-505</v>
      </c>
      <c r="IA709" s="4">
        <v>2.85</v>
      </c>
      <c r="IB709" s="4">
        <v>-5.0999999999999996</v>
      </c>
      <c r="IC709" s="4">
        <v>356</v>
      </c>
      <c r="ID709" s="4">
        <v>-179</v>
      </c>
      <c r="IE709" s="4">
        <v>459.35</v>
      </c>
      <c r="IF709" s="4">
        <v>51.600000000000023</v>
      </c>
      <c r="IG709" s="4">
        <v>17307</v>
      </c>
      <c r="IH709" s="4">
        <v>562</v>
      </c>
      <c r="II709" s="4">
        <v>3.05</v>
      </c>
      <c r="IJ709" s="4">
        <v>-6.1000000000000005</v>
      </c>
      <c r="IK709" s="4">
        <v>190</v>
      </c>
      <c r="IL709" s="4">
        <v>-48</v>
      </c>
      <c r="IM709" s="4">
        <v>400</v>
      </c>
      <c r="IN709" s="4">
        <v>37.199999999999989</v>
      </c>
      <c r="IO709" s="4">
        <v>6009</v>
      </c>
      <c r="IP709" s="4">
        <v>1555</v>
      </c>
      <c r="IQ709" s="4">
        <v>3.15</v>
      </c>
      <c r="IR709" s="4">
        <v>-7.9</v>
      </c>
      <c r="IS709" s="4">
        <v>1172</v>
      </c>
      <c r="IT709" s="4">
        <v>65</v>
      </c>
      <c r="IU709" s="4">
        <v>359.95</v>
      </c>
      <c r="IV709" s="4">
        <v>48.099999999999966</v>
      </c>
      <c r="IW709" s="4">
        <v>23470</v>
      </c>
      <c r="IX709" s="4">
        <v>1781</v>
      </c>
      <c r="IY709" s="4">
        <v>3.4</v>
      </c>
      <c r="IZ709" s="4">
        <v>-9.75</v>
      </c>
      <c r="JA709" s="4">
        <v>223</v>
      </c>
      <c r="JB709" s="4">
        <v>13</v>
      </c>
      <c r="JC709" s="4">
        <v>310.89999999999998</v>
      </c>
      <c r="JD709" s="4">
        <v>46.949999999999989</v>
      </c>
      <c r="JE709" s="4">
        <v>9788</v>
      </c>
      <c r="JF709" s="4">
        <v>2523</v>
      </c>
      <c r="JG709" s="4">
        <v>4.0999999999999996</v>
      </c>
      <c r="JH709" s="4">
        <v>-12.15</v>
      </c>
      <c r="JI709" s="4">
        <v>2811</v>
      </c>
      <c r="JJ709" s="4">
        <v>95</v>
      </c>
      <c r="JK709" s="4">
        <v>261.45</v>
      </c>
      <c r="JL709" s="4">
        <v>43.299999999999983</v>
      </c>
      <c r="JM709" s="4">
        <v>27012</v>
      </c>
      <c r="JN709" s="4">
        <v>3169</v>
      </c>
      <c r="JO709" s="4">
        <v>5.0999999999999996</v>
      </c>
      <c r="JP709" s="4">
        <v>-15.700000000000001</v>
      </c>
      <c r="JQ709" s="5">
        <v>658</v>
      </c>
      <c r="JR709" s="4">
        <v>-270</v>
      </c>
      <c r="JS709" s="4">
        <v>214.7</v>
      </c>
      <c r="JT709" s="4">
        <v>40.299999999999983</v>
      </c>
      <c r="JU709" s="4">
        <v>13419</v>
      </c>
      <c r="JV709" s="4">
        <v>5089</v>
      </c>
      <c r="JW709" s="4">
        <v>6.8</v>
      </c>
      <c r="JX709" s="4">
        <v>-20.55</v>
      </c>
      <c r="JY709" s="4">
        <v>9651</v>
      </c>
      <c r="JZ709" s="4">
        <v>-3816</v>
      </c>
      <c r="KA709" s="4">
        <v>166.5</v>
      </c>
      <c r="KB709" s="4">
        <v>31.199999999999989</v>
      </c>
      <c r="KC709" s="4">
        <v>38803</v>
      </c>
      <c r="KD709" s="4">
        <v>9068</v>
      </c>
      <c r="KE709" s="4">
        <v>10.25</v>
      </c>
      <c r="KF709" s="4">
        <v>-27.75</v>
      </c>
      <c r="KG709" s="4">
        <v>4997</v>
      </c>
      <c r="KH709" s="4">
        <v>12</v>
      </c>
      <c r="KI709" s="4">
        <v>122.8</v>
      </c>
      <c r="KJ709" s="4">
        <v>23.049999999999997</v>
      </c>
      <c r="KK709" s="4">
        <v>17676</v>
      </c>
      <c r="KL709" s="4">
        <v>8782</v>
      </c>
      <c r="KM709" s="4">
        <v>16</v>
      </c>
      <c r="KN709" s="4">
        <v>-36.9</v>
      </c>
      <c r="KO709" s="4">
        <v>32097</v>
      </c>
      <c r="KP709" s="4">
        <v>-1246</v>
      </c>
      <c r="KQ709" s="4">
        <v>83</v>
      </c>
      <c r="KR709" s="4">
        <v>11.75</v>
      </c>
      <c r="KS709" s="4">
        <v>40773</v>
      </c>
      <c r="KT709" s="4">
        <v>17859</v>
      </c>
      <c r="KU709" s="4">
        <v>26.5</v>
      </c>
      <c r="KV709" s="4">
        <v>-46.25</v>
      </c>
      <c r="KW709" s="4">
        <v>14050</v>
      </c>
      <c r="KX709" s="4">
        <v>4753</v>
      </c>
      <c r="KY709" s="4">
        <v>50.3</v>
      </c>
      <c r="KZ709" s="4">
        <v>2.0999999999999943</v>
      </c>
      <c r="LA709" s="4">
        <v>8351</v>
      </c>
      <c r="LB709" s="4">
        <v>5316</v>
      </c>
      <c r="LC709" s="4">
        <v>43.8</v>
      </c>
      <c r="LD709" s="4">
        <v>-55.8</v>
      </c>
    </row>
    <row r="710" spans="1:316" x14ac:dyDescent="0.25">
      <c r="A710" s="171">
        <v>44076.641316898145</v>
      </c>
      <c r="B710" s="172">
        <v>0.64027777777777783</v>
      </c>
      <c r="C710" s="4">
        <v>11528.5</v>
      </c>
      <c r="D710" s="4">
        <v>11550</v>
      </c>
      <c r="E710" s="173">
        <v>-21.05</v>
      </c>
      <c r="F710" s="173">
        <v>-101.05</v>
      </c>
      <c r="G710" s="173">
        <v>313.89999999999998</v>
      </c>
      <c r="H710" s="173">
        <v>513.20000000000005</v>
      </c>
      <c r="I710" s="173">
        <v>-767.15</v>
      </c>
      <c r="J710" s="173">
        <v>1280.3499999999999</v>
      </c>
      <c r="K710" s="127">
        <v>20.53</v>
      </c>
      <c r="L710" s="127">
        <v>18.11</v>
      </c>
      <c r="M710" s="127">
        <v>4.8100000000000005</v>
      </c>
      <c r="N710" s="127">
        <v>0.32000000000000028</v>
      </c>
      <c r="O710" s="127">
        <v>0.60709771373227728</v>
      </c>
      <c r="P710" s="127">
        <v>0.68775317643431699</v>
      </c>
      <c r="Q710" s="127">
        <v>1.0155164657977602</v>
      </c>
      <c r="R710" s="4">
        <v>-17147</v>
      </c>
      <c r="S710" s="4">
        <v>38653</v>
      </c>
      <c r="T710" s="173">
        <v>11569.733333333332</v>
      </c>
      <c r="U710" s="173">
        <v>0.78333333333284827</v>
      </c>
      <c r="V710" s="4">
        <v>153247</v>
      </c>
      <c r="W710" s="4">
        <v>-25268</v>
      </c>
      <c r="X710" s="173">
        <v>41.233333333331757</v>
      </c>
      <c r="Y710" s="173">
        <v>-66251</v>
      </c>
      <c r="Z710" s="173">
        <v>82029</v>
      </c>
      <c r="AA710" s="173">
        <v>15778</v>
      </c>
      <c r="AB710" s="4">
        <v>55800</v>
      </c>
      <c r="AC710" s="4">
        <v>-8326</v>
      </c>
      <c r="AD710" s="176" t="e">
        <v>#REF!</v>
      </c>
      <c r="AE710" s="177">
        <v>-0.20212247057933655</v>
      </c>
      <c r="AF710" s="177">
        <v>6.1898941952411593E-2</v>
      </c>
      <c r="AG710" s="177">
        <v>0.1270626496611274</v>
      </c>
      <c r="AH710" s="177">
        <v>0.66631540089333352</v>
      </c>
      <c r="AI710" s="127">
        <v>0.71959456901531182</v>
      </c>
      <c r="AJ710" s="127">
        <v>0</v>
      </c>
      <c r="AK710" s="4">
        <v>0</v>
      </c>
      <c r="AL710" s="178">
        <v>11500</v>
      </c>
      <c r="AM710" s="178">
        <v>11400</v>
      </c>
      <c r="AN710" s="178">
        <v>11600</v>
      </c>
      <c r="AO710" s="178">
        <v>11700</v>
      </c>
      <c r="AS710" s="4">
        <v>1.2703056360407514</v>
      </c>
      <c r="AT710" s="4">
        <v>0.54954288787308414</v>
      </c>
      <c r="AU710" s="4">
        <v>0.27458175930922829</v>
      </c>
      <c r="AV710" s="4">
        <v>6.8309931331351853E-2</v>
      </c>
      <c r="AW710" s="4">
        <v>9.0809977131308839E-2</v>
      </c>
      <c r="AX710" s="4">
        <v>5.1773193781119803E-2</v>
      </c>
      <c r="AY710" s="4">
        <v>41.611271676300575</v>
      </c>
      <c r="AZ710" s="4">
        <v>8.6717557251908399</v>
      </c>
      <c r="BA710" s="4">
        <v>48.137640449438202</v>
      </c>
      <c r="BB710" s="4">
        <v>31.494736842105262</v>
      </c>
      <c r="BC710" s="4">
        <v>20.166666666666668</v>
      </c>
      <c r="BD710" s="4">
        <v>44.620370370370374</v>
      </c>
      <c r="BE710" s="4">
        <v>9.9207955338450802</v>
      </c>
      <c r="BF710" s="4">
        <v>17.970068027210885</v>
      </c>
      <c r="BG710" s="4">
        <v>4.0678686146513314</v>
      </c>
      <c r="BH710" s="4">
        <v>3.352569882777277</v>
      </c>
      <c r="BI710" s="4">
        <v>9</v>
      </c>
      <c r="BJ710" s="4">
        <v>0</v>
      </c>
      <c r="BK710" s="4">
        <v>0</v>
      </c>
      <c r="BL710" s="4">
        <v>0</v>
      </c>
      <c r="BM710" s="4">
        <v>5815</v>
      </c>
      <c r="BN710" s="4">
        <v>-2148</v>
      </c>
      <c r="BO710" s="4">
        <v>0.8</v>
      </c>
      <c r="BP710" s="4">
        <v>-0.7</v>
      </c>
      <c r="BQ710" s="4">
        <v>0</v>
      </c>
      <c r="BR710" s="4">
        <v>0</v>
      </c>
      <c r="BS710" s="4">
        <v>0</v>
      </c>
      <c r="BT710" s="4">
        <v>0</v>
      </c>
      <c r="BU710" s="4">
        <v>94</v>
      </c>
      <c r="BV710" s="4">
        <v>-20</v>
      </c>
      <c r="BW710" s="4">
        <v>0.85</v>
      </c>
      <c r="BX710" s="4">
        <v>-0.70000000000000007</v>
      </c>
      <c r="BY710" s="4">
        <v>22</v>
      </c>
      <c r="BZ710" s="4">
        <v>0</v>
      </c>
      <c r="CA710" s="4">
        <v>1395.75</v>
      </c>
      <c r="CB710" s="4">
        <v>20.75</v>
      </c>
      <c r="CC710" s="4">
        <v>525</v>
      </c>
      <c r="CD710" s="4">
        <v>-258</v>
      </c>
      <c r="CE710" s="4">
        <v>0.8</v>
      </c>
      <c r="CF710" s="4">
        <v>-0.84999999999999987</v>
      </c>
      <c r="CG710" s="4">
        <v>0</v>
      </c>
      <c r="CH710" s="4">
        <v>0</v>
      </c>
      <c r="CI710" s="4">
        <v>0</v>
      </c>
      <c r="CJ710" s="4">
        <v>0</v>
      </c>
      <c r="CK710" s="4">
        <v>42</v>
      </c>
      <c r="CL710" s="4">
        <v>-2</v>
      </c>
      <c r="CM710" s="4">
        <v>1.5</v>
      </c>
      <c r="CN710" s="4">
        <v>-0.30000000000000004</v>
      </c>
      <c r="CO710" s="4">
        <v>12</v>
      </c>
      <c r="CP710" s="4">
        <v>0</v>
      </c>
      <c r="CQ710" s="4">
        <v>0</v>
      </c>
      <c r="CR710" s="4">
        <v>0</v>
      </c>
      <c r="CS710" s="4">
        <v>1400</v>
      </c>
      <c r="CT710" s="4">
        <v>-254</v>
      </c>
      <c r="CU710" s="4">
        <v>1</v>
      </c>
      <c r="CV710" s="4">
        <v>-0.95</v>
      </c>
      <c r="CW710" s="4">
        <v>0</v>
      </c>
      <c r="CX710" s="4">
        <v>0</v>
      </c>
      <c r="CY710" s="4">
        <v>0</v>
      </c>
      <c r="CZ710" s="4">
        <v>0</v>
      </c>
      <c r="DA710" s="4">
        <v>266</v>
      </c>
      <c r="DB710" s="4">
        <v>-16</v>
      </c>
      <c r="DC710" s="4">
        <v>1</v>
      </c>
      <c r="DD710" s="4">
        <v>-1.1000000000000001</v>
      </c>
      <c r="DE710" s="4">
        <v>23</v>
      </c>
      <c r="DF710" s="4">
        <v>-5</v>
      </c>
      <c r="DG710" s="4">
        <v>1250</v>
      </c>
      <c r="DH710" s="4">
        <v>100</v>
      </c>
      <c r="DI710" s="4">
        <v>1824</v>
      </c>
      <c r="DJ710" s="4">
        <v>-470</v>
      </c>
      <c r="DK710" s="4">
        <v>1.1499999999999999</v>
      </c>
      <c r="DL710" s="4">
        <v>-1</v>
      </c>
      <c r="DM710" s="4">
        <v>0</v>
      </c>
      <c r="DN710" s="4">
        <v>0</v>
      </c>
      <c r="DO710" s="4">
        <v>0</v>
      </c>
      <c r="DP710" s="4">
        <v>0</v>
      </c>
      <c r="DQ710" s="4">
        <v>582</v>
      </c>
      <c r="DR710" s="4">
        <v>116</v>
      </c>
      <c r="DS710" s="4">
        <v>1.1499999999999999</v>
      </c>
      <c r="DT710" s="4">
        <v>-1.1499999999999999</v>
      </c>
      <c r="DU710" s="4">
        <v>1</v>
      </c>
      <c r="DV710" s="4">
        <v>0</v>
      </c>
      <c r="DW710" s="4">
        <v>0</v>
      </c>
      <c r="DX710" s="4">
        <v>0</v>
      </c>
      <c r="DY710" s="4">
        <v>4627</v>
      </c>
      <c r="DZ710" s="4">
        <v>-466</v>
      </c>
      <c r="EA710" s="4">
        <v>1.25</v>
      </c>
      <c r="EB710" s="4">
        <v>-1.2000000000000002</v>
      </c>
      <c r="EC710" s="4">
        <v>0</v>
      </c>
      <c r="ED710" s="4">
        <v>0</v>
      </c>
      <c r="EE710" s="4">
        <v>0</v>
      </c>
      <c r="EF710" s="4">
        <v>0</v>
      </c>
      <c r="EG710" s="4">
        <v>150</v>
      </c>
      <c r="EH710" s="4">
        <v>-130</v>
      </c>
      <c r="EI710" s="4">
        <v>1.3</v>
      </c>
      <c r="EJ710" s="4">
        <v>-1.4000000000000001</v>
      </c>
      <c r="EK710" s="4">
        <v>71</v>
      </c>
      <c r="EL710" s="4">
        <v>-8</v>
      </c>
      <c r="EM710" s="4">
        <v>1043</v>
      </c>
      <c r="EN710" s="4">
        <v>28</v>
      </c>
      <c r="EO710" s="4">
        <v>23397</v>
      </c>
      <c r="EP710" s="4">
        <v>-561</v>
      </c>
      <c r="EQ710" s="4">
        <v>1.5</v>
      </c>
      <c r="ER710" s="4">
        <v>-1.4</v>
      </c>
      <c r="ES710" s="4">
        <v>5</v>
      </c>
      <c r="ET710" s="4">
        <v>1</v>
      </c>
      <c r="EU710" s="4">
        <v>915</v>
      </c>
      <c r="EV710" s="4">
        <v>-64.649999999999977</v>
      </c>
      <c r="EW710" s="4">
        <v>880</v>
      </c>
      <c r="EX710" s="4">
        <v>-28</v>
      </c>
      <c r="EY710" s="4">
        <v>1.65</v>
      </c>
      <c r="EZ710" s="4">
        <v>-1.3000000000000003</v>
      </c>
      <c r="FA710" s="4">
        <v>26</v>
      </c>
      <c r="FB710" s="4">
        <v>2</v>
      </c>
      <c r="FC710" s="4">
        <v>950</v>
      </c>
      <c r="FD710" s="4">
        <v>61.75</v>
      </c>
      <c r="FE710" s="4">
        <v>4814</v>
      </c>
      <c r="FF710" s="4">
        <v>-1390</v>
      </c>
      <c r="FG710" s="4">
        <v>1.65</v>
      </c>
      <c r="FH710" s="4">
        <v>-1.65</v>
      </c>
      <c r="FI710" s="4">
        <v>5</v>
      </c>
      <c r="FJ710" s="4">
        <v>0</v>
      </c>
      <c r="FK710" s="4">
        <v>0</v>
      </c>
      <c r="FL710" s="4">
        <v>0</v>
      </c>
      <c r="FM710" s="4">
        <v>168</v>
      </c>
      <c r="FN710" s="4">
        <v>-61</v>
      </c>
      <c r="FO710" s="4">
        <v>1.75</v>
      </c>
      <c r="FP710" s="4">
        <v>-1.7999999999999998</v>
      </c>
      <c r="FQ710" s="4">
        <v>30</v>
      </c>
      <c r="FR710" s="4">
        <v>8</v>
      </c>
      <c r="FS710" s="4">
        <v>845</v>
      </c>
      <c r="FT710" s="4">
        <v>14.700000000000045</v>
      </c>
      <c r="FU710" s="4">
        <v>14336</v>
      </c>
      <c r="FV710" s="4">
        <v>-2614</v>
      </c>
      <c r="FW710" s="4">
        <v>1.8</v>
      </c>
      <c r="FX710" s="4">
        <v>-2.0499999999999998</v>
      </c>
      <c r="FY710" s="4">
        <v>6</v>
      </c>
      <c r="FZ710" s="4">
        <v>0</v>
      </c>
      <c r="GA710" s="4">
        <v>0</v>
      </c>
      <c r="GB710" s="4">
        <v>0</v>
      </c>
      <c r="GC710" s="4">
        <v>623</v>
      </c>
      <c r="GD710" s="4">
        <v>-254</v>
      </c>
      <c r="GE710" s="4">
        <v>1.95</v>
      </c>
      <c r="GF710" s="4">
        <v>-2.2999999999999998</v>
      </c>
      <c r="GG710" s="4">
        <v>336</v>
      </c>
      <c r="GH710" s="4">
        <v>-164</v>
      </c>
      <c r="GI710" s="4">
        <v>749.9</v>
      </c>
      <c r="GJ710" s="4">
        <v>39.949999999999932</v>
      </c>
      <c r="GK710" s="4">
        <v>10749</v>
      </c>
      <c r="GL710" s="4">
        <v>-4907</v>
      </c>
      <c r="GM710" s="4">
        <v>1.95</v>
      </c>
      <c r="GN710" s="4">
        <v>-2.5499999999999998</v>
      </c>
      <c r="GO710" s="4">
        <v>6</v>
      </c>
      <c r="GP710" s="4">
        <v>0</v>
      </c>
      <c r="GQ710" s="4">
        <v>690</v>
      </c>
      <c r="GR710" s="4">
        <v>7.7999999999999545</v>
      </c>
      <c r="GS710" s="4">
        <v>597</v>
      </c>
      <c r="GT710" s="4">
        <v>-381</v>
      </c>
      <c r="GU710" s="4">
        <v>2.1</v>
      </c>
      <c r="GV710" s="4">
        <v>-2.6999999999999997</v>
      </c>
      <c r="GW710" s="4">
        <v>225</v>
      </c>
      <c r="GX710" s="4">
        <v>-155</v>
      </c>
      <c r="GY710" s="4">
        <v>641.35</v>
      </c>
      <c r="GZ710" s="4">
        <v>35.399999999999977</v>
      </c>
      <c r="HA710" s="4">
        <v>14471</v>
      </c>
      <c r="HB710" s="4">
        <v>-2430</v>
      </c>
      <c r="HC710" s="4">
        <v>2.2000000000000002</v>
      </c>
      <c r="HD710" s="4">
        <v>-2.8999999999999995</v>
      </c>
      <c r="HE710" s="4">
        <v>163</v>
      </c>
      <c r="HF710" s="4">
        <v>-26</v>
      </c>
      <c r="HG710" s="4">
        <v>580.4</v>
      </c>
      <c r="HH710" s="4">
        <v>46</v>
      </c>
      <c r="HI710" s="4">
        <v>1226</v>
      </c>
      <c r="HJ710" s="4">
        <v>-1378</v>
      </c>
      <c r="HK710" s="4">
        <v>2.4500000000000002</v>
      </c>
      <c r="HL710" s="4">
        <v>-3.25</v>
      </c>
      <c r="HM710" s="4">
        <v>692</v>
      </c>
      <c r="HN710" s="4">
        <v>-239</v>
      </c>
      <c r="HO710" s="4">
        <v>548.45000000000005</v>
      </c>
      <c r="HP710" s="4">
        <v>41.000000000000057</v>
      </c>
      <c r="HQ710" s="4">
        <v>28795</v>
      </c>
      <c r="HR710" s="4">
        <v>2228</v>
      </c>
      <c r="HS710" s="4">
        <v>2.75</v>
      </c>
      <c r="HT710" s="4">
        <v>-3.8499999999999996</v>
      </c>
      <c r="HU710" s="4">
        <v>262</v>
      </c>
      <c r="HV710" s="4">
        <v>-49</v>
      </c>
      <c r="HW710" s="4">
        <v>481.2</v>
      </c>
      <c r="HX710" s="4">
        <v>22.050000000000011</v>
      </c>
      <c r="HY710" s="4">
        <v>2272</v>
      </c>
      <c r="HZ710" s="4">
        <v>-595</v>
      </c>
      <c r="IA710" s="4">
        <v>3</v>
      </c>
      <c r="IB710" s="4">
        <v>-4.95</v>
      </c>
      <c r="IC710" s="4">
        <v>356</v>
      </c>
      <c r="ID710" s="4">
        <v>-179</v>
      </c>
      <c r="IE710" s="4">
        <v>447.65</v>
      </c>
      <c r="IF710" s="4">
        <v>39.899999999999977</v>
      </c>
      <c r="IG710" s="4">
        <v>17137</v>
      </c>
      <c r="IH710" s="4">
        <v>392</v>
      </c>
      <c r="II710" s="4">
        <v>3.2</v>
      </c>
      <c r="IJ710" s="4">
        <v>-5.95</v>
      </c>
      <c r="IK710" s="4">
        <v>190</v>
      </c>
      <c r="IL710" s="4">
        <v>-48</v>
      </c>
      <c r="IM710" s="4">
        <v>399.55</v>
      </c>
      <c r="IN710" s="4">
        <v>36.75</v>
      </c>
      <c r="IO710" s="4">
        <v>5984</v>
      </c>
      <c r="IP710" s="4">
        <v>1530</v>
      </c>
      <c r="IQ710" s="4">
        <v>3.35</v>
      </c>
      <c r="IR710" s="4">
        <v>-7.7000000000000011</v>
      </c>
      <c r="IS710" s="4">
        <v>1170</v>
      </c>
      <c r="IT710" s="4">
        <v>63</v>
      </c>
      <c r="IU710" s="4">
        <v>348.05</v>
      </c>
      <c r="IV710" s="4">
        <v>36.199999999999989</v>
      </c>
      <c r="IW710" s="4">
        <v>23595</v>
      </c>
      <c r="IX710" s="4">
        <v>1906</v>
      </c>
      <c r="IY710" s="4">
        <v>3.7</v>
      </c>
      <c r="IZ710" s="4">
        <v>-9.4499999999999993</v>
      </c>
      <c r="JA710" s="4">
        <v>216</v>
      </c>
      <c r="JB710" s="4">
        <v>6</v>
      </c>
      <c r="JC710" s="4">
        <v>299</v>
      </c>
      <c r="JD710" s="4">
        <v>35.050000000000011</v>
      </c>
      <c r="JE710" s="4">
        <v>9638</v>
      </c>
      <c r="JF710" s="4">
        <v>2373</v>
      </c>
      <c r="JG710" s="4">
        <v>4.4000000000000004</v>
      </c>
      <c r="JH710" s="4">
        <v>-11.85</v>
      </c>
      <c r="JI710" s="4">
        <v>2866</v>
      </c>
      <c r="JJ710" s="4">
        <v>150</v>
      </c>
      <c r="JK710" s="4">
        <v>252.95</v>
      </c>
      <c r="JL710" s="4">
        <v>34.799999999999983</v>
      </c>
      <c r="JM710" s="4">
        <v>28433</v>
      </c>
      <c r="JN710" s="4">
        <v>4590</v>
      </c>
      <c r="JO710" s="4">
        <v>5.5</v>
      </c>
      <c r="JP710" s="4">
        <v>-15.3</v>
      </c>
      <c r="JQ710" s="5">
        <v>735</v>
      </c>
      <c r="JR710" s="4">
        <v>-193</v>
      </c>
      <c r="JS710" s="4">
        <v>204.2</v>
      </c>
      <c r="JT710" s="4">
        <v>29.799999999999983</v>
      </c>
      <c r="JU710" s="4">
        <v>13208</v>
      </c>
      <c r="JV710" s="4">
        <v>4878</v>
      </c>
      <c r="JW710" s="4">
        <v>7.2</v>
      </c>
      <c r="JX710" s="4">
        <v>-20.150000000000002</v>
      </c>
      <c r="JY710" s="4">
        <v>9651</v>
      </c>
      <c r="JZ710" s="4">
        <v>-3816</v>
      </c>
      <c r="KA710" s="4">
        <v>157.80000000000001</v>
      </c>
      <c r="KB710" s="4">
        <v>22.5</v>
      </c>
      <c r="KC710" s="4">
        <v>39259</v>
      </c>
      <c r="KD710" s="4">
        <v>9524</v>
      </c>
      <c r="KE710" s="4">
        <v>10.6</v>
      </c>
      <c r="KF710" s="4">
        <v>-27.4</v>
      </c>
      <c r="KG710" s="4">
        <v>5545</v>
      </c>
      <c r="KH710" s="4">
        <v>560</v>
      </c>
      <c r="KI710" s="4">
        <v>113.95</v>
      </c>
      <c r="KJ710" s="4">
        <v>14.200000000000003</v>
      </c>
      <c r="KK710" s="4">
        <v>18590</v>
      </c>
      <c r="KL710" s="4">
        <v>9696</v>
      </c>
      <c r="KM710" s="4">
        <v>17.25</v>
      </c>
      <c r="KN710" s="4">
        <v>-35.65</v>
      </c>
      <c r="KO710" s="4">
        <v>32097</v>
      </c>
      <c r="KP710" s="4">
        <v>-1246</v>
      </c>
      <c r="KQ710" s="4">
        <v>75.95</v>
      </c>
      <c r="KR710" s="4">
        <v>4.7000000000000028</v>
      </c>
      <c r="KS710" s="4">
        <v>40773</v>
      </c>
      <c r="KT710" s="4">
        <v>17859</v>
      </c>
      <c r="KU710" s="4">
        <v>29.1</v>
      </c>
      <c r="KV710" s="4">
        <v>-43.65</v>
      </c>
      <c r="KW710" s="4">
        <v>14876</v>
      </c>
      <c r="KX710" s="4">
        <v>5579</v>
      </c>
      <c r="KY710" s="4">
        <v>44.7</v>
      </c>
      <c r="KZ710" s="4">
        <v>-3.5</v>
      </c>
      <c r="LA710" s="4">
        <v>8175</v>
      </c>
      <c r="LB710" s="4">
        <v>5140</v>
      </c>
      <c r="LC710" s="4">
        <v>47.95</v>
      </c>
      <c r="LD710" s="4">
        <v>-51.649999999999991</v>
      </c>
    </row>
    <row r="711" spans="1:316" x14ac:dyDescent="0.25">
      <c r="A711" s="171">
        <v>44076.637756249998</v>
      </c>
      <c r="B711" s="172">
        <v>0.63680555555555551</v>
      </c>
      <c r="C711" s="4">
        <v>11533.75</v>
      </c>
      <c r="D711" s="4">
        <v>11550</v>
      </c>
      <c r="E711" s="173">
        <v>-24.85</v>
      </c>
      <c r="F711" s="173">
        <v>-96.899999999999991</v>
      </c>
      <c r="G711" s="173">
        <v>313.89999999999998</v>
      </c>
      <c r="H711" s="173">
        <v>489.14999999999981</v>
      </c>
      <c r="I711" s="173">
        <v>-730.55000000000007</v>
      </c>
      <c r="J711" s="173">
        <v>1219.6999999999998</v>
      </c>
      <c r="K711" s="127">
        <v>22.74</v>
      </c>
      <c r="L711" s="127">
        <v>15.43</v>
      </c>
      <c r="M711" s="127">
        <v>7.0199999999999978</v>
      </c>
      <c r="N711" s="127">
        <v>-2.3599999999999994</v>
      </c>
      <c r="O711" s="127">
        <v>0.58012207778057978</v>
      </c>
      <c r="P711" s="127">
        <v>-0.19291384413282933</v>
      </c>
      <c r="Q711" s="127">
        <v>1.0246372549305085</v>
      </c>
      <c r="R711" s="4">
        <v>-16070</v>
      </c>
      <c r="S711" s="4">
        <v>42879</v>
      </c>
      <c r="T711" s="173">
        <v>11568.949999999999</v>
      </c>
      <c r="U711" s="173">
        <v>-5.5500000000010914</v>
      </c>
      <c r="V711" s="4">
        <v>153398</v>
      </c>
      <c r="W711" s="4">
        <v>-25062</v>
      </c>
      <c r="X711" s="173">
        <v>35.199999999998909</v>
      </c>
      <c r="Y711" s="173">
        <v>-66896</v>
      </c>
      <c r="Z711" s="173">
        <v>85325</v>
      </c>
      <c r="AA711" s="173">
        <v>18429</v>
      </c>
      <c r="AB711" s="4">
        <v>58949</v>
      </c>
      <c r="AC711" s="4">
        <v>-7385</v>
      </c>
      <c r="AD711" s="176" t="e">
        <v>#REF!</v>
      </c>
      <c r="AE711" s="177">
        <v>-0.22556569829973472</v>
      </c>
      <c r="AF711" s="177">
        <v>6.7918223494426513E-2</v>
      </c>
      <c r="AG711" s="177">
        <v>0.3387792926656838</v>
      </c>
      <c r="AH711" s="177">
        <v>0.77164708200048626</v>
      </c>
      <c r="AI711" s="127">
        <v>0.68778194271870052</v>
      </c>
      <c r="AJ711" s="127">
        <v>0</v>
      </c>
      <c r="AK711" s="4">
        <v>0</v>
      </c>
      <c r="AL711" s="178">
        <v>11500</v>
      </c>
      <c r="AM711" s="178">
        <v>11400</v>
      </c>
      <c r="AN711" s="178">
        <v>11600</v>
      </c>
      <c r="AO711" s="178">
        <v>11700</v>
      </c>
      <c r="AS711" s="4">
        <v>1.287744769108766</v>
      </c>
      <c r="AT711" s="4">
        <v>0.55669622025198318</v>
      </c>
      <c r="AU711" s="4">
        <v>0.27985124902314801</v>
      </c>
      <c r="AV711" s="4">
        <v>6.9559371121224664E-2</v>
      </c>
      <c r="AW711" s="4">
        <v>9.2301972967949231E-2</v>
      </c>
      <c r="AX711" s="4">
        <v>5.2231960864247862E-2</v>
      </c>
      <c r="AY711" s="4">
        <v>40.050578034682083</v>
      </c>
      <c r="AZ711" s="4">
        <v>8.5</v>
      </c>
      <c r="BA711" s="4">
        <v>48.997191011235955</v>
      </c>
      <c r="BB711" s="4">
        <v>31.257894736842104</v>
      </c>
      <c r="BC711" s="4">
        <v>20.115059221658207</v>
      </c>
      <c r="BD711" s="4">
        <v>44.685185185185183</v>
      </c>
      <c r="BE711" s="4">
        <v>9.9102519848118735</v>
      </c>
      <c r="BF711" s="4">
        <v>17.169250645994833</v>
      </c>
      <c r="BG711" s="4">
        <v>4.1561893079832366</v>
      </c>
      <c r="BH711" s="4">
        <v>3.5305791087858562</v>
      </c>
      <c r="BI711" s="4">
        <v>9</v>
      </c>
      <c r="BJ711" s="4">
        <v>0</v>
      </c>
      <c r="BK711" s="4">
        <v>0</v>
      </c>
      <c r="BL711" s="4">
        <v>0</v>
      </c>
      <c r="BM711" s="4">
        <v>5817</v>
      </c>
      <c r="BN711" s="4">
        <v>-2146</v>
      </c>
      <c r="BO711" s="4">
        <v>0.8</v>
      </c>
      <c r="BP711" s="4">
        <v>-0.7</v>
      </c>
      <c r="BQ711" s="4">
        <v>0</v>
      </c>
      <c r="BR711" s="4">
        <v>0</v>
      </c>
      <c r="BS711" s="4">
        <v>0</v>
      </c>
      <c r="BT711" s="4">
        <v>0</v>
      </c>
      <c r="BU711" s="4">
        <v>94</v>
      </c>
      <c r="BV711" s="4">
        <v>-20</v>
      </c>
      <c r="BW711" s="4">
        <v>0.85</v>
      </c>
      <c r="BX711" s="4">
        <v>-0.70000000000000007</v>
      </c>
      <c r="BY711" s="4">
        <v>22</v>
      </c>
      <c r="BZ711" s="4">
        <v>0</v>
      </c>
      <c r="CA711" s="4">
        <v>1395.75</v>
      </c>
      <c r="CB711" s="4">
        <v>20.75</v>
      </c>
      <c r="CC711" s="4">
        <v>556</v>
      </c>
      <c r="CD711" s="4">
        <v>-227</v>
      </c>
      <c r="CE711" s="4">
        <v>0.9</v>
      </c>
      <c r="CF711" s="4">
        <v>-0.74999999999999989</v>
      </c>
      <c r="CG711" s="4">
        <v>0</v>
      </c>
      <c r="CH711" s="4">
        <v>0</v>
      </c>
      <c r="CI711" s="4">
        <v>0</v>
      </c>
      <c r="CJ711" s="4">
        <v>0</v>
      </c>
      <c r="CK711" s="4">
        <v>42</v>
      </c>
      <c r="CL711" s="4">
        <v>-2</v>
      </c>
      <c r="CM711" s="4">
        <v>1.5</v>
      </c>
      <c r="CN711" s="4">
        <v>-0.30000000000000004</v>
      </c>
      <c r="CO711" s="4">
        <v>12</v>
      </c>
      <c r="CP711" s="4">
        <v>0</v>
      </c>
      <c r="CQ711" s="4">
        <v>0</v>
      </c>
      <c r="CR711" s="4">
        <v>0</v>
      </c>
      <c r="CS711" s="4">
        <v>1396</v>
      </c>
      <c r="CT711" s="4">
        <v>-258</v>
      </c>
      <c r="CU711" s="4">
        <v>1</v>
      </c>
      <c r="CV711" s="4">
        <v>-0.95</v>
      </c>
      <c r="CW711" s="4">
        <v>0</v>
      </c>
      <c r="CX711" s="4">
        <v>0</v>
      </c>
      <c r="CY711" s="4">
        <v>0</v>
      </c>
      <c r="CZ711" s="4">
        <v>0</v>
      </c>
      <c r="DA711" s="4">
        <v>290</v>
      </c>
      <c r="DB711" s="4">
        <v>8</v>
      </c>
      <c r="DC711" s="4">
        <v>1</v>
      </c>
      <c r="DD711" s="4">
        <v>-1.1000000000000001</v>
      </c>
      <c r="DE711" s="4">
        <v>23</v>
      </c>
      <c r="DF711" s="4">
        <v>-5</v>
      </c>
      <c r="DG711" s="4">
        <v>1250</v>
      </c>
      <c r="DH711" s="4">
        <v>100</v>
      </c>
      <c r="DI711" s="4">
        <v>1837</v>
      </c>
      <c r="DJ711" s="4">
        <v>-457</v>
      </c>
      <c r="DK711" s="4">
        <v>1.05</v>
      </c>
      <c r="DL711" s="4">
        <v>-1.0999999999999999</v>
      </c>
      <c r="DM711" s="4">
        <v>0</v>
      </c>
      <c r="DN711" s="4">
        <v>0</v>
      </c>
      <c r="DO711" s="4">
        <v>0</v>
      </c>
      <c r="DP711" s="4">
        <v>0</v>
      </c>
      <c r="DQ711" s="4">
        <v>582</v>
      </c>
      <c r="DR711" s="4">
        <v>116</v>
      </c>
      <c r="DS711" s="4">
        <v>1.1499999999999999</v>
      </c>
      <c r="DT711" s="4">
        <v>-1.1499999999999999</v>
      </c>
      <c r="DU711" s="4">
        <v>1</v>
      </c>
      <c r="DV711" s="4">
        <v>0</v>
      </c>
      <c r="DW711" s="4">
        <v>0</v>
      </c>
      <c r="DX711" s="4">
        <v>0</v>
      </c>
      <c r="DY711" s="4">
        <v>4594</v>
      </c>
      <c r="DZ711" s="4">
        <v>-499</v>
      </c>
      <c r="EA711" s="4">
        <v>1.3</v>
      </c>
      <c r="EB711" s="4">
        <v>-1.1500000000000001</v>
      </c>
      <c r="EC711" s="4">
        <v>0</v>
      </c>
      <c r="ED711" s="4">
        <v>0</v>
      </c>
      <c r="EE711" s="4">
        <v>0</v>
      </c>
      <c r="EF711" s="4">
        <v>0</v>
      </c>
      <c r="EG711" s="4">
        <v>150</v>
      </c>
      <c r="EH711" s="4">
        <v>-130</v>
      </c>
      <c r="EI711" s="4">
        <v>1.45</v>
      </c>
      <c r="EJ711" s="4">
        <v>-1.2500000000000002</v>
      </c>
      <c r="EK711" s="4">
        <v>71</v>
      </c>
      <c r="EL711" s="4">
        <v>-8</v>
      </c>
      <c r="EM711" s="4">
        <v>1040.4000000000001</v>
      </c>
      <c r="EN711" s="4">
        <v>25.400000000000091</v>
      </c>
      <c r="EO711" s="4">
        <v>23135</v>
      </c>
      <c r="EP711" s="4">
        <v>-823</v>
      </c>
      <c r="EQ711" s="4">
        <v>1.5</v>
      </c>
      <c r="ER711" s="4">
        <v>-1.4</v>
      </c>
      <c r="ES711" s="4">
        <v>4</v>
      </c>
      <c r="ET711" s="4">
        <v>0</v>
      </c>
      <c r="EU711" s="4">
        <v>915</v>
      </c>
      <c r="EV711" s="4">
        <v>-64.649999999999977</v>
      </c>
      <c r="EW711" s="4">
        <v>880</v>
      </c>
      <c r="EX711" s="4">
        <v>-28</v>
      </c>
      <c r="EY711" s="4">
        <v>1.6</v>
      </c>
      <c r="EZ711" s="4">
        <v>-1.35</v>
      </c>
      <c r="FA711" s="4">
        <v>26</v>
      </c>
      <c r="FB711" s="4">
        <v>2</v>
      </c>
      <c r="FC711" s="4">
        <v>950</v>
      </c>
      <c r="FD711" s="4">
        <v>61.75</v>
      </c>
      <c r="FE711" s="4">
        <v>4805</v>
      </c>
      <c r="FF711" s="4">
        <v>-1399</v>
      </c>
      <c r="FG711" s="4">
        <v>1.6</v>
      </c>
      <c r="FH711" s="4">
        <v>-1.6999999999999997</v>
      </c>
      <c r="FI711" s="4">
        <v>5</v>
      </c>
      <c r="FJ711" s="4">
        <v>0</v>
      </c>
      <c r="FK711" s="4">
        <v>0</v>
      </c>
      <c r="FL711" s="4">
        <v>0</v>
      </c>
      <c r="FM711" s="4">
        <v>168</v>
      </c>
      <c r="FN711" s="4">
        <v>-61</v>
      </c>
      <c r="FO711" s="4">
        <v>1.75</v>
      </c>
      <c r="FP711" s="4">
        <v>-1.7999999999999998</v>
      </c>
      <c r="FQ711" s="4">
        <v>22</v>
      </c>
      <c r="FR711" s="4">
        <v>0</v>
      </c>
      <c r="FS711" s="4">
        <v>845</v>
      </c>
      <c r="FT711" s="4">
        <v>14.700000000000045</v>
      </c>
      <c r="FU711" s="4">
        <v>14316</v>
      </c>
      <c r="FV711" s="4">
        <v>-2634</v>
      </c>
      <c r="FW711" s="4">
        <v>1.85</v>
      </c>
      <c r="FX711" s="4">
        <v>-2</v>
      </c>
      <c r="FY711" s="4">
        <v>6</v>
      </c>
      <c r="FZ711" s="4">
        <v>0</v>
      </c>
      <c r="GA711" s="4">
        <v>0</v>
      </c>
      <c r="GB711" s="4">
        <v>0</v>
      </c>
      <c r="GC711" s="4">
        <v>623</v>
      </c>
      <c r="GD711" s="4">
        <v>-254</v>
      </c>
      <c r="GE711" s="4">
        <v>1.9</v>
      </c>
      <c r="GF711" s="4">
        <v>-2.35</v>
      </c>
      <c r="GG711" s="4">
        <v>336</v>
      </c>
      <c r="GH711" s="4">
        <v>-164</v>
      </c>
      <c r="GI711" s="4">
        <v>749.9</v>
      </c>
      <c r="GJ711" s="4">
        <v>39.949999999999932</v>
      </c>
      <c r="GK711" s="4">
        <v>10561</v>
      </c>
      <c r="GL711" s="4">
        <v>-5095</v>
      </c>
      <c r="GM711" s="4">
        <v>2</v>
      </c>
      <c r="GN711" s="4">
        <v>-2.5</v>
      </c>
      <c r="GO711" s="4">
        <v>6</v>
      </c>
      <c r="GP711" s="4">
        <v>0</v>
      </c>
      <c r="GQ711" s="4">
        <v>690</v>
      </c>
      <c r="GR711" s="4">
        <v>7.7999999999999545</v>
      </c>
      <c r="GS711" s="4">
        <v>617</v>
      </c>
      <c r="GT711" s="4">
        <v>-361</v>
      </c>
      <c r="GU711" s="4">
        <v>2.1</v>
      </c>
      <c r="GV711" s="4">
        <v>-2.6999999999999997</v>
      </c>
      <c r="GW711" s="4">
        <v>225</v>
      </c>
      <c r="GX711" s="4">
        <v>-155</v>
      </c>
      <c r="GY711" s="4">
        <v>641.35</v>
      </c>
      <c r="GZ711" s="4">
        <v>35.399999999999977</v>
      </c>
      <c r="HA711" s="4">
        <v>15066</v>
      </c>
      <c r="HB711" s="4">
        <v>-1835</v>
      </c>
      <c r="HC711" s="4">
        <v>2.2999999999999998</v>
      </c>
      <c r="HD711" s="4">
        <v>-2.8</v>
      </c>
      <c r="HE711" s="4">
        <v>163</v>
      </c>
      <c r="HF711" s="4">
        <v>-26</v>
      </c>
      <c r="HG711" s="4">
        <v>580.4</v>
      </c>
      <c r="HH711" s="4">
        <v>46</v>
      </c>
      <c r="HI711" s="4">
        <v>1259</v>
      </c>
      <c r="HJ711" s="4">
        <v>-1345</v>
      </c>
      <c r="HK711" s="4">
        <v>2.5</v>
      </c>
      <c r="HL711" s="4">
        <v>-3.2</v>
      </c>
      <c r="HM711" s="4">
        <v>692</v>
      </c>
      <c r="HN711" s="4">
        <v>-239</v>
      </c>
      <c r="HO711" s="4">
        <v>545</v>
      </c>
      <c r="HP711" s="4">
        <v>37.550000000000011</v>
      </c>
      <c r="HQ711" s="4">
        <v>27715</v>
      </c>
      <c r="HR711" s="4">
        <v>1148</v>
      </c>
      <c r="HS711" s="4">
        <v>2.8</v>
      </c>
      <c r="HT711" s="4">
        <v>-3.8</v>
      </c>
      <c r="HU711" s="4">
        <v>262</v>
      </c>
      <c r="HV711" s="4">
        <v>-49</v>
      </c>
      <c r="HW711" s="4">
        <v>481.2</v>
      </c>
      <c r="HX711" s="4">
        <v>22.050000000000011</v>
      </c>
      <c r="HY711" s="4">
        <v>2227</v>
      </c>
      <c r="HZ711" s="4">
        <v>-640</v>
      </c>
      <c r="IA711" s="4">
        <v>3</v>
      </c>
      <c r="IB711" s="4">
        <v>-4.95</v>
      </c>
      <c r="IC711" s="4">
        <v>356</v>
      </c>
      <c r="ID711" s="4">
        <v>-179</v>
      </c>
      <c r="IE711" s="4">
        <v>447.65</v>
      </c>
      <c r="IF711" s="4">
        <v>39.899999999999977</v>
      </c>
      <c r="IG711" s="4">
        <v>17443</v>
      </c>
      <c r="IH711" s="4">
        <v>698</v>
      </c>
      <c r="II711" s="4">
        <v>3.3</v>
      </c>
      <c r="IJ711" s="4">
        <v>-5.8500000000000005</v>
      </c>
      <c r="IK711" s="4">
        <v>190</v>
      </c>
      <c r="IL711" s="4">
        <v>-48</v>
      </c>
      <c r="IM711" s="4">
        <v>399.55</v>
      </c>
      <c r="IN711" s="4">
        <v>36.75</v>
      </c>
      <c r="IO711" s="4">
        <v>5939</v>
      </c>
      <c r="IP711" s="4">
        <v>1485</v>
      </c>
      <c r="IQ711" s="4">
        <v>3.55</v>
      </c>
      <c r="IR711" s="4">
        <v>-7.5000000000000009</v>
      </c>
      <c r="IS711" s="4">
        <v>1182</v>
      </c>
      <c r="IT711" s="4">
        <v>75</v>
      </c>
      <c r="IU711" s="4">
        <v>347.6</v>
      </c>
      <c r="IV711" s="4">
        <v>35.75</v>
      </c>
      <c r="IW711" s="4">
        <v>23776</v>
      </c>
      <c r="IX711" s="4">
        <v>2087</v>
      </c>
      <c r="IY711" s="4">
        <v>4.1500000000000004</v>
      </c>
      <c r="IZ711" s="4">
        <v>-9</v>
      </c>
      <c r="JA711" s="4">
        <v>216</v>
      </c>
      <c r="JB711" s="4">
        <v>6</v>
      </c>
      <c r="JC711" s="4">
        <v>305</v>
      </c>
      <c r="JD711" s="4">
        <v>41.050000000000011</v>
      </c>
      <c r="JE711" s="4">
        <v>9652</v>
      </c>
      <c r="JF711" s="4">
        <v>2387</v>
      </c>
      <c r="JG711" s="4">
        <v>5</v>
      </c>
      <c r="JH711" s="4">
        <v>-11.25</v>
      </c>
      <c r="JI711" s="4">
        <v>2897</v>
      </c>
      <c r="JJ711" s="4">
        <v>181</v>
      </c>
      <c r="JK711" s="4">
        <v>247.1</v>
      </c>
      <c r="JL711" s="4">
        <v>28.949999999999989</v>
      </c>
      <c r="JM711" s="4">
        <v>28710</v>
      </c>
      <c r="JN711" s="4">
        <v>4867</v>
      </c>
      <c r="JO711" s="4">
        <v>6.2</v>
      </c>
      <c r="JP711" s="4">
        <v>-14.600000000000001</v>
      </c>
      <c r="JQ711" s="5">
        <v>774</v>
      </c>
      <c r="JR711" s="4">
        <v>-154</v>
      </c>
      <c r="JS711" s="4">
        <v>199.55</v>
      </c>
      <c r="JT711" s="4">
        <v>25.150000000000006</v>
      </c>
      <c r="JU711" s="4">
        <v>13289</v>
      </c>
      <c r="JV711" s="4">
        <v>4959</v>
      </c>
      <c r="JW711" s="4">
        <v>8.1</v>
      </c>
      <c r="JX711" s="4">
        <v>-19.25</v>
      </c>
      <c r="JY711" s="4">
        <v>9783</v>
      </c>
      <c r="JZ711" s="4">
        <v>-3684</v>
      </c>
      <c r="KA711" s="4">
        <v>153.65</v>
      </c>
      <c r="KB711" s="4">
        <v>18.349999999999994</v>
      </c>
      <c r="KC711" s="4">
        <v>40660</v>
      </c>
      <c r="KD711" s="4">
        <v>10925</v>
      </c>
      <c r="KE711" s="4">
        <v>11.85</v>
      </c>
      <c r="KF711" s="4">
        <v>-26.15</v>
      </c>
      <c r="KG711" s="4">
        <v>5543</v>
      </c>
      <c r="KH711" s="4">
        <v>558</v>
      </c>
      <c r="KI711" s="4">
        <v>111</v>
      </c>
      <c r="KJ711" s="4">
        <v>11.25</v>
      </c>
      <c r="KK711" s="4">
        <v>19570</v>
      </c>
      <c r="KL711" s="4">
        <v>10676</v>
      </c>
      <c r="KM711" s="4">
        <v>18.600000000000001</v>
      </c>
      <c r="KN711" s="4">
        <v>-34.299999999999997</v>
      </c>
      <c r="KO711" s="4">
        <v>32786</v>
      </c>
      <c r="KP711" s="4">
        <v>-557</v>
      </c>
      <c r="KQ711" s="4">
        <v>73.5</v>
      </c>
      <c r="KR711" s="4">
        <v>2.25</v>
      </c>
      <c r="KS711" s="4">
        <v>42220</v>
      </c>
      <c r="KT711" s="4">
        <v>19306</v>
      </c>
      <c r="KU711" s="4">
        <v>30.8</v>
      </c>
      <c r="KV711" s="4">
        <v>-41.95</v>
      </c>
      <c r="KW711" s="4">
        <v>15001</v>
      </c>
      <c r="KX711" s="4">
        <v>5704</v>
      </c>
      <c r="KY711" s="4">
        <v>43.2</v>
      </c>
      <c r="KZ711" s="4">
        <v>-5</v>
      </c>
      <c r="LA711" s="4">
        <v>8351</v>
      </c>
      <c r="LB711" s="4">
        <v>5316</v>
      </c>
      <c r="LC711" s="4">
        <v>50.5</v>
      </c>
      <c r="LD711" s="4">
        <v>-49.099999999999994</v>
      </c>
    </row>
    <row r="712" spans="1:316" x14ac:dyDescent="0.25">
      <c r="A712" s="171">
        <v>44076.632882407408</v>
      </c>
      <c r="B712" s="172">
        <v>0.63194444444444442</v>
      </c>
      <c r="C712" s="4">
        <v>11528.25</v>
      </c>
      <c r="D712" s="4">
        <v>11550</v>
      </c>
      <c r="E712" s="173">
        <v>-17.950000000000003</v>
      </c>
      <c r="F712" s="173">
        <v>-102.35000000000001</v>
      </c>
      <c r="G712" s="173">
        <v>313.89999999999998</v>
      </c>
      <c r="H712" s="173">
        <v>500.24999999999983</v>
      </c>
      <c r="I712" s="173">
        <v>-789.05</v>
      </c>
      <c r="J712" s="173">
        <v>1289.2999999999997</v>
      </c>
      <c r="K712" s="127">
        <v>25.08</v>
      </c>
      <c r="L712" s="127">
        <v>14.98</v>
      </c>
      <c r="M712" s="127">
        <v>9.3599999999999977</v>
      </c>
      <c r="N712" s="127">
        <v>-2.8099999999999987</v>
      </c>
      <c r="O712" s="127">
        <v>0.52314263279969786</v>
      </c>
      <c r="P712" s="127">
        <v>-0.21179188710471011</v>
      </c>
      <c r="Q712" s="127">
        <v>1.0356245845808163</v>
      </c>
      <c r="R712" s="4">
        <v>-19475</v>
      </c>
      <c r="S712" s="4">
        <v>43126</v>
      </c>
      <c r="T712" s="173">
        <v>11572.533333333333</v>
      </c>
      <c r="U712" s="173">
        <v>1.5999999999985448</v>
      </c>
      <c r="V712" s="4">
        <v>153418</v>
      </c>
      <c r="W712" s="4">
        <v>-24575</v>
      </c>
      <c r="X712" s="173">
        <v>44.283333333332848</v>
      </c>
      <c r="Y712" s="173">
        <v>-64775</v>
      </c>
      <c r="Z712" s="173">
        <v>87022</v>
      </c>
      <c r="AA712" s="173">
        <v>22247</v>
      </c>
      <c r="AB712" s="4">
        <v>62601</v>
      </c>
      <c r="AC712" s="4">
        <v>-6318</v>
      </c>
      <c r="AD712" s="176" t="e">
        <v>#REF!</v>
      </c>
      <c r="AE712" s="177">
        <v>-0.26686315545864009</v>
      </c>
      <c r="AF712" s="177">
        <v>6.9386253312455376E-2</v>
      </c>
      <c r="AG712" s="177">
        <v>0.70769927247127395</v>
      </c>
      <c r="AH712" s="177">
        <v>0.87479421512026423</v>
      </c>
      <c r="AI712" s="127">
        <v>0.64911466861122968</v>
      </c>
      <c r="AJ712" s="127">
        <v>0</v>
      </c>
      <c r="AK712" s="4">
        <v>0</v>
      </c>
      <c r="AL712" s="178">
        <v>11500</v>
      </c>
      <c r="AM712" s="178">
        <v>11400</v>
      </c>
      <c r="AN712" s="178">
        <v>11600</v>
      </c>
      <c r="AO712" s="178">
        <v>11700</v>
      </c>
      <c r="AS712" s="4">
        <v>1.2661840498108261</v>
      </c>
      <c r="AT712" s="4">
        <v>0.59985446847919566</v>
      </c>
      <c r="AU712" s="4">
        <v>0.29392953630699675</v>
      </c>
      <c r="AV712" s="4">
        <v>7.5066430469441989E-2</v>
      </c>
      <c r="AW712" s="4">
        <v>9.5797314195617891E-2</v>
      </c>
      <c r="AX712" s="4">
        <v>5.4369756822767339E-2</v>
      </c>
      <c r="AY712" s="4">
        <v>39.574927953890487</v>
      </c>
      <c r="AZ712" s="4">
        <v>8.8129770992366421</v>
      </c>
      <c r="BA712" s="4">
        <v>50.480337078651687</v>
      </c>
      <c r="BB712" s="4">
        <v>30.88421052631579</v>
      </c>
      <c r="BC712" s="4">
        <v>18.947151114781171</v>
      </c>
      <c r="BD712" s="4">
        <v>44.810185185185183</v>
      </c>
      <c r="BE712" s="4">
        <v>9.8915207689667017</v>
      </c>
      <c r="BF712" s="4">
        <v>16.90203562340967</v>
      </c>
      <c r="BG712" s="4">
        <v>4.1317574306802314</v>
      </c>
      <c r="BH712" s="4">
        <v>3.4301994301994303</v>
      </c>
      <c r="BI712" s="4">
        <v>9</v>
      </c>
      <c r="BJ712" s="4">
        <v>0</v>
      </c>
      <c r="BK712" s="4">
        <v>0</v>
      </c>
      <c r="BL712" s="4">
        <v>0</v>
      </c>
      <c r="BM712" s="4">
        <v>6020</v>
      </c>
      <c r="BN712" s="4">
        <v>-1943</v>
      </c>
      <c r="BO712" s="4">
        <v>0.8</v>
      </c>
      <c r="BP712" s="4">
        <v>-0.7</v>
      </c>
      <c r="BQ712" s="4">
        <v>0</v>
      </c>
      <c r="BR712" s="4">
        <v>0</v>
      </c>
      <c r="BS712" s="4">
        <v>0</v>
      </c>
      <c r="BT712" s="4">
        <v>0</v>
      </c>
      <c r="BU712" s="4">
        <v>94</v>
      </c>
      <c r="BV712" s="4">
        <v>-20</v>
      </c>
      <c r="BW712" s="4">
        <v>0.8</v>
      </c>
      <c r="BX712" s="4">
        <v>-0.75</v>
      </c>
      <c r="BY712" s="4">
        <v>22</v>
      </c>
      <c r="BZ712" s="4">
        <v>0</v>
      </c>
      <c r="CA712" s="4">
        <v>1395.75</v>
      </c>
      <c r="CB712" s="4">
        <v>20.75</v>
      </c>
      <c r="CC712" s="4">
        <v>556</v>
      </c>
      <c r="CD712" s="4">
        <v>-227</v>
      </c>
      <c r="CE712" s="4">
        <v>0.85</v>
      </c>
      <c r="CF712" s="4">
        <v>-0.79999999999999993</v>
      </c>
      <c r="CG712" s="4">
        <v>0</v>
      </c>
      <c r="CH712" s="4">
        <v>0</v>
      </c>
      <c r="CI712" s="4">
        <v>0</v>
      </c>
      <c r="CJ712" s="4">
        <v>0</v>
      </c>
      <c r="CK712" s="4">
        <v>42</v>
      </c>
      <c r="CL712" s="4">
        <v>-2</v>
      </c>
      <c r="CM712" s="4">
        <v>1.5</v>
      </c>
      <c r="CN712" s="4">
        <v>-0.30000000000000004</v>
      </c>
      <c r="CO712" s="4">
        <v>12</v>
      </c>
      <c r="CP712" s="4">
        <v>0</v>
      </c>
      <c r="CQ712" s="4">
        <v>0</v>
      </c>
      <c r="CR712" s="4">
        <v>0</v>
      </c>
      <c r="CS712" s="4">
        <v>1299</v>
      </c>
      <c r="CT712" s="4">
        <v>-355</v>
      </c>
      <c r="CU712" s="4">
        <v>1</v>
      </c>
      <c r="CV712" s="4">
        <v>-0.95</v>
      </c>
      <c r="CW712" s="4">
        <v>0</v>
      </c>
      <c r="CX712" s="4">
        <v>0</v>
      </c>
      <c r="CY712" s="4">
        <v>0</v>
      </c>
      <c r="CZ712" s="4">
        <v>0</v>
      </c>
      <c r="DA712" s="4">
        <v>290</v>
      </c>
      <c r="DB712" s="4">
        <v>8</v>
      </c>
      <c r="DC712" s="4">
        <v>1</v>
      </c>
      <c r="DD712" s="4">
        <v>-1.1000000000000001</v>
      </c>
      <c r="DE712" s="4">
        <v>23</v>
      </c>
      <c r="DF712" s="4">
        <v>-5</v>
      </c>
      <c r="DG712" s="4">
        <v>1240</v>
      </c>
      <c r="DH712" s="4">
        <v>90</v>
      </c>
      <c r="DI712" s="4">
        <v>1516</v>
      </c>
      <c r="DJ712" s="4">
        <v>-778</v>
      </c>
      <c r="DK712" s="4">
        <v>1.1000000000000001</v>
      </c>
      <c r="DL712" s="4">
        <v>-1.0499999999999998</v>
      </c>
      <c r="DM712" s="4">
        <v>0</v>
      </c>
      <c r="DN712" s="4">
        <v>0</v>
      </c>
      <c r="DO712" s="4">
        <v>0</v>
      </c>
      <c r="DP712" s="4">
        <v>0</v>
      </c>
      <c r="DQ712" s="4">
        <v>582</v>
      </c>
      <c r="DR712" s="4">
        <v>116</v>
      </c>
      <c r="DS712" s="4">
        <v>1.1499999999999999</v>
      </c>
      <c r="DT712" s="4">
        <v>-1.1499999999999999</v>
      </c>
      <c r="DU712" s="4">
        <v>1</v>
      </c>
      <c r="DV712" s="4">
        <v>0</v>
      </c>
      <c r="DW712" s="4">
        <v>0</v>
      </c>
      <c r="DX712" s="4">
        <v>0</v>
      </c>
      <c r="DY712" s="4">
        <v>4584</v>
      </c>
      <c r="DZ712" s="4">
        <v>-509</v>
      </c>
      <c r="EA712" s="4">
        <v>1.1499999999999999</v>
      </c>
      <c r="EB712" s="4">
        <v>-1.3000000000000003</v>
      </c>
      <c r="EC712" s="4">
        <v>0</v>
      </c>
      <c r="ED712" s="4">
        <v>0</v>
      </c>
      <c r="EE712" s="4">
        <v>0</v>
      </c>
      <c r="EF712" s="4">
        <v>0</v>
      </c>
      <c r="EG712" s="4">
        <v>190</v>
      </c>
      <c r="EH712" s="4">
        <v>-90</v>
      </c>
      <c r="EI712" s="4">
        <v>1.1499999999999999</v>
      </c>
      <c r="EJ712" s="4">
        <v>-1.5500000000000003</v>
      </c>
      <c r="EK712" s="4">
        <v>71</v>
      </c>
      <c r="EL712" s="4">
        <v>-8</v>
      </c>
      <c r="EM712" s="4">
        <v>1040.4000000000001</v>
      </c>
      <c r="EN712" s="4">
        <v>25.400000000000091</v>
      </c>
      <c r="EO712" s="4">
        <v>21975</v>
      </c>
      <c r="EP712" s="4">
        <v>-1983</v>
      </c>
      <c r="EQ712" s="4">
        <v>1.45</v>
      </c>
      <c r="ER712" s="4">
        <v>-1.45</v>
      </c>
      <c r="ES712" s="4">
        <v>4</v>
      </c>
      <c r="ET712" s="4">
        <v>0</v>
      </c>
      <c r="EU712" s="4">
        <v>915</v>
      </c>
      <c r="EV712" s="4">
        <v>-64.649999999999977</v>
      </c>
      <c r="EW712" s="4">
        <v>896</v>
      </c>
      <c r="EX712" s="4">
        <v>-12</v>
      </c>
      <c r="EY712" s="4">
        <v>1.5</v>
      </c>
      <c r="EZ712" s="4">
        <v>-1.4500000000000002</v>
      </c>
      <c r="FA712" s="4">
        <v>26</v>
      </c>
      <c r="FB712" s="4">
        <v>2</v>
      </c>
      <c r="FC712" s="4">
        <v>950</v>
      </c>
      <c r="FD712" s="4">
        <v>61.75</v>
      </c>
      <c r="FE712" s="4">
        <v>5000</v>
      </c>
      <c r="FF712" s="4">
        <v>-1204</v>
      </c>
      <c r="FG712" s="4">
        <v>1.45</v>
      </c>
      <c r="FH712" s="4">
        <v>-1.8499999999999999</v>
      </c>
      <c r="FI712" s="4">
        <v>5</v>
      </c>
      <c r="FJ712" s="4">
        <v>0</v>
      </c>
      <c r="FK712" s="4">
        <v>0</v>
      </c>
      <c r="FL712" s="4">
        <v>0</v>
      </c>
      <c r="FM712" s="4">
        <v>156</v>
      </c>
      <c r="FN712" s="4">
        <v>-73</v>
      </c>
      <c r="FO712" s="4">
        <v>1.6</v>
      </c>
      <c r="FP712" s="4">
        <v>-1.9499999999999997</v>
      </c>
      <c r="FQ712" s="4">
        <v>22</v>
      </c>
      <c r="FR712" s="4">
        <v>0</v>
      </c>
      <c r="FS712" s="4">
        <v>845</v>
      </c>
      <c r="FT712" s="4">
        <v>14.700000000000045</v>
      </c>
      <c r="FU712" s="4">
        <v>14896</v>
      </c>
      <c r="FV712" s="4">
        <v>-2054</v>
      </c>
      <c r="FW712" s="4">
        <v>1.7</v>
      </c>
      <c r="FX712" s="4">
        <v>-2.1500000000000004</v>
      </c>
      <c r="FY712" s="4">
        <v>6</v>
      </c>
      <c r="FZ712" s="4">
        <v>0</v>
      </c>
      <c r="GA712" s="4">
        <v>0</v>
      </c>
      <c r="GB712" s="4">
        <v>0</v>
      </c>
      <c r="GC712" s="4">
        <v>616</v>
      </c>
      <c r="GD712" s="4">
        <v>-261</v>
      </c>
      <c r="GE712" s="4">
        <v>1.9</v>
      </c>
      <c r="GF712" s="4">
        <v>-2.35</v>
      </c>
      <c r="GG712" s="4">
        <v>336</v>
      </c>
      <c r="GH712" s="4">
        <v>-164</v>
      </c>
      <c r="GI712" s="4">
        <v>731.2</v>
      </c>
      <c r="GJ712" s="4">
        <v>21.25</v>
      </c>
      <c r="GK712" s="4">
        <v>10646</v>
      </c>
      <c r="GL712" s="4">
        <v>-5010</v>
      </c>
      <c r="GM712" s="4">
        <v>1.8</v>
      </c>
      <c r="GN712" s="4">
        <v>-2.7</v>
      </c>
      <c r="GO712" s="4">
        <v>6</v>
      </c>
      <c r="GP712" s="4">
        <v>0</v>
      </c>
      <c r="GQ712" s="4">
        <v>690</v>
      </c>
      <c r="GR712" s="4">
        <v>7.7999999999999545</v>
      </c>
      <c r="GS712" s="4">
        <v>647</v>
      </c>
      <c r="GT712" s="4">
        <v>-331</v>
      </c>
      <c r="GU712" s="4">
        <v>1.85</v>
      </c>
      <c r="GV712" s="4">
        <v>-2.9499999999999997</v>
      </c>
      <c r="GW712" s="4">
        <v>225</v>
      </c>
      <c r="GX712" s="4">
        <v>-155</v>
      </c>
      <c r="GY712" s="4">
        <v>641.35</v>
      </c>
      <c r="GZ712" s="4">
        <v>35.399999999999977</v>
      </c>
      <c r="HA712" s="4">
        <v>14380</v>
      </c>
      <c r="HB712" s="4">
        <v>-2521</v>
      </c>
      <c r="HC712" s="4">
        <v>2.0499999999999998</v>
      </c>
      <c r="HD712" s="4">
        <v>-3.05</v>
      </c>
      <c r="HE712" s="4">
        <v>163</v>
      </c>
      <c r="HF712" s="4">
        <v>-26</v>
      </c>
      <c r="HG712" s="4">
        <v>580.4</v>
      </c>
      <c r="HH712" s="4">
        <v>46</v>
      </c>
      <c r="HI712" s="4">
        <v>1250</v>
      </c>
      <c r="HJ712" s="4">
        <v>-1354</v>
      </c>
      <c r="HK712" s="4">
        <v>2.2999999999999998</v>
      </c>
      <c r="HL712" s="4">
        <v>-3.4000000000000004</v>
      </c>
      <c r="HM712" s="4">
        <v>694</v>
      </c>
      <c r="HN712" s="4">
        <v>-237</v>
      </c>
      <c r="HO712" s="4">
        <v>551</v>
      </c>
      <c r="HP712" s="4">
        <v>43.550000000000011</v>
      </c>
      <c r="HQ712" s="4">
        <v>27465</v>
      </c>
      <c r="HR712" s="4">
        <v>898</v>
      </c>
      <c r="HS712" s="4">
        <v>2.5499999999999998</v>
      </c>
      <c r="HT712" s="4">
        <v>-4.05</v>
      </c>
      <c r="HU712" s="4">
        <v>262</v>
      </c>
      <c r="HV712" s="4">
        <v>-49</v>
      </c>
      <c r="HW712" s="4">
        <v>481.2</v>
      </c>
      <c r="HX712" s="4">
        <v>22.050000000000011</v>
      </c>
      <c r="HY712" s="4">
        <v>2309</v>
      </c>
      <c r="HZ712" s="4">
        <v>-558</v>
      </c>
      <c r="IA712" s="4">
        <v>2.8</v>
      </c>
      <c r="IB712" s="4">
        <v>-5.15</v>
      </c>
      <c r="IC712" s="4">
        <v>356</v>
      </c>
      <c r="ID712" s="4">
        <v>-179</v>
      </c>
      <c r="IE712" s="4">
        <v>444.6</v>
      </c>
      <c r="IF712" s="4">
        <v>36.850000000000023</v>
      </c>
      <c r="IG712" s="4">
        <v>17971</v>
      </c>
      <c r="IH712" s="4">
        <v>1226</v>
      </c>
      <c r="II712" s="4">
        <v>3.05</v>
      </c>
      <c r="IJ712" s="4">
        <v>-6.1000000000000005</v>
      </c>
      <c r="IK712" s="4">
        <v>190</v>
      </c>
      <c r="IL712" s="4">
        <v>-48</v>
      </c>
      <c r="IM712" s="4">
        <v>399.55</v>
      </c>
      <c r="IN712" s="4">
        <v>36.75</v>
      </c>
      <c r="IO712" s="4">
        <v>5868</v>
      </c>
      <c r="IP712" s="4">
        <v>1414</v>
      </c>
      <c r="IQ712" s="4">
        <v>3.25</v>
      </c>
      <c r="IR712" s="4">
        <v>-7.8000000000000007</v>
      </c>
      <c r="IS712" s="4">
        <v>1211</v>
      </c>
      <c r="IT712" s="4">
        <v>104</v>
      </c>
      <c r="IU712" s="4">
        <v>353.45</v>
      </c>
      <c r="IV712" s="4">
        <v>41.599999999999966</v>
      </c>
      <c r="IW712" s="4">
        <v>22945</v>
      </c>
      <c r="IX712" s="4">
        <v>1256</v>
      </c>
      <c r="IY712" s="4">
        <v>3.7</v>
      </c>
      <c r="IZ712" s="4">
        <v>-9.4499999999999993</v>
      </c>
      <c r="JA712" s="4">
        <v>216</v>
      </c>
      <c r="JB712" s="4">
        <v>6</v>
      </c>
      <c r="JC712" s="4">
        <v>300.3</v>
      </c>
      <c r="JD712" s="4">
        <v>36.350000000000023</v>
      </c>
      <c r="JE712" s="4">
        <v>9679</v>
      </c>
      <c r="JF712" s="4">
        <v>2414</v>
      </c>
      <c r="JG712" s="4">
        <v>4.3499999999999996</v>
      </c>
      <c r="JH712" s="4">
        <v>-11.9</v>
      </c>
      <c r="JI712" s="4">
        <v>2913</v>
      </c>
      <c r="JJ712" s="4">
        <v>197</v>
      </c>
      <c r="JK712" s="4">
        <v>254</v>
      </c>
      <c r="JL712" s="4">
        <v>35.849999999999994</v>
      </c>
      <c r="JM712" s="4">
        <v>28814</v>
      </c>
      <c r="JN712" s="4">
        <v>4971</v>
      </c>
      <c r="JO712" s="4">
        <v>5.3</v>
      </c>
      <c r="JP712" s="4">
        <v>-15.5</v>
      </c>
      <c r="JQ712" s="5">
        <v>786</v>
      </c>
      <c r="JR712" s="4">
        <v>-142</v>
      </c>
      <c r="JS712" s="4">
        <v>206.4</v>
      </c>
      <c r="JT712" s="4">
        <v>32</v>
      </c>
      <c r="JU712" s="4">
        <v>13285</v>
      </c>
      <c r="JV712" s="4">
        <v>4955</v>
      </c>
      <c r="JW712" s="4">
        <v>6.95</v>
      </c>
      <c r="JX712" s="4">
        <v>-20.400000000000002</v>
      </c>
      <c r="JY712" s="4">
        <v>10026</v>
      </c>
      <c r="JZ712" s="4">
        <v>-3441</v>
      </c>
      <c r="KA712" s="4">
        <v>159.05000000000001</v>
      </c>
      <c r="KB712" s="4">
        <v>23.75</v>
      </c>
      <c r="KC712" s="4">
        <v>41425</v>
      </c>
      <c r="KD712" s="4">
        <v>11690</v>
      </c>
      <c r="KE712" s="4">
        <v>10.5</v>
      </c>
      <c r="KF712" s="4">
        <v>-27.5</v>
      </c>
      <c r="KG712" s="4">
        <v>5616</v>
      </c>
      <c r="KH712" s="4">
        <v>631</v>
      </c>
      <c r="KI712" s="4">
        <v>115.75</v>
      </c>
      <c r="KJ712" s="4">
        <v>16</v>
      </c>
      <c r="KK712" s="4">
        <v>19264</v>
      </c>
      <c r="KL712" s="4">
        <v>10370</v>
      </c>
      <c r="KM712" s="4">
        <v>17</v>
      </c>
      <c r="KN712" s="4">
        <v>-35.9</v>
      </c>
      <c r="KO712" s="4">
        <v>33567</v>
      </c>
      <c r="KP712" s="4">
        <v>224</v>
      </c>
      <c r="KQ712" s="4">
        <v>77.5</v>
      </c>
      <c r="KR712" s="4">
        <v>6.25</v>
      </c>
      <c r="KS712" s="4">
        <v>42502</v>
      </c>
      <c r="KT712" s="4">
        <v>19588</v>
      </c>
      <c r="KU712" s="4">
        <v>28.35</v>
      </c>
      <c r="KV712" s="4">
        <v>-44.4</v>
      </c>
      <c r="KW712" s="4">
        <v>15117</v>
      </c>
      <c r="KX712" s="4">
        <v>5820</v>
      </c>
      <c r="KY712" s="4">
        <v>46</v>
      </c>
      <c r="KZ712" s="4">
        <v>-2.2000000000000028</v>
      </c>
      <c r="LA712" s="4">
        <v>9068</v>
      </c>
      <c r="LB712" s="4">
        <v>6033</v>
      </c>
      <c r="LC712" s="4">
        <v>47.2</v>
      </c>
      <c r="LD712" s="4">
        <v>-52.399999999999991</v>
      </c>
    </row>
    <row r="713" spans="1:316" x14ac:dyDescent="0.25">
      <c r="A713" s="171">
        <v>44076.631141435188</v>
      </c>
      <c r="B713" s="172">
        <v>0.62986111111111109</v>
      </c>
      <c r="C713" s="4">
        <v>11542.2</v>
      </c>
      <c r="D713" s="4">
        <v>11550</v>
      </c>
      <c r="E713" s="173">
        <v>-20.299999999999997</v>
      </c>
      <c r="F713" s="173">
        <v>-99.149999999999991</v>
      </c>
      <c r="G713" s="173">
        <v>313.89999999999998</v>
      </c>
      <c r="H713" s="173">
        <v>515.49999999999966</v>
      </c>
      <c r="I713" s="173">
        <v>-770.3</v>
      </c>
      <c r="J713" s="173">
        <v>1285.7999999999997</v>
      </c>
      <c r="K713" s="127">
        <v>25.08</v>
      </c>
      <c r="L713" s="127">
        <v>14.98</v>
      </c>
      <c r="M713" s="127">
        <v>9.3599999999999977</v>
      </c>
      <c r="N713" s="127">
        <v>-2.8099999999999987</v>
      </c>
      <c r="O713" s="127">
        <v>0.58694117871795493</v>
      </c>
      <c r="P713" s="127">
        <v>-0.28366636311046656</v>
      </c>
      <c r="Q713" s="127">
        <v>1.0249825030313677</v>
      </c>
      <c r="R713" s="4">
        <v>-12290</v>
      </c>
      <c r="S713" s="4">
        <v>46872</v>
      </c>
      <c r="T713" s="173">
        <v>11570.933333333334</v>
      </c>
      <c r="U713" s="173">
        <v>-9.5666666666656965</v>
      </c>
      <c r="V713" s="4">
        <v>153325</v>
      </c>
      <c r="W713" s="4">
        <v>-24485</v>
      </c>
      <c r="X713" s="173">
        <v>28.733333333333576</v>
      </c>
      <c r="Y713" s="173">
        <v>-55478</v>
      </c>
      <c r="Z713" s="173">
        <v>88808</v>
      </c>
      <c r="AA713" s="173">
        <v>33330</v>
      </c>
      <c r="AB713" s="4">
        <v>59162</v>
      </c>
      <c r="AC713" s="4">
        <v>-10106</v>
      </c>
      <c r="AD713" s="176" t="e">
        <v>#REF!</v>
      </c>
      <c r="AE713" s="177">
        <v>-0.31300539597276317</v>
      </c>
      <c r="AF713" s="177">
        <v>6.6498202530359332E-2</v>
      </c>
      <c r="AG713" s="177">
        <v>1.1002244405262898</v>
      </c>
      <c r="AH713" s="177">
        <v>0.95237031082222356</v>
      </c>
      <c r="AI713" s="127">
        <v>0.57699155783857847</v>
      </c>
      <c r="AJ713" s="127">
        <v>0</v>
      </c>
      <c r="AK713" s="4">
        <v>0</v>
      </c>
      <c r="AL713" s="178">
        <v>11500</v>
      </c>
      <c r="AM713" s="178">
        <v>11400</v>
      </c>
      <c r="AN713" s="178">
        <v>11600</v>
      </c>
      <c r="AO713" s="178">
        <v>11700</v>
      </c>
      <c r="AS713" s="4">
        <v>1.2735638836637244</v>
      </c>
      <c r="AT713" s="4">
        <v>0.55413970685329461</v>
      </c>
      <c r="AU713" s="4">
        <v>0.30120481927710846</v>
      </c>
      <c r="AV713" s="4">
        <v>7.5657346155984212E-2</v>
      </c>
      <c r="AW713" s="4">
        <v>9.9581823250627269E-2</v>
      </c>
      <c r="AX713" s="4">
        <v>5.7344458755670048E-2</v>
      </c>
      <c r="AY713" s="4">
        <v>39.511461318051573</v>
      </c>
      <c r="AZ713" s="4">
        <v>9.6870229007633579</v>
      </c>
      <c r="BA713" s="4">
        <v>50.609550561797754</v>
      </c>
      <c r="BB713" s="4">
        <v>30.58421052631579</v>
      </c>
      <c r="BC713" s="4">
        <v>19.049586776859503</v>
      </c>
      <c r="BD713" s="4">
        <v>46.606481481481481</v>
      </c>
      <c r="BE713" s="4">
        <v>9.7187706543291466</v>
      </c>
      <c r="BF713" s="4">
        <v>17.020330368487929</v>
      </c>
      <c r="BG713" s="4">
        <v>4.0838181638891626</v>
      </c>
      <c r="BH713" s="4">
        <v>3.4809373906960475</v>
      </c>
      <c r="BI713" s="4">
        <v>9</v>
      </c>
      <c r="BJ713" s="4">
        <v>0</v>
      </c>
      <c r="BK713" s="4">
        <v>0</v>
      </c>
      <c r="BL713" s="4">
        <v>0</v>
      </c>
      <c r="BM713" s="4">
        <v>6137</v>
      </c>
      <c r="BN713" s="4">
        <v>-1826</v>
      </c>
      <c r="BO713" s="4">
        <v>0.75</v>
      </c>
      <c r="BP713" s="4">
        <v>-0.75</v>
      </c>
      <c r="BQ713" s="4">
        <v>0</v>
      </c>
      <c r="BR713" s="4">
        <v>0</v>
      </c>
      <c r="BS713" s="4">
        <v>0</v>
      </c>
      <c r="BT713" s="4">
        <v>0</v>
      </c>
      <c r="BU713" s="4">
        <v>94</v>
      </c>
      <c r="BV713" s="4">
        <v>-20</v>
      </c>
      <c r="BW713" s="4">
        <v>0.8</v>
      </c>
      <c r="BX713" s="4">
        <v>-0.75</v>
      </c>
      <c r="BY713" s="4">
        <v>22</v>
      </c>
      <c r="BZ713" s="4">
        <v>0</v>
      </c>
      <c r="CA713" s="4">
        <v>1395.75</v>
      </c>
      <c r="CB713" s="4">
        <v>20.75</v>
      </c>
      <c r="CC713" s="4">
        <v>556</v>
      </c>
      <c r="CD713" s="4">
        <v>-227</v>
      </c>
      <c r="CE713" s="4">
        <v>0.8</v>
      </c>
      <c r="CF713" s="4">
        <v>-0.84999999999999987</v>
      </c>
      <c r="CG713" s="4">
        <v>0</v>
      </c>
      <c r="CH713" s="4">
        <v>0</v>
      </c>
      <c r="CI713" s="4">
        <v>0</v>
      </c>
      <c r="CJ713" s="4">
        <v>0</v>
      </c>
      <c r="CK713" s="4">
        <v>42</v>
      </c>
      <c r="CL713" s="4">
        <v>-2</v>
      </c>
      <c r="CM713" s="4">
        <v>1.5</v>
      </c>
      <c r="CN713" s="4">
        <v>-0.30000000000000004</v>
      </c>
      <c r="CO713" s="4">
        <v>12</v>
      </c>
      <c r="CP713" s="4">
        <v>0</v>
      </c>
      <c r="CQ713" s="4">
        <v>0</v>
      </c>
      <c r="CR713" s="4">
        <v>0</v>
      </c>
      <c r="CS713" s="4">
        <v>1299</v>
      </c>
      <c r="CT713" s="4">
        <v>-355</v>
      </c>
      <c r="CU713" s="4">
        <v>1.05</v>
      </c>
      <c r="CV713" s="4">
        <v>-0.89999999999999991</v>
      </c>
      <c r="CW713" s="4">
        <v>0</v>
      </c>
      <c r="CX713" s="4">
        <v>0</v>
      </c>
      <c r="CY713" s="4">
        <v>0</v>
      </c>
      <c r="CZ713" s="4">
        <v>0</v>
      </c>
      <c r="DA713" s="4">
        <v>290</v>
      </c>
      <c r="DB713" s="4">
        <v>8</v>
      </c>
      <c r="DC713" s="4">
        <v>1</v>
      </c>
      <c r="DD713" s="4">
        <v>-1.1000000000000001</v>
      </c>
      <c r="DE713" s="4">
        <v>23</v>
      </c>
      <c r="DF713" s="4">
        <v>-5</v>
      </c>
      <c r="DG713" s="4">
        <v>1240</v>
      </c>
      <c r="DH713" s="4">
        <v>90</v>
      </c>
      <c r="DI713" s="4">
        <v>1551</v>
      </c>
      <c r="DJ713" s="4">
        <v>-743</v>
      </c>
      <c r="DK713" s="4">
        <v>1.1499999999999999</v>
      </c>
      <c r="DL713" s="4">
        <v>-1</v>
      </c>
      <c r="DM713" s="4">
        <v>0</v>
      </c>
      <c r="DN713" s="4">
        <v>0</v>
      </c>
      <c r="DO713" s="4">
        <v>0</v>
      </c>
      <c r="DP713" s="4">
        <v>0</v>
      </c>
      <c r="DQ713" s="4">
        <v>582</v>
      </c>
      <c r="DR713" s="4">
        <v>116</v>
      </c>
      <c r="DS713" s="4">
        <v>1.1499999999999999</v>
      </c>
      <c r="DT713" s="4">
        <v>-1.1499999999999999</v>
      </c>
      <c r="DU713" s="4">
        <v>1</v>
      </c>
      <c r="DV713" s="4">
        <v>0</v>
      </c>
      <c r="DW713" s="4">
        <v>0</v>
      </c>
      <c r="DX713" s="4">
        <v>0</v>
      </c>
      <c r="DY713" s="4">
        <v>4605</v>
      </c>
      <c r="DZ713" s="4">
        <v>-488</v>
      </c>
      <c r="EA713" s="4">
        <v>1.1499999999999999</v>
      </c>
      <c r="EB713" s="4">
        <v>-1.3000000000000003</v>
      </c>
      <c r="EC713" s="4">
        <v>0</v>
      </c>
      <c r="ED713" s="4">
        <v>0</v>
      </c>
      <c r="EE713" s="4">
        <v>0</v>
      </c>
      <c r="EF713" s="4">
        <v>0</v>
      </c>
      <c r="EG713" s="4">
        <v>190</v>
      </c>
      <c r="EH713" s="4">
        <v>-90</v>
      </c>
      <c r="EI713" s="4">
        <v>1.3</v>
      </c>
      <c r="EJ713" s="4">
        <v>-1.4000000000000001</v>
      </c>
      <c r="EK713" s="4">
        <v>71</v>
      </c>
      <c r="EL713" s="4">
        <v>-8</v>
      </c>
      <c r="EM713" s="4">
        <v>1047.95</v>
      </c>
      <c r="EN713" s="4">
        <v>32.950000000000045</v>
      </c>
      <c r="EO713" s="4">
        <v>21749</v>
      </c>
      <c r="EP713" s="4">
        <v>-2209</v>
      </c>
      <c r="EQ713" s="4">
        <v>1.4</v>
      </c>
      <c r="ER713" s="4">
        <v>-1.5</v>
      </c>
      <c r="ES713" s="4">
        <v>4</v>
      </c>
      <c r="ET713" s="4">
        <v>0</v>
      </c>
      <c r="EU713" s="4">
        <v>915</v>
      </c>
      <c r="EV713" s="4">
        <v>-64.649999999999977</v>
      </c>
      <c r="EW713" s="4">
        <v>896</v>
      </c>
      <c r="EX713" s="4">
        <v>-12</v>
      </c>
      <c r="EY713" s="4">
        <v>1.45</v>
      </c>
      <c r="EZ713" s="4">
        <v>-1.5000000000000002</v>
      </c>
      <c r="FA713" s="4">
        <v>26</v>
      </c>
      <c r="FB713" s="4">
        <v>2</v>
      </c>
      <c r="FC713" s="4">
        <v>950</v>
      </c>
      <c r="FD713" s="4">
        <v>61.75</v>
      </c>
      <c r="FE713" s="4">
        <v>4974</v>
      </c>
      <c r="FF713" s="4">
        <v>-1230</v>
      </c>
      <c r="FG713" s="4">
        <v>1.45</v>
      </c>
      <c r="FH713" s="4">
        <v>-1.8499999999999999</v>
      </c>
      <c r="FI713" s="4">
        <v>5</v>
      </c>
      <c r="FJ713" s="4">
        <v>0</v>
      </c>
      <c r="FK713" s="4">
        <v>0</v>
      </c>
      <c r="FL713" s="4">
        <v>0</v>
      </c>
      <c r="FM713" s="4">
        <v>156</v>
      </c>
      <c r="FN713" s="4">
        <v>-73</v>
      </c>
      <c r="FO713" s="4">
        <v>1.6</v>
      </c>
      <c r="FP713" s="4">
        <v>-1.9499999999999997</v>
      </c>
      <c r="FQ713" s="4">
        <v>22</v>
      </c>
      <c r="FR713" s="4">
        <v>0</v>
      </c>
      <c r="FS713" s="4">
        <v>845</v>
      </c>
      <c r="FT713" s="4">
        <v>14.700000000000045</v>
      </c>
      <c r="FU713" s="4">
        <v>15045</v>
      </c>
      <c r="FV713" s="4">
        <v>-1905</v>
      </c>
      <c r="FW713" s="4">
        <v>1.65</v>
      </c>
      <c r="FX713" s="4">
        <v>-2.2000000000000002</v>
      </c>
      <c r="FY713" s="4">
        <v>6</v>
      </c>
      <c r="FZ713" s="4">
        <v>0</v>
      </c>
      <c r="GA713" s="4">
        <v>0</v>
      </c>
      <c r="GB713" s="4">
        <v>0</v>
      </c>
      <c r="GC713" s="4">
        <v>616</v>
      </c>
      <c r="GD713" s="4">
        <v>-261</v>
      </c>
      <c r="GE713" s="4">
        <v>1.8</v>
      </c>
      <c r="GF713" s="4">
        <v>-2.4500000000000002</v>
      </c>
      <c r="GG713" s="4">
        <v>336</v>
      </c>
      <c r="GH713" s="4">
        <v>-164</v>
      </c>
      <c r="GI713" s="4">
        <v>748.15</v>
      </c>
      <c r="GJ713" s="4">
        <v>38.199999999999932</v>
      </c>
      <c r="GK713" s="4">
        <v>10508</v>
      </c>
      <c r="GL713" s="4">
        <v>-5148</v>
      </c>
      <c r="GM713" s="4">
        <v>1.85</v>
      </c>
      <c r="GN713" s="4">
        <v>-2.65</v>
      </c>
      <c r="GO713" s="4">
        <v>6</v>
      </c>
      <c r="GP713" s="4">
        <v>0</v>
      </c>
      <c r="GQ713" s="4">
        <v>690</v>
      </c>
      <c r="GR713" s="4">
        <v>7.7999999999999545</v>
      </c>
      <c r="GS713" s="4">
        <v>647</v>
      </c>
      <c r="GT713" s="4">
        <v>-331</v>
      </c>
      <c r="GU713" s="4">
        <v>1.85</v>
      </c>
      <c r="GV713" s="4">
        <v>-2.9499999999999997</v>
      </c>
      <c r="GW713" s="4">
        <v>244</v>
      </c>
      <c r="GX713" s="4">
        <v>-136</v>
      </c>
      <c r="GY713" s="4">
        <v>652.65</v>
      </c>
      <c r="GZ713" s="4">
        <v>46.699999999999932</v>
      </c>
      <c r="HA713" s="4">
        <v>14635</v>
      </c>
      <c r="HB713" s="4">
        <v>-2266</v>
      </c>
      <c r="HC713" s="4">
        <v>2.0499999999999998</v>
      </c>
      <c r="HD713" s="4">
        <v>-3.05</v>
      </c>
      <c r="HE713" s="4">
        <v>163</v>
      </c>
      <c r="HF713" s="4">
        <v>-26</v>
      </c>
      <c r="HG713" s="4">
        <v>580.4</v>
      </c>
      <c r="HH713" s="4">
        <v>46</v>
      </c>
      <c r="HI713" s="4">
        <v>1285</v>
      </c>
      <c r="HJ713" s="4">
        <v>-1319</v>
      </c>
      <c r="HK713" s="4">
        <v>2.2999999999999998</v>
      </c>
      <c r="HL713" s="4">
        <v>-3.4000000000000004</v>
      </c>
      <c r="HM713" s="4">
        <v>698</v>
      </c>
      <c r="HN713" s="4">
        <v>-233</v>
      </c>
      <c r="HO713" s="4">
        <v>548</v>
      </c>
      <c r="HP713" s="4">
        <v>40.550000000000011</v>
      </c>
      <c r="HQ713" s="4">
        <v>27579</v>
      </c>
      <c r="HR713" s="4">
        <v>1012</v>
      </c>
      <c r="HS713" s="4">
        <v>2.5</v>
      </c>
      <c r="HT713" s="4">
        <v>-4.0999999999999996</v>
      </c>
      <c r="HU713" s="4">
        <v>262</v>
      </c>
      <c r="HV713" s="4">
        <v>-49</v>
      </c>
      <c r="HW713" s="4">
        <v>481.2</v>
      </c>
      <c r="HX713" s="4">
        <v>22.050000000000011</v>
      </c>
      <c r="HY713" s="4">
        <v>2538</v>
      </c>
      <c r="HZ713" s="4">
        <v>-329</v>
      </c>
      <c r="IA713" s="4">
        <v>2.75</v>
      </c>
      <c r="IB713" s="4">
        <v>-5.2</v>
      </c>
      <c r="IC713" s="4">
        <v>356</v>
      </c>
      <c r="ID713" s="4">
        <v>-179</v>
      </c>
      <c r="IE713" s="4">
        <v>448.7</v>
      </c>
      <c r="IF713" s="4">
        <v>40.949999999999989</v>
      </c>
      <c r="IG713" s="4">
        <v>18017</v>
      </c>
      <c r="IH713" s="4">
        <v>1272</v>
      </c>
      <c r="II713" s="4">
        <v>3</v>
      </c>
      <c r="IJ713" s="4">
        <v>-6.15</v>
      </c>
      <c r="IK713" s="4">
        <v>190</v>
      </c>
      <c r="IL713" s="4">
        <v>-48</v>
      </c>
      <c r="IM713" s="4">
        <v>399.55</v>
      </c>
      <c r="IN713" s="4">
        <v>36.75</v>
      </c>
      <c r="IO713" s="4">
        <v>5811</v>
      </c>
      <c r="IP713" s="4">
        <v>1357</v>
      </c>
      <c r="IQ713" s="4">
        <v>3.25</v>
      </c>
      <c r="IR713" s="4">
        <v>-7.8000000000000007</v>
      </c>
      <c r="IS713" s="4">
        <v>1210</v>
      </c>
      <c r="IT713" s="4">
        <v>103</v>
      </c>
      <c r="IU713" s="4">
        <v>348.5</v>
      </c>
      <c r="IV713" s="4">
        <v>36.649999999999977</v>
      </c>
      <c r="IW713" s="4">
        <v>23050</v>
      </c>
      <c r="IX713" s="4">
        <v>1361</v>
      </c>
      <c r="IY713" s="4">
        <v>3.7</v>
      </c>
      <c r="IZ713" s="4">
        <v>-9.4499999999999993</v>
      </c>
      <c r="JA713" s="4">
        <v>216</v>
      </c>
      <c r="JB713" s="4">
        <v>6</v>
      </c>
      <c r="JC713" s="4">
        <v>300.3</v>
      </c>
      <c r="JD713" s="4">
        <v>36.350000000000023</v>
      </c>
      <c r="JE713" s="4">
        <v>10067</v>
      </c>
      <c r="JF713" s="4">
        <v>2802</v>
      </c>
      <c r="JG713" s="4">
        <v>4.45</v>
      </c>
      <c r="JH713" s="4">
        <v>-11.8</v>
      </c>
      <c r="JI713" s="4">
        <v>3026</v>
      </c>
      <c r="JJ713" s="4">
        <v>310</v>
      </c>
      <c r="JK713" s="4">
        <v>250</v>
      </c>
      <c r="JL713" s="4">
        <v>31.849999999999994</v>
      </c>
      <c r="JM713" s="4">
        <v>29409</v>
      </c>
      <c r="JN713" s="4">
        <v>5566</v>
      </c>
      <c r="JO713" s="4">
        <v>5.7</v>
      </c>
      <c r="JP713" s="4">
        <v>-15.100000000000001</v>
      </c>
      <c r="JQ713" s="5">
        <v>787</v>
      </c>
      <c r="JR713" s="4">
        <v>-141</v>
      </c>
      <c r="JS713" s="4">
        <v>201.45</v>
      </c>
      <c r="JT713" s="4">
        <v>27.049999999999983</v>
      </c>
      <c r="JU713" s="4">
        <v>13395</v>
      </c>
      <c r="JV713" s="4">
        <v>5065</v>
      </c>
      <c r="JW713" s="4">
        <v>7.6</v>
      </c>
      <c r="JX713" s="4">
        <v>-19.75</v>
      </c>
      <c r="JY713" s="4">
        <v>10141</v>
      </c>
      <c r="JZ713" s="4">
        <v>-3326</v>
      </c>
      <c r="KA713" s="4">
        <v>157.05000000000001</v>
      </c>
      <c r="KB713" s="4">
        <v>21.75</v>
      </c>
      <c r="KC713" s="4">
        <v>41414</v>
      </c>
      <c r="KD713" s="4">
        <v>11679</v>
      </c>
      <c r="KE713" s="4">
        <v>11.6</v>
      </c>
      <c r="KF713" s="4">
        <v>-26.4</v>
      </c>
      <c r="KG713" s="4">
        <v>5718</v>
      </c>
      <c r="KH713" s="4">
        <v>733</v>
      </c>
      <c r="KI713" s="4">
        <v>113.5</v>
      </c>
      <c r="KJ713" s="4">
        <v>13.75</v>
      </c>
      <c r="KK713" s="4">
        <v>19904</v>
      </c>
      <c r="KL713" s="4">
        <v>11010</v>
      </c>
      <c r="KM713" s="4">
        <v>18.350000000000001</v>
      </c>
      <c r="KN713" s="4">
        <v>-34.549999999999997</v>
      </c>
      <c r="KO713" s="4">
        <v>34555</v>
      </c>
      <c r="KP713" s="4">
        <v>1212</v>
      </c>
      <c r="KQ713" s="4">
        <v>74.95</v>
      </c>
      <c r="KR713" s="4">
        <v>3.7000000000000028</v>
      </c>
      <c r="KS713" s="4">
        <v>44008</v>
      </c>
      <c r="KT713" s="4">
        <v>21094</v>
      </c>
      <c r="KU713" s="4">
        <v>30.15</v>
      </c>
      <c r="KV713" s="4">
        <v>-42.6</v>
      </c>
      <c r="KW713" s="4">
        <v>15146</v>
      </c>
      <c r="KX713" s="4">
        <v>5849</v>
      </c>
      <c r="KY713" s="4">
        <v>44.55</v>
      </c>
      <c r="KZ713" s="4">
        <v>-3.6500000000000057</v>
      </c>
      <c r="LA713" s="4">
        <v>8393</v>
      </c>
      <c r="LB713" s="4">
        <v>5358</v>
      </c>
      <c r="LC713" s="4">
        <v>49.6</v>
      </c>
      <c r="LD713" s="4">
        <v>-49.999999999999993</v>
      </c>
    </row>
    <row r="714" spans="1:316" x14ac:dyDescent="0.25">
      <c r="A714" s="171">
        <v>44076.629344328707</v>
      </c>
      <c r="B714" s="172">
        <v>0.62777777777777777</v>
      </c>
      <c r="C714" s="4">
        <v>11546.6</v>
      </c>
      <c r="D714" s="4">
        <v>11550</v>
      </c>
      <c r="E714" s="173">
        <v>-8.300000000000006</v>
      </c>
      <c r="F714" s="173">
        <v>-105.15000000000002</v>
      </c>
      <c r="G714" s="173">
        <v>313.89999999999998</v>
      </c>
      <c r="H714" s="173">
        <v>563.14999999999975</v>
      </c>
      <c r="I714" s="173">
        <v>-845.05000000000007</v>
      </c>
      <c r="J714" s="173">
        <v>1408.1999999999998</v>
      </c>
      <c r="K714" s="127">
        <v>25.08</v>
      </c>
      <c r="L714" s="127">
        <v>14.98</v>
      </c>
      <c r="M714" s="127">
        <v>9.3599999999999977</v>
      </c>
      <c r="N714" s="127">
        <v>-2.8099999999999987</v>
      </c>
      <c r="O714" s="127">
        <v>0.60538653443528112</v>
      </c>
      <c r="P714" s="127">
        <v>-0.30487928287984123</v>
      </c>
      <c r="Q714" s="127">
        <v>1.0201554710992795</v>
      </c>
      <c r="R714" s="4">
        <v>-11647</v>
      </c>
      <c r="S714" s="4">
        <v>45852</v>
      </c>
      <c r="T714" s="173">
        <v>11580.5</v>
      </c>
      <c r="U714" s="173">
        <v>-0.75</v>
      </c>
      <c r="V714" s="4">
        <v>153292</v>
      </c>
      <c r="W714" s="4">
        <v>-23478</v>
      </c>
      <c r="X714" s="173">
        <v>33.899999999999636</v>
      </c>
      <c r="Y714" s="173">
        <v>-42581</v>
      </c>
      <c r="Z714" s="173">
        <v>88948</v>
      </c>
      <c r="AA714" s="173">
        <v>46367</v>
      </c>
      <c r="AB714" s="4">
        <v>57499</v>
      </c>
      <c r="AC714" s="4">
        <v>-10022</v>
      </c>
      <c r="AD714" s="176" t="e">
        <v>#REF!</v>
      </c>
      <c r="AE714" s="177">
        <v>-0.3068868967081978</v>
      </c>
      <c r="AF714" s="177">
        <v>6.6201373696806662E-2</v>
      </c>
      <c r="AG714" s="177">
        <v>1.1964539376008989</v>
      </c>
      <c r="AH714" s="177">
        <v>1.0823503218670836</v>
      </c>
      <c r="AI714" s="127">
        <v>0.51214638128336287</v>
      </c>
      <c r="AJ714" s="127">
        <v>0</v>
      </c>
      <c r="AK714" s="4">
        <v>0</v>
      </c>
      <c r="AL714" s="178">
        <v>11500</v>
      </c>
      <c r="AM714" s="178">
        <v>11400</v>
      </c>
      <c r="AN714" s="178">
        <v>11600</v>
      </c>
      <c r="AO714" s="178">
        <v>11700</v>
      </c>
      <c r="AS714" s="4">
        <v>1.2568658660107075</v>
      </c>
      <c r="AT714" s="4">
        <v>0.51883125586382517</v>
      </c>
      <c r="AU714" s="4">
        <v>0.29923494904165876</v>
      </c>
      <c r="AV714" s="4">
        <v>7.4276778733385451E-2</v>
      </c>
      <c r="AW714" s="4">
        <v>9.9775091369131291E-2</v>
      </c>
      <c r="AX714" s="4">
        <v>5.729632945389436E-2</v>
      </c>
      <c r="AY714" s="4">
        <v>39.262177650429798</v>
      </c>
      <c r="AZ714" s="4">
        <v>9.6755725190839694</v>
      </c>
      <c r="BA714" s="4">
        <v>50.733146067415731</v>
      </c>
      <c r="BB714" s="4">
        <v>31.794736842105262</v>
      </c>
      <c r="BC714" s="4">
        <v>19.656405990016641</v>
      </c>
      <c r="BD714" s="4">
        <v>47.013888888888886</v>
      </c>
      <c r="BE714" s="4">
        <v>9.7187706543291466</v>
      </c>
      <c r="BF714" s="4">
        <v>16.334167709637047</v>
      </c>
      <c r="BG714" s="4">
        <v>4.0848135857895764</v>
      </c>
      <c r="BH714" s="4">
        <v>3.4768014059753956</v>
      </c>
      <c r="BI714" s="4">
        <v>9</v>
      </c>
      <c r="BJ714" s="4">
        <v>0</v>
      </c>
      <c r="BK714" s="4">
        <v>0</v>
      </c>
      <c r="BL714" s="4">
        <v>0</v>
      </c>
      <c r="BM714" s="4">
        <v>6137</v>
      </c>
      <c r="BN714" s="4">
        <v>-1826</v>
      </c>
      <c r="BO714" s="4">
        <v>0.8</v>
      </c>
      <c r="BP714" s="4">
        <v>-0.7</v>
      </c>
      <c r="BQ714" s="4">
        <v>0</v>
      </c>
      <c r="BR714" s="4">
        <v>0</v>
      </c>
      <c r="BS714" s="4">
        <v>0</v>
      </c>
      <c r="BT714" s="4">
        <v>0</v>
      </c>
      <c r="BU714" s="4">
        <v>94</v>
      </c>
      <c r="BV714" s="4">
        <v>-20</v>
      </c>
      <c r="BW714" s="4">
        <v>0.9</v>
      </c>
      <c r="BX714" s="4">
        <v>-0.65</v>
      </c>
      <c r="BY714" s="4">
        <v>22</v>
      </c>
      <c r="BZ714" s="4">
        <v>0</v>
      </c>
      <c r="CA714" s="4">
        <v>1395.75</v>
      </c>
      <c r="CB714" s="4">
        <v>20.75</v>
      </c>
      <c r="CC714" s="4">
        <v>556</v>
      </c>
      <c r="CD714" s="4">
        <v>-227</v>
      </c>
      <c r="CE714" s="4">
        <v>0.8</v>
      </c>
      <c r="CF714" s="4">
        <v>-0.84999999999999987</v>
      </c>
      <c r="CG714" s="4">
        <v>0</v>
      </c>
      <c r="CH714" s="4">
        <v>0</v>
      </c>
      <c r="CI714" s="4">
        <v>0</v>
      </c>
      <c r="CJ714" s="4">
        <v>0</v>
      </c>
      <c r="CK714" s="4">
        <v>42</v>
      </c>
      <c r="CL714" s="4">
        <v>-2</v>
      </c>
      <c r="CM714" s="4">
        <v>1.5</v>
      </c>
      <c r="CN714" s="4">
        <v>-0.30000000000000004</v>
      </c>
      <c r="CO714" s="4">
        <v>12</v>
      </c>
      <c r="CP714" s="4">
        <v>0</v>
      </c>
      <c r="CQ714" s="4">
        <v>0</v>
      </c>
      <c r="CR714" s="4">
        <v>0</v>
      </c>
      <c r="CS714" s="4">
        <v>1299</v>
      </c>
      <c r="CT714" s="4">
        <v>-355</v>
      </c>
      <c r="CU714" s="4">
        <v>1.05</v>
      </c>
      <c r="CV714" s="4">
        <v>-0.89999999999999991</v>
      </c>
      <c r="CW714" s="4">
        <v>0</v>
      </c>
      <c r="CX714" s="4">
        <v>0</v>
      </c>
      <c r="CY714" s="4">
        <v>0</v>
      </c>
      <c r="CZ714" s="4">
        <v>0</v>
      </c>
      <c r="DA714" s="4">
        <v>290</v>
      </c>
      <c r="DB714" s="4">
        <v>8</v>
      </c>
      <c r="DC714" s="4">
        <v>1</v>
      </c>
      <c r="DD714" s="4">
        <v>-1.1000000000000001</v>
      </c>
      <c r="DE714" s="4">
        <v>23</v>
      </c>
      <c r="DF714" s="4">
        <v>-5</v>
      </c>
      <c r="DG714" s="4">
        <v>1240</v>
      </c>
      <c r="DH714" s="4">
        <v>90</v>
      </c>
      <c r="DI714" s="4">
        <v>1551</v>
      </c>
      <c r="DJ714" s="4">
        <v>-743</v>
      </c>
      <c r="DK714" s="4">
        <v>1.1000000000000001</v>
      </c>
      <c r="DL714" s="4">
        <v>-1.0499999999999998</v>
      </c>
      <c r="DM714" s="4">
        <v>0</v>
      </c>
      <c r="DN714" s="4">
        <v>0</v>
      </c>
      <c r="DO714" s="4">
        <v>0</v>
      </c>
      <c r="DP714" s="4">
        <v>0</v>
      </c>
      <c r="DQ714" s="4">
        <v>597</v>
      </c>
      <c r="DR714" s="4">
        <v>131</v>
      </c>
      <c r="DS714" s="4">
        <v>1.1499999999999999</v>
      </c>
      <c r="DT714" s="4">
        <v>-1.1499999999999999</v>
      </c>
      <c r="DU714" s="4">
        <v>1</v>
      </c>
      <c r="DV714" s="4">
        <v>0</v>
      </c>
      <c r="DW714" s="4">
        <v>0</v>
      </c>
      <c r="DX714" s="4">
        <v>0</v>
      </c>
      <c r="DY714" s="4">
        <v>4577</v>
      </c>
      <c r="DZ714" s="4">
        <v>-516</v>
      </c>
      <c r="EA714" s="4">
        <v>1.1499999999999999</v>
      </c>
      <c r="EB714" s="4">
        <v>-1.3000000000000003</v>
      </c>
      <c r="EC714" s="4">
        <v>0</v>
      </c>
      <c r="ED714" s="4">
        <v>0</v>
      </c>
      <c r="EE714" s="4">
        <v>0</v>
      </c>
      <c r="EF714" s="4">
        <v>0</v>
      </c>
      <c r="EG714" s="4">
        <v>190</v>
      </c>
      <c r="EH714" s="4">
        <v>-90</v>
      </c>
      <c r="EI714" s="4">
        <v>1.3</v>
      </c>
      <c r="EJ714" s="4">
        <v>-1.4000000000000001</v>
      </c>
      <c r="EK714" s="4">
        <v>71</v>
      </c>
      <c r="EL714" s="4">
        <v>-8</v>
      </c>
      <c r="EM714" s="4">
        <v>1050</v>
      </c>
      <c r="EN714" s="4">
        <v>35</v>
      </c>
      <c r="EO714" s="4">
        <v>21749</v>
      </c>
      <c r="EP714" s="4">
        <v>-2209</v>
      </c>
      <c r="EQ714" s="4">
        <v>1.35</v>
      </c>
      <c r="ER714" s="4">
        <v>-1.5499999999999998</v>
      </c>
      <c r="ES714" s="4">
        <v>4</v>
      </c>
      <c r="ET714" s="4">
        <v>0</v>
      </c>
      <c r="EU714" s="4">
        <v>915</v>
      </c>
      <c r="EV714" s="4">
        <v>-64.649999999999977</v>
      </c>
      <c r="EW714" s="4">
        <v>896</v>
      </c>
      <c r="EX714" s="4">
        <v>-12</v>
      </c>
      <c r="EY714" s="4">
        <v>1.45</v>
      </c>
      <c r="EZ714" s="4">
        <v>-1.5000000000000002</v>
      </c>
      <c r="FA714" s="4">
        <v>26</v>
      </c>
      <c r="FB714" s="4">
        <v>2</v>
      </c>
      <c r="FC714" s="4">
        <v>929.4</v>
      </c>
      <c r="FD714" s="4">
        <v>41.149999999999977</v>
      </c>
      <c r="FE714" s="4">
        <v>4974</v>
      </c>
      <c r="FF714" s="4">
        <v>-1230</v>
      </c>
      <c r="FG714" s="4">
        <v>1.45</v>
      </c>
      <c r="FH714" s="4">
        <v>-1.8499999999999999</v>
      </c>
      <c r="FI714" s="4">
        <v>5</v>
      </c>
      <c r="FJ714" s="4">
        <v>0</v>
      </c>
      <c r="FK714" s="4">
        <v>0</v>
      </c>
      <c r="FL714" s="4">
        <v>0</v>
      </c>
      <c r="FM714" s="4">
        <v>156</v>
      </c>
      <c r="FN714" s="4">
        <v>-73</v>
      </c>
      <c r="FO714" s="4">
        <v>1.4</v>
      </c>
      <c r="FP714" s="4">
        <v>-2.15</v>
      </c>
      <c r="FQ714" s="4">
        <v>22</v>
      </c>
      <c r="FR714" s="4">
        <v>0</v>
      </c>
      <c r="FS714" s="4">
        <v>845</v>
      </c>
      <c r="FT714" s="4">
        <v>14.700000000000045</v>
      </c>
      <c r="FU714" s="4">
        <v>14982</v>
      </c>
      <c r="FV714" s="4">
        <v>-1968</v>
      </c>
      <c r="FW714" s="4">
        <v>1.65</v>
      </c>
      <c r="FX714" s="4">
        <v>-2.2000000000000002</v>
      </c>
      <c r="FY714" s="4">
        <v>6</v>
      </c>
      <c r="FZ714" s="4">
        <v>0</v>
      </c>
      <c r="GA714" s="4">
        <v>0</v>
      </c>
      <c r="GB714" s="4">
        <v>0</v>
      </c>
      <c r="GC714" s="4">
        <v>616</v>
      </c>
      <c r="GD714" s="4">
        <v>-261</v>
      </c>
      <c r="GE714" s="4">
        <v>1.5</v>
      </c>
      <c r="GF714" s="4">
        <v>-2.75</v>
      </c>
      <c r="GG714" s="4">
        <v>336</v>
      </c>
      <c r="GH714" s="4">
        <v>-164</v>
      </c>
      <c r="GI714" s="4">
        <v>758.85</v>
      </c>
      <c r="GJ714" s="4">
        <v>48.899999999999977</v>
      </c>
      <c r="GK714" s="4">
        <v>10508</v>
      </c>
      <c r="GL714" s="4">
        <v>-5148</v>
      </c>
      <c r="GM714" s="4">
        <v>1.7</v>
      </c>
      <c r="GN714" s="4">
        <v>-2.8</v>
      </c>
      <c r="GO714" s="4">
        <v>6</v>
      </c>
      <c r="GP714" s="4">
        <v>0</v>
      </c>
      <c r="GQ714" s="4">
        <v>690</v>
      </c>
      <c r="GR714" s="4">
        <v>7.7999999999999545</v>
      </c>
      <c r="GS714" s="4">
        <v>647</v>
      </c>
      <c r="GT714" s="4">
        <v>-331</v>
      </c>
      <c r="GU714" s="4">
        <v>1.75</v>
      </c>
      <c r="GV714" s="4">
        <v>-3.05</v>
      </c>
      <c r="GW714" s="4">
        <v>244</v>
      </c>
      <c r="GX714" s="4">
        <v>-136</v>
      </c>
      <c r="GY714" s="4">
        <v>652.6</v>
      </c>
      <c r="GZ714" s="4">
        <v>46.649999999999977</v>
      </c>
      <c r="HA714" s="4">
        <v>14188</v>
      </c>
      <c r="HB714" s="4">
        <v>-2713</v>
      </c>
      <c r="HC714" s="4">
        <v>1.95</v>
      </c>
      <c r="HD714" s="4">
        <v>-3.1499999999999995</v>
      </c>
      <c r="HE714" s="4">
        <v>163</v>
      </c>
      <c r="HF714" s="4">
        <v>-26</v>
      </c>
      <c r="HG714" s="4">
        <v>536.1</v>
      </c>
      <c r="HH714" s="4">
        <v>1.7000000000000455</v>
      </c>
      <c r="HI714" s="4">
        <v>1421</v>
      </c>
      <c r="HJ714" s="4">
        <v>-1183</v>
      </c>
      <c r="HK714" s="4">
        <v>2.25</v>
      </c>
      <c r="HL714" s="4">
        <v>-3.45</v>
      </c>
      <c r="HM714" s="4">
        <v>698</v>
      </c>
      <c r="HN714" s="4">
        <v>-233</v>
      </c>
      <c r="HO714" s="4">
        <v>559</v>
      </c>
      <c r="HP714" s="4">
        <v>51.550000000000011</v>
      </c>
      <c r="HQ714" s="4">
        <v>27405</v>
      </c>
      <c r="HR714" s="4">
        <v>838</v>
      </c>
      <c r="HS714" s="4">
        <v>2.4500000000000002</v>
      </c>
      <c r="HT714" s="4">
        <v>-4.1499999999999995</v>
      </c>
      <c r="HU714" s="4">
        <v>262</v>
      </c>
      <c r="HV714" s="4">
        <v>-49</v>
      </c>
      <c r="HW714" s="4">
        <v>481.2</v>
      </c>
      <c r="HX714" s="4">
        <v>22.050000000000011</v>
      </c>
      <c r="HY714" s="4">
        <v>2535</v>
      </c>
      <c r="HZ714" s="4">
        <v>-332</v>
      </c>
      <c r="IA714" s="4">
        <v>2.6</v>
      </c>
      <c r="IB714" s="4">
        <v>-5.35</v>
      </c>
      <c r="IC714" s="4">
        <v>356</v>
      </c>
      <c r="ID714" s="4">
        <v>-179</v>
      </c>
      <c r="IE714" s="4">
        <v>460</v>
      </c>
      <c r="IF714" s="4">
        <v>52.25</v>
      </c>
      <c r="IG714" s="4">
        <v>18061</v>
      </c>
      <c r="IH714" s="4">
        <v>1316</v>
      </c>
      <c r="II714" s="4">
        <v>2.8</v>
      </c>
      <c r="IJ714" s="4">
        <v>-6.3500000000000005</v>
      </c>
      <c r="IK714" s="4">
        <v>190</v>
      </c>
      <c r="IL714" s="4">
        <v>-48</v>
      </c>
      <c r="IM714" s="4">
        <v>396.6</v>
      </c>
      <c r="IN714" s="4">
        <v>33.800000000000011</v>
      </c>
      <c r="IO714" s="4">
        <v>6041</v>
      </c>
      <c r="IP714" s="4">
        <v>1587</v>
      </c>
      <c r="IQ714" s="4">
        <v>2.95</v>
      </c>
      <c r="IR714" s="4">
        <v>-8.1000000000000014</v>
      </c>
      <c r="IS714" s="4">
        <v>1202</v>
      </c>
      <c r="IT714" s="4">
        <v>95</v>
      </c>
      <c r="IU714" s="4">
        <v>360.65</v>
      </c>
      <c r="IV714" s="4">
        <v>48.799999999999955</v>
      </c>
      <c r="IW714" s="4">
        <v>23627</v>
      </c>
      <c r="IX714" s="4">
        <v>1938</v>
      </c>
      <c r="IY714" s="4">
        <v>3.3</v>
      </c>
      <c r="IZ714" s="4">
        <v>-9.8500000000000014</v>
      </c>
      <c r="JA714" s="4">
        <v>216</v>
      </c>
      <c r="JB714" s="4">
        <v>6</v>
      </c>
      <c r="JC714" s="4">
        <v>308.5</v>
      </c>
      <c r="JD714" s="4">
        <v>44.550000000000011</v>
      </c>
      <c r="JE714" s="4">
        <v>10155</v>
      </c>
      <c r="JF714" s="4">
        <v>2890</v>
      </c>
      <c r="JG714" s="4">
        <v>4</v>
      </c>
      <c r="JH714" s="4">
        <v>-12.25</v>
      </c>
      <c r="JI714" s="4">
        <v>3026</v>
      </c>
      <c r="JJ714" s="4">
        <v>310</v>
      </c>
      <c r="JK714" s="4">
        <v>261.3</v>
      </c>
      <c r="JL714" s="4">
        <v>43.150000000000006</v>
      </c>
      <c r="JM714" s="4">
        <v>29409</v>
      </c>
      <c r="JN714" s="4">
        <v>5566</v>
      </c>
      <c r="JO714" s="4">
        <v>5.0999999999999996</v>
      </c>
      <c r="JP714" s="4">
        <v>-15.700000000000001</v>
      </c>
      <c r="JQ714" s="5">
        <v>799</v>
      </c>
      <c r="JR714" s="4">
        <v>-129</v>
      </c>
      <c r="JS714" s="4">
        <v>211.8</v>
      </c>
      <c r="JT714" s="4">
        <v>37.400000000000006</v>
      </c>
      <c r="JU714" s="4">
        <v>13051</v>
      </c>
      <c r="JV714" s="4">
        <v>4721</v>
      </c>
      <c r="JW714" s="4">
        <v>6.9</v>
      </c>
      <c r="JX714" s="4">
        <v>-20.450000000000003</v>
      </c>
      <c r="JY714" s="4">
        <v>10246</v>
      </c>
      <c r="JZ714" s="4">
        <v>-3221</v>
      </c>
      <c r="KA714" s="4">
        <v>167.05</v>
      </c>
      <c r="KB714" s="4">
        <v>31.75</v>
      </c>
      <c r="KC714" s="4">
        <v>41853</v>
      </c>
      <c r="KD714" s="4">
        <v>12118</v>
      </c>
      <c r="KE714" s="4">
        <v>10.1</v>
      </c>
      <c r="KF714" s="4">
        <v>-27.9</v>
      </c>
      <c r="KG714" s="4">
        <v>5690</v>
      </c>
      <c r="KH714" s="4">
        <v>705</v>
      </c>
      <c r="KI714" s="4">
        <v>122.15</v>
      </c>
      <c r="KJ714" s="4">
        <v>22.400000000000006</v>
      </c>
      <c r="KK714" s="4">
        <v>19783</v>
      </c>
      <c r="KL714" s="4">
        <v>10889</v>
      </c>
      <c r="KM714" s="4">
        <v>15.85</v>
      </c>
      <c r="KN714" s="4">
        <v>-37.049999999999997</v>
      </c>
      <c r="KO714" s="4">
        <v>34555</v>
      </c>
      <c r="KP714" s="4">
        <v>1212</v>
      </c>
      <c r="KQ714" s="4">
        <v>82.55</v>
      </c>
      <c r="KR714" s="4">
        <v>11.299999999999997</v>
      </c>
      <c r="KS714" s="4">
        <v>43431</v>
      </c>
      <c r="KT714" s="4">
        <v>20517</v>
      </c>
      <c r="KU714" s="4">
        <v>26.75</v>
      </c>
      <c r="KV714" s="4">
        <v>-46</v>
      </c>
      <c r="KW714" s="4">
        <v>14922</v>
      </c>
      <c r="KX714" s="4">
        <v>5625</v>
      </c>
      <c r="KY714" s="4">
        <v>51.65</v>
      </c>
      <c r="KZ714" s="4">
        <v>3.4499999999999957</v>
      </c>
      <c r="LA714" s="4">
        <v>7742</v>
      </c>
      <c r="LB714" s="4">
        <v>4707</v>
      </c>
      <c r="LC714" s="4">
        <v>44.55</v>
      </c>
      <c r="LD714" s="4">
        <v>-55.05</v>
      </c>
    </row>
    <row r="715" spans="1:316" x14ac:dyDescent="0.25">
      <c r="A715" s="171">
        <v>44076.625124652775</v>
      </c>
      <c r="B715" s="172">
        <v>0.62430555555555556</v>
      </c>
      <c r="C715" s="4">
        <v>11527.05</v>
      </c>
      <c r="D715" s="4">
        <v>11500</v>
      </c>
      <c r="E715" s="173">
        <v>-8.0500000000000007</v>
      </c>
      <c r="F715" s="173">
        <v>-102.35</v>
      </c>
      <c r="G715" s="173">
        <v>313.89999999999998</v>
      </c>
      <c r="H715" s="173">
        <v>534.49999999999966</v>
      </c>
      <c r="I715" s="173">
        <v>-802.5</v>
      </c>
      <c r="J715" s="173">
        <v>1336.9999999999995</v>
      </c>
      <c r="K715" s="127">
        <v>24.06</v>
      </c>
      <c r="L715" s="127">
        <v>20.440000000000001</v>
      </c>
      <c r="M715" s="127">
        <v>8.3399999999999981</v>
      </c>
      <c r="N715" s="127">
        <v>2.6500000000000021</v>
      </c>
      <c r="O715" s="127">
        <v>0.5291852291347543</v>
      </c>
      <c r="P715" s="127">
        <v>0.52779707836208378</v>
      </c>
      <c r="Q715" s="127">
        <v>1.0009045579043472</v>
      </c>
      <c r="R715" s="4">
        <v>-3518</v>
      </c>
      <c r="S715" s="4">
        <v>47292</v>
      </c>
      <c r="T715" s="173">
        <v>11581.25</v>
      </c>
      <c r="U715" s="173">
        <v>19.149999999999636</v>
      </c>
      <c r="V715" s="4">
        <v>153373</v>
      </c>
      <c r="W715" s="4">
        <v>-22871</v>
      </c>
      <c r="X715" s="173">
        <v>54.200000000000728</v>
      </c>
      <c r="Y715" s="173">
        <v>-35284</v>
      </c>
      <c r="Z715" s="173">
        <v>91312</v>
      </c>
      <c r="AA715" s="173">
        <v>56028</v>
      </c>
      <c r="AB715" s="4">
        <v>50810</v>
      </c>
      <c r="AC715" s="4">
        <v>-16237</v>
      </c>
      <c r="AD715" s="176" t="e">
        <v>#REF!</v>
      </c>
      <c r="AE715" s="177">
        <v>-0.30182476440122658</v>
      </c>
      <c r="AF715" s="177">
        <v>7.167294909970913E-2</v>
      </c>
      <c r="AG715" s="177">
        <v>1.230103574380236</v>
      </c>
      <c r="AH715" s="177">
        <v>1.2964431519317816</v>
      </c>
      <c r="AI715" s="127">
        <v>0.51669319633122901</v>
      </c>
      <c r="AJ715" s="127">
        <v>0</v>
      </c>
      <c r="AK715" s="4">
        <v>0</v>
      </c>
      <c r="AL715" s="178">
        <v>11500</v>
      </c>
      <c r="AM715" s="178">
        <v>11400</v>
      </c>
      <c r="AN715" s="178">
        <v>11600</v>
      </c>
      <c r="AO715" s="178">
        <v>11700</v>
      </c>
      <c r="AS715" s="4">
        <v>1.2078651685393258</v>
      </c>
      <c r="AT715" s="4">
        <v>0.51260872285839432</v>
      </c>
      <c r="AU715" s="4">
        <v>0.28947865763114555</v>
      </c>
      <c r="AV715" s="4">
        <v>7.2416690002800335E-2</v>
      </c>
      <c r="AW715" s="4">
        <v>0.10051310497850506</v>
      </c>
      <c r="AX715" s="4">
        <v>5.8433461800045342E-2</v>
      </c>
      <c r="AY715" s="4">
        <v>37.044412607449857</v>
      </c>
      <c r="AZ715" s="4">
        <v>9.3587786259541978</v>
      </c>
      <c r="BA715" s="4">
        <v>51.022471910112358</v>
      </c>
      <c r="BB715" s="4">
        <v>31.684210526315791</v>
      </c>
      <c r="BC715" s="4">
        <v>19.370617696160267</v>
      </c>
      <c r="BD715" s="4">
        <v>47.912037037037038</v>
      </c>
      <c r="BE715" s="4">
        <v>10.326614280833619</v>
      </c>
      <c r="BF715" s="4">
        <v>16.284146341463416</v>
      </c>
      <c r="BG715" s="4">
        <v>4.1265042842014052</v>
      </c>
      <c r="BH715" s="4">
        <v>3.3313696612665686</v>
      </c>
      <c r="BI715" s="4">
        <v>9</v>
      </c>
      <c r="BJ715" s="4">
        <v>0</v>
      </c>
      <c r="BK715" s="4">
        <v>0</v>
      </c>
      <c r="BL715" s="4">
        <v>0</v>
      </c>
      <c r="BM715" s="4">
        <v>6137</v>
      </c>
      <c r="BN715" s="4">
        <v>-1826</v>
      </c>
      <c r="BO715" s="4">
        <v>0.8</v>
      </c>
      <c r="BP715" s="4">
        <v>-0.7</v>
      </c>
      <c r="BQ715" s="4">
        <v>0</v>
      </c>
      <c r="BR715" s="4">
        <v>0</v>
      </c>
      <c r="BS715" s="4">
        <v>0</v>
      </c>
      <c r="BT715" s="4">
        <v>0</v>
      </c>
      <c r="BU715" s="4">
        <v>94</v>
      </c>
      <c r="BV715" s="4">
        <v>-20</v>
      </c>
      <c r="BW715" s="4">
        <v>0.9</v>
      </c>
      <c r="BX715" s="4">
        <v>-0.65</v>
      </c>
      <c r="BY715" s="4">
        <v>22</v>
      </c>
      <c r="BZ715" s="4">
        <v>0</v>
      </c>
      <c r="CA715" s="4">
        <v>1395.75</v>
      </c>
      <c r="CB715" s="4">
        <v>20.75</v>
      </c>
      <c r="CC715" s="4">
        <v>556</v>
      </c>
      <c r="CD715" s="4">
        <v>-227</v>
      </c>
      <c r="CE715" s="4">
        <v>0.8</v>
      </c>
      <c r="CF715" s="4">
        <v>-0.84999999999999987</v>
      </c>
      <c r="CG715" s="4">
        <v>0</v>
      </c>
      <c r="CH715" s="4">
        <v>0</v>
      </c>
      <c r="CI715" s="4">
        <v>0</v>
      </c>
      <c r="CJ715" s="4">
        <v>0</v>
      </c>
      <c r="CK715" s="4">
        <v>42</v>
      </c>
      <c r="CL715" s="4">
        <v>-2</v>
      </c>
      <c r="CM715" s="4">
        <v>1.5</v>
      </c>
      <c r="CN715" s="4">
        <v>-0.30000000000000004</v>
      </c>
      <c r="CO715" s="4">
        <v>12</v>
      </c>
      <c r="CP715" s="4">
        <v>0</v>
      </c>
      <c r="CQ715" s="4">
        <v>0</v>
      </c>
      <c r="CR715" s="4">
        <v>0</v>
      </c>
      <c r="CS715" s="4">
        <v>1284</v>
      </c>
      <c r="CT715" s="4">
        <v>-370</v>
      </c>
      <c r="CU715" s="4">
        <v>1</v>
      </c>
      <c r="CV715" s="4">
        <v>-0.95</v>
      </c>
      <c r="CW715" s="4">
        <v>0</v>
      </c>
      <c r="CX715" s="4">
        <v>0</v>
      </c>
      <c r="CY715" s="4">
        <v>0</v>
      </c>
      <c r="CZ715" s="4">
        <v>0</v>
      </c>
      <c r="DA715" s="4">
        <v>290</v>
      </c>
      <c r="DB715" s="4">
        <v>8</v>
      </c>
      <c r="DC715" s="4">
        <v>1</v>
      </c>
      <c r="DD715" s="4">
        <v>-1.1000000000000001</v>
      </c>
      <c r="DE715" s="4">
        <v>23</v>
      </c>
      <c r="DF715" s="4">
        <v>-5</v>
      </c>
      <c r="DG715" s="4">
        <v>1240</v>
      </c>
      <c r="DH715" s="4">
        <v>90</v>
      </c>
      <c r="DI715" s="4">
        <v>1551</v>
      </c>
      <c r="DJ715" s="4">
        <v>-743</v>
      </c>
      <c r="DK715" s="4">
        <v>1.1499999999999999</v>
      </c>
      <c r="DL715" s="4">
        <v>-1</v>
      </c>
      <c r="DM715" s="4">
        <v>0</v>
      </c>
      <c r="DN715" s="4">
        <v>0</v>
      </c>
      <c r="DO715" s="4">
        <v>0</v>
      </c>
      <c r="DP715" s="4">
        <v>0</v>
      </c>
      <c r="DQ715" s="4">
        <v>597</v>
      </c>
      <c r="DR715" s="4">
        <v>131</v>
      </c>
      <c r="DS715" s="4">
        <v>1.1499999999999999</v>
      </c>
      <c r="DT715" s="4">
        <v>-1.1499999999999999</v>
      </c>
      <c r="DU715" s="4">
        <v>1</v>
      </c>
      <c r="DV715" s="4">
        <v>0</v>
      </c>
      <c r="DW715" s="4">
        <v>0</v>
      </c>
      <c r="DX715" s="4">
        <v>0</v>
      </c>
      <c r="DY715" s="4">
        <v>4607</v>
      </c>
      <c r="DZ715" s="4">
        <v>-486</v>
      </c>
      <c r="EA715" s="4">
        <v>1.05</v>
      </c>
      <c r="EB715" s="4">
        <v>-1.4000000000000001</v>
      </c>
      <c r="EC715" s="4">
        <v>0</v>
      </c>
      <c r="ED715" s="4">
        <v>0</v>
      </c>
      <c r="EE715" s="4">
        <v>0</v>
      </c>
      <c r="EF715" s="4">
        <v>0</v>
      </c>
      <c r="EG715" s="4">
        <v>190</v>
      </c>
      <c r="EH715" s="4">
        <v>-90</v>
      </c>
      <c r="EI715" s="4">
        <v>1.3</v>
      </c>
      <c r="EJ715" s="4">
        <v>-1.4000000000000001</v>
      </c>
      <c r="EK715" s="4">
        <v>71</v>
      </c>
      <c r="EL715" s="4">
        <v>-8</v>
      </c>
      <c r="EM715" s="4">
        <v>1050</v>
      </c>
      <c r="EN715" s="4">
        <v>35</v>
      </c>
      <c r="EO715" s="4">
        <v>21669</v>
      </c>
      <c r="EP715" s="4">
        <v>-2289</v>
      </c>
      <c r="EQ715" s="4">
        <v>1.35</v>
      </c>
      <c r="ER715" s="4">
        <v>-1.5499999999999998</v>
      </c>
      <c r="ES715" s="4">
        <v>4</v>
      </c>
      <c r="ET715" s="4">
        <v>0</v>
      </c>
      <c r="EU715" s="4">
        <v>915</v>
      </c>
      <c r="EV715" s="4">
        <v>-64.649999999999977</v>
      </c>
      <c r="EW715" s="4">
        <v>887</v>
      </c>
      <c r="EX715" s="4">
        <v>-21</v>
      </c>
      <c r="EY715" s="4">
        <v>1.35</v>
      </c>
      <c r="EZ715" s="4">
        <v>-1.6</v>
      </c>
      <c r="FA715" s="4">
        <v>26</v>
      </c>
      <c r="FB715" s="4">
        <v>2</v>
      </c>
      <c r="FC715" s="4">
        <v>929.4</v>
      </c>
      <c r="FD715" s="4">
        <v>41.149999999999977</v>
      </c>
      <c r="FE715" s="4">
        <v>4818</v>
      </c>
      <c r="FF715" s="4">
        <v>-1386</v>
      </c>
      <c r="FG715" s="4">
        <v>1.35</v>
      </c>
      <c r="FH715" s="4">
        <v>-1.9499999999999997</v>
      </c>
      <c r="FI715" s="4">
        <v>5</v>
      </c>
      <c r="FJ715" s="4">
        <v>0</v>
      </c>
      <c r="FK715" s="4">
        <v>0</v>
      </c>
      <c r="FL715" s="4">
        <v>0</v>
      </c>
      <c r="FM715" s="4">
        <v>156</v>
      </c>
      <c r="FN715" s="4">
        <v>-73</v>
      </c>
      <c r="FO715" s="4">
        <v>1.4</v>
      </c>
      <c r="FP715" s="4">
        <v>-2.15</v>
      </c>
      <c r="FQ715" s="4">
        <v>22</v>
      </c>
      <c r="FR715" s="4">
        <v>0</v>
      </c>
      <c r="FS715" s="4">
        <v>845</v>
      </c>
      <c r="FT715" s="4">
        <v>14.700000000000045</v>
      </c>
      <c r="FU715" s="4">
        <v>14951</v>
      </c>
      <c r="FV715" s="4">
        <v>-1999</v>
      </c>
      <c r="FW715" s="4">
        <v>1.6</v>
      </c>
      <c r="FX715" s="4">
        <v>-2.25</v>
      </c>
      <c r="FY715" s="4">
        <v>6</v>
      </c>
      <c r="FZ715" s="4">
        <v>0</v>
      </c>
      <c r="GA715" s="4">
        <v>0</v>
      </c>
      <c r="GB715" s="4">
        <v>0</v>
      </c>
      <c r="GC715" s="4">
        <v>616</v>
      </c>
      <c r="GD715" s="4">
        <v>-261</v>
      </c>
      <c r="GE715" s="4">
        <v>1.5</v>
      </c>
      <c r="GF715" s="4">
        <v>-2.75</v>
      </c>
      <c r="GG715" s="4">
        <v>336</v>
      </c>
      <c r="GH715" s="4">
        <v>-164</v>
      </c>
      <c r="GI715" s="4">
        <v>740</v>
      </c>
      <c r="GJ715" s="4">
        <v>30.049999999999955</v>
      </c>
      <c r="GK715" s="4">
        <v>11341</v>
      </c>
      <c r="GL715" s="4">
        <v>-4315</v>
      </c>
      <c r="GM715" s="4">
        <v>1.6</v>
      </c>
      <c r="GN715" s="4">
        <v>-2.9</v>
      </c>
      <c r="GO715" s="4">
        <v>6</v>
      </c>
      <c r="GP715" s="4">
        <v>0</v>
      </c>
      <c r="GQ715" s="4">
        <v>690</v>
      </c>
      <c r="GR715" s="4">
        <v>7.7999999999999545</v>
      </c>
      <c r="GS715" s="4">
        <v>647</v>
      </c>
      <c r="GT715" s="4">
        <v>-331</v>
      </c>
      <c r="GU715" s="4">
        <v>1.7</v>
      </c>
      <c r="GV715" s="4">
        <v>-3.0999999999999996</v>
      </c>
      <c r="GW715" s="4">
        <v>244</v>
      </c>
      <c r="GX715" s="4">
        <v>-136</v>
      </c>
      <c r="GY715" s="4">
        <v>652.6</v>
      </c>
      <c r="GZ715" s="4">
        <v>46.649999999999977</v>
      </c>
      <c r="HA715" s="4">
        <v>14074</v>
      </c>
      <c r="HB715" s="4">
        <v>-2827</v>
      </c>
      <c r="HC715" s="4">
        <v>1.9</v>
      </c>
      <c r="HD715" s="4">
        <v>-3.1999999999999997</v>
      </c>
      <c r="HE715" s="4">
        <v>163</v>
      </c>
      <c r="HF715" s="4">
        <v>-26</v>
      </c>
      <c r="HG715" s="4">
        <v>536.1</v>
      </c>
      <c r="HH715" s="4">
        <v>1.7000000000000455</v>
      </c>
      <c r="HI715" s="4">
        <v>1513</v>
      </c>
      <c r="HJ715" s="4">
        <v>-1091</v>
      </c>
      <c r="HK715" s="4">
        <v>2.15</v>
      </c>
      <c r="HL715" s="4">
        <v>-3.5500000000000003</v>
      </c>
      <c r="HM715" s="4">
        <v>698</v>
      </c>
      <c r="HN715" s="4">
        <v>-233</v>
      </c>
      <c r="HO715" s="4">
        <v>559</v>
      </c>
      <c r="HP715" s="4">
        <v>51.550000000000011</v>
      </c>
      <c r="HQ715" s="4">
        <v>25857</v>
      </c>
      <c r="HR715" s="4">
        <v>-710</v>
      </c>
      <c r="HS715" s="4">
        <v>2.4</v>
      </c>
      <c r="HT715" s="4">
        <v>-4.1999999999999993</v>
      </c>
      <c r="HU715" s="4">
        <v>262</v>
      </c>
      <c r="HV715" s="4">
        <v>-49</v>
      </c>
      <c r="HW715" s="4">
        <v>481.2</v>
      </c>
      <c r="HX715" s="4">
        <v>22.050000000000011</v>
      </c>
      <c r="HY715" s="4">
        <v>2452</v>
      </c>
      <c r="HZ715" s="4">
        <v>-415</v>
      </c>
      <c r="IA715" s="4">
        <v>2.6</v>
      </c>
      <c r="IB715" s="4">
        <v>-5.35</v>
      </c>
      <c r="IC715" s="4">
        <v>356</v>
      </c>
      <c r="ID715" s="4">
        <v>-179</v>
      </c>
      <c r="IE715" s="4">
        <v>452.65</v>
      </c>
      <c r="IF715" s="4">
        <v>44.899999999999977</v>
      </c>
      <c r="IG715" s="4">
        <v>18164</v>
      </c>
      <c r="IH715" s="4">
        <v>1419</v>
      </c>
      <c r="II715" s="4">
        <v>2.85</v>
      </c>
      <c r="IJ715" s="4">
        <v>-6.3000000000000007</v>
      </c>
      <c r="IK715" s="4">
        <v>190</v>
      </c>
      <c r="IL715" s="4">
        <v>-48</v>
      </c>
      <c r="IM715" s="4">
        <v>396.6</v>
      </c>
      <c r="IN715" s="4">
        <v>33.800000000000011</v>
      </c>
      <c r="IO715" s="4">
        <v>6020</v>
      </c>
      <c r="IP715" s="4">
        <v>1566</v>
      </c>
      <c r="IQ715" s="4">
        <v>3</v>
      </c>
      <c r="IR715" s="4">
        <v>-8.0500000000000007</v>
      </c>
      <c r="IS715" s="4">
        <v>1198</v>
      </c>
      <c r="IT715" s="4">
        <v>91</v>
      </c>
      <c r="IU715" s="4">
        <v>359</v>
      </c>
      <c r="IV715" s="4">
        <v>47.149999999999977</v>
      </c>
      <c r="IW715" s="4">
        <v>23206</v>
      </c>
      <c r="IX715" s="4">
        <v>1517</v>
      </c>
      <c r="IY715" s="4">
        <v>3.4</v>
      </c>
      <c r="IZ715" s="4">
        <v>-9.75</v>
      </c>
      <c r="JA715" s="4">
        <v>216</v>
      </c>
      <c r="JB715" s="4">
        <v>6</v>
      </c>
      <c r="JC715" s="4">
        <v>306.5</v>
      </c>
      <c r="JD715" s="4">
        <v>42.550000000000011</v>
      </c>
      <c r="JE715" s="4">
        <v>10349</v>
      </c>
      <c r="JF715" s="4">
        <v>3084</v>
      </c>
      <c r="JG715" s="4">
        <v>3.9</v>
      </c>
      <c r="JH715" s="4">
        <v>-12.35</v>
      </c>
      <c r="JI715" s="4">
        <v>2927</v>
      </c>
      <c r="JJ715" s="4">
        <v>211</v>
      </c>
      <c r="JK715" s="4">
        <v>262</v>
      </c>
      <c r="JL715" s="4">
        <v>43.849999999999994</v>
      </c>
      <c r="JM715" s="4">
        <v>30226</v>
      </c>
      <c r="JN715" s="4">
        <v>6383</v>
      </c>
      <c r="JO715" s="4">
        <v>5.25</v>
      </c>
      <c r="JP715" s="4">
        <v>-15.55</v>
      </c>
      <c r="JQ715" s="5">
        <v>820</v>
      </c>
      <c r="JR715" s="4">
        <v>-108</v>
      </c>
      <c r="JS715" s="4">
        <v>213.9</v>
      </c>
      <c r="JT715" s="4">
        <v>39.5</v>
      </c>
      <c r="JU715" s="4">
        <v>13353</v>
      </c>
      <c r="JV715" s="4">
        <v>5023</v>
      </c>
      <c r="JW715" s="4">
        <v>7.35</v>
      </c>
      <c r="JX715" s="4">
        <v>-20</v>
      </c>
      <c r="JY715" s="4">
        <v>10387</v>
      </c>
      <c r="JZ715" s="4">
        <v>-3080</v>
      </c>
      <c r="KA715" s="4">
        <v>165.7</v>
      </c>
      <c r="KB715" s="4">
        <v>30.399999999999977</v>
      </c>
      <c r="KC715" s="4">
        <v>42862</v>
      </c>
      <c r="KD715" s="4">
        <v>13127</v>
      </c>
      <c r="KE715" s="4">
        <v>11.1</v>
      </c>
      <c r="KF715" s="4">
        <v>-26.9</v>
      </c>
      <c r="KG715" s="4">
        <v>6111</v>
      </c>
      <c r="KH715" s="4">
        <v>1126</v>
      </c>
      <c r="KI715" s="4">
        <v>121.3</v>
      </c>
      <c r="KJ715" s="4">
        <v>21.549999999999997</v>
      </c>
      <c r="KK715" s="4">
        <v>20358</v>
      </c>
      <c r="KL715" s="4">
        <v>11464</v>
      </c>
      <c r="KM715" s="4">
        <v>17.350000000000001</v>
      </c>
      <c r="KN715" s="4">
        <v>-35.549999999999997</v>
      </c>
      <c r="KO715" s="4">
        <v>35778</v>
      </c>
      <c r="KP715" s="4">
        <v>2435</v>
      </c>
      <c r="KQ715" s="4">
        <v>82.7</v>
      </c>
      <c r="KR715" s="4">
        <v>11.450000000000003</v>
      </c>
      <c r="KS715" s="4">
        <v>43215</v>
      </c>
      <c r="KT715" s="4">
        <v>20301</v>
      </c>
      <c r="KU715" s="4">
        <v>28.35</v>
      </c>
      <c r="KV715" s="4">
        <v>-44.4</v>
      </c>
      <c r="KW715" s="4">
        <v>15981</v>
      </c>
      <c r="KX715" s="4">
        <v>6684</v>
      </c>
      <c r="KY715" s="4">
        <v>51.05</v>
      </c>
      <c r="KZ715" s="4">
        <v>2.8499999999999943</v>
      </c>
      <c r="LA715" s="4">
        <v>8192</v>
      </c>
      <c r="LB715" s="4">
        <v>5157</v>
      </c>
      <c r="LC715" s="4">
        <v>46.85</v>
      </c>
      <c r="LD715" s="4">
        <v>-52.749999999999993</v>
      </c>
    </row>
    <row r="716" spans="1:316" x14ac:dyDescent="0.25">
      <c r="A716" s="171">
        <v>44076.62277361111</v>
      </c>
      <c r="B716" s="172">
        <v>0.62152777777777779</v>
      </c>
      <c r="C716" s="4">
        <v>11522.95</v>
      </c>
      <c r="D716" s="4">
        <v>11500</v>
      </c>
      <c r="E716" s="173">
        <v>-21.050000000000004</v>
      </c>
      <c r="F716" s="173">
        <v>-95.149999999999991</v>
      </c>
      <c r="G716" s="173">
        <v>313.89999999999998</v>
      </c>
      <c r="H716" s="173">
        <v>383.1500000000002</v>
      </c>
      <c r="I716" s="173">
        <v>-670.4</v>
      </c>
      <c r="J716" s="173">
        <v>1053.5500000000002</v>
      </c>
      <c r="K716" s="127">
        <v>24.06</v>
      </c>
      <c r="L716" s="127">
        <v>20.440000000000001</v>
      </c>
      <c r="M716" s="127">
        <v>8.3399999999999981</v>
      </c>
      <c r="N716" s="127">
        <v>2.6500000000000021</v>
      </c>
      <c r="O716" s="127">
        <v>0.50884188021723487</v>
      </c>
      <c r="P716" s="127">
        <v>0.50791355256976445</v>
      </c>
      <c r="Q716" s="127">
        <v>1.0019498372797666</v>
      </c>
      <c r="R716" s="4">
        <v>-3053</v>
      </c>
      <c r="S716" s="4">
        <v>48130</v>
      </c>
      <c r="T716" s="173">
        <v>11562.1</v>
      </c>
      <c r="U716" s="173">
        <v>0.56666666666751553</v>
      </c>
      <c r="V716" s="4">
        <v>153447</v>
      </c>
      <c r="W716" s="4">
        <v>-23218</v>
      </c>
      <c r="X716" s="173">
        <v>39.149999999999636</v>
      </c>
      <c r="Y716" s="173">
        <v>-48539</v>
      </c>
      <c r="Z716" s="173">
        <v>91082</v>
      </c>
      <c r="AA716" s="173">
        <v>42543</v>
      </c>
      <c r="AB716" s="4">
        <v>51183</v>
      </c>
      <c r="AC716" s="4">
        <v>-16517</v>
      </c>
      <c r="AD716" s="176" t="e">
        <v>#REF!</v>
      </c>
      <c r="AE716" s="177">
        <v>-0.3182415656673433</v>
      </c>
      <c r="AF716" s="177">
        <v>7.5265445181574436E-2</v>
      </c>
      <c r="AG716" s="177">
        <v>1.459431042448418</v>
      </c>
      <c r="AH716" s="177">
        <v>1.6059737671522947</v>
      </c>
      <c r="AI716" s="127">
        <v>0.50655381554592793</v>
      </c>
      <c r="AJ716" s="127">
        <v>0</v>
      </c>
      <c r="AK716" s="4">
        <v>0</v>
      </c>
      <c r="AL716" s="178">
        <v>11500</v>
      </c>
      <c r="AM716" s="178">
        <v>11400</v>
      </c>
      <c r="AN716" s="178">
        <v>11600</v>
      </c>
      <c r="AO716" s="178">
        <v>11700</v>
      </c>
      <c r="AS716" s="4">
        <v>1.2078651685393258</v>
      </c>
      <c r="AT716" s="4">
        <v>0.51260872285839432</v>
      </c>
      <c r="AU716" s="4">
        <v>0.28691463740968692</v>
      </c>
      <c r="AV716" s="4">
        <v>7.3050847457627119E-2</v>
      </c>
      <c r="AW716" s="4">
        <v>0.10051310497850506</v>
      </c>
      <c r="AX716" s="4">
        <v>5.8433461800045342E-2</v>
      </c>
      <c r="AY716" s="4">
        <v>37.044412607449857</v>
      </c>
      <c r="AZ716" s="4">
        <v>9.3587786259541978</v>
      </c>
      <c r="BA716" s="4">
        <v>51.022471910112358</v>
      </c>
      <c r="BB716" s="4">
        <v>31.684210526315791</v>
      </c>
      <c r="BC716" s="4">
        <v>19.370617696160267</v>
      </c>
      <c r="BD716" s="4">
        <v>47.912037037037038</v>
      </c>
      <c r="BE716" s="4">
        <v>10.377861291424667</v>
      </c>
      <c r="BF716" s="4">
        <v>16.284146341463416</v>
      </c>
      <c r="BG716" s="4">
        <v>4.1413305092904595</v>
      </c>
      <c r="BH716" s="4">
        <v>3.3313696612665686</v>
      </c>
      <c r="BI716" s="4">
        <v>9</v>
      </c>
      <c r="BJ716" s="4">
        <v>0</v>
      </c>
      <c r="BK716" s="4">
        <v>0</v>
      </c>
      <c r="BL716" s="4">
        <v>0</v>
      </c>
      <c r="BM716" s="4">
        <v>6203</v>
      </c>
      <c r="BN716" s="4">
        <v>-1760</v>
      </c>
      <c r="BO716" s="4">
        <v>0.9</v>
      </c>
      <c r="BP716" s="4">
        <v>-0.6</v>
      </c>
      <c r="BQ716" s="4">
        <v>0</v>
      </c>
      <c r="BR716" s="4">
        <v>0</v>
      </c>
      <c r="BS716" s="4">
        <v>0</v>
      </c>
      <c r="BT716" s="4">
        <v>0</v>
      </c>
      <c r="BU716" s="4">
        <v>94</v>
      </c>
      <c r="BV716" s="4">
        <v>-20</v>
      </c>
      <c r="BW716" s="4">
        <v>0.9</v>
      </c>
      <c r="BX716" s="4">
        <v>-0.65</v>
      </c>
      <c r="BY716" s="4">
        <v>22</v>
      </c>
      <c r="BZ716" s="4">
        <v>0</v>
      </c>
      <c r="CA716" s="4">
        <v>1395.75</v>
      </c>
      <c r="CB716" s="4">
        <v>20.75</v>
      </c>
      <c r="CC716" s="4">
        <v>556</v>
      </c>
      <c r="CD716" s="4">
        <v>-227</v>
      </c>
      <c r="CE716" s="4">
        <v>0.8</v>
      </c>
      <c r="CF716" s="4">
        <v>-0.84999999999999987</v>
      </c>
      <c r="CG716" s="4">
        <v>0</v>
      </c>
      <c r="CH716" s="4">
        <v>0</v>
      </c>
      <c r="CI716" s="4">
        <v>0</v>
      </c>
      <c r="CJ716" s="4">
        <v>0</v>
      </c>
      <c r="CK716" s="4">
        <v>42</v>
      </c>
      <c r="CL716" s="4">
        <v>-2</v>
      </c>
      <c r="CM716" s="4">
        <v>1.5</v>
      </c>
      <c r="CN716" s="4">
        <v>-0.30000000000000004</v>
      </c>
      <c r="CO716" s="4">
        <v>12</v>
      </c>
      <c r="CP716" s="4">
        <v>0</v>
      </c>
      <c r="CQ716" s="4">
        <v>0</v>
      </c>
      <c r="CR716" s="4">
        <v>0</v>
      </c>
      <c r="CS716" s="4">
        <v>1284</v>
      </c>
      <c r="CT716" s="4">
        <v>-370</v>
      </c>
      <c r="CU716" s="4">
        <v>1.05</v>
      </c>
      <c r="CV716" s="4">
        <v>-0.89999999999999991</v>
      </c>
      <c r="CW716" s="4">
        <v>0</v>
      </c>
      <c r="CX716" s="4">
        <v>0</v>
      </c>
      <c r="CY716" s="4">
        <v>0</v>
      </c>
      <c r="CZ716" s="4">
        <v>0</v>
      </c>
      <c r="DA716" s="4">
        <v>290</v>
      </c>
      <c r="DB716" s="4">
        <v>8</v>
      </c>
      <c r="DC716" s="4">
        <v>1</v>
      </c>
      <c r="DD716" s="4">
        <v>-1.1000000000000001</v>
      </c>
      <c r="DE716" s="4">
        <v>23</v>
      </c>
      <c r="DF716" s="4">
        <v>-5</v>
      </c>
      <c r="DG716" s="4">
        <v>1240</v>
      </c>
      <c r="DH716" s="4">
        <v>90</v>
      </c>
      <c r="DI716" s="4">
        <v>1657</v>
      </c>
      <c r="DJ716" s="4">
        <v>-637</v>
      </c>
      <c r="DK716" s="4">
        <v>1</v>
      </c>
      <c r="DL716" s="4">
        <v>-1.1499999999999999</v>
      </c>
      <c r="DM716" s="4">
        <v>0</v>
      </c>
      <c r="DN716" s="4">
        <v>0</v>
      </c>
      <c r="DO716" s="4">
        <v>0</v>
      </c>
      <c r="DP716" s="4">
        <v>0</v>
      </c>
      <c r="DQ716" s="4">
        <v>597</v>
      </c>
      <c r="DR716" s="4">
        <v>131</v>
      </c>
      <c r="DS716" s="4">
        <v>1.1499999999999999</v>
      </c>
      <c r="DT716" s="4">
        <v>-1.1499999999999999</v>
      </c>
      <c r="DU716" s="4">
        <v>1</v>
      </c>
      <c r="DV716" s="4">
        <v>0</v>
      </c>
      <c r="DW716" s="4">
        <v>0</v>
      </c>
      <c r="DX716" s="4">
        <v>0</v>
      </c>
      <c r="DY716" s="4">
        <v>4607</v>
      </c>
      <c r="DZ716" s="4">
        <v>-486</v>
      </c>
      <c r="EA716" s="4">
        <v>1.1000000000000001</v>
      </c>
      <c r="EB716" s="4">
        <v>-1.35</v>
      </c>
      <c r="EC716" s="4">
        <v>0</v>
      </c>
      <c r="ED716" s="4">
        <v>0</v>
      </c>
      <c r="EE716" s="4">
        <v>0</v>
      </c>
      <c r="EF716" s="4">
        <v>0</v>
      </c>
      <c r="EG716" s="4">
        <v>250</v>
      </c>
      <c r="EH716" s="4">
        <v>-30</v>
      </c>
      <c r="EI716" s="4">
        <v>1.1499999999999999</v>
      </c>
      <c r="EJ716" s="4">
        <v>-1.5500000000000003</v>
      </c>
      <c r="EK716" s="4">
        <v>71</v>
      </c>
      <c r="EL716" s="4">
        <v>-8</v>
      </c>
      <c r="EM716" s="4">
        <v>1050</v>
      </c>
      <c r="EN716" s="4">
        <v>35</v>
      </c>
      <c r="EO716" s="4">
        <v>21692</v>
      </c>
      <c r="EP716" s="4">
        <v>-2266</v>
      </c>
      <c r="EQ716" s="4">
        <v>1.3</v>
      </c>
      <c r="ER716" s="4">
        <v>-1.5999999999999999</v>
      </c>
      <c r="ES716" s="4">
        <v>4</v>
      </c>
      <c r="ET716" s="4">
        <v>0</v>
      </c>
      <c r="EU716" s="4">
        <v>915</v>
      </c>
      <c r="EV716" s="4">
        <v>-64.649999999999977</v>
      </c>
      <c r="EW716" s="4">
        <v>887</v>
      </c>
      <c r="EX716" s="4">
        <v>-21</v>
      </c>
      <c r="EY716" s="4">
        <v>1.3</v>
      </c>
      <c r="EZ716" s="4">
        <v>-1.6500000000000001</v>
      </c>
      <c r="FA716" s="4">
        <v>26</v>
      </c>
      <c r="FB716" s="4">
        <v>2</v>
      </c>
      <c r="FC716" s="4">
        <v>929.4</v>
      </c>
      <c r="FD716" s="4">
        <v>41.149999999999977</v>
      </c>
      <c r="FE716" s="4">
        <v>4818</v>
      </c>
      <c r="FF716" s="4">
        <v>-1386</v>
      </c>
      <c r="FG716" s="4">
        <v>1.5</v>
      </c>
      <c r="FH716" s="4">
        <v>-1.7999999999999998</v>
      </c>
      <c r="FI716" s="4">
        <v>5</v>
      </c>
      <c r="FJ716" s="4">
        <v>0</v>
      </c>
      <c r="FK716" s="4">
        <v>0</v>
      </c>
      <c r="FL716" s="4">
        <v>0</v>
      </c>
      <c r="FM716" s="4">
        <v>156</v>
      </c>
      <c r="FN716" s="4">
        <v>-73</v>
      </c>
      <c r="FO716" s="4">
        <v>1.4</v>
      </c>
      <c r="FP716" s="4">
        <v>-2.15</v>
      </c>
      <c r="FQ716" s="4">
        <v>22</v>
      </c>
      <c r="FR716" s="4">
        <v>0</v>
      </c>
      <c r="FS716" s="4">
        <v>845</v>
      </c>
      <c r="FT716" s="4">
        <v>14.700000000000045</v>
      </c>
      <c r="FU716" s="4">
        <v>15031</v>
      </c>
      <c r="FV716" s="4">
        <v>-1919</v>
      </c>
      <c r="FW716" s="4">
        <v>1.7</v>
      </c>
      <c r="FX716" s="4">
        <v>-2.1500000000000004</v>
      </c>
      <c r="FY716" s="4">
        <v>6</v>
      </c>
      <c r="FZ716" s="4">
        <v>0</v>
      </c>
      <c r="GA716" s="4">
        <v>0</v>
      </c>
      <c r="GB716" s="4">
        <v>0</v>
      </c>
      <c r="GC716" s="4">
        <v>616</v>
      </c>
      <c r="GD716" s="4">
        <v>-261</v>
      </c>
      <c r="GE716" s="4">
        <v>1.75</v>
      </c>
      <c r="GF716" s="4">
        <v>-2.5</v>
      </c>
      <c r="GG716" s="4">
        <v>336</v>
      </c>
      <c r="GH716" s="4">
        <v>-164</v>
      </c>
      <c r="GI716" s="4">
        <v>740</v>
      </c>
      <c r="GJ716" s="4">
        <v>30.049999999999955</v>
      </c>
      <c r="GK716" s="4">
        <v>11529</v>
      </c>
      <c r="GL716" s="4">
        <v>-4127</v>
      </c>
      <c r="GM716" s="4">
        <v>1.8</v>
      </c>
      <c r="GN716" s="4">
        <v>-2.7</v>
      </c>
      <c r="GO716" s="4">
        <v>6</v>
      </c>
      <c r="GP716" s="4">
        <v>0</v>
      </c>
      <c r="GQ716" s="4">
        <v>690</v>
      </c>
      <c r="GR716" s="4">
        <v>7.7999999999999545</v>
      </c>
      <c r="GS716" s="4">
        <v>647</v>
      </c>
      <c r="GT716" s="4">
        <v>-331</v>
      </c>
      <c r="GU716" s="4">
        <v>1.95</v>
      </c>
      <c r="GV716" s="4">
        <v>-2.8499999999999996</v>
      </c>
      <c r="GW716" s="4">
        <v>244</v>
      </c>
      <c r="GX716" s="4">
        <v>-136</v>
      </c>
      <c r="GY716" s="4">
        <v>644.9</v>
      </c>
      <c r="GZ716" s="4">
        <v>38.949999999999932</v>
      </c>
      <c r="HA716" s="4">
        <v>14074</v>
      </c>
      <c r="HB716" s="4">
        <v>-2827</v>
      </c>
      <c r="HC716" s="4">
        <v>2.0499999999999998</v>
      </c>
      <c r="HD716" s="4">
        <v>-3.05</v>
      </c>
      <c r="HE716" s="4">
        <v>163</v>
      </c>
      <c r="HF716" s="4">
        <v>-26</v>
      </c>
      <c r="HG716" s="4">
        <v>536.1</v>
      </c>
      <c r="HH716" s="4">
        <v>1.7000000000000455</v>
      </c>
      <c r="HI716" s="4">
        <v>1513</v>
      </c>
      <c r="HJ716" s="4">
        <v>-1091</v>
      </c>
      <c r="HK716" s="4">
        <v>2.2999999999999998</v>
      </c>
      <c r="HL716" s="4">
        <v>-3.4000000000000004</v>
      </c>
      <c r="HM716" s="4">
        <v>698</v>
      </c>
      <c r="HN716" s="4">
        <v>-233</v>
      </c>
      <c r="HO716" s="4">
        <v>531.6</v>
      </c>
      <c r="HP716" s="4">
        <v>24.150000000000034</v>
      </c>
      <c r="HQ716" s="4">
        <v>25857</v>
      </c>
      <c r="HR716" s="4">
        <v>-710</v>
      </c>
      <c r="HS716" s="4">
        <v>2.5</v>
      </c>
      <c r="HT716" s="4">
        <v>-4.0999999999999996</v>
      </c>
      <c r="HU716" s="4">
        <v>262</v>
      </c>
      <c r="HV716" s="4">
        <v>-49</v>
      </c>
      <c r="HW716" s="4">
        <v>481.2</v>
      </c>
      <c r="HX716" s="4">
        <v>22.050000000000011</v>
      </c>
      <c r="HY716" s="4">
        <v>2452</v>
      </c>
      <c r="HZ716" s="4">
        <v>-415</v>
      </c>
      <c r="IA716" s="4">
        <v>2.65</v>
      </c>
      <c r="IB716" s="4">
        <v>-5.3000000000000007</v>
      </c>
      <c r="IC716" s="4">
        <v>356</v>
      </c>
      <c r="ID716" s="4">
        <v>-179</v>
      </c>
      <c r="IE716" s="4">
        <v>448</v>
      </c>
      <c r="IF716" s="4">
        <v>40.25</v>
      </c>
      <c r="IG716" s="4">
        <v>18164</v>
      </c>
      <c r="IH716" s="4">
        <v>1419</v>
      </c>
      <c r="II716" s="4">
        <v>2.9</v>
      </c>
      <c r="IJ716" s="4">
        <v>-6.25</v>
      </c>
      <c r="IK716" s="4">
        <v>190</v>
      </c>
      <c r="IL716" s="4">
        <v>-48</v>
      </c>
      <c r="IM716" s="4">
        <v>396.6</v>
      </c>
      <c r="IN716" s="4">
        <v>33.800000000000011</v>
      </c>
      <c r="IO716" s="4">
        <v>6020</v>
      </c>
      <c r="IP716" s="4">
        <v>1566</v>
      </c>
      <c r="IQ716" s="4">
        <v>3.1</v>
      </c>
      <c r="IR716" s="4">
        <v>-7.9500000000000011</v>
      </c>
      <c r="IS716" s="4">
        <v>1198</v>
      </c>
      <c r="IT716" s="4">
        <v>91</v>
      </c>
      <c r="IU716" s="4">
        <v>336.6</v>
      </c>
      <c r="IV716" s="4">
        <v>24.75</v>
      </c>
      <c r="IW716" s="4">
        <v>23206</v>
      </c>
      <c r="IX716" s="4">
        <v>1517</v>
      </c>
      <c r="IY716" s="4">
        <v>3.6</v>
      </c>
      <c r="IZ716" s="4">
        <v>-9.5500000000000007</v>
      </c>
      <c r="JA716" s="4">
        <v>216</v>
      </c>
      <c r="JB716" s="4">
        <v>6</v>
      </c>
      <c r="JC716" s="4">
        <v>288.45</v>
      </c>
      <c r="JD716" s="4">
        <v>24.5</v>
      </c>
      <c r="JE716" s="4">
        <v>10349</v>
      </c>
      <c r="JF716" s="4">
        <v>3084</v>
      </c>
      <c r="JG716" s="4">
        <v>4.45</v>
      </c>
      <c r="JH716" s="4">
        <v>-11.8</v>
      </c>
      <c r="JI716" s="4">
        <v>2927</v>
      </c>
      <c r="JJ716" s="4">
        <v>211</v>
      </c>
      <c r="JK716" s="4">
        <v>247.1</v>
      </c>
      <c r="JL716" s="4">
        <v>28.949999999999989</v>
      </c>
      <c r="JM716" s="4">
        <v>30376</v>
      </c>
      <c r="JN716" s="4">
        <v>6533</v>
      </c>
      <c r="JO716" s="4">
        <v>5.95</v>
      </c>
      <c r="JP716" s="4">
        <v>-14.850000000000001</v>
      </c>
      <c r="JQ716" s="5">
        <v>820</v>
      </c>
      <c r="JR716" s="4">
        <v>-108</v>
      </c>
      <c r="JS716" s="4">
        <v>198.45</v>
      </c>
      <c r="JT716" s="4">
        <v>24.049999999999983</v>
      </c>
      <c r="JU716" s="4">
        <v>13353</v>
      </c>
      <c r="JV716" s="4">
        <v>5023</v>
      </c>
      <c r="JW716" s="4">
        <v>8.35</v>
      </c>
      <c r="JX716" s="4">
        <v>-19</v>
      </c>
      <c r="JY716" s="4">
        <v>10387</v>
      </c>
      <c r="JZ716" s="4">
        <v>-3080</v>
      </c>
      <c r="KA716" s="4">
        <v>153.80000000000001</v>
      </c>
      <c r="KB716" s="4">
        <v>18.5</v>
      </c>
      <c r="KC716" s="4">
        <v>43016</v>
      </c>
      <c r="KD716" s="4">
        <v>13281</v>
      </c>
      <c r="KE716" s="4">
        <v>12.9</v>
      </c>
      <c r="KF716" s="4">
        <v>-25.1</v>
      </c>
      <c r="KG716" s="4">
        <v>6111</v>
      </c>
      <c r="KH716" s="4">
        <v>1126</v>
      </c>
      <c r="KI716" s="4">
        <v>113.45</v>
      </c>
      <c r="KJ716" s="4">
        <v>13.700000000000003</v>
      </c>
      <c r="KK716" s="4">
        <v>20358</v>
      </c>
      <c r="KL716" s="4">
        <v>11464</v>
      </c>
      <c r="KM716" s="4">
        <v>20.100000000000001</v>
      </c>
      <c r="KN716" s="4">
        <v>-32.799999999999997</v>
      </c>
      <c r="KO716" s="4">
        <v>35778</v>
      </c>
      <c r="KP716" s="4">
        <v>2435</v>
      </c>
      <c r="KQ716" s="4">
        <v>74.3</v>
      </c>
      <c r="KR716" s="4">
        <v>3.0499999999999972</v>
      </c>
      <c r="KS716" s="4">
        <v>43215</v>
      </c>
      <c r="KT716" s="4">
        <v>20301</v>
      </c>
      <c r="KU716" s="4">
        <v>32.799999999999997</v>
      </c>
      <c r="KV716" s="4">
        <v>-39.950000000000003</v>
      </c>
      <c r="KW716" s="4">
        <v>15981</v>
      </c>
      <c r="KX716" s="4">
        <v>6684</v>
      </c>
      <c r="KY716" s="4">
        <v>45.25</v>
      </c>
      <c r="KZ716" s="4">
        <v>-2.9500000000000028</v>
      </c>
      <c r="LA716" s="4">
        <v>8192</v>
      </c>
      <c r="LB716" s="4">
        <v>5157</v>
      </c>
      <c r="LC716" s="4">
        <v>53.9</v>
      </c>
      <c r="LD716" s="4">
        <v>-45.699999999999996</v>
      </c>
    </row>
    <row r="717" spans="1:316" x14ac:dyDescent="0.25">
      <c r="A717" s="171">
        <v>44076.620321643517</v>
      </c>
      <c r="B717" s="172">
        <v>0.61944444444444446</v>
      </c>
      <c r="C717" s="4">
        <v>11523.3</v>
      </c>
      <c r="D717" s="4">
        <v>11500</v>
      </c>
      <c r="E717" s="173">
        <v>-21.550000000000004</v>
      </c>
      <c r="F717" s="173">
        <v>-93.25</v>
      </c>
      <c r="G717" s="173">
        <v>313.89999999999998</v>
      </c>
      <c r="H717" s="173">
        <v>400.30000000000007</v>
      </c>
      <c r="I717" s="173">
        <v>-676.3</v>
      </c>
      <c r="J717" s="173">
        <v>1076.5999999999999</v>
      </c>
      <c r="K717" s="127">
        <v>24.06</v>
      </c>
      <c r="L717" s="127">
        <v>20.440000000000001</v>
      </c>
      <c r="M717" s="127">
        <v>8.3399999999999981</v>
      </c>
      <c r="N717" s="127">
        <v>2.6500000000000021</v>
      </c>
      <c r="O717" s="127">
        <v>0.51060619576055755</v>
      </c>
      <c r="P717" s="127">
        <v>0.50963822489662713</v>
      </c>
      <c r="Q717" s="127">
        <v>0.9984000133796791</v>
      </c>
      <c r="R717" s="4">
        <v>-740</v>
      </c>
      <c r="S717" s="4">
        <v>49174</v>
      </c>
      <c r="T717" s="173">
        <v>11561.533333333333</v>
      </c>
      <c r="U717" s="173">
        <v>-5.8666666666667879</v>
      </c>
      <c r="V717" s="4">
        <v>153447</v>
      </c>
      <c r="W717" s="4">
        <v>-22843</v>
      </c>
      <c r="X717" s="173">
        <v>38.233333333333576</v>
      </c>
      <c r="Y717" s="173">
        <v>-46752</v>
      </c>
      <c r="Z717" s="173">
        <v>91186</v>
      </c>
      <c r="AA717" s="173">
        <v>44434</v>
      </c>
      <c r="AB717" s="4">
        <v>49914</v>
      </c>
      <c r="AC717" s="4">
        <v>-17613</v>
      </c>
      <c r="AD717" s="176" t="e">
        <v>#REF!</v>
      </c>
      <c r="AE717" s="177">
        <v>-0.35551565836415927</v>
      </c>
      <c r="AF717" s="177">
        <v>7.9756199235302472E-2</v>
      </c>
      <c r="AG717" s="177">
        <v>1.912673669080929</v>
      </c>
      <c r="AH717" s="177">
        <v>2.0846395653036116</v>
      </c>
      <c r="AI717" s="127">
        <v>0.50295631820093178</v>
      </c>
      <c r="AJ717" s="127">
        <v>0</v>
      </c>
      <c r="AK717" s="4">
        <v>0</v>
      </c>
      <c r="AL717" s="178">
        <v>11500</v>
      </c>
      <c r="AM717" s="178">
        <v>11400</v>
      </c>
      <c r="AN717" s="178">
        <v>11600</v>
      </c>
      <c r="AO717" s="178">
        <v>11700</v>
      </c>
      <c r="AS717" s="4">
        <v>1.208199267724398</v>
      </c>
      <c r="AT717" s="4">
        <v>0.51348054166158352</v>
      </c>
      <c r="AU717" s="4">
        <v>0.28820085024464587</v>
      </c>
      <c r="AV717" s="4">
        <v>7.3306140947201448E-2</v>
      </c>
      <c r="AW717" s="4">
        <v>0.1004117045674339</v>
      </c>
      <c r="AX717" s="4">
        <v>5.9900069718800839E-2</v>
      </c>
      <c r="AY717" s="4">
        <v>37.146131805157594</v>
      </c>
      <c r="AZ717" s="4">
        <v>9.8129770992366421</v>
      </c>
      <c r="BA717" s="4">
        <v>51.794943820224717</v>
      </c>
      <c r="BB717" s="4">
        <v>31.626315789473683</v>
      </c>
      <c r="BC717" s="4">
        <v>19.103505843071787</v>
      </c>
      <c r="BD717" s="4">
        <v>45.763888888888886</v>
      </c>
      <c r="BE717" s="4">
        <v>10.407193756362403</v>
      </c>
      <c r="BF717" s="4">
        <v>16.497560975609755</v>
      </c>
      <c r="BG717" s="4">
        <v>4.0701754385964914</v>
      </c>
      <c r="BH717" s="4">
        <v>3.3353390795251259</v>
      </c>
      <c r="BI717" s="4">
        <v>9</v>
      </c>
      <c r="BJ717" s="4">
        <v>0</v>
      </c>
      <c r="BK717" s="4">
        <v>0</v>
      </c>
      <c r="BL717" s="4">
        <v>0</v>
      </c>
      <c r="BM717" s="4">
        <v>6267</v>
      </c>
      <c r="BN717" s="4">
        <v>-1696</v>
      </c>
      <c r="BO717" s="4">
        <v>0.85</v>
      </c>
      <c r="BP717" s="4">
        <v>-0.65</v>
      </c>
      <c r="BQ717" s="4">
        <v>0</v>
      </c>
      <c r="BR717" s="4">
        <v>0</v>
      </c>
      <c r="BS717" s="4">
        <v>0</v>
      </c>
      <c r="BT717" s="4">
        <v>0</v>
      </c>
      <c r="BU717" s="4">
        <v>94</v>
      </c>
      <c r="BV717" s="4">
        <v>-20</v>
      </c>
      <c r="BW717" s="4">
        <v>0.9</v>
      </c>
      <c r="BX717" s="4">
        <v>-0.65</v>
      </c>
      <c r="BY717" s="4">
        <v>22</v>
      </c>
      <c r="BZ717" s="4">
        <v>0</v>
      </c>
      <c r="CA717" s="4">
        <v>1395.75</v>
      </c>
      <c r="CB717" s="4">
        <v>20.75</v>
      </c>
      <c r="CC717" s="4">
        <v>558</v>
      </c>
      <c r="CD717" s="4">
        <v>-225</v>
      </c>
      <c r="CE717" s="4">
        <v>0.8</v>
      </c>
      <c r="CF717" s="4">
        <v>-0.84999999999999987</v>
      </c>
      <c r="CG717" s="4">
        <v>0</v>
      </c>
      <c r="CH717" s="4">
        <v>0</v>
      </c>
      <c r="CI717" s="4">
        <v>0</v>
      </c>
      <c r="CJ717" s="4">
        <v>0</v>
      </c>
      <c r="CK717" s="4">
        <v>42</v>
      </c>
      <c r="CL717" s="4">
        <v>-2</v>
      </c>
      <c r="CM717" s="4">
        <v>1.5</v>
      </c>
      <c r="CN717" s="4">
        <v>-0.30000000000000004</v>
      </c>
      <c r="CO717" s="4">
        <v>12</v>
      </c>
      <c r="CP717" s="4">
        <v>0</v>
      </c>
      <c r="CQ717" s="4">
        <v>0</v>
      </c>
      <c r="CR717" s="4">
        <v>0</v>
      </c>
      <c r="CS717" s="4">
        <v>1284</v>
      </c>
      <c r="CT717" s="4">
        <v>-370</v>
      </c>
      <c r="CU717" s="4">
        <v>1.05</v>
      </c>
      <c r="CV717" s="4">
        <v>-0.89999999999999991</v>
      </c>
      <c r="CW717" s="4">
        <v>0</v>
      </c>
      <c r="CX717" s="4">
        <v>0</v>
      </c>
      <c r="CY717" s="4">
        <v>0</v>
      </c>
      <c r="CZ717" s="4">
        <v>0</v>
      </c>
      <c r="DA717" s="4">
        <v>290</v>
      </c>
      <c r="DB717" s="4">
        <v>8</v>
      </c>
      <c r="DC717" s="4">
        <v>1</v>
      </c>
      <c r="DD717" s="4">
        <v>-1.1000000000000001</v>
      </c>
      <c r="DE717" s="4">
        <v>23</v>
      </c>
      <c r="DF717" s="4">
        <v>-5</v>
      </c>
      <c r="DG717" s="4">
        <v>1240</v>
      </c>
      <c r="DH717" s="4">
        <v>90</v>
      </c>
      <c r="DI717" s="4">
        <v>1657</v>
      </c>
      <c r="DJ717" s="4">
        <v>-637</v>
      </c>
      <c r="DK717" s="4">
        <v>1.05</v>
      </c>
      <c r="DL717" s="4">
        <v>-1.0999999999999999</v>
      </c>
      <c r="DM717" s="4">
        <v>0</v>
      </c>
      <c r="DN717" s="4">
        <v>0</v>
      </c>
      <c r="DO717" s="4">
        <v>0</v>
      </c>
      <c r="DP717" s="4">
        <v>0</v>
      </c>
      <c r="DQ717" s="4">
        <v>597</v>
      </c>
      <c r="DR717" s="4">
        <v>131</v>
      </c>
      <c r="DS717" s="4">
        <v>1.1499999999999999</v>
      </c>
      <c r="DT717" s="4">
        <v>-1.1499999999999999</v>
      </c>
      <c r="DU717" s="4">
        <v>1</v>
      </c>
      <c r="DV717" s="4">
        <v>0</v>
      </c>
      <c r="DW717" s="4">
        <v>0</v>
      </c>
      <c r="DX717" s="4">
        <v>0</v>
      </c>
      <c r="DY717" s="4">
        <v>4280</v>
      </c>
      <c r="DZ717" s="4">
        <v>-813</v>
      </c>
      <c r="EA717" s="4">
        <v>1.1000000000000001</v>
      </c>
      <c r="EB717" s="4">
        <v>-1.35</v>
      </c>
      <c r="EC717" s="4">
        <v>0</v>
      </c>
      <c r="ED717" s="4">
        <v>0</v>
      </c>
      <c r="EE717" s="4">
        <v>0</v>
      </c>
      <c r="EF717" s="4">
        <v>0</v>
      </c>
      <c r="EG717" s="4">
        <v>250</v>
      </c>
      <c r="EH717" s="4">
        <v>-30</v>
      </c>
      <c r="EI717" s="4">
        <v>1.1499999999999999</v>
      </c>
      <c r="EJ717" s="4">
        <v>-1.5500000000000003</v>
      </c>
      <c r="EK717" s="4">
        <v>71</v>
      </c>
      <c r="EL717" s="4">
        <v>-8</v>
      </c>
      <c r="EM717" s="4">
        <v>1050</v>
      </c>
      <c r="EN717" s="4">
        <v>35</v>
      </c>
      <c r="EO717" s="4">
        <v>21952</v>
      </c>
      <c r="EP717" s="4">
        <v>-2006</v>
      </c>
      <c r="EQ717" s="4">
        <v>1.4</v>
      </c>
      <c r="ER717" s="4">
        <v>-1.5</v>
      </c>
      <c r="ES717" s="4">
        <v>4</v>
      </c>
      <c r="ET717" s="4">
        <v>0</v>
      </c>
      <c r="EU717" s="4">
        <v>915</v>
      </c>
      <c r="EV717" s="4">
        <v>-64.649999999999977</v>
      </c>
      <c r="EW717" s="4">
        <v>887</v>
      </c>
      <c r="EX717" s="4">
        <v>-21</v>
      </c>
      <c r="EY717" s="4">
        <v>1.3</v>
      </c>
      <c r="EZ717" s="4">
        <v>-1.6500000000000001</v>
      </c>
      <c r="FA717" s="4">
        <v>26</v>
      </c>
      <c r="FB717" s="4">
        <v>2</v>
      </c>
      <c r="FC717" s="4">
        <v>942</v>
      </c>
      <c r="FD717" s="4">
        <v>53.75</v>
      </c>
      <c r="FE717" s="4">
        <v>4998</v>
      </c>
      <c r="FF717" s="4">
        <v>-1206</v>
      </c>
      <c r="FG717" s="4">
        <v>1.4</v>
      </c>
      <c r="FH717" s="4">
        <v>-1.9</v>
      </c>
      <c r="FI717" s="4">
        <v>5</v>
      </c>
      <c r="FJ717" s="4">
        <v>0</v>
      </c>
      <c r="FK717" s="4">
        <v>0</v>
      </c>
      <c r="FL717" s="4">
        <v>0</v>
      </c>
      <c r="FM717" s="4">
        <v>156</v>
      </c>
      <c r="FN717" s="4">
        <v>-73</v>
      </c>
      <c r="FO717" s="4">
        <v>1.4</v>
      </c>
      <c r="FP717" s="4">
        <v>-2.15</v>
      </c>
      <c r="FQ717" s="4">
        <v>22</v>
      </c>
      <c r="FR717" s="4">
        <v>0</v>
      </c>
      <c r="FS717" s="4">
        <v>845</v>
      </c>
      <c r="FT717" s="4">
        <v>14.700000000000045</v>
      </c>
      <c r="FU717" s="4">
        <v>15052</v>
      </c>
      <c r="FV717" s="4">
        <v>-1898</v>
      </c>
      <c r="FW717" s="4">
        <v>1.65</v>
      </c>
      <c r="FX717" s="4">
        <v>-2.2000000000000002</v>
      </c>
      <c r="FY717" s="4">
        <v>6</v>
      </c>
      <c r="FZ717" s="4">
        <v>0</v>
      </c>
      <c r="GA717" s="4">
        <v>0</v>
      </c>
      <c r="GB717" s="4">
        <v>0</v>
      </c>
      <c r="GC717" s="4">
        <v>616</v>
      </c>
      <c r="GD717" s="4">
        <v>-261</v>
      </c>
      <c r="GE717" s="4">
        <v>1.75</v>
      </c>
      <c r="GF717" s="4">
        <v>-2.5</v>
      </c>
      <c r="GG717" s="4">
        <v>336</v>
      </c>
      <c r="GH717" s="4">
        <v>-164</v>
      </c>
      <c r="GI717" s="4">
        <v>738</v>
      </c>
      <c r="GJ717" s="4">
        <v>28.049999999999955</v>
      </c>
      <c r="GK717" s="4">
        <v>11535</v>
      </c>
      <c r="GL717" s="4">
        <v>-4121</v>
      </c>
      <c r="GM717" s="4">
        <v>1.8</v>
      </c>
      <c r="GN717" s="4">
        <v>-2.7</v>
      </c>
      <c r="GO717" s="4">
        <v>6</v>
      </c>
      <c r="GP717" s="4">
        <v>0</v>
      </c>
      <c r="GQ717" s="4">
        <v>690</v>
      </c>
      <c r="GR717" s="4">
        <v>7.7999999999999545</v>
      </c>
      <c r="GS717" s="4">
        <v>623</v>
      </c>
      <c r="GT717" s="4">
        <v>-355</v>
      </c>
      <c r="GU717" s="4">
        <v>1.9</v>
      </c>
      <c r="GV717" s="4">
        <v>-2.9</v>
      </c>
      <c r="GW717" s="4">
        <v>244</v>
      </c>
      <c r="GX717" s="4">
        <v>-136</v>
      </c>
      <c r="GY717" s="4">
        <v>644.9</v>
      </c>
      <c r="GZ717" s="4">
        <v>38.949999999999932</v>
      </c>
      <c r="HA717" s="4">
        <v>13907</v>
      </c>
      <c r="HB717" s="4">
        <v>-2994</v>
      </c>
      <c r="HC717" s="4">
        <v>2</v>
      </c>
      <c r="HD717" s="4">
        <v>-3.0999999999999996</v>
      </c>
      <c r="HE717" s="4">
        <v>163</v>
      </c>
      <c r="HF717" s="4">
        <v>-26</v>
      </c>
      <c r="HG717" s="4">
        <v>536.1</v>
      </c>
      <c r="HH717" s="4">
        <v>1.7000000000000455</v>
      </c>
      <c r="HI717" s="4">
        <v>1651</v>
      </c>
      <c r="HJ717" s="4">
        <v>-953</v>
      </c>
      <c r="HK717" s="4">
        <v>2.0499999999999998</v>
      </c>
      <c r="HL717" s="4">
        <v>-3.6500000000000004</v>
      </c>
      <c r="HM717" s="4">
        <v>698</v>
      </c>
      <c r="HN717" s="4">
        <v>-233</v>
      </c>
      <c r="HO717" s="4">
        <v>541</v>
      </c>
      <c r="HP717" s="4">
        <v>33.550000000000011</v>
      </c>
      <c r="HQ717" s="4">
        <v>25928</v>
      </c>
      <c r="HR717" s="4">
        <v>-639</v>
      </c>
      <c r="HS717" s="4">
        <v>2.4500000000000002</v>
      </c>
      <c r="HT717" s="4">
        <v>-4.1499999999999995</v>
      </c>
      <c r="HU717" s="4">
        <v>262</v>
      </c>
      <c r="HV717" s="4">
        <v>-49</v>
      </c>
      <c r="HW717" s="4">
        <v>481.2</v>
      </c>
      <c r="HX717" s="4">
        <v>22.050000000000011</v>
      </c>
      <c r="HY717" s="4">
        <v>2571</v>
      </c>
      <c r="HZ717" s="4">
        <v>-296</v>
      </c>
      <c r="IA717" s="4">
        <v>2.65</v>
      </c>
      <c r="IB717" s="4">
        <v>-5.3000000000000007</v>
      </c>
      <c r="IC717" s="4">
        <v>356</v>
      </c>
      <c r="ID717" s="4">
        <v>-179</v>
      </c>
      <c r="IE717" s="4">
        <v>448</v>
      </c>
      <c r="IF717" s="4">
        <v>40.25</v>
      </c>
      <c r="IG717" s="4">
        <v>18439</v>
      </c>
      <c r="IH717" s="4">
        <v>1694</v>
      </c>
      <c r="II717" s="4">
        <v>3</v>
      </c>
      <c r="IJ717" s="4">
        <v>-6.15</v>
      </c>
      <c r="IK717" s="4">
        <v>190</v>
      </c>
      <c r="IL717" s="4">
        <v>-48</v>
      </c>
      <c r="IM717" s="4">
        <v>396.6</v>
      </c>
      <c r="IN717" s="4">
        <v>33.800000000000011</v>
      </c>
      <c r="IO717" s="4">
        <v>6009</v>
      </c>
      <c r="IP717" s="4">
        <v>1555</v>
      </c>
      <c r="IQ717" s="4">
        <v>3.35</v>
      </c>
      <c r="IR717" s="4">
        <v>-7.7000000000000011</v>
      </c>
      <c r="IS717" s="4">
        <v>1198</v>
      </c>
      <c r="IT717" s="4">
        <v>91</v>
      </c>
      <c r="IU717" s="4">
        <v>332.65</v>
      </c>
      <c r="IV717" s="4">
        <v>20.799999999999955</v>
      </c>
      <c r="IW717" s="4">
        <v>22886</v>
      </c>
      <c r="IX717" s="4">
        <v>1197</v>
      </c>
      <c r="IY717" s="4">
        <v>3.9</v>
      </c>
      <c r="IZ717" s="4">
        <v>-9.25</v>
      </c>
      <c r="JA717" s="4">
        <v>216</v>
      </c>
      <c r="JB717" s="4">
        <v>6</v>
      </c>
      <c r="JC717" s="4">
        <v>291.85000000000002</v>
      </c>
      <c r="JD717" s="4">
        <v>27.900000000000034</v>
      </c>
      <c r="JE717" s="4">
        <v>9885</v>
      </c>
      <c r="JF717" s="4">
        <v>2620</v>
      </c>
      <c r="JG717" s="4">
        <v>4.75</v>
      </c>
      <c r="JH717" s="4">
        <v>-11.5</v>
      </c>
      <c r="JI717" s="4">
        <v>2947</v>
      </c>
      <c r="JJ717" s="4">
        <v>231</v>
      </c>
      <c r="JK717" s="4">
        <v>246.85</v>
      </c>
      <c r="JL717" s="4">
        <v>28.699999999999989</v>
      </c>
      <c r="JM717" s="4">
        <v>30670</v>
      </c>
      <c r="JN717" s="4">
        <v>6827</v>
      </c>
      <c r="JO717" s="4">
        <v>6.3</v>
      </c>
      <c r="JP717" s="4">
        <v>-14.5</v>
      </c>
      <c r="JQ717" s="5">
        <v>820</v>
      </c>
      <c r="JR717" s="4">
        <v>-108</v>
      </c>
      <c r="JS717" s="4">
        <v>198</v>
      </c>
      <c r="JT717" s="4">
        <v>23.599999999999994</v>
      </c>
      <c r="JU717" s="4">
        <v>13528</v>
      </c>
      <c r="JV717" s="4">
        <v>5198</v>
      </c>
      <c r="JW717" s="4">
        <v>8.85</v>
      </c>
      <c r="JX717" s="4">
        <v>-18.5</v>
      </c>
      <c r="JY717" s="4">
        <v>10545</v>
      </c>
      <c r="JZ717" s="4">
        <v>-2922</v>
      </c>
      <c r="KA717" s="4">
        <v>154.15</v>
      </c>
      <c r="KB717" s="4">
        <v>18.849999999999994</v>
      </c>
      <c r="KC717" s="4">
        <v>42920</v>
      </c>
      <c r="KD717" s="4">
        <v>13185</v>
      </c>
      <c r="KE717" s="4">
        <v>13.45</v>
      </c>
      <c r="KF717" s="4">
        <v>-24.55</v>
      </c>
      <c r="KG717" s="4">
        <v>6149</v>
      </c>
      <c r="KH717" s="4">
        <v>1164</v>
      </c>
      <c r="KI717" s="4">
        <v>112</v>
      </c>
      <c r="KJ717" s="4">
        <v>12.25</v>
      </c>
      <c r="KK717" s="4">
        <v>20509</v>
      </c>
      <c r="KL717" s="4">
        <v>11615</v>
      </c>
      <c r="KM717" s="4">
        <v>20.95</v>
      </c>
      <c r="KN717" s="4">
        <v>-31.95</v>
      </c>
      <c r="KO717" s="4">
        <v>36052</v>
      </c>
      <c r="KP717" s="4">
        <v>2709</v>
      </c>
      <c r="KQ717" s="4">
        <v>74.349999999999994</v>
      </c>
      <c r="KR717" s="4">
        <v>3.0999999999999943</v>
      </c>
      <c r="KS717" s="4">
        <v>43558</v>
      </c>
      <c r="KT717" s="4">
        <v>20644</v>
      </c>
      <c r="KU717" s="4">
        <v>33.450000000000003</v>
      </c>
      <c r="KV717" s="4">
        <v>-39.299999999999997</v>
      </c>
      <c r="KW717" s="4">
        <v>16394</v>
      </c>
      <c r="KX717" s="4">
        <v>7097</v>
      </c>
      <c r="KY717" s="4">
        <v>44.9</v>
      </c>
      <c r="KZ717" s="4">
        <v>-3.3000000000000043</v>
      </c>
      <c r="LA717" s="4">
        <v>8418</v>
      </c>
      <c r="LB717" s="4">
        <v>5383</v>
      </c>
      <c r="LC717" s="4">
        <v>54.35</v>
      </c>
      <c r="LD717" s="4">
        <v>-45.249999999999993</v>
      </c>
    </row>
    <row r="718" spans="1:316" x14ac:dyDescent="0.25">
      <c r="A718" s="171">
        <v>44076.618644907408</v>
      </c>
      <c r="B718" s="172">
        <v>0.61736111111111114</v>
      </c>
      <c r="C718" s="4">
        <v>11530.7</v>
      </c>
      <c r="D718" s="4">
        <v>11550</v>
      </c>
      <c r="E718" s="173">
        <v>-17.150000000000009</v>
      </c>
      <c r="F718" s="173">
        <v>-91.90000000000002</v>
      </c>
      <c r="G718" s="173">
        <v>313.89999999999998</v>
      </c>
      <c r="H718" s="173">
        <v>467.54999999999995</v>
      </c>
      <c r="I718" s="173">
        <v>-706.45000000000016</v>
      </c>
      <c r="J718" s="173">
        <v>1174</v>
      </c>
      <c r="K718" s="127">
        <v>27.26</v>
      </c>
      <c r="L718" s="127">
        <v>15.24</v>
      </c>
      <c r="M718" s="127">
        <v>11.540000000000001</v>
      </c>
      <c r="N718" s="127">
        <v>-2.5499999999999989</v>
      </c>
      <c r="O718" s="127">
        <v>0.51605070024192157</v>
      </c>
      <c r="P718" s="127">
        <v>-0.19959101827021006</v>
      </c>
      <c r="Q718" s="127">
        <v>0.99093009916498453</v>
      </c>
      <c r="R718" s="4">
        <v>3135</v>
      </c>
      <c r="S718" s="4">
        <v>50334</v>
      </c>
      <c r="T718" s="173">
        <v>11567.4</v>
      </c>
      <c r="U718" s="173">
        <v>-2.1833333333343035</v>
      </c>
      <c r="V718" s="4">
        <v>153868</v>
      </c>
      <c r="W718" s="4">
        <v>-22304</v>
      </c>
      <c r="X718" s="173">
        <v>36.699999999998909</v>
      </c>
      <c r="Y718" s="173">
        <v>-43473</v>
      </c>
      <c r="Z718" s="173">
        <v>92130</v>
      </c>
      <c r="AA718" s="173">
        <v>48657</v>
      </c>
      <c r="AB718" s="4">
        <v>47199</v>
      </c>
      <c r="AC718" s="4">
        <v>-19430</v>
      </c>
      <c r="AD718" s="176" t="e">
        <v>#REF!</v>
      </c>
      <c r="AE718" s="177">
        <v>-0.4049515188054274</v>
      </c>
      <c r="AF718" s="177">
        <v>9.1724531694547709E-2</v>
      </c>
      <c r="AG718" s="177">
        <v>2.36537575382828</v>
      </c>
      <c r="AH718" s="177">
        <v>3.1559634983494034</v>
      </c>
      <c r="AI718" s="127">
        <v>0.54086311218953032</v>
      </c>
      <c r="AJ718" s="127">
        <v>0</v>
      </c>
      <c r="AK718" s="4">
        <v>0</v>
      </c>
      <c r="AL718" s="178">
        <v>11500</v>
      </c>
      <c r="AM718" s="178">
        <v>11400</v>
      </c>
      <c r="AN718" s="178">
        <v>11600</v>
      </c>
      <c r="AO718" s="178">
        <v>11700</v>
      </c>
      <c r="AS718" s="4">
        <v>1.1948130443144043</v>
      </c>
      <c r="AT718" s="4">
        <v>0.51234225915666354</v>
      </c>
      <c r="AU718" s="4">
        <v>0.29136338371138931</v>
      </c>
      <c r="AV718" s="4">
        <v>7.5492341356673959E-2</v>
      </c>
      <c r="AW718" s="4">
        <v>0.10503160415448445</v>
      </c>
      <c r="AX718" s="4">
        <v>5.950251053269464E-2</v>
      </c>
      <c r="AY718" s="4">
        <v>36.248945147679322</v>
      </c>
      <c r="AZ718" s="4">
        <v>9.8778625954198471</v>
      </c>
      <c r="BA718" s="4">
        <v>51.629213483146067</v>
      </c>
      <c r="BB718" s="4">
        <v>31.96842105263158</v>
      </c>
      <c r="BC718" s="4">
        <v>19.315525876460768</v>
      </c>
      <c r="BD718" s="4">
        <v>45.726851851851855</v>
      </c>
      <c r="BE718" s="4">
        <v>10.318242343541945</v>
      </c>
      <c r="BF718" s="4">
        <v>15.888755980861244</v>
      </c>
      <c r="BG718" s="4">
        <v>4.0434539871592072</v>
      </c>
      <c r="BH718" s="4">
        <v>3.2383766132794278</v>
      </c>
      <c r="BI718" s="4">
        <v>9</v>
      </c>
      <c r="BJ718" s="4">
        <v>0</v>
      </c>
      <c r="BK718" s="4">
        <v>0</v>
      </c>
      <c r="BL718" s="4">
        <v>0</v>
      </c>
      <c r="BM718" s="4">
        <v>6308</v>
      </c>
      <c r="BN718" s="4">
        <v>-1655</v>
      </c>
      <c r="BO718" s="4">
        <v>0.85</v>
      </c>
      <c r="BP718" s="4">
        <v>-0.65</v>
      </c>
      <c r="BQ718" s="4">
        <v>0</v>
      </c>
      <c r="BR718" s="4">
        <v>0</v>
      </c>
      <c r="BS718" s="4">
        <v>0</v>
      </c>
      <c r="BT718" s="4">
        <v>0</v>
      </c>
      <c r="BU718" s="4">
        <v>94</v>
      </c>
      <c r="BV718" s="4">
        <v>-20</v>
      </c>
      <c r="BW718" s="4">
        <v>0.9</v>
      </c>
      <c r="BX718" s="4">
        <v>-0.65</v>
      </c>
      <c r="BY718" s="4">
        <v>22</v>
      </c>
      <c r="BZ718" s="4">
        <v>0</v>
      </c>
      <c r="CA718" s="4">
        <v>1395.75</v>
      </c>
      <c r="CB718" s="4">
        <v>20.75</v>
      </c>
      <c r="CC718" s="4">
        <v>559</v>
      </c>
      <c r="CD718" s="4">
        <v>-224</v>
      </c>
      <c r="CE718" s="4">
        <v>0.85</v>
      </c>
      <c r="CF718" s="4">
        <v>-0.79999999999999993</v>
      </c>
      <c r="CG718" s="4">
        <v>0</v>
      </c>
      <c r="CH718" s="4">
        <v>0</v>
      </c>
      <c r="CI718" s="4">
        <v>0</v>
      </c>
      <c r="CJ718" s="4">
        <v>0</v>
      </c>
      <c r="CK718" s="4">
        <v>42</v>
      </c>
      <c r="CL718" s="4">
        <v>-2</v>
      </c>
      <c r="CM718" s="4">
        <v>1.5</v>
      </c>
      <c r="CN718" s="4">
        <v>-0.30000000000000004</v>
      </c>
      <c r="CO718" s="4">
        <v>12</v>
      </c>
      <c r="CP718" s="4">
        <v>0</v>
      </c>
      <c r="CQ718" s="4">
        <v>0</v>
      </c>
      <c r="CR718" s="4">
        <v>0</v>
      </c>
      <c r="CS718" s="4">
        <v>1284</v>
      </c>
      <c r="CT718" s="4">
        <v>-370</v>
      </c>
      <c r="CU718" s="4">
        <v>1.05</v>
      </c>
      <c r="CV718" s="4">
        <v>-0.89999999999999991</v>
      </c>
      <c r="CW718" s="4">
        <v>0</v>
      </c>
      <c r="CX718" s="4">
        <v>0</v>
      </c>
      <c r="CY718" s="4">
        <v>0</v>
      </c>
      <c r="CZ718" s="4">
        <v>0</v>
      </c>
      <c r="DA718" s="4">
        <v>290</v>
      </c>
      <c r="DB718" s="4">
        <v>8</v>
      </c>
      <c r="DC718" s="4">
        <v>1</v>
      </c>
      <c r="DD718" s="4">
        <v>-1.1000000000000001</v>
      </c>
      <c r="DE718" s="4">
        <v>23</v>
      </c>
      <c r="DF718" s="4">
        <v>-5</v>
      </c>
      <c r="DG718" s="4">
        <v>1240</v>
      </c>
      <c r="DH718" s="4">
        <v>90</v>
      </c>
      <c r="DI718" s="4">
        <v>1657</v>
      </c>
      <c r="DJ718" s="4">
        <v>-637</v>
      </c>
      <c r="DK718" s="4">
        <v>1.1000000000000001</v>
      </c>
      <c r="DL718" s="4">
        <v>-1.0499999999999998</v>
      </c>
      <c r="DM718" s="4">
        <v>0</v>
      </c>
      <c r="DN718" s="4">
        <v>0</v>
      </c>
      <c r="DO718" s="4">
        <v>0</v>
      </c>
      <c r="DP718" s="4">
        <v>0</v>
      </c>
      <c r="DQ718" s="4">
        <v>597</v>
      </c>
      <c r="DR718" s="4">
        <v>131</v>
      </c>
      <c r="DS718" s="4">
        <v>1.1499999999999999</v>
      </c>
      <c r="DT718" s="4">
        <v>-1.1499999999999999</v>
      </c>
      <c r="DU718" s="4">
        <v>1</v>
      </c>
      <c r="DV718" s="4">
        <v>0</v>
      </c>
      <c r="DW718" s="4">
        <v>0</v>
      </c>
      <c r="DX718" s="4">
        <v>0</v>
      </c>
      <c r="DY718" s="4">
        <v>4280</v>
      </c>
      <c r="DZ718" s="4">
        <v>-813</v>
      </c>
      <c r="EA718" s="4">
        <v>1.1000000000000001</v>
      </c>
      <c r="EB718" s="4">
        <v>-1.35</v>
      </c>
      <c r="EC718" s="4">
        <v>0</v>
      </c>
      <c r="ED718" s="4">
        <v>0</v>
      </c>
      <c r="EE718" s="4">
        <v>0</v>
      </c>
      <c r="EF718" s="4">
        <v>0</v>
      </c>
      <c r="EG718" s="4">
        <v>250</v>
      </c>
      <c r="EH718" s="4">
        <v>-30</v>
      </c>
      <c r="EI718" s="4">
        <v>1.1499999999999999</v>
      </c>
      <c r="EJ718" s="4">
        <v>-1.5500000000000003</v>
      </c>
      <c r="EK718" s="4">
        <v>71</v>
      </c>
      <c r="EL718" s="4">
        <v>-8</v>
      </c>
      <c r="EM718" s="4">
        <v>1050</v>
      </c>
      <c r="EN718" s="4">
        <v>35</v>
      </c>
      <c r="EO718" s="4">
        <v>21664</v>
      </c>
      <c r="EP718" s="4">
        <v>-2294</v>
      </c>
      <c r="EQ718" s="4">
        <v>1.35</v>
      </c>
      <c r="ER718" s="4">
        <v>-1.5499999999999998</v>
      </c>
      <c r="ES718" s="4">
        <v>4</v>
      </c>
      <c r="ET718" s="4">
        <v>0</v>
      </c>
      <c r="EU718" s="4">
        <v>915</v>
      </c>
      <c r="EV718" s="4">
        <v>-64.649999999999977</v>
      </c>
      <c r="EW718" s="4">
        <v>886</v>
      </c>
      <c r="EX718" s="4">
        <v>-22</v>
      </c>
      <c r="EY718" s="4">
        <v>1.3</v>
      </c>
      <c r="EZ718" s="4">
        <v>-1.6500000000000001</v>
      </c>
      <c r="FA718" s="4">
        <v>26</v>
      </c>
      <c r="FB718" s="4">
        <v>2</v>
      </c>
      <c r="FC718" s="4">
        <v>942.05</v>
      </c>
      <c r="FD718" s="4">
        <v>53.799999999999955</v>
      </c>
      <c r="FE718" s="4">
        <v>4998</v>
      </c>
      <c r="FF718" s="4">
        <v>-1206</v>
      </c>
      <c r="FG718" s="4">
        <v>1.45</v>
      </c>
      <c r="FH718" s="4">
        <v>-1.8499999999999999</v>
      </c>
      <c r="FI718" s="4">
        <v>5</v>
      </c>
      <c r="FJ718" s="4">
        <v>0</v>
      </c>
      <c r="FK718" s="4">
        <v>0</v>
      </c>
      <c r="FL718" s="4">
        <v>0</v>
      </c>
      <c r="FM718" s="4">
        <v>156</v>
      </c>
      <c r="FN718" s="4">
        <v>-73</v>
      </c>
      <c r="FO718" s="4">
        <v>1.55</v>
      </c>
      <c r="FP718" s="4">
        <v>-1.9999999999999998</v>
      </c>
      <c r="FQ718" s="4">
        <v>22</v>
      </c>
      <c r="FR718" s="4">
        <v>0</v>
      </c>
      <c r="FS718" s="4">
        <v>845</v>
      </c>
      <c r="FT718" s="4">
        <v>14.700000000000045</v>
      </c>
      <c r="FU718" s="4">
        <v>15505</v>
      </c>
      <c r="FV718" s="4">
        <v>-1445</v>
      </c>
      <c r="FW718" s="4">
        <v>1.6</v>
      </c>
      <c r="FX718" s="4">
        <v>-2.25</v>
      </c>
      <c r="FY718" s="4">
        <v>6</v>
      </c>
      <c r="FZ718" s="4">
        <v>0</v>
      </c>
      <c r="GA718" s="4">
        <v>0</v>
      </c>
      <c r="GB718" s="4">
        <v>0</v>
      </c>
      <c r="GC718" s="4">
        <v>616</v>
      </c>
      <c r="GD718" s="4">
        <v>-261</v>
      </c>
      <c r="GE718" s="4">
        <v>1.7</v>
      </c>
      <c r="GF718" s="4">
        <v>-2.5499999999999998</v>
      </c>
      <c r="GG718" s="4">
        <v>336</v>
      </c>
      <c r="GH718" s="4">
        <v>-164</v>
      </c>
      <c r="GI718" s="4">
        <v>755.5</v>
      </c>
      <c r="GJ718" s="4">
        <v>45.549999999999955</v>
      </c>
      <c r="GK718" s="4">
        <v>11427</v>
      </c>
      <c r="GL718" s="4">
        <v>-4229</v>
      </c>
      <c r="GM718" s="4">
        <v>1.8</v>
      </c>
      <c r="GN718" s="4">
        <v>-2.7</v>
      </c>
      <c r="GO718" s="4">
        <v>6</v>
      </c>
      <c r="GP718" s="4">
        <v>0</v>
      </c>
      <c r="GQ718" s="4">
        <v>690</v>
      </c>
      <c r="GR718" s="4">
        <v>7.7999999999999545</v>
      </c>
      <c r="GS718" s="4">
        <v>623</v>
      </c>
      <c r="GT718" s="4">
        <v>-355</v>
      </c>
      <c r="GU718" s="4">
        <v>1.95</v>
      </c>
      <c r="GV718" s="4">
        <v>-2.8499999999999996</v>
      </c>
      <c r="GW718" s="4">
        <v>244</v>
      </c>
      <c r="GX718" s="4">
        <v>-136</v>
      </c>
      <c r="GY718" s="4">
        <v>644.9</v>
      </c>
      <c r="GZ718" s="4">
        <v>38.949999999999932</v>
      </c>
      <c r="HA718" s="4">
        <v>13618</v>
      </c>
      <c r="HB718" s="4">
        <v>-3283</v>
      </c>
      <c r="HC718" s="4">
        <v>1.95</v>
      </c>
      <c r="HD718" s="4">
        <v>-3.1499999999999995</v>
      </c>
      <c r="HE718" s="4">
        <v>163</v>
      </c>
      <c r="HF718" s="4">
        <v>-26</v>
      </c>
      <c r="HG718" s="4">
        <v>536.1</v>
      </c>
      <c r="HH718" s="4">
        <v>1.7000000000000455</v>
      </c>
      <c r="HI718" s="4">
        <v>1684</v>
      </c>
      <c r="HJ718" s="4">
        <v>-920</v>
      </c>
      <c r="HK718" s="4">
        <v>2.2000000000000002</v>
      </c>
      <c r="HL718" s="4">
        <v>-3.5</v>
      </c>
      <c r="HM718" s="4">
        <v>711</v>
      </c>
      <c r="HN718" s="4">
        <v>-220</v>
      </c>
      <c r="HO718" s="4">
        <v>551</v>
      </c>
      <c r="HP718" s="4">
        <v>43.550000000000011</v>
      </c>
      <c r="HQ718" s="4">
        <v>25773</v>
      </c>
      <c r="HR718" s="4">
        <v>-794</v>
      </c>
      <c r="HS718" s="4">
        <v>2.4500000000000002</v>
      </c>
      <c r="HT718" s="4">
        <v>-4.1499999999999995</v>
      </c>
      <c r="HU718" s="4">
        <v>262</v>
      </c>
      <c r="HV718" s="4">
        <v>-49</v>
      </c>
      <c r="HW718" s="4">
        <v>481.2</v>
      </c>
      <c r="HX718" s="4">
        <v>22.050000000000011</v>
      </c>
      <c r="HY718" s="4">
        <v>2588</v>
      </c>
      <c r="HZ718" s="4">
        <v>-279</v>
      </c>
      <c r="IA718" s="4">
        <v>2.65</v>
      </c>
      <c r="IB718" s="4">
        <v>-5.3000000000000007</v>
      </c>
      <c r="IC718" s="4">
        <v>356</v>
      </c>
      <c r="ID718" s="4">
        <v>-179</v>
      </c>
      <c r="IE718" s="4">
        <v>448</v>
      </c>
      <c r="IF718" s="4">
        <v>40.25</v>
      </c>
      <c r="IG718" s="4">
        <v>18380</v>
      </c>
      <c r="IH718" s="4">
        <v>1635</v>
      </c>
      <c r="II718" s="4">
        <v>3.1</v>
      </c>
      <c r="IJ718" s="4">
        <v>-6.0500000000000007</v>
      </c>
      <c r="IK718" s="4">
        <v>190</v>
      </c>
      <c r="IL718" s="4">
        <v>-48</v>
      </c>
      <c r="IM718" s="4">
        <v>401.4</v>
      </c>
      <c r="IN718" s="4">
        <v>38.599999999999966</v>
      </c>
      <c r="IO718" s="4">
        <v>6074</v>
      </c>
      <c r="IP718" s="4">
        <v>1620</v>
      </c>
      <c r="IQ718" s="4">
        <v>3.4</v>
      </c>
      <c r="IR718" s="4">
        <v>-7.65</v>
      </c>
      <c r="IS718" s="4">
        <v>1198</v>
      </c>
      <c r="IT718" s="4">
        <v>91</v>
      </c>
      <c r="IU718" s="4">
        <v>345.85</v>
      </c>
      <c r="IV718" s="4">
        <v>34</v>
      </c>
      <c r="IW718" s="4">
        <v>23140</v>
      </c>
      <c r="IX718" s="4">
        <v>1451</v>
      </c>
      <c r="IY718" s="4">
        <v>4.05</v>
      </c>
      <c r="IZ718" s="4">
        <v>-9.1000000000000014</v>
      </c>
      <c r="JA718" s="4">
        <v>216</v>
      </c>
      <c r="JB718" s="4">
        <v>6</v>
      </c>
      <c r="JC718" s="4">
        <v>296.95</v>
      </c>
      <c r="JD718" s="4">
        <v>33</v>
      </c>
      <c r="JE718" s="4">
        <v>9877</v>
      </c>
      <c r="JF718" s="4">
        <v>2612</v>
      </c>
      <c r="JG718" s="4">
        <v>4.9000000000000004</v>
      </c>
      <c r="JH718" s="4">
        <v>-11.35</v>
      </c>
      <c r="JI718" s="4">
        <v>3004</v>
      </c>
      <c r="JJ718" s="4">
        <v>288</v>
      </c>
      <c r="JK718" s="4">
        <v>248.45</v>
      </c>
      <c r="JL718" s="4">
        <v>30.299999999999983</v>
      </c>
      <c r="JM718" s="4">
        <v>30996</v>
      </c>
      <c r="JN718" s="4">
        <v>7153</v>
      </c>
      <c r="JO718" s="4">
        <v>6.5</v>
      </c>
      <c r="JP718" s="4">
        <v>-14.3</v>
      </c>
      <c r="JQ718" s="5">
        <v>836</v>
      </c>
      <c r="JR718" s="4">
        <v>-92</v>
      </c>
      <c r="JS718" s="4">
        <v>199.95</v>
      </c>
      <c r="JT718" s="4">
        <v>25.549999999999983</v>
      </c>
      <c r="JU718" s="4">
        <v>13283</v>
      </c>
      <c r="JV718" s="4">
        <v>4953</v>
      </c>
      <c r="JW718" s="4">
        <v>9.1</v>
      </c>
      <c r="JX718" s="4">
        <v>-18.25</v>
      </c>
      <c r="JY718" s="4">
        <v>10747</v>
      </c>
      <c r="JZ718" s="4">
        <v>-2720</v>
      </c>
      <c r="KA718" s="4">
        <v>157.5</v>
      </c>
      <c r="KB718" s="4">
        <v>22.199999999999989</v>
      </c>
      <c r="KC718" s="4">
        <v>43455</v>
      </c>
      <c r="KD718" s="4">
        <v>13720</v>
      </c>
      <c r="KE718" s="4">
        <v>13.9</v>
      </c>
      <c r="KF718" s="4">
        <v>-24.1</v>
      </c>
      <c r="KG718" s="4">
        <v>6431</v>
      </c>
      <c r="KH718" s="4">
        <v>1446</v>
      </c>
      <c r="KI718" s="4">
        <v>113.8</v>
      </c>
      <c r="KJ718" s="4">
        <v>14.049999999999997</v>
      </c>
      <c r="KK718" s="4">
        <v>20826</v>
      </c>
      <c r="KL718" s="4">
        <v>11932</v>
      </c>
      <c r="KM718" s="4">
        <v>21.3</v>
      </c>
      <c r="KN718" s="4">
        <v>-31.599999999999998</v>
      </c>
      <c r="KO718" s="4">
        <v>36399</v>
      </c>
      <c r="KP718" s="4">
        <v>3056</v>
      </c>
      <c r="KQ718" s="4">
        <v>76.349999999999994</v>
      </c>
      <c r="KR718" s="4">
        <v>5.0999999999999943</v>
      </c>
      <c r="KS718" s="4">
        <v>43490</v>
      </c>
      <c r="KT718" s="4">
        <v>20576</v>
      </c>
      <c r="KU718" s="4">
        <v>34.049999999999997</v>
      </c>
      <c r="KV718" s="4">
        <v>-38.700000000000003</v>
      </c>
      <c r="KW718" s="4">
        <v>16245</v>
      </c>
      <c r="KX718" s="4">
        <v>6948</v>
      </c>
      <c r="KY718" s="4">
        <v>46.7</v>
      </c>
      <c r="KZ718" s="4">
        <v>-1.5</v>
      </c>
      <c r="LA718" s="4">
        <v>8323</v>
      </c>
      <c r="LB718" s="4">
        <v>5288</v>
      </c>
      <c r="LC718" s="4">
        <v>54.4</v>
      </c>
      <c r="LD718" s="4">
        <v>-45.199999999999996</v>
      </c>
    </row>
    <row r="719" spans="1:316" x14ac:dyDescent="0.25">
      <c r="A719" s="171">
        <v>44076.615866087966</v>
      </c>
      <c r="B719" s="172">
        <v>0.61458333333333337</v>
      </c>
      <c r="C719" s="4">
        <v>11522.2</v>
      </c>
      <c r="D719" s="4">
        <v>11500</v>
      </c>
      <c r="E719" s="173">
        <v>-14.700000000000008</v>
      </c>
      <c r="F719" s="173">
        <v>-92.3</v>
      </c>
      <c r="G719" s="173">
        <v>313.89999999999998</v>
      </c>
      <c r="H719" s="173">
        <v>483.25</v>
      </c>
      <c r="I719" s="173">
        <v>-717.99999999999989</v>
      </c>
      <c r="J719" s="173">
        <v>1201.25</v>
      </c>
      <c r="K719" s="127">
        <v>29.97</v>
      </c>
      <c r="L719" s="127">
        <v>18.02</v>
      </c>
      <c r="M719" s="127">
        <v>14.249999999999998</v>
      </c>
      <c r="N719" s="127">
        <v>0.23000000000000043</v>
      </c>
      <c r="O719" s="127">
        <v>0.45695087575124588</v>
      </c>
      <c r="P719" s="127">
        <v>0.67763991281156022</v>
      </c>
      <c r="Q719" s="127">
        <v>0.98876187959078043</v>
      </c>
      <c r="R719" s="4">
        <v>3735</v>
      </c>
      <c r="S719" s="4">
        <v>50141</v>
      </c>
      <c r="T719" s="173">
        <v>11569.583333333334</v>
      </c>
      <c r="U719" s="173">
        <v>1.3833333333313931</v>
      </c>
      <c r="V719" s="4">
        <v>153975</v>
      </c>
      <c r="W719" s="4">
        <v>-21766</v>
      </c>
      <c r="X719" s="173">
        <v>47.383333333333212</v>
      </c>
      <c r="Y719" s="173">
        <v>-40729</v>
      </c>
      <c r="Z719" s="173">
        <v>91849</v>
      </c>
      <c r="AA719" s="173">
        <v>51120</v>
      </c>
      <c r="AB719" s="4">
        <v>46406</v>
      </c>
      <c r="AC719" s="4">
        <v>-20119</v>
      </c>
      <c r="AD719" s="176" t="e">
        <v>#REF!</v>
      </c>
      <c r="AE719" s="177">
        <v>-0.48418594448314362</v>
      </c>
      <c r="AF719" s="177">
        <v>9.295350234713301E-2</v>
      </c>
      <c r="AG719" s="177">
        <v>3.3771530310044136</v>
      </c>
      <c r="AH719" s="177">
        <v>5.8968407017192126</v>
      </c>
      <c r="AI719" s="127">
        <v>0.50601547887362719</v>
      </c>
      <c r="AJ719" s="127">
        <v>0</v>
      </c>
      <c r="AK719" s="4">
        <v>0</v>
      </c>
      <c r="AL719" s="178">
        <v>11500</v>
      </c>
      <c r="AM719" s="178">
        <v>11400</v>
      </c>
      <c r="AN719" s="178">
        <v>11600</v>
      </c>
      <c r="AO719" s="178">
        <v>11700</v>
      </c>
      <c r="AS719" s="4">
        <v>1.171573438011122</v>
      </c>
      <c r="AT719" s="4">
        <v>0.51501111934766497</v>
      </c>
      <c r="AU719" s="4">
        <v>0.29560610949768745</v>
      </c>
      <c r="AV719" s="4">
        <v>7.6568427195798081E-2</v>
      </c>
      <c r="AW719" s="4">
        <v>0.10479092128801432</v>
      </c>
      <c r="AX719" s="4">
        <v>5.9571271739758479E-2</v>
      </c>
      <c r="AY719" s="4">
        <v>36.219409282700425</v>
      </c>
      <c r="AZ719" s="4">
        <v>9.8587786259541978</v>
      </c>
      <c r="BA719" s="4">
        <v>51.792134831460672</v>
      </c>
      <c r="BB719" s="4">
        <v>31.3125</v>
      </c>
      <c r="BC719" s="4">
        <v>19.560200668896321</v>
      </c>
      <c r="BD719" s="4">
        <v>45.712962962962962</v>
      </c>
      <c r="BE719" s="4">
        <v>10.418503674014696</v>
      </c>
      <c r="BF719" s="4">
        <v>16.066505441354291</v>
      </c>
      <c r="BG719" s="4">
        <v>4.0241778601204263</v>
      </c>
      <c r="BH719" s="4">
        <v>3.2078285181733457</v>
      </c>
      <c r="BI719" s="4">
        <v>9</v>
      </c>
      <c r="BJ719" s="4">
        <v>0</v>
      </c>
      <c r="BK719" s="4">
        <v>0</v>
      </c>
      <c r="BL719" s="4">
        <v>0</v>
      </c>
      <c r="BM719" s="4">
        <v>6253</v>
      </c>
      <c r="BN719" s="4">
        <v>-1710</v>
      </c>
      <c r="BO719" s="4">
        <v>0.8</v>
      </c>
      <c r="BP719" s="4">
        <v>-0.7</v>
      </c>
      <c r="BQ719" s="4">
        <v>0</v>
      </c>
      <c r="BR719" s="4">
        <v>0</v>
      </c>
      <c r="BS719" s="4">
        <v>0</v>
      </c>
      <c r="BT719" s="4">
        <v>0</v>
      </c>
      <c r="BU719" s="4">
        <v>94</v>
      </c>
      <c r="BV719" s="4">
        <v>-20</v>
      </c>
      <c r="BW719" s="4">
        <v>0.9</v>
      </c>
      <c r="BX719" s="4">
        <v>-0.65</v>
      </c>
      <c r="BY719" s="4">
        <v>22</v>
      </c>
      <c r="BZ719" s="4">
        <v>0</v>
      </c>
      <c r="CA719" s="4">
        <v>1395.75</v>
      </c>
      <c r="CB719" s="4">
        <v>20.75</v>
      </c>
      <c r="CC719" s="4">
        <v>556</v>
      </c>
      <c r="CD719" s="4">
        <v>-227</v>
      </c>
      <c r="CE719" s="4">
        <v>0.85</v>
      </c>
      <c r="CF719" s="4">
        <v>-0.79999999999999993</v>
      </c>
      <c r="CG719" s="4">
        <v>0</v>
      </c>
      <c r="CH719" s="4">
        <v>0</v>
      </c>
      <c r="CI719" s="4">
        <v>0</v>
      </c>
      <c r="CJ719" s="4">
        <v>0</v>
      </c>
      <c r="CK719" s="4">
        <v>42</v>
      </c>
      <c r="CL719" s="4">
        <v>-2</v>
      </c>
      <c r="CM719" s="4">
        <v>1.5</v>
      </c>
      <c r="CN719" s="4">
        <v>-0.30000000000000004</v>
      </c>
      <c r="CO719" s="4">
        <v>12</v>
      </c>
      <c r="CP719" s="4">
        <v>0</v>
      </c>
      <c r="CQ719" s="4">
        <v>0</v>
      </c>
      <c r="CR719" s="4">
        <v>0</v>
      </c>
      <c r="CS719" s="4">
        <v>1338</v>
      </c>
      <c r="CT719" s="4">
        <v>-316</v>
      </c>
      <c r="CU719" s="4">
        <v>1</v>
      </c>
      <c r="CV719" s="4">
        <v>-0.95</v>
      </c>
      <c r="CW719" s="4">
        <v>0</v>
      </c>
      <c r="CX719" s="4">
        <v>0</v>
      </c>
      <c r="CY719" s="4">
        <v>0</v>
      </c>
      <c r="CZ719" s="4">
        <v>0</v>
      </c>
      <c r="DA719" s="4">
        <v>290</v>
      </c>
      <c r="DB719" s="4">
        <v>8</v>
      </c>
      <c r="DC719" s="4">
        <v>1.05</v>
      </c>
      <c r="DD719" s="4">
        <v>-1.05</v>
      </c>
      <c r="DE719" s="4">
        <v>23</v>
      </c>
      <c r="DF719" s="4">
        <v>-5</v>
      </c>
      <c r="DG719" s="4">
        <v>1240</v>
      </c>
      <c r="DH719" s="4">
        <v>90</v>
      </c>
      <c r="DI719" s="4">
        <v>1679</v>
      </c>
      <c r="DJ719" s="4">
        <v>-615</v>
      </c>
      <c r="DK719" s="4">
        <v>1.2</v>
      </c>
      <c r="DL719" s="4">
        <v>-0.95</v>
      </c>
      <c r="DM719" s="4">
        <v>0</v>
      </c>
      <c r="DN719" s="4">
        <v>0</v>
      </c>
      <c r="DO719" s="4">
        <v>0</v>
      </c>
      <c r="DP719" s="4">
        <v>0</v>
      </c>
      <c r="DQ719" s="4">
        <v>597</v>
      </c>
      <c r="DR719" s="4">
        <v>131</v>
      </c>
      <c r="DS719" s="4">
        <v>1.1499999999999999</v>
      </c>
      <c r="DT719" s="4">
        <v>-1.1499999999999999</v>
      </c>
      <c r="DU719" s="4">
        <v>1</v>
      </c>
      <c r="DV719" s="4">
        <v>0</v>
      </c>
      <c r="DW719" s="4">
        <v>0</v>
      </c>
      <c r="DX719" s="4">
        <v>0</v>
      </c>
      <c r="DY719" s="4">
        <v>4240</v>
      </c>
      <c r="DZ719" s="4">
        <v>-853</v>
      </c>
      <c r="EA719" s="4">
        <v>1.1000000000000001</v>
      </c>
      <c r="EB719" s="4">
        <v>-1.35</v>
      </c>
      <c r="EC719" s="4">
        <v>0</v>
      </c>
      <c r="ED719" s="4">
        <v>0</v>
      </c>
      <c r="EE719" s="4">
        <v>0</v>
      </c>
      <c r="EF719" s="4">
        <v>0</v>
      </c>
      <c r="EG719" s="4">
        <v>250</v>
      </c>
      <c r="EH719" s="4">
        <v>-30</v>
      </c>
      <c r="EI719" s="4">
        <v>1.4</v>
      </c>
      <c r="EJ719" s="4">
        <v>-1.3000000000000003</v>
      </c>
      <c r="EK719" s="4">
        <v>71</v>
      </c>
      <c r="EL719" s="4">
        <v>-8</v>
      </c>
      <c r="EM719" s="4">
        <v>1050</v>
      </c>
      <c r="EN719" s="4">
        <v>35</v>
      </c>
      <c r="EO719" s="4">
        <v>21773</v>
      </c>
      <c r="EP719" s="4">
        <v>-2185</v>
      </c>
      <c r="EQ719" s="4">
        <v>1.45</v>
      </c>
      <c r="ER719" s="4">
        <v>-1.45</v>
      </c>
      <c r="ES719" s="4">
        <v>4</v>
      </c>
      <c r="ET719" s="4">
        <v>0</v>
      </c>
      <c r="EU719" s="4">
        <v>915</v>
      </c>
      <c r="EV719" s="4">
        <v>-64.649999999999977</v>
      </c>
      <c r="EW719" s="4">
        <v>886</v>
      </c>
      <c r="EX719" s="4">
        <v>-22</v>
      </c>
      <c r="EY719" s="4">
        <v>1.45</v>
      </c>
      <c r="EZ719" s="4">
        <v>-1.5000000000000002</v>
      </c>
      <c r="FA719" s="4">
        <v>26</v>
      </c>
      <c r="FB719" s="4">
        <v>2</v>
      </c>
      <c r="FC719" s="4">
        <v>941.95</v>
      </c>
      <c r="FD719" s="4">
        <v>53.700000000000045</v>
      </c>
      <c r="FE719" s="4">
        <v>5055</v>
      </c>
      <c r="FF719" s="4">
        <v>-1149</v>
      </c>
      <c r="FG719" s="4">
        <v>1.5</v>
      </c>
      <c r="FH719" s="4">
        <v>-1.7999999999999998</v>
      </c>
      <c r="FI719" s="4">
        <v>5</v>
      </c>
      <c r="FJ719" s="4">
        <v>0</v>
      </c>
      <c r="FK719" s="4">
        <v>0</v>
      </c>
      <c r="FL719" s="4">
        <v>0</v>
      </c>
      <c r="FM719" s="4">
        <v>156</v>
      </c>
      <c r="FN719" s="4">
        <v>-73</v>
      </c>
      <c r="FO719" s="4">
        <v>1.5</v>
      </c>
      <c r="FP719" s="4">
        <v>-2.0499999999999998</v>
      </c>
      <c r="FQ719" s="4">
        <v>22</v>
      </c>
      <c r="FR719" s="4">
        <v>0</v>
      </c>
      <c r="FS719" s="4">
        <v>845</v>
      </c>
      <c r="FT719" s="4">
        <v>14.700000000000045</v>
      </c>
      <c r="FU719" s="4">
        <v>15520</v>
      </c>
      <c r="FV719" s="4">
        <v>-1430</v>
      </c>
      <c r="FW719" s="4">
        <v>1.7</v>
      </c>
      <c r="FX719" s="4">
        <v>-2.1500000000000004</v>
      </c>
      <c r="FY719" s="4">
        <v>6</v>
      </c>
      <c r="FZ719" s="4">
        <v>0</v>
      </c>
      <c r="GA719" s="4">
        <v>0</v>
      </c>
      <c r="GB719" s="4">
        <v>0</v>
      </c>
      <c r="GC719" s="4">
        <v>616</v>
      </c>
      <c r="GD719" s="4">
        <v>-261</v>
      </c>
      <c r="GE719" s="4">
        <v>1.8</v>
      </c>
      <c r="GF719" s="4">
        <v>-2.4500000000000002</v>
      </c>
      <c r="GG719" s="4">
        <v>336</v>
      </c>
      <c r="GH719" s="4">
        <v>-164</v>
      </c>
      <c r="GI719" s="4">
        <v>755.5</v>
      </c>
      <c r="GJ719" s="4">
        <v>45.549999999999955</v>
      </c>
      <c r="GK719" s="4">
        <v>11221</v>
      </c>
      <c r="GL719" s="4">
        <v>-4435</v>
      </c>
      <c r="GM719" s="4">
        <v>2</v>
      </c>
      <c r="GN719" s="4">
        <v>-2.5</v>
      </c>
      <c r="GO719" s="4">
        <v>6</v>
      </c>
      <c r="GP719" s="4">
        <v>0</v>
      </c>
      <c r="GQ719" s="4">
        <v>690</v>
      </c>
      <c r="GR719" s="4">
        <v>7.7999999999999545</v>
      </c>
      <c r="GS719" s="4">
        <v>644</v>
      </c>
      <c r="GT719" s="4">
        <v>-334</v>
      </c>
      <c r="GU719" s="4">
        <v>2.0499999999999998</v>
      </c>
      <c r="GV719" s="4">
        <v>-2.75</v>
      </c>
      <c r="GW719" s="4">
        <v>244</v>
      </c>
      <c r="GX719" s="4">
        <v>-136</v>
      </c>
      <c r="GY719" s="4">
        <v>649.5</v>
      </c>
      <c r="GZ719" s="4">
        <v>43.549999999999955</v>
      </c>
      <c r="HA719" s="4">
        <v>13723</v>
      </c>
      <c r="HB719" s="4">
        <v>-3178</v>
      </c>
      <c r="HC719" s="4">
        <v>2.1</v>
      </c>
      <c r="HD719" s="4">
        <v>-2.9999999999999996</v>
      </c>
      <c r="HE719" s="4">
        <v>163</v>
      </c>
      <c r="HF719" s="4">
        <v>-26</v>
      </c>
      <c r="HG719" s="4">
        <v>536.1</v>
      </c>
      <c r="HH719" s="4">
        <v>1.7000000000000455</v>
      </c>
      <c r="HI719" s="4">
        <v>1687</v>
      </c>
      <c r="HJ719" s="4">
        <v>-917</v>
      </c>
      <c r="HK719" s="4">
        <v>2.2999999999999998</v>
      </c>
      <c r="HL719" s="4">
        <v>-3.4000000000000004</v>
      </c>
      <c r="HM719" s="4">
        <v>711</v>
      </c>
      <c r="HN719" s="4">
        <v>-220</v>
      </c>
      <c r="HO719" s="4">
        <v>545</v>
      </c>
      <c r="HP719" s="4">
        <v>37.550000000000011</v>
      </c>
      <c r="HQ719" s="4">
        <v>25752</v>
      </c>
      <c r="HR719" s="4">
        <v>-815</v>
      </c>
      <c r="HS719" s="4">
        <v>2.5499999999999998</v>
      </c>
      <c r="HT719" s="4">
        <v>-4.05</v>
      </c>
      <c r="HU719" s="4">
        <v>262</v>
      </c>
      <c r="HV719" s="4">
        <v>-49</v>
      </c>
      <c r="HW719" s="4">
        <v>481.2</v>
      </c>
      <c r="HX719" s="4">
        <v>22.050000000000011</v>
      </c>
      <c r="HY719" s="4">
        <v>2583</v>
      </c>
      <c r="HZ719" s="4">
        <v>-284</v>
      </c>
      <c r="IA719" s="4">
        <v>2.85</v>
      </c>
      <c r="IB719" s="4">
        <v>-5.0999999999999996</v>
      </c>
      <c r="IC719" s="4">
        <v>356</v>
      </c>
      <c r="ID719" s="4">
        <v>-179</v>
      </c>
      <c r="IE719" s="4">
        <v>448</v>
      </c>
      <c r="IF719" s="4">
        <v>40.25</v>
      </c>
      <c r="IG719" s="4">
        <v>18438</v>
      </c>
      <c r="IH719" s="4">
        <v>1693</v>
      </c>
      <c r="II719" s="4">
        <v>3.2</v>
      </c>
      <c r="IJ719" s="4">
        <v>-5.95</v>
      </c>
      <c r="IK719" s="4">
        <v>192</v>
      </c>
      <c r="IL719" s="4">
        <v>-46</v>
      </c>
      <c r="IM719" s="4">
        <v>401.4</v>
      </c>
      <c r="IN719" s="4">
        <v>38.599999999999966</v>
      </c>
      <c r="IO719" s="4">
        <v>6012</v>
      </c>
      <c r="IP719" s="4">
        <v>1558</v>
      </c>
      <c r="IQ719" s="4">
        <v>3.55</v>
      </c>
      <c r="IR719" s="4">
        <v>-7.5000000000000009</v>
      </c>
      <c r="IS719" s="4">
        <v>1196</v>
      </c>
      <c r="IT719" s="4">
        <v>89</v>
      </c>
      <c r="IU719" s="4">
        <v>348.65</v>
      </c>
      <c r="IV719" s="4">
        <v>36.799999999999955</v>
      </c>
      <c r="IW719" s="4">
        <v>23394</v>
      </c>
      <c r="IX719" s="4">
        <v>1705</v>
      </c>
      <c r="IY719" s="4">
        <v>4.1500000000000004</v>
      </c>
      <c r="IZ719" s="4">
        <v>-9</v>
      </c>
      <c r="JA719" s="4">
        <v>216</v>
      </c>
      <c r="JB719" s="4">
        <v>6</v>
      </c>
      <c r="JC719" s="4">
        <v>296.95</v>
      </c>
      <c r="JD719" s="4">
        <v>33</v>
      </c>
      <c r="JE719" s="4">
        <v>9874</v>
      </c>
      <c r="JF719" s="4">
        <v>2609</v>
      </c>
      <c r="JG719" s="4">
        <v>5</v>
      </c>
      <c r="JH719" s="4">
        <v>-11.25</v>
      </c>
      <c r="JI719" s="4">
        <v>2994</v>
      </c>
      <c r="JJ719" s="4">
        <v>278</v>
      </c>
      <c r="JK719" s="4">
        <v>251.15</v>
      </c>
      <c r="JL719" s="4">
        <v>33</v>
      </c>
      <c r="JM719" s="4">
        <v>31193</v>
      </c>
      <c r="JN719" s="4">
        <v>7350</v>
      </c>
      <c r="JO719" s="4">
        <v>6.55</v>
      </c>
      <c r="JP719" s="4">
        <v>-14.25</v>
      </c>
      <c r="JQ719" s="5">
        <v>827</v>
      </c>
      <c r="JR719" s="4">
        <v>-101</v>
      </c>
      <c r="JS719" s="4">
        <v>203.9</v>
      </c>
      <c r="JT719" s="4">
        <v>29.5</v>
      </c>
      <c r="JU719" s="4">
        <v>13287</v>
      </c>
      <c r="JV719" s="4">
        <v>4957</v>
      </c>
      <c r="JW719" s="4">
        <v>9.25</v>
      </c>
      <c r="JX719" s="4">
        <v>-18.100000000000001</v>
      </c>
      <c r="JY719" s="4">
        <v>10795</v>
      </c>
      <c r="JZ719" s="4">
        <v>-2672</v>
      </c>
      <c r="KA719" s="4">
        <v>158.69999999999999</v>
      </c>
      <c r="KB719" s="4">
        <v>23.399999999999977</v>
      </c>
      <c r="KC719" s="4">
        <v>43441</v>
      </c>
      <c r="KD719" s="4">
        <v>13706</v>
      </c>
      <c r="KE719" s="4">
        <v>13.95</v>
      </c>
      <c r="KF719" s="4">
        <v>-24.05</v>
      </c>
      <c r="KG719" s="4">
        <v>6438</v>
      </c>
      <c r="KH719" s="4">
        <v>1453</v>
      </c>
      <c r="KI719" s="4">
        <v>115.2</v>
      </c>
      <c r="KJ719" s="4">
        <v>15.450000000000003</v>
      </c>
      <c r="KK719" s="4">
        <v>20652</v>
      </c>
      <c r="KL719" s="4">
        <v>11758</v>
      </c>
      <c r="KM719" s="4">
        <v>21.2</v>
      </c>
      <c r="KN719" s="4">
        <v>-31.7</v>
      </c>
      <c r="KO719" s="4">
        <v>36684</v>
      </c>
      <c r="KP719" s="4">
        <v>3341</v>
      </c>
      <c r="KQ719" s="4">
        <v>77.849999999999994</v>
      </c>
      <c r="KR719" s="4">
        <v>6.5999999999999943</v>
      </c>
      <c r="KS719" s="4">
        <v>42978</v>
      </c>
      <c r="KT719" s="4">
        <v>20064</v>
      </c>
      <c r="KU719" s="4">
        <v>33.25</v>
      </c>
      <c r="KV719" s="4">
        <v>-39.5</v>
      </c>
      <c r="KW719" s="4">
        <v>16188</v>
      </c>
      <c r="KX719" s="4">
        <v>6891</v>
      </c>
      <c r="KY719" s="4">
        <v>47.9</v>
      </c>
      <c r="KZ719" s="4">
        <v>-0.30000000000000426</v>
      </c>
      <c r="LA719" s="4">
        <v>8337</v>
      </c>
      <c r="LB719" s="4">
        <v>5302</v>
      </c>
      <c r="LC719" s="4">
        <v>53.2</v>
      </c>
      <c r="LD719" s="4">
        <v>-46.399999999999991</v>
      </c>
    </row>
    <row r="720" spans="1:316" x14ac:dyDescent="0.25">
      <c r="A720" s="171">
        <v>44076.614245833334</v>
      </c>
      <c r="B720" s="172">
        <v>0.60902777777777783</v>
      </c>
      <c r="C720" s="4">
        <v>11539</v>
      </c>
      <c r="D720" s="4">
        <v>11550</v>
      </c>
      <c r="E720" s="173">
        <v>-14.700000000000008</v>
      </c>
      <c r="F720" s="173">
        <v>-92.3</v>
      </c>
      <c r="G720" s="173">
        <v>313.89999999999998</v>
      </c>
      <c r="H720" s="173">
        <v>483.25</v>
      </c>
      <c r="I720" s="173">
        <v>-717.99999999999989</v>
      </c>
      <c r="J720" s="173">
        <v>1201.25</v>
      </c>
      <c r="K720" s="127">
        <v>27.26</v>
      </c>
      <c r="L720" s="127">
        <v>15.24</v>
      </c>
      <c r="M720" s="127">
        <v>11.540000000000001</v>
      </c>
      <c r="N720" s="127">
        <v>-2.5499999999999989</v>
      </c>
      <c r="O720" s="127">
        <v>0.55469084042802153</v>
      </c>
      <c r="P720" s="127">
        <v>-0.24240702293176336</v>
      </c>
      <c r="Q720" s="127">
        <v>0.99311706210842476</v>
      </c>
      <c r="R720" s="4">
        <v>4741</v>
      </c>
      <c r="S720" s="4">
        <v>52722</v>
      </c>
      <c r="T720" s="173">
        <v>11568.200000000003</v>
      </c>
      <c r="U720" s="173">
        <v>-14.61666666666315</v>
      </c>
      <c r="V720" s="4">
        <v>153975</v>
      </c>
      <c r="W720" s="4">
        <v>-21051</v>
      </c>
      <c r="X720" s="173">
        <v>29.200000000002547</v>
      </c>
      <c r="Y720" s="173">
        <v>-40247</v>
      </c>
      <c r="Z720" s="173">
        <v>93862</v>
      </c>
      <c r="AA720" s="173">
        <v>53615</v>
      </c>
      <c r="AB720" s="4">
        <v>47981</v>
      </c>
      <c r="AC720" s="4">
        <v>-18696</v>
      </c>
      <c r="AD720" s="176" t="e">
        <v>#REF!</v>
      </c>
      <c r="AE720" s="177">
        <v>-0.50556181189739458</v>
      </c>
      <c r="AF720" s="177">
        <v>8.9416738681689506E-2</v>
      </c>
      <c r="AG720" s="177">
        <v>5.7172053796633717</v>
      </c>
      <c r="AH720" s="177">
        <v>79.491705700946355</v>
      </c>
      <c r="AI720" s="127">
        <v>0.42842306115455148</v>
      </c>
      <c r="AJ720" s="127">
        <v>0</v>
      </c>
      <c r="AK720" s="4">
        <v>0</v>
      </c>
      <c r="AL720" s="178">
        <v>11500</v>
      </c>
      <c r="AM720" s="178">
        <v>11400</v>
      </c>
      <c r="AN720" s="178">
        <v>11600</v>
      </c>
      <c r="AO720" s="178">
        <v>11700</v>
      </c>
      <c r="AS720" s="4">
        <v>1.193751185540471</v>
      </c>
      <c r="AT720" s="4">
        <v>0.53006036713071336</v>
      </c>
      <c r="AU720" s="4">
        <v>0.30326953965099501</v>
      </c>
      <c r="AV720" s="4">
        <v>7.5161744022503515E-2</v>
      </c>
      <c r="AW720" s="4">
        <v>0.10549083917665686</v>
      </c>
      <c r="AX720" s="4">
        <v>6.0151691948658111E-2</v>
      </c>
      <c r="AY720" s="4">
        <v>35.81153305203938</v>
      </c>
      <c r="AZ720" s="4">
        <v>10.572519083969466</v>
      </c>
      <c r="BA720" s="4">
        <v>51.474719101123597</v>
      </c>
      <c r="BB720" s="4">
        <v>31.744791666666668</v>
      </c>
      <c r="BC720" s="4">
        <v>19.690258118234805</v>
      </c>
      <c r="BD720" s="4">
        <v>48.467592592592595</v>
      </c>
      <c r="BE720" s="4">
        <v>10.357473544973544</v>
      </c>
      <c r="BF720" s="4">
        <v>15.918072289156626</v>
      </c>
      <c r="BG720" s="4">
        <v>4.0677635248187398</v>
      </c>
      <c r="BH720" s="4">
        <v>3.236771015413952</v>
      </c>
      <c r="BI720" s="4">
        <v>9</v>
      </c>
      <c r="BJ720" s="4">
        <v>0</v>
      </c>
      <c r="BK720" s="4">
        <v>0</v>
      </c>
      <c r="BL720" s="4">
        <v>0</v>
      </c>
      <c r="BM720" s="4">
        <v>6263</v>
      </c>
      <c r="BN720" s="4">
        <v>-1700</v>
      </c>
      <c r="BO720" s="4">
        <v>0.8</v>
      </c>
      <c r="BP720" s="4">
        <v>-0.7</v>
      </c>
      <c r="BQ720" s="4">
        <v>0</v>
      </c>
      <c r="BR720" s="4">
        <v>0</v>
      </c>
      <c r="BS720" s="4">
        <v>0</v>
      </c>
      <c r="BT720" s="4">
        <v>0</v>
      </c>
      <c r="BU720" s="4">
        <v>94</v>
      </c>
      <c r="BV720" s="4">
        <v>-20</v>
      </c>
      <c r="BW720" s="4">
        <v>0.9</v>
      </c>
      <c r="BX720" s="4">
        <v>-0.65</v>
      </c>
      <c r="BY720" s="4">
        <v>22</v>
      </c>
      <c r="BZ720" s="4">
        <v>0</v>
      </c>
      <c r="CA720" s="4">
        <v>1395.75</v>
      </c>
      <c r="CB720" s="4">
        <v>20.75</v>
      </c>
      <c r="CC720" s="4">
        <v>595</v>
      </c>
      <c r="CD720" s="4">
        <v>-188</v>
      </c>
      <c r="CE720" s="4">
        <v>0.85</v>
      </c>
      <c r="CF720" s="4">
        <v>-0.79999999999999993</v>
      </c>
      <c r="CG720" s="4">
        <v>0</v>
      </c>
      <c r="CH720" s="4">
        <v>0</v>
      </c>
      <c r="CI720" s="4">
        <v>0</v>
      </c>
      <c r="CJ720" s="4">
        <v>0</v>
      </c>
      <c r="CK720" s="4">
        <v>42</v>
      </c>
      <c r="CL720" s="4">
        <v>-2</v>
      </c>
      <c r="CM720" s="4">
        <v>1.5</v>
      </c>
      <c r="CN720" s="4">
        <v>-0.30000000000000004</v>
      </c>
      <c r="CO720" s="4">
        <v>12</v>
      </c>
      <c r="CP720" s="4">
        <v>0</v>
      </c>
      <c r="CQ720" s="4">
        <v>0</v>
      </c>
      <c r="CR720" s="4">
        <v>0</v>
      </c>
      <c r="CS720" s="4">
        <v>1338</v>
      </c>
      <c r="CT720" s="4">
        <v>-316</v>
      </c>
      <c r="CU720" s="4">
        <v>1</v>
      </c>
      <c r="CV720" s="4">
        <v>-0.95</v>
      </c>
      <c r="CW720" s="4">
        <v>0</v>
      </c>
      <c r="CX720" s="4">
        <v>0</v>
      </c>
      <c r="CY720" s="4">
        <v>0</v>
      </c>
      <c r="CZ720" s="4">
        <v>0</v>
      </c>
      <c r="DA720" s="4">
        <v>290</v>
      </c>
      <c r="DB720" s="4">
        <v>8</v>
      </c>
      <c r="DC720" s="4">
        <v>1.05</v>
      </c>
      <c r="DD720" s="4">
        <v>-1.05</v>
      </c>
      <c r="DE720" s="4">
        <v>23</v>
      </c>
      <c r="DF720" s="4">
        <v>-5</v>
      </c>
      <c r="DG720" s="4">
        <v>1240</v>
      </c>
      <c r="DH720" s="4">
        <v>90</v>
      </c>
      <c r="DI720" s="4">
        <v>1727</v>
      </c>
      <c r="DJ720" s="4">
        <v>-567</v>
      </c>
      <c r="DK720" s="4">
        <v>1.2</v>
      </c>
      <c r="DL720" s="4">
        <v>-0.95</v>
      </c>
      <c r="DM720" s="4">
        <v>0</v>
      </c>
      <c r="DN720" s="4">
        <v>0</v>
      </c>
      <c r="DO720" s="4">
        <v>0</v>
      </c>
      <c r="DP720" s="4">
        <v>0</v>
      </c>
      <c r="DQ720" s="4">
        <v>597</v>
      </c>
      <c r="DR720" s="4">
        <v>131</v>
      </c>
      <c r="DS720" s="4">
        <v>1.1499999999999999</v>
      </c>
      <c r="DT720" s="4">
        <v>-1.1499999999999999</v>
      </c>
      <c r="DU720" s="4">
        <v>1</v>
      </c>
      <c r="DV720" s="4">
        <v>0</v>
      </c>
      <c r="DW720" s="4">
        <v>0</v>
      </c>
      <c r="DX720" s="4">
        <v>0</v>
      </c>
      <c r="DY720" s="4">
        <v>4240</v>
      </c>
      <c r="DZ720" s="4">
        <v>-853</v>
      </c>
      <c r="EA720" s="4">
        <v>1.1000000000000001</v>
      </c>
      <c r="EB720" s="4">
        <v>-1.35</v>
      </c>
      <c r="EC720" s="4">
        <v>0</v>
      </c>
      <c r="ED720" s="4">
        <v>0</v>
      </c>
      <c r="EE720" s="4">
        <v>0</v>
      </c>
      <c r="EF720" s="4">
        <v>0</v>
      </c>
      <c r="EG720" s="4">
        <v>250</v>
      </c>
      <c r="EH720" s="4">
        <v>-30</v>
      </c>
      <c r="EI720" s="4">
        <v>1.4</v>
      </c>
      <c r="EJ720" s="4">
        <v>-1.3000000000000003</v>
      </c>
      <c r="EK720" s="4">
        <v>71</v>
      </c>
      <c r="EL720" s="4">
        <v>-8</v>
      </c>
      <c r="EM720" s="4">
        <v>1050</v>
      </c>
      <c r="EN720" s="4">
        <v>35</v>
      </c>
      <c r="EO720" s="4">
        <v>21872</v>
      </c>
      <c r="EP720" s="4">
        <v>-2086</v>
      </c>
      <c r="EQ720" s="4">
        <v>1.45</v>
      </c>
      <c r="ER720" s="4">
        <v>-1.45</v>
      </c>
      <c r="ES720" s="4">
        <v>4</v>
      </c>
      <c r="ET720" s="4">
        <v>0</v>
      </c>
      <c r="EU720" s="4">
        <v>915</v>
      </c>
      <c r="EV720" s="4">
        <v>-64.649999999999977</v>
      </c>
      <c r="EW720" s="4">
        <v>886</v>
      </c>
      <c r="EX720" s="4">
        <v>-22</v>
      </c>
      <c r="EY720" s="4">
        <v>1.45</v>
      </c>
      <c r="EZ720" s="4">
        <v>-1.5000000000000002</v>
      </c>
      <c r="FA720" s="4">
        <v>26</v>
      </c>
      <c r="FB720" s="4">
        <v>2</v>
      </c>
      <c r="FC720" s="4">
        <v>941.95</v>
      </c>
      <c r="FD720" s="4">
        <v>53.700000000000045</v>
      </c>
      <c r="FE720" s="4">
        <v>5072</v>
      </c>
      <c r="FF720" s="4">
        <v>-1132</v>
      </c>
      <c r="FG720" s="4">
        <v>1.5</v>
      </c>
      <c r="FH720" s="4">
        <v>-1.7999999999999998</v>
      </c>
      <c r="FI720" s="4">
        <v>5</v>
      </c>
      <c r="FJ720" s="4">
        <v>0</v>
      </c>
      <c r="FK720" s="4">
        <v>0</v>
      </c>
      <c r="FL720" s="4">
        <v>0</v>
      </c>
      <c r="FM720" s="4">
        <v>169</v>
      </c>
      <c r="FN720" s="4">
        <v>-60</v>
      </c>
      <c r="FO720" s="4">
        <v>1.5</v>
      </c>
      <c r="FP720" s="4">
        <v>-2.0499999999999998</v>
      </c>
      <c r="FQ720" s="4">
        <v>22</v>
      </c>
      <c r="FR720" s="4">
        <v>0</v>
      </c>
      <c r="FS720" s="4">
        <v>845</v>
      </c>
      <c r="FT720" s="4">
        <v>14.700000000000045</v>
      </c>
      <c r="FU720" s="4">
        <v>15512</v>
      </c>
      <c r="FV720" s="4">
        <v>-1438</v>
      </c>
      <c r="FW720" s="4">
        <v>1.7</v>
      </c>
      <c r="FX720" s="4">
        <v>-2.1500000000000004</v>
      </c>
      <c r="FY720" s="4">
        <v>6</v>
      </c>
      <c r="FZ720" s="4">
        <v>0</v>
      </c>
      <c r="GA720" s="4">
        <v>0</v>
      </c>
      <c r="GB720" s="4">
        <v>0</v>
      </c>
      <c r="GC720" s="4">
        <v>616</v>
      </c>
      <c r="GD720" s="4">
        <v>-261</v>
      </c>
      <c r="GE720" s="4">
        <v>1.8</v>
      </c>
      <c r="GF720" s="4">
        <v>-2.4500000000000002</v>
      </c>
      <c r="GG720" s="4">
        <v>336</v>
      </c>
      <c r="GH720" s="4">
        <v>-164</v>
      </c>
      <c r="GI720" s="4">
        <v>755.5</v>
      </c>
      <c r="GJ720" s="4">
        <v>45.549999999999955</v>
      </c>
      <c r="GK720" s="4">
        <v>11231</v>
      </c>
      <c r="GL720" s="4">
        <v>-4425</v>
      </c>
      <c r="GM720" s="4">
        <v>2</v>
      </c>
      <c r="GN720" s="4">
        <v>-2.5</v>
      </c>
      <c r="GO720" s="4">
        <v>6</v>
      </c>
      <c r="GP720" s="4">
        <v>0</v>
      </c>
      <c r="GQ720" s="4">
        <v>690</v>
      </c>
      <c r="GR720" s="4">
        <v>7.7999999999999545</v>
      </c>
      <c r="GS720" s="4">
        <v>647</v>
      </c>
      <c r="GT720" s="4">
        <v>-331</v>
      </c>
      <c r="GU720" s="4">
        <v>2.0499999999999998</v>
      </c>
      <c r="GV720" s="4">
        <v>-2.75</v>
      </c>
      <c r="GW720" s="4">
        <v>244</v>
      </c>
      <c r="GX720" s="4">
        <v>-136</v>
      </c>
      <c r="GY720" s="4">
        <v>649.5</v>
      </c>
      <c r="GZ720" s="4">
        <v>43.549999999999955</v>
      </c>
      <c r="HA720" s="4">
        <v>13693</v>
      </c>
      <c r="HB720" s="4">
        <v>-3208</v>
      </c>
      <c r="HC720" s="4">
        <v>2.1</v>
      </c>
      <c r="HD720" s="4">
        <v>-2.9999999999999996</v>
      </c>
      <c r="HE720" s="4">
        <v>163</v>
      </c>
      <c r="HF720" s="4">
        <v>-26</v>
      </c>
      <c r="HG720" s="4">
        <v>536.1</v>
      </c>
      <c r="HH720" s="4">
        <v>1.7000000000000455</v>
      </c>
      <c r="HI720" s="4">
        <v>1696</v>
      </c>
      <c r="HJ720" s="4">
        <v>-908</v>
      </c>
      <c r="HK720" s="4">
        <v>2.2999999999999998</v>
      </c>
      <c r="HL720" s="4">
        <v>-3.4000000000000004</v>
      </c>
      <c r="HM720" s="4">
        <v>711</v>
      </c>
      <c r="HN720" s="4">
        <v>-220</v>
      </c>
      <c r="HO720" s="4">
        <v>545</v>
      </c>
      <c r="HP720" s="4">
        <v>37.550000000000011</v>
      </c>
      <c r="HQ720" s="4">
        <v>25462</v>
      </c>
      <c r="HR720" s="4">
        <v>-1105</v>
      </c>
      <c r="HS720" s="4">
        <v>2.5499999999999998</v>
      </c>
      <c r="HT720" s="4">
        <v>-4.05</v>
      </c>
      <c r="HU720" s="4">
        <v>262</v>
      </c>
      <c r="HV720" s="4">
        <v>-49</v>
      </c>
      <c r="HW720" s="4">
        <v>481.2</v>
      </c>
      <c r="HX720" s="4">
        <v>22.050000000000011</v>
      </c>
      <c r="HY720" s="4">
        <v>2770</v>
      </c>
      <c r="HZ720" s="4">
        <v>-97</v>
      </c>
      <c r="IA720" s="4">
        <v>2.85</v>
      </c>
      <c r="IB720" s="4">
        <v>-5.0999999999999996</v>
      </c>
      <c r="IC720" s="4">
        <v>356</v>
      </c>
      <c r="ID720" s="4">
        <v>-179</v>
      </c>
      <c r="IE720" s="4">
        <v>448</v>
      </c>
      <c r="IF720" s="4">
        <v>40.25</v>
      </c>
      <c r="IG720" s="4">
        <v>18325</v>
      </c>
      <c r="IH720" s="4">
        <v>1580</v>
      </c>
      <c r="II720" s="4">
        <v>3.2</v>
      </c>
      <c r="IJ720" s="4">
        <v>-5.95</v>
      </c>
      <c r="IK720" s="4">
        <v>192</v>
      </c>
      <c r="IL720" s="4">
        <v>-46</v>
      </c>
      <c r="IM720" s="4">
        <v>401.4</v>
      </c>
      <c r="IN720" s="4">
        <v>38.599999999999966</v>
      </c>
      <c r="IO720" s="4">
        <v>6095</v>
      </c>
      <c r="IP720" s="4">
        <v>1641</v>
      </c>
      <c r="IQ720" s="4">
        <v>3.55</v>
      </c>
      <c r="IR720" s="4">
        <v>-7.5000000000000009</v>
      </c>
      <c r="IS720" s="4">
        <v>1201</v>
      </c>
      <c r="IT720" s="4">
        <v>94</v>
      </c>
      <c r="IU720" s="4">
        <v>348.65</v>
      </c>
      <c r="IV720" s="4">
        <v>36.799999999999955</v>
      </c>
      <c r="IW720" s="4">
        <v>23648</v>
      </c>
      <c r="IX720" s="4">
        <v>1959</v>
      </c>
      <c r="IY720" s="4">
        <v>4.1500000000000004</v>
      </c>
      <c r="IZ720" s="4">
        <v>-9</v>
      </c>
      <c r="JA720" s="4">
        <v>216</v>
      </c>
      <c r="JB720" s="4">
        <v>6</v>
      </c>
      <c r="JC720" s="4">
        <v>296.95</v>
      </c>
      <c r="JD720" s="4">
        <v>33</v>
      </c>
      <c r="JE720" s="4">
        <v>10469</v>
      </c>
      <c r="JF720" s="4">
        <v>3204</v>
      </c>
      <c r="JG720" s="4">
        <v>5</v>
      </c>
      <c r="JH720" s="4">
        <v>-11.25</v>
      </c>
      <c r="JI720" s="4">
        <v>3024</v>
      </c>
      <c r="JJ720" s="4">
        <v>308</v>
      </c>
      <c r="JK720" s="4">
        <v>251.15</v>
      </c>
      <c r="JL720" s="4">
        <v>33</v>
      </c>
      <c r="JM720" s="4">
        <v>31321</v>
      </c>
      <c r="JN720" s="4">
        <v>7478</v>
      </c>
      <c r="JO720" s="4">
        <v>6.55</v>
      </c>
      <c r="JP720" s="4">
        <v>-14.25</v>
      </c>
      <c r="JQ720" s="5">
        <v>830</v>
      </c>
      <c r="JR720" s="4">
        <v>-98</v>
      </c>
      <c r="JS720" s="4">
        <v>203.9</v>
      </c>
      <c r="JT720" s="4">
        <v>29.5</v>
      </c>
      <c r="JU720" s="4">
        <v>13212</v>
      </c>
      <c r="JV720" s="4">
        <v>4882</v>
      </c>
      <c r="JW720" s="4">
        <v>9.25</v>
      </c>
      <c r="JX720" s="4">
        <v>-18.100000000000001</v>
      </c>
      <c r="JY720" s="4">
        <v>10758</v>
      </c>
      <c r="JZ720" s="4">
        <v>-2709</v>
      </c>
      <c r="KA720" s="4">
        <v>158.69999999999999</v>
      </c>
      <c r="KB720" s="4">
        <v>23.399999999999977</v>
      </c>
      <c r="KC720" s="4">
        <v>43761</v>
      </c>
      <c r="KD720" s="4">
        <v>14026</v>
      </c>
      <c r="KE720" s="4">
        <v>13.95</v>
      </c>
      <c r="KF720" s="4">
        <v>-24.05</v>
      </c>
      <c r="KG720" s="4">
        <v>6293</v>
      </c>
      <c r="KH720" s="4">
        <v>1308</v>
      </c>
      <c r="KI720" s="4">
        <v>115.2</v>
      </c>
      <c r="KJ720" s="4">
        <v>15.450000000000003</v>
      </c>
      <c r="KK720" s="4">
        <v>20369</v>
      </c>
      <c r="KL720" s="4">
        <v>11475</v>
      </c>
      <c r="KM720" s="4">
        <v>21.2</v>
      </c>
      <c r="KN720" s="4">
        <v>-31.7</v>
      </c>
      <c r="KO720" s="4">
        <v>36903</v>
      </c>
      <c r="KP720" s="4">
        <v>3560</v>
      </c>
      <c r="KQ720" s="4">
        <v>77.849999999999994</v>
      </c>
      <c r="KR720" s="4">
        <v>6.5999999999999943</v>
      </c>
      <c r="KS720" s="4">
        <v>44053</v>
      </c>
      <c r="KT720" s="4">
        <v>21139</v>
      </c>
      <c r="KU720" s="4">
        <v>33.25</v>
      </c>
      <c r="KV720" s="4">
        <v>-39.5</v>
      </c>
      <c r="KW720" s="4">
        <v>16234</v>
      </c>
      <c r="KX720" s="4">
        <v>6937</v>
      </c>
      <c r="KY720" s="4">
        <v>47.9</v>
      </c>
      <c r="KZ720" s="4">
        <v>-0.30000000000000426</v>
      </c>
      <c r="LA720" s="4">
        <v>8605</v>
      </c>
      <c r="LB720" s="4">
        <v>5570</v>
      </c>
      <c r="LC720" s="4">
        <v>53.2</v>
      </c>
      <c r="LD720" s="4">
        <v>-46.399999999999991</v>
      </c>
    </row>
    <row r="721" spans="1:316" x14ac:dyDescent="0.25">
      <c r="A721" s="171">
        <v>44076.609253587965</v>
      </c>
      <c r="B721" s="172">
        <v>0.60555555555555551</v>
      </c>
      <c r="C721" s="4">
        <v>11527.8</v>
      </c>
      <c r="D721" s="4">
        <v>11550</v>
      </c>
      <c r="E721" s="173">
        <v>1.1000000000000001</v>
      </c>
      <c r="F721" s="173">
        <v>-94.4</v>
      </c>
      <c r="G721" s="173">
        <v>313.89999999999998</v>
      </c>
      <c r="H721" s="173">
        <v>413.7999999999999</v>
      </c>
      <c r="I721" s="173">
        <v>-807.25</v>
      </c>
      <c r="J721" s="173">
        <v>1221.05</v>
      </c>
      <c r="K721" s="127">
        <v>23.46</v>
      </c>
      <c r="L721" s="127">
        <v>22.3</v>
      </c>
      <c r="M721" s="127">
        <v>7.74</v>
      </c>
      <c r="N721" s="127">
        <v>4.5100000000000016</v>
      </c>
      <c r="O721" s="127">
        <v>0.541062060612295</v>
      </c>
      <c r="P721" s="127">
        <v>0.4901413718090723</v>
      </c>
      <c r="Q721" s="127">
        <v>0.96385869711504812</v>
      </c>
      <c r="R721" s="4">
        <v>12021</v>
      </c>
      <c r="S721" s="4">
        <v>49082</v>
      </c>
      <c r="T721" s="173">
        <v>11565.233333333332</v>
      </c>
      <c r="U721" s="173">
        <v>-9.4666666666671517</v>
      </c>
      <c r="V721" s="4">
        <v>152959</v>
      </c>
      <c r="W721" s="4">
        <v>-19715</v>
      </c>
      <c r="X721" s="173">
        <v>37.433333333332484</v>
      </c>
      <c r="Y721" s="173">
        <v>-26299</v>
      </c>
      <c r="Z721" s="173">
        <v>90412</v>
      </c>
      <c r="AA721" s="173">
        <v>64113</v>
      </c>
      <c r="AB721" s="4">
        <v>37061</v>
      </c>
      <c r="AC721" s="4">
        <v>-26411</v>
      </c>
      <c r="AD721" s="176" t="e">
        <v>#REF!</v>
      </c>
      <c r="AE721" s="177">
        <v>-0.54028709526195062</v>
      </c>
      <c r="AF721" s="177">
        <v>8.4685056153478017E-2</v>
      </c>
      <c r="AG721" s="177">
        <v>17.992893798101026</v>
      </c>
      <c r="AH721" s="177">
        <v>4.7673805640082358</v>
      </c>
      <c r="AI721" s="127">
        <v>0.35396867209282595</v>
      </c>
      <c r="AJ721" s="127">
        <v>0</v>
      </c>
      <c r="AK721" s="4">
        <v>0</v>
      </c>
      <c r="AL721" s="178">
        <v>11500</v>
      </c>
      <c r="AM721" s="178">
        <v>11400</v>
      </c>
      <c r="AN721" s="178">
        <v>11600</v>
      </c>
      <c r="AO721" s="178">
        <v>11700</v>
      </c>
      <c r="AS721" s="4">
        <v>1.042175331509156</v>
      </c>
      <c r="AT721" s="4">
        <v>0.47402835492544609</v>
      </c>
      <c r="AU721" s="4">
        <v>0.28423040604343719</v>
      </c>
      <c r="AV721" s="4">
        <v>7.716049382716049E-2</v>
      </c>
      <c r="AW721" s="4">
        <v>9.9021094719426439E-2</v>
      </c>
      <c r="AX721" s="4">
        <v>6.0363094897199474E-2</v>
      </c>
      <c r="AY721" s="4">
        <v>33.051383399209485</v>
      </c>
      <c r="AZ721" s="4">
        <v>10.66030534351145</v>
      </c>
      <c r="BA721" s="4">
        <v>53.904347826086955</v>
      </c>
      <c r="BB721" s="4">
        <v>31.333333333333332</v>
      </c>
      <c r="BC721" s="4">
        <v>20.278189300411523</v>
      </c>
      <c r="BD721" s="4">
        <v>50.745370370370374</v>
      </c>
      <c r="BE721" s="4">
        <v>10.104779993668883</v>
      </c>
      <c r="BF721" s="4">
        <v>14.322654462242562</v>
      </c>
      <c r="BG721" s="4">
        <v>3.9266542652139251</v>
      </c>
      <c r="BH721" s="4">
        <v>2.8838653762819586</v>
      </c>
      <c r="BI721" s="4">
        <v>9</v>
      </c>
      <c r="BJ721" s="4">
        <v>0</v>
      </c>
      <c r="BK721" s="4">
        <v>0</v>
      </c>
      <c r="BL721" s="4">
        <v>0</v>
      </c>
      <c r="BM721" s="4">
        <v>6250</v>
      </c>
      <c r="BN721" s="4">
        <v>-1713</v>
      </c>
      <c r="BO721" s="4">
        <v>0.85</v>
      </c>
      <c r="BP721" s="4">
        <v>-0.65</v>
      </c>
      <c r="BQ721" s="4">
        <v>0</v>
      </c>
      <c r="BR721" s="4">
        <v>0</v>
      </c>
      <c r="BS721" s="4">
        <v>0</v>
      </c>
      <c r="BT721" s="4">
        <v>0</v>
      </c>
      <c r="BU721" s="4">
        <v>94</v>
      </c>
      <c r="BV721" s="4">
        <v>-20</v>
      </c>
      <c r="BW721" s="4">
        <v>0.9</v>
      </c>
      <c r="BX721" s="4">
        <v>-0.65</v>
      </c>
      <c r="BY721" s="4">
        <v>22</v>
      </c>
      <c r="BZ721" s="4">
        <v>0</v>
      </c>
      <c r="CA721" s="4">
        <v>1395.75</v>
      </c>
      <c r="CB721" s="4">
        <v>20.75</v>
      </c>
      <c r="CC721" s="4">
        <v>595</v>
      </c>
      <c r="CD721" s="4">
        <v>-188</v>
      </c>
      <c r="CE721" s="4">
        <v>0.9</v>
      </c>
      <c r="CF721" s="4">
        <v>-0.74999999999999989</v>
      </c>
      <c r="CG721" s="4">
        <v>0</v>
      </c>
      <c r="CH721" s="4">
        <v>0</v>
      </c>
      <c r="CI721" s="4">
        <v>0</v>
      </c>
      <c r="CJ721" s="4">
        <v>0</v>
      </c>
      <c r="CK721" s="4">
        <v>42</v>
      </c>
      <c r="CL721" s="4">
        <v>-2</v>
      </c>
      <c r="CM721" s="4">
        <v>1.5</v>
      </c>
      <c r="CN721" s="4">
        <v>-0.30000000000000004</v>
      </c>
      <c r="CO721" s="4">
        <v>12</v>
      </c>
      <c r="CP721" s="4">
        <v>0</v>
      </c>
      <c r="CQ721" s="4">
        <v>0</v>
      </c>
      <c r="CR721" s="4">
        <v>0</v>
      </c>
      <c r="CS721" s="4">
        <v>1414</v>
      </c>
      <c r="CT721" s="4">
        <v>-240</v>
      </c>
      <c r="CU721" s="4">
        <v>0.9</v>
      </c>
      <c r="CV721" s="4">
        <v>-1.0499999999999998</v>
      </c>
      <c r="CW721" s="4">
        <v>0</v>
      </c>
      <c r="CX721" s="4">
        <v>0</v>
      </c>
      <c r="CY721" s="4">
        <v>0</v>
      </c>
      <c r="CZ721" s="4">
        <v>0</v>
      </c>
      <c r="DA721" s="4">
        <v>290</v>
      </c>
      <c r="DB721" s="4">
        <v>8</v>
      </c>
      <c r="DC721" s="4">
        <v>1.05</v>
      </c>
      <c r="DD721" s="4">
        <v>-1.05</v>
      </c>
      <c r="DE721" s="4">
        <v>23</v>
      </c>
      <c r="DF721" s="4">
        <v>-5</v>
      </c>
      <c r="DG721" s="4">
        <v>1240</v>
      </c>
      <c r="DH721" s="4">
        <v>90</v>
      </c>
      <c r="DI721" s="4">
        <v>1727</v>
      </c>
      <c r="DJ721" s="4">
        <v>-567</v>
      </c>
      <c r="DK721" s="4">
        <v>1.1000000000000001</v>
      </c>
      <c r="DL721" s="4">
        <v>-1.0499999999999998</v>
      </c>
      <c r="DM721" s="4">
        <v>0</v>
      </c>
      <c r="DN721" s="4">
        <v>0</v>
      </c>
      <c r="DO721" s="4">
        <v>0</v>
      </c>
      <c r="DP721" s="4">
        <v>0</v>
      </c>
      <c r="DQ721" s="4">
        <v>597</v>
      </c>
      <c r="DR721" s="4">
        <v>131</v>
      </c>
      <c r="DS721" s="4">
        <v>1.1000000000000001</v>
      </c>
      <c r="DT721" s="4">
        <v>-1.1999999999999997</v>
      </c>
      <c r="DU721" s="4">
        <v>1</v>
      </c>
      <c r="DV721" s="4">
        <v>0</v>
      </c>
      <c r="DW721" s="4">
        <v>0</v>
      </c>
      <c r="DX721" s="4">
        <v>0</v>
      </c>
      <c r="DY721" s="4">
        <v>4253</v>
      </c>
      <c r="DZ721" s="4">
        <v>-840</v>
      </c>
      <c r="EA721" s="4">
        <v>1.25</v>
      </c>
      <c r="EB721" s="4">
        <v>-1.2000000000000002</v>
      </c>
      <c r="EC721" s="4">
        <v>0</v>
      </c>
      <c r="ED721" s="4">
        <v>0</v>
      </c>
      <c r="EE721" s="4">
        <v>0</v>
      </c>
      <c r="EF721" s="4">
        <v>0</v>
      </c>
      <c r="EG721" s="4">
        <v>250</v>
      </c>
      <c r="EH721" s="4">
        <v>-30</v>
      </c>
      <c r="EI721" s="4">
        <v>1.35</v>
      </c>
      <c r="EJ721" s="4">
        <v>-1.35</v>
      </c>
      <c r="EK721" s="4">
        <v>71</v>
      </c>
      <c r="EL721" s="4">
        <v>-8</v>
      </c>
      <c r="EM721" s="4">
        <v>975</v>
      </c>
      <c r="EN721" s="4">
        <v>-40</v>
      </c>
      <c r="EO721" s="4">
        <v>21956</v>
      </c>
      <c r="EP721" s="4">
        <v>-2002</v>
      </c>
      <c r="EQ721" s="4">
        <v>1.35</v>
      </c>
      <c r="ER721" s="4">
        <v>-1.5499999999999998</v>
      </c>
      <c r="ES721" s="4">
        <v>4</v>
      </c>
      <c r="ET721" s="4">
        <v>0</v>
      </c>
      <c r="EU721" s="4">
        <v>915</v>
      </c>
      <c r="EV721" s="4">
        <v>-64.649999999999977</v>
      </c>
      <c r="EW721" s="4">
        <v>886</v>
      </c>
      <c r="EX721" s="4">
        <v>-22</v>
      </c>
      <c r="EY721" s="4">
        <v>1.3</v>
      </c>
      <c r="EZ721" s="4">
        <v>-1.6500000000000001</v>
      </c>
      <c r="FA721" s="4">
        <v>27</v>
      </c>
      <c r="FB721" s="4">
        <v>3</v>
      </c>
      <c r="FC721" s="4">
        <v>869.25</v>
      </c>
      <c r="FD721" s="4">
        <v>-19</v>
      </c>
      <c r="FE721" s="4">
        <v>5141</v>
      </c>
      <c r="FF721" s="4">
        <v>-1063</v>
      </c>
      <c r="FG721" s="4">
        <v>1.45</v>
      </c>
      <c r="FH721" s="4">
        <v>-1.8499999999999999</v>
      </c>
      <c r="FI721" s="4">
        <v>5</v>
      </c>
      <c r="FJ721" s="4">
        <v>0</v>
      </c>
      <c r="FK721" s="4">
        <v>0</v>
      </c>
      <c r="FL721" s="4">
        <v>0</v>
      </c>
      <c r="FM721" s="4">
        <v>169</v>
      </c>
      <c r="FN721" s="4">
        <v>-60</v>
      </c>
      <c r="FO721" s="4">
        <v>1.45</v>
      </c>
      <c r="FP721" s="4">
        <v>-2.0999999999999996</v>
      </c>
      <c r="FQ721" s="4">
        <v>22</v>
      </c>
      <c r="FR721" s="4">
        <v>0</v>
      </c>
      <c r="FS721" s="4">
        <v>754.6</v>
      </c>
      <c r="FT721" s="4">
        <v>-75.699999999999932</v>
      </c>
      <c r="FU721" s="4">
        <v>15578</v>
      </c>
      <c r="FV721" s="4">
        <v>-1372</v>
      </c>
      <c r="FW721" s="4">
        <v>1.6</v>
      </c>
      <c r="FX721" s="4">
        <v>-2.25</v>
      </c>
      <c r="FY721" s="4">
        <v>6</v>
      </c>
      <c r="FZ721" s="4">
        <v>0</v>
      </c>
      <c r="GA721" s="4">
        <v>0</v>
      </c>
      <c r="GB721" s="4">
        <v>0</v>
      </c>
      <c r="GC721" s="4">
        <v>796</v>
      </c>
      <c r="GD721" s="4">
        <v>-81</v>
      </c>
      <c r="GE721" s="4">
        <v>1.6</v>
      </c>
      <c r="GF721" s="4">
        <v>-2.65</v>
      </c>
      <c r="GG721" s="4">
        <v>336</v>
      </c>
      <c r="GH721" s="4">
        <v>-164</v>
      </c>
      <c r="GI721" s="4">
        <v>762.85</v>
      </c>
      <c r="GJ721" s="4">
        <v>52.899999999999977</v>
      </c>
      <c r="GK721" s="4">
        <v>11447</v>
      </c>
      <c r="GL721" s="4">
        <v>-4209</v>
      </c>
      <c r="GM721" s="4">
        <v>1.7</v>
      </c>
      <c r="GN721" s="4">
        <v>-2.8</v>
      </c>
      <c r="GO721" s="4">
        <v>6</v>
      </c>
      <c r="GP721" s="4">
        <v>0</v>
      </c>
      <c r="GQ721" s="4">
        <v>690</v>
      </c>
      <c r="GR721" s="4">
        <v>7.7999999999999545</v>
      </c>
      <c r="GS721" s="4">
        <v>713</v>
      </c>
      <c r="GT721" s="4">
        <v>-265</v>
      </c>
      <c r="GU721" s="4">
        <v>1.8</v>
      </c>
      <c r="GV721" s="4">
        <v>-3</v>
      </c>
      <c r="GW721" s="4">
        <v>244</v>
      </c>
      <c r="GX721" s="4">
        <v>-136</v>
      </c>
      <c r="GY721" s="4">
        <v>659.35</v>
      </c>
      <c r="GZ721" s="4">
        <v>53.399999999999977</v>
      </c>
      <c r="HA721" s="4">
        <v>13565</v>
      </c>
      <c r="HB721" s="4">
        <v>-3336</v>
      </c>
      <c r="HC721" s="4">
        <v>1.85</v>
      </c>
      <c r="HD721" s="4">
        <v>-3.2499999999999996</v>
      </c>
      <c r="HE721" s="4">
        <v>163</v>
      </c>
      <c r="HF721" s="4">
        <v>-26</v>
      </c>
      <c r="HG721" s="4">
        <v>536.1</v>
      </c>
      <c r="HH721" s="4">
        <v>1.7000000000000455</v>
      </c>
      <c r="HI721" s="4">
        <v>1757</v>
      </c>
      <c r="HJ721" s="4">
        <v>-847</v>
      </c>
      <c r="HK721" s="4">
        <v>2.15</v>
      </c>
      <c r="HL721" s="4">
        <v>-3.5500000000000003</v>
      </c>
      <c r="HM721" s="4">
        <v>759</v>
      </c>
      <c r="HN721" s="4">
        <v>-172</v>
      </c>
      <c r="HO721" s="4">
        <v>564.29999999999995</v>
      </c>
      <c r="HP721" s="4">
        <v>56.849999999999966</v>
      </c>
      <c r="HQ721" s="4">
        <v>25086</v>
      </c>
      <c r="HR721" s="4">
        <v>-1481</v>
      </c>
      <c r="HS721" s="4">
        <v>2.4</v>
      </c>
      <c r="HT721" s="4">
        <v>-4.1999999999999993</v>
      </c>
      <c r="HU721" s="4">
        <v>262</v>
      </c>
      <c r="HV721" s="4">
        <v>-49</v>
      </c>
      <c r="HW721" s="4">
        <v>481.2</v>
      </c>
      <c r="HX721" s="4">
        <v>22.050000000000011</v>
      </c>
      <c r="HY721" s="4">
        <v>2793</v>
      </c>
      <c r="HZ721" s="4">
        <v>-74</v>
      </c>
      <c r="IA721" s="4">
        <v>2.7</v>
      </c>
      <c r="IB721" s="4">
        <v>-5.25</v>
      </c>
      <c r="IC721" s="4">
        <v>345</v>
      </c>
      <c r="ID721" s="4">
        <v>-190</v>
      </c>
      <c r="IE721" s="4">
        <v>462</v>
      </c>
      <c r="IF721" s="4">
        <v>54.25</v>
      </c>
      <c r="IG721" s="4">
        <v>18597</v>
      </c>
      <c r="IH721" s="4">
        <v>1852</v>
      </c>
      <c r="II721" s="4">
        <v>3.15</v>
      </c>
      <c r="IJ721" s="4">
        <v>-6</v>
      </c>
      <c r="IK721" s="4">
        <v>192</v>
      </c>
      <c r="IL721" s="4">
        <v>-46</v>
      </c>
      <c r="IM721" s="4">
        <v>413.65</v>
      </c>
      <c r="IN721" s="4">
        <v>50.849999999999966</v>
      </c>
      <c r="IO721" s="4">
        <v>6016</v>
      </c>
      <c r="IP721" s="4">
        <v>1562</v>
      </c>
      <c r="IQ721" s="4">
        <v>3.5</v>
      </c>
      <c r="IR721" s="4">
        <v>-7.5500000000000007</v>
      </c>
      <c r="IS721" s="4">
        <v>1215</v>
      </c>
      <c r="IT721" s="4">
        <v>108</v>
      </c>
      <c r="IU721" s="4">
        <v>365.65</v>
      </c>
      <c r="IV721" s="4">
        <v>53.799999999999955</v>
      </c>
      <c r="IW721" s="4">
        <v>24638</v>
      </c>
      <c r="IX721" s="4">
        <v>2949</v>
      </c>
      <c r="IY721" s="4">
        <v>4.25</v>
      </c>
      <c r="IZ721" s="4">
        <v>-8.9</v>
      </c>
      <c r="JA721" s="4">
        <v>216</v>
      </c>
      <c r="JB721" s="4">
        <v>6</v>
      </c>
      <c r="JC721" s="4">
        <v>317</v>
      </c>
      <c r="JD721" s="4">
        <v>53.050000000000011</v>
      </c>
      <c r="JE721" s="4">
        <v>10961</v>
      </c>
      <c r="JF721" s="4">
        <v>3696</v>
      </c>
      <c r="JG721" s="4">
        <v>5.3</v>
      </c>
      <c r="JH721" s="4">
        <v>-10.95</v>
      </c>
      <c r="JI721" s="4">
        <v>3159</v>
      </c>
      <c r="JJ721" s="4">
        <v>443</v>
      </c>
      <c r="JK721" s="4">
        <v>262.55</v>
      </c>
      <c r="JL721" s="4">
        <v>44.400000000000006</v>
      </c>
      <c r="JM721" s="4">
        <v>31921</v>
      </c>
      <c r="JN721" s="4">
        <v>8078</v>
      </c>
      <c r="JO721" s="4">
        <v>6.9</v>
      </c>
      <c r="JP721" s="4">
        <v>-13.9</v>
      </c>
      <c r="JQ721" s="5">
        <v>874</v>
      </c>
      <c r="JR721" s="4">
        <v>-54</v>
      </c>
      <c r="JS721" s="4">
        <v>213.65</v>
      </c>
      <c r="JT721" s="4">
        <v>39.25</v>
      </c>
      <c r="JU721" s="4">
        <v>12518</v>
      </c>
      <c r="JV721" s="4">
        <v>4188</v>
      </c>
      <c r="JW721" s="4">
        <v>9.25</v>
      </c>
      <c r="JX721" s="4">
        <v>-18.100000000000001</v>
      </c>
      <c r="JY721" s="4">
        <v>11289</v>
      </c>
      <c r="JZ721" s="4">
        <v>-2178</v>
      </c>
      <c r="KA721" s="4">
        <v>169.2</v>
      </c>
      <c r="KB721" s="4">
        <v>33.899999999999977</v>
      </c>
      <c r="KC721" s="4">
        <v>44328</v>
      </c>
      <c r="KD721" s="4">
        <v>14593</v>
      </c>
      <c r="KE721" s="4">
        <v>13.65</v>
      </c>
      <c r="KF721" s="4">
        <v>-24.35</v>
      </c>
      <c r="KG721" s="4">
        <v>6923</v>
      </c>
      <c r="KH721" s="4">
        <v>1938</v>
      </c>
      <c r="KI721" s="4">
        <v>125</v>
      </c>
      <c r="KJ721" s="4">
        <v>25.25</v>
      </c>
      <c r="KK721" s="4">
        <v>19965</v>
      </c>
      <c r="KL721" s="4">
        <v>11071</v>
      </c>
      <c r="KM721" s="4">
        <v>20.25</v>
      </c>
      <c r="KN721" s="4">
        <v>-32.65</v>
      </c>
      <c r="KO721" s="4">
        <v>38008</v>
      </c>
      <c r="KP721" s="4">
        <v>4665</v>
      </c>
      <c r="KQ721" s="4">
        <v>86.2</v>
      </c>
      <c r="KR721" s="4">
        <v>14.950000000000003</v>
      </c>
      <c r="KS721" s="4">
        <v>39611</v>
      </c>
      <c r="KT721" s="4">
        <v>16697</v>
      </c>
      <c r="KU721" s="4">
        <v>31.25</v>
      </c>
      <c r="KV721" s="4">
        <v>-41.5</v>
      </c>
      <c r="KW721" s="4">
        <v>16364</v>
      </c>
      <c r="KX721" s="4">
        <v>7067</v>
      </c>
      <c r="KY721" s="4">
        <v>54.7</v>
      </c>
      <c r="KZ721" s="4">
        <v>6.5</v>
      </c>
      <c r="LA721" s="4">
        <v>7757</v>
      </c>
      <c r="LB721" s="4">
        <v>4722</v>
      </c>
      <c r="LC721" s="4">
        <v>49.5</v>
      </c>
      <c r="LD721" s="4">
        <v>-50.099999999999994</v>
      </c>
    </row>
    <row r="722" spans="1:316" x14ac:dyDescent="0.25">
      <c r="A722" s="171">
        <v>44076.606118518517</v>
      </c>
      <c r="B722" s="172">
        <v>0.60486111111111118</v>
      </c>
      <c r="C722" s="4">
        <v>11538.35</v>
      </c>
      <c r="D722" s="4">
        <v>11550</v>
      </c>
      <c r="E722" s="173">
        <v>-2.3000000000000012</v>
      </c>
      <c r="F722" s="173">
        <v>-82.6</v>
      </c>
      <c r="G722" s="173">
        <v>313.89999999999998</v>
      </c>
      <c r="H722" s="173">
        <v>177.2</v>
      </c>
      <c r="I722" s="173">
        <v>-621.1</v>
      </c>
      <c r="J722" s="173">
        <v>798.3</v>
      </c>
      <c r="K722" s="127">
        <v>25.35</v>
      </c>
      <c r="L722" s="127">
        <v>15.94</v>
      </c>
      <c r="M722" s="127">
        <v>9.6300000000000008</v>
      </c>
      <c r="N722" s="127">
        <v>-1.8499999999999996</v>
      </c>
      <c r="O722" s="127">
        <v>0.56747585839614112</v>
      </c>
      <c r="P722" s="127">
        <v>-0.12799098349023674</v>
      </c>
      <c r="Q722" s="127">
        <v>0.95218296329351026</v>
      </c>
      <c r="R722" s="4">
        <v>14746</v>
      </c>
      <c r="S722" s="4">
        <v>47339</v>
      </c>
      <c r="T722" s="173">
        <v>11565.233333333332</v>
      </c>
      <c r="U722" s="173">
        <v>-9.4666666666671517</v>
      </c>
      <c r="V722" s="4">
        <v>152959</v>
      </c>
      <c r="W722" s="4">
        <v>-19715</v>
      </c>
      <c r="X722" s="173">
        <v>26.883333333331393</v>
      </c>
      <c r="Y722" s="173">
        <v>-24118</v>
      </c>
      <c r="Z722" s="173">
        <v>85851</v>
      </c>
      <c r="AA722" s="173">
        <v>61733</v>
      </c>
      <c r="AB722" s="4">
        <v>32593</v>
      </c>
      <c r="AC722" s="4">
        <v>-30873</v>
      </c>
      <c r="AD722" s="176" t="e">
        <v>#REF!</v>
      </c>
      <c r="AE722" s="177">
        <v>-0.67955622958981221</v>
      </c>
      <c r="AF722" s="177">
        <v>5.8064001107757321E-2</v>
      </c>
      <c r="AG722" s="177">
        <v>13.270256632242303</v>
      </c>
      <c r="AH722" s="177">
        <v>1.5579344117242759</v>
      </c>
      <c r="AI722" s="127">
        <v>0.2193128749086439</v>
      </c>
      <c r="AJ722" s="127">
        <v>0</v>
      </c>
      <c r="AK722" s="4">
        <v>0</v>
      </c>
      <c r="AL722" s="178">
        <v>11500</v>
      </c>
      <c r="AM722" s="178">
        <v>11400</v>
      </c>
      <c r="AN722" s="178">
        <v>11600</v>
      </c>
      <c r="AO722" s="178">
        <v>11700</v>
      </c>
      <c r="AS722" s="4">
        <v>0.9943498431951896</v>
      </c>
      <c r="AT722" s="4">
        <v>0.44033561218147915</v>
      </c>
      <c r="AU722" s="4">
        <v>0.28179171802470432</v>
      </c>
      <c r="AV722" s="4">
        <v>7.3466558854106509E-2</v>
      </c>
      <c r="AW722" s="4">
        <v>0.10278630978499342</v>
      </c>
      <c r="AX722" s="4">
        <v>6.1744811238943167E-2</v>
      </c>
      <c r="AY722" s="4">
        <v>33.168642951251648</v>
      </c>
      <c r="AZ722" s="4">
        <v>10.851145038167939</v>
      </c>
      <c r="BA722" s="4">
        <v>54.037681159420288</v>
      </c>
      <c r="BB722" s="4">
        <v>30.932291666666668</v>
      </c>
      <c r="BC722" s="4">
        <v>19.978964401294498</v>
      </c>
      <c r="BD722" s="4">
        <v>50.157407407407405</v>
      </c>
      <c r="BE722" s="4">
        <v>9.7112526539278132</v>
      </c>
      <c r="BF722" s="4">
        <v>14.407621247113164</v>
      </c>
      <c r="BG722" s="4">
        <v>3.8328203324245891</v>
      </c>
      <c r="BH722" s="4">
        <v>2.7397816349384096</v>
      </c>
      <c r="BI722" s="4">
        <v>9</v>
      </c>
      <c r="BJ722" s="4">
        <v>0</v>
      </c>
      <c r="BK722" s="4">
        <v>0</v>
      </c>
      <c r="BL722" s="4">
        <v>0</v>
      </c>
      <c r="BM722" s="4">
        <v>6247</v>
      </c>
      <c r="BN722" s="4">
        <v>-1716</v>
      </c>
      <c r="BO722" s="4">
        <v>1</v>
      </c>
      <c r="BP722" s="4">
        <v>-0.5</v>
      </c>
      <c r="BQ722" s="4">
        <v>0</v>
      </c>
      <c r="BR722" s="4">
        <v>0</v>
      </c>
      <c r="BS722" s="4">
        <v>0</v>
      </c>
      <c r="BT722" s="4">
        <v>0</v>
      </c>
      <c r="BU722" s="4">
        <v>94</v>
      </c>
      <c r="BV722" s="4">
        <v>-20</v>
      </c>
      <c r="BW722" s="4">
        <v>0.95</v>
      </c>
      <c r="BX722" s="4">
        <v>-0.60000000000000009</v>
      </c>
      <c r="BY722" s="4">
        <v>22</v>
      </c>
      <c r="BZ722" s="4">
        <v>0</v>
      </c>
      <c r="CA722" s="4">
        <v>1395.75</v>
      </c>
      <c r="CB722" s="4">
        <v>20.75</v>
      </c>
      <c r="CC722" s="4">
        <v>595</v>
      </c>
      <c r="CD722" s="4">
        <v>-188</v>
      </c>
      <c r="CE722" s="4">
        <v>0.95</v>
      </c>
      <c r="CF722" s="4">
        <v>-0.7</v>
      </c>
      <c r="CG722" s="4">
        <v>0</v>
      </c>
      <c r="CH722" s="4">
        <v>0</v>
      </c>
      <c r="CI722" s="4">
        <v>0</v>
      </c>
      <c r="CJ722" s="4">
        <v>0</v>
      </c>
      <c r="CK722" s="4">
        <v>42</v>
      </c>
      <c r="CL722" s="4">
        <v>-2</v>
      </c>
      <c r="CM722" s="4">
        <v>1.5</v>
      </c>
      <c r="CN722" s="4">
        <v>-0.30000000000000004</v>
      </c>
      <c r="CO722" s="4">
        <v>12</v>
      </c>
      <c r="CP722" s="4">
        <v>0</v>
      </c>
      <c r="CQ722" s="4">
        <v>0</v>
      </c>
      <c r="CR722" s="4">
        <v>0</v>
      </c>
      <c r="CS722" s="4">
        <v>1414</v>
      </c>
      <c r="CT722" s="4">
        <v>-240</v>
      </c>
      <c r="CU722" s="4">
        <v>1.1499999999999999</v>
      </c>
      <c r="CV722" s="4">
        <v>-0.8</v>
      </c>
      <c r="CW722" s="4">
        <v>0</v>
      </c>
      <c r="CX722" s="4">
        <v>0</v>
      </c>
      <c r="CY722" s="4">
        <v>0</v>
      </c>
      <c r="CZ722" s="4">
        <v>0</v>
      </c>
      <c r="DA722" s="4">
        <v>290</v>
      </c>
      <c r="DB722" s="4">
        <v>8</v>
      </c>
      <c r="DC722" s="4">
        <v>1.2</v>
      </c>
      <c r="DD722" s="4">
        <v>-0.90000000000000013</v>
      </c>
      <c r="DE722" s="4">
        <v>23</v>
      </c>
      <c r="DF722" s="4">
        <v>-5</v>
      </c>
      <c r="DG722" s="4">
        <v>1173</v>
      </c>
      <c r="DH722" s="4">
        <v>23</v>
      </c>
      <c r="DI722" s="4">
        <v>1776</v>
      </c>
      <c r="DJ722" s="4">
        <v>-518</v>
      </c>
      <c r="DK722" s="4">
        <v>1.2</v>
      </c>
      <c r="DL722" s="4">
        <v>-0.95</v>
      </c>
      <c r="DM722" s="4">
        <v>0</v>
      </c>
      <c r="DN722" s="4">
        <v>0</v>
      </c>
      <c r="DO722" s="4">
        <v>0</v>
      </c>
      <c r="DP722" s="4">
        <v>0</v>
      </c>
      <c r="DQ722" s="4">
        <v>597</v>
      </c>
      <c r="DR722" s="4">
        <v>131</v>
      </c>
      <c r="DS722" s="4">
        <v>1.25</v>
      </c>
      <c r="DT722" s="4">
        <v>-1.0499999999999998</v>
      </c>
      <c r="DU722" s="4">
        <v>1</v>
      </c>
      <c r="DV722" s="4">
        <v>0</v>
      </c>
      <c r="DW722" s="4">
        <v>0</v>
      </c>
      <c r="DX722" s="4">
        <v>0</v>
      </c>
      <c r="DY722" s="4">
        <v>4325</v>
      </c>
      <c r="DZ722" s="4">
        <v>-768</v>
      </c>
      <c r="EA722" s="4">
        <v>1.3</v>
      </c>
      <c r="EB722" s="4">
        <v>-1.1500000000000001</v>
      </c>
      <c r="EC722" s="4">
        <v>0</v>
      </c>
      <c r="ED722" s="4">
        <v>0</v>
      </c>
      <c r="EE722" s="4">
        <v>0</v>
      </c>
      <c r="EF722" s="4">
        <v>0</v>
      </c>
      <c r="EG722" s="4">
        <v>250</v>
      </c>
      <c r="EH722" s="4">
        <v>-30</v>
      </c>
      <c r="EI722" s="4">
        <v>1.3</v>
      </c>
      <c r="EJ722" s="4">
        <v>-1.4000000000000001</v>
      </c>
      <c r="EK722" s="4">
        <v>71</v>
      </c>
      <c r="EL722" s="4">
        <v>-8</v>
      </c>
      <c r="EM722" s="4">
        <v>975</v>
      </c>
      <c r="EN722" s="4">
        <v>-40</v>
      </c>
      <c r="EO722" s="4">
        <v>22041</v>
      </c>
      <c r="EP722" s="4">
        <v>-1917</v>
      </c>
      <c r="EQ722" s="4">
        <v>1.45</v>
      </c>
      <c r="ER722" s="4">
        <v>-1.45</v>
      </c>
      <c r="ES722" s="4">
        <v>4</v>
      </c>
      <c r="ET722" s="4">
        <v>0</v>
      </c>
      <c r="EU722" s="4">
        <v>915</v>
      </c>
      <c r="EV722" s="4">
        <v>-64.649999999999977</v>
      </c>
      <c r="EW722" s="4">
        <v>886</v>
      </c>
      <c r="EX722" s="4">
        <v>-22</v>
      </c>
      <c r="EY722" s="4">
        <v>1.7</v>
      </c>
      <c r="EZ722" s="4">
        <v>-1.2500000000000002</v>
      </c>
      <c r="FA722" s="4">
        <v>27</v>
      </c>
      <c r="FB722" s="4">
        <v>3</v>
      </c>
      <c r="FC722" s="4">
        <v>869.25</v>
      </c>
      <c r="FD722" s="4">
        <v>-19</v>
      </c>
      <c r="FE722" s="4">
        <v>5210</v>
      </c>
      <c r="FF722" s="4">
        <v>-994</v>
      </c>
      <c r="FG722" s="4">
        <v>1.45</v>
      </c>
      <c r="FH722" s="4">
        <v>-1.8499999999999999</v>
      </c>
      <c r="FI722" s="4">
        <v>5</v>
      </c>
      <c r="FJ722" s="4">
        <v>0</v>
      </c>
      <c r="FK722" s="4">
        <v>0</v>
      </c>
      <c r="FL722" s="4">
        <v>0</v>
      </c>
      <c r="FM722" s="4">
        <v>169</v>
      </c>
      <c r="FN722" s="4">
        <v>-60</v>
      </c>
      <c r="FO722" s="4">
        <v>1.7</v>
      </c>
      <c r="FP722" s="4">
        <v>-1.8499999999999999</v>
      </c>
      <c r="FQ722" s="4">
        <v>22</v>
      </c>
      <c r="FR722" s="4">
        <v>0</v>
      </c>
      <c r="FS722" s="4">
        <v>754.6</v>
      </c>
      <c r="FT722" s="4">
        <v>-75.699999999999932</v>
      </c>
      <c r="FU722" s="4">
        <v>15637</v>
      </c>
      <c r="FV722" s="4">
        <v>-1313</v>
      </c>
      <c r="FW722" s="4">
        <v>1.5</v>
      </c>
      <c r="FX722" s="4">
        <v>-2.35</v>
      </c>
      <c r="FY722" s="4">
        <v>6</v>
      </c>
      <c r="FZ722" s="4">
        <v>0</v>
      </c>
      <c r="GA722" s="4">
        <v>0</v>
      </c>
      <c r="GB722" s="4">
        <v>0</v>
      </c>
      <c r="GC722" s="4">
        <v>809</v>
      </c>
      <c r="GD722" s="4">
        <v>-68</v>
      </c>
      <c r="GE722" s="4">
        <v>1.55</v>
      </c>
      <c r="GF722" s="4">
        <v>-2.7</v>
      </c>
      <c r="GG722" s="4">
        <v>336</v>
      </c>
      <c r="GH722" s="4">
        <v>-164</v>
      </c>
      <c r="GI722" s="4">
        <v>743.15</v>
      </c>
      <c r="GJ722" s="4">
        <v>33.199999999999932</v>
      </c>
      <c r="GK722" s="4">
        <v>12181</v>
      </c>
      <c r="GL722" s="4">
        <v>-3475</v>
      </c>
      <c r="GM722" s="4">
        <v>1.55</v>
      </c>
      <c r="GN722" s="4">
        <v>-2.95</v>
      </c>
      <c r="GO722" s="4">
        <v>6</v>
      </c>
      <c r="GP722" s="4">
        <v>0</v>
      </c>
      <c r="GQ722" s="4">
        <v>690</v>
      </c>
      <c r="GR722" s="4">
        <v>7.7999999999999545</v>
      </c>
      <c r="GS722" s="4">
        <v>714</v>
      </c>
      <c r="GT722" s="4">
        <v>-264</v>
      </c>
      <c r="GU722" s="4">
        <v>1.75</v>
      </c>
      <c r="GV722" s="4">
        <v>-3.05</v>
      </c>
      <c r="GW722" s="4">
        <v>244</v>
      </c>
      <c r="GX722" s="4">
        <v>-136</v>
      </c>
      <c r="GY722" s="4">
        <v>645</v>
      </c>
      <c r="GZ722" s="4">
        <v>39.049999999999955</v>
      </c>
      <c r="HA722" s="4">
        <v>13667</v>
      </c>
      <c r="HB722" s="4">
        <v>-3234</v>
      </c>
      <c r="HC722" s="4">
        <v>1.65</v>
      </c>
      <c r="HD722" s="4">
        <v>-3.4499999999999997</v>
      </c>
      <c r="HE722" s="4">
        <v>163</v>
      </c>
      <c r="HF722" s="4">
        <v>-26</v>
      </c>
      <c r="HG722" s="4">
        <v>536.1</v>
      </c>
      <c r="HH722" s="4">
        <v>1.7000000000000455</v>
      </c>
      <c r="HI722" s="4">
        <v>1726</v>
      </c>
      <c r="HJ722" s="4">
        <v>-878</v>
      </c>
      <c r="HK722" s="4">
        <v>2.1</v>
      </c>
      <c r="HL722" s="4">
        <v>-3.6</v>
      </c>
      <c r="HM722" s="4">
        <v>759</v>
      </c>
      <c r="HN722" s="4">
        <v>-172</v>
      </c>
      <c r="HO722" s="4">
        <v>545.65</v>
      </c>
      <c r="HP722" s="4">
        <v>38.199999999999989</v>
      </c>
      <c r="HQ722" s="4">
        <v>25175</v>
      </c>
      <c r="HR722" s="4">
        <v>-1392</v>
      </c>
      <c r="HS722" s="4">
        <v>2.2999999999999998</v>
      </c>
      <c r="HT722" s="4">
        <v>-4.3</v>
      </c>
      <c r="HU722" s="4">
        <v>262</v>
      </c>
      <c r="HV722" s="4">
        <v>-49</v>
      </c>
      <c r="HW722" s="4">
        <v>481.2</v>
      </c>
      <c r="HX722" s="4">
        <v>22.050000000000011</v>
      </c>
      <c r="HY722" s="4">
        <v>2843</v>
      </c>
      <c r="HZ722" s="4">
        <v>-24</v>
      </c>
      <c r="IA722" s="4">
        <v>2.75</v>
      </c>
      <c r="IB722" s="4">
        <v>-5.2</v>
      </c>
      <c r="IC722" s="4">
        <v>345</v>
      </c>
      <c r="ID722" s="4">
        <v>-190</v>
      </c>
      <c r="IE722" s="4">
        <v>440</v>
      </c>
      <c r="IF722" s="4">
        <v>32.25</v>
      </c>
      <c r="IG722" s="4">
        <v>18643</v>
      </c>
      <c r="IH722" s="4">
        <v>1898</v>
      </c>
      <c r="II722" s="4">
        <v>3.25</v>
      </c>
      <c r="IJ722" s="4">
        <v>-5.9</v>
      </c>
      <c r="IK722" s="4">
        <v>192</v>
      </c>
      <c r="IL722" s="4">
        <v>-46</v>
      </c>
      <c r="IM722" s="4">
        <v>395.6</v>
      </c>
      <c r="IN722" s="4">
        <v>32.800000000000011</v>
      </c>
      <c r="IO722" s="4">
        <v>5939</v>
      </c>
      <c r="IP722" s="4">
        <v>1485</v>
      </c>
      <c r="IQ722" s="4">
        <v>3.8</v>
      </c>
      <c r="IR722" s="4">
        <v>-7.2500000000000009</v>
      </c>
      <c r="IS722" s="4">
        <v>1236</v>
      </c>
      <c r="IT722" s="4">
        <v>129</v>
      </c>
      <c r="IU722" s="4">
        <v>347.5</v>
      </c>
      <c r="IV722" s="4">
        <v>35.649999999999977</v>
      </c>
      <c r="IW722" s="4">
        <v>24694</v>
      </c>
      <c r="IX722" s="4">
        <v>3005</v>
      </c>
      <c r="IY722" s="4">
        <v>4.6500000000000004</v>
      </c>
      <c r="IZ722" s="4">
        <v>-8.5</v>
      </c>
      <c r="JA722" s="4">
        <v>216</v>
      </c>
      <c r="JB722" s="4">
        <v>6</v>
      </c>
      <c r="JC722" s="4">
        <v>296.10000000000002</v>
      </c>
      <c r="JD722" s="4">
        <v>32.150000000000034</v>
      </c>
      <c r="JE722" s="4">
        <v>10834</v>
      </c>
      <c r="JF722" s="4">
        <v>3569</v>
      </c>
      <c r="JG722" s="4">
        <v>5.85</v>
      </c>
      <c r="JH722" s="4">
        <v>-10.4</v>
      </c>
      <c r="JI722" s="4">
        <v>3297</v>
      </c>
      <c r="JJ722" s="4">
        <v>581</v>
      </c>
      <c r="JK722" s="4">
        <v>252.7</v>
      </c>
      <c r="JL722" s="4">
        <v>34.549999999999983</v>
      </c>
      <c r="JM722" s="4">
        <v>32018</v>
      </c>
      <c r="JN722" s="4">
        <v>8175</v>
      </c>
      <c r="JO722" s="4">
        <v>8</v>
      </c>
      <c r="JP722" s="4">
        <v>-12.8</v>
      </c>
      <c r="JQ722" s="5">
        <v>866</v>
      </c>
      <c r="JR722" s="4">
        <v>-62</v>
      </c>
      <c r="JS722" s="4">
        <v>202.8</v>
      </c>
      <c r="JT722" s="4">
        <v>28.400000000000006</v>
      </c>
      <c r="JU722" s="4">
        <v>12477</v>
      </c>
      <c r="JV722" s="4">
        <v>4147</v>
      </c>
      <c r="JW722" s="4">
        <v>11.55</v>
      </c>
      <c r="JX722" s="4">
        <v>-15.8</v>
      </c>
      <c r="JY722" s="4">
        <v>11371</v>
      </c>
      <c r="JZ722" s="4">
        <v>-2096</v>
      </c>
      <c r="KA722" s="4">
        <v>160.80000000000001</v>
      </c>
      <c r="KB722" s="4">
        <v>25.5</v>
      </c>
      <c r="KC722" s="4">
        <v>43583</v>
      </c>
      <c r="KD722" s="4">
        <v>13848</v>
      </c>
      <c r="KE722" s="4">
        <v>17.05</v>
      </c>
      <c r="KF722" s="4">
        <v>-20.95</v>
      </c>
      <c r="KG722" s="4">
        <v>7144</v>
      </c>
      <c r="KH722" s="4">
        <v>2159</v>
      </c>
      <c r="KI722" s="4">
        <v>120</v>
      </c>
      <c r="KJ722" s="4">
        <v>20.25</v>
      </c>
      <c r="KK722" s="4">
        <v>19573</v>
      </c>
      <c r="KL722" s="4">
        <v>10679</v>
      </c>
      <c r="KM722" s="4">
        <v>25.55</v>
      </c>
      <c r="KN722" s="4">
        <v>-27.349999999999998</v>
      </c>
      <c r="KO722" s="4">
        <v>38583</v>
      </c>
      <c r="KP722" s="4">
        <v>5240</v>
      </c>
      <c r="KQ722" s="4">
        <v>82</v>
      </c>
      <c r="KR722" s="4">
        <v>10.75</v>
      </c>
      <c r="KS722" s="4">
        <v>38365</v>
      </c>
      <c r="KT722" s="4">
        <v>15451</v>
      </c>
      <c r="KU722" s="4">
        <v>38.15</v>
      </c>
      <c r="KV722" s="4">
        <v>-34.6</v>
      </c>
      <c r="KW722" s="4">
        <v>16090</v>
      </c>
      <c r="KX722" s="4">
        <v>6793</v>
      </c>
      <c r="KY722" s="4">
        <v>52.4</v>
      </c>
      <c r="KZ722" s="4">
        <v>4.1999999999999957</v>
      </c>
      <c r="LA722" s="4">
        <v>7085</v>
      </c>
      <c r="LB722" s="4">
        <v>4050</v>
      </c>
      <c r="LC722" s="4">
        <v>58.1</v>
      </c>
      <c r="LD722" s="4">
        <v>-41.499999999999993</v>
      </c>
    </row>
    <row r="723" spans="1:316" x14ac:dyDescent="0.25">
      <c r="A723" s="171">
        <v>44076.60249675926</v>
      </c>
      <c r="B723" s="172">
        <v>0.60138888888888886</v>
      </c>
      <c r="C723" s="4">
        <v>11531.35</v>
      </c>
      <c r="D723" s="4">
        <v>11550</v>
      </c>
      <c r="E723" s="173">
        <v>5.85</v>
      </c>
      <c r="F723" s="173">
        <v>-83.25</v>
      </c>
      <c r="G723" s="173">
        <v>313.89999999999998</v>
      </c>
      <c r="H723" s="173">
        <v>241.64999999999992</v>
      </c>
      <c r="I723" s="173">
        <v>-665.85</v>
      </c>
      <c r="J723" s="173">
        <v>907.5</v>
      </c>
      <c r="K723" s="127">
        <v>25.35</v>
      </c>
      <c r="L723" s="127">
        <v>15.94</v>
      </c>
      <c r="M723" s="127">
        <v>9.6300000000000008</v>
      </c>
      <c r="N723" s="127">
        <v>-1.8499999999999996</v>
      </c>
      <c r="O723" s="127">
        <v>0.5352857079419252</v>
      </c>
      <c r="P723" s="127">
        <v>-9.267819528987864E-2</v>
      </c>
      <c r="Q723" s="127">
        <v>0.92251220535016287</v>
      </c>
      <c r="R723" s="4">
        <v>26813</v>
      </c>
      <c r="S723" s="4">
        <v>47367</v>
      </c>
      <c r="T723" s="173">
        <v>11574.699999999999</v>
      </c>
      <c r="U723" s="173">
        <v>10.233333333331757</v>
      </c>
      <c r="V723" s="4">
        <v>152878</v>
      </c>
      <c r="W723" s="4">
        <v>-18768</v>
      </c>
      <c r="X723" s="173">
        <v>43.349999999998545</v>
      </c>
      <c r="Y723" s="173">
        <v>-2163</v>
      </c>
      <c r="Z723" s="173">
        <v>81143</v>
      </c>
      <c r="AA723" s="173">
        <v>78980</v>
      </c>
      <c r="AB723" s="4">
        <v>20554</v>
      </c>
      <c r="AC723" s="4">
        <v>-39451</v>
      </c>
      <c r="AD723" s="176" t="e">
        <v>#REF!</v>
      </c>
      <c r="AE723" s="177">
        <v>-0.68434323987713586</v>
      </c>
      <c r="AF723" s="177">
        <v>2.8861755460219161E-2</v>
      </c>
      <c r="AG723" s="177">
        <v>1.966457183730888</v>
      </c>
      <c r="AH723" s="177">
        <v>0.54242514622769933</v>
      </c>
      <c r="AI723" s="127">
        <v>0.10715536334554887</v>
      </c>
      <c r="AJ723" s="127">
        <v>0</v>
      </c>
      <c r="AK723" s="4">
        <v>0</v>
      </c>
      <c r="AL723" s="178">
        <v>11500</v>
      </c>
      <c r="AM723" s="178">
        <v>11400</v>
      </c>
      <c r="AN723" s="178">
        <v>11600</v>
      </c>
      <c r="AO723" s="178">
        <v>12000</v>
      </c>
      <c r="AS723" s="4">
        <v>0.86672974571259609</v>
      </c>
      <c r="AT723" s="4">
        <v>0.35730659025787964</v>
      </c>
      <c r="AU723" s="4">
        <v>0.25822822973719911</v>
      </c>
      <c r="AV723" s="4">
        <v>6.9181679561755235E-2</v>
      </c>
      <c r="AW723" s="4">
        <v>9.6450576649639269E-2</v>
      </c>
      <c r="AX723" s="4">
        <v>6.1884343492872869E-2</v>
      </c>
      <c r="AY723" s="4">
        <v>33.185770750988141</v>
      </c>
      <c r="AZ723" s="4">
        <v>11.305343511450381</v>
      </c>
      <c r="BA723" s="4">
        <v>54.652173913043477</v>
      </c>
      <c r="BB723" s="4">
        <v>31.927083333333332</v>
      </c>
      <c r="BC723" s="4">
        <v>20.985436893203882</v>
      </c>
      <c r="BD723" s="4">
        <v>48.689814814814817</v>
      </c>
      <c r="BE723" s="4">
        <v>9.3847062297018002</v>
      </c>
      <c r="BF723" s="4">
        <v>12.906019007391764</v>
      </c>
      <c r="BG723" s="4">
        <v>3.7114014251781473</v>
      </c>
      <c r="BH723" s="4">
        <v>2.3343730505302558</v>
      </c>
      <c r="BI723" s="4">
        <v>9</v>
      </c>
      <c r="BJ723" s="4">
        <v>0</v>
      </c>
      <c r="BK723" s="4">
        <v>0</v>
      </c>
      <c r="BL723" s="4">
        <v>0</v>
      </c>
      <c r="BM723" s="4">
        <v>6663</v>
      </c>
      <c r="BN723" s="4">
        <v>-1300</v>
      </c>
      <c r="BO723" s="4">
        <v>0.95</v>
      </c>
      <c r="BP723" s="4">
        <v>-0.55000000000000004</v>
      </c>
      <c r="BQ723" s="4">
        <v>0</v>
      </c>
      <c r="BR723" s="4">
        <v>0</v>
      </c>
      <c r="BS723" s="4">
        <v>0</v>
      </c>
      <c r="BT723" s="4">
        <v>0</v>
      </c>
      <c r="BU723" s="4">
        <v>116</v>
      </c>
      <c r="BV723" s="4">
        <v>2</v>
      </c>
      <c r="BW723" s="4">
        <v>0.85</v>
      </c>
      <c r="BX723" s="4">
        <v>-0.70000000000000007</v>
      </c>
      <c r="BY723" s="4">
        <v>22</v>
      </c>
      <c r="BZ723" s="4">
        <v>0</v>
      </c>
      <c r="CA723" s="4">
        <v>1395.75</v>
      </c>
      <c r="CB723" s="4">
        <v>20.75</v>
      </c>
      <c r="CC723" s="4">
        <v>595</v>
      </c>
      <c r="CD723" s="4">
        <v>-188</v>
      </c>
      <c r="CE723" s="4">
        <v>0.9</v>
      </c>
      <c r="CF723" s="4">
        <v>-0.74999999999999989</v>
      </c>
      <c r="CG723" s="4">
        <v>0</v>
      </c>
      <c r="CH723" s="4">
        <v>0</v>
      </c>
      <c r="CI723" s="4">
        <v>0</v>
      </c>
      <c r="CJ723" s="4">
        <v>0</v>
      </c>
      <c r="CK723" s="4">
        <v>42</v>
      </c>
      <c r="CL723" s="4">
        <v>-2</v>
      </c>
      <c r="CM723" s="4">
        <v>1.5</v>
      </c>
      <c r="CN723" s="4">
        <v>-0.30000000000000004</v>
      </c>
      <c r="CO723" s="4">
        <v>12</v>
      </c>
      <c r="CP723" s="4">
        <v>0</v>
      </c>
      <c r="CQ723" s="4">
        <v>0</v>
      </c>
      <c r="CR723" s="4">
        <v>0</v>
      </c>
      <c r="CS723" s="4">
        <v>1445</v>
      </c>
      <c r="CT723" s="4">
        <v>-209</v>
      </c>
      <c r="CU723" s="4">
        <v>1.1000000000000001</v>
      </c>
      <c r="CV723" s="4">
        <v>-0.84999999999999987</v>
      </c>
      <c r="CW723" s="4">
        <v>0</v>
      </c>
      <c r="CX723" s="4">
        <v>0</v>
      </c>
      <c r="CY723" s="4">
        <v>0</v>
      </c>
      <c r="CZ723" s="4">
        <v>0</v>
      </c>
      <c r="DA723" s="4">
        <v>290</v>
      </c>
      <c r="DB723" s="4">
        <v>8</v>
      </c>
      <c r="DC723" s="4">
        <v>1.2</v>
      </c>
      <c r="DD723" s="4">
        <v>-0.90000000000000013</v>
      </c>
      <c r="DE723" s="4">
        <v>23</v>
      </c>
      <c r="DF723" s="4">
        <v>-5</v>
      </c>
      <c r="DG723" s="4">
        <v>1173</v>
      </c>
      <c r="DH723" s="4">
        <v>23</v>
      </c>
      <c r="DI723" s="4">
        <v>1814</v>
      </c>
      <c r="DJ723" s="4">
        <v>-480</v>
      </c>
      <c r="DK723" s="4">
        <v>1.1499999999999999</v>
      </c>
      <c r="DL723" s="4">
        <v>-1</v>
      </c>
      <c r="DM723" s="4">
        <v>0</v>
      </c>
      <c r="DN723" s="4">
        <v>0</v>
      </c>
      <c r="DO723" s="4">
        <v>0</v>
      </c>
      <c r="DP723" s="4">
        <v>0</v>
      </c>
      <c r="DQ723" s="4">
        <v>597</v>
      </c>
      <c r="DR723" s="4">
        <v>131</v>
      </c>
      <c r="DS723" s="4">
        <v>1.25</v>
      </c>
      <c r="DT723" s="4">
        <v>-1.0499999999999998</v>
      </c>
      <c r="DU723" s="4">
        <v>1</v>
      </c>
      <c r="DV723" s="4">
        <v>0</v>
      </c>
      <c r="DW723" s="4">
        <v>0</v>
      </c>
      <c r="DX723" s="4">
        <v>0</v>
      </c>
      <c r="DY723" s="4">
        <v>4325</v>
      </c>
      <c r="DZ723" s="4">
        <v>-768</v>
      </c>
      <c r="EA723" s="4">
        <v>1.3</v>
      </c>
      <c r="EB723" s="4">
        <v>-1.1500000000000001</v>
      </c>
      <c r="EC723" s="4">
        <v>0</v>
      </c>
      <c r="ED723" s="4">
        <v>0</v>
      </c>
      <c r="EE723" s="4">
        <v>0</v>
      </c>
      <c r="EF723" s="4">
        <v>0</v>
      </c>
      <c r="EG723" s="4">
        <v>250</v>
      </c>
      <c r="EH723" s="4">
        <v>-30</v>
      </c>
      <c r="EI723" s="4">
        <v>1.3</v>
      </c>
      <c r="EJ723" s="4">
        <v>-1.4000000000000001</v>
      </c>
      <c r="EK723" s="4">
        <v>71</v>
      </c>
      <c r="EL723" s="4">
        <v>-8</v>
      </c>
      <c r="EM723" s="4">
        <v>975</v>
      </c>
      <c r="EN723" s="4">
        <v>-40</v>
      </c>
      <c r="EO723" s="4">
        <v>22272</v>
      </c>
      <c r="EP723" s="4">
        <v>-1686</v>
      </c>
      <c r="EQ723" s="4">
        <v>1.45</v>
      </c>
      <c r="ER723" s="4">
        <v>-1.45</v>
      </c>
      <c r="ES723" s="4">
        <v>4</v>
      </c>
      <c r="ET723" s="4">
        <v>0</v>
      </c>
      <c r="EU723" s="4">
        <v>915</v>
      </c>
      <c r="EV723" s="4">
        <v>-64.649999999999977</v>
      </c>
      <c r="EW723" s="4">
        <v>886</v>
      </c>
      <c r="EX723" s="4">
        <v>-22</v>
      </c>
      <c r="EY723" s="4">
        <v>1.7</v>
      </c>
      <c r="EZ723" s="4">
        <v>-1.2500000000000002</v>
      </c>
      <c r="FA723" s="4">
        <v>27</v>
      </c>
      <c r="FB723" s="4">
        <v>3</v>
      </c>
      <c r="FC723" s="4">
        <v>869.25</v>
      </c>
      <c r="FD723" s="4">
        <v>-19</v>
      </c>
      <c r="FE723" s="4">
        <v>5346</v>
      </c>
      <c r="FF723" s="4">
        <v>-858</v>
      </c>
      <c r="FG723" s="4">
        <v>1.55</v>
      </c>
      <c r="FH723" s="4">
        <v>-1.7499999999999998</v>
      </c>
      <c r="FI723" s="4">
        <v>5</v>
      </c>
      <c r="FJ723" s="4">
        <v>0</v>
      </c>
      <c r="FK723" s="4">
        <v>0</v>
      </c>
      <c r="FL723" s="4">
        <v>0</v>
      </c>
      <c r="FM723" s="4">
        <v>169</v>
      </c>
      <c r="FN723" s="4">
        <v>-60</v>
      </c>
      <c r="FO723" s="4">
        <v>1.7</v>
      </c>
      <c r="FP723" s="4">
        <v>-1.8499999999999999</v>
      </c>
      <c r="FQ723" s="4">
        <v>22</v>
      </c>
      <c r="FR723" s="4">
        <v>0</v>
      </c>
      <c r="FS723" s="4">
        <v>754.6</v>
      </c>
      <c r="FT723" s="4">
        <v>-75.699999999999932</v>
      </c>
      <c r="FU723" s="4">
        <v>16228</v>
      </c>
      <c r="FV723" s="4">
        <v>-722</v>
      </c>
      <c r="FW723" s="4">
        <v>1.7</v>
      </c>
      <c r="FX723" s="4">
        <v>-2.1500000000000004</v>
      </c>
      <c r="FY723" s="4">
        <v>6</v>
      </c>
      <c r="FZ723" s="4">
        <v>0</v>
      </c>
      <c r="GA723" s="4">
        <v>0</v>
      </c>
      <c r="GB723" s="4">
        <v>0</v>
      </c>
      <c r="GC723" s="4">
        <v>809</v>
      </c>
      <c r="GD723" s="4">
        <v>-68</v>
      </c>
      <c r="GE723" s="4">
        <v>1.7</v>
      </c>
      <c r="GF723" s="4">
        <v>-2.5499999999999998</v>
      </c>
      <c r="GG723" s="4">
        <v>336</v>
      </c>
      <c r="GH723" s="4">
        <v>-164</v>
      </c>
      <c r="GI723" s="4">
        <v>749.1</v>
      </c>
      <c r="GJ723" s="4">
        <v>39.149999999999977</v>
      </c>
      <c r="GK723" s="4">
        <v>13152</v>
      </c>
      <c r="GL723" s="4">
        <v>-2504</v>
      </c>
      <c r="GM723" s="4">
        <v>1.85</v>
      </c>
      <c r="GN723" s="4">
        <v>-2.65</v>
      </c>
      <c r="GO723" s="4">
        <v>6</v>
      </c>
      <c r="GP723" s="4">
        <v>0</v>
      </c>
      <c r="GQ723" s="4">
        <v>690</v>
      </c>
      <c r="GR723" s="4">
        <v>7.7999999999999545</v>
      </c>
      <c r="GS723" s="4">
        <v>830</v>
      </c>
      <c r="GT723" s="4">
        <v>-148</v>
      </c>
      <c r="GU723" s="4">
        <v>1.85</v>
      </c>
      <c r="GV723" s="4">
        <v>-2.9499999999999997</v>
      </c>
      <c r="GW723" s="4">
        <v>244</v>
      </c>
      <c r="GX723" s="4">
        <v>-136</v>
      </c>
      <c r="GY723" s="4">
        <v>652.29999999999995</v>
      </c>
      <c r="GZ723" s="4">
        <v>46.349999999999909</v>
      </c>
      <c r="HA723" s="4">
        <v>13962</v>
      </c>
      <c r="HB723" s="4">
        <v>-2939</v>
      </c>
      <c r="HC723" s="4">
        <v>1.9</v>
      </c>
      <c r="HD723" s="4">
        <v>-3.1999999999999997</v>
      </c>
      <c r="HE723" s="4">
        <v>163</v>
      </c>
      <c r="HF723" s="4">
        <v>-26</v>
      </c>
      <c r="HG723" s="4">
        <v>536.1</v>
      </c>
      <c r="HH723" s="4">
        <v>1.7000000000000455</v>
      </c>
      <c r="HI723" s="4">
        <v>1754</v>
      </c>
      <c r="HJ723" s="4">
        <v>-850</v>
      </c>
      <c r="HK723" s="4">
        <v>2.1</v>
      </c>
      <c r="HL723" s="4">
        <v>-3.6</v>
      </c>
      <c r="HM723" s="4">
        <v>759</v>
      </c>
      <c r="HN723" s="4">
        <v>-172</v>
      </c>
      <c r="HO723" s="4">
        <v>552</v>
      </c>
      <c r="HP723" s="4">
        <v>44.550000000000011</v>
      </c>
      <c r="HQ723" s="4">
        <v>25188</v>
      </c>
      <c r="HR723" s="4">
        <v>-1379</v>
      </c>
      <c r="HS723" s="4">
        <v>2.2999999999999998</v>
      </c>
      <c r="HT723" s="4">
        <v>-4.3</v>
      </c>
      <c r="HU723" s="4">
        <v>262</v>
      </c>
      <c r="HV723" s="4">
        <v>-49</v>
      </c>
      <c r="HW723" s="4">
        <v>481.2</v>
      </c>
      <c r="HX723" s="4">
        <v>22.050000000000011</v>
      </c>
      <c r="HY723" s="4">
        <v>2962</v>
      </c>
      <c r="HZ723" s="4">
        <v>95</v>
      </c>
      <c r="IA723" s="4">
        <v>2.5</v>
      </c>
      <c r="IB723" s="4">
        <v>-5.45</v>
      </c>
      <c r="IC723" s="4">
        <v>345</v>
      </c>
      <c r="ID723" s="4">
        <v>-190</v>
      </c>
      <c r="IE723" s="4">
        <v>454.45</v>
      </c>
      <c r="IF723" s="4">
        <v>46.699999999999989</v>
      </c>
      <c r="IG723" s="4">
        <v>18855</v>
      </c>
      <c r="IH723" s="4">
        <v>2110</v>
      </c>
      <c r="II723" s="4">
        <v>2.95</v>
      </c>
      <c r="IJ723" s="4">
        <v>-6.2</v>
      </c>
      <c r="IK723" s="4">
        <v>192</v>
      </c>
      <c r="IL723" s="4">
        <v>-46</v>
      </c>
      <c r="IM723" s="4">
        <v>380.45</v>
      </c>
      <c r="IN723" s="4">
        <v>17.649999999999977</v>
      </c>
      <c r="IO723" s="4">
        <v>6130</v>
      </c>
      <c r="IP723" s="4">
        <v>1676</v>
      </c>
      <c r="IQ723" s="4">
        <v>3.45</v>
      </c>
      <c r="IR723" s="4">
        <v>-7.6000000000000005</v>
      </c>
      <c r="IS723" s="4">
        <v>1236</v>
      </c>
      <c r="IT723" s="4">
        <v>129</v>
      </c>
      <c r="IU723" s="4">
        <v>351.25</v>
      </c>
      <c r="IV723" s="4">
        <v>39.399999999999977</v>
      </c>
      <c r="IW723" s="4">
        <v>25938</v>
      </c>
      <c r="IX723" s="4">
        <v>4249</v>
      </c>
      <c r="IY723" s="4">
        <v>4.3</v>
      </c>
      <c r="IZ723" s="4">
        <v>-8.8500000000000014</v>
      </c>
      <c r="JA723" s="4">
        <v>216</v>
      </c>
      <c r="JB723" s="4">
        <v>6</v>
      </c>
      <c r="JC723" s="4">
        <v>303</v>
      </c>
      <c r="JD723" s="4">
        <v>39.050000000000011</v>
      </c>
      <c r="JE723" s="4">
        <v>10517</v>
      </c>
      <c r="JF723" s="4">
        <v>3252</v>
      </c>
      <c r="JG723" s="4">
        <v>5.55</v>
      </c>
      <c r="JH723" s="4">
        <v>-10.7</v>
      </c>
      <c r="JI723" s="4">
        <v>3387</v>
      </c>
      <c r="JJ723" s="4">
        <v>671</v>
      </c>
      <c r="JK723" s="4">
        <v>256.3</v>
      </c>
      <c r="JL723" s="4">
        <v>38.150000000000006</v>
      </c>
      <c r="JM723" s="4">
        <v>31786</v>
      </c>
      <c r="JN723" s="4">
        <v>7943</v>
      </c>
      <c r="JO723" s="4">
        <v>7.7</v>
      </c>
      <c r="JP723" s="4">
        <v>-13.100000000000001</v>
      </c>
      <c r="JQ723" s="5">
        <v>947</v>
      </c>
      <c r="JR723" s="4">
        <v>19</v>
      </c>
      <c r="JS723" s="4">
        <v>210.6</v>
      </c>
      <c r="JT723" s="4">
        <v>36.199999999999989</v>
      </c>
      <c r="JU723" s="4">
        <v>12222</v>
      </c>
      <c r="JV723" s="4">
        <v>3892</v>
      </c>
      <c r="JW723" s="4">
        <v>11.35</v>
      </c>
      <c r="JX723" s="4">
        <v>-16</v>
      </c>
      <c r="JY723" s="4">
        <v>11788</v>
      </c>
      <c r="JZ723" s="4">
        <v>-1679</v>
      </c>
      <c r="KA723" s="4">
        <v>165.6</v>
      </c>
      <c r="KB723" s="4">
        <v>30.299999999999983</v>
      </c>
      <c r="KC723" s="4">
        <v>43750</v>
      </c>
      <c r="KD723" s="4">
        <v>14015</v>
      </c>
      <c r="KE723" s="4">
        <v>17.149999999999999</v>
      </c>
      <c r="KF723" s="4">
        <v>-20.85</v>
      </c>
      <c r="KG723" s="4">
        <v>8015</v>
      </c>
      <c r="KH723" s="4">
        <v>3030</v>
      </c>
      <c r="KI723" s="4">
        <v>123.85</v>
      </c>
      <c r="KJ723" s="4">
        <v>24.099999999999994</v>
      </c>
      <c r="KK723" s="4">
        <v>18710</v>
      </c>
      <c r="KL723" s="4">
        <v>9816</v>
      </c>
      <c r="KM723" s="4">
        <v>25.65</v>
      </c>
      <c r="KN723" s="4">
        <v>-27.25</v>
      </c>
      <c r="KO723" s="4">
        <v>42275</v>
      </c>
      <c r="KP723" s="4">
        <v>8932</v>
      </c>
      <c r="KQ723" s="4">
        <v>86</v>
      </c>
      <c r="KR723" s="4">
        <v>14.75</v>
      </c>
      <c r="KS723" s="4">
        <v>36641</v>
      </c>
      <c r="KT723" s="4">
        <v>13727</v>
      </c>
      <c r="KU723" s="4">
        <v>38.049999999999997</v>
      </c>
      <c r="KV723" s="4">
        <v>-34.700000000000003</v>
      </c>
      <c r="KW723" s="4">
        <v>17450</v>
      </c>
      <c r="KX723" s="4">
        <v>8153</v>
      </c>
      <c r="KY723" s="4">
        <v>55.45</v>
      </c>
      <c r="KZ723" s="4">
        <v>7.25</v>
      </c>
      <c r="LA723" s="4">
        <v>6235</v>
      </c>
      <c r="LB723" s="4">
        <v>3200</v>
      </c>
      <c r="LC723" s="4">
        <v>57.4</v>
      </c>
      <c r="LD723" s="4">
        <v>-42.199999999999996</v>
      </c>
    </row>
    <row r="724" spans="1:316" x14ac:dyDescent="0.25">
      <c r="A724" s="171">
        <v>44076.599189583336</v>
      </c>
      <c r="B724" s="172">
        <v>0.59791666666666665</v>
      </c>
      <c r="C724" s="4">
        <v>11496.4</v>
      </c>
      <c r="D724" s="4">
        <v>11500</v>
      </c>
      <c r="E724" s="173">
        <v>-2.3000000000000034</v>
      </c>
      <c r="F724" s="173">
        <v>-84.699999999999989</v>
      </c>
      <c r="G724" s="173">
        <v>313.89999999999998</v>
      </c>
      <c r="H724" s="173">
        <v>104.79999999999991</v>
      </c>
      <c r="I724" s="173">
        <v>-534.75</v>
      </c>
      <c r="J724" s="173">
        <v>639.54999999999995</v>
      </c>
      <c r="K724" s="127">
        <v>27.12</v>
      </c>
      <c r="L724" s="127">
        <v>18.71</v>
      </c>
      <c r="M724" s="127">
        <v>11.4</v>
      </c>
      <c r="N724" s="127">
        <v>0.92000000000000171</v>
      </c>
      <c r="O724" s="127">
        <v>0.32773074034451988</v>
      </c>
      <c r="P724" s="127">
        <v>0.4856628799071856</v>
      </c>
      <c r="Q724" s="127">
        <v>0.86820117736523827</v>
      </c>
      <c r="R724" s="4">
        <v>52104</v>
      </c>
      <c r="S724" s="4">
        <v>48344</v>
      </c>
      <c r="T724" s="173">
        <v>11564.466666666667</v>
      </c>
      <c r="U724" s="173">
        <v>34.000000000001819</v>
      </c>
      <c r="V724" s="4">
        <v>152910</v>
      </c>
      <c r="W724" s="4">
        <v>-17683</v>
      </c>
      <c r="X724" s="173">
        <v>68.066666666667516</v>
      </c>
      <c r="Y724" s="173">
        <v>-14838</v>
      </c>
      <c r="Z724" s="173">
        <v>79888</v>
      </c>
      <c r="AA724" s="173">
        <v>65050</v>
      </c>
      <c r="AB724" s="4">
        <v>-3760</v>
      </c>
      <c r="AC724" s="4">
        <v>-52934</v>
      </c>
      <c r="AD724" s="176" t="e">
        <v>#REF!</v>
      </c>
      <c r="AE724" s="177">
        <v>-0.523606068433906</v>
      </c>
      <c r="AF724" s="177">
        <v>1.6709580557300617E-2</v>
      </c>
      <c r="AG724" s="177">
        <v>0.46136454230869178</v>
      </c>
      <c r="AH724" s="177">
        <v>0.2750016419335739</v>
      </c>
      <c r="AI724" s="127">
        <v>5.7873671592060506E-2</v>
      </c>
      <c r="AJ724" s="127">
        <v>0</v>
      </c>
      <c r="AK724" s="4">
        <v>0</v>
      </c>
      <c r="AL724" s="178">
        <v>11500</v>
      </c>
      <c r="AM724" s="178">
        <v>11400</v>
      </c>
      <c r="AN724" s="178">
        <v>11600</v>
      </c>
      <c r="AO724" s="178">
        <v>11700</v>
      </c>
      <c r="AS724" s="4">
        <v>0.7122971748620377</v>
      </c>
      <c r="AT724" s="4">
        <v>0.24175218386905267</v>
      </c>
      <c r="AU724" s="4">
        <v>0.22918896282164627</v>
      </c>
      <c r="AV724" s="4">
        <v>6.3016853344499107E-2</v>
      </c>
      <c r="AW724" s="4">
        <v>9.0815918408159182E-2</v>
      </c>
      <c r="AX724" s="4">
        <v>5.9588238576131228E-2</v>
      </c>
      <c r="AY724" s="4">
        <v>33.608695652173914</v>
      </c>
      <c r="AZ724" s="4">
        <v>11.454198473282442</v>
      </c>
      <c r="BA724" s="4">
        <v>53.467422096317279</v>
      </c>
      <c r="BB724" s="4">
        <v>35.15625</v>
      </c>
      <c r="BC724" s="4">
        <v>19.987758224942617</v>
      </c>
      <c r="BD724" s="4">
        <v>51.263888888888886</v>
      </c>
      <c r="BE724" s="4">
        <v>9.0736752621139125</v>
      </c>
      <c r="BF724" s="4">
        <v>12.678053830227743</v>
      </c>
      <c r="BG724" s="4">
        <v>3.6556157515969918</v>
      </c>
      <c r="BH724" s="4">
        <v>1.8167808219178083</v>
      </c>
      <c r="BI724" s="4">
        <v>9</v>
      </c>
      <c r="BJ724" s="4">
        <v>0</v>
      </c>
      <c r="BK724" s="4">
        <v>0</v>
      </c>
      <c r="BL724" s="4">
        <v>0</v>
      </c>
      <c r="BM724" s="4">
        <v>7400</v>
      </c>
      <c r="BN724" s="4">
        <v>-563</v>
      </c>
      <c r="BO724" s="4">
        <v>0.9</v>
      </c>
      <c r="BP724" s="4">
        <v>-0.6</v>
      </c>
      <c r="BQ724" s="4">
        <v>0</v>
      </c>
      <c r="BR724" s="4">
        <v>0</v>
      </c>
      <c r="BS724" s="4">
        <v>0</v>
      </c>
      <c r="BT724" s="4">
        <v>0</v>
      </c>
      <c r="BU724" s="4">
        <v>116</v>
      </c>
      <c r="BV724" s="4">
        <v>2</v>
      </c>
      <c r="BW724" s="4">
        <v>0.85</v>
      </c>
      <c r="BX724" s="4">
        <v>-0.70000000000000007</v>
      </c>
      <c r="BY724" s="4">
        <v>22</v>
      </c>
      <c r="BZ724" s="4">
        <v>0</v>
      </c>
      <c r="CA724" s="4">
        <v>1395.75</v>
      </c>
      <c r="CB724" s="4">
        <v>20.75</v>
      </c>
      <c r="CC724" s="4">
        <v>573</v>
      </c>
      <c r="CD724" s="4">
        <v>-210</v>
      </c>
      <c r="CE724" s="4">
        <v>0.95</v>
      </c>
      <c r="CF724" s="4">
        <v>-0.7</v>
      </c>
      <c r="CG724" s="4">
        <v>0</v>
      </c>
      <c r="CH724" s="4">
        <v>0</v>
      </c>
      <c r="CI724" s="4">
        <v>0</v>
      </c>
      <c r="CJ724" s="4">
        <v>0</v>
      </c>
      <c r="CK724" s="4">
        <v>42</v>
      </c>
      <c r="CL724" s="4">
        <v>-2</v>
      </c>
      <c r="CM724" s="4">
        <v>1.5</v>
      </c>
      <c r="CN724" s="4">
        <v>-0.30000000000000004</v>
      </c>
      <c r="CO724" s="4">
        <v>12</v>
      </c>
      <c r="CP724" s="4">
        <v>0</v>
      </c>
      <c r="CQ724" s="4">
        <v>0</v>
      </c>
      <c r="CR724" s="4">
        <v>0</v>
      </c>
      <c r="CS724" s="4">
        <v>1448</v>
      </c>
      <c r="CT724" s="4">
        <v>-206</v>
      </c>
      <c r="CU724" s="4">
        <v>1.1000000000000001</v>
      </c>
      <c r="CV724" s="4">
        <v>-0.84999999999999987</v>
      </c>
      <c r="CW724" s="4">
        <v>0</v>
      </c>
      <c r="CX724" s="4">
        <v>0</v>
      </c>
      <c r="CY724" s="4">
        <v>0</v>
      </c>
      <c r="CZ724" s="4">
        <v>0</v>
      </c>
      <c r="DA724" s="4">
        <v>290</v>
      </c>
      <c r="DB724" s="4">
        <v>8</v>
      </c>
      <c r="DC724" s="4">
        <v>1.2</v>
      </c>
      <c r="DD724" s="4">
        <v>-0.90000000000000013</v>
      </c>
      <c r="DE724" s="4">
        <v>23</v>
      </c>
      <c r="DF724" s="4">
        <v>-5</v>
      </c>
      <c r="DG724" s="4">
        <v>1173</v>
      </c>
      <c r="DH724" s="4">
        <v>23</v>
      </c>
      <c r="DI724" s="4">
        <v>1814</v>
      </c>
      <c r="DJ724" s="4">
        <v>-480</v>
      </c>
      <c r="DK724" s="4">
        <v>1.2</v>
      </c>
      <c r="DL724" s="4">
        <v>-0.95</v>
      </c>
      <c r="DM724" s="4">
        <v>0</v>
      </c>
      <c r="DN724" s="4">
        <v>0</v>
      </c>
      <c r="DO724" s="4">
        <v>0</v>
      </c>
      <c r="DP724" s="4">
        <v>0</v>
      </c>
      <c r="DQ724" s="4">
        <v>597</v>
      </c>
      <c r="DR724" s="4">
        <v>131</v>
      </c>
      <c r="DS724" s="4">
        <v>1.3</v>
      </c>
      <c r="DT724" s="4">
        <v>-0.99999999999999978</v>
      </c>
      <c r="DU724" s="4">
        <v>1</v>
      </c>
      <c r="DV724" s="4">
        <v>0</v>
      </c>
      <c r="DW724" s="4">
        <v>0</v>
      </c>
      <c r="DX724" s="4">
        <v>0</v>
      </c>
      <c r="DY724" s="4">
        <v>4325</v>
      </c>
      <c r="DZ724" s="4">
        <v>-768</v>
      </c>
      <c r="EA724" s="4">
        <v>1.25</v>
      </c>
      <c r="EB724" s="4">
        <v>-1.2000000000000002</v>
      </c>
      <c r="EC724" s="4">
        <v>0</v>
      </c>
      <c r="ED724" s="4">
        <v>0</v>
      </c>
      <c r="EE724" s="4">
        <v>0</v>
      </c>
      <c r="EF724" s="4">
        <v>0</v>
      </c>
      <c r="EG724" s="4">
        <v>250</v>
      </c>
      <c r="EH724" s="4">
        <v>-30</v>
      </c>
      <c r="EI724" s="4">
        <v>1.3</v>
      </c>
      <c r="EJ724" s="4">
        <v>-1.4000000000000001</v>
      </c>
      <c r="EK724" s="4">
        <v>71</v>
      </c>
      <c r="EL724" s="4">
        <v>-8</v>
      </c>
      <c r="EM724" s="4">
        <v>975</v>
      </c>
      <c r="EN724" s="4">
        <v>-40</v>
      </c>
      <c r="EO724" s="4">
        <v>22261</v>
      </c>
      <c r="EP724" s="4">
        <v>-1697</v>
      </c>
      <c r="EQ724" s="4">
        <v>1.5</v>
      </c>
      <c r="ER724" s="4">
        <v>-1.4</v>
      </c>
      <c r="ES724" s="4">
        <v>4</v>
      </c>
      <c r="ET724" s="4">
        <v>0</v>
      </c>
      <c r="EU724" s="4">
        <v>915</v>
      </c>
      <c r="EV724" s="4">
        <v>-64.649999999999977</v>
      </c>
      <c r="EW724" s="4">
        <v>886</v>
      </c>
      <c r="EX724" s="4">
        <v>-22</v>
      </c>
      <c r="EY724" s="4">
        <v>1.7</v>
      </c>
      <c r="EZ724" s="4">
        <v>-1.2500000000000002</v>
      </c>
      <c r="FA724" s="4">
        <v>27</v>
      </c>
      <c r="FB724" s="4">
        <v>3</v>
      </c>
      <c r="FC724" s="4">
        <v>869.25</v>
      </c>
      <c r="FD724" s="4">
        <v>-19</v>
      </c>
      <c r="FE724" s="4">
        <v>5358</v>
      </c>
      <c r="FF724" s="4">
        <v>-846</v>
      </c>
      <c r="FG724" s="4">
        <v>1.65</v>
      </c>
      <c r="FH724" s="4">
        <v>-1.65</v>
      </c>
      <c r="FI724" s="4">
        <v>5</v>
      </c>
      <c r="FJ724" s="4">
        <v>0</v>
      </c>
      <c r="FK724" s="4">
        <v>0</v>
      </c>
      <c r="FL724" s="4">
        <v>0</v>
      </c>
      <c r="FM724" s="4">
        <v>169</v>
      </c>
      <c r="FN724" s="4">
        <v>-60</v>
      </c>
      <c r="FO724" s="4">
        <v>1.7</v>
      </c>
      <c r="FP724" s="4">
        <v>-1.8499999999999999</v>
      </c>
      <c r="FQ724" s="4">
        <v>22</v>
      </c>
      <c r="FR724" s="4">
        <v>0</v>
      </c>
      <c r="FS724" s="4">
        <v>754.6</v>
      </c>
      <c r="FT724" s="4">
        <v>-75.699999999999932</v>
      </c>
      <c r="FU724" s="4">
        <v>16272</v>
      </c>
      <c r="FV724" s="4">
        <v>-678</v>
      </c>
      <c r="FW724" s="4">
        <v>1.8</v>
      </c>
      <c r="FX724" s="4">
        <v>-2.0499999999999998</v>
      </c>
      <c r="FY724" s="4">
        <v>6</v>
      </c>
      <c r="FZ724" s="4">
        <v>0</v>
      </c>
      <c r="GA724" s="4">
        <v>0</v>
      </c>
      <c r="GB724" s="4">
        <v>0</v>
      </c>
      <c r="GC724" s="4">
        <v>815</v>
      </c>
      <c r="GD724" s="4">
        <v>-62</v>
      </c>
      <c r="GE724" s="4">
        <v>1.95</v>
      </c>
      <c r="GF724" s="4">
        <v>-2.2999999999999998</v>
      </c>
      <c r="GG724" s="4">
        <v>362</v>
      </c>
      <c r="GH724" s="4">
        <v>-138</v>
      </c>
      <c r="GI724" s="4">
        <v>721.9</v>
      </c>
      <c r="GJ724" s="4">
        <v>11.949999999999932</v>
      </c>
      <c r="GK724" s="4">
        <v>13265</v>
      </c>
      <c r="GL724" s="4">
        <v>-2391</v>
      </c>
      <c r="GM724" s="4">
        <v>1.85</v>
      </c>
      <c r="GN724" s="4">
        <v>-2.65</v>
      </c>
      <c r="GO724" s="4">
        <v>6</v>
      </c>
      <c r="GP724" s="4">
        <v>0</v>
      </c>
      <c r="GQ724" s="4">
        <v>690</v>
      </c>
      <c r="GR724" s="4">
        <v>7.7999999999999545</v>
      </c>
      <c r="GS724" s="4">
        <v>830</v>
      </c>
      <c r="GT724" s="4">
        <v>-148</v>
      </c>
      <c r="GU724" s="4">
        <v>1.95</v>
      </c>
      <c r="GV724" s="4">
        <v>-2.8499999999999996</v>
      </c>
      <c r="GW724" s="4">
        <v>244</v>
      </c>
      <c r="GX724" s="4">
        <v>-136</v>
      </c>
      <c r="GY724" s="4">
        <v>628</v>
      </c>
      <c r="GZ724" s="4">
        <v>22.049999999999955</v>
      </c>
      <c r="HA724" s="4">
        <v>14247</v>
      </c>
      <c r="HB724" s="4">
        <v>-2654</v>
      </c>
      <c r="HC724" s="4">
        <v>1.9</v>
      </c>
      <c r="HD724" s="4">
        <v>-3.1999999999999997</v>
      </c>
      <c r="HE724" s="4">
        <v>163</v>
      </c>
      <c r="HF724" s="4">
        <v>-26</v>
      </c>
      <c r="HG724" s="4">
        <v>536.1</v>
      </c>
      <c r="HH724" s="4">
        <v>1.7000000000000455</v>
      </c>
      <c r="HI724" s="4">
        <v>1804</v>
      </c>
      <c r="HJ724" s="4">
        <v>-800</v>
      </c>
      <c r="HK724" s="4">
        <v>2.1</v>
      </c>
      <c r="HL724" s="4">
        <v>-3.6</v>
      </c>
      <c r="HM724" s="4">
        <v>759</v>
      </c>
      <c r="HN724" s="4">
        <v>-172</v>
      </c>
      <c r="HO724" s="4">
        <v>542</v>
      </c>
      <c r="HP724" s="4">
        <v>34.550000000000011</v>
      </c>
      <c r="HQ724" s="4">
        <v>25509</v>
      </c>
      <c r="HR724" s="4">
        <v>-1058</v>
      </c>
      <c r="HS724" s="4">
        <v>2.25</v>
      </c>
      <c r="HT724" s="4">
        <v>-4.3499999999999996</v>
      </c>
      <c r="HU724" s="4">
        <v>262</v>
      </c>
      <c r="HV724" s="4">
        <v>-49</v>
      </c>
      <c r="HW724" s="4">
        <v>481.2</v>
      </c>
      <c r="HX724" s="4">
        <v>22.050000000000011</v>
      </c>
      <c r="HY724" s="4">
        <v>3001</v>
      </c>
      <c r="HZ724" s="4">
        <v>134</v>
      </c>
      <c r="IA724" s="4">
        <v>2.65</v>
      </c>
      <c r="IB724" s="4">
        <v>-5.3000000000000007</v>
      </c>
      <c r="IC724" s="4">
        <v>353</v>
      </c>
      <c r="ID724" s="4">
        <v>-182</v>
      </c>
      <c r="IE724" s="4">
        <v>436.2</v>
      </c>
      <c r="IF724" s="4">
        <v>28.449999999999989</v>
      </c>
      <c r="IG724" s="4">
        <v>18874</v>
      </c>
      <c r="IH724" s="4">
        <v>2129</v>
      </c>
      <c r="II724" s="4">
        <v>2.85</v>
      </c>
      <c r="IJ724" s="4">
        <v>-6.3000000000000007</v>
      </c>
      <c r="IK724" s="4">
        <v>192</v>
      </c>
      <c r="IL724" s="4">
        <v>-46</v>
      </c>
      <c r="IM724" s="4">
        <v>380.45</v>
      </c>
      <c r="IN724" s="4">
        <v>17.649999999999977</v>
      </c>
      <c r="IO724" s="4">
        <v>6750</v>
      </c>
      <c r="IP724" s="4">
        <v>2296</v>
      </c>
      <c r="IQ724" s="4">
        <v>3.3</v>
      </c>
      <c r="IR724" s="4">
        <v>-7.7500000000000009</v>
      </c>
      <c r="IS724" s="4">
        <v>1307</v>
      </c>
      <c r="IT724" s="4">
        <v>200</v>
      </c>
      <c r="IU724" s="4">
        <v>345.45</v>
      </c>
      <c r="IV724" s="4">
        <v>33.599999999999966</v>
      </c>
      <c r="IW724" s="4">
        <v>26124</v>
      </c>
      <c r="IX724" s="4">
        <v>4435</v>
      </c>
      <c r="IY724" s="4">
        <v>3.8</v>
      </c>
      <c r="IZ724" s="4">
        <v>-9.3500000000000014</v>
      </c>
      <c r="JA724" s="4">
        <v>216</v>
      </c>
      <c r="JB724" s="4">
        <v>6</v>
      </c>
      <c r="JC724" s="4">
        <v>287</v>
      </c>
      <c r="JD724" s="4">
        <v>23.050000000000011</v>
      </c>
      <c r="JE724" s="4">
        <v>11073</v>
      </c>
      <c r="JF724" s="4">
        <v>3808</v>
      </c>
      <c r="JG724" s="4">
        <v>5.4</v>
      </c>
      <c r="JH724" s="4">
        <v>-10.85</v>
      </c>
      <c r="JI724" s="4">
        <v>3529</v>
      </c>
      <c r="JJ724" s="4">
        <v>813</v>
      </c>
      <c r="JK724" s="4">
        <v>250</v>
      </c>
      <c r="JL724" s="4">
        <v>31.849999999999994</v>
      </c>
      <c r="JM724" s="4">
        <v>32021</v>
      </c>
      <c r="JN724" s="4">
        <v>8178</v>
      </c>
      <c r="JO724" s="4">
        <v>7.3</v>
      </c>
      <c r="JP724" s="4">
        <v>-13.5</v>
      </c>
      <c r="JQ724" s="5">
        <v>966</v>
      </c>
      <c r="JR724" s="4">
        <v>38</v>
      </c>
      <c r="JS724" s="4">
        <v>205.65</v>
      </c>
      <c r="JT724" s="4">
        <v>31.25</v>
      </c>
      <c r="JU724" s="4">
        <v>12247</v>
      </c>
      <c r="JV724" s="4">
        <v>3917</v>
      </c>
      <c r="JW724" s="4">
        <v>11.45</v>
      </c>
      <c r="JX724" s="4">
        <v>-15.900000000000002</v>
      </c>
      <c r="JY724" s="4">
        <v>12367</v>
      </c>
      <c r="JZ724" s="4">
        <v>-1100</v>
      </c>
      <c r="KA724" s="4">
        <v>160.35</v>
      </c>
      <c r="KB724" s="4">
        <v>25.049999999999983</v>
      </c>
      <c r="KC724" s="4">
        <v>45209</v>
      </c>
      <c r="KD724" s="4">
        <v>15474</v>
      </c>
      <c r="KE724" s="4">
        <v>16.649999999999999</v>
      </c>
      <c r="KF724" s="4">
        <v>-21.35</v>
      </c>
      <c r="KG724" s="4">
        <v>9928</v>
      </c>
      <c r="KH724" s="4">
        <v>4943</v>
      </c>
      <c r="KI724" s="4">
        <v>118.55</v>
      </c>
      <c r="KJ724" s="4">
        <v>18.799999999999997</v>
      </c>
      <c r="KK724" s="4">
        <v>18037</v>
      </c>
      <c r="KL724" s="4">
        <v>9143</v>
      </c>
      <c r="KM724" s="4">
        <v>25.4</v>
      </c>
      <c r="KN724" s="4">
        <v>-27.5</v>
      </c>
      <c r="KO724" s="4">
        <v>48564</v>
      </c>
      <c r="KP724" s="4">
        <v>15221</v>
      </c>
      <c r="KQ724" s="4">
        <v>81.25</v>
      </c>
      <c r="KR724" s="4">
        <v>10</v>
      </c>
      <c r="KS724" s="4">
        <v>34592</v>
      </c>
      <c r="KT724" s="4">
        <v>11678</v>
      </c>
      <c r="KU724" s="4">
        <v>38</v>
      </c>
      <c r="KV724" s="4">
        <v>-34.75</v>
      </c>
      <c r="KW724" s="4">
        <v>23582</v>
      </c>
      <c r="KX724" s="4">
        <v>14285</v>
      </c>
      <c r="KY724" s="4">
        <v>51.85</v>
      </c>
      <c r="KZ724" s="4">
        <v>3.6499999999999986</v>
      </c>
      <c r="LA724" s="4">
        <v>5701</v>
      </c>
      <c r="LB724" s="4">
        <v>2666</v>
      </c>
      <c r="LC724" s="4">
        <v>58.25</v>
      </c>
      <c r="LD724" s="4">
        <v>-41.349999999999994</v>
      </c>
    </row>
    <row r="725" spans="1:316" x14ac:dyDescent="0.25">
      <c r="A725" s="171">
        <v>44076.596718055553</v>
      </c>
      <c r="B725" s="172">
        <v>0.59583333333333333</v>
      </c>
      <c r="C725" s="4">
        <v>11482.2</v>
      </c>
      <c r="D725" s="4">
        <v>11500</v>
      </c>
      <c r="E725" s="173">
        <v>-40.65</v>
      </c>
      <c r="F725" s="173">
        <v>-63.1</v>
      </c>
      <c r="G725" s="173">
        <v>313.89999999999998</v>
      </c>
      <c r="H725" s="173">
        <v>-357.89999999999981</v>
      </c>
      <c r="I725" s="173">
        <v>-139.54999999999995</v>
      </c>
      <c r="J725" s="173">
        <v>-218.34999999999985</v>
      </c>
      <c r="K725" s="127">
        <v>25.07</v>
      </c>
      <c r="L725" s="127">
        <v>21.99</v>
      </c>
      <c r="M725" s="127">
        <v>9.35</v>
      </c>
      <c r="N725" s="127">
        <v>4.1999999999999993</v>
      </c>
      <c r="O725" s="127">
        <v>0.25771963899206585</v>
      </c>
      <c r="P725" s="127">
        <v>0.23096015964204941</v>
      </c>
      <c r="Q725" s="127">
        <v>0.84147930267255255</v>
      </c>
      <c r="R725" s="4">
        <v>63436</v>
      </c>
      <c r="S725" s="4">
        <v>46881</v>
      </c>
      <c r="T725" s="173">
        <v>11530.466666666665</v>
      </c>
      <c r="U725" s="173">
        <v>18.366666666666788</v>
      </c>
      <c r="V725" s="4">
        <v>153138</v>
      </c>
      <c r="W725" s="4">
        <v>-16275</v>
      </c>
      <c r="X725" s="173">
        <v>48.266666666664605</v>
      </c>
      <c r="Y725" s="173">
        <v>-96242</v>
      </c>
      <c r="Z725" s="173">
        <v>77495</v>
      </c>
      <c r="AA725" s="173">
        <v>-18747</v>
      </c>
      <c r="AB725" s="4">
        <v>-16555</v>
      </c>
      <c r="AC725" s="4">
        <v>-59800</v>
      </c>
      <c r="AD725" s="176" t="e">
        <v>#REF!</v>
      </c>
      <c r="AE725" s="177">
        <v>-0.40879529537065201</v>
      </c>
      <c r="AF725" s="177">
        <v>1.3248691486224573E-2</v>
      </c>
      <c r="AG725" s="177">
        <v>0.39819702111000127</v>
      </c>
      <c r="AH725" s="177">
        <v>0.2019763713989659</v>
      </c>
      <c r="AI725" s="127">
        <v>4.1550600295080557E-2</v>
      </c>
      <c r="AJ725" s="127">
        <v>0</v>
      </c>
      <c r="AK725" s="4">
        <v>0</v>
      </c>
      <c r="AL725" s="178">
        <v>11500</v>
      </c>
      <c r="AM725" s="178">
        <v>11400</v>
      </c>
      <c r="AN725" s="178">
        <v>11600</v>
      </c>
      <c r="AO725" s="178">
        <v>11700</v>
      </c>
      <c r="AS725" s="4">
        <v>0.65769493510295696</v>
      </c>
      <c r="AT725" s="4">
        <v>0.22221758544422651</v>
      </c>
      <c r="AU725" s="4">
        <v>0.21681445429695312</v>
      </c>
      <c r="AV725" s="4">
        <v>6.017893737191983E-2</v>
      </c>
      <c r="AW725" s="4">
        <v>9.1053765546959167E-2</v>
      </c>
      <c r="AX725" s="4">
        <v>5.8176271925046298E-2</v>
      </c>
      <c r="AY725" s="4">
        <v>33.38671875</v>
      </c>
      <c r="AZ725" s="4">
        <v>11.706106870229007</v>
      </c>
      <c r="BA725" s="4">
        <v>53.356940509915013</v>
      </c>
      <c r="BB725" s="4">
        <v>36.505208333333336</v>
      </c>
      <c r="BC725" s="4">
        <v>20.131918119787716</v>
      </c>
      <c r="BD725" s="4">
        <v>50.300925925925924</v>
      </c>
      <c r="BE725" s="4">
        <v>8.6628131021194612</v>
      </c>
      <c r="BF725" s="4">
        <v>10.545689655172414</v>
      </c>
      <c r="BG725" s="4">
        <v>3.5084027135368485</v>
      </c>
      <c r="BH725" s="4">
        <v>1.6261455021507387</v>
      </c>
      <c r="BI725" s="4">
        <v>9</v>
      </c>
      <c r="BJ725" s="4">
        <v>0</v>
      </c>
      <c r="BK725" s="4">
        <v>0</v>
      </c>
      <c r="BL725" s="4">
        <v>0</v>
      </c>
      <c r="BM725" s="4">
        <v>7400</v>
      </c>
      <c r="BN725" s="4">
        <v>-563</v>
      </c>
      <c r="BO725" s="4">
        <v>1</v>
      </c>
      <c r="BP725" s="4">
        <v>-0.5</v>
      </c>
      <c r="BQ725" s="4">
        <v>0</v>
      </c>
      <c r="BR725" s="4">
        <v>0</v>
      </c>
      <c r="BS725" s="4">
        <v>0</v>
      </c>
      <c r="BT725" s="4">
        <v>0</v>
      </c>
      <c r="BU725" s="4">
        <v>117</v>
      </c>
      <c r="BV725" s="4">
        <v>3</v>
      </c>
      <c r="BW725" s="4">
        <v>0.85</v>
      </c>
      <c r="BX725" s="4">
        <v>-0.70000000000000007</v>
      </c>
      <c r="BY725" s="4">
        <v>22</v>
      </c>
      <c r="BZ725" s="4">
        <v>0</v>
      </c>
      <c r="CA725" s="4">
        <v>1395.75</v>
      </c>
      <c r="CB725" s="4">
        <v>20.75</v>
      </c>
      <c r="CC725" s="4">
        <v>573</v>
      </c>
      <c r="CD725" s="4">
        <v>-210</v>
      </c>
      <c r="CE725" s="4">
        <v>1.05</v>
      </c>
      <c r="CF725" s="4">
        <v>-0.59999999999999987</v>
      </c>
      <c r="CG725" s="4">
        <v>0</v>
      </c>
      <c r="CH725" s="4">
        <v>0</v>
      </c>
      <c r="CI725" s="4">
        <v>0</v>
      </c>
      <c r="CJ725" s="4">
        <v>0</v>
      </c>
      <c r="CK725" s="4">
        <v>42</v>
      </c>
      <c r="CL725" s="4">
        <v>-2</v>
      </c>
      <c r="CM725" s="4">
        <v>1.5</v>
      </c>
      <c r="CN725" s="4">
        <v>-0.30000000000000004</v>
      </c>
      <c r="CO725" s="4">
        <v>12</v>
      </c>
      <c r="CP725" s="4">
        <v>0</v>
      </c>
      <c r="CQ725" s="4">
        <v>0</v>
      </c>
      <c r="CR725" s="4">
        <v>0</v>
      </c>
      <c r="CS725" s="4">
        <v>1448</v>
      </c>
      <c r="CT725" s="4">
        <v>-206</v>
      </c>
      <c r="CU725" s="4">
        <v>1.1499999999999999</v>
      </c>
      <c r="CV725" s="4">
        <v>-0.8</v>
      </c>
      <c r="CW725" s="4">
        <v>0</v>
      </c>
      <c r="CX725" s="4">
        <v>0</v>
      </c>
      <c r="CY725" s="4">
        <v>0</v>
      </c>
      <c r="CZ725" s="4">
        <v>0</v>
      </c>
      <c r="DA725" s="4">
        <v>290</v>
      </c>
      <c r="DB725" s="4">
        <v>8</v>
      </c>
      <c r="DC725" s="4">
        <v>1.2</v>
      </c>
      <c r="DD725" s="4">
        <v>-0.90000000000000013</v>
      </c>
      <c r="DE725" s="4">
        <v>23</v>
      </c>
      <c r="DF725" s="4">
        <v>-5</v>
      </c>
      <c r="DG725" s="4">
        <v>1173</v>
      </c>
      <c r="DH725" s="4">
        <v>23</v>
      </c>
      <c r="DI725" s="4">
        <v>1814</v>
      </c>
      <c r="DJ725" s="4">
        <v>-480</v>
      </c>
      <c r="DK725" s="4">
        <v>1.2</v>
      </c>
      <c r="DL725" s="4">
        <v>-0.95</v>
      </c>
      <c r="DM725" s="4">
        <v>0</v>
      </c>
      <c r="DN725" s="4">
        <v>0</v>
      </c>
      <c r="DO725" s="4">
        <v>0</v>
      </c>
      <c r="DP725" s="4">
        <v>0</v>
      </c>
      <c r="DQ725" s="4">
        <v>604</v>
      </c>
      <c r="DR725" s="4">
        <v>138</v>
      </c>
      <c r="DS725" s="4">
        <v>1.25</v>
      </c>
      <c r="DT725" s="4">
        <v>-1.0499999999999998</v>
      </c>
      <c r="DU725" s="4">
        <v>1</v>
      </c>
      <c r="DV725" s="4">
        <v>0</v>
      </c>
      <c r="DW725" s="4">
        <v>0</v>
      </c>
      <c r="DX725" s="4">
        <v>0</v>
      </c>
      <c r="DY725" s="4">
        <v>4326</v>
      </c>
      <c r="DZ725" s="4">
        <v>-767</v>
      </c>
      <c r="EA725" s="4">
        <v>1.25</v>
      </c>
      <c r="EB725" s="4">
        <v>-1.2000000000000002</v>
      </c>
      <c r="EC725" s="4">
        <v>0</v>
      </c>
      <c r="ED725" s="4">
        <v>0</v>
      </c>
      <c r="EE725" s="4">
        <v>0</v>
      </c>
      <c r="EF725" s="4">
        <v>0</v>
      </c>
      <c r="EG725" s="4">
        <v>250</v>
      </c>
      <c r="EH725" s="4">
        <v>-30</v>
      </c>
      <c r="EI725" s="4">
        <v>1.3</v>
      </c>
      <c r="EJ725" s="4">
        <v>-1.4000000000000001</v>
      </c>
      <c r="EK725" s="4">
        <v>71</v>
      </c>
      <c r="EL725" s="4">
        <v>-8</v>
      </c>
      <c r="EM725" s="4">
        <v>975</v>
      </c>
      <c r="EN725" s="4">
        <v>-40</v>
      </c>
      <c r="EO725" s="4">
        <v>22182</v>
      </c>
      <c r="EP725" s="4">
        <v>-1776</v>
      </c>
      <c r="EQ725" s="4">
        <v>1.55</v>
      </c>
      <c r="ER725" s="4">
        <v>-1.3499999999999999</v>
      </c>
      <c r="ES725" s="4">
        <v>4</v>
      </c>
      <c r="ET725" s="4">
        <v>0</v>
      </c>
      <c r="EU725" s="4">
        <v>915</v>
      </c>
      <c r="EV725" s="4">
        <v>-64.649999999999977</v>
      </c>
      <c r="EW725" s="4">
        <v>886</v>
      </c>
      <c r="EX725" s="4">
        <v>-22</v>
      </c>
      <c r="EY725" s="4">
        <v>1.7</v>
      </c>
      <c r="EZ725" s="4">
        <v>-1.2500000000000002</v>
      </c>
      <c r="FA725" s="4">
        <v>27</v>
      </c>
      <c r="FB725" s="4">
        <v>3</v>
      </c>
      <c r="FC725" s="4">
        <v>869.25</v>
      </c>
      <c r="FD725" s="4">
        <v>-19</v>
      </c>
      <c r="FE725" s="4">
        <v>5370</v>
      </c>
      <c r="FF725" s="4">
        <v>-834</v>
      </c>
      <c r="FG725" s="4">
        <v>1.65</v>
      </c>
      <c r="FH725" s="4">
        <v>-1.65</v>
      </c>
      <c r="FI725" s="4">
        <v>5</v>
      </c>
      <c r="FJ725" s="4">
        <v>0</v>
      </c>
      <c r="FK725" s="4">
        <v>0</v>
      </c>
      <c r="FL725" s="4">
        <v>0</v>
      </c>
      <c r="FM725" s="4">
        <v>169</v>
      </c>
      <c r="FN725" s="4">
        <v>-60</v>
      </c>
      <c r="FO725" s="4">
        <v>1.7</v>
      </c>
      <c r="FP725" s="4">
        <v>-1.8499999999999999</v>
      </c>
      <c r="FQ725" s="4">
        <v>22</v>
      </c>
      <c r="FR725" s="4">
        <v>0</v>
      </c>
      <c r="FS725" s="4">
        <v>754.6</v>
      </c>
      <c r="FT725" s="4">
        <v>-75.699999999999932</v>
      </c>
      <c r="FU725" s="4">
        <v>16272</v>
      </c>
      <c r="FV725" s="4">
        <v>-678</v>
      </c>
      <c r="FW725" s="4">
        <v>1.8</v>
      </c>
      <c r="FX725" s="4">
        <v>-2.0499999999999998</v>
      </c>
      <c r="FY725" s="4">
        <v>6</v>
      </c>
      <c r="FZ725" s="4">
        <v>0</v>
      </c>
      <c r="GA725" s="4">
        <v>0</v>
      </c>
      <c r="GB725" s="4">
        <v>0</v>
      </c>
      <c r="GC725" s="4">
        <v>815</v>
      </c>
      <c r="GD725" s="4">
        <v>-62</v>
      </c>
      <c r="GE725" s="4">
        <v>1.9</v>
      </c>
      <c r="GF725" s="4">
        <v>-2.35</v>
      </c>
      <c r="GG725" s="4">
        <v>362</v>
      </c>
      <c r="GH725" s="4">
        <v>-138</v>
      </c>
      <c r="GI725" s="4">
        <v>675</v>
      </c>
      <c r="GJ725" s="4">
        <v>-34.950000000000045</v>
      </c>
      <c r="GK725" s="4">
        <v>13265</v>
      </c>
      <c r="GL725" s="4">
        <v>-2391</v>
      </c>
      <c r="GM725" s="4">
        <v>1.9</v>
      </c>
      <c r="GN725" s="4">
        <v>-2.6</v>
      </c>
      <c r="GO725" s="4">
        <v>6</v>
      </c>
      <c r="GP725" s="4">
        <v>0</v>
      </c>
      <c r="GQ725" s="4">
        <v>0</v>
      </c>
      <c r="GR725" s="4">
        <v>0</v>
      </c>
      <c r="GS725" s="4">
        <v>823</v>
      </c>
      <c r="GT725" s="4">
        <v>-155</v>
      </c>
      <c r="GU725" s="4">
        <v>1.85</v>
      </c>
      <c r="GV725" s="4">
        <v>-2.9499999999999997</v>
      </c>
      <c r="GW725" s="4">
        <v>244</v>
      </c>
      <c r="GX725" s="4">
        <v>-136</v>
      </c>
      <c r="GY725" s="4">
        <v>597.35</v>
      </c>
      <c r="GZ725" s="4">
        <v>-8.6000000000000227</v>
      </c>
      <c r="HA725" s="4">
        <v>14358</v>
      </c>
      <c r="HB725" s="4">
        <v>-2543</v>
      </c>
      <c r="HC725" s="4">
        <v>1.95</v>
      </c>
      <c r="HD725" s="4">
        <v>-3.1499999999999995</v>
      </c>
      <c r="HE725" s="4">
        <v>168</v>
      </c>
      <c r="HF725" s="4">
        <v>-21</v>
      </c>
      <c r="HG725" s="4">
        <v>536.1</v>
      </c>
      <c r="HH725" s="4">
        <v>1.7000000000000455</v>
      </c>
      <c r="HI725" s="4">
        <v>1829</v>
      </c>
      <c r="HJ725" s="4">
        <v>-775</v>
      </c>
      <c r="HK725" s="4">
        <v>2.2000000000000002</v>
      </c>
      <c r="HL725" s="4">
        <v>-3.5</v>
      </c>
      <c r="HM725" s="4">
        <v>768</v>
      </c>
      <c r="HN725" s="4">
        <v>-163</v>
      </c>
      <c r="HO725" s="4">
        <v>505.9</v>
      </c>
      <c r="HP725" s="4">
        <v>-1.5500000000000114</v>
      </c>
      <c r="HQ725" s="4">
        <v>25641</v>
      </c>
      <c r="HR725" s="4">
        <v>-926</v>
      </c>
      <c r="HS725" s="4">
        <v>2.4</v>
      </c>
      <c r="HT725" s="4">
        <v>-4.1999999999999993</v>
      </c>
      <c r="HU725" s="4">
        <v>262</v>
      </c>
      <c r="HV725" s="4">
        <v>-49</v>
      </c>
      <c r="HW725" s="4">
        <v>452.8</v>
      </c>
      <c r="HX725" s="4">
        <v>-6.3499999999999659</v>
      </c>
      <c r="HY725" s="4">
        <v>3067</v>
      </c>
      <c r="HZ725" s="4">
        <v>200</v>
      </c>
      <c r="IA725" s="4">
        <v>2.75</v>
      </c>
      <c r="IB725" s="4">
        <v>-5.2</v>
      </c>
      <c r="IC725" s="4">
        <v>353</v>
      </c>
      <c r="ID725" s="4">
        <v>-182</v>
      </c>
      <c r="IE725" s="4">
        <v>407.05</v>
      </c>
      <c r="IF725" s="4">
        <v>-0.69999999999998863</v>
      </c>
      <c r="IG725" s="4">
        <v>18835</v>
      </c>
      <c r="IH725" s="4">
        <v>2090</v>
      </c>
      <c r="II725" s="4">
        <v>3.15</v>
      </c>
      <c r="IJ725" s="4">
        <v>-6</v>
      </c>
      <c r="IK725" s="4">
        <v>192</v>
      </c>
      <c r="IL725" s="4">
        <v>-46</v>
      </c>
      <c r="IM725" s="4">
        <v>360</v>
      </c>
      <c r="IN725" s="4">
        <v>-2.8000000000000114</v>
      </c>
      <c r="IO725" s="4">
        <v>7009</v>
      </c>
      <c r="IP725" s="4">
        <v>2555</v>
      </c>
      <c r="IQ725" s="4">
        <v>3.45</v>
      </c>
      <c r="IR725" s="4">
        <v>-7.6000000000000005</v>
      </c>
      <c r="IS725" s="4">
        <v>1319</v>
      </c>
      <c r="IT725" s="4">
        <v>212</v>
      </c>
      <c r="IU725" s="4">
        <v>309.7</v>
      </c>
      <c r="IV725" s="4">
        <v>-2.1500000000000341</v>
      </c>
      <c r="IW725" s="4">
        <v>26554</v>
      </c>
      <c r="IX725" s="4">
        <v>4865</v>
      </c>
      <c r="IY725" s="4">
        <v>4.2</v>
      </c>
      <c r="IZ725" s="4">
        <v>-8.9499999999999993</v>
      </c>
      <c r="JA725" s="4">
        <v>216</v>
      </c>
      <c r="JB725" s="4">
        <v>6</v>
      </c>
      <c r="JC725" s="4">
        <v>262</v>
      </c>
      <c r="JD725" s="4">
        <v>-1.9499999999999886</v>
      </c>
      <c r="JE725" s="4">
        <v>10865</v>
      </c>
      <c r="JF725" s="4">
        <v>3600</v>
      </c>
      <c r="JG725" s="4">
        <v>5.7</v>
      </c>
      <c r="JH725" s="4">
        <v>-10.55</v>
      </c>
      <c r="JI725" s="4">
        <v>3633</v>
      </c>
      <c r="JJ725" s="4">
        <v>917</v>
      </c>
      <c r="JK725" s="4">
        <v>212.35</v>
      </c>
      <c r="JL725" s="4">
        <v>-5.8000000000000114</v>
      </c>
      <c r="JM725" s="4">
        <v>31472</v>
      </c>
      <c r="JN725" s="4">
        <v>7629</v>
      </c>
      <c r="JO725" s="4">
        <v>8.6</v>
      </c>
      <c r="JP725" s="4">
        <v>-12.200000000000001</v>
      </c>
      <c r="JQ725" s="5">
        <v>1160</v>
      </c>
      <c r="JR725" s="4">
        <v>232</v>
      </c>
      <c r="JS725" s="4">
        <v>168.3</v>
      </c>
      <c r="JT725" s="4">
        <v>-6.0999999999999943</v>
      </c>
      <c r="JU725" s="4">
        <v>12233</v>
      </c>
      <c r="JV725" s="4">
        <v>3903</v>
      </c>
      <c r="JW725" s="4">
        <v>13.6</v>
      </c>
      <c r="JX725" s="4">
        <v>-13.750000000000002</v>
      </c>
      <c r="JY725" s="4">
        <v>12972</v>
      </c>
      <c r="JZ725" s="4">
        <v>-495</v>
      </c>
      <c r="KA725" s="4">
        <v>126.4</v>
      </c>
      <c r="KB725" s="4">
        <v>-8.9000000000000057</v>
      </c>
      <c r="KC725" s="4">
        <v>45511</v>
      </c>
      <c r="KD725" s="4">
        <v>15776</v>
      </c>
      <c r="KE725" s="4">
        <v>21.75</v>
      </c>
      <c r="KF725" s="4">
        <v>-16.25</v>
      </c>
      <c r="KG725" s="4">
        <v>10694</v>
      </c>
      <c r="KH725" s="4">
        <v>5709</v>
      </c>
      <c r="KI725" s="4">
        <v>89.1</v>
      </c>
      <c r="KJ725" s="4">
        <v>-10.650000000000006</v>
      </c>
      <c r="KK725" s="4">
        <v>17390</v>
      </c>
      <c r="KL725" s="4">
        <v>8496</v>
      </c>
      <c r="KM725" s="4">
        <v>34.299999999999997</v>
      </c>
      <c r="KN725" s="4">
        <v>-18.600000000000001</v>
      </c>
      <c r="KO725" s="4">
        <v>51235</v>
      </c>
      <c r="KP725" s="4">
        <v>17892</v>
      </c>
      <c r="KQ725" s="4">
        <v>58</v>
      </c>
      <c r="KR725" s="4">
        <v>-13.25</v>
      </c>
      <c r="KS725" s="4">
        <v>33697</v>
      </c>
      <c r="KT725" s="4">
        <v>10783</v>
      </c>
      <c r="KU725" s="4">
        <v>52.6</v>
      </c>
      <c r="KV725" s="4">
        <v>-20.149999999999999</v>
      </c>
      <c r="KW725" s="4">
        <v>23963</v>
      </c>
      <c r="KX725" s="4">
        <v>14666</v>
      </c>
      <c r="KY725" s="4">
        <v>34</v>
      </c>
      <c r="KZ725" s="4">
        <v>-14.200000000000003</v>
      </c>
      <c r="LA725" s="4">
        <v>5325</v>
      </c>
      <c r="LB725" s="4">
        <v>2290</v>
      </c>
      <c r="LC725" s="4">
        <v>79</v>
      </c>
      <c r="LD725" s="4">
        <v>-20.599999999999994</v>
      </c>
    </row>
    <row r="726" spans="1:316" x14ac:dyDescent="0.25">
      <c r="A726" s="171">
        <v>44076.593378356483</v>
      </c>
      <c r="B726" s="172">
        <v>0.59236111111111112</v>
      </c>
      <c r="C726" s="4">
        <v>11481.85</v>
      </c>
      <c r="D726" s="4">
        <v>11500</v>
      </c>
      <c r="E726" s="173">
        <v>-50.099999999999994</v>
      </c>
      <c r="F726" s="173">
        <v>-46.15</v>
      </c>
      <c r="G726" s="173">
        <v>313.89999999999998</v>
      </c>
      <c r="H726" s="173">
        <v>-544.05000000000007</v>
      </c>
      <c r="I726" s="173">
        <v>26.500000000000057</v>
      </c>
      <c r="J726" s="173">
        <v>-570.55000000000018</v>
      </c>
      <c r="K726" s="127">
        <v>25.07</v>
      </c>
      <c r="L726" s="127">
        <v>21.99</v>
      </c>
      <c r="M726" s="127">
        <v>9.35</v>
      </c>
      <c r="N726" s="127">
        <v>4.1999999999999993</v>
      </c>
      <c r="O726" s="127">
        <v>0.25543470721412104</v>
      </c>
      <c r="P726" s="127">
        <v>0.22867852909871209</v>
      </c>
      <c r="Q726" s="127">
        <v>0.83419627405782992</v>
      </c>
      <c r="R726" s="4">
        <v>68694</v>
      </c>
      <c r="S726" s="4">
        <v>48187</v>
      </c>
      <c r="T726" s="173">
        <v>11512.099999999999</v>
      </c>
      <c r="U726" s="173">
        <v>-1.3500000000003638</v>
      </c>
      <c r="V726" s="4">
        <v>152933</v>
      </c>
      <c r="W726" s="4">
        <v>-16310</v>
      </c>
      <c r="X726" s="173">
        <v>30.249999999998181</v>
      </c>
      <c r="Y726" s="173">
        <v>-100494</v>
      </c>
      <c r="Z726" s="173">
        <v>75089</v>
      </c>
      <c r="AA726" s="173">
        <v>-25405</v>
      </c>
      <c r="AB726" s="4">
        <v>-20507</v>
      </c>
      <c r="AC726" s="4">
        <v>-62711</v>
      </c>
      <c r="AD726" s="176" t="e">
        <v>#REF!</v>
      </c>
      <c r="AE726" s="177">
        <v>-0.39048912755842485</v>
      </c>
      <c r="AF726" s="177">
        <v>1.1639055317381845E-2</v>
      </c>
      <c r="AG726" s="177">
        <v>0.3925975436645055</v>
      </c>
      <c r="AH726" s="177">
        <v>0.16914023925859434</v>
      </c>
      <c r="AI726" s="127">
        <v>3.8569455029515552E-2</v>
      </c>
      <c r="AJ726" s="127">
        <v>0</v>
      </c>
      <c r="AK726" s="4">
        <v>0</v>
      </c>
      <c r="AL726" s="178">
        <v>11500</v>
      </c>
      <c r="AM726" s="178">
        <v>11400</v>
      </c>
      <c r="AN726" s="178">
        <v>11600</v>
      </c>
      <c r="AO726" s="178">
        <v>11700</v>
      </c>
      <c r="AS726" s="4">
        <v>0.62709667581579753</v>
      </c>
      <c r="AT726" s="4">
        <v>0.2151852304682724</v>
      </c>
      <c r="AU726" s="4">
        <v>0.21379340717415718</v>
      </c>
      <c r="AV726" s="4">
        <v>5.8464989272479034E-2</v>
      </c>
      <c r="AW726" s="4">
        <v>8.9581023094354173E-2</v>
      </c>
      <c r="AX726" s="4">
        <v>5.7916937053861133E-2</v>
      </c>
      <c r="AY726" s="4">
        <v>33.434895833333336</v>
      </c>
      <c r="AZ726" s="4">
        <v>11.938931297709924</v>
      </c>
      <c r="BA726" s="4">
        <v>53.711048158640224</v>
      </c>
      <c r="BB726" s="4">
        <v>36.729166666666664</v>
      </c>
      <c r="BC726" s="4">
        <v>20.239606953892668</v>
      </c>
      <c r="BD726" s="4">
        <v>52.111111111111114</v>
      </c>
      <c r="BE726" s="4">
        <v>8.8556209700028035</v>
      </c>
      <c r="BF726" s="4">
        <v>10.290322580645162</v>
      </c>
      <c r="BG726" s="4">
        <v>3.3646299420523729</v>
      </c>
      <c r="BH726" s="4">
        <v>1.5533782585564817</v>
      </c>
      <c r="BI726" s="4">
        <v>9</v>
      </c>
      <c r="BJ726" s="4">
        <v>0</v>
      </c>
      <c r="BK726" s="4">
        <v>0</v>
      </c>
      <c r="BL726" s="4">
        <v>0</v>
      </c>
      <c r="BM726" s="4">
        <v>7400</v>
      </c>
      <c r="BN726" s="4">
        <v>-563</v>
      </c>
      <c r="BO726" s="4">
        <v>0.95</v>
      </c>
      <c r="BP726" s="4">
        <v>-0.55000000000000004</v>
      </c>
      <c r="BQ726" s="4">
        <v>0</v>
      </c>
      <c r="BR726" s="4">
        <v>0</v>
      </c>
      <c r="BS726" s="4">
        <v>0</v>
      </c>
      <c r="BT726" s="4">
        <v>0</v>
      </c>
      <c r="BU726" s="4">
        <v>117</v>
      </c>
      <c r="BV726" s="4">
        <v>3</v>
      </c>
      <c r="BW726" s="4">
        <v>0.85</v>
      </c>
      <c r="BX726" s="4">
        <v>-0.70000000000000007</v>
      </c>
      <c r="BY726" s="4">
        <v>22</v>
      </c>
      <c r="BZ726" s="4">
        <v>0</v>
      </c>
      <c r="CA726" s="4">
        <v>0</v>
      </c>
      <c r="CB726" s="4">
        <v>0</v>
      </c>
      <c r="CC726" s="4">
        <v>573</v>
      </c>
      <c r="CD726" s="4">
        <v>-210</v>
      </c>
      <c r="CE726" s="4">
        <v>1.05</v>
      </c>
      <c r="CF726" s="4">
        <v>-0.59999999999999987</v>
      </c>
      <c r="CG726" s="4">
        <v>0</v>
      </c>
      <c r="CH726" s="4">
        <v>0</v>
      </c>
      <c r="CI726" s="4">
        <v>0</v>
      </c>
      <c r="CJ726" s="4">
        <v>0</v>
      </c>
      <c r="CK726" s="4">
        <v>42</v>
      </c>
      <c r="CL726" s="4">
        <v>-2</v>
      </c>
      <c r="CM726" s="4">
        <v>1.5</v>
      </c>
      <c r="CN726" s="4">
        <v>-0.30000000000000004</v>
      </c>
      <c r="CO726" s="4">
        <v>12</v>
      </c>
      <c r="CP726" s="4">
        <v>0</v>
      </c>
      <c r="CQ726" s="4">
        <v>0</v>
      </c>
      <c r="CR726" s="4">
        <v>0</v>
      </c>
      <c r="CS726" s="4">
        <v>1588</v>
      </c>
      <c r="CT726" s="4">
        <v>-66</v>
      </c>
      <c r="CU726" s="4">
        <v>1.1499999999999999</v>
      </c>
      <c r="CV726" s="4">
        <v>-0.8</v>
      </c>
      <c r="CW726" s="4">
        <v>0</v>
      </c>
      <c r="CX726" s="4">
        <v>0</v>
      </c>
      <c r="CY726" s="4">
        <v>0</v>
      </c>
      <c r="CZ726" s="4">
        <v>0</v>
      </c>
      <c r="DA726" s="4">
        <v>290</v>
      </c>
      <c r="DB726" s="4">
        <v>8</v>
      </c>
      <c r="DC726" s="4">
        <v>1.1000000000000001</v>
      </c>
      <c r="DD726" s="4">
        <v>-1</v>
      </c>
      <c r="DE726" s="4">
        <v>23</v>
      </c>
      <c r="DF726" s="4">
        <v>-5</v>
      </c>
      <c r="DG726" s="4">
        <v>1173</v>
      </c>
      <c r="DH726" s="4">
        <v>23</v>
      </c>
      <c r="DI726" s="4">
        <v>1814</v>
      </c>
      <c r="DJ726" s="4">
        <v>-480</v>
      </c>
      <c r="DK726" s="4">
        <v>1.2</v>
      </c>
      <c r="DL726" s="4">
        <v>-0.95</v>
      </c>
      <c r="DM726" s="4">
        <v>0</v>
      </c>
      <c r="DN726" s="4">
        <v>0</v>
      </c>
      <c r="DO726" s="4">
        <v>0</v>
      </c>
      <c r="DP726" s="4">
        <v>0</v>
      </c>
      <c r="DQ726" s="4">
        <v>604</v>
      </c>
      <c r="DR726" s="4">
        <v>138</v>
      </c>
      <c r="DS726" s="4">
        <v>1.25</v>
      </c>
      <c r="DT726" s="4">
        <v>-1.0499999999999998</v>
      </c>
      <c r="DU726" s="4">
        <v>1</v>
      </c>
      <c r="DV726" s="4">
        <v>0</v>
      </c>
      <c r="DW726" s="4">
        <v>0</v>
      </c>
      <c r="DX726" s="4">
        <v>0</v>
      </c>
      <c r="DY726" s="4">
        <v>4349</v>
      </c>
      <c r="DZ726" s="4">
        <v>-744</v>
      </c>
      <c r="EA726" s="4">
        <v>1.35</v>
      </c>
      <c r="EB726" s="4">
        <v>-1.1000000000000001</v>
      </c>
      <c r="EC726" s="4">
        <v>0</v>
      </c>
      <c r="ED726" s="4">
        <v>0</v>
      </c>
      <c r="EE726" s="4">
        <v>0</v>
      </c>
      <c r="EF726" s="4">
        <v>0</v>
      </c>
      <c r="EG726" s="4">
        <v>271</v>
      </c>
      <c r="EH726" s="4">
        <v>-9</v>
      </c>
      <c r="EI726" s="4">
        <v>1.3</v>
      </c>
      <c r="EJ726" s="4">
        <v>-1.4000000000000001</v>
      </c>
      <c r="EK726" s="4">
        <v>71</v>
      </c>
      <c r="EL726" s="4">
        <v>-8</v>
      </c>
      <c r="EM726" s="4">
        <v>975</v>
      </c>
      <c r="EN726" s="4">
        <v>-40</v>
      </c>
      <c r="EO726" s="4">
        <v>22165</v>
      </c>
      <c r="EP726" s="4">
        <v>-1793</v>
      </c>
      <c r="EQ726" s="4">
        <v>1.45</v>
      </c>
      <c r="ER726" s="4">
        <v>-1.45</v>
      </c>
      <c r="ES726" s="4">
        <v>4</v>
      </c>
      <c r="ET726" s="4">
        <v>0</v>
      </c>
      <c r="EU726" s="4">
        <v>915</v>
      </c>
      <c r="EV726" s="4">
        <v>-64.649999999999977</v>
      </c>
      <c r="EW726" s="4">
        <v>886</v>
      </c>
      <c r="EX726" s="4">
        <v>-22</v>
      </c>
      <c r="EY726" s="4">
        <v>1.7</v>
      </c>
      <c r="EZ726" s="4">
        <v>-1.2500000000000002</v>
      </c>
      <c r="FA726" s="4">
        <v>27</v>
      </c>
      <c r="FB726" s="4">
        <v>3</v>
      </c>
      <c r="FC726" s="4">
        <v>869.25</v>
      </c>
      <c r="FD726" s="4">
        <v>-19</v>
      </c>
      <c r="FE726" s="4">
        <v>5408</v>
      </c>
      <c r="FF726" s="4">
        <v>-796</v>
      </c>
      <c r="FG726" s="4">
        <v>1.6</v>
      </c>
      <c r="FH726" s="4">
        <v>-1.6999999999999997</v>
      </c>
      <c r="FI726" s="4">
        <v>5</v>
      </c>
      <c r="FJ726" s="4">
        <v>0</v>
      </c>
      <c r="FK726" s="4">
        <v>0</v>
      </c>
      <c r="FL726" s="4">
        <v>0</v>
      </c>
      <c r="FM726" s="4">
        <v>169</v>
      </c>
      <c r="FN726" s="4">
        <v>-60</v>
      </c>
      <c r="FO726" s="4">
        <v>1.7</v>
      </c>
      <c r="FP726" s="4">
        <v>-1.8499999999999999</v>
      </c>
      <c r="FQ726" s="4">
        <v>22</v>
      </c>
      <c r="FR726" s="4">
        <v>0</v>
      </c>
      <c r="FS726" s="4">
        <v>754.6</v>
      </c>
      <c r="FT726" s="4">
        <v>-75.699999999999932</v>
      </c>
      <c r="FU726" s="4">
        <v>16215</v>
      </c>
      <c r="FV726" s="4">
        <v>-735</v>
      </c>
      <c r="FW726" s="4">
        <v>1.75</v>
      </c>
      <c r="FX726" s="4">
        <v>-2.1</v>
      </c>
      <c r="FY726" s="4">
        <v>6</v>
      </c>
      <c r="FZ726" s="4">
        <v>0</v>
      </c>
      <c r="GA726" s="4">
        <v>0</v>
      </c>
      <c r="GB726" s="4">
        <v>0</v>
      </c>
      <c r="GC726" s="4">
        <v>815</v>
      </c>
      <c r="GD726" s="4">
        <v>-62</v>
      </c>
      <c r="GE726" s="4">
        <v>1.9</v>
      </c>
      <c r="GF726" s="4">
        <v>-2.35</v>
      </c>
      <c r="GG726" s="4">
        <v>362</v>
      </c>
      <c r="GH726" s="4">
        <v>-138</v>
      </c>
      <c r="GI726" s="4">
        <v>675</v>
      </c>
      <c r="GJ726" s="4">
        <v>-34.950000000000045</v>
      </c>
      <c r="GK726" s="4">
        <v>13269</v>
      </c>
      <c r="GL726" s="4">
        <v>-2387</v>
      </c>
      <c r="GM726" s="4">
        <v>1.9</v>
      </c>
      <c r="GN726" s="4">
        <v>-2.6</v>
      </c>
      <c r="GO726" s="4">
        <v>6</v>
      </c>
      <c r="GP726" s="4">
        <v>0</v>
      </c>
      <c r="GQ726" s="4">
        <v>0</v>
      </c>
      <c r="GR726" s="4">
        <v>0</v>
      </c>
      <c r="GS726" s="4">
        <v>831</v>
      </c>
      <c r="GT726" s="4">
        <v>-147</v>
      </c>
      <c r="GU726" s="4">
        <v>1.95</v>
      </c>
      <c r="GV726" s="4">
        <v>-2.8499999999999996</v>
      </c>
      <c r="GW726" s="4">
        <v>244</v>
      </c>
      <c r="GX726" s="4">
        <v>-136</v>
      </c>
      <c r="GY726" s="4">
        <v>597.20000000000005</v>
      </c>
      <c r="GZ726" s="4">
        <v>-8.75</v>
      </c>
      <c r="HA726" s="4">
        <v>14689</v>
      </c>
      <c r="HB726" s="4">
        <v>-2212</v>
      </c>
      <c r="HC726" s="4">
        <v>2</v>
      </c>
      <c r="HD726" s="4">
        <v>-3.0999999999999996</v>
      </c>
      <c r="HE726" s="4">
        <v>168</v>
      </c>
      <c r="HF726" s="4">
        <v>-21</v>
      </c>
      <c r="HG726" s="4">
        <v>536.1</v>
      </c>
      <c r="HH726" s="4">
        <v>1.7000000000000455</v>
      </c>
      <c r="HI726" s="4">
        <v>1846</v>
      </c>
      <c r="HJ726" s="4">
        <v>-758</v>
      </c>
      <c r="HK726" s="4">
        <v>2.2000000000000002</v>
      </c>
      <c r="HL726" s="4">
        <v>-3.5</v>
      </c>
      <c r="HM726" s="4">
        <v>768</v>
      </c>
      <c r="HN726" s="4">
        <v>-163</v>
      </c>
      <c r="HO726" s="4">
        <v>492.35</v>
      </c>
      <c r="HP726" s="4">
        <v>-15.099999999999966</v>
      </c>
      <c r="HQ726" s="4">
        <v>25678</v>
      </c>
      <c r="HR726" s="4">
        <v>-889</v>
      </c>
      <c r="HS726" s="4">
        <v>2.4500000000000002</v>
      </c>
      <c r="HT726" s="4">
        <v>-4.1499999999999995</v>
      </c>
      <c r="HU726" s="4">
        <v>262</v>
      </c>
      <c r="HV726" s="4">
        <v>-49</v>
      </c>
      <c r="HW726" s="4">
        <v>440.6</v>
      </c>
      <c r="HX726" s="4">
        <v>-18.549999999999955</v>
      </c>
      <c r="HY726" s="4">
        <v>3128</v>
      </c>
      <c r="HZ726" s="4">
        <v>261</v>
      </c>
      <c r="IA726" s="4">
        <v>2.8</v>
      </c>
      <c r="IB726" s="4">
        <v>-5.15</v>
      </c>
      <c r="IC726" s="4">
        <v>353</v>
      </c>
      <c r="ID726" s="4">
        <v>-182</v>
      </c>
      <c r="IE726" s="4">
        <v>391.15</v>
      </c>
      <c r="IF726" s="4">
        <v>-16.600000000000023</v>
      </c>
      <c r="IG726" s="4">
        <v>18960</v>
      </c>
      <c r="IH726" s="4">
        <v>2215</v>
      </c>
      <c r="II726" s="4">
        <v>3.3</v>
      </c>
      <c r="IJ726" s="4">
        <v>-5.8500000000000005</v>
      </c>
      <c r="IK726" s="4">
        <v>192</v>
      </c>
      <c r="IL726" s="4">
        <v>-46</v>
      </c>
      <c r="IM726" s="4">
        <v>337</v>
      </c>
      <c r="IN726" s="4">
        <v>-25.800000000000011</v>
      </c>
      <c r="IO726" s="4">
        <v>7052</v>
      </c>
      <c r="IP726" s="4">
        <v>2598</v>
      </c>
      <c r="IQ726" s="4">
        <v>3.7</v>
      </c>
      <c r="IR726" s="4">
        <v>-7.3500000000000005</v>
      </c>
      <c r="IS726" s="4">
        <v>1323</v>
      </c>
      <c r="IT726" s="4">
        <v>216</v>
      </c>
      <c r="IU726" s="4">
        <v>287</v>
      </c>
      <c r="IV726" s="4">
        <v>-24.850000000000023</v>
      </c>
      <c r="IW726" s="4">
        <v>26777</v>
      </c>
      <c r="IX726" s="4">
        <v>5088</v>
      </c>
      <c r="IY726" s="4">
        <v>4.5999999999999996</v>
      </c>
      <c r="IZ726" s="4">
        <v>-8.5500000000000007</v>
      </c>
      <c r="JA726" s="4">
        <v>216</v>
      </c>
      <c r="JB726" s="4">
        <v>6</v>
      </c>
      <c r="JC726" s="4">
        <v>245.85</v>
      </c>
      <c r="JD726" s="4">
        <v>-18.099999999999994</v>
      </c>
      <c r="JE726" s="4">
        <v>11256</v>
      </c>
      <c r="JF726" s="4">
        <v>3991</v>
      </c>
      <c r="JG726" s="4">
        <v>6.6</v>
      </c>
      <c r="JH726" s="4">
        <v>-9.65</v>
      </c>
      <c r="JI726" s="4">
        <v>3567</v>
      </c>
      <c r="JJ726" s="4">
        <v>851</v>
      </c>
      <c r="JK726" s="4">
        <v>197.5</v>
      </c>
      <c r="JL726" s="4">
        <v>-20.650000000000006</v>
      </c>
      <c r="JM726" s="4">
        <v>31588</v>
      </c>
      <c r="JN726" s="4">
        <v>7745</v>
      </c>
      <c r="JO726" s="4">
        <v>10.65</v>
      </c>
      <c r="JP726" s="4">
        <v>-10.15</v>
      </c>
      <c r="JQ726" s="5">
        <v>1209</v>
      </c>
      <c r="JR726" s="4">
        <v>281</v>
      </c>
      <c r="JS726" s="4">
        <v>155.9</v>
      </c>
      <c r="JT726" s="4">
        <v>-18.5</v>
      </c>
      <c r="JU726" s="4">
        <v>12441</v>
      </c>
      <c r="JV726" s="4">
        <v>4111</v>
      </c>
      <c r="JW726" s="4">
        <v>17.05</v>
      </c>
      <c r="JX726" s="4">
        <v>-10.3</v>
      </c>
      <c r="JY726" s="4">
        <v>13633</v>
      </c>
      <c r="JZ726" s="4">
        <v>166</v>
      </c>
      <c r="KA726" s="4">
        <v>116.55</v>
      </c>
      <c r="KB726" s="4">
        <v>-18.750000000000014</v>
      </c>
      <c r="KC726" s="4">
        <v>45870</v>
      </c>
      <c r="KD726" s="4">
        <v>16135</v>
      </c>
      <c r="KE726" s="4">
        <v>27.35</v>
      </c>
      <c r="KF726" s="4">
        <v>-10.649999999999999</v>
      </c>
      <c r="KG726" s="4">
        <v>11278</v>
      </c>
      <c r="KH726" s="4">
        <v>6293</v>
      </c>
      <c r="KI726" s="4">
        <v>79.400000000000006</v>
      </c>
      <c r="KJ726" s="4">
        <v>-20.349999999999994</v>
      </c>
      <c r="KK726" s="4">
        <v>17519</v>
      </c>
      <c r="KL726" s="4">
        <v>8625</v>
      </c>
      <c r="KM726" s="4">
        <v>41.9</v>
      </c>
      <c r="KN726" s="4">
        <v>-11</v>
      </c>
      <c r="KO726" s="4">
        <v>52464</v>
      </c>
      <c r="KP726" s="4">
        <v>19121</v>
      </c>
      <c r="KQ726" s="4">
        <v>51.7</v>
      </c>
      <c r="KR726" s="4">
        <v>-19.549999999999997</v>
      </c>
      <c r="KS726" s="4">
        <v>32900</v>
      </c>
      <c r="KT726" s="4">
        <v>9986</v>
      </c>
      <c r="KU726" s="4">
        <v>61.55</v>
      </c>
      <c r="KV726" s="4">
        <v>-11.200000000000003</v>
      </c>
      <c r="KW726" s="4">
        <v>24537</v>
      </c>
      <c r="KX726" s="4">
        <v>15240</v>
      </c>
      <c r="KY726" s="4">
        <v>29.65</v>
      </c>
      <c r="KZ726" s="4">
        <v>-18.550000000000004</v>
      </c>
      <c r="LA726" s="4">
        <v>5280</v>
      </c>
      <c r="LB726" s="4">
        <v>2245</v>
      </c>
      <c r="LC726" s="4">
        <v>92.55</v>
      </c>
      <c r="LD726" s="4">
        <v>-7.0499999999999972</v>
      </c>
    </row>
    <row r="727" spans="1:316" x14ac:dyDescent="0.25">
      <c r="A727" s="171">
        <v>44076.591128819447</v>
      </c>
      <c r="B727" s="172">
        <v>0.59027777777777779</v>
      </c>
      <c r="C727" s="4">
        <v>11475.7</v>
      </c>
      <c r="D727" s="4">
        <v>11500</v>
      </c>
      <c r="E727" s="173">
        <v>-52.050000000000004</v>
      </c>
      <c r="F727" s="173">
        <v>-42.15</v>
      </c>
      <c r="G727" s="173">
        <v>313.89999999999998</v>
      </c>
      <c r="H727" s="173">
        <v>-573.9000000000002</v>
      </c>
      <c r="I727" s="173">
        <v>42.60000000000008</v>
      </c>
      <c r="J727" s="173">
        <v>-616.50000000000023</v>
      </c>
      <c r="K727" s="127">
        <v>23.4</v>
      </c>
      <c r="L727" s="127">
        <v>24.39</v>
      </c>
      <c r="M727" s="127">
        <v>7.6799999999999979</v>
      </c>
      <c r="N727" s="127">
        <v>6.6000000000000014</v>
      </c>
      <c r="O727" s="127">
        <v>0.23887151089846662</v>
      </c>
      <c r="P727" s="127">
        <v>0.15578592851395162</v>
      </c>
      <c r="Q727" s="127">
        <v>0.83011555200304854</v>
      </c>
      <c r="R727" s="4">
        <v>70876</v>
      </c>
      <c r="S727" s="4">
        <v>48251</v>
      </c>
      <c r="T727" s="173">
        <v>11513.449999999999</v>
      </c>
      <c r="U727" s="173">
        <v>1.2999999999992724</v>
      </c>
      <c r="V727" s="4">
        <v>152933</v>
      </c>
      <c r="W727" s="4">
        <v>-16136</v>
      </c>
      <c r="X727" s="173">
        <v>37.749999999998181</v>
      </c>
      <c r="Y727" s="173">
        <v>-101848</v>
      </c>
      <c r="Z727" s="173">
        <v>74607</v>
      </c>
      <c r="AA727" s="173">
        <v>-27241</v>
      </c>
      <c r="AB727" s="4">
        <v>-22625</v>
      </c>
      <c r="AC727" s="4">
        <v>-63528</v>
      </c>
      <c r="AD727" s="176" t="e">
        <v>#REF!</v>
      </c>
      <c r="AE727" s="177">
        <v>-0.31782471111373561</v>
      </c>
      <c r="AF727" s="177">
        <v>1.4468938685146367E-2</v>
      </c>
      <c r="AG727" s="177">
        <v>0.4005334557958467</v>
      </c>
      <c r="AH727" s="177">
        <v>0.20574510489033634</v>
      </c>
      <c r="AI727" s="127">
        <v>5.1636117138873158E-2</v>
      </c>
      <c r="AJ727" s="127">
        <v>0</v>
      </c>
      <c r="AK727" s="4">
        <v>0</v>
      </c>
      <c r="AL727" s="178">
        <v>11500</v>
      </c>
      <c r="AM727" s="178">
        <v>11400</v>
      </c>
      <c r="AN727" s="178">
        <v>11600</v>
      </c>
      <c r="AO727" s="178">
        <v>11700</v>
      </c>
      <c r="AS727" s="4">
        <v>0.61545033414337791</v>
      </c>
      <c r="AT727" s="4">
        <v>0.2158442294458163</v>
      </c>
      <c r="AU727" s="4">
        <v>0.21066992643688198</v>
      </c>
      <c r="AV727" s="4">
        <v>5.7947900053163214E-2</v>
      </c>
      <c r="AW727" s="4">
        <v>8.9364153524879378E-2</v>
      </c>
      <c r="AX727" s="4">
        <v>5.8021764896024133E-2</v>
      </c>
      <c r="AY727" s="4">
        <v>33.428385416666664</v>
      </c>
      <c r="AZ727" s="4">
        <v>11.534351145038167</v>
      </c>
      <c r="BA727" s="4">
        <v>52.56111111111111</v>
      </c>
      <c r="BB727" s="4">
        <v>37.458333333333336</v>
      </c>
      <c r="BC727" s="4">
        <v>20.511715797430082</v>
      </c>
      <c r="BD727" s="4">
        <v>52.402777777777779</v>
      </c>
      <c r="BE727" s="4">
        <v>8.906293706293706</v>
      </c>
      <c r="BF727" s="4">
        <v>9.7697262479871174</v>
      </c>
      <c r="BG727" s="4">
        <v>3.2462019025983246</v>
      </c>
      <c r="BH727" s="4">
        <v>1.5443719124911786</v>
      </c>
      <c r="BI727" s="4">
        <v>9</v>
      </c>
      <c r="BJ727" s="4">
        <v>0</v>
      </c>
      <c r="BK727" s="4">
        <v>0</v>
      </c>
      <c r="BL727" s="4">
        <v>0</v>
      </c>
      <c r="BM727" s="4">
        <v>7655</v>
      </c>
      <c r="BN727" s="4">
        <v>-308</v>
      </c>
      <c r="BO727" s="4">
        <v>1</v>
      </c>
      <c r="BP727" s="4">
        <v>-0.5</v>
      </c>
      <c r="BQ727" s="4">
        <v>0</v>
      </c>
      <c r="BR727" s="4">
        <v>0</v>
      </c>
      <c r="BS727" s="4">
        <v>0</v>
      </c>
      <c r="BT727" s="4">
        <v>0</v>
      </c>
      <c r="BU727" s="4">
        <v>117</v>
      </c>
      <c r="BV727" s="4">
        <v>3</v>
      </c>
      <c r="BW727" s="4">
        <v>0.85</v>
      </c>
      <c r="BX727" s="4">
        <v>-0.70000000000000007</v>
      </c>
      <c r="BY727" s="4">
        <v>22</v>
      </c>
      <c r="BZ727" s="4">
        <v>0</v>
      </c>
      <c r="CA727" s="4">
        <v>0</v>
      </c>
      <c r="CB727" s="4">
        <v>0</v>
      </c>
      <c r="CC727" s="4">
        <v>573</v>
      </c>
      <c r="CD727" s="4">
        <v>-210</v>
      </c>
      <c r="CE727" s="4">
        <v>0.9</v>
      </c>
      <c r="CF727" s="4">
        <v>-0.74999999999999989</v>
      </c>
      <c r="CG727" s="4">
        <v>0</v>
      </c>
      <c r="CH727" s="4">
        <v>0</v>
      </c>
      <c r="CI727" s="4">
        <v>0</v>
      </c>
      <c r="CJ727" s="4">
        <v>0</v>
      </c>
      <c r="CK727" s="4">
        <v>42</v>
      </c>
      <c r="CL727" s="4">
        <v>-2</v>
      </c>
      <c r="CM727" s="4">
        <v>1.5</v>
      </c>
      <c r="CN727" s="4">
        <v>-0.30000000000000004</v>
      </c>
      <c r="CO727" s="4">
        <v>12</v>
      </c>
      <c r="CP727" s="4">
        <v>0</v>
      </c>
      <c r="CQ727" s="4">
        <v>0</v>
      </c>
      <c r="CR727" s="4">
        <v>0</v>
      </c>
      <c r="CS727" s="4">
        <v>1588</v>
      </c>
      <c r="CT727" s="4">
        <v>-66</v>
      </c>
      <c r="CU727" s="4">
        <v>1</v>
      </c>
      <c r="CV727" s="4">
        <v>-0.95</v>
      </c>
      <c r="CW727" s="4">
        <v>0</v>
      </c>
      <c r="CX727" s="4">
        <v>0</v>
      </c>
      <c r="CY727" s="4">
        <v>0</v>
      </c>
      <c r="CZ727" s="4">
        <v>0</v>
      </c>
      <c r="DA727" s="4">
        <v>290</v>
      </c>
      <c r="DB727" s="4">
        <v>8</v>
      </c>
      <c r="DC727" s="4">
        <v>1.1000000000000001</v>
      </c>
      <c r="DD727" s="4">
        <v>-1</v>
      </c>
      <c r="DE727" s="4">
        <v>23</v>
      </c>
      <c r="DF727" s="4">
        <v>-5</v>
      </c>
      <c r="DG727" s="4">
        <v>1173</v>
      </c>
      <c r="DH727" s="4">
        <v>23</v>
      </c>
      <c r="DI727" s="4">
        <v>1814</v>
      </c>
      <c r="DJ727" s="4">
        <v>-480</v>
      </c>
      <c r="DK727" s="4">
        <v>1.2</v>
      </c>
      <c r="DL727" s="4">
        <v>-0.95</v>
      </c>
      <c r="DM727" s="4">
        <v>0</v>
      </c>
      <c r="DN727" s="4">
        <v>0</v>
      </c>
      <c r="DO727" s="4">
        <v>0</v>
      </c>
      <c r="DP727" s="4">
        <v>0</v>
      </c>
      <c r="DQ727" s="4">
        <v>604</v>
      </c>
      <c r="DR727" s="4">
        <v>138</v>
      </c>
      <c r="DS727" s="4">
        <v>1.25</v>
      </c>
      <c r="DT727" s="4">
        <v>-1.0499999999999998</v>
      </c>
      <c r="DU727" s="4">
        <v>1</v>
      </c>
      <c r="DV727" s="4">
        <v>0</v>
      </c>
      <c r="DW727" s="4">
        <v>0</v>
      </c>
      <c r="DX727" s="4">
        <v>0</v>
      </c>
      <c r="DY727" s="4">
        <v>4356</v>
      </c>
      <c r="DZ727" s="4">
        <v>-737</v>
      </c>
      <c r="EA727" s="4">
        <v>1.3</v>
      </c>
      <c r="EB727" s="4">
        <v>-1.1500000000000001</v>
      </c>
      <c r="EC727" s="4">
        <v>0</v>
      </c>
      <c r="ED727" s="4">
        <v>0</v>
      </c>
      <c r="EE727" s="4">
        <v>0</v>
      </c>
      <c r="EF727" s="4">
        <v>0</v>
      </c>
      <c r="EG727" s="4">
        <v>271</v>
      </c>
      <c r="EH727" s="4">
        <v>-9</v>
      </c>
      <c r="EI727" s="4">
        <v>1.4</v>
      </c>
      <c r="EJ727" s="4">
        <v>-1.3000000000000003</v>
      </c>
      <c r="EK727" s="4">
        <v>71</v>
      </c>
      <c r="EL727" s="4">
        <v>-8</v>
      </c>
      <c r="EM727" s="4">
        <v>975</v>
      </c>
      <c r="EN727" s="4">
        <v>-40</v>
      </c>
      <c r="EO727" s="4">
        <v>22165</v>
      </c>
      <c r="EP727" s="4">
        <v>-1793</v>
      </c>
      <c r="EQ727" s="4">
        <v>1.5</v>
      </c>
      <c r="ER727" s="4">
        <v>-1.4</v>
      </c>
      <c r="ES727" s="4">
        <v>4</v>
      </c>
      <c r="ET727" s="4">
        <v>0</v>
      </c>
      <c r="EU727" s="4">
        <v>915</v>
      </c>
      <c r="EV727" s="4">
        <v>-64.649999999999977</v>
      </c>
      <c r="EW727" s="4">
        <v>886</v>
      </c>
      <c r="EX727" s="4">
        <v>-22</v>
      </c>
      <c r="EY727" s="4">
        <v>1.7</v>
      </c>
      <c r="EZ727" s="4">
        <v>-1.2500000000000002</v>
      </c>
      <c r="FA727" s="4">
        <v>27</v>
      </c>
      <c r="FB727" s="4">
        <v>3</v>
      </c>
      <c r="FC727" s="4">
        <v>869.25</v>
      </c>
      <c r="FD727" s="4">
        <v>-19</v>
      </c>
      <c r="FE727" s="4">
        <v>5508</v>
      </c>
      <c r="FF727" s="4">
        <v>-696</v>
      </c>
      <c r="FG727" s="4">
        <v>1.6</v>
      </c>
      <c r="FH727" s="4">
        <v>-1.6999999999999997</v>
      </c>
      <c r="FI727" s="4">
        <v>5</v>
      </c>
      <c r="FJ727" s="4">
        <v>0</v>
      </c>
      <c r="FK727" s="4">
        <v>0</v>
      </c>
      <c r="FL727" s="4">
        <v>0</v>
      </c>
      <c r="FM727" s="4">
        <v>169</v>
      </c>
      <c r="FN727" s="4">
        <v>-60</v>
      </c>
      <c r="FO727" s="4">
        <v>1.7</v>
      </c>
      <c r="FP727" s="4">
        <v>-1.8499999999999999</v>
      </c>
      <c r="FQ727" s="4">
        <v>22</v>
      </c>
      <c r="FR727" s="4">
        <v>0</v>
      </c>
      <c r="FS727" s="4">
        <v>754.6</v>
      </c>
      <c r="FT727" s="4">
        <v>-75.699999999999932</v>
      </c>
      <c r="FU727" s="4">
        <v>16215</v>
      </c>
      <c r="FV727" s="4">
        <v>-735</v>
      </c>
      <c r="FW727" s="4">
        <v>1.75</v>
      </c>
      <c r="FX727" s="4">
        <v>-2.1</v>
      </c>
      <c r="FY727" s="4">
        <v>6</v>
      </c>
      <c r="FZ727" s="4">
        <v>0</v>
      </c>
      <c r="GA727" s="4">
        <v>0</v>
      </c>
      <c r="GB727" s="4">
        <v>0</v>
      </c>
      <c r="GC727" s="4">
        <v>815</v>
      </c>
      <c r="GD727" s="4">
        <v>-62</v>
      </c>
      <c r="GE727" s="4">
        <v>1.9</v>
      </c>
      <c r="GF727" s="4">
        <v>-2.35</v>
      </c>
      <c r="GG727" s="4">
        <v>362</v>
      </c>
      <c r="GH727" s="4">
        <v>-138</v>
      </c>
      <c r="GI727" s="4">
        <v>675</v>
      </c>
      <c r="GJ727" s="4">
        <v>-34.950000000000045</v>
      </c>
      <c r="GK727" s="4">
        <v>13247</v>
      </c>
      <c r="GL727" s="4">
        <v>-2409</v>
      </c>
      <c r="GM727" s="4">
        <v>1.95</v>
      </c>
      <c r="GN727" s="4">
        <v>-2.5499999999999998</v>
      </c>
      <c r="GO727" s="4">
        <v>6</v>
      </c>
      <c r="GP727" s="4">
        <v>0</v>
      </c>
      <c r="GQ727" s="4">
        <v>0</v>
      </c>
      <c r="GR727" s="4">
        <v>0</v>
      </c>
      <c r="GS727" s="4">
        <v>831</v>
      </c>
      <c r="GT727" s="4">
        <v>-147</v>
      </c>
      <c r="GU727" s="4">
        <v>2.15</v>
      </c>
      <c r="GV727" s="4">
        <v>-2.65</v>
      </c>
      <c r="GW727" s="4">
        <v>244</v>
      </c>
      <c r="GX727" s="4">
        <v>-136</v>
      </c>
      <c r="GY727" s="4">
        <v>577.79999999999995</v>
      </c>
      <c r="GZ727" s="4">
        <v>-28.150000000000091</v>
      </c>
      <c r="HA727" s="4">
        <v>14729</v>
      </c>
      <c r="HB727" s="4">
        <v>-2172</v>
      </c>
      <c r="HC727" s="4">
        <v>2</v>
      </c>
      <c r="HD727" s="4">
        <v>-3.0999999999999996</v>
      </c>
      <c r="HE727" s="4">
        <v>168</v>
      </c>
      <c r="HF727" s="4">
        <v>-21</v>
      </c>
      <c r="HG727" s="4">
        <v>536.1</v>
      </c>
      <c r="HH727" s="4">
        <v>1.7000000000000455</v>
      </c>
      <c r="HI727" s="4">
        <v>1802</v>
      </c>
      <c r="HJ727" s="4">
        <v>-802</v>
      </c>
      <c r="HK727" s="4">
        <v>2.2999999999999998</v>
      </c>
      <c r="HL727" s="4">
        <v>-3.4000000000000004</v>
      </c>
      <c r="HM727" s="4">
        <v>768</v>
      </c>
      <c r="HN727" s="4">
        <v>-163</v>
      </c>
      <c r="HO727" s="4">
        <v>492.9</v>
      </c>
      <c r="HP727" s="4">
        <v>-14.550000000000011</v>
      </c>
      <c r="HQ727" s="4">
        <v>25673</v>
      </c>
      <c r="HR727" s="4">
        <v>-894</v>
      </c>
      <c r="HS727" s="4">
        <v>2.4500000000000002</v>
      </c>
      <c r="HT727" s="4">
        <v>-4.1499999999999995</v>
      </c>
      <c r="HU727" s="4">
        <v>262</v>
      </c>
      <c r="HV727" s="4">
        <v>-49</v>
      </c>
      <c r="HW727" s="4">
        <v>440.6</v>
      </c>
      <c r="HX727" s="4">
        <v>-18.549999999999955</v>
      </c>
      <c r="HY727" s="4">
        <v>3022</v>
      </c>
      <c r="HZ727" s="4">
        <v>155</v>
      </c>
      <c r="IA727" s="4">
        <v>2.85</v>
      </c>
      <c r="IB727" s="4">
        <v>-5.0999999999999996</v>
      </c>
      <c r="IC727" s="4">
        <v>360</v>
      </c>
      <c r="ID727" s="4">
        <v>-175</v>
      </c>
      <c r="IE727" s="4">
        <v>378.3</v>
      </c>
      <c r="IF727" s="4">
        <v>-29.449999999999989</v>
      </c>
      <c r="IG727" s="4">
        <v>18922</v>
      </c>
      <c r="IH727" s="4">
        <v>2177</v>
      </c>
      <c r="II727" s="4">
        <v>3.2</v>
      </c>
      <c r="IJ727" s="4">
        <v>-5.95</v>
      </c>
      <c r="IK727" s="4">
        <v>192</v>
      </c>
      <c r="IL727" s="4">
        <v>-46</v>
      </c>
      <c r="IM727" s="4">
        <v>337</v>
      </c>
      <c r="IN727" s="4">
        <v>-25.800000000000011</v>
      </c>
      <c r="IO727" s="4">
        <v>7192</v>
      </c>
      <c r="IP727" s="4">
        <v>2738</v>
      </c>
      <c r="IQ727" s="4">
        <v>3.8</v>
      </c>
      <c r="IR727" s="4">
        <v>-7.2500000000000009</v>
      </c>
      <c r="IS727" s="4">
        <v>1323</v>
      </c>
      <c r="IT727" s="4">
        <v>216</v>
      </c>
      <c r="IU727" s="4">
        <v>297.45</v>
      </c>
      <c r="IV727" s="4">
        <v>-14.400000000000034</v>
      </c>
      <c r="IW727" s="4">
        <v>27137</v>
      </c>
      <c r="IX727" s="4">
        <v>5448</v>
      </c>
      <c r="IY727" s="4">
        <v>4.9000000000000004</v>
      </c>
      <c r="IZ727" s="4">
        <v>-8.25</v>
      </c>
      <c r="JA727" s="4">
        <v>216</v>
      </c>
      <c r="JB727" s="4">
        <v>6</v>
      </c>
      <c r="JC727" s="4">
        <v>245.85</v>
      </c>
      <c r="JD727" s="4">
        <v>-18.099999999999994</v>
      </c>
      <c r="JE727" s="4">
        <v>11319</v>
      </c>
      <c r="JF727" s="4">
        <v>4054</v>
      </c>
      <c r="JG727" s="4">
        <v>7.05</v>
      </c>
      <c r="JH727" s="4">
        <v>-9.1999999999999993</v>
      </c>
      <c r="JI727" s="4">
        <v>3575</v>
      </c>
      <c r="JJ727" s="4">
        <v>859</v>
      </c>
      <c r="JK727" s="4">
        <v>197.3</v>
      </c>
      <c r="JL727" s="4">
        <v>-20.849999999999994</v>
      </c>
      <c r="JM727" s="4">
        <v>31840</v>
      </c>
      <c r="JN727" s="4">
        <v>7997</v>
      </c>
      <c r="JO727" s="4">
        <v>11.3</v>
      </c>
      <c r="JP727" s="4">
        <v>-9.5</v>
      </c>
      <c r="JQ727" s="5">
        <v>1242</v>
      </c>
      <c r="JR727" s="4">
        <v>314</v>
      </c>
      <c r="JS727" s="4">
        <v>154</v>
      </c>
      <c r="JT727" s="4">
        <v>-20.400000000000006</v>
      </c>
      <c r="JU727" s="4">
        <v>12134</v>
      </c>
      <c r="JV727" s="4">
        <v>3804</v>
      </c>
      <c r="JW727" s="4">
        <v>17.75</v>
      </c>
      <c r="JX727" s="4">
        <v>-9.6000000000000014</v>
      </c>
      <c r="JY727" s="4">
        <v>14086</v>
      </c>
      <c r="JZ727" s="4">
        <v>619</v>
      </c>
      <c r="KA727" s="4">
        <v>114.15</v>
      </c>
      <c r="KB727" s="4">
        <v>-21.150000000000006</v>
      </c>
      <c r="KC727" s="4">
        <v>45726</v>
      </c>
      <c r="KD727" s="4">
        <v>15991</v>
      </c>
      <c r="KE727" s="4">
        <v>27.9</v>
      </c>
      <c r="KF727" s="4">
        <v>-10.100000000000001</v>
      </c>
      <c r="KG727" s="4">
        <v>11336</v>
      </c>
      <c r="KH727" s="4">
        <v>6351</v>
      </c>
      <c r="KI727" s="4">
        <v>78.099999999999994</v>
      </c>
      <c r="KJ727" s="4">
        <v>-21.650000000000006</v>
      </c>
      <c r="KK727" s="4">
        <v>17507</v>
      </c>
      <c r="KL727" s="4">
        <v>8613</v>
      </c>
      <c r="KM727" s="4">
        <v>42.9</v>
      </c>
      <c r="KN727" s="4">
        <v>-10</v>
      </c>
      <c r="KO727" s="4">
        <v>52672</v>
      </c>
      <c r="KP727" s="4">
        <v>19329</v>
      </c>
      <c r="KQ727" s="4">
        <v>50.15</v>
      </c>
      <c r="KR727" s="4">
        <v>-21.1</v>
      </c>
      <c r="KS727" s="4">
        <v>32417</v>
      </c>
      <c r="KT727" s="4">
        <v>9503</v>
      </c>
      <c r="KU727" s="4">
        <v>64</v>
      </c>
      <c r="KV727" s="4">
        <v>-8.75</v>
      </c>
      <c r="KW727" s="4">
        <v>24703</v>
      </c>
      <c r="KX727" s="4">
        <v>15406</v>
      </c>
      <c r="KY727" s="4">
        <v>29</v>
      </c>
      <c r="KZ727" s="4">
        <v>-19.200000000000003</v>
      </c>
      <c r="LA727" s="4">
        <v>5332</v>
      </c>
      <c r="LB727" s="4">
        <v>2297</v>
      </c>
      <c r="LC727" s="4">
        <v>93.4</v>
      </c>
      <c r="LD727" s="4">
        <v>-6.1999999999999886</v>
      </c>
    </row>
    <row r="728" spans="1:316" x14ac:dyDescent="0.25">
      <c r="A728" s="171">
        <v>44076.588790162037</v>
      </c>
      <c r="B728" s="172">
        <v>0.58750000000000002</v>
      </c>
      <c r="C728" s="4">
        <v>11473.05</v>
      </c>
      <c r="D728" s="4">
        <v>11450</v>
      </c>
      <c r="E728" s="173">
        <v>-53.85</v>
      </c>
      <c r="F728" s="173">
        <v>-38.9</v>
      </c>
      <c r="G728" s="173">
        <v>313.89999999999998</v>
      </c>
      <c r="H728" s="173">
        <v>-614.75</v>
      </c>
      <c r="I728" s="173">
        <v>86.050000000000082</v>
      </c>
      <c r="J728" s="173">
        <v>-700.80000000000007</v>
      </c>
      <c r="K728" s="127">
        <v>24.14</v>
      </c>
      <c r="L728" s="127">
        <v>25.19</v>
      </c>
      <c r="M728" s="127">
        <v>8.42</v>
      </c>
      <c r="N728" s="127">
        <v>7.4000000000000021</v>
      </c>
      <c r="O728" s="127">
        <v>0.20952317583023614</v>
      </c>
      <c r="P728" s="127">
        <v>0.13137983496414068</v>
      </c>
      <c r="Q728" s="127">
        <v>0.82725534946765988</v>
      </c>
      <c r="R728" s="4">
        <v>72092</v>
      </c>
      <c r="S728" s="4">
        <v>48026</v>
      </c>
      <c r="T728" s="173">
        <v>11512.15</v>
      </c>
      <c r="U728" s="173">
        <v>3.3666666666667879</v>
      </c>
      <c r="V728" s="4">
        <v>152763</v>
      </c>
      <c r="W728" s="4">
        <v>-16306</v>
      </c>
      <c r="X728" s="173">
        <v>39.100000000000364</v>
      </c>
      <c r="Y728" s="173">
        <v>-102562</v>
      </c>
      <c r="Z728" s="173">
        <v>74358</v>
      </c>
      <c r="AA728" s="173">
        <v>-28204</v>
      </c>
      <c r="AB728" s="4">
        <v>-24066</v>
      </c>
      <c r="AC728" s="4">
        <v>-64020</v>
      </c>
      <c r="AD728" s="176" t="e">
        <v>#REF!</v>
      </c>
      <c r="AE728" s="177">
        <v>-0.39939930784591116</v>
      </c>
      <c r="AF728" s="177">
        <v>1.8417922099454635E-2</v>
      </c>
      <c r="AG728" s="177">
        <v>0.43871569714469066</v>
      </c>
      <c r="AH728" s="177">
        <v>0.25607247408661454</v>
      </c>
      <c r="AI728" s="127">
        <v>6.4616096212831764E-2</v>
      </c>
      <c r="AJ728" s="127">
        <v>0</v>
      </c>
      <c r="AK728" s="4">
        <v>0</v>
      </c>
      <c r="AL728" s="178">
        <v>11500</v>
      </c>
      <c r="AM728" s="178">
        <v>11400</v>
      </c>
      <c r="AN728" s="178">
        <v>11600</v>
      </c>
      <c r="AO728" s="178">
        <v>11700</v>
      </c>
      <c r="AS728" s="4">
        <v>0.61129555572323246</v>
      </c>
      <c r="AT728" s="4">
        <v>0.21570791937528108</v>
      </c>
      <c r="AU728" s="4">
        <v>0.21001843218041852</v>
      </c>
      <c r="AV728" s="4">
        <v>5.7964025654626994E-2</v>
      </c>
      <c r="AW728" s="4">
        <v>8.943031171623074E-2</v>
      </c>
      <c r="AX728" s="4">
        <v>5.7794472766299974E-2</v>
      </c>
      <c r="AY728" s="4">
        <v>33.615885416666664</v>
      </c>
      <c r="AZ728" s="4">
        <v>11.687022900763358</v>
      </c>
      <c r="BA728" s="4">
        <v>52.594444444444441</v>
      </c>
      <c r="BB728" s="4">
        <v>36.932291666666664</v>
      </c>
      <c r="BC728" s="4">
        <v>20.538926681783824</v>
      </c>
      <c r="BD728" s="4">
        <v>50.981481481481481</v>
      </c>
      <c r="BE728" s="4">
        <v>8.8060656649972184</v>
      </c>
      <c r="BF728" s="4">
        <v>9.8563357546408401</v>
      </c>
      <c r="BG728" s="4">
        <v>3.2559519604380078</v>
      </c>
      <c r="BH728" s="4">
        <v>1.5100356242940307</v>
      </c>
      <c r="BI728" s="4">
        <v>9</v>
      </c>
      <c r="BJ728" s="4">
        <v>0</v>
      </c>
      <c r="BK728" s="4">
        <v>0</v>
      </c>
      <c r="BL728" s="4">
        <v>0</v>
      </c>
      <c r="BM728" s="4">
        <v>7702</v>
      </c>
      <c r="BN728" s="4">
        <v>-261</v>
      </c>
      <c r="BO728" s="4">
        <v>0.9</v>
      </c>
      <c r="BP728" s="4">
        <v>-0.6</v>
      </c>
      <c r="BQ728" s="4">
        <v>0</v>
      </c>
      <c r="BR728" s="4">
        <v>0</v>
      </c>
      <c r="BS728" s="4">
        <v>0</v>
      </c>
      <c r="BT728" s="4">
        <v>0</v>
      </c>
      <c r="BU728" s="4">
        <v>117</v>
      </c>
      <c r="BV728" s="4">
        <v>3</v>
      </c>
      <c r="BW728" s="4">
        <v>0.85</v>
      </c>
      <c r="BX728" s="4">
        <v>-0.70000000000000007</v>
      </c>
      <c r="BY728" s="4">
        <v>22</v>
      </c>
      <c r="BZ728" s="4">
        <v>0</v>
      </c>
      <c r="CA728" s="4">
        <v>0</v>
      </c>
      <c r="CB728" s="4">
        <v>0</v>
      </c>
      <c r="CC728" s="4">
        <v>573</v>
      </c>
      <c r="CD728" s="4">
        <v>-210</v>
      </c>
      <c r="CE728" s="4">
        <v>0.9</v>
      </c>
      <c r="CF728" s="4">
        <v>-0.74999999999999989</v>
      </c>
      <c r="CG728" s="4">
        <v>0</v>
      </c>
      <c r="CH728" s="4">
        <v>0</v>
      </c>
      <c r="CI728" s="4">
        <v>0</v>
      </c>
      <c r="CJ728" s="4">
        <v>0</v>
      </c>
      <c r="CK728" s="4">
        <v>42</v>
      </c>
      <c r="CL728" s="4">
        <v>-2</v>
      </c>
      <c r="CM728" s="4">
        <v>1.5</v>
      </c>
      <c r="CN728" s="4">
        <v>-0.30000000000000004</v>
      </c>
      <c r="CO728" s="4">
        <v>12</v>
      </c>
      <c r="CP728" s="4">
        <v>0</v>
      </c>
      <c r="CQ728" s="4">
        <v>0</v>
      </c>
      <c r="CR728" s="4">
        <v>0</v>
      </c>
      <c r="CS728" s="4">
        <v>1588</v>
      </c>
      <c r="CT728" s="4">
        <v>-66</v>
      </c>
      <c r="CU728" s="4">
        <v>1.25</v>
      </c>
      <c r="CV728" s="4">
        <v>-0.7</v>
      </c>
      <c r="CW728" s="4">
        <v>0</v>
      </c>
      <c r="CX728" s="4">
        <v>0</v>
      </c>
      <c r="CY728" s="4">
        <v>0</v>
      </c>
      <c r="CZ728" s="4">
        <v>0</v>
      </c>
      <c r="DA728" s="4">
        <v>290</v>
      </c>
      <c r="DB728" s="4">
        <v>8</v>
      </c>
      <c r="DC728" s="4">
        <v>1.1000000000000001</v>
      </c>
      <c r="DD728" s="4">
        <v>-1</v>
      </c>
      <c r="DE728" s="4">
        <v>23</v>
      </c>
      <c r="DF728" s="4">
        <v>-5</v>
      </c>
      <c r="DG728" s="4">
        <v>1173</v>
      </c>
      <c r="DH728" s="4">
        <v>23</v>
      </c>
      <c r="DI728" s="4">
        <v>1814</v>
      </c>
      <c r="DJ728" s="4">
        <v>-480</v>
      </c>
      <c r="DK728" s="4">
        <v>1.2</v>
      </c>
      <c r="DL728" s="4">
        <v>-0.95</v>
      </c>
      <c r="DM728" s="4">
        <v>0</v>
      </c>
      <c r="DN728" s="4">
        <v>0</v>
      </c>
      <c r="DO728" s="4">
        <v>0</v>
      </c>
      <c r="DP728" s="4">
        <v>0</v>
      </c>
      <c r="DQ728" s="4">
        <v>604</v>
      </c>
      <c r="DR728" s="4">
        <v>138</v>
      </c>
      <c r="DS728" s="4">
        <v>1.25</v>
      </c>
      <c r="DT728" s="4">
        <v>-1.0499999999999998</v>
      </c>
      <c r="DU728" s="4">
        <v>1</v>
      </c>
      <c r="DV728" s="4">
        <v>0</v>
      </c>
      <c r="DW728" s="4">
        <v>0</v>
      </c>
      <c r="DX728" s="4">
        <v>0</v>
      </c>
      <c r="DY728" s="4">
        <v>4356</v>
      </c>
      <c r="DZ728" s="4">
        <v>-737</v>
      </c>
      <c r="EA728" s="4">
        <v>1.25</v>
      </c>
      <c r="EB728" s="4">
        <v>-1.2000000000000002</v>
      </c>
      <c r="EC728" s="4">
        <v>0</v>
      </c>
      <c r="ED728" s="4">
        <v>0</v>
      </c>
      <c r="EE728" s="4">
        <v>0</v>
      </c>
      <c r="EF728" s="4">
        <v>0</v>
      </c>
      <c r="EG728" s="4">
        <v>271</v>
      </c>
      <c r="EH728" s="4">
        <v>-9</v>
      </c>
      <c r="EI728" s="4">
        <v>1.4</v>
      </c>
      <c r="EJ728" s="4">
        <v>-1.3000000000000003</v>
      </c>
      <c r="EK728" s="4">
        <v>71</v>
      </c>
      <c r="EL728" s="4">
        <v>-8</v>
      </c>
      <c r="EM728" s="4">
        <v>975</v>
      </c>
      <c r="EN728" s="4">
        <v>-40</v>
      </c>
      <c r="EO728" s="4">
        <v>22165</v>
      </c>
      <c r="EP728" s="4">
        <v>-1793</v>
      </c>
      <c r="EQ728" s="4">
        <v>1.5</v>
      </c>
      <c r="ER728" s="4">
        <v>-1.4</v>
      </c>
      <c r="ES728" s="4">
        <v>4</v>
      </c>
      <c r="ET728" s="4">
        <v>0</v>
      </c>
      <c r="EU728" s="4">
        <v>915</v>
      </c>
      <c r="EV728" s="4">
        <v>-64.649999999999977</v>
      </c>
      <c r="EW728" s="4">
        <v>886</v>
      </c>
      <c r="EX728" s="4">
        <v>-22</v>
      </c>
      <c r="EY728" s="4">
        <v>1.7</v>
      </c>
      <c r="EZ728" s="4">
        <v>-1.2500000000000002</v>
      </c>
      <c r="FA728" s="4">
        <v>27</v>
      </c>
      <c r="FB728" s="4">
        <v>3</v>
      </c>
      <c r="FC728" s="4">
        <v>869.25</v>
      </c>
      <c r="FD728" s="4">
        <v>-19</v>
      </c>
      <c r="FE728" s="4">
        <v>5508</v>
      </c>
      <c r="FF728" s="4">
        <v>-696</v>
      </c>
      <c r="FG728" s="4">
        <v>1.6</v>
      </c>
      <c r="FH728" s="4">
        <v>-1.6999999999999997</v>
      </c>
      <c r="FI728" s="4">
        <v>5</v>
      </c>
      <c r="FJ728" s="4">
        <v>0</v>
      </c>
      <c r="FK728" s="4">
        <v>0</v>
      </c>
      <c r="FL728" s="4">
        <v>0</v>
      </c>
      <c r="FM728" s="4">
        <v>169</v>
      </c>
      <c r="FN728" s="4">
        <v>-60</v>
      </c>
      <c r="FO728" s="4">
        <v>1.7</v>
      </c>
      <c r="FP728" s="4">
        <v>-1.8499999999999999</v>
      </c>
      <c r="FQ728" s="4">
        <v>22</v>
      </c>
      <c r="FR728" s="4">
        <v>0</v>
      </c>
      <c r="FS728" s="4">
        <v>754.6</v>
      </c>
      <c r="FT728" s="4">
        <v>-75.699999999999932</v>
      </c>
      <c r="FU728" s="4">
        <v>16188</v>
      </c>
      <c r="FV728" s="4">
        <v>-762</v>
      </c>
      <c r="FW728" s="4">
        <v>1.75</v>
      </c>
      <c r="FX728" s="4">
        <v>-2.1</v>
      </c>
      <c r="FY728" s="4">
        <v>6</v>
      </c>
      <c r="FZ728" s="4">
        <v>0</v>
      </c>
      <c r="GA728" s="4">
        <v>0</v>
      </c>
      <c r="GB728" s="4">
        <v>0</v>
      </c>
      <c r="GC728" s="4">
        <v>815</v>
      </c>
      <c r="GD728" s="4">
        <v>-62</v>
      </c>
      <c r="GE728" s="4">
        <v>1.9</v>
      </c>
      <c r="GF728" s="4">
        <v>-2.35</v>
      </c>
      <c r="GG728" s="4">
        <v>362</v>
      </c>
      <c r="GH728" s="4">
        <v>-138</v>
      </c>
      <c r="GI728" s="4">
        <v>675</v>
      </c>
      <c r="GJ728" s="4">
        <v>-34.950000000000045</v>
      </c>
      <c r="GK728" s="4">
        <v>13209</v>
      </c>
      <c r="GL728" s="4">
        <v>-2447</v>
      </c>
      <c r="GM728" s="4">
        <v>1.9</v>
      </c>
      <c r="GN728" s="4">
        <v>-2.6</v>
      </c>
      <c r="GO728" s="4">
        <v>6</v>
      </c>
      <c r="GP728" s="4">
        <v>0</v>
      </c>
      <c r="GQ728" s="4">
        <v>0</v>
      </c>
      <c r="GR728" s="4">
        <v>0</v>
      </c>
      <c r="GS728" s="4">
        <v>831</v>
      </c>
      <c r="GT728" s="4">
        <v>-147</v>
      </c>
      <c r="GU728" s="4">
        <v>2.15</v>
      </c>
      <c r="GV728" s="4">
        <v>-2.65</v>
      </c>
      <c r="GW728" s="4">
        <v>255</v>
      </c>
      <c r="GX728" s="4">
        <v>-125</v>
      </c>
      <c r="GY728" s="4">
        <v>577.79999999999995</v>
      </c>
      <c r="GZ728" s="4">
        <v>-28.150000000000091</v>
      </c>
      <c r="HA728" s="4">
        <v>14566</v>
      </c>
      <c r="HB728" s="4">
        <v>-2335</v>
      </c>
      <c r="HC728" s="4">
        <v>2</v>
      </c>
      <c r="HD728" s="4">
        <v>-3.0999999999999996</v>
      </c>
      <c r="HE728" s="4">
        <v>168</v>
      </c>
      <c r="HF728" s="4">
        <v>-21</v>
      </c>
      <c r="HG728" s="4">
        <v>536.1</v>
      </c>
      <c r="HH728" s="4">
        <v>1.7000000000000455</v>
      </c>
      <c r="HI728" s="4">
        <v>1817</v>
      </c>
      <c r="HJ728" s="4">
        <v>-787</v>
      </c>
      <c r="HK728" s="4">
        <v>2.2999999999999998</v>
      </c>
      <c r="HL728" s="4">
        <v>-3.4000000000000004</v>
      </c>
      <c r="HM728" s="4">
        <v>768</v>
      </c>
      <c r="HN728" s="4">
        <v>-163</v>
      </c>
      <c r="HO728" s="4">
        <v>488</v>
      </c>
      <c r="HP728" s="4">
        <v>-19.449999999999989</v>
      </c>
      <c r="HQ728" s="4">
        <v>25817</v>
      </c>
      <c r="HR728" s="4">
        <v>-750</v>
      </c>
      <c r="HS728" s="4">
        <v>2.6</v>
      </c>
      <c r="HT728" s="4">
        <v>-3.9999999999999996</v>
      </c>
      <c r="HU728" s="4">
        <v>262</v>
      </c>
      <c r="HV728" s="4">
        <v>-49</v>
      </c>
      <c r="HW728" s="4">
        <v>440.6</v>
      </c>
      <c r="HX728" s="4">
        <v>-18.549999999999955</v>
      </c>
      <c r="HY728" s="4">
        <v>3062</v>
      </c>
      <c r="HZ728" s="4">
        <v>195</v>
      </c>
      <c r="IA728" s="4">
        <v>2.95</v>
      </c>
      <c r="IB728" s="4">
        <v>-5</v>
      </c>
      <c r="IC728" s="4">
        <v>360</v>
      </c>
      <c r="ID728" s="4">
        <v>-175</v>
      </c>
      <c r="IE728" s="4">
        <v>378.3</v>
      </c>
      <c r="IF728" s="4">
        <v>-29.449999999999989</v>
      </c>
      <c r="IG728" s="4">
        <v>18934</v>
      </c>
      <c r="IH728" s="4">
        <v>2189</v>
      </c>
      <c r="II728" s="4">
        <v>3.4</v>
      </c>
      <c r="IJ728" s="4">
        <v>-5.75</v>
      </c>
      <c r="IK728" s="4">
        <v>192</v>
      </c>
      <c r="IL728" s="4">
        <v>-46</v>
      </c>
      <c r="IM728" s="4">
        <v>340.25</v>
      </c>
      <c r="IN728" s="4">
        <v>-22.550000000000011</v>
      </c>
      <c r="IO728" s="4">
        <v>7091</v>
      </c>
      <c r="IP728" s="4">
        <v>2637</v>
      </c>
      <c r="IQ728" s="4">
        <v>3.9</v>
      </c>
      <c r="IR728" s="4">
        <v>-7.15</v>
      </c>
      <c r="IS728" s="4">
        <v>1323</v>
      </c>
      <c r="IT728" s="4">
        <v>216</v>
      </c>
      <c r="IU728" s="4">
        <v>284</v>
      </c>
      <c r="IV728" s="4">
        <v>-27.850000000000023</v>
      </c>
      <c r="IW728" s="4">
        <v>27173</v>
      </c>
      <c r="IX728" s="4">
        <v>5484</v>
      </c>
      <c r="IY728" s="4">
        <v>5.15</v>
      </c>
      <c r="IZ728" s="4">
        <v>-8</v>
      </c>
      <c r="JA728" s="4">
        <v>216</v>
      </c>
      <c r="JB728" s="4">
        <v>6</v>
      </c>
      <c r="JC728" s="4">
        <v>232.45</v>
      </c>
      <c r="JD728" s="4">
        <v>-31.5</v>
      </c>
      <c r="JE728" s="4">
        <v>11012</v>
      </c>
      <c r="JF728" s="4">
        <v>3747</v>
      </c>
      <c r="JG728" s="4">
        <v>7.45</v>
      </c>
      <c r="JH728" s="4">
        <v>-8.8000000000000007</v>
      </c>
      <c r="JI728" s="4">
        <v>3594</v>
      </c>
      <c r="JJ728" s="4">
        <v>878</v>
      </c>
      <c r="JK728" s="4">
        <v>194.2</v>
      </c>
      <c r="JL728" s="4">
        <v>-23.950000000000017</v>
      </c>
      <c r="JM728" s="4">
        <v>31649</v>
      </c>
      <c r="JN728" s="4">
        <v>7806</v>
      </c>
      <c r="JO728" s="4">
        <v>11.75</v>
      </c>
      <c r="JP728" s="4">
        <v>-9.0500000000000007</v>
      </c>
      <c r="JQ728" s="5">
        <v>1239</v>
      </c>
      <c r="JR728" s="4">
        <v>311</v>
      </c>
      <c r="JS728" s="4">
        <v>151.05000000000001</v>
      </c>
      <c r="JT728" s="4">
        <v>-23.349999999999994</v>
      </c>
      <c r="JU728" s="4">
        <v>12212</v>
      </c>
      <c r="JV728" s="4">
        <v>3882</v>
      </c>
      <c r="JW728" s="4">
        <v>18.25</v>
      </c>
      <c r="JX728" s="4">
        <v>-9.1000000000000014</v>
      </c>
      <c r="JY728" s="4">
        <v>14155</v>
      </c>
      <c r="JZ728" s="4">
        <v>688</v>
      </c>
      <c r="KA728" s="4">
        <v>111.45</v>
      </c>
      <c r="KB728" s="4">
        <v>-23.850000000000009</v>
      </c>
      <c r="KC728" s="4">
        <v>46088</v>
      </c>
      <c r="KD728" s="4">
        <v>16353</v>
      </c>
      <c r="KE728" s="4">
        <v>28.75</v>
      </c>
      <c r="KF728" s="4">
        <v>-9.25</v>
      </c>
      <c r="KG728" s="4">
        <v>11509</v>
      </c>
      <c r="KH728" s="4">
        <v>6524</v>
      </c>
      <c r="KI728" s="4">
        <v>76.599999999999994</v>
      </c>
      <c r="KJ728" s="4">
        <v>-23.150000000000006</v>
      </c>
      <c r="KK728" s="4">
        <v>17379</v>
      </c>
      <c r="KL728" s="4">
        <v>8485</v>
      </c>
      <c r="KM728" s="4">
        <v>43.6</v>
      </c>
      <c r="KN728" s="4">
        <v>-9.2999999999999972</v>
      </c>
      <c r="KO728" s="4">
        <v>53012</v>
      </c>
      <c r="KP728" s="4">
        <v>19669</v>
      </c>
      <c r="KQ728" s="4">
        <v>48.45</v>
      </c>
      <c r="KR728" s="4">
        <v>-22.799999999999997</v>
      </c>
      <c r="KS728" s="4">
        <v>32406</v>
      </c>
      <c r="KT728" s="4">
        <v>9492</v>
      </c>
      <c r="KU728" s="4">
        <v>65.55</v>
      </c>
      <c r="KV728" s="4">
        <v>-7.2000000000000028</v>
      </c>
      <c r="KW728" s="4">
        <v>24459</v>
      </c>
      <c r="KX728" s="4">
        <v>15162</v>
      </c>
      <c r="KY728" s="4">
        <v>28.5</v>
      </c>
      <c r="KZ728" s="4">
        <v>-19.700000000000003</v>
      </c>
      <c r="LA728" s="4">
        <v>5276</v>
      </c>
      <c r="LB728" s="4">
        <v>2241</v>
      </c>
      <c r="LC728" s="4">
        <v>95.8</v>
      </c>
      <c r="LD728" s="4">
        <v>-3.7999999999999972</v>
      </c>
    </row>
    <row r="729" spans="1:316" x14ac:dyDescent="0.25">
      <c r="A729" s="171">
        <v>44076.585556828701</v>
      </c>
      <c r="B729" s="172">
        <v>0.58402777777777781</v>
      </c>
      <c r="C729" s="4">
        <v>11485.3</v>
      </c>
      <c r="D729" s="4">
        <v>11500</v>
      </c>
      <c r="E729" s="173">
        <v>-56.85</v>
      </c>
      <c r="F729" s="173">
        <v>-32.399999999999991</v>
      </c>
      <c r="G729" s="173">
        <v>313.89999999999998</v>
      </c>
      <c r="H729" s="173">
        <v>-584.44999999999982</v>
      </c>
      <c r="I729" s="173">
        <v>112.35000000000012</v>
      </c>
      <c r="J729" s="173">
        <v>-696.8</v>
      </c>
      <c r="K729" s="127">
        <v>23.4</v>
      </c>
      <c r="L729" s="127">
        <v>24.39</v>
      </c>
      <c r="M729" s="127">
        <v>7.6799999999999979</v>
      </c>
      <c r="N729" s="127">
        <v>6.6000000000000014</v>
      </c>
      <c r="O729" s="127">
        <v>0.30143477121188322</v>
      </c>
      <c r="P729" s="127">
        <v>0.21938173213295617</v>
      </c>
      <c r="Q729" s="127">
        <v>0.83223557031661222</v>
      </c>
      <c r="R729" s="4">
        <v>69865</v>
      </c>
      <c r="S729" s="4">
        <v>48322</v>
      </c>
      <c r="T729" s="173">
        <v>11508.783333333333</v>
      </c>
      <c r="U729" s="173">
        <v>-7.8833333333332121</v>
      </c>
      <c r="V729" s="4">
        <v>152664</v>
      </c>
      <c r="W729" s="4">
        <v>-15838</v>
      </c>
      <c r="X729" s="173">
        <v>23.483333333333576</v>
      </c>
      <c r="Y729" s="173">
        <v>-100159</v>
      </c>
      <c r="Z729" s="173">
        <v>70824</v>
      </c>
      <c r="AA729" s="173">
        <v>-29335</v>
      </c>
      <c r="AB729" s="4">
        <v>-21543</v>
      </c>
      <c r="AC729" s="4">
        <v>-62316</v>
      </c>
      <c r="AD729" s="176" t="e">
        <v>#REF!</v>
      </c>
      <c r="AE729" s="177">
        <v>-0.5395436782057853</v>
      </c>
      <c r="AF729" s="177">
        <v>8.9445382853796749E-3</v>
      </c>
      <c r="AG729" s="177">
        <v>0.41816464226949196</v>
      </c>
      <c r="AH729" s="177">
        <v>0.11917810177880628</v>
      </c>
      <c r="AI729" s="127">
        <v>3.0722207638691407E-2</v>
      </c>
      <c r="AJ729" s="127">
        <v>0</v>
      </c>
      <c r="AK729" s="4">
        <v>0</v>
      </c>
      <c r="AL729" s="178">
        <v>11500</v>
      </c>
      <c r="AM729" s="178">
        <v>11400</v>
      </c>
      <c r="AN729" s="178">
        <v>11600</v>
      </c>
      <c r="AO729" s="178">
        <v>11700</v>
      </c>
      <c r="AS729" s="4">
        <v>0.61409402306226057</v>
      </c>
      <c r="AT729" s="4">
        <v>0.21729097127786706</v>
      </c>
      <c r="AU729" s="4">
        <v>0.21228685293669286</v>
      </c>
      <c r="AV729" s="4">
        <v>5.9613265203887385E-2</v>
      </c>
      <c r="AW729" s="4">
        <v>9.1936901738620819E-2</v>
      </c>
      <c r="AX729" s="4">
        <v>5.8071821417017146E-2</v>
      </c>
      <c r="AY729" s="4">
        <v>33.705729166666664</v>
      </c>
      <c r="AZ729" s="4">
        <v>11.606870229007633</v>
      </c>
      <c r="BA729" s="4">
        <v>52.380555555555553</v>
      </c>
      <c r="BB729" s="4">
        <v>35.755208333333336</v>
      </c>
      <c r="BC729" s="4">
        <v>19.972363636363635</v>
      </c>
      <c r="BD729" s="4">
        <v>49.300925925925924</v>
      </c>
      <c r="BE729" s="4">
        <v>8.8203059805285111</v>
      </c>
      <c r="BF729" s="4">
        <v>9.8126009693053309</v>
      </c>
      <c r="BG729" s="4">
        <v>3.2702396945485401</v>
      </c>
      <c r="BH729" s="4">
        <v>1.5300531914893618</v>
      </c>
      <c r="BI729" s="4">
        <v>9</v>
      </c>
      <c r="BJ729" s="4">
        <v>0</v>
      </c>
      <c r="BK729" s="4">
        <v>0</v>
      </c>
      <c r="BL729" s="4">
        <v>0</v>
      </c>
      <c r="BM729" s="4">
        <v>7702</v>
      </c>
      <c r="BN729" s="4">
        <v>-261</v>
      </c>
      <c r="BO729" s="4">
        <v>0.9</v>
      </c>
      <c r="BP729" s="4">
        <v>-0.6</v>
      </c>
      <c r="BQ729" s="4">
        <v>0</v>
      </c>
      <c r="BR729" s="4">
        <v>0</v>
      </c>
      <c r="BS729" s="4">
        <v>0</v>
      </c>
      <c r="BT729" s="4">
        <v>0</v>
      </c>
      <c r="BU729" s="4">
        <v>117</v>
      </c>
      <c r="BV729" s="4">
        <v>3</v>
      </c>
      <c r="BW729" s="4">
        <v>0.5</v>
      </c>
      <c r="BX729" s="4">
        <v>-1.05</v>
      </c>
      <c r="BY729" s="4">
        <v>22</v>
      </c>
      <c r="BZ729" s="4">
        <v>0</v>
      </c>
      <c r="CA729" s="4">
        <v>0</v>
      </c>
      <c r="CB729" s="4">
        <v>0</v>
      </c>
      <c r="CC729" s="4">
        <v>573</v>
      </c>
      <c r="CD729" s="4">
        <v>-210</v>
      </c>
      <c r="CE729" s="4">
        <v>0.9</v>
      </c>
      <c r="CF729" s="4">
        <v>-0.74999999999999989</v>
      </c>
      <c r="CG729" s="4">
        <v>0</v>
      </c>
      <c r="CH729" s="4">
        <v>0</v>
      </c>
      <c r="CI729" s="4">
        <v>0</v>
      </c>
      <c r="CJ729" s="4">
        <v>0</v>
      </c>
      <c r="CK729" s="4">
        <v>42</v>
      </c>
      <c r="CL729" s="4">
        <v>-2</v>
      </c>
      <c r="CM729" s="4">
        <v>1.5</v>
      </c>
      <c r="CN729" s="4">
        <v>-0.30000000000000004</v>
      </c>
      <c r="CO729" s="4">
        <v>12</v>
      </c>
      <c r="CP729" s="4">
        <v>0</v>
      </c>
      <c r="CQ729" s="4">
        <v>0</v>
      </c>
      <c r="CR729" s="4">
        <v>0</v>
      </c>
      <c r="CS729" s="4">
        <v>1588</v>
      </c>
      <c r="CT729" s="4">
        <v>-66</v>
      </c>
      <c r="CU729" s="4">
        <v>1.25</v>
      </c>
      <c r="CV729" s="4">
        <v>-0.7</v>
      </c>
      <c r="CW729" s="4">
        <v>0</v>
      </c>
      <c r="CX729" s="4">
        <v>0</v>
      </c>
      <c r="CY729" s="4">
        <v>0</v>
      </c>
      <c r="CZ729" s="4">
        <v>0</v>
      </c>
      <c r="DA729" s="4">
        <v>290</v>
      </c>
      <c r="DB729" s="4">
        <v>8</v>
      </c>
      <c r="DC729" s="4">
        <v>1.1000000000000001</v>
      </c>
      <c r="DD729" s="4">
        <v>-1</v>
      </c>
      <c r="DE729" s="4">
        <v>23</v>
      </c>
      <c r="DF729" s="4">
        <v>-5</v>
      </c>
      <c r="DG729" s="4">
        <v>1173</v>
      </c>
      <c r="DH729" s="4">
        <v>23</v>
      </c>
      <c r="DI729" s="4">
        <v>1825</v>
      </c>
      <c r="DJ729" s="4">
        <v>-469</v>
      </c>
      <c r="DK729" s="4">
        <v>1.3</v>
      </c>
      <c r="DL729" s="4">
        <v>-0.84999999999999987</v>
      </c>
      <c r="DM729" s="4">
        <v>0</v>
      </c>
      <c r="DN729" s="4">
        <v>0</v>
      </c>
      <c r="DO729" s="4">
        <v>0</v>
      </c>
      <c r="DP729" s="4">
        <v>0</v>
      </c>
      <c r="DQ729" s="4">
        <v>604</v>
      </c>
      <c r="DR729" s="4">
        <v>138</v>
      </c>
      <c r="DS729" s="4">
        <v>1.25</v>
      </c>
      <c r="DT729" s="4">
        <v>-1.0499999999999998</v>
      </c>
      <c r="DU729" s="4">
        <v>1</v>
      </c>
      <c r="DV729" s="4">
        <v>0</v>
      </c>
      <c r="DW729" s="4">
        <v>0</v>
      </c>
      <c r="DX729" s="4">
        <v>0</v>
      </c>
      <c r="DY729" s="4">
        <v>4380</v>
      </c>
      <c r="DZ729" s="4">
        <v>-713</v>
      </c>
      <c r="EA729" s="4">
        <v>1.35</v>
      </c>
      <c r="EB729" s="4">
        <v>-1.1000000000000001</v>
      </c>
      <c r="EC729" s="4">
        <v>0</v>
      </c>
      <c r="ED729" s="4">
        <v>0</v>
      </c>
      <c r="EE729" s="4">
        <v>0</v>
      </c>
      <c r="EF729" s="4">
        <v>0</v>
      </c>
      <c r="EG729" s="4">
        <v>271</v>
      </c>
      <c r="EH729" s="4">
        <v>-9</v>
      </c>
      <c r="EI729" s="4">
        <v>1.4</v>
      </c>
      <c r="EJ729" s="4">
        <v>-1.3000000000000003</v>
      </c>
      <c r="EK729" s="4">
        <v>71</v>
      </c>
      <c r="EL729" s="4">
        <v>-8</v>
      </c>
      <c r="EM729" s="4">
        <v>975</v>
      </c>
      <c r="EN729" s="4">
        <v>-40</v>
      </c>
      <c r="EO729" s="4">
        <v>22085</v>
      </c>
      <c r="EP729" s="4">
        <v>-1873</v>
      </c>
      <c r="EQ729" s="4">
        <v>1.5</v>
      </c>
      <c r="ER729" s="4">
        <v>-1.4</v>
      </c>
      <c r="ES729" s="4">
        <v>4</v>
      </c>
      <c r="ET729" s="4">
        <v>0</v>
      </c>
      <c r="EU729" s="4">
        <v>915</v>
      </c>
      <c r="EV729" s="4">
        <v>-64.649999999999977</v>
      </c>
      <c r="EW729" s="4">
        <v>886</v>
      </c>
      <c r="EX729" s="4">
        <v>-22</v>
      </c>
      <c r="EY729" s="4">
        <v>1.55</v>
      </c>
      <c r="EZ729" s="4">
        <v>-1.4000000000000001</v>
      </c>
      <c r="FA729" s="4">
        <v>27</v>
      </c>
      <c r="FB729" s="4">
        <v>3</v>
      </c>
      <c r="FC729" s="4">
        <v>869.25</v>
      </c>
      <c r="FD729" s="4">
        <v>-19</v>
      </c>
      <c r="FE729" s="4">
        <v>5607</v>
      </c>
      <c r="FF729" s="4">
        <v>-597</v>
      </c>
      <c r="FG729" s="4">
        <v>1.7</v>
      </c>
      <c r="FH729" s="4">
        <v>-1.5999999999999999</v>
      </c>
      <c r="FI729" s="4">
        <v>5</v>
      </c>
      <c r="FJ729" s="4">
        <v>0</v>
      </c>
      <c r="FK729" s="4">
        <v>0</v>
      </c>
      <c r="FL729" s="4">
        <v>0</v>
      </c>
      <c r="FM729" s="4">
        <v>169</v>
      </c>
      <c r="FN729" s="4">
        <v>-60</v>
      </c>
      <c r="FO729" s="4">
        <v>1.7</v>
      </c>
      <c r="FP729" s="4">
        <v>-1.8499999999999999</v>
      </c>
      <c r="FQ729" s="4">
        <v>22</v>
      </c>
      <c r="FR729" s="4">
        <v>0</v>
      </c>
      <c r="FS729" s="4">
        <v>754.6</v>
      </c>
      <c r="FT729" s="4">
        <v>-75.699999999999932</v>
      </c>
      <c r="FU729" s="4">
        <v>16675</v>
      </c>
      <c r="FV729" s="4">
        <v>-275</v>
      </c>
      <c r="FW729" s="4">
        <v>1.9</v>
      </c>
      <c r="FX729" s="4">
        <v>-1.9500000000000002</v>
      </c>
      <c r="FY729" s="4">
        <v>6</v>
      </c>
      <c r="FZ729" s="4">
        <v>0</v>
      </c>
      <c r="GA729" s="4">
        <v>0</v>
      </c>
      <c r="GB729" s="4">
        <v>0</v>
      </c>
      <c r="GC729" s="4">
        <v>815</v>
      </c>
      <c r="GD729" s="4">
        <v>-62</v>
      </c>
      <c r="GE729" s="4">
        <v>1.95</v>
      </c>
      <c r="GF729" s="4">
        <v>-2.2999999999999998</v>
      </c>
      <c r="GG729" s="4">
        <v>362</v>
      </c>
      <c r="GH729" s="4">
        <v>-138</v>
      </c>
      <c r="GI729" s="4">
        <v>693.85</v>
      </c>
      <c r="GJ729" s="4">
        <v>-16.100000000000023</v>
      </c>
      <c r="GK729" s="4">
        <v>13170</v>
      </c>
      <c r="GL729" s="4">
        <v>-2486</v>
      </c>
      <c r="GM729" s="4">
        <v>2.1</v>
      </c>
      <c r="GN729" s="4">
        <v>-2.4</v>
      </c>
      <c r="GO729" s="4">
        <v>6</v>
      </c>
      <c r="GP729" s="4">
        <v>0</v>
      </c>
      <c r="GQ729" s="4">
        <v>0</v>
      </c>
      <c r="GR729" s="4">
        <v>0</v>
      </c>
      <c r="GS729" s="4">
        <v>831</v>
      </c>
      <c r="GT729" s="4">
        <v>-147</v>
      </c>
      <c r="GU729" s="4">
        <v>2.15</v>
      </c>
      <c r="GV729" s="4">
        <v>-2.65</v>
      </c>
      <c r="GW729" s="4">
        <v>255</v>
      </c>
      <c r="GX729" s="4">
        <v>-125</v>
      </c>
      <c r="GY729" s="4">
        <v>594.6</v>
      </c>
      <c r="GZ729" s="4">
        <v>-11.350000000000023</v>
      </c>
      <c r="HA729" s="4">
        <v>14440</v>
      </c>
      <c r="HB729" s="4">
        <v>-2461</v>
      </c>
      <c r="HC729" s="4">
        <v>2.25</v>
      </c>
      <c r="HD729" s="4">
        <v>-2.8499999999999996</v>
      </c>
      <c r="HE729" s="4">
        <v>168</v>
      </c>
      <c r="HF729" s="4">
        <v>-21</v>
      </c>
      <c r="HG729" s="4">
        <v>536.1</v>
      </c>
      <c r="HH729" s="4">
        <v>1.7000000000000455</v>
      </c>
      <c r="HI729" s="4">
        <v>1817</v>
      </c>
      <c r="HJ729" s="4">
        <v>-787</v>
      </c>
      <c r="HK729" s="4">
        <v>2.5</v>
      </c>
      <c r="HL729" s="4">
        <v>-3.2</v>
      </c>
      <c r="HM729" s="4">
        <v>768</v>
      </c>
      <c r="HN729" s="4">
        <v>-163</v>
      </c>
      <c r="HO729" s="4">
        <v>479</v>
      </c>
      <c r="HP729" s="4">
        <v>-28.449999999999989</v>
      </c>
      <c r="HQ729" s="4">
        <v>25886</v>
      </c>
      <c r="HR729" s="4">
        <v>-681</v>
      </c>
      <c r="HS729" s="4">
        <v>2.85</v>
      </c>
      <c r="HT729" s="4">
        <v>-3.7499999999999996</v>
      </c>
      <c r="HU729" s="4">
        <v>262</v>
      </c>
      <c r="HV729" s="4">
        <v>-49</v>
      </c>
      <c r="HW729" s="4">
        <v>440.6</v>
      </c>
      <c r="HX729" s="4">
        <v>-18.549999999999955</v>
      </c>
      <c r="HY729" s="4">
        <v>3041</v>
      </c>
      <c r="HZ729" s="4">
        <v>174</v>
      </c>
      <c r="IA729" s="4">
        <v>3.2</v>
      </c>
      <c r="IB729" s="4">
        <v>-4.75</v>
      </c>
      <c r="IC729" s="4">
        <v>360</v>
      </c>
      <c r="ID729" s="4">
        <v>-175</v>
      </c>
      <c r="IE729" s="4">
        <v>392.8</v>
      </c>
      <c r="IF729" s="4">
        <v>-14.949999999999989</v>
      </c>
      <c r="IG729" s="4">
        <v>18857</v>
      </c>
      <c r="IH729" s="4">
        <v>2112</v>
      </c>
      <c r="II729" s="4">
        <v>3.75</v>
      </c>
      <c r="IJ729" s="4">
        <v>-5.4</v>
      </c>
      <c r="IK729" s="4">
        <v>192</v>
      </c>
      <c r="IL729" s="4">
        <v>-46</v>
      </c>
      <c r="IM729" s="4">
        <v>340.25</v>
      </c>
      <c r="IN729" s="4">
        <v>-22.550000000000011</v>
      </c>
      <c r="IO729" s="4">
        <v>6865</v>
      </c>
      <c r="IP729" s="4">
        <v>2411</v>
      </c>
      <c r="IQ729" s="4">
        <v>4.25</v>
      </c>
      <c r="IR729" s="4">
        <v>-6.8000000000000007</v>
      </c>
      <c r="IS729" s="4">
        <v>1375</v>
      </c>
      <c r="IT729" s="4">
        <v>268</v>
      </c>
      <c r="IU729" s="4">
        <v>285</v>
      </c>
      <c r="IV729" s="4">
        <v>-26.850000000000023</v>
      </c>
      <c r="IW729" s="4">
        <v>27462</v>
      </c>
      <c r="IX729" s="4">
        <v>5773</v>
      </c>
      <c r="IY729" s="4">
        <v>5.65</v>
      </c>
      <c r="IZ729" s="4">
        <v>-7.5</v>
      </c>
      <c r="JA729" s="4">
        <v>216</v>
      </c>
      <c r="JB729" s="4">
        <v>6</v>
      </c>
      <c r="JC729" s="4">
        <v>236</v>
      </c>
      <c r="JD729" s="4">
        <v>-27.949999999999989</v>
      </c>
      <c r="JE729" s="4">
        <v>10649</v>
      </c>
      <c r="JF729" s="4">
        <v>3384</v>
      </c>
      <c r="JG729" s="4">
        <v>8.1999999999999993</v>
      </c>
      <c r="JH729" s="4">
        <v>-8.0500000000000007</v>
      </c>
      <c r="JI729" s="4">
        <v>3595</v>
      </c>
      <c r="JJ729" s="4">
        <v>879</v>
      </c>
      <c r="JK729" s="4">
        <v>192.65</v>
      </c>
      <c r="JL729" s="4">
        <v>-25.5</v>
      </c>
      <c r="JM729" s="4">
        <v>31709</v>
      </c>
      <c r="JN729" s="4">
        <v>7866</v>
      </c>
      <c r="JO729" s="4">
        <v>12.65</v>
      </c>
      <c r="JP729" s="4">
        <v>-8.15</v>
      </c>
      <c r="JQ729" s="5">
        <v>1238</v>
      </c>
      <c r="JR729" s="4">
        <v>310</v>
      </c>
      <c r="JS729" s="4">
        <v>148.19999999999999</v>
      </c>
      <c r="JT729" s="4">
        <v>-26.200000000000017</v>
      </c>
      <c r="JU729" s="4">
        <v>12148</v>
      </c>
      <c r="JV729" s="4">
        <v>3818</v>
      </c>
      <c r="JW729" s="4">
        <v>19.45</v>
      </c>
      <c r="JX729" s="4">
        <v>-7.9000000000000021</v>
      </c>
      <c r="JY729" s="4">
        <v>14143</v>
      </c>
      <c r="JZ729" s="4">
        <v>676</v>
      </c>
      <c r="KA729" s="4">
        <v>108.15</v>
      </c>
      <c r="KB729" s="4">
        <v>-27.150000000000006</v>
      </c>
      <c r="KC729" s="4">
        <v>46251</v>
      </c>
      <c r="KD729" s="4">
        <v>16516</v>
      </c>
      <c r="KE729" s="4">
        <v>30.25</v>
      </c>
      <c r="KF729" s="4">
        <v>-7.75</v>
      </c>
      <c r="KG729" s="4">
        <v>11280</v>
      </c>
      <c r="KH729" s="4">
        <v>6295</v>
      </c>
      <c r="KI729" s="4">
        <v>73.7</v>
      </c>
      <c r="KJ729" s="4">
        <v>-26.049999999999997</v>
      </c>
      <c r="KK729" s="4">
        <v>17259</v>
      </c>
      <c r="KL729" s="4">
        <v>8365</v>
      </c>
      <c r="KM729" s="4">
        <v>45.95</v>
      </c>
      <c r="KN729" s="4">
        <v>-6.9499999999999957</v>
      </c>
      <c r="KO729" s="4">
        <v>52987</v>
      </c>
      <c r="KP729" s="4">
        <v>19644</v>
      </c>
      <c r="KQ729" s="4">
        <v>46.75</v>
      </c>
      <c r="KR729" s="4">
        <v>-24.5</v>
      </c>
      <c r="KS729" s="4">
        <v>32539</v>
      </c>
      <c r="KT729" s="4">
        <v>9625</v>
      </c>
      <c r="KU729" s="4">
        <v>68.900000000000006</v>
      </c>
      <c r="KV729" s="4">
        <v>-3.8499999999999943</v>
      </c>
      <c r="KW729" s="4">
        <v>24267</v>
      </c>
      <c r="KX729" s="4">
        <v>14970</v>
      </c>
      <c r="KY729" s="4">
        <v>27.1</v>
      </c>
      <c r="KZ729" s="4">
        <v>-21.1</v>
      </c>
      <c r="LA729" s="4">
        <v>5273</v>
      </c>
      <c r="LB729" s="4">
        <v>2238</v>
      </c>
      <c r="LC729" s="4">
        <v>99.2</v>
      </c>
      <c r="LD729" s="4">
        <v>-0.39999999999999147</v>
      </c>
    </row>
    <row r="730" spans="1:316" x14ac:dyDescent="0.25">
      <c r="A730" s="171">
        <v>44076.582331365738</v>
      </c>
      <c r="B730" s="172">
        <v>0.58124999999999993</v>
      </c>
      <c r="C730" s="4">
        <v>11485.15</v>
      </c>
      <c r="D730" s="4">
        <v>11500</v>
      </c>
      <c r="E730" s="173">
        <v>-50.650000000000006</v>
      </c>
      <c r="F730" s="173">
        <v>-39.799999999999997</v>
      </c>
      <c r="G730" s="173">
        <v>313.89999999999998</v>
      </c>
      <c r="H730" s="173">
        <v>-522.5999999999998</v>
      </c>
      <c r="I730" s="173">
        <v>42.700000000000017</v>
      </c>
      <c r="J730" s="173">
        <v>-565.29999999999984</v>
      </c>
      <c r="K730" s="127">
        <v>24.59</v>
      </c>
      <c r="L730" s="127">
        <v>24.15</v>
      </c>
      <c r="M730" s="127">
        <v>8.8699999999999992</v>
      </c>
      <c r="N730" s="127">
        <v>6.3599999999999994</v>
      </c>
      <c r="O730" s="127">
        <v>0.28283992107180461</v>
      </c>
      <c r="P730" s="127">
        <v>0.22060976819214309</v>
      </c>
      <c r="Q730" s="127">
        <v>0.82996271949740019</v>
      </c>
      <c r="R730" s="4">
        <v>69954</v>
      </c>
      <c r="S730" s="4">
        <v>47420</v>
      </c>
      <c r="T730" s="173">
        <v>11516.666666666666</v>
      </c>
      <c r="U730" s="173">
        <v>2.7833333333328483</v>
      </c>
      <c r="V730" s="4">
        <v>152247</v>
      </c>
      <c r="W730" s="4">
        <v>-15655</v>
      </c>
      <c r="X730" s="173">
        <v>31.516666666666424</v>
      </c>
      <c r="Y730" s="173">
        <v>-100126</v>
      </c>
      <c r="Z730" s="173">
        <v>72700</v>
      </c>
      <c r="AA730" s="173">
        <v>-27426</v>
      </c>
      <c r="AB730" s="4">
        <v>-22534</v>
      </c>
      <c r="AC730" s="4">
        <v>-63228</v>
      </c>
      <c r="AD730" s="176" t="e">
        <v>#REF!</v>
      </c>
      <c r="AE730" s="177">
        <v>-0.4142629226807002</v>
      </c>
      <c r="AF730" s="177">
        <v>7.0490092658151069E-4</v>
      </c>
      <c r="AG730" s="177">
        <v>0.19382824338795859</v>
      </c>
      <c r="AH730" s="177">
        <v>1.2339368407378936E-2</v>
      </c>
      <c r="AI730" s="127">
        <v>2.7295680993228038E-3</v>
      </c>
      <c r="AJ730" s="127">
        <v>0</v>
      </c>
      <c r="AK730" s="4">
        <v>0</v>
      </c>
      <c r="AL730" s="178">
        <v>11500</v>
      </c>
      <c r="AM730" s="178">
        <v>11400</v>
      </c>
      <c r="AN730" s="178">
        <v>11600</v>
      </c>
      <c r="AO730" s="178">
        <v>11700</v>
      </c>
      <c r="AS730" s="4">
        <v>0.60729597593080109</v>
      </c>
      <c r="AT730" s="4">
        <v>0.21322110449599671</v>
      </c>
      <c r="AU730" s="4">
        <v>0.21259173762494829</v>
      </c>
      <c r="AV730" s="4">
        <v>5.9763550746418197E-2</v>
      </c>
      <c r="AW730" s="4">
        <v>9.1888064075014653E-2</v>
      </c>
      <c r="AX730" s="4">
        <v>5.8829955754629376E-2</v>
      </c>
      <c r="AY730" s="4">
        <v>32.850253807106597</v>
      </c>
      <c r="AZ730" s="4">
        <v>11.606870229007633</v>
      </c>
      <c r="BA730" s="4">
        <v>52.380555555555553</v>
      </c>
      <c r="BB730" s="4">
        <v>35.755208333333336</v>
      </c>
      <c r="BC730" s="4">
        <v>19.972363636363635</v>
      </c>
      <c r="BD730" s="4">
        <v>45.900862068965516</v>
      </c>
      <c r="BE730" s="4">
        <v>8.7242990654205599</v>
      </c>
      <c r="BF730" s="4">
        <v>9.5729083665338646</v>
      </c>
      <c r="BG730" s="4">
        <v>3.2267552853001487</v>
      </c>
      <c r="BH730" s="4">
        <v>1.5379237100628373</v>
      </c>
      <c r="BI730" s="4">
        <v>9</v>
      </c>
      <c r="BJ730" s="4">
        <v>0</v>
      </c>
      <c r="BK730" s="4">
        <v>0</v>
      </c>
      <c r="BL730" s="4">
        <v>0</v>
      </c>
      <c r="BM730" s="4">
        <v>7702</v>
      </c>
      <c r="BN730" s="4">
        <v>-261</v>
      </c>
      <c r="BO730" s="4">
        <v>0.9</v>
      </c>
      <c r="BP730" s="4">
        <v>-0.6</v>
      </c>
      <c r="BQ730" s="4">
        <v>0</v>
      </c>
      <c r="BR730" s="4">
        <v>0</v>
      </c>
      <c r="BS730" s="4">
        <v>0</v>
      </c>
      <c r="BT730" s="4">
        <v>0</v>
      </c>
      <c r="BU730" s="4">
        <v>117</v>
      </c>
      <c r="BV730" s="4">
        <v>3</v>
      </c>
      <c r="BW730" s="4">
        <v>0.5</v>
      </c>
      <c r="BX730" s="4">
        <v>-1.05</v>
      </c>
      <c r="BY730" s="4">
        <v>22</v>
      </c>
      <c r="BZ730" s="4">
        <v>0</v>
      </c>
      <c r="CA730" s="4">
        <v>0</v>
      </c>
      <c r="CB730" s="4">
        <v>0</v>
      </c>
      <c r="CC730" s="4">
        <v>573</v>
      </c>
      <c r="CD730" s="4">
        <v>-210</v>
      </c>
      <c r="CE730" s="4">
        <v>0.9</v>
      </c>
      <c r="CF730" s="4">
        <v>-0.74999999999999989</v>
      </c>
      <c r="CG730" s="4">
        <v>0</v>
      </c>
      <c r="CH730" s="4">
        <v>0</v>
      </c>
      <c r="CI730" s="4">
        <v>0</v>
      </c>
      <c r="CJ730" s="4">
        <v>0</v>
      </c>
      <c r="CK730" s="4">
        <v>42</v>
      </c>
      <c r="CL730" s="4">
        <v>-2</v>
      </c>
      <c r="CM730" s="4">
        <v>1.5</v>
      </c>
      <c r="CN730" s="4">
        <v>-0.30000000000000004</v>
      </c>
      <c r="CO730" s="4">
        <v>12</v>
      </c>
      <c r="CP730" s="4">
        <v>0</v>
      </c>
      <c r="CQ730" s="4">
        <v>0</v>
      </c>
      <c r="CR730" s="4">
        <v>0</v>
      </c>
      <c r="CS730" s="4">
        <v>1588</v>
      </c>
      <c r="CT730" s="4">
        <v>-66</v>
      </c>
      <c r="CU730" s="4">
        <v>1.25</v>
      </c>
      <c r="CV730" s="4">
        <v>-0.7</v>
      </c>
      <c r="CW730" s="4">
        <v>0</v>
      </c>
      <c r="CX730" s="4">
        <v>0</v>
      </c>
      <c r="CY730" s="4">
        <v>0</v>
      </c>
      <c r="CZ730" s="4">
        <v>0</v>
      </c>
      <c r="DA730" s="4">
        <v>290</v>
      </c>
      <c r="DB730" s="4">
        <v>8</v>
      </c>
      <c r="DC730" s="4">
        <v>1.1000000000000001</v>
      </c>
      <c r="DD730" s="4">
        <v>-1</v>
      </c>
      <c r="DE730" s="4">
        <v>23</v>
      </c>
      <c r="DF730" s="4">
        <v>-5</v>
      </c>
      <c r="DG730" s="4">
        <v>1173</v>
      </c>
      <c r="DH730" s="4">
        <v>23</v>
      </c>
      <c r="DI730" s="4">
        <v>1825</v>
      </c>
      <c r="DJ730" s="4">
        <v>-469</v>
      </c>
      <c r="DK730" s="4">
        <v>1.2</v>
      </c>
      <c r="DL730" s="4">
        <v>-0.95</v>
      </c>
      <c r="DM730" s="4">
        <v>0</v>
      </c>
      <c r="DN730" s="4">
        <v>0</v>
      </c>
      <c r="DO730" s="4">
        <v>0</v>
      </c>
      <c r="DP730" s="4">
        <v>0</v>
      </c>
      <c r="DQ730" s="4">
        <v>604</v>
      </c>
      <c r="DR730" s="4">
        <v>138</v>
      </c>
      <c r="DS730" s="4">
        <v>1.3</v>
      </c>
      <c r="DT730" s="4">
        <v>-0.99999999999999978</v>
      </c>
      <c r="DU730" s="4">
        <v>1</v>
      </c>
      <c r="DV730" s="4">
        <v>0</v>
      </c>
      <c r="DW730" s="4">
        <v>0</v>
      </c>
      <c r="DX730" s="4">
        <v>0</v>
      </c>
      <c r="DY730" s="4">
        <v>4380</v>
      </c>
      <c r="DZ730" s="4">
        <v>-713</v>
      </c>
      <c r="EA730" s="4">
        <v>1.4</v>
      </c>
      <c r="EB730" s="4">
        <v>-1.0500000000000003</v>
      </c>
      <c r="EC730" s="4">
        <v>0</v>
      </c>
      <c r="ED730" s="4">
        <v>0</v>
      </c>
      <c r="EE730" s="4">
        <v>0</v>
      </c>
      <c r="EF730" s="4">
        <v>0</v>
      </c>
      <c r="EG730" s="4">
        <v>271</v>
      </c>
      <c r="EH730" s="4">
        <v>-9</v>
      </c>
      <c r="EI730" s="4">
        <v>1.6</v>
      </c>
      <c r="EJ730" s="4">
        <v>-1.1000000000000001</v>
      </c>
      <c r="EK730" s="4">
        <v>71</v>
      </c>
      <c r="EL730" s="4">
        <v>-8</v>
      </c>
      <c r="EM730" s="4">
        <v>963.9</v>
      </c>
      <c r="EN730" s="4">
        <v>-51.100000000000023</v>
      </c>
      <c r="EO730" s="4">
        <v>22085</v>
      </c>
      <c r="EP730" s="4">
        <v>-1873</v>
      </c>
      <c r="EQ730" s="4">
        <v>1.6</v>
      </c>
      <c r="ER730" s="4">
        <v>-1.2999999999999998</v>
      </c>
      <c r="ES730" s="4">
        <v>4</v>
      </c>
      <c r="ET730" s="4">
        <v>0</v>
      </c>
      <c r="EU730" s="4">
        <v>915</v>
      </c>
      <c r="EV730" s="4">
        <v>-64.649999999999977</v>
      </c>
      <c r="EW730" s="4">
        <v>886</v>
      </c>
      <c r="EX730" s="4">
        <v>-22</v>
      </c>
      <c r="EY730" s="4">
        <v>1.75</v>
      </c>
      <c r="EZ730" s="4">
        <v>-1.2000000000000002</v>
      </c>
      <c r="FA730" s="4">
        <v>27</v>
      </c>
      <c r="FB730" s="4">
        <v>3</v>
      </c>
      <c r="FC730" s="4">
        <v>869.25</v>
      </c>
      <c r="FD730" s="4">
        <v>-19</v>
      </c>
      <c r="FE730" s="4">
        <v>5607</v>
      </c>
      <c r="FF730" s="4">
        <v>-597</v>
      </c>
      <c r="FG730" s="4">
        <v>1.75</v>
      </c>
      <c r="FH730" s="4">
        <v>-1.5499999999999998</v>
      </c>
      <c r="FI730" s="4">
        <v>5</v>
      </c>
      <c r="FJ730" s="4">
        <v>0</v>
      </c>
      <c r="FK730" s="4">
        <v>0</v>
      </c>
      <c r="FL730" s="4">
        <v>0</v>
      </c>
      <c r="FM730" s="4">
        <v>169</v>
      </c>
      <c r="FN730" s="4">
        <v>-60</v>
      </c>
      <c r="FO730" s="4">
        <v>1.85</v>
      </c>
      <c r="FP730" s="4">
        <v>-1.6999999999999997</v>
      </c>
      <c r="FQ730" s="4">
        <v>22</v>
      </c>
      <c r="FR730" s="4">
        <v>0</v>
      </c>
      <c r="FS730" s="4">
        <v>754.6</v>
      </c>
      <c r="FT730" s="4">
        <v>-75.699999999999932</v>
      </c>
      <c r="FU730" s="4">
        <v>16679</v>
      </c>
      <c r="FV730" s="4">
        <v>-271</v>
      </c>
      <c r="FW730" s="4">
        <v>1.9</v>
      </c>
      <c r="FX730" s="4">
        <v>-1.9500000000000002</v>
      </c>
      <c r="FY730" s="4">
        <v>6</v>
      </c>
      <c r="FZ730" s="4">
        <v>0</v>
      </c>
      <c r="GA730" s="4">
        <v>0</v>
      </c>
      <c r="GB730" s="4">
        <v>0</v>
      </c>
      <c r="GC730" s="4">
        <v>815</v>
      </c>
      <c r="GD730" s="4">
        <v>-62</v>
      </c>
      <c r="GE730" s="4">
        <v>2.0499999999999998</v>
      </c>
      <c r="GF730" s="4">
        <v>-2.2000000000000002</v>
      </c>
      <c r="GG730" s="4">
        <v>362</v>
      </c>
      <c r="GH730" s="4">
        <v>-138</v>
      </c>
      <c r="GI730" s="4">
        <v>696</v>
      </c>
      <c r="GJ730" s="4">
        <v>-13.950000000000045</v>
      </c>
      <c r="GK730" s="4">
        <v>13170</v>
      </c>
      <c r="GL730" s="4">
        <v>-2486</v>
      </c>
      <c r="GM730" s="4">
        <v>2.0499999999999998</v>
      </c>
      <c r="GN730" s="4">
        <v>-2.4500000000000002</v>
      </c>
      <c r="GO730" s="4">
        <v>6</v>
      </c>
      <c r="GP730" s="4">
        <v>0</v>
      </c>
      <c r="GQ730" s="4">
        <v>0</v>
      </c>
      <c r="GR730" s="4">
        <v>0</v>
      </c>
      <c r="GS730" s="4">
        <v>831</v>
      </c>
      <c r="GT730" s="4">
        <v>-147</v>
      </c>
      <c r="GU730" s="4">
        <v>2.1</v>
      </c>
      <c r="GV730" s="4">
        <v>-2.6999999999999997</v>
      </c>
      <c r="GW730" s="4">
        <v>255</v>
      </c>
      <c r="GX730" s="4">
        <v>-125</v>
      </c>
      <c r="GY730" s="4">
        <v>594.6</v>
      </c>
      <c r="GZ730" s="4">
        <v>-11.350000000000023</v>
      </c>
      <c r="HA730" s="4">
        <v>14440</v>
      </c>
      <c r="HB730" s="4">
        <v>-2461</v>
      </c>
      <c r="HC730" s="4">
        <v>2.2000000000000002</v>
      </c>
      <c r="HD730" s="4">
        <v>-2.8999999999999995</v>
      </c>
      <c r="HE730" s="4">
        <v>168</v>
      </c>
      <c r="HF730" s="4">
        <v>-21</v>
      </c>
      <c r="HG730" s="4">
        <v>536.1</v>
      </c>
      <c r="HH730" s="4">
        <v>1.7000000000000455</v>
      </c>
      <c r="HI730" s="4">
        <v>1817</v>
      </c>
      <c r="HJ730" s="4">
        <v>-787</v>
      </c>
      <c r="HK730" s="4">
        <v>2.35</v>
      </c>
      <c r="HL730" s="4">
        <v>-3.35</v>
      </c>
      <c r="HM730" s="4">
        <v>788</v>
      </c>
      <c r="HN730" s="4">
        <v>-143</v>
      </c>
      <c r="HO730" s="4">
        <v>492.85</v>
      </c>
      <c r="HP730" s="4">
        <v>-14.599999999999966</v>
      </c>
      <c r="HQ730" s="4">
        <v>25886</v>
      </c>
      <c r="HR730" s="4">
        <v>-681</v>
      </c>
      <c r="HS730" s="4">
        <v>2.6</v>
      </c>
      <c r="HT730" s="4">
        <v>-3.9999999999999996</v>
      </c>
      <c r="HU730" s="4">
        <v>262</v>
      </c>
      <c r="HV730" s="4">
        <v>-49</v>
      </c>
      <c r="HW730" s="4">
        <v>440.6</v>
      </c>
      <c r="HX730" s="4">
        <v>-18.549999999999955</v>
      </c>
      <c r="HY730" s="4">
        <v>3041</v>
      </c>
      <c r="HZ730" s="4">
        <v>174</v>
      </c>
      <c r="IA730" s="4">
        <v>2.95</v>
      </c>
      <c r="IB730" s="4">
        <v>-5</v>
      </c>
      <c r="IC730" s="4">
        <v>360</v>
      </c>
      <c r="ID730" s="4">
        <v>-175</v>
      </c>
      <c r="IE730" s="4">
        <v>392.85</v>
      </c>
      <c r="IF730" s="4">
        <v>-14.899999999999977</v>
      </c>
      <c r="IG730" s="4">
        <v>18857</v>
      </c>
      <c r="IH730" s="4">
        <v>2112</v>
      </c>
      <c r="II730" s="4">
        <v>3.4</v>
      </c>
      <c r="IJ730" s="4">
        <v>-5.75</v>
      </c>
      <c r="IK730" s="4">
        <v>192</v>
      </c>
      <c r="IL730" s="4">
        <v>-46</v>
      </c>
      <c r="IM730" s="4">
        <v>340.25</v>
      </c>
      <c r="IN730" s="4">
        <v>-22.550000000000011</v>
      </c>
      <c r="IO730" s="4">
        <v>6865</v>
      </c>
      <c r="IP730" s="4">
        <v>2411</v>
      </c>
      <c r="IQ730" s="4">
        <v>4</v>
      </c>
      <c r="IR730" s="4">
        <v>-7.0500000000000007</v>
      </c>
      <c r="IS730" s="4">
        <v>1375</v>
      </c>
      <c r="IT730" s="4">
        <v>268</v>
      </c>
      <c r="IU730" s="4">
        <v>300</v>
      </c>
      <c r="IV730" s="4">
        <v>-11.850000000000023</v>
      </c>
      <c r="IW730" s="4">
        <v>27462</v>
      </c>
      <c r="IX730" s="4">
        <v>5773</v>
      </c>
      <c r="IY730" s="4">
        <v>5.35</v>
      </c>
      <c r="IZ730" s="4">
        <v>-7.8000000000000007</v>
      </c>
      <c r="JA730" s="4">
        <v>232</v>
      </c>
      <c r="JB730" s="4">
        <v>22</v>
      </c>
      <c r="JC730" s="4">
        <v>246</v>
      </c>
      <c r="JD730" s="4">
        <v>-17.949999999999989</v>
      </c>
      <c r="JE730" s="4">
        <v>10649</v>
      </c>
      <c r="JF730" s="4">
        <v>3384</v>
      </c>
      <c r="JG730" s="4">
        <v>7.75</v>
      </c>
      <c r="JH730" s="4">
        <v>-8.5</v>
      </c>
      <c r="JI730" s="4">
        <v>3638</v>
      </c>
      <c r="JJ730" s="4">
        <v>922</v>
      </c>
      <c r="JK730" s="4">
        <v>198</v>
      </c>
      <c r="JL730" s="4">
        <v>-20.150000000000006</v>
      </c>
      <c r="JM730" s="4">
        <v>31739</v>
      </c>
      <c r="JN730" s="4">
        <v>7896</v>
      </c>
      <c r="JO730" s="4">
        <v>11.9</v>
      </c>
      <c r="JP730" s="4">
        <v>-8.9</v>
      </c>
      <c r="JQ730" s="5">
        <v>1255</v>
      </c>
      <c r="JR730" s="4">
        <v>327</v>
      </c>
      <c r="JS730" s="4">
        <v>154</v>
      </c>
      <c r="JT730" s="4">
        <v>-20.400000000000006</v>
      </c>
      <c r="JU730" s="4">
        <v>12014</v>
      </c>
      <c r="JV730" s="4">
        <v>3684</v>
      </c>
      <c r="JW730" s="4">
        <v>18.2</v>
      </c>
      <c r="JX730" s="4">
        <v>-9.1500000000000021</v>
      </c>
      <c r="JY730" s="4">
        <v>14143</v>
      </c>
      <c r="JZ730" s="4">
        <v>676</v>
      </c>
      <c r="KA730" s="4">
        <v>114.05</v>
      </c>
      <c r="KB730" s="4">
        <v>-21.250000000000014</v>
      </c>
      <c r="KC730" s="4">
        <v>45636</v>
      </c>
      <c r="KD730" s="4">
        <v>15901</v>
      </c>
      <c r="KE730" s="4">
        <v>28.4</v>
      </c>
      <c r="KF730" s="4">
        <v>-9.6000000000000014</v>
      </c>
      <c r="KG730" s="4">
        <v>11299</v>
      </c>
      <c r="KH730" s="4">
        <v>6314</v>
      </c>
      <c r="KI730" s="4">
        <v>78.95</v>
      </c>
      <c r="KJ730" s="4">
        <v>-20.799999999999997</v>
      </c>
      <c r="KK730" s="4">
        <v>17377</v>
      </c>
      <c r="KL730" s="4">
        <v>8483</v>
      </c>
      <c r="KM730" s="4">
        <v>43.1</v>
      </c>
      <c r="KN730" s="4">
        <v>-9.7999999999999972</v>
      </c>
      <c r="KO730" s="4">
        <v>53180</v>
      </c>
      <c r="KP730" s="4">
        <v>19837</v>
      </c>
      <c r="KQ730" s="4">
        <v>50.5</v>
      </c>
      <c r="KR730" s="4">
        <v>-20.75</v>
      </c>
      <c r="KS730" s="4">
        <v>32296</v>
      </c>
      <c r="KT730" s="4">
        <v>9382</v>
      </c>
      <c r="KU730" s="4">
        <v>64.55</v>
      </c>
      <c r="KV730" s="4">
        <v>-8.2000000000000028</v>
      </c>
      <c r="KW730" s="4">
        <v>24355</v>
      </c>
      <c r="KX730" s="4">
        <v>15058</v>
      </c>
      <c r="KY730" s="4">
        <v>29.5</v>
      </c>
      <c r="KZ730" s="4">
        <v>-18.700000000000003</v>
      </c>
      <c r="LA730" s="4">
        <v>5193</v>
      </c>
      <c r="LB730" s="4">
        <v>2158</v>
      </c>
      <c r="LC730" s="4">
        <v>93.6</v>
      </c>
      <c r="LD730" s="4">
        <v>-6</v>
      </c>
    </row>
    <row r="731" spans="1:316" x14ac:dyDescent="0.25">
      <c r="A731" s="171">
        <v>44076.578570949074</v>
      </c>
      <c r="B731" s="172">
        <v>0.57708333333333328</v>
      </c>
      <c r="C731" s="4">
        <v>11488.75</v>
      </c>
      <c r="D731" s="4">
        <v>11500</v>
      </c>
      <c r="E731" s="173">
        <v>-52.1</v>
      </c>
      <c r="F731" s="173">
        <v>-36.199999999999996</v>
      </c>
      <c r="G731" s="173">
        <v>313.89999999999998</v>
      </c>
      <c r="H731" s="173">
        <v>-567.65</v>
      </c>
      <c r="I731" s="173">
        <v>73.200000000000159</v>
      </c>
      <c r="J731" s="173">
        <v>-640.85000000000014</v>
      </c>
      <c r="K731" s="127">
        <v>24.59</v>
      </c>
      <c r="L731" s="127">
        <v>24.15</v>
      </c>
      <c r="M731" s="127">
        <v>8.8699999999999992</v>
      </c>
      <c r="N731" s="127">
        <v>6.3599999999999994</v>
      </c>
      <c r="O731" s="127">
        <v>0.30584625734669724</v>
      </c>
      <c r="P731" s="127">
        <v>0.24393147595556414</v>
      </c>
      <c r="Q731" s="127">
        <v>0.8086364987538015</v>
      </c>
      <c r="R731" s="4">
        <v>77837</v>
      </c>
      <c r="S731" s="4">
        <v>44636</v>
      </c>
      <c r="T731" s="173">
        <v>11513.883333333333</v>
      </c>
      <c r="U731" s="173">
        <v>9.2999999999992724</v>
      </c>
      <c r="V731" s="4">
        <v>152246</v>
      </c>
      <c r="W731" s="4">
        <v>-15147</v>
      </c>
      <c r="X731" s="173">
        <v>25.133333333333212</v>
      </c>
      <c r="Y731" s="173">
        <v>-107119</v>
      </c>
      <c r="Z731" s="173">
        <v>70138</v>
      </c>
      <c r="AA731" s="173">
        <v>-36981</v>
      </c>
      <c r="AB731" s="4">
        <v>-33201</v>
      </c>
      <c r="AC731" s="4">
        <v>-69159</v>
      </c>
      <c r="AD731" s="176" t="e">
        <v>#REF!</v>
      </c>
      <c r="AE731" s="177">
        <v>-0.29487928419285964</v>
      </c>
      <c r="AF731" s="177">
        <v>-8.1580529065019083E-4</v>
      </c>
      <c r="AG731" s="177">
        <v>4.8562011131265355E-2</v>
      </c>
      <c r="AH731" s="177">
        <v>-1.1085983257544823E-2</v>
      </c>
      <c r="AI731" s="127">
        <v>3.3683466820836174E-4</v>
      </c>
      <c r="AJ731" s="127">
        <v>0</v>
      </c>
      <c r="AK731" s="4">
        <v>0</v>
      </c>
      <c r="AL731" s="178">
        <v>11500</v>
      </c>
      <c r="AM731" s="178">
        <v>11400</v>
      </c>
      <c r="AN731" s="178">
        <v>11600</v>
      </c>
      <c r="AO731" s="178">
        <v>11700</v>
      </c>
      <c r="AS731" s="4">
        <v>0.56741257982235571</v>
      </c>
      <c r="AT731" s="4">
        <v>0.20805342129611007</v>
      </c>
      <c r="AU731" s="4">
        <v>0.20936029395964501</v>
      </c>
      <c r="AV731" s="4">
        <v>5.835907998626845E-2</v>
      </c>
      <c r="AW731" s="4">
        <v>8.9742361842735374E-2</v>
      </c>
      <c r="AX731" s="4">
        <v>5.869849574885546E-2</v>
      </c>
      <c r="AY731" s="4">
        <v>33.168781725888323</v>
      </c>
      <c r="AZ731" s="4">
        <v>10.703296703296703</v>
      </c>
      <c r="BA731" s="4">
        <v>51.933884297520663</v>
      </c>
      <c r="BB731" s="4">
        <v>34.703125</v>
      </c>
      <c r="BC731" s="4">
        <v>19.797818181818183</v>
      </c>
      <c r="BD731" s="4">
        <v>45.176724137931032</v>
      </c>
      <c r="BE731" s="4">
        <v>9.2093225246091492</v>
      </c>
      <c r="BF731" s="4">
        <v>9.0860134629768137</v>
      </c>
      <c r="BG731" s="4">
        <v>2.9210078534031414</v>
      </c>
      <c r="BH731" s="4">
        <v>1.3560510557831704</v>
      </c>
      <c r="BI731" s="4">
        <v>9</v>
      </c>
      <c r="BJ731" s="4">
        <v>0</v>
      </c>
      <c r="BK731" s="4">
        <v>0</v>
      </c>
      <c r="BL731" s="4">
        <v>0</v>
      </c>
      <c r="BM731" s="4">
        <v>7702</v>
      </c>
      <c r="BN731" s="4">
        <v>-261</v>
      </c>
      <c r="BO731" s="4">
        <v>0.9</v>
      </c>
      <c r="BP731" s="4">
        <v>-0.6</v>
      </c>
      <c r="BQ731" s="4">
        <v>0</v>
      </c>
      <c r="BR731" s="4">
        <v>0</v>
      </c>
      <c r="BS731" s="4">
        <v>0</v>
      </c>
      <c r="BT731" s="4">
        <v>0</v>
      </c>
      <c r="BU731" s="4">
        <v>117</v>
      </c>
      <c r="BV731" s="4">
        <v>3</v>
      </c>
      <c r="BW731" s="4">
        <v>0.5</v>
      </c>
      <c r="BX731" s="4">
        <v>-1.05</v>
      </c>
      <c r="BY731" s="4">
        <v>22</v>
      </c>
      <c r="BZ731" s="4">
        <v>0</v>
      </c>
      <c r="CA731" s="4">
        <v>0</v>
      </c>
      <c r="CB731" s="4">
        <v>0</v>
      </c>
      <c r="CC731" s="4">
        <v>573</v>
      </c>
      <c r="CD731" s="4">
        <v>-210</v>
      </c>
      <c r="CE731" s="4">
        <v>0.9</v>
      </c>
      <c r="CF731" s="4">
        <v>-0.74999999999999989</v>
      </c>
      <c r="CG731" s="4">
        <v>0</v>
      </c>
      <c r="CH731" s="4">
        <v>0</v>
      </c>
      <c r="CI731" s="4">
        <v>0</v>
      </c>
      <c r="CJ731" s="4">
        <v>0</v>
      </c>
      <c r="CK731" s="4">
        <v>42</v>
      </c>
      <c r="CL731" s="4">
        <v>-2</v>
      </c>
      <c r="CM731" s="4">
        <v>1.5</v>
      </c>
      <c r="CN731" s="4">
        <v>-0.30000000000000004</v>
      </c>
      <c r="CO731" s="4">
        <v>12</v>
      </c>
      <c r="CP731" s="4">
        <v>0</v>
      </c>
      <c r="CQ731" s="4">
        <v>0</v>
      </c>
      <c r="CR731" s="4">
        <v>0</v>
      </c>
      <c r="CS731" s="4">
        <v>1559</v>
      </c>
      <c r="CT731" s="4">
        <v>-95</v>
      </c>
      <c r="CU731" s="4">
        <v>1.25</v>
      </c>
      <c r="CV731" s="4">
        <v>-0.7</v>
      </c>
      <c r="CW731" s="4">
        <v>0</v>
      </c>
      <c r="CX731" s="4">
        <v>0</v>
      </c>
      <c r="CY731" s="4">
        <v>0</v>
      </c>
      <c r="CZ731" s="4">
        <v>0</v>
      </c>
      <c r="DA731" s="4">
        <v>290</v>
      </c>
      <c r="DB731" s="4">
        <v>8</v>
      </c>
      <c r="DC731" s="4">
        <v>1.1000000000000001</v>
      </c>
      <c r="DD731" s="4">
        <v>-1</v>
      </c>
      <c r="DE731" s="4">
        <v>23</v>
      </c>
      <c r="DF731" s="4">
        <v>-5</v>
      </c>
      <c r="DG731" s="4">
        <v>1173</v>
      </c>
      <c r="DH731" s="4">
        <v>23</v>
      </c>
      <c r="DI731" s="4">
        <v>1825</v>
      </c>
      <c r="DJ731" s="4">
        <v>-469</v>
      </c>
      <c r="DK731" s="4">
        <v>1.25</v>
      </c>
      <c r="DL731" s="4">
        <v>-0.89999999999999991</v>
      </c>
      <c r="DM731" s="4">
        <v>0</v>
      </c>
      <c r="DN731" s="4">
        <v>0</v>
      </c>
      <c r="DO731" s="4">
        <v>0</v>
      </c>
      <c r="DP731" s="4">
        <v>0</v>
      </c>
      <c r="DQ731" s="4">
        <v>604</v>
      </c>
      <c r="DR731" s="4">
        <v>138</v>
      </c>
      <c r="DS731" s="4">
        <v>1.25</v>
      </c>
      <c r="DT731" s="4">
        <v>-1.0499999999999998</v>
      </c>
      <c r="DU731" s="4">
        <v>1</v>
      </c>
      <c r="DV731" s="4">
        <v>0</v>
      </c>
      <c r="DW731" s="4">
        <v>0</v>
      </c>
      <c r="DX731" s="4">
        <v>0</v>
      </c>
      <c r="DY731" s="4">
        <v>4380</v>
      </c>
      <c r="DZ731" s="4">
        <v>-713</v>
      </c>
      <c r="EA731" s="4">
        <v>1.4</v>
      </c>
      <c r="EB731" s="4">
        <v>-1.0500000000000003</v>
      </c>
      <c r="EC731" s="4">
        <v>0</v>
      </c>
      <c r="ED731" s="4">
        <v>0</v>
      </c>
      <c r="EE731" s="4">
        <v>0</v>
      </c>
      <c r="EF731" s="4">
        <v>0</v>
      </c>
      <c r="EG731" s="4">
        <v>271</v>
      </c>
      <c r="EH731" s="4">
        <v>-9</v>
      </c>
      <c r="EI731" s="4">
        <v>1.55</v>
      </c>
      <c r="EJ731" s="4">
        <v>-1.1500000000000001</v>
      </c>
      <c r="EK731" s="4">
        <v>71</v>
      </c>
      <c r="EL731" s="4">
        <v>-8</v>
      </c>
      <c r="EM731" s="4">
        <v>963.9</v>
      </c>
      <c r="EN731" s="4">
        <v>-51.100000000000023</v>
      </c>
      <c r="EO731" s="4">
        <v>22040</v>
      </c>
      <c r="EP731" s="4">
        <v>-1918</v>
      </c>
      <c r="EQ731" s="4">
        <v>1.6</v>
      </c>
      <c r="ER731" s="4">
        <v>-1.2999999999999998</v>
      </c>
      <c r="ES731" s="4">
        <v>4</v>
      </c>
      <c r="ET731" s="4">
        <v>0</v>
      </c>
      <c r="EU731" s="4">
        <v>915</v>
      </c>
      <c r="EV731" s="4">
        <v>-64.649999999999977</v>
      </c>
      <c r="EW731" s="4">
        <v>886</v>
      </c>
      <c r="EX731" s="4">
        <v>-22</v>
      </c>
      <c r="EY731" s="4">
        <v>1.6</v>
      </c>
      <c r="EZ731" s="4">
        <v>-1.35</v>
      </c>
      <c r="FA731" s="4">
        <v>27</v>
      </c>
      <c r="FB731" s="4">
        <v>3</v>
      </c>
      <c r="FC731" s="4">
        <v>869.25</v>
      </c>
      <c r="FD731" s="4">
        <v>-19</v>
      </c>
      <c r="FE731" s="4">
        <v>5564</v>
      </c>
      <c r="FF731" s="4">
        <v>-640</v>
      </c>
      <c r="FG731" s="4">
        <v>1.65</v>
      </c>
      <c r="FH731" s="4">
        <v>-1.65</v>
      </c>
      <c r="FI731" s="4">
        <v>5</v>
      </c>
      <c r="FJ731" s="4">
        <v>0</v>
      </c>
      <c r="FK731" s="4">
        <v>0</v>
      </c>
      <c r="FL731" s="4">
        <v>0</v>
      </c>
      <c r="FM731" s="4">
        <v>163</v>
      </c>
      <c r="FN731" s="4">
        <v>-66</v>
      </c>
      <c r="FO731" s="4">
        <v>1.85</v>
      </c>
      <c r="FP731" s="4">
        <v>-1.6999999999999997</v>
      </c>
      <c r="FQ731" s="4">
        <v>22</v>
      </c>
      <c r="FR731" s="4">
        <v>0</v>
      </c>
      <c r="FS731" s="4">
        <v>754.6</v>
      </c>
      <c r="FT731" s="4">
        <v>-75.699999999999932</v>
      </c>
      <c r="FU731" s="4">
        <v>16678</v>
      </c>
      <c r="FV731" s="4">
        <v>-272</v>
      </c>
      <c r="FW731" s="4">
        <v>1.85</v>
      </c>
      <c r="FX731" s="4">
        <v>-2</v>
      </c>
      <c r="FY731" s="4">
        <v>6</v>
      </c>
      <c r="FZ731" s="4">
        <v>0</v>
      </c>
      <c r="GA731" s="4">
        <v>0</v>
      </c>
      <c r="GB731" s="4">
        <v>0</v>
      </c>
      <c r="GC731" s="4">
        <v>815</v>
      </c>
      <c r="GD731" s="4">
        <v>-62</v>
      </c>
      <c r="GE731" s="4">
        <v>1.85</v>
      </c>
      <c r="GF731" s="4">
        <v>-2.4</v>
      </c>
      <c r="GG731" s="4">
        <v>362</v>
      </c>
      <c r="GH731" s="4">
        <v>-138</v>
      </c>
      <c r="GI731" s="4">
        <v>679.35</v>
      </c>
      <c r="GJ731" s="4">
        <v>-30.600000000000023</v>
      </c>
      <c r="GK731" s="4">
        <v>12931</v>
      </c>
      <c r="GL731" s="4">
        <v>-2725</v>
      </c>
      <c r="GM731" s="4">
        <v>2</v>
      </c>
      <c r="GN731" s="4">
        <v>-2.5</v>
      </c>
      <c r="GO731" s="4">
        <v>6</v>
      </c>
      <c r="GP731" s="4">
        <v>0</v>
      </c>
      <c r="GQ731" s="4">
        <v>0</v>
      </c>
      <c r="GR731" s="4">
        <v>0</v>
      </c>
      <c r="GS731" s="4">
        <v>836</v>
      </c>
      <c r="GT731" s="4">
        <v>-142</v>
      </c>
      <c r="GU731" s="4">
        <v>2</v>
      </c>
      <c r="GV731" s="4">
        <v>-2.8</v>
      </c>
      <c r="GW731" s="4">
        <v>255</v>
      </c>
      <c r="GX731" s="4">
        <v>-125</v>
      </c>
      <c r="GY731" s="4">
        <v>590.1</v>
      </c>
      <c r="GZ731" s="4">
        <v>-15.850000000000023</v>
      </c>
      <c r="HA731" s="4">
        <v>14414</v>
      </c>
      <c r="HB731" s="4">
        <v>-2487</v>
      </c>
      <c r="HC731" s="4">
        <v>2.1</v>
      </c>
      <c r="HD731" s="4">
        <v>-2.9999999999999996</v>
      </c>
      <c r="HE731" s="4">
        <v>168</v>
      </c>
      <c r="HF731" s="4">
        <v>-21</v>
      </c>
      <c r="HG731" s="4">
        <v>536.1</v>
      </c>
      <c r="HH731" s="4">
        <v>1.7000000000000455</v>
      </c>
      <c r="HI731" s="4">
        <v>1847</v>
      </c>
      <c r="HJ731" s="4">
        <v>-757</v>
      </c>
      <c r="HK731" s="4">
        <v>2.2999999999999998</v>
      </c>
      <c r="HL731" s="4">
        <v>-3.4000000000000004</v>
      </c>
      <c r="HM731" s="4">
        <v>788</v>
      </c>
      <c r="HN731" s="4">
        <v>-143</v>
      </c>
      <c r="HO731" s="4">
        <v>491.25</v>
      </c>
      <c r="HP731" s="4">
        <v>-16.199999999999989</v>
      </c>
      <c r="HQ731" s="4">
        <v>26137</v>
      </c>
      <c r="HR731" s="4">
        <v>-430</v>
      </c>
      <c r="HS731" s="4">
        <v>2.6</v>
      </c>
      <c r="HT731" s="4">
        <v>-3.9999999999999996</v>
      </c>
      <c r="HU731" s="4">
        <v>273</v>
      </c>
      <c r="HV731" s="4">
        <v>-38</v>
      </c>
      <c r="HW731" s="4">
        <v>444.45</v>
      </c>
      <c r="HX731" s="4">
        <v>-14.699999999999989</v>
      </c>
      <c r="HY731" s="4">
        <v>2922</v>
      </c>
      <c r="HZ731" s="4">
        <v>55</v>
      </c>
      <c r="IA731" s="4">
        <v>3</v>
      </c>
      <c r="IB731" s="4">
        <v>-4.95</v>
      </c>
      <c r="IC731" s="4">
        <v>363</v>
      </c>
      <c r="ID731" s="4">
        <v>-172</v>
      </c>
      <c r="IE731" s="4">
        <v>389.85</v>
      </c>
      <c r="IF731" s="4">
        <v>-17.899999999999977</v>
      </c>
      <c r="IG731" s="4">
        <v>18852</v>
      </c>
      <c r="IH731" s="4">
        <v>2107</v>
      </c>
      <c r="II731" s="4">
        <v>3.55</v>
      </c>
      <c r="IJ731" s="4">
        <v>-5.6000000000000005</v>
      </c>
      <c r="IK731" s="4">
        <v>192</v>
      </c>
      <c r="IL731" s="4">
        <v>-46</v>
      </c>
      <c r="IM731" s="4">
        <v>340.25</v>
      </c>
      <c r="IN731" s="4">
        <v>-22.550000000000011</v>
      </c>
      <c r="IO731" s="4">
        <v>6663</v>
      </c>
      <c r="IP731" s="4">
        <v>2209</v>
      </c>
      <c r="IQ731" s="4">
        <v>4.1500000000000004</v>
      </c>
      <c r="IR731" s="4">
        <v>-6.9</v>
      </c>
      <c r="IS731" s="4">
        <v>1375</v>
      </c>
      <c r="IT731" s="4">
        <v>268</v>
      </c>
      <c r="IU731" s="4">
        <v>288.7</v>
      </c>
      <c r="IV731" s="4">
        <v>-23.150000000000034</v>
      </c>
      <c r="IW731" s="4">
        <v>27222</v>
      </c>
      <c r="IX731" s="4">
        <v>5533</v>
      </c>
      <c r="IY731" s="4">
        <v>5.45</v>
      </c>
      <c r="IZ731" s="4">
        <v>-7.7</v>
      </c>
      <c r="JA731" s="4">
        <v>232</v>
      </c>
      <c r="JB731" s="4">
        <v>22</v>
      </c>
      <c r="JC731" s="4">
        <v>241.95</v>
      </c>
      <c r="JD731" s="4">
        <v>-22</v>
      </c>
      <c r="JE731" s="4">
        <v>10481</v>
      </c>
      <c r="JF731" s="4">
        <v>3216</v>
      </c>
      <c r="JG731" s="4">
        <v>8</v>
      </c>
      <c r="JH731" s="4">
        <v>-8.25</v>
      </c>
      <c r="JI731" s="4">
        <v>3454</v>
      </c>
      <c r="JJ731" s="4">
        <v>738</v>
      </c>
      <c r="JK731" s="4">
        <v>196.45</v>
      </c>
      <c r="JL731" s="4">
        <v>-21.700000000000017</v>
      </c>
      <c r="JM731" s="4">
        <v>31809</v>
      </c>
      <c r="JN731" s="4">
        <v>7966</v>
      </c>
      <c r="JO731" s="4">
        <v>12.15</v>
      </c>
      <c r="JP731" s="4">
        <v>-8.65</v>
      </c>
      <c r="JQ731" s="5">
        <v>1337</v>
      </c>
      <c r="JR731" s="4">
        <v>409</v>
      </c>
      <c r="JS731" s="4">
        <v>151.80000000000001</v>
      </c>
      <c r="JT731" s="4">
        <v>-22.599999999999994</v>
      </c>
      <c r="JU731" s="4">
        <v>12148</v>
      </c>
      <c r="JV731" s="4">
        <v>3818</v>
      </c>
      <c r="JW731" s="4">
        <v>18.8</v>
      </c>
      <c r="JX731" s="4">
        <v>-8.5500000000000007</v>
      </c>
      <c r="JY731" s="4">
        <v>15280</v>
      </c>
      <c r="JZ731" s="4">
        <v>1813</v>
      </c>
      <c r="KA731" s="4">
        <v>112.35</v>
      </c>
      <c r="KB731" s="4">
        <v>-22.950000000000017</v>
      </c>
      <c r="KC731" s="4">
        <v>44633</v>
      </c>
      <c r="KD731" s="4">
        <v>14898</v>
      </c>
      <c r="KE731" s="4">
        <v>29.4</v>
      </c>
      <c r="KF731" s="4">
        <v>-8.6000000000000014</v>
      </c>
      <c r="KG731" s="4">
        <v>12692</v>
      </c>
      <c r="KH731" s="4">
        <v>7707</v>
      </c>
      <c r="KI731" s="4">
        <v>77.900000000000006</v>
      </c>
      <c r="KJ731" s="4">
        <v>-21.849999999999994</v>
      </c>
      <c r="KK731" s="4">
        <v>17211</v>
      </c>
      <c r="KL731" s="4">
        <v>8317</v>
      </c>
      <c r="KM731" s="4">
        <v>44.85</v>
      </c>
      <c r="KN731" s="4">
        <v>-8.0499999999999972</v>
      </c>
      <c r="KO731" s="4">
        <v>55279</v>
      </c>
      <c r="KP731" s="4">
        <v>21936</v>
      </c>
      <c r="KQ731" s="4">
        <v>49.7</v>
      </c>
      <c r="KR731" s="4">
        <v>-21.549999999999997</v>
      </c>
      <c r="KS731" s="4">
        <v>31366</v>
      </c>
      <c r="KT731" s="4">
        <v>8452</v>
      </c>
      <c r="KU731" s="4">
        <v>66.8</v>
      </c>
      <c r="KV731" s="4">
        <v>-5.9500000000000028</v>
      </c>
      <c r="KW731" s="4">
        <v>24859</v>
      </c>
      <c r="KX731" s="4">
        <v>15562</v>
      </c>
      <c r="KY731" s="4">
        <v>29.45</v>
      </c>
      <c r="KZ731" s="4">
        <v>-18.750000000000004</v>
      </c>
      <c r="LA731" s="4">
        <v>5172</v>
      </c>
      <c r="LB731" s="4">
        <v>2137</v>
      </c>
      <c r="LC731" s="4">
        <v>95.65</v>
      </c>
      <c r="LD731" s="4">
        <v>-3.9499999999999886</v>
      </c>
    </row>
    <row r="732" spans="1:316" x14ac:dyDescent="0.25">
      <c r="A732" s="171">
        <v>44076.576192129629</v>
      </c>
      <c r="B732" s="172">
        <v>0.57500000000000007</v>
      </c>
      <c r="C732" s="4">
        <v>11468.8</v>
      </c>
      <c r="D732" s="4">
        <v>11450</v>
      </c>
      <c r="E732" s="173">
        <v>-57.15</v>
      </c>
      <c r="F732" s="173">
        <v>-24.9</v>
      </c>
      <c r="G732" s="173">
        <v>313.89999999999998</v>
      </c>
      <c r="H732" s="173">
        <v>-628.85000000000036</v>
      </c>
      <c r="I732" s="173">
        <v>226.85000000000014</v>
      </c>
      <c r="J732" s="173">
        <v>-855.7000000000005</v>
      </c>
      <c r="K732" s="127">
        <v>28.2</v>
      </c>
      <c r="L732" s="127">
        <v>23.29</v>
      </c>
      <c r="M732" s="127">
        <v>12.479999999999999</v>
      </c>
      <c r="N732" s="127">
        <v>5.5</v>
      </c>
      <c r="O732" s="127">
        <v>0.1391944509561148</v>
      </c>
      <c r="P732" s="127">
        <v>0.12103926048132926</v>
      </c>
      <c r="Q732" s="127">
        <v>0.809085613113256</v>
      </c>
      <c r="R732" s="4">
        <v>78232</v>
      </c>
      <c r="S732" s="4">
        <v>45152</v>
      </c>
      <c r="T732" s="173">
        <v>11504.583333333334</v>
      </c>
      <c r="U732" s="173">
        <v>12.116666666666788</v>
      </c>
      <c r="V732" s="4">
        <v>152246</v>
      </c>
      <c r="W732" s="4">
        <v>-14695</v>
      </c>
      <c r="X732" s="173">
        <v>35.783333333334667</v>
      </c>
      <c r="Y732" s="173">
        <v>-107792</v>
      </c>
      <c r="Z732" s="173">
        <v>45622</v>
      </c>
      <c r="AA732" s="173">
        <v>-62170</v>
      </c>
      <c r="AB732" s="4">
        <v>-33080</v>
      </c>
      <c r="AC732" s="4">
        <v>-69129</v>
      </c>
      <c r="AD732" s="176" t="e">
        <v>#REF!</v>
      </c>
      <c r="AE732" s="177">
        <v>-0.37602059023246553</v>
      </c>
      <c r="AF732" s="177">
        <v>-3.0752982115381322E-3</v>
      </c>
      <c r="AG732" s="177">
        <v>6.5493643174327015E-2</v>
      </c>
      <c r="AH732" s="177">
        <v>-3.9673867820932233E-2</v>
      </c>
      <c r="AI732" s="127">
        <v>-7.754738400107937E-3</v>
      </c>
      <c r="AJ732" s="127">
        <v>0</v>
      </c>
      <c r="AK732" s="4">
        <v>0</v>
      </c>
      <c r="AL732" s="178">
        <v>11500</v>
      </c>
      <c r="AM732" s="178">
        <v>11400</v>
      </c>
      <c r="AN732" s="178">
        <v>11600</v>
      </c>
      <c r="AO732" s="178">
        <v>11700</v>
      </c>
      <c r="AS732" s="4">
        <v>0.56741257982235571</v>
      </c>
      <c r="AT732" s="4">
        <v>0.20805342129611007</v>
      </c>
      <c r="AU732" s="4">
        <v>0.20936029395964501</v>
      </c>
      <c r="AV732" s="4">
        <v>5.835907998626845E-2</v>
      </c>
      <c r="AW732" s="4">
        <v>8.9742361842735374E-2</v>
      </c>
      <c r="AX732" s="4">
        <v>5.869849574885546E-2</v>
      </c>
      <c r="AY732" s="4">
        <v>33.168781725888323</v>
      </c>
      <c r="AZ732" s="4">
        <v>10.703296703296703</v>
      </c>
      <c r="BA732" s="4">
        <v>51.933884297520663</v>
      </c>
      <c r="BB732" s="4">
        <v>34.703125</v>
      </c>
      <c r="BC732" s="4">
        <v>19.797818181818183</v>
      </c>
      <c r="BD732" s="4">
        <v>45.176724137931032</v>
      </c>
      <c r="BE732" s="4">
        <v>9.2093225246091492</v>
      </c>
      <c r="BF732" s="4">
        <v>9.0860134629768137</v>
      </c>
      <c r="BG732" s="4">
        <v>2.9210078534031414</v>
      </c>
      <c r="BH732" s="4">
        <v>1.3560510557831704</v>
      </c>
      <c r="BI732" s="4">
        <v>9</v>
      </c>
      <c r="BJ732" s="4">
        <v>0</v>
      </c>
      <c r="BK732" s="4">
        <v>0</v>
      </c>
      <c r="BL732" s="4">
        <v>0</v>
      </c>
      <c r="BM732" s="4">
        <v>7702</v>
      </c>
      <c r="BN732" s="4">
        <v>-261</v>
      </c>
      <c r="BO732" s="4">
        <v>0.85</v>
      </c>
      <c r="BP732" s="4">
        <v>-0.65</v>
      </c>
      <c r="BQ732" s="4">
        <v>0</v>
      </c>
      <c r="BR732" s="4">
        <v>0</v>
      </c>
      <c r="BS732" s="4">
        <v>0</v>
      </c>
      <c r="BT732" s="4">
        <v>0</v>
      </c>
      <c r="BU732" s="4">
        <v>117</v>
      </c>
      <c r="BV732" s="4">
        <v>3</v>
      </c>
      <c r="BW732" s="4">
        <v>0.5</v>
      </c>
      <c r="BX732" s="4">
        <v>-1.05</v>
      </c>
      <c r="BY732" s="4">
        <v>22</v>
      </c>
      <c r="BZ732" s="4">
        <v>0</v>
      </c>
      <c r="CA732" s="4">
        <v>0</v>
      </c>
      <c r="CB732" s="4">
        <v>0</v>
      </c>
      <c r="CC732" s="4">
        <v>573</v>
      </c>
      <c r="CD732" s="4">
        <v>-210</v>
      </c>
      <c r="CE732" s="4">
        <v>0.95</v>
      </c>
      <c r="CF732" s="4">
        <v>-0.7</v>
      </c>
      <c r="CG732" s="4">
        <v>0</v>
      </c>
      <c r="CH732" s="4">
        <v>0</v>
      </c>
      <c r="CI732" s="4">
        <v>0</v>
      </c>
      <c r="CJ732" s="4">
        <v>0</v>
      </c>
      <c r="CK732" s="4">
        <v>42</v>
      </c>
      <c r="CL732" s="4">
        <v>-2</v>
      </c>
      <c r="CM732" s="4">
        <v>1.5</v>
      </c>
      <c r="CN732" s="4">
        <v>-0.30000000000000004</v>
      </c>
      <c r="CO732" s="4">
        <v>12</v>
      </c>
      <c r="CP732" s="4">
        <v>0</v>
      </c>
      <c r="CQ732" s="4">
        <v>0</v>
      </c>
      <c r="CR732" s="4">
        <v>0</v>
      </c>
      <c r="CS732" s="4">
        <v>1559</v>
      </c>
      <c r="CT732" s="4">
        <v>-95</v>
      </c>
      <c r="CU732" s="4">
        <v>1.1000000000000001</v>
      </c>
      <c r="CV732" s="4">
        <v>-0.84999999999999987</v>
      </c>
      <c r="CW732" s="4">
        <v>0</v>
      </c>
      <c r="CX732" s="4">
        <v>0</v>
      </c>
      <c r="CY732" s="4">
        <v>0</v>
      </c>
      <c r="CZ732" s="4">
        <v>0</v>
      </c>
      <c r="DA732" s="4">
        <v>292</v>
      </c>
      <c r="DB732" s="4">
        <v>10</v>
      </c>
      <c r="DC732" s="4">
        <v>1.1000000000000001</v>
      </c>
      <c r="DD732" s="4">
        <v>-1</v>
      </c>
      <c r="DE732" s="4">
        <v>23</v>
      </c>
      <c r="DF732" s="4">
        <v>-5</v>
      </c>
      <c r="DG732" s="4">
        <v>1173</v>
      </c>
      <c r="DH732" s="4">
        <v>23</v>
      </c>
      <c r="DI732" s="4">
        <v>1863</v>
      </c>
      <c r="DJ732" s="4">
        <v>-431</v>
      </c>
      <c r="DK732" s="4">
        <v>1.25</v>
      </c>
      <c r="DL732" s="4">
        <v>-0.89999999999999991</v>
      </c>
      <c r="DM732" s="4">
        <v>0</v>
      </c>
      <c r="DN732" s="4">
        <v>0</v>
      </c>
      <c r="DO732" s="4">
        <v>0</v>
      </c>
      <c r="DP732" s="4">
        <v>0</v>
      </c>
      <c r="DQ732" s="4">
        <v>604</v>
      </c>
      <c r="DR732" s="4">
        <v>138</v>
      </c>
      <c r="DS732" s="4">
        <v>1.25</v>
      </c>
      <c r="DT732" s="4">
        <v>-1.0499999999999998</v>
      </c>
      <c r="DU732" s="4">
        <v>1</v>
      </c>
      <c r="DV732" s="4">
        <v>0</v>
      </c>
      <c r="DW732" s="4">
        <v>0</v>
      </c>
      <c r="DX732" s="4">
        <v>0</v>
      </c>
      <c r="DY732" s="4">
        <v>4380</v>
      </c>
      <c r="DZ732" s="4">
        <v>-713</v>
      </c>
      <c r="EA732" s="4">
        <v>1.35</v>
      </c>
      <c r="EB732" s="4">
        <v>-1.1000000000000001</v>
      </c>
      <c r="EC732" s="4">
        <v>0</v>
      </c>
      <c r="ED732" s="4">
        <v>0</v>
      </c>
      <c r="EE732" s="4">
        <v>0</v>
      </c>
      <c r="EF732" s="4">
        <v>0</v>
      </c>
      <c r="EG732" s="4">
        <v>271</v>
      </c>
      <c r="EH732" s="4">
        <v>-9</v>
      </c>
      <c r="EI732" s="4">
        <v>1.55</v>
      </c>
      <c r="EJ732" s="4">
        <v>-1.1500000000000001</v>
      </c>
      <c r="EK732" s="4">
        <v>71</v>
      </c>
      <c r="EL732" s="4">
        <v>-8</v>
      </c>
      <c r="EM732" s="4">
        <v>963.9</v>
      </c>
      <c r="EN732" s="4">
        <v>-51.100000000000023</v>
      </c>
      <c r="EO732" s="4">
        <v>22604</v>
      </c>
      <c r="EP732" s="4">
        <v>-1354</v>
      </c>
      <c r="EQ732" s="4">
        <v>1.5</v>
      </c>
      <c r="ER732" s="4">
        <v>-1.4</v>
      </c>
      <c r="ES732" s="4">
        <v>4</v>
      </c>
      <c r="ET732" s="4">
        <v>0</v>
      </c>
      <c r="EU732" s="4">
        <v>915</v>
      </c>
      <c r="EV732" s="4">
        <v>-64.649999999999977</v>
      </c>
      <c r="EW732" s="4">
        <v>886</v>
      </c>
      <c r="EX732" s="4">
        <v>-22</v>
      </c>
      <c r="EY732" s="4">
        <v>1.6</v>
      </c>
      <c r="EZ732" s="4">
        <v>-1.35</v>
      </c>
      <c r="FA732" s="4">
        <v>27</v>
      </c>
      <c r="FB732" s="4">
        <v>3</v>
      </c>
      <c r="FC732" s="4">
        <v>869.25</v>
      </c>
      <c r="FD732" s="4">
        <v>-19</v>
      </c>
      <c r="FE732" s="4">
        <v>5563</v>
      </c>
      <c r="FF732" s="4">
        <v>-641</v>
      </c>
      <c r="FG732" s="4">
        <v>1.6</v>
      </c>
      <c r="FH732" s="4">
        <v>-1.6999999999999997</v>
      </c>
      <c r="FI732" s="4">
        <v>5</v>
      </c>
      <c r="FJ732" s="4">
        <v>0</v>
      </c>
      <c r="FK732" s="4">
        <v>0</v>
      </c>
      <c r="FL732" s="4">
        <v>0</v>
      </c>
      <c r="FM732" s="4">
        <v>191</v>
      </c>
      <c r="FN732" s="4">
        <v>-38</v>
      </c>
      <c r="FO732" s="4">
        <v>1.75</v>
      </c>
      <c r="FP732" s="4">
        <v>-1.7999999999999998</v>
      </c>
      <c r="FQ732" s="4">
        <v>22</v>
      </c>
      <c r="FR732" s="4">
        <v>0</v>
      </c>
      <c r="FS732" s="4">
        <v>0</v>
      </c>
      <c r="FT732" s="4">
        <v>0</v>
      </c>
      <c r="FU732" s="4">
        <v>16678</v>
      </c>
      <c r="FV732" s="4">
        <v>-272</v>
      </c>
      <c r="FW732" s="4">
        <v>1.8</v>
      </c>
      <c r="FX732" s="4">
        <v>-2.0499999999999998</v>
      </c>
      <c r="FY732" s="4">
        <v>6</v>
      </c>
      <c r="FZ732" s="4">
        <v>0</v>
      </c>
      <c r="GA732" s="4">
        <v>0</v>
      </c>
      <c r="GB732" s="4">
        <v>0</v>
      </c>
      <c r="GC732" s="4">
        <v>815</v>
      </c>
      <c r="GD732" s="4">
        <v>-62</v>
      </c>
      <c r="GE732" s="4">
        <v>1.8</v>
      </c>
      <c r="GF732" s="4">
        <v>-2.4500000000000002</v>
      </c>
      <c r="GG732" s="4">
        <v>362</v>
      </c>
      <c r="GH732" s="4">
        <v>-138</v>
      </c>
      <c r="GI732" s="4">
        <v>679.35</v>
      </c>
      <c r="GJ732" s="4">
        <v>-30.600000000000023</v>
      </c>
      <c r="GK732" s="4">
        <v>12931</v>
      </c>
      <c r="GL732" s="4">
        <v>-2725</v>
      </c>
      <c r="GM732" s="4">
        <v>1.95</v>
      </c>
      <c r="GN732" s="4">
        <v>-2.5499999999999998</v>
      </c>
      <c r="GO732" s="4">
        <v>6</v>
      </c>
      <c r="GP732" s="4">
        <v>0</v>
      </c>
      <c r="GQ732" s="4">
        <v>0</v>
      </c>
      <c r="GR732" s="4">
        <v>0</v>
      </c>
      <c r="GS732" s="4">
        <v>836</v>
      </c>
      <c r="GT732" s="4">
        <v>-142</v>
      </c>
      <c r="GU732" s="4">
        <v>2</v>
      </c>
      <c r="GV732" s="4">
        <v>-2.8</v>
      </c>
      <c r="GW732" s="4">
        <v>255</v>
      </c>
      <c r="GX732" s="4">
        <v>-125</v>
      </c>
      <c r="GY732" s="4">
        <v>579.79999999999995</v>
      </c>
      <c r="GZ732" s="4">
        <v>-26.150000000000091</v>
      </c>
      <c r="HA732" s="4">
        <v>14284</v>
      </c>
      <c r="HB732" s="4">
        <v>-2617</v>
      </c>
      <c r="HC732" s="4">
        <v>2.15</v>
      </c>
      <c r="HD732" s="4">
        <v>-2.9499999999999997</v>
      </c>
      <c r="HE732" s="4">
        <v>168</v>
      </c>
      <c r="HF732" s="4">
        <v>-21</v>
      </c>
      <c r="HG732" s="4">
        <v>536.1</v>
      </c>
      <c r="HH732" s="4">
        <v>1.7000000000000455</v>
      </c>
      <c r="HI732" s="4">
        <v>1863</v>
      </c>
      <c r="HJ732" s="4">
        <v>-741</v>
      </c>
      <c r="HK732" s="4">
        <v>2.35</v>
      </c>
      <c r="HL732" s="4">
        <v>-3.35</v>
      </c>
      <c r="HM732" s="4">
        <v>788</v>
      </c>
      <c r="HN732" s="4">
        <v>-143</v>
      </c>
      <c r="HO732" s="4">
        <v>478.2</v>
      </c>
      <c r="HP732" s="4">
        <v>-29.25</v>
      </c>
      <c r="HQ732" s="4">
        <v>26137</v>
      </c>
      <c r="HR732" s="4">
        <v>-430</v>
      </c>
      <c r="HS732" s="4">
        <v>2.7</v>
      </c>
      <c r="HT732" s="4">
        <v>-3.8999999999999995</v>
      </c>
      <c r="HU732" s="4">
        <v>273</v>
      </c>
      <c r="HV732" s="4">
        <v>-38</v>
      </c>
      <c r="HW732" s="4">
        <v>419.7</v>
      </c>
      <c r="HX732" s="4">
        <v>-39.449999999999989</v>
      </c>
      <c r="HY732" s="4">
        <v>2922</v>
      </c>
      <c r="HZ732" s="4">
        <v>55</v>
      </c>
      <c r="IA732" s="4">
        <v>3.1</v>
      </c>
      <c r="IB732" s="4">
        <v>-4.8499999999999996</v>
      </c>
      <c r="IC732" s="4">
        <v>363</v>
      </c>
      <c r="ID732" s="4">
        <v>-172</v>
      </c>
      <c r="IE732" s="4">
        <v>372.65</v>
      </c>
      <c r="IF732" s="4">
        <v>-35.100000000000023</v>
      </c>
      <c r="IG732" s="4">
        <v>18852</v>
      </c>
      <c r="IH732" s="4">
        <v>2107</v>
      </c>
      <c r="II732" s="4">
        <v>3.7</v>
      </c>
      <c r="IJ732" s="4">
        <v>-5.45</v>
      </c>
      <c r="IK732" s="4">
        <v>192</v>
      </c>
      <c r="IL732" s="4">
        <v>-46</v>
      </c>
      <c r="IM732" s="4">
        <v>327.14999999999998</v>
      </c>
      <c r="IN732" s="4">
        <v>-35.650000000000034</v>
      </c>
      <c r="IO732" s="4">
        <v>6663</v>
      </c>
      <c r="IP732" s="4">
        <v>2209</v>
      </c>
      <c r="IQ732" s="4">
        <v>4.4000000000000004</v>
      </c>
      <c r="IR732" s="4">
        <v>-6.65</v>
      </c>
      <c r="IS732" s="4">
        <v>1375</v>
      </c>
      <c r="IT732" s="4">
        <v>268</v>
      </c>
      <c r="IU732" s="4">
        <v>279.05</v>
      </c>
      <c r="IV732" s="4">
        <v>-32.800000000000011</v>
      </c>
      <c r="IW732" s="4">
        <v>27222</v>
      </c>
      <c r="IX732" s="4">
        <v>5533</v>
      </c>
      <c r="IY732" s="4">
        <v>5.9</v>
      </c>
      <c r="IZ732" s="4">
        <v>-7.25</v>
      </c>
      <c r="JA732" s="4">
        <v>232</v>
      </c>
      <c r="JB732" s="4">
        <v>22</v>
      </c>
      <c r="JC732" s="4">
        <v>231.7</v>
      </c>
      <c r="JD732" s="4">
        <v>-32.25</v>
      </c>
      <c r="JE732" s="4">
        <v>10481</v>
      </c>
      <c r="JF732" s="4">
        <v>3216</v>
      </c>
      <c r="JG732" s="4">
        <v>8.5500000000000007</v>
      </c>
      <c r="JH732" s="4">
        <v>-7.6999999999999993</v>
      </c>
      <c r="JI732" s="4">
        <v>3454</v>
      </c>
      <c r="JJ732" s="4">
        <v>738</v>
      </c>
      <c r="JK732" s="4">
        <v>185.85</v>
      </c>
      <c r="JL732" s="4">
        <v>-32.300000000000011</v>
      </c>
      <c r="JM732" s="4">
        <v>31809</v>
      </c>
      <c r="JN732" s="4">
        <v>7966</v>
      </c>
      <c r="JO732" s="4">
        <v>13.4</v>
      </c>
      <c r="JP732" s="4">
        <v>-7.4</v>
      </c>
      <c r="JQ732" s="5">
        <v>1337</v>
      </c>
      <c r="JR732" s="4">
        <v>409</v>
      </c>
      <c r="JS732" s="4">
        <v>144.44999999999999</v>
      </c>
      <c r="JT732" s="4">
        <v>-29.950000000000017</v>
      </c>
      <c r="JU732" s="4">
        <v>12148</v>
      </c>
      <c r="JV732" s="4">
        <v>3818</v>
      </c>
      <c r="JW732" s="4">
        <v>20.9</v>
      </c>
      <c r="JX732" s="4">
        <v>-6.4500000000000028</v>
      </c>
      <c r="JY732" s="4">
        <v>15280</v>
      </c>
      <c r="JZ732" s="4">
        <v>1813</v>
      </c>
      <c r="KA732" s="4">
        <v>105.25</v>
      </c>
      <c r="KB732" s="4">
        <v>-30.050000000000011</v>
      </c>
      <c r="KC732" s="4">
        <v>44633</v>
      </c>
      <c r="KD732" s="4">
        <v>14898</v>
      </c>
      <c r="KE732" s="4">
        <v>32.799999999999997</v>
      </c>
      <c r="KF732" s="4">
        <v>-5.2000000000000028</v>
      </c>
      <c r="KG732" s="4">
        <v>12692</v>
      </c>
      <c r="KH732" s="4">
        <v>7707</v>
      </c>
      <c r="KI732" s="4">
        <v>72.599999999999994</v>
      </c>
      <c r="KJ732" s="4">
        <v>-27.150000000000006</v>
      </c>
      <c r="KK732" s="4">
        <v>17211</v>
      </c>
      <c r="KL732" s="4">
        <v>8317</v>
      </c>
      <c r="KM732" s="4">
        <v>49.45</v>
      </c>
      <c r="KN732" s="4">
        <v>-3.4499999999999957</v>
      </c>
      <c r="KO732" s="4">
        <v>55279</v>
      </c>
      <c r="KP732" s="4">
        <v>21936</v>
      </c>
      <c r="KQ732" s="4">
        <v>46</v>
      </c>
      <c r="KR732" s="4">
        <v>-25.25</v>
      </c>
      <c r="KS732" s="4">
        <v>31366</v>
      </c>
      <c r="KT732" s="4">
        <v>8452</v>
      </c>
      <c r="KU732" s="4">
        <v>73</v>
      </c>
      <c r="KV732" s="4">
        <v>0.25</v>
      </c>
      <c r="KW732" s="4">
        <v>24859</v>
      </c>
      <c r="KX732" s="4">
        <v>15562</v>
      </c>
      <c r="KY732" s="4">
        <v>26.95</v>
      </c>
      <c r="KZ732" s="4">
        <v>-21.250000000000004</v>
      </c>
      <c r="LA732" s="4">
        <v>5172</v>
      </c>
      <c r="LB732" s="4">
        <v>2137</v>
      </c>
      <c r="LC732" s="4">
        <v>103.45</v>
      </c>
      <c r="LD732" s="4">
        <v>3.8500000000000085</v>
      </c>
    </row>
    <row r="733" spans="1:316" x14ac:dyDescent="0.25">
      <c r="A733" s="171">
        <v>44076.574495601853</v>
      </c>
      <c r="B733" s="172">
        <v>0.57361111111111118</v>
      </c>
      <c r="C733" s="4">
        <v>11465.8</v>
      </c>
      <c r="D733" s="4">
        <v>11450</v>
      </c>
      <c r="E733" s="173">
        <v>-58</v>
      </c>
      <c r="F733" s="173">
        <v>-24.500000000000007</v>
      </c>
      <c r="G733" s="173">
        <v>313.89999999999998</v>
      </c>
      <c r="H733" s="173">
        <v>-669.20000000000016</v>
      </c>
      <c r="I733" s="173">
        <v>245.20000000000016</v>
      </c>
      <c r="J733" s="173">
        <v>-914.40000000000032</v>
      </c>
      <c r="K733" s="127">
        <v>28.2</v>
      </c>
      <c r="L733" s="127">
        <v>23.29</v>
      </c>
      <c r="M733" s="127">
        <v>12.479999999999999</v>
      </c>
      <c r="N733" s="127">
        <v>5.5</v>
      </c>
      <c r="O733" s="127">
        <v>0.11876277280600708</v>
      </c>
      <c r="P733" s="127">
        <v>0.10066374882075088</v>
      </c>
      <c r="Q733" s="127">
        <v>0.80558265754829572</v>
      </c>
      <c r="R733" s="4">
        <v>81229</v>
      </c>
      <c r="S733" s="4">
        <v>46033</v>
      </c>
      <c r="T733" s="173">
        <v>11492.466666666667</v>
      </c>
      <c r="U733" s="173">
        <v>1.7666666666682431</v>
      </c>
      <c r="V733" s="4">
        <v>152035</v>
      </c>
      <c r="W733" s="4">
        <v>-14711</v>
      </c>
      <c r="X733" s="173">
        <v>26.666666666667879</v>
      </c>
      <c r="Y733" s="173">
        <v>-110939</v>
      </c>
      <c r="Z733" s="173">
        <v>47569</v>
      </c>
      <c r="AA733" s="173">
        <v>-63370</v>
      </c>
      <c r="AB733" s="4">
        <v>-35196</v>
      </c>
      <c r="AC733" s="4">
        <v>-69629</v>
      </c>
      <c r="AD733" s="176" t="e">
        <v>#REF!</v>
      </c>
      <c r="AE733" s="177">
        <v>-0.23139894300150488</v>
      </c>
      <c r="AF733" s="177">
        <v>-5.0693526183926904E-3</v>
      </c>
      <c r="AG733" s="177">
        <v>7.0059213041695698E-2</v>
      </c>
      <c r="AH733" s="177">
        <v>-6.1878235197215248E-2</v>
      </c>
      <c r="AI733" s="127">
        <v>-1.5820909527850473E-2</v>
      </c>
      <c r="AJ733" s="127">
        <v>0</v>
      </c>
      <c r="AK733" s="4">
        <v>0</v>
      </c>
      <c r="AL733" s="178">
        <v>11500</v>
      </c>
      <c r="AM733" s="178">
        <v>11400</v>
      </c>
      <c r="AN733" s="178">
        <v>11600</v>
      </c>
      <c r="AO733" s="178">
        <v>11700</v>
      </c>
      <c r="AS733" s="4">
        <v>0.54930054352668622</v>
      </c>
      <c r="AT733" s="4">
        <v>0.21012171684817424</v>
      </c>
      <c r="AU733" s="4">
        <v>0.21085077490138598</v>
      </c>
      <c r="AV733" s="4">
        <v>5.7906458797327393E-2</v>
      </c>
      <c r="AW733" s="4">
        <v>8.8770433546552951E-2</v>
      </c>
      <c r="AX733" s="4">
        <v>5.7538198525483489E-2</v>
      </c>
      <c r="AY733" s="4">
        <v>33.163265306122447</v>
      </c>
      <c r="AZ733" s="4">
        <v>10.838827838827839</v>
      </c>
      <c r="BA733" s="4">
        <v>52.52066115702479</v>
      </c>
      <c r="BB733" s="4">
        <v>34.922279792746117</v>
      </c>
      <c r="BC733" s="4">
        <v>20.167029774872912</v>
      </c>
      <c r="BD733" s="4">
        <v>45.267241379310342</v>
      </c>
      <c r="BE733" s="4">
        <v>9.2928447778418928</v>
      </c>
      <c r="BF733" s="4">
        <v>8.9806259314456032</v>
      </c>
      <c r="BG733" s="4">
        <v>2.8229512302009643</v>
      </c>
      <c r="BH733" s="4">
        <v>1.2950669216061186</v>
      </c>
      <c r="BI733" s="4">
        <v>9</v>
      </c>
      <c r="BJ733" s="4">
        <v>0</v>
      </c>
      <c r="BK733" s="4">
        <v>0</v>
      </c>
      <c r="BL733" s="4">
        <v>0</v>
      </c>
      <c r="BM733" s="4">
        <v>7702</v>
      </c>
      <c r="BN733" s="4">
        <v>-261</v>
      </c>
      <c r="BO733" s="4">
        <v>0.8</v>
      </c>
      <c r="BP733" s="4">
        <v>-0.7</v>
      </c>
      <c r="BQ733" s="4">
        <v>0</v>
      </c>
      <c r="BR733" s="4">
        <v>0</v>
      </c>
      <c r="BS733" s="4">
        <v>0</v>
      </c>
      <c r="BT733" s="4">
        <v>0</v>
      </c>
      <c r="BU733" s="4">
        <v>117</v>
      </c>
      <c r="BV733" s="4">
        <v>3</v>
      </c>
      <c r="BW733" s="4">
        <v>0.5</v>
      </c>
      <c r="BX733" s="4">
        <v>-1.05</v>
      </c>
      <c r="BY733" s="4">
        <v>22</v>
      </c>
      <c r="BZ733" s="4">
        <v>0</v>
      </c>
      <c r="CA733" s="4">
        <v>0</v>
      </c>
      <c r="CB733" s="4">
        <v>0</v>
      </c>
      <c r="CC733" s="4">
        <v>573</v>
      </c>
      <c r="CD733" s="4">
        <v>-210</v>
      </c>
      <c r="CE733" s="4">
        <v>0.95</v>
      </c>
      <c r="CF733" s="4">
        <v>-0.7</v>
      </c>
      <c r="CG733" s="4">
        <v>0</v>
      </c>
      <c r="CH733" s="4">
        <v>0</v>
      </c>
      <c r="CI733" s="4">
        <v>0</v>
      </c>
      <c r="CJ733" s="4">
        <v>0</v>
      </c>
      <c r="CK733" s="4">
        <v>42</v>
      </c>
      <c r="CL733" s="4">
        <v>-2</v>
      </c>
      <c r="CM733" s="4">
        <v>1.5</v>
      </c>
      <c r="CN733" s="4">
        <v>-0.30000000000000004</v>
      </c>
      <c r="CO733" s="4">
        <v>12</v>
      </c>
      <c r="CP733" s="4">
        <v>0</v>
      </c>
      <c r="CQ733" s="4">
        <v>0</v>
      </c>
      <c r="CR733" s="4">
        <v>0</v>
      </c>
      <c r="CS733" s="4">
        <v>1559</v>
      </c>
      <c r="CT733" s="4">
        <v>-95</v>
      </c>
      <c r="CU733" s="4">
        <v>1.1000000000000001</v>
      </c>
      <c r="CV733" s="4">
        <v>-0.84999999999999987</v>
      </c>
      <c r="CW733" s="4">
        <v>0</v>
      </c>
      <c r="CX733" s="4">
        <v>0</v>
      </c>
      <c r="CY733" s="4">
        <v>0</v>
      </c>
      <c r="CZ733" s="4">
        <v>0</v>
      </c>
      <c r="DA733" s="4">
        <v>292</v>
      </c>
      <c r="DB733" s="4">
        <v>10</v>
      </c>
      <c r="DC733" s="4">
        <v>1.1000000000000001</v>
      </c>
      <c r="DD733" s="4">
        <v>-1</v>
      </c>
      <c r="DE733" s="4">
        <v>23</v>
      </c>
      <c r="DF733" s="4">
        <v>-5</v>
      </c>
      <c r="DG733" s="4">
        <v>1172</v>
      </c>
      <c r="DH733" s="4">
        <v>22</v>
      </c>
      <c r="DI733" s="4">
        <v>1863</v>
      </c>
      <c r="DJ733" s="4">
        <v>-431</v>
      </c>
      <c r="DK733" s="4">
        <v>1.1499999999999999</v>
      </c>
      <c r="DL733" s="4">
        <v>-1</v>
      </c>
      <c r="DM733" s="4">
        <v>0</v>
      </c>
      <c r="DN733" s="4">
        <v>0</v>
      </c>
      <c r="DO733" s="4">
        <v>0</v>
      </c>
      <c r="DP733" s="4">
        <v>0</v>
      </c>
      <c r="DQ733" s="4">
        <v>604</v>
      </c>
      <c r="DR733" s="4">
        <v>138</v>
      </c>
      <c r="DS733" s="4">
        <v>1.25</v>
      </c>
      <c r="DT733" s="4">
        <v>-1.0499999999999998</v>
      </c>
      <c r="DU733" s="4">
        <v>1</v>
      </c>
      <c r="DV733" s="4">
        <v>0</v>
      </c>
      <c r="DW733" s="4">
        <v>0</v>
      </c>
      <c r="DX733" s="4">
        <v>0</v>
      </c>
      <c r="DY733" s="4">
        <v>4380</v>
      </c>
      <c r="DZ733" s="4">
        <v>-713</v>
      </c>
      <c r="EA733" s="4">
        <v>1.4</v>
      </c>
      <c r="EB733" s="4">
        <v>-1.0500000000000003</v>
      </c>
      <c r="EC733" s="4">
        <v>0</v>
      </c>
      <c r="ED733" s="4">
        <v>0</v>
      </c>
      <c r="EE733" s="4">
        <v>0</v>
      </c>
      <c r="EF733" s="4">
        <v>0</v>
      </c>
      <c r="EG733" s="4">
        <v>271</v>
      </c>
      <c r="EH733" s="4">
        <v>-9</v>
      </c>
      <c r="EI733" s="4">
        <v>1.3</v>
      </c>
      <c r="EJ733" s="4">
        <v>-1.4000000000000001</v>
      </c>
      <c r="EK733" s="4">
        <v>71</v>
      </c>
      <c r="EL733" s="4">
        <v>-8</v>
      </c>
      <c r="EM733" s="4">
        <v>963.9</v>
      </c>
      <c r="EN733" s="4">
        <v>-51.100000000000023</v>
      </c>
      <c r="EO733" s="4">
        <v>22604</v>
      </c>
      <c r="EP733" s="4">
        <v>-1354</v>
      </c>
      <c r="EQ733" s="4">
        <v>1.6</v>
      </c>
      <c r="ER733" s="4">
        <v>-1.2999999999999998</v>
      </c>
      <c r="ES733" s="4">
        <v>4</v>
      </c>
      <c r="ET733" s="4">
        <v>0</v>
      </c>
      <c r="EU733" s="4">
        <v>915</v>
      </c>
      <c r="EV733" s="4">
        <v>-64.649999999999977</v>
      </c>
      <c r="EW733" s="4">
        <v>886</v>
      </c>
      <c r="EX733" s="4">
        <v>-22</v>
      </c>
      <c r="EY733" s="4">
        <v>1.65</v>
      </c>
      <c r="EZ733" s="4">
        <v>-1.3000000000000003</v>
      </c>
      <c r="FA733" s="4">
        <v>27</v>
      </c>
      <c r="FB733" s="4">
        <v>3</v>
      </c>
      <c r="FC733" s="4">
        <v>869.25</v>
      </c>
      <c r="FD733" s="4">
        <v>-19</v>
      </c>
      <c r="FE733" s="4">
        <v>5563</v>
      </c>
      <c r="FF733" s="4">
        <v>-641</v>
      </c>
      <c r="FG733" s="4">
        <v>1.6</v>
      </c>
      <c r="FH733" s="4">
        <v>-1.6999999999999997</v>
      </c>
      <c r="FI733" s="4">
        <v>5</v>
      </c>
      <c r="FJ733" s="4">
        <v>0</v>
      </c>
      <c r="FK733" s="4">
        <v>0</v>
      </c>
      <c r="FL733" s="4">
        <v>0</v>
      </c>
      <c r="FM733" s="4">
        <v>191</v>
      </c>
      <c r="FN733" s="4">
        <v>-38</v>
      </c>
      <c r="FO733" s="4">
        <v>1.75</v>
      </c>
      <c r="FP733" s="4">
        <v>-1.7999999999999998</v>
      </c>
      <c r="FQ733" s="4">
        <v>22</v>
      </c>
      <c r="FR733" s="4">
        <v>0</v>
      </c>
      <c r="FS733" s="4">
        <v>0</v>
      </c>
      <c r="FT733" s="4">
        <v>0</v>
      </c>
      <c r="FU733" s="4">
        <v>16703</v>
      </c>
      <c r="FV733" s="4">
        <v>-247</v>
      </c>
      <c r="FW733" s="4">
        <v>1.9</v>
      </c>
      <c r="FX733" s="4">
        <v>-1.9500000000000002</v>
      </c>
      <c r="FY733" s="4">
        <v>6</v>
      </c>
      <c r="FZ733" s="4">
        <v>0</v>
      </c>
      <c r="GA733" s="4">
        <v>0</v>
      </c>
      <c r="GB733" s="4">
        <v>0</v>
      </c>
      <c r="GC733" s="4">
        <v>815</v>
      </c>
      <c r="GD733" s="4">
        <v>-62</v>
      </c>
      <c r="GE733" s="4">
        <v>1.8</v>
      </c>
      <c r="GF733" s="4">
        <v>-2.4500000000000002</v>
      </c>
      <c r="GG733" s="4">
        <v>362</v>
      </c>
      <c r="GH733" s="4">
        <v>-138</v>
      </c>
      <c r="GI733" s="4">
        <v>670.4</v>
      </c>
      <c r="GJ733" s="4">
        <v>-39.550000000000068</v>
      </c>
      <c r="GK733" s="4">
        <v>12977</v>
      </c>
      <c r="GL733" s="4">
        <v>-2679</v>
      </c>
      <c r="GM733" s="4">
        <v>1.95</v>
      </c>
      <c r="GN733" s="4">
        <v>-2.5499999999999998</v>
      </c>
      <c r="GO733" s="4">
        <v>6</v>
      </c>
      <c r="GP733" s="4">
        <v>0</v>
      </c>
      <c r="GQ733" s="4">
        <v>0</v>
      </c>
      <c r="GR733" s="4">
        <v>0</v>
      </c>
      <c r="GS733" s="4">
        <v>836</v>
      </c>
      <c r="GT733" s="4">
        <v>-142</v>
      </c>
      <c r="GU733" s="4">
        <v>2</v>
      </c>
      <c r="GV733" s="4">
        <v>-2.8</v>
      </c>
      <c r="GW733" s="4">
        <v>255</v>
      </c>
      <c r="GX733" s="4">
        <v>-125</v>
      </c>
      <c r="GY733" s="4">
        <v>575</v>
      </c>
      <c r="GZ733" s="4">
        <v>-30.950000000000045</v>
      </c>
      <c r="HA733" s="4">
        <v>14284</v>
      </c>
      <c r="HB733" s="4">
        <v>-2617</v>
      </c>
      <c r="HC733" s="4">
        <v>2.15</v>
      </c>
      <c r="HD733" s="4">
        <v>-2.9499999999999997</v>
      </c>
      <c r="HE733" s="4">
        <v>168</v>
      </c>
      <c r="HF733" s="4">
        <v>-21</v>
      </c>
      <c r="HG733" s="4">
        <v>536.1</v>
      </c>
      <c r="HH733" s="4">
        <v>1.7000000000000455</v>
      </c>
      <c r="HI733" s="4">
        <v>1863</v>
      </c>
      <c r="HJ733" s="4">
        <v>-741</v>
      </c>
      <c r="HK733" s="4">
        <v>2.35</v>
      </c>
      <c r="HL733" s="4">
        <v>-3.35</v>
      </c>
      <c r="HM733" s="4">
        <v>784</v>
      </c>
      <c r="HN733" s="4">
        <v>-147</v>
      </c>
      <c r="HO733" s="4">
        <v>472</v>
      </c>
      <c r="HP733" s="4">
        <v>-35.449999999999989</v>
      </c>
      <c r="HQ733" s="4">
        <v>26000</v>
      </c>
      <c r="HR733" s="4">
        <v>-567</v>
      </c>
      <c r="HS733" s="4">
        <v>2.6</v>
      </c>
      <c r="HT733" s="4">
        <v>-3.9999999999999996</v>
      </c>
      <c r="HU733" s="4">
        <v>273</v>
      </c>
      <c r="HV733" s="4">
        <v>-38</v>
      </c>
      <c r="HW733" s="4">
        <v>419.7</v>
      </c>
      <c r="HX733" s="4">
        <v>-39.449999999999989</v>
      </c>
      <c r="HY733" s="4">
        <v>2959</v>
      </c>
      <c r="HZ733" s="4">
        <v>92</v>
      </c>
      <c r="IA733" s="4">
        <v>3.05</v>
      </c>
      <c r="IB733" s="4">
        <v>-4.9000000000000004</v>
      </c>
      <c r="IC733" s="4">
        <v>363</v>
      </c>
      <c r="ID733" s="4">
        <v>-172</v>
      </c>
      <c r="IE733" s="4">
        <v>372.65</v>
      </c>
      <c r="IF733" s="4">
        <v>-35.100000000000023</v>
      </c>
      <c r="IG733" s="4">
        <v>19065</v>
      </c>
      <c r="IH733" s="4">
        <v>2320</v>
      </c>
      <c r="II733" s="4">
        <v>3.65</v>
      </c>
      <c r="IJ733" s="4">
        <v>-5.5</v>
      </c>
      <c r="IK733" s="4">
        <v>193</v>
      </c>
      <c r="IL733" s="4">
        <v>-45</v>
      </c>
      <c r="IM733" s="4">
        <v>320.60000000000002</v>
      </c>
      <c r="IN733" s="4">
        <v>-42.199999999999989</v>
      </c>
      <c r="IO733" s="4">
        <v>6740</v>
      </c>
      <c r="IP733" s="4">
        <v>2286</v>
      </c>
      <c r="IQ733" s="4">
        <v>4.25</v>
      </c>
      <c r="IR733" s="4">
        <v>-6.8000000000000007</v>
      </c>
      <c r="IS733" s="4">
        <v>1377</v>
      </c>
      <c r="IT733" s="4">
        <v>270</v>
      </c>
      <c r="IU733" s="4">
        <v>275.95</v>
      </c>
      <c r="IV733" s="4">
        <v>-35.900000000000034</v>
      </c>
      <c r="IW733" s="4">
        <v>27770</v>
      </c>
      <c r="IX733" s="4">
        <v>6081</v>
      </c>
      <c r="IY733" s="4">
        <v>5.7</v>
      </c>
      <c r="IZ733" s="4">
        <v>-7.45</v>
      </c>
      <c r="JA733" s="4">
        <v>232</v>
      </c>
      <c r="JB733" s="4">
        <v>22</v>
      </c>
      <c r="JC733" s="4">
        <v>227.6</v>
      </c>
      <c r="JD733" s="4">
        <v>-36.349999999999994</v>
      </c>
      <c r="JE733" s="4">
        <v>10502</v>
      </c>
      <c r="JF733" s="4">
        <v>3237</v>
      </c>
      <c r="JG733" s="4">
        <v>8.5</v>
      </c>
      <c r="JH733" s="4">
        <v>-7.75</v>
      </c>
      <c r="JI733" s="4">
        <v>3466</v>
      </c>
      <c r="JJ733" s="4">
        <v>750</v>
      </c>
      <c r="JK733" s="4">
        <v>184.5</v>
      </c>
      <c r="JL733" s="4">
        <v>-33.650000000000006</v>
      </c>
      <c r="JM733" s="4">
        <v>32209</v>
      </c>
      <c r="JN733" s="4">
        <v>8366</v>
      </c>
      <c r="JO733" s="4">
        <v>13.05</v>
      </c>
      <c r="JP733" s="4">
        <v>-7.75</v>
      </c>
      <c r="JQ733" s="5">
        <v>1342</v>
      </c>
      <c r="JR733" s="4">
        <v>414</v>
      </c>
      <c r="JS733" s="4">
        <v>143.25</v>
      </c>
      <c r="JT733" s="4">
        <v>-31.150000000000006</v>
      </c>
      <c r="JU733" s="4">
        <v>12052</v>
      </c>
      <c r="JV733" s="4">
        <v>3722</v>
      </c>
      <c r="JW733" s="4">
        <v>20.65</v>
      </c>
      <c r="JX733" s="4">
        <v>-6.7000000000000028</v>
      </c>
      <c r="JY733" s="4">
        <v>15973</v>
      </c>
      <c r="JZ733" s="4">
        <v>2506</v>
      </c>
      <c r="KA733" s="4">
        <v>104.45</v>
      </c>
      <c r="KB733" s="4">
        <v>-30.850000000000009</v>
      </c>
      <c r="KC733" s="4">
        <v>45091</v>
      </c>
      <c r="KD733" s="4">
        <v>15356</v>
      </c>
      <c r="KE733" s="4">
        <v>33.15</v>
      </c>
      <c r="KF733" s="4">
        <v>-4.8500000000000014</v>
      </c>
      <c r="KG733" s="4">
        <v>13075</v>
      </c>
      <c r="KH733" s="4">
        <v>8090</v>
      </c>
      <c r="KI733" s="4">
        <v>71.5</v>
      </c>
      <c r="KJ733" s="4">
        <v>-28.25</v>
      </c>
      <c r="KK733" s="4">
        <v>16933</v>
      </c>
      <c r="KL733" s="4">
        <v>8039</v>
      </c>
      <c r="KM733" s="4">
        <v>50.3</v>
      </c>
      <c r="KN733" s="4">
        <v>-2.6000000000000014</v>
      </c>
      <c r="KO733" s="4">
        <v>56115</v>
      </c>
      <c r="KP733" s="4">
        <v>22772</v>
      </c>
      <c r="KQ733" s="4">
        <v>45.15</v>
      </c>
      <c r="KR733" s="4">
        <v>-26.1</v>
      </c>
      <c r="KS733" s="4">
        <v>30824</v>
      </c>
      <c r="KT733" s="4">
        <v>7910</v>
      </c>
      <c r="KU733" s="4">
        <v>73.599999999999994</v>
      </c>
      <c r="KV733" s="4">
        <v>0.84999999999999432</v>
      </c>
      <c r="KW733" s="4">
        <v>24976</v>
      </c>
      <c r="KX733" s="4">
        <v>15679</v>
      </c>
      <c r="KY733" s="4">
        <v>26.6</v>
      </c>
      <c r="KZ733" s="4">
        <v>-21.6</v>
      </c>
      <c r="LA733" s="4">
        <v>5248</v>
      </c>
      <c r="LB733" s="4">
        <v>2213</v>
      </c>
      <c r="LC733" s="4">
        <v>105.6</v>
      </c>
      <c r="LD733" s="4">
        <v>6</v>
      </c>
    </row>
    <row r="734" spans="1:316" x14ac:dyDescent="0.25">
      <c r="A734" s="171">
        <v>44076.57290752315</v>
      </c>
      <c r="B734" s="172">
        <v>0.57152777777777775</v>
      </c>
      <c r="C734" s="4">
        <v>11465</v>
      </c>
      <c r="D734" s="4">
        <v>11450</v>
      </c>
      <c r="E734" s="173">
        <v>-58</v>
      </c>
      <c r="F734" s="173">
        <v>-24.500000000000007</v>
      </c>
      <c r="G734" s="173">
        <v>313.89999999999998</v>
      </c>
      <c r="H734" s="173">
        <v>-669.20000000000016</v>
      </c>
      <c r="I734" s="173">
        <v>245.20000000000016</v>
      </c>
      <c r="J734" s="173">
        <v>-914.40000000000032</v>
      </c>
      <c r="K734" s="127">
        <v>28.2</v>
      </c>
      <c r="L734" s="127">
        <v>23.29</v>
      </c>
      <c r="M734" s="127">
        <v>12.479999999999999</v>
      </c>
      <c r="N734" s="127">
        <v>5.5</v>
      </c>
      <c r="O734" s="127">
        <v>0.11330154775267759</v>
      </c>
      <c r="P734" s="127">
        <v>9.5218812030681887E-2</v>
      </c>
      <c r="Q734" s="127">
        <v>0.80455516175936026</v>
      </c>
      <c r="R734" s="4">
        <v>80667</v>
      </c>
      <c r="S734" s="4">
        <v>45128</v>
      </c>
      <c r="T734" s="173">
        <v>11490.699999999999</v>
      </c>
      <c r="U734" s="173">
        <v>-0.11666666666678793</v>
      </c>
      <c r="V734" s="4">
        <v>151465</v>
      </c>
      <c r="W734" s="4">
        <v>-14954</v>
      </c>
      <c r="X734" s="173">
        <v>25.699999999998909</v>
      </c>
      <c r="Y734" s="173">
        <v>-110227</v>
      </c>
      <c r="Z734" s="173">
        <v>47832</v>
      </c>
      <c r="AA734" s="173">
        <v>-62395</v>
      </c>
      <c r="AB734" s="4">
        <v>-35539</v>
      </c>
      <c r="AC734" s="4">
        <v>-70493</v>
      </c>
      <c r="AD734" s="176" t="e">
        <v>#REF!</v>
      </c>
      <c r="AE734" s="177">
        <v>-8.036483778254834E-2</v>
      </c>
      <c r="AF734" s="177">
        <v>-4.4409641835006274E-3</v>
      </c>
      <c r="AG734" s="177">
        <v>0.10767342643008093</v>
      </c>
      <c r="AH734" s="177">
        <v>-5.4967806005952344E-2</v>
      </c>
      <c r="AI734" s="127">
        <v>-1.1593580325828518E-2</v>
      </c>
      <c r="AJ734" s="127">
        <v>0</v>
      </c>
      <c r="AK734" s="4">
        <v>0</v>
      </c>
      <c r="AL734" s="178">
        <v>11500</v>
      </c>
      <c r="AM734" s="178">
        <v>11400</v>
      </c>
      <c r="AN734" s="178">
        <v>11600</v>
      </c>
      <c r="AO734" s="178">
        <v>11700</v>
      </c>
      <c r="AS734" s="4">
        <v>0.54866277721279599</v>
      </c>
      <c r="AT734" s="4">
        <v>0.21143547412925306</v>
      </c>
      <c r="AU734" s="4">
        <v>0.21057727478107452</v>
      </c>
      <c r="AV734" s="4">
        <v>5.8374889997066588E-2</v>
      </c>
      <c r="AW734" s="4">
        <v>8.8977202417781162E-2</v>
      </c>
      <c r="AX734" s="4">
        <v>5.7751085849107188E-2</v>
      </c>
      <c r="AY734" s="4">
        <v>33.081632653061227</v>
      </c>
      <c r="AZ734" s="4">
        <v>10.373626373626374</v>
      </c>
      <c r="BA734" s="4">
        <v>52.669421487603309</v>
      </c>
      <c r="BB734" s="4">
        <v>34.865284974093264</v>
      </c>
      <c r="BC734" s="4">
        <v>19.949963741841913</v>
      </c>
      <c r="BD734" s="4">
        <v>44.831896551724135</v>
      </c>
      <c r="BE734" s="4">
        <v>9.4331797235023043</v>
      </c>
      <c r="BF734" s="4">
        <v>8.8373804267844012</v>
      </c>
      <c r="BG734" s="4">
        <v>2.8531044604683813</v>
      </c>
      <c r="BH734" s="4">
        <v>1.2993850883935434</v>
      </c>
      <c r="BI734" s="4">
        <v>9</v>
      </c>
      <c r="BJ734" s="4">
        <v>0</v>
      </c>
      <c r="BK734" s="4">
        <v>0</v>
      </c>
      <c r="BL734" s="4">
        <v>0</v>
      </c>
      <c r="BM734" s="4">
        <v>7705</v>
      </c>
      <c r="BN734" s="4">
        <v>-258</v>
      </c>
      <c r="BO734" s="4">
        <v>0.8</v>
      </c>
      <c r="BP734" s="4">
        <v>-0.7</v>
      </c>
      <c r="BQ734" s="4">
        <v>0</v>
      </c>
      <c r="BR734" s="4">
        <v>0</v>
      </c>
      <c r="BS734" s="4">
        <v>0</v>
      </c>
      <c r="BT734" s="4">
        <v>0</v>
      </c>
      <c r="BU734" s="4">
        <v>117</v>
      </c>
      <c r="BV734" s="4">
        <v>3</v>
      </c>
      <c r="BW734" s="4">
        <v>0.5</v>
      </c>
      <c r="BX734" s="4">
        <v>-1.05</v>
      </c>
      <c r="BY734" s="4">
        <v>22</v>
      </c>
      <c r="BZ734" s="4">
        <v>0</v>
      </c>
      <c r="CA734" s="4">
        <v>0</v>
      </c>
      <c r="CB734" s="4">
        <v>0</v>
      </c>
      <c r="CC734" s="4">
        <v>573</v>
      </c>
      <c r="CD734" s="4">
        <v>-210</v>
      </c>
      <c r="CE734" s="4">
        <v>0.95</v>
      </c>
      <c r="CF734" s="4">
        <v>-0.7</v>
      </c>
      <c r="CG734" s="4">
        <v>0</v>
      </c>
      <c r="CH734" s="4">
        <v>0</v>
      </c>
      <c r="CI734" s="4">
        <v>0</v>
      </c>
      <c r="CJ734" s="4">
        <v>0</v>
      </c>
      <c r="CK734" s="4">
        <v>42</v>
      </c>
      <c r="CL734" s="4">
        <v>-2</v>
      </c>
      <c r="CM734" s="4">
        <v>1.5</v>
      </c>
      <c r="CN734" s="4">
        <v>-0.30000000000000004</v>
      </c>
      <c r="CO734" s="4">
        <v>12</v>
      </c>
      <c r="CP734" s="4">
        <v>0</v>
      </c>
      <c r="CQ734" s="4">
        <v>0</v>
      </c>
      <c r="CR734" s="4">
        <v>0</v>
      </c>
      <c r="CS734" s="4">
        <v>1559</v>
      </c>
      <c r="CT734" s="4">
        <v>-95</v>
      </c>
      <c r="CU734" s="4">
        <v>1.1000000000000001</v>
      </c>
      <c r="CV734" s="4">
        <v>-0.84999999999999987</v>
      </c>
      <c r="CW734" s="4">
        <v>0</v>
      </c>
      <c r="CX734" s="4">
        <v>0</v>
      </c>
      <c r="CY734" s="4">
        <v>0</v>
      </c>
      <c r="CZ734" s="4">
        <v>0</v>
      </c>
      <c r="DA734" s="4">
        <v>292</v>
      </c>
      <c r="DB734" s="4">
        <v>10</v>
      </c>
      <c r="DC734" s="4">
        <v>1.1000000000000001</v>
      </c>
      <c r="DD734" s="4">
        <v>-1</v>
      </c>
      <c r="DE734" s="4">
        <v>23</v>
      </c>
      <c r="DF734" s="4">
        <v>-5</v>
      </c>
      <c r="DG734" s="4">
        <v>1172</v>
      </c>
      <c r="DH734" s="4">
        <v>22</v>
      </c>
      <c r="DI734" s="4">
        <v>1863</v>
      </c>
      <c r="DJ734" s="4">
        <v>-431</v>
      </c>
      <c r="DK734" s="4">
        <v>1.1499999999999999</v>
      </c>
      <c r="DL734" s="4">
        <v>-1</v>
      </c>
      <c r="DM734" s="4">
        <v>0</v>
      </c>
      <c r="DN734" s="4">
        <v>0</v>
      </c>
      <c r="DO734" s="4">
        <v>0</v>
      </c>
      <c r="DP734" s="4">
        <v>0</v>
      </c>
      <c r="DQ734" s="4">
        <v>604</v>
      </c>
      <c r="DR734" s="4">
        <v>138</v>
      </c>
      <c r="DS734" s="4">
        <v>1.25</v>
      </c>
      <c r="DT734" s="4">
        <v>-1.0499999999999998</v>
      </c>
      <c r="DU734" s="4">
        <v>1</v>
      </c>
      <c r="DV734" s="4">
        <v>0</v>
      </c>
      <c r="DW734" s="4">
        <v>0</v>
      </c>
      <c r="DX734" s="4">
        <v>0</v>
      </c>
      <c r="DY734" s="4">
        <v>4380</v>
      </c>
      <c r="DZ734" s="4">
        <v>-713</v>
      </c>
      <c r="EA734" s="4">
        <v>1.4</v>
      </c>
      <c r="EB734" s="4">
        <v>-1.0500000000000003</v>
      </c>
      <c r="EC734" s="4">
        <v>0</v>
      </c>
      <c r="ED734" s="4">
        <v>0</v>
      </c>
      <c r="EE734" s="4">
        <v>0</v>
      </c>
      <c r="EF734" s="4">
        <v>0</v>
      </c>
      <c r="EG734" s="4">
        <v>271</v>
      </c>
      <c r="EH734" s="4">
        <v>-9</v>
      </c>
      <c r="EI734" s="4">
        <v>1.3</v>
      </c>
      <c r="EJ734" s="4">
        <v>-1.4000000000000001</v>
      </c>
      <c r="EK734" s="4">
        <v>71</v>
      </c>
      <c r="EL734" s="4">
        <v>-8</v>
      </c>
      <c r="EM734" s="4">
        <v>963.9</v>
      </c>
      <c r="EN734" s="4">
        <v>-51.100000000000023</v>
      </c>
      <c r="EO734" s="4">
        <v>22087</v>
      </c>
      <c r="EP734" s="4">
        <v>-1871</v>
      </c>
      <c r="EQ734" s="4">
        <v>1.6</v>
      </c>
      <c r="ER734" s="4">
        <v>-1.2999999999999998</v>
      </c>
      <c r="ES734" s="4">
        <v>4</v>
      </c>
      <c r="ET734" s="4">
        <v>0</v>
      </c>
      <c r="EU734" s="4">
        <v>915</v>
      </c>
      <c r="EV734" s="4">
        <v>-64.649999999999977</v>
      </c>
      <c r="EW734" s="4">
        <v>886</v>
      </c>
      <c r="EX734" s="4">
        <v>-22</v>
      </c>
      <c r="EY734" s="4">
        <v>1.65</v>
      </c>
      <c r="EZ734" s="4">
        <v>-1.3000000000000003</v>
      </c>
      <c r="FA734" s="4">
        <v>27</v>
      </c>
      <c r="FB734" s="4">
        <v>3</v>
      </c>
      <c r="FC734" s="4">
        <v>869.25</v>
      </c>
      <c r="FD734" s="4">
        <v>-19</v>
      </c>
      <c r="FE734" s="4">
        <v>5546</v>
      </c>
      <c r="FF734" s="4">
        <v>-658</v>
      </c>
      <c r="FG734" s="4">
        <v>1.6</v>
      </c>
      <c r="FH734" s="4">
        <v>-1.6999999999999997</v>
      </c>
      <c r="FI734" s="4">
        <v>5</v>
      </c>
      <c r="FJ734" s="4">
        <v>0</v>
      </c>
      <c r="FK734" s="4">
        <v>0</v>
      </c>
      <c r="FL734" s="4">
        <v>0</v>
      </c>
      <c r="FM734" s="4">
        <v>191</v>
      </c>
      <c r="FN734" s="4">
        <v>-38</v>
      </c>
      <c r="FO734" s="4">
        <v>1.75</v>
      </c>
      <c r="FP734" s="4">
        <v>-1.7999999999999998</v>
      </c>
      <c r="FQ734" s="4">
        <v>22</v>
      </c>
      <c r="FR734" s="4">
        <v>0</v>
      </c>
      <c r="FS734" s="4">
        <v>0</v>
      </c>
      <c r="FT734" s="4">
        <v>0</v>
      </c>
      <c r="FU734" s="4">
        <v>16706</v>
      </c>
      <c r="FV734" s="4">
        <v>-244</v>
      </c>
      <c r="FW734" s="4">
        <v>1.9</v>
      </c>
      <c r="FX734" s="4">
        <v>-1.9500000000000002</v>
      </c>
      <c r="FY734" s="4">
        <v>6</v>
      </c>
      <c r="FZ734" s="4">
        <v>0</v>
      </c>
      <c r="GA734" s="4">
        <v>0</v>
      </c>
      <c r="GB734" s="4">
        <v>0</v>
      </c>
      <c r="GC734" s="4">
        <v>815</v>
      </c>
      <c r="GD734" s="4">
        <v>-62</v>
      </c>
      <c r="GE734" s="4">
        <v>1.8</v>
      </c>
      <c r="GF734" s="4">
        <v>-2.4500000000000002</v>
      </c>
      <c r="GG734" s="4">
        <v>362</v>
      </c>
      <c r="GH734" s="4">
        <v>-138</v>
      </c>
      <c r="GI734" s="4">
        <v>670.4</v>
      </c>
      <c r="GJ734" s="4">
        <v>-39.550000000000068</v>
      </c>
      <c r="GK734" s="4">
        <v>13054</v>
      </c>
      <c r="GL734" s="4">
        <v>-2602</v>
      </c>
      <c r="GM734" s="4">
        <v>1.95</v>
      </c>
      <c r="GN734" s="4">
        <v>-2.5499999999999998</v>
      </c>
      <c r="GO734" s="4">
        <v>6</v>
      </c>
      <c r="GP734" s="4">
        <v>0</v>
      </c>
      <c r="GQ734" s="4">
        <v>0</v>
      </c>
      <c r="GR734" s="4">
        <v>0</v>
      </c>
      <c r="GS734" s="4">
        <v>836</v>
      </c>
      <c r="GT734" s="4">
        <v>-142</v>
      </c>
      <c r="GU734" s="4">
        <v>2</v>
      </c>
      <c r="GV734" s="4">
        <v>-2.8</v>
      </c>
      <c r="GW734" s="4">
        <v>255</v>
      </c>
      <c r="GX734" s="4">
        <v>-125</v>
      </c>
      <c r="GY734" s="4">
        <v>575</v>
      </c>
      <c r="GZ734" s="4">
        <v>-30.950000000000045</v>
      </c>
      <c r="HA734" s="4">
        <v>14319</v>
      </c>
      <c r="HB734" s="4">
        <v>-2582</v>
      </c>
      <c r="HC734" s="4">
        <v>2.15</v>
      </c>
      <c r="HD734" s="4">
        <v>-2.9499999999999997</v>
      </c>
      <c r="HE734" s="4">
        <v>168</v>
      </c>
      <c r="HF734" s="4">
        <v>-21</v>
      </c>
      <c r="HG734" s="4">
        <v>536.1</v>
      </c>
      <c r="HH734" s="4">
        <v>1.7000000000000455</v>
      </c>
      <c r="HI734" s="4">
        <v>1863</v>
      </c>
      <c r="HJ734" s="4">
        <v>-741</v>
      </c>
      <c r="HK734" s="4">
        <v>2.35</v>
      </c>
      <c r="HL734" s="4">
        <v>-3.35</v>
      </c>
      <c r="HM734" s="4">
        <v>784</v>
      </c>
      <c r="HN734" s="4">
        <v>-147</v>
      </c>
      <c r="HO734" s="4">
        <v>472</v>
      </c>
      <c r="HP734" s="4">
        <v>-35.449999999999989</v>
      </c>
      <c r="HQ734" s="4">
        <v>25936</v>
      </c>
      <c r="HR734" s="4">
        <v>-631</v>
      </c>
      <c r="HS734" s="4">
        <v>2.6</v>
      </c>
      <c r="HT734" s="4">
        <v>-3.9999999999999996</v>
      </c>
      <c r="HU734" s="4">
        <v>273</v>
      </c>
      <c r="HV734" s="4">
        <v>-38</v>
      </c>
      <c r="HW734" s="4">
        <v>419.7</v>
      </c>
      <c r="HX734" s="4">
        <v>-39.449999999999989</v>
      </c>
      <c r="HY734" s="4">
        <v>2832</v>
      </c>
      <c r="HZ734" s="4">
        <v>-35</v>
      </c>
      <c r="IA734" s="4">
        <v>3.05</v>
      </c>
      <c r="IB734" s="4">
        <v>-4.9000000000000004</v>
      </c>
      <c r="IC734" s="4">
        <v>363</v>
      </c>
      <c r="ID734" s="4">
        <v>-172</v>
      </c>
      <c r="IE734" s="4">
        <v>372.65</v>
      </c>
      <c r="IF734" s="4">
        <v>-35.100000000000023</v>
      </c>
      <c r="IG734" s="4">
        <v>19119</v>
      </c>
      <c r="IH734" s="4">
        <v>2374</v>
      </c>
      <c r="II734" s="4">
        <v>3.65</v>
      </c>
      <c r="IJ734" s="4">
        <v>-5.5</v>
      </c>
      <c r="IK734" s="4">
        <v>193</v>
      </c>
      <c r="IL734" s="4">
        <v>-45</v>
      </c>
      <c r="IM734" s="4">
        <v>320.60000000000002</v>
      </c>
      <c r="IN734" s="4">
        <v>-42.199999999999989</v>
      </c>
      <c r="IO734" s="4">
        <v>6729</v>
      </c>
      <c r="IP734" s="4">
        <v>2275</v>
      </c>
      <c r="IQ734" s="4">
        <v>4.25</v>
      </c>
      <c r="IR734" s="4">
        <v>-6.8000000000000007</v>
      </c>
      <c r="IS734" s="4">
        <v>1379</v>
      </c>
      <c r="IT734" s="4">
        <v>272</v>
      </c>
      <c r="IU734" s="4">
        <v>275.95</v>
      </c>
      <c r="IV734" s="4">
        <v>-35.900000000000034</v>
      </c>
      <c r="IW734" s="4">
        <v>27511</v>
      </c>
      <c r="IX734" s="4">
        <v>5822</v>
      </c>
      <c r="IY734" s="4">
        <v>5.7</v>
      </c>
      <c r="IZ734" s="4">
        <v>-7.45</v>
      </c>
      <c r="JA734" s="4">
        <v>232</v>
      </c>
      <c r="JB734" s="4">
        <v>22</v>
      </c>
      <c r="JC734" s="4">
        <v>227.6</v>
      </c>
      <c r="JD734" s="4">
        <v>-36.349999999999994</v>
      </c>
      <c r="JE734" s="4">
        <v>10401</v>
      </c>
      <c r="JF734" s="4">
        <v>3136</v>
      </c>
      <c r="JG734" s="4">
        <v>8.5</v>
      </c>
      <c r="JH734" s="4">
        <v>-7.75</v>
      </c>
      <c r="JI734" s="4">
        <v>3472</v>
      </c>
      <c r="JJ734" s="4">
        <v>756</v>
      </c>
      <c r="JK734" s="4">
        <v>184.5</v>
      </c>
      <c r="JL734" s="4">
        <v>-33.650000000000006</v>
      </c>
      <c r="JM734" s="4">
        <v>32752</v>
      </c>
      <c r="JN734" s="4">
        <v>8909</v>
      </c>
      <c r="JO734" s="4">
        <v>13.05</v>
      </c>
      <c r="JP734" s="4">
        <v>-7.75</v>
      </c>
      <c r="JQ734" s="5">
        <v>1359</v>
      </c>
      <c r="JR734" s="4">
        <v>431</v>
      </c>
      <c r="JS734" s="4">
        <v>143.25</v>
      </c>
      <c r="JT734" s="4">
        <v>-31.150000000000006</v>
      </c>
      <c r="JU734" s="4">
        <v>12010</v>
      </c>
      <c r="JV734" s="4">
        <v>3680</v>
      </c>
      <c r="JW734" s="4">
        <v>20.65</v>
      </c>
      <c r="JX734" s="4">
        <v>-6.7000000000000028</v>
      </c>
      <c r="JY734" s="4">
        <v>15671</v>
      </c>
      <c r="JZ734" s="4">
        <v>2204</v>
      </c>
      <c r="KA734" s="4">
        <v>104.45</v>
      </c>
      <c r="KB734" s="4">
        <v>-30.850000000000009</v>
      </c>
      <c r="KC734" s="4">
        <v>44711</v>
      </c>
      <c r="KD734" s="4">
        <v>14976</v>
      </c>
      <c r="KE734" s="4">
        <v>33.15</v>
      </c>
      <c r="KF734" s="4">
        <v>-4.8500000000000014</v>
      </c>
      <c r="KG734" s="4">
        <v>13010</v>
      </c>
      <c r="KH734" s="4">
        <v>8025</v>
      </c>
      <c r="KI734" s="4">
        <v>71.5</v>
      </c>
      <c r="KJ734" s="4">
        <v>-28.25</v>
      </c>
      <c r="KK734" s="4">
        <v>16905</v>
      </c>
      <c r="KL734" s="4">
        <v>8011</v>
      </c>
      <c r="KM734" s="4">
        <v>50.3</v>
      </c>
      <c r="KN734" s="4">
        <v>-2.6000000000000014</v>
      </c>
      <c r="KO734" s="4">
        <v>56049</v>
      </c>
      <c r="KP734" s="4">
        <v>22706</v>
      </c>
      <c r="KQ734" s="4">
        <v>45.15</v>
      </c>
      <c r="KR734" s="4">
        <v>-26.1</v>
      </c>
      <c r="KS734" s="4">
        <v>30752</v>
      </c>
      <c r="KT734" s="4">
        <v>7838</v>
      </c>
      <c r="KU734" s="4">
        <v>73.599999999999994</v>
      </c>
      <c r="KV734" s="4">
        <v>0.84999999999999432</v>
      </c>
      <c r="KW734" s="4">
        <v>24835</v>
      </c>
      <c r="KX734" s="4">
        <v>15538</v>
      </c>
      <c r="KY734" s="4">
        <v>26.6</v>
      </c>
      <c r="KZ734" s="4">
        <v>-21.6</v>
      </c>
      <c r="LA734" s="4">
        <v>5251</v>
      </c>
      <c r="LB734" s="4">
        <v>2216</v>
      </c>
      <c r="LC734" s="4">
        <v>105.6</v>
      </c>
      <c r="LD734" s="4">
        <v>6</v>
      </c>
    </row>
    <row r="735" spans="1:316" x14ac:dyDescent="0.25">
      <c r="A735" s="171">
        <v>44076.571197337966</v>
      </c>
      <c r="B735" s="172">
        <v>0.57013888888888886</v>
      </c>
      <c r="C735" s="4">
        <v>11459.75</v>
      </c>
      <c r="D735" s="4">
        <v>11450</v>
      </c>
      <c r="E735" s="173">
        <v>-59.15</v>
      </c>
      <c r="F735" s="173">
        <v>-15.949999999999992</v>
      </c>
      <c r="G735" s="173">
        <v>313.89999999999998</v>
      </c>
      <c r="H735" s="173">
        <v>-699.05</v>
      </c>
      <c r="I735" s="173">
        <v>313.20000000000005</v>
      </c>
      <c r="J735" s="173">
        <v>-1012.25</v>
      </c>
      <c r="K735" s="127">
        <v>28.2</v>
      </c>
      <c r="L735" s="127">
        <v>23.29</v>
      </c>
      <c r="M735" s="127">
        <v>12.479999999999999</v>
      </c>
      <c r="N735" s="127">
        <v>5.5</v>
      </c>
      <c r="O735" s="127">
        <v>7.7374920983185741E-2</v>
      </c>
      <c r="P735" s="127">
        <v>5.9412654819577561E-2</v>
      </c>
      <c r="Q735" s="127">
        <v>0.80273718942249428</v>
      </c>
      <c r="R735" s="4">
        <v>81178</v>
      </c>
      <c r="S735" s="4">
        <v>44738</v>
      </c>
      <c r="T735" s="173">
        <v>11490.816666666666</v>
      </c>
      <c r="U735" s="173">
        <v>0.75</v>
      </c>
      <c r="V735" s="4">
        <v>151138</v>
      </c>
      <c r="W735" s="4">
        <v>-15281</v>
      </c>
      <c r="X735" s="173">
        <v>31.066666666665697</v>
      </c>
      <c r="Y735" s="173">
        <v>-110598</v>
      </c>
      <c r="Z735" s="173">
        <v>48122</v>
      </c>
      <c r="AA735" s="173">
        <v>-62476</v>
      </c>
      <c r="AB735" s="4">
        <v>-36440</v>
      </c>
      <c r="AC735" s="4">
        <v>-70778</v>
      </c>
      <c r="AD735" s="176" t="e">
        <v>#REF!</v>
      </c>
      <c r="AE735" s="177">
        <v>0.30410856338908288</v>
      </c>
      <c r="AF735" s="177">
        <v>-3.377724394216625E-3</v>
      </c>
      <c r="AG735" s="177">
        <v>-0.16183505524945424</v>
      </c>
      <c r="AH735" s="177">
        <v>-4.2968282334799789E-2</v>
      </c>
      <c r="AI735" s="127">
        <v>-6.5432607816381357E-3</v>
      </c>
      <c r="AJ735" s="127">
        <v>0</v>
      </c>
      <c r="AK735" s="4">
        <v>0</v>
      </c>
      <c r="AL735" s="178">
        <v>11500</v>
      </c>
      <c r="AM735" s="178">
        <v>11400</v>
      </c>
      <c r="AN735" s="178">
        <v>11600</v>
      </c>
      <c r="AO735" s="178">
        <v>11700</v>
      </c>
      <c r="AS735" s="4">
        <v>0.54538164061803862</v>
      </c>
      <c r="AT735" s="4">
        <v>0.21291158721801465</v>
      </c>
      <c r="AU735" s="4">
        <v>0.21144396551724137</v>
      </c>
      <c r="AV735" s="4">
        <v>5.7422025413939162E-2</v>
      </c>
      <c r="AW735" s="4">
        <v>8.8885188973194112E-2</v>
      </c>
      <c r="AX735" s="4">
        <v>5.7253528600233472E-2</v>
      </c>
      <c r="AY735" s="4">
        <v>33.04081632653061</v>
      </c>
      <c r="AZ735" s="4">
        <v>10.380952380952381</v>
      </c>
      <c r="BA735" s="4">
        <v>52.630853994490359</v>
      </c>
      <c r="BB735" s="4">
        <v>34.528497409326427</v>
      </c>
      <c r="BC735" s="4">
        <v>19.994198694706309</v>
      </c>
      <c r="BD735" s="4">
        <v>44.956896551724135</v>
      </c>
      <c r="BE735" s="4">
        <v>9.5011520737327189</v>
      </c>
      <c r="BF735" s="4">
        <v>8.6999276934201006</v>
      </c>
      <c r="BG735" s="4">
        <v>2.8301959032608002</v>
      </c>
      <c r="BH735" s="4">
        <v>1.2878891679987821</v>
      </c>
      <c r="BI735" s="4">
        <v>9</v>
      </c>
      <c r="BJ735" s="4">
        <v>0</v>
      </c>
      <c r="BK735" s="4">
        <v>0</v>
      </c>
      <c r="BL735" s="4">
        <v>0</v>
      </c>
      <c r="BM735" s="4">
        <v>7705</v>
      </c>
      <c r="BN735" s="4">
        <v>-258</v>
      </c>
      <c r="BO735" s="4">
        <v>0.85</v>
      </c>
      <c r="BP735" s="4">
        <v>-0.65</v>
      </c>
      <c r="BQ735" s="4">
        <v>0</v>
      </c>
      <c r="BR735" s="4">
        <v>0</v>
      </c>
      <c r="BS735" s="4">
        <v>0</v>
      </c>
      <c r="BT735" s="4">
        <v>0</v>
      </c>
      <c r="BU735" s="4">
        <v>118</v>
      </c>
      <c r="BV735" s="4">
        <v>4</v>
      </c>
      <c r="BW735" s="4">
        <v>0.8</v>
      </c>
      <c r="BX735" s="4">
        <v>-0.75</v>
      </c>
      <c r="BY735" s="4">
        <v>22</v>
      </c>
      <c r="BZ735" s="4">
        <v>0</v>
      </c>
      <c r="CA735" s="4">
        <v>0</v>
      </c>
      <c r="CB735" s="4">
        <v>0</v>
      </c>
      <c r="CC735" s="4">
        <v>573</v>
      </c>
      <c r="CD735" s="4">
        <v>-210</v>
      </c>
      <c r="CE735" s="4">
        <v>0.9</v>
      </c>
      <c r="CF735" s="4">
        <v>-0.74999999999999989</v>
      </c>
      <c r="CG735" s="4">
        <v>0</v>
      </c>
      <c r="CH735" s="4">
        <v>0</v>
      </c>
      <c r="CI735" s="4">
        <v>0</v>
      </c>
      <c r="CJ735" s="4">
        <v>0</v>
      </c>
      <c r="CK735" s="4">
        <v>46</v>
      </c>
      <c r="CL735" s="4">
        <v>2</v>
      </c>
      <c r="CM735" s="4">
        <v>1.1000000000000001</v>
      </c>
      <c r="CN735" s="4">
        <v>-0.7</v>
      </c>
      <c r="CO735" s="4">
        <v>12</v>
      </c>
      <c r="CP735" s="4">
        <v>0</v>
      </c>
      <c r="CQ735" s="4">
        <v>0</v>
      </c>
      <c r="CR735" s="4">
        <v>0</v>
      </c>
      <c r="CS735" s="4">
        <v>1559</v>
      </c>
      <c r="CT735" s="4">
        <v>-95</v>
      </c>
      <c r="CU735" s="4">
        <v>1.1000000000000001</v>
      </c>
      <c r="CV735" s="4">
        <v>-0.84999999999999987</v>
      </c>
      <c r="CW735" s="4">
        <v>0</v>
      </c>
      <c r="CX735" s="4">
        <v>0</v>
      </c>
      <c r="CY735" s="4">
        <v>0</v>
      </c>
      <c r="CZ735" s="4">
        <v>0</v>
      </c>
      <c r="DA735" s="4">
        <v>292</v>
      </c>
      <c r="DB735" s="4">
        <v>10</v>
      </c>
      <c r="DC735" s="4">
        <v>1.1000000000000001</v>
      </c>
      <c r="DD735" s="4">
        <v>-1</v>
      </c>
      <c r="DE735" s="4">
        <v>23</v>
      </c>
      <c r="DF735" s="4">
        <v>-5</v>
      </c>
      <c r="DG735" s="4">
        <v>1172</v>
      </c>
      <c r="DH735" s="4">
        <v>22</v>
      </c>
      <c r="DI735" s="4">
        <v>1863</v>
      </c>
      <c r="DJ735" s="4">
        <v>-431</v>
      </c>
      <c r="DK735" s="4">
        <v>1.1499999999999999</v>
      </c>
      <c r="DL735" s="4">
        <v>-1</v>
      </c>
      <c r="DM735" s="4">
        <v>0</v>
      </c>
      <c r="DN735" s="4">
        <v>0</v>
      </c>
      <c r="DO735" s="4">
        <v>0</v>
      </c>
      <c r="DP735" s="4">
        <v>0</v>
      </c>
      <c r="DQ735" s="4">
        <v>604</v>
      </c>
      <c r="DR735" s="4">
        <v>138</v>
      </c>
      <c r="DS735" s="4">
        <v>1.25</v>
      </c>
      <c r="DT735" s="4">
        <v>-1.0499999999999998</v>
      </c>
      <c r="DU735" s="4">
        <v>1</v>
      </c>
      <c r="DV735" s="4">
        <v>0</v>
      </c>
      <c r="DW735" s="4">
        <v>0</v>
      </c>
      <c r="DX735" s="4">
        <v>0</v>
      </c>
      <c r="DY735" s="4">
        <v>4380</v>
      </c>
      <c r="DZ735" s="4">
        <v>-713</v>
      </c>
      <c r="EA735" s="4">
        <v>1.3</v>
      </c>
      <c r="EB735" s="4">
        <v>-1.1500000000000001</v>
      </c>
      <c r="EC735" s="4">
        <v>0</v>
      </c>
      <c r="ED735" s="4">
        <v>0</v>
      </c>
      <c r="EE735" s="4">
        <v>0</v>
      </c>
      <c r="EF735" s="4">
        <v>0</v>
      </c>
      <c r="EG735" s="4">
        <v>271</v>
      </c>
      <c r="EH735" s="4">
        <v>-9</v>
      </c>
      <c r="EI735" s="4">
        <v>1.3</v>
      </c>
      <c r="EJ735" s="4">
        <v>-1.4000000000000001</v>
      </c>
      <c r="EK735" s="4">
        <v>71</v>
      </c>
      <c r="EL735" s="4">
        <v>-8</v>
      </c>
      <c r="EM735" s="4">
        <v>963.9</v>
      </c>
      <c r="EN735" s="4">
        <v>-51.100000000000023</v>
      </c>
      <c r="EO735" s="4">
        <v>21960</v>
      </c>
      <c r="EP735" s="4">
        <v>-1998</v>
      </c>
      <c r="EQ735" s="4">
        <v>1.5</v>
      </c>
      <c r="ER735" s="4">
        <v>-1.4</v>
      </c>
      <c r="ES735" s="4">
        <v>4</v>
      </c>
      <c r="ET735" s="4">
        <v>0</v>
      </c>
      <c r="EU735" s="4">
        <v>915</v>
      </c>
      <c r="EV735" s="4">
        <v>-64.649999999999977</v>
      </c>
      <c r="EW735" s="4">
        <v>886</v>
      </c>
      <c r="EX735" s="4">
        <v>-22</v>
      </c>
      <c r="EY735" s="4">
        <v>1.65</v>
      </c>
      <c r="EZ735" s="4">
        <v>-1.3000000000000003</v>
      </c>
      <c r="FA735" s="4">
        <v>27</v>
      </c>
      <c r="FB735" s="4">
        <v>3</v>
      </c>
      <c r="FC735" s="4">
        <v>869.25</v>
      </c>
      <c r="FD735" s="4">
        <v>-19</v>
      </c>
      <c r="FE735" s="4">
        <v>5546</v>
      </c>
      <c r="FF735" s="4">
        <v>-658</v>
      </c>
      <c r="FG735" s="4">
        <v>1.6</v>
      </c>
      <c r="FH735" s="4">
        <v>-1.6999999999999997</v>
      </c>
      <c r="FI735" s="4">
        <v>5</v>
      </c>
      <c r="FJ735" s="4">
        <v>0</v>
      </c>
      <c r="FK735" s="4">
        <v>0</v>
      </c>
      <c r="FL735" s="4">
        <v>0</v>
      </c>
      <c r="FM735" s="4">
        <v>191</v>
      </c>
      <c r="FN735" s="4">
        <v>-38</v>
      </c>
      <c r="FO735" s="4">
        <v>1.75</v>
      </c>
      <c r="FP735" s="4">
        <v>-1.7999999999999998</v>
      </c>
      <c r="FQ735" s="4">
        <v>22</v>
      </c>
      <c r="FR735" s="4">
        <v>0</v>
      </c>
      <c r="FS735" s="4">
        <v>0</v>
      </c>
      <c r="FT735" s="4">
        <v>0</v>
      </c>
      <c r="FU735" s="4">
        <v>16706</v>
      </c>
      <c r="FV735" s="4">
        <v>-244</v>
      </c>
      <c r="FW735" s="4">
        <v>1.8</v>
      </c>
      <c r="FX735" s="4">
        <v>-2.0499999999999998</v>
      </c>
      <c r="FY735" s="4">
        <v>6</v>
      </c>
      <c r="FZ735" s="4">
        <v>0</v>
      </c>
      <c r="GA735" s="4">
        <v>0</v>
      </c>
      <c r="GB735" s="4">
        <v>0</v>
      </c>
      <c r="GC735" s="4">
        <v>817</v>
      </c>
      <c r="GD735" s="4">
        <v>-60</v>
      </c>
      <c r="GE735" s="4">
        <v>1.8</v>
      </c>
      <c r="GF735" s="4">
        <v>-2.4500000000000002</v>
      </c>
      <c r="GG735" s="4">
        <v>362</v>
      </c>
      <c r="GH735" s="4">
        <v>-138</v>
      </c>
      <c r="GI735" s="4">
        <v>670.35</v>
      </c>
      <c r="GJ735" s="4">
        <v>-39.600000000000023</v>
      </c>
      <c r="GK735" s="4">
        <v>13038</v>
      </c>
      <c r="GL735" s="4">
        <v>-2618</v>
      </c>
      <c r="GM735" s="4">
        <v>1.95</v>
      </c>
      <c r="GN735" s="4">
        <v>-2.5499999999999998</v>
      </c>
      <c r="GO735" s="4">
        <v>6</v>
      </c>
      <c r="GP735" s="4">
        <v>0</v>
      </c>
      <c r="GQ735" s="4">
        <v>0</v>
      </c>
      <c r="GR735" s="4">
        <v>0</v>
      </c>
      <c r="GS735" s="4">
        <v>836</v>
      </c>
      <c r="GT735" s="4">
        <v>-142</v>
      </c>
      <c r="GU735" s="4">
        <v>2</v>
      </c>
      <c r="GV735" s="4">
        <v>-2.8</v>
      </c>
      <c r="GW735" s="4">
        <v>255</v>
      </c>
      <c r="GX735" s="4">
        <v>-125</v>
      </c>
      <c r="GY735" s="4">
        <v>565.95000000000005</v>
      </c>
      <c r="GZ735" s="4">
        <v>-40</v>
      </c>
      <c r="HA735" s="4">
        <v>14291</v>
      </c>
      <c r="HB735" s="4">
        <v>-2610</v>
      </c>
      <c r="HC735" s="4">
        <v>2.1</v>
      </c>
      <c r="HD735" s="4">
        <v>-2.9999999999999996</v>
      </c>
      <c r="HE735" s="4">
        <v>168</v>
      </c>
      <c r="HF735" s="4">
        <v>-21</v>
      </c>
      <c r="HG735" s="4">
        <v>536.1</v>
      </c>
      <c r="HH735" s="4">
        <v>1.7000000000000455</v>
      </c>
      <c r="HI735" s="4">
        <v>1863</v>
      </c>
      <c r="HJ735" s="4">
        <v>-741</v>
      </c>
      <c r="HK735" s="4">
        <v>2.4</v>
      </c>
      <c r="HL735" s="4">
        <v>-3.3000000000000003</v>
      </c>
      <c r="HM735" s="4">
        <v>784</v>
      </c>
      <c r="HN735" s="4">
        <v>-147</v>
      </c>
      <c r="HO735" s="4">
        <v>468.9</v>
      </c>
      <c r="HP735" s="4">
        <v>-38.550000000000011</v>
      </c>
      <c r="HQ735" s="4">
        <v>25904</v>
      </c>
      <c r="HR735" s="4">
        <v>-663</v>
      </c>
      <c r="HS735" s="4">
        <v>2.75</v>
      </c>
      <c r="HT735" s="4">
        <v>-3.8499999999999996</v>
      </c>
      <c r="HU735" s="4">
        <v>273</v>
      </c>
      <c r="HV735" s="4">
        <v>-38</v>
      </c>
      <c r="HW735" s="4">
        <v>430</v>
      </c>
      <c r="HX735" s="4">
        <v>-29.149999999999977</v>
      </c>
      <c r="HY735" s="4">
        <v>2834</v>
      </c>
      <c r="HZ735" s="4">
        <v>-33</v>
      </c>
      <c r="IA735" s="4">
        <v>3.1</v>
      </c>
      <c r="IB735" s="4">
        <v>-4.8499999999999996</v>
      </c>
      <c r="IC735" s="4">
        <v>363</v>
      </c>
      <c r="ID735" s="4">
        <v>-172</v>
      </c>
      <c r="IE735" s="4">
        <v>363.15</v>
      </c>
      <c r="IF735" s="4">
        <v>-44.600000000000023</v>
      </c>
      <c r="IG735" s="4">
        <v>19105</v>
      </c>
      <c r="IH735" s="4">
        <v>2360</v>
      </c>
      <c r="II735" s="4">
        <v>3.65</v>
      </c>
      <c r="IJ735" s="4">
        <v>-5.5</v>
      </c>
      <c r="IK735" s="4">
        <v>193</v>
      </c>
      <c r="IL735" s="4">
        <v>-45</v>
      </c>
      <c r="IM735" s="4">
        <v>320.60000000000002</v>
      </c>
      <c r="IN735" s="4">
        <v>-42.199999999999989</v>
      </c>
      <c r="IO735" s="4">
        <v>6664</v>
      </c>
      <c r="IP735" s="4">
        <v>2210</v>
      </c>
      <c r="IQ735" s="4">
        <v>4.55</v>
      </c>
      <c r="IR735" s="4">
        <v>-6.5000000000000009</v>
      </c>
      <c r="IS735" s="4">
        <v>1379</v>
      </c>
      <c r="IT735" s="4">
        <v>272</v>
      </c>
      <c r="IU735" s="4">
        <v>271.55</v>
      </c>
      <c r="IV735" s="4">
        <v>-40.300000000000011</v>
      </c>
      <c r="IW735" s="4">
        <v>27572</v>
      </c>
      <c r="IX735" s="4">
        <v>5883</v>
      </c>
      <c r="IY735" s="4">
        <v>6.35</v>
      </c>
      <c r="IZ735" s="4">
        <v>-6.8000000000000007</v>
      </c>
      <c r="JA735" s="4">
        <v>232</v>
      </c>
      <c r="JB735" s="4">
        <v>22</v>
      </c>
      <c r="JC735" s="4">
        <v>224.95</v>
      </c>
      <c r="JD735" s="4">
        <v>-39</v>
      </c>
      <c r="JE735" s="4">
        <v>10430</v>
      </c>
      <c r="JF735" s="4">
        <v>3165</v>
      </c>
      <c r="JG735" s="4">
        <v>9.4499999999999993</v>
      </c>
      <c r="JH735" s="4">
        <v>-6.8000000000000007</v>
      </c>
      <c r="JI735" s="4">
        <v>3472</v>
      </c>
      <c r="JJ735" s="4">
        <v>756</v>
      </c>
      <c r="JK735" s="4">
        <v>182.15</v>
      </c>
      <c r="JL735" s="4">
        <v>-36</v>
      </c>
      <c r="JM735" s="4">
        <v>32988</v>
      </c>
      <c r="JN735" s="4">
        <v>9145</v>
      </c>
      <c r="JO735" s="4">
        <v>14.8</v>
      </c>
      <c r="JP735" s="4">
        <v>-6</v>
      </c>
      <c r="JQ735" s="5">
        <v>1383</v>
      </c>
      <c r="JR735" s="4">
        <v>455</v>
      </c>
      <c r="JS735" s="4">
        <v>140.05000000000001</v>
      </c>
      <c r="JT735" s="4">
        <v>-34.349999999999994</v>
      </c>
      <c r="JU735" s="4">
        <v>12032</v>
      </c>
      <c r="JV735" s="4">
        <v>3702</v>
      </c>
      <c r="JW735" s="4">
        <v>22.8</v>
      </c>
      <c r="JX735" s="4">
        <v>-4.5500000000000007</v>
      </c>
      <c r="JY735" s="4">
        <v>15671</v>
      </c>
      <c r="JZ735" s="4">
        <v>2204</v>
      </c>
      <c r="KA735" s="4">
        <v>101.7</v>
      </c>
      <c r="KB735" s="4">
        <v>-33.600000000000009</v>
      </c>
      <c r="KC735" s="4">
        <v>44352</v>
      </c>
      <c r="KD735" s="4">
        <v>14617</v>
      </c>
      <c r="KE735" s="4">
        <v>35.450000000000003</v>
      </c>
      <c r="KF735" s="4">
        <v>-2.5499999999999972</v>
      </c>
      <c r="KG735" s="4">
        <v>13137</v>
      </c>
      <c r="KH735" s="4">
        <v>8152</v>
      </c>
      <c r="KI735" s="4">
        <v>70</v>
      </c>
      <c r="KJ735" s="4">
        <v>-29.75</v>
      </c>
      <c r="KK735" s="4">
        <v>16919</v>
      </c>
      <c r="KL735" s="4">
        <v>8025</v>
      </c>
      <c r="KM735" s="4">
        <v>52.9</v>
      </c>
      <c r="KN735" s="4">
        <v>0</v>
      </c>
      <c r="KO735" s="4">
        <v>56113</v>
      </c>
      <c r="KP735" s="4">
        <v>22770</v>
      </c>
      <c r="KQ735" s="4">
        <v>44.2</v>
      </c>
      <c r="KR735" s="4">
        <v>-27.049999999999997</v>
      </c>
      <c r="KS735" s="4">
        <v>30603</v>
      </c>
      <c r="KT735" s="4">
        <v>7689</v>
      </c>
      <c r="KU735" s="4">
        <v>77.400000000000006</v>
      </c>
      <c r="KV735" s="4">
        <v>4.6500000000000057</v>
      </c>
      <c r="KW735" s="4">
        <v>24691</v>
      </c>
      <c r="KX735" s="4">
        <v>15394</v>
      </c>
      <c r="KY735" s="4">
        <v>25.7</v>
      </c>
      <c r="KZ735" s="4">
        <v>-22.500000000000004</v>
      </c>
      <c r="LA735" s="4">
        <v>5257</v>
      </c>
      <c r="LB735" s="4">
        <v>2222</v>
      </c>
      <c r="LC735" s="4">
        <v>109.95</v>
      </c>
      <c r="LD735" s="4">
        <v>10.350000000000009</v>
      </c>
    </row>
    <row r="736" spans="1:316" x14ac:dyDescent="0.25">
      <c r="A736" s="171">
        <v>44076.568846412039</v>
      </c>
      <c r="B736" s="172">
        <v>0.56805555555555554</v>
      </c>
      <c r="C736" s="4">
        <v>11452.75</v>
      </c>
      <c r="D736" s="4">
        <v>11450</v>
      </c>
      <c r="E736" s="173">
        <v>-58.7</v>
      </c>
      <c r="F736" s="173">
        <v>-15.700000000000006</v>
      </c>
      <c r="G736" s="173">
        <v>313.89999999999998</v>
      </c>
      <c r="H736" s="173">
        <v>-710.49999999999989</v>
      </c>
      <c r="I736" s="173">
        <v>297.85000000000002</v>
      </c>
      <c r="J736" s="173">
        <v>-1008.3499999999999</v>
      </c>
      <c r="K736" s="127">
        <v>24.12</v>
      </c>
      <c r="L736" s="127">
        <v>26.41</v>
      </c>
      <c r="M736" s="127">
        <v>8.4</v>
      </c>
      <c r="N736" s="127">
        <v>8.620000000000001</v>
      </c>
      <c r="O736" s="127">
        <v>7.1976789839980515E-2</v>
      </c>
      <c r="P736" s="127">
        <v>-1.518882244627924E-2</v>
      </c>
      <c r="Q736" s="127">
        <v>0.8068429556470883</v>
      </c>
      <c r="R736" s="4">
        <v>79937</v>
      </c>
      <c r="S736" s="4">
        <v>45546</v>
      </c>
      <c r="T736" s="173">
        <v>11490.066666666666</v>
      </c>
      <c r="U736" s="173">
        <v>4.0666666666656965</v>
      </c>
      <c r="V736" s="4">
        <v>151138</v>
      </c>
      <c r="W736" s="4">
        <v>-15281</v>
      </c>
      <c r="X736" s="173">
        <v>37.316666666665697</v>
      </c>
      <c r="Y736" s="173">
        <v>-108977</v>
      </c>
      <c r="Z736" s="173">
        <v>48492</v>
      </c>
      <c r="AA736" s="173">
        <v>-60485</v>
      </c>
      <c r="AB736" s="4">
        <v>-34391</v>
      </c>
      <c r="AC736" s="4">
        <v>-69435</v>
      </c>
      <c r="AD736" s="176" t="e">
        <v>#REF!</v>
      </c>
      <c r="AE736" s="177">
        <v>0.18935180428602871</v>
      </c>
      <c r="AF736" s="177">
        <v>-1.5504026943062711E-3</v>
      </c>
      <c r="AG736" s="177">
        <v>-0.14739720857885974</v>
      </c>
      <c r="AH736" s="177">
        <v>-2.2301381798259995E-2</v>
      </c>
      <c r="AI736" s="127">
        <v>-1.7115127702391677E-3</v>
      </c>
      <c r="AJ736" s="127">
        <v>0</v>
      </c>
      <c r="AK736" s="4">
        <v>0</v>
      </c>
      <c r="AL736" s="178">
        <v>11500</v>
      </c>
      <c r="AM736" s="178">
        <v>11400</v>
      </c>
      <c r="AN736" s="178">
        <v>11600</v>
      </c>
      <c r="AO736" s="178">
        <v>11700</v>
      </c>
      <c r="AS736" s="4">
        <v>0.55603843045703516</v>
      </c>
      <c r="AT736" s="4">
        <v>0.21238615664845173</v>
      </c>
      <c r="AU736" s="4">
        <v>0.21320360454486093</v>
      </c>
      <c r="AV736" s="4">
        <v>5.7979502196193265E-2</v>
      </c>
      <c r="AW736" s="4">
        <v>9.079031759982896E-2</v>
      </c>
      <c r="AX736" s="4">
        <v>5.7525190595511012E-2</v>
      </c>
      <c r="AY736" s="4">
        <v>32.891581632653065</v>
      </c>
      <c r="AZ736" s="4">
        <v>10.380952380952381</v>
      </c>
      <c r="BA736" s="4">
        <v>52.349862258953166</v>
      </c>
      <c r="BB736" s="4">
        <v>33.969543147208121</v>
      </c>
      <c r="BC736" s="4">
        <v>19.41234221598878</v>
      </c>
      <c r="BD736" s="4">
        <v>45.469827586206897</v>
      </c>
      <c r="BE736" s="4">
        <v>9.5675208753239271</v>
      </c>
      <c r="BF736" s="4">
        <v>8.4830028328611906</v>
      </c>
      <c r="BG736" s="4">
        <v>2.8382390581008448</v>
      </c>
      <c r="BH736" s="4">
        <v>1.3443148916190626</v>
      </c>
      <c r="BI736" s="4">
        <v>9</v>
      </c>
      <c r="BJ736" s="4">
        <v>0</v>
      </c>
      <c r="BK736" s="4">
        <v>0</v>
      </c>
      <c r="BL736" s="4">
        <v>0</v>
      </c>
      <c r="BM736" s="4">
        <v>7807</v>
      </c>
      <c r="BN736" s="4">
        <v>-156</v>
      </c>
      <c r="BO736" s="4">
        <v>0.85</v>
      </c>
      <c r="BP736" s="4">
        <v>-0.65</v>
      </c>
      <c r="BQ736" s="4">
        <v>0</v>
      </c>
      <c r="BR736" s="4">
        <v>0</v>
      </c>
      <c r="BS736" s="4">
        <v>0</v>
      </c>
      <c r="BT736" s="4">
        <v>0</v>
      </c>
      <c r="BU736" s="4">
        <v>118</v>
      </c>
      <c r="BV736" s="4">
        <v>4</v>
      </c>
      <c r="BW736" s="4">
        <v>0.8</v>
      </c>
      <c r="BX736" s="4">
        <v>-0.75</v>
      </c>
      <c r="BY736" s="4">
        <v>22</v>
      </c>
      <c r="BZ736" s="4">
        <v>0</v>
      </c>
      <c r="CA736" s="4">
        <v>0</v>
      </c>
      <c r="CB736" s="4">
        <v>0</v>
      </c>
      <c r="CC736" s="4">
        <v>573</v>
      </c>
      <c r="CD736" s="4">
        <v>-210</v>
      </c>
      <c r="CE736" s="4">
        <v>0.9</v>
      </c>
      <c r="CF736" s="4">
        <v>-0.74999999999999989</v>
      </c>
      <c r="CG736" s="4">
        <v>0</v>
      </c>
      <c r="CH736" s="4">
        <v>0</v>
      </c>
      <c r="CI736" s="4">
        <v>0</v>
      </c>
      <c r="CJ736" s="4">
        <v>0</v>
      </c>
      <c r="CK736" s="4">
        <v>46</v>
      </c>
      <c r="CL736" s="4">
        <v>2</v>
      </c>
      <c r="CM736" s="4">
        <v>1.1000000000000001</v>
      </c>
      <c r="CN736" s="4">
        <v>-0.7</v>
      </c>
      <c r="CO736" s="4">
        <v>12</v>
      </c>
      <c r="CP736" s="4">
        <v>0</v>
      </c>
      <c r="CQ736" s="4">
        <v>0</v>
      </c>
      <c r="CR736" s="4">
        <v>0</v>
      </c>
      <c r="CS736" s="4">
        <v>1559</v>
      </c>
      <c r="CT736" s="4">
        <v>-95</v>
      </c>
      <c r="CU736" s="4">
        <v>1.1000000000000001</v>
      </c>
      <c r="CV736" s="4">
        <v>-0.84999999999999987</v>
      </c>
      <c r="CW736" s="4">
        <v>0</v>
      </c>
      <c r="CX736" s="4">
        <v>0</v>
      </c>
      <c r="CY736" s="4">
        <v>0</v>
      </c>
      <c r="CZ736" s="4">
        <v>0</v>
      </c>
      <c r="DA736" s="4">
        <v>292</v>
      </c>
      <c r="DB736" s="4">
        <v>10</v>
      </c>
      <c r="DC736" s="4">
        <v>1.1000000000000001</v>
      </c>
      <c r="DD736" s="4">
        <v>-1</v>
      </c>
      <c r="DE736" s="4">
        <v>23</v>
      </c>
      <c r="DF736" s="4">
        <v>-5</v>
      </c>
      <c r="DG736" s="4">
        <v>1172</v>
      </c>
      <c r="DH736" s="4">
        <v>22</v>
      </c>
      <c r="DI736" s="4">
        <v>1863</v>
      </c>
      <c r="DJ736" s="4">
        <v>-431</v>
      </c>
      <c r="DK736" s="4">
        <v>1.25</v>
      </c>
      <c r="DL736" s="4">
        <v>-0.89999999999999991</v>
      </c>
      <c r="DM736" s="4">
        <v>0</v>
      </c>
      <c r="DN736" s="4">
        <v>0</v>
      </c>
      <c r="DO736" s="4">
        <v>0</v>
      </c>
      <c r="DP736" s="4">
        <v>0</v>
      </c>
      <c r="DQ736" s="4">
        <v>604</v>
      </c>
      <c r="DR736" s="4">
        <v>138</v>
      </c>
      <c r="DS736" s="4">
        <v>1.25</v>
      </c>
      <c r="DT736" s="4">
        <v>-1.0499999999999998</v>
      </c>
      <c r="DU736" s="4">
        <v>1</v>
      </c>
      <c r="DV736" s="4">
        <v>0</v>
      </c>
      <c r="DW736" s="4">
        <v>0</v>
      </c>
      <c r="DX736" s="4">
        <v>0</v>
      </c>
      <c r="DY736" s="4">
        <v>4380</v>
      </c>
      <c r="DZ736" s="4">
        <v>-713</v>
      </c>
      <c r="EA736" s="4">
        <v>1.3</v>
      </c>
      <c r="EB736" s="4">
        <v>-1.1500000000000001</v>
      </c>
      <c r="EC736" s="4">
        <v>0</v>
      </c>
      <c r="ED736" s="4">
        <v>0</v>
      </c>
      <c r="EE736" s="4">
        <v>0</v>
      </c>
      <c r="EF736" s="4">
        <v>0</v>
      </c>
      <c r="EG736" s="4">
        <v>271</v>
      </c>
      <c r="EH736" s="4">
        <v>-9</v>
      </c>
      <c r="EI736" s="4">
        <v>1.3</v>
      </c>
      <c r="EJ736" s="4">
        <v>-1.4000000000000001</v>
      </c>
      <c r="EK736" s="4">
        <v>71</v>
      </c>
      <c r="EL736" s="4">
        <v>-8</v>
      </c>
      <c r="EM736" s="4">
        <v>963.9</v>
      </c>
      <c r="EN736" s="4">
        <v>-51.100000000000023</v>
      </c>
      <c r="EO736" s="4">
        <v>21960</v>
      </c>
      <c r="EP736" s="4">
        <v>-1998</v>
      </c>
      <c r="EQ736" s="4">
        <v>1.55</v>
      </c>
      <c r="ER736" s="4">
        <v>-1.3499999999999999</v>
      </c>
      <c r="ES736" s="4">
        <v>4</v>
      </c>
      <c r="ET736" s="4">
        <v>0</v>
      </c>
      <c r="EU736" s="4">
        <v>915</v>
      </c>
      <c r="EV736" s="4">
        <v>-64.649999999999977</v>
      </c>
      <c r="EW736" s="4">
        <v>886</v>
      </c>
      <c r="EX736" s="4">
        <v>-22</v>
      </c>
      <c r="EY736" s="4">
        <v>1.65</v>
      </c>
      <c r="EZ736" s="4">
        <v>-1.3000000000000003</v>
      </c>
      <c r="FA736" s="4">
        <v>27</v>
      </c>
      <c r="FB736" s="4">
        <v>3</v>
      </c>
      <c r="FC736" s="4">
        <v>869.25</v>
      </c>
      <c r="FD736" s="4">
        <v>-19</v>
      </c>
      <c r="FE736" s="4">
        <v>5543</v>
      </c>
      <c r="FF736" s="4">
        <v>-661</v>
      </c>
      <c r="FG736" s="4">
        <v>1.6</v>
      </c>
      <c r="FH736" s="4">
        <v>-1.6999999999999997</v>
      </c>
      <c r="FI736" s="4">
        <v>5</v>
      </c>
      <c r="FJ736" s="4">
        <v>0</v>
      </c>
      <c r="FK736" s="4">
        <v>0</v>
      </c>
      <c r="FL736" s="4">
        <v>0</v>
      </c>
      <c r="FM736" s="4">
        <v>190</v>
      </c>
      <c r="FN736" s="4">
        <v>-39</v>
      </c>
      <c r="FO736" s="4">
        <v>1.75</v>
      </c>
      <c r="FP736" s="4">
        <v>-1.7999999999999998</v>
      </c>
      <c r="FQ736" s="4">
        <v>22</v>
      </c>
      <c r="FR736" s="4">
        <v>0</v>
      </c>
      <c r="FS736" s="4">
        <v>0</v>
      </c>
      <c r="FT736" s="4">
        <v>0</v>
      </c>
      <c r="FU736" s="4">
        <v>16706</v>
      </c>
      <c r="FV736" s="4">
        <v>-244</v>
      </c>
      <c r="FW736" s="4">
        <v>1.8</v>
      </c>
      <c r="FX736" s="4">
        <v>-2.0499999999999998</v>
      </c>
      <c r="FY736" s="4">
        <v>6</v>
      </c>
      <c r="FZ736" s="4">
        <v>0</v>
      </c>
      <c r="GA736" s="4">
        <v>0</v>
      </c>
      <c r="GB736" s="4">
        <v>0</v>
      </c>
      <c r="GC736" s="4">
        <v>817</v>
      </c>
      <c r="GD736" s="4">
        <v>-60</v>
      </c>
      <c r="GE736" s="4">
        <v>1.85</v>
      </c>
      <c r="GF736" s="4">
        <v>-2.4</v>
      </c>
      <c r="GG736" s="4">
        <v>366</v>
      </c>
      <c r="GH736" s="4">
        <v>-134</v>
      </c>
      <c r="GI736" s="4">
        <v>665.75</v>
      </c>
      <c r="GJ736" s="4">
        <v>-44.200000000000045</v>
      </c>
      <c r="GK736" s="4">
        <v>13045</v>
      </c>
      <c r="GL736" s="4">
        <v>-2611</v>
      </c>
      <c r="GM736" s="4">
        <v>2</v>
      </c>
      <c r="GN736" s="4">
        <v>-2.5</v>
      </c>
      <c r="GO736" s="4">
        <v>6</v>
      </c>
      <c r="GP736" s="4">
        <v>0</v>
      </c>
      <c r="GQ736" s="4">
        <v>0</v>
      </c>
      <c r="GR736" s="4">
        <v>0</v>
      </c>
      <c r="GS736" s="4">
        <v>836</v>
      </c>
      <c r="GT736" s="4">
        <v>-142</v>
      </c>
      <c r="GU736" s="4">
        <v>2</v>
      </c>
      <c r="GV736" s="4">
        <v>-2.8</v>
      </c>
      <c r="GW736" s="4">
        <v>255</v>
      </c>
      <c r="GX736" s="4">
        <v>-125</v>
      </c>
      <c r="GY736" s="4">
        <v>565.95000000000005</v>
      </c>
      <c r="GZ736" s="4">
        <v>-40</v>
      </c>
      <c r="HA736" s="4">
        <v>14230</v>
      </c>
      <c r="HB736" s="4">
        <v>-2671</v>
      </c>
      <c r="HC736" s="4">
        <v>2.15</v>
      </c>
      <c r="HD736" s="4">
        <v>-2.9499999999999997</v>
      </c>
      <c r="HE736" s="4">
        <v>168</v>
      </c>
      <c r="HF736" s="4">
        <v>-21</v>
      </c>
      <c r="HG736" s="4">
        <v>536.1</v>
      </c>
      <c r="HH736" s="4">
        <v>1.7000000000000455</v>
      </c>
      <c r="HI736" s="4">
        <v>1863</v>
      </c>
      <c r="HJ736" s="4">
        <v>-741</v>
      </c>
      <c r="HK736" s="4">
        <v>2.4500000000000002</v>
      </c>
      <c r="HL736" s="4">
        <v>-3.25</v>
      </c>
      <c r="HM736" s="4">
        <v>784</v>
      </c>
      <c r="HN736" s="4">
        <v>-147</v>
      </c>
      <c r="HO736" s="4">
        <v>461.75</v>
      </c>
      <c r="HP736" s="4">
        <v>-45.699999999999989</v>
      </c>
      <c r="HQ736" s="4">
        <v>25787</v>
      </c>
      <c r="HR736" s="4">
        <v>-780</v>
      </c>
      <c r="HS736" s="4">
        <v>2.75</v>
      </c>
      <c r="HT736" s="4">
        <v>-3.8499999999999996</v>
      </c>
      <c r="HU736" s="4">
        <v>273</v>
      </c>
      <c r="HV736" s="4">
        <v>-38</v>
      </c>
      <c r="HW736" s="4">
        <v>430</v>
      </c>
      <c r="HX736" s="4">
        <v>-29.149999999999977</v>
      </c>
      <c r="HY736" s="4">
        <v>2834</v>
      </c>
      <c r="HZ736" s="4">
        <v>-33</v>
      </c>
      <c r="IA736" s="4">
        <v>3.15</v>
      </c>
      <c r="IB736" s="4">
        <v>-4.8000000000000007</v>
      </c>
      <c r="IC736" s="4">
        <v>363</v>
      </c>
      <c r="ID736" s="4">
        <v>-172</v>
      </c>
      <c r="IE736" s="4">
        <v>363.15</v>
      </c>
      <c r="IF736" s="4">
        <v>-44.600000000000023</v>
      </c>
      <c r="IG736" s="4">
        <v>19003</v>
      </c>
      <c r="IH736" s="4">
        <v>2258</v>
      </c>
      <c r="II736" s="4">
        <v>3.7</v>
      </c>
      <c r="IJ736" s="4">
        <v>-5.45</v>
      </c>
      <c r="IK736" s="4">
        <v>197</v>
      </c>
      <c r="IL736" s="4">
        <v>-41</v>
      </c>
      <c r="IM736" s="4">
        <v>318</v>
      </c>
      <c r="IN736" s="4">
        <v>-44.800000000000011</v>
      </c>
      <c r="IO736" s="4">
        <v>6692</v>
      </c>
      <c r="IP736" s="4">
        <v>2238</v>
      </c>
      <c r="IQ736" s="4">
        <v>4.55</v>
      </c>
      <c r="IR736" s="4">
        <v>-6.5000000000000009</v>
      </c>
      <c r="IS736" s="4">
        <v>1426</v>
      </c>
      <c r="IT736" s="4">
        <v>319</v>
      </c>
      <c r="IU736" s="4">
        <v>274.2</v>
      </c>
      <c r="IV736" s="4">
        <v>-37.650000000000034</v>
      </c>
      <c r="IW736" s="4">
        <v>27682</v>
      </c>
      <c r="IX736" s="4">
        <v>5993</v>
      </c>
      <c r="IY736" s="4">
        <v>6.45</v>
      </c>
      <c r="IZ736" s="4">
        <v>-6.7</v>
      </c>
      <c r="JA736" s="4">
        <v>232</v>
      </c>
      <c r="JB736" s="4">
        <v>22</v>
      </c>
      <c r="JC736" s="4">
        <v>223.95</v>
      </c>
      <c r="JD736" s="4">
        <v>-40</v>
      </c>
      <c r="JE736" s="4">
        <v>10549</v>
      </c>
      <c r="JF736" s="4">
        <v>3284</v>
      </c>
      <c r="JG736" s="4">
        <v>9.65</v>
      </c>
      <c r="JH736" s="4">
        <v>-6.6</v>
      </c>
      <c r="JI736" s="4">
        <v>3473</v>
      </c>
      <c r="JJ736" s="4">
        <v>757</v>
      </c>
      <c r="JK736" s="4">
        <v>180.9</v>
      </c>
      <c r="JL736" s="4">
        <v>-37.25</v>
      </c>
      <c r="JM736" s="4">
        <v>33228</v>
      </c>
      <c r="JN736" s="4">
        <v>9385</v>
      </c>
      <c r="JO736" s="4">
        <v>15.15</v>
      </c>
      <c r="JP736" s="4">
        <v>-5.65</v>
      </c>
      <c r="JQ736" s="5">
        <v>1412</v>
      </c>
      <c r="JR736" s="4">
        <v>484</v>
      </c>
      <c r="JS736" s="4">
        <v>140.4</v>
      </c>
      <c r="JT736" s="4">
        <v>-34</v>
      </c>
      <c r="JU736" s="4">
        <v>11978</v>
      </c>
      <c r="JV736" s="4">
        <v>3648</v>
      </c>
      <c r="JW736" s="4">
        <v>23.05</v>
      </c>
      <c r="JX736" s="4">
        <v>-4.3000000000000007</v>
      </c>
      <c r="JY736" s="4">
        <v>15628</v>
      </c>
      <c r="JZ736" s="4">
        <v>2161</v>
      </c>
      <c r="KA736" s="4">
        <v>102.95</v>
      </c>
      <c r="KB736" s="4">
        <v>-32.350000000000009</v>
      </c>
      <c r="KC736" s="4">
        <v>44356</v>
      </c>
      <c r="KD736" s="4">
        <v>14621</v>
      </c>
      <c r="KE736" s="4">
        <v>35.5</v>
      </c>
      <c r="KF736" s="4">
        <v>-2.5</v>
      </c>
      <c r="KG736" s="4">
        <v>12779</v>
      </c>
      <c r="KH736" s="4">
        <v>7794</v>
      </c>
      <c r="KI736" s="4">
        <v>70.400000000000006</v>
      </c>
      <c r="KJ736" s="4">
        <v>-29.349999999999994</v>
      </c>
      <c r="KK736" s="4">
        <v>17179</v>
      </c>
      <c r="KL736" s="4">
        <v>8285</v>
      </c>
      <c r="KM736" s="4">
        <v>52.8</v>
      </c>
      <c r="KN736" s="4">
        <v>-0.10000000000000142</v>
      </c>
      <c r="KO736" s="4">
        <v>55685</v>
      </c>
      <c r="KP736" s="4">
        <v>22342</v>
      </c>
      <c r="KQ736" s="4">
        <v>44.85</v>
      </c>
      <c r="KR736" s="4">
        <v>-26.4</v>
      </c>
      <c r="KS736" s="4">
        <v>30963</v>
      </c>
      <c r="KT736" s="4">
        <v>8049</v>
      </c>
      <c r="KU736" s="4">
        <v>77.099999999999994</v>
      </c>
      <c r="KV736" s="4">
        <v>4.3499999999999943</v>
      </c>
      <c r="KW736" s="4">
        <v>24705</v>
      </c>
      <c r="KX736" s="4">
        <v>15408</v>
      </c>
      <c r="KY736" s="4">
        <v>25.85</v>
      </c>
      <c r="KZ736" s="4">
        <v>-22.35</v>
      </c>
      <c r="LA736" s="4">
        <v>5247</v>
      </c>
      <c r="LB736" s="4">
        <v>2212</v>
      </c>
      <c r="LC736" s="4">
        <v>108.3</v>
      </c>
      <c r="LD736" s="4">
        <v>8.7000000000000028</v>
      </c>
    </row>
    <row r="737" spans="1:316" x14ac:dyDescent="0.25">
      <c r="A737" s="171">
        <v>44076.567292245367</v>
      </c>
      <c r="B737" s="172">
        <v>0.56597222222222221</v>
      </c>
      <c r="C737" s="4">
        <v>11460.8</v>
      </c>
      <c r="D737" s="4">
        <v>11450</v>
      </c>
      <c r="E737" s="173">
        <v>-63.850000000000009</v>
      </c>
      <c r="F737" s="173">
        <v>-3.9500000000000028</v>
      </c>
      <c r="G737" s="173">
        <v>313.89999999999998</v>
      </c>
      <c r="H737" s="173">
        <v>-753.74999999999989</v>
      </c>
      <c r="I737" s="173">
        <v>358.90000000000009</v>
      </c>
      <c r="J737" s="173">
        <v>-1112.6500000000001</v>
      </c>
      <c r="K737" s="127">
        <v>24.12</v>
      </c>
      <c r="L737" s="127">
        <v>26.41</v>
      </c>
      <c r="M737" s="127">
        <v>8.4</v>
      </c>
      <c r="N737" s="127">
        <v>8.620000000000001</v>
      </c>
      <c r="O737" s="127">
        <v>0.12694310830915212</v>
      </c>
      <c r="P737" s="127">
        <v>3.9929784865167607E-2</v>
      </c>
      <c r="Q737" s="127">
        <v>0.80667406864730318</v>
      </c>
      <c r="R737" s="4">
        <v>80029</v>
      </c>
      <c r="S737" s="4">
        <v>45546</v>
      </c>
      <c r="T737" s="173">
        <v>11486</v>
      </c>
      <c r="U737" s="173">
        <v>-7.1499999999996362</v>
      </c>
      <c r="V737" s="4">
        <v>151138</v>
      </c>
      <c r="W737" s="4">
        <v>-15056</v>
      </c>
      <c r="X737" s="173">
        <v>25.200000000000728</v>
      </c>
      <c r="Y737" s="173">
        <v>-108875</v>
      </c>
      <c r="Z737" s="173">
        <v>2676</v>
      </c>
      <c r="AA737" s="173">
        <v>-106199</v>
      </c>
      <c r="AB737" s="4">
        <v>-34483</v>
      </c>
      <c r="AC737" s="4">
        <v>-69435</v>
      </c>
      <c r="AD737" s="176" t="e">
        <v>#REF!</v>
      </c>
      <c r="AE737" s="177">
        <v>-0.15125349429772633</v>
      </c>
      <c r="AF737" s="177">
        <v>2.3104415325977184E-3</v>
      </c>
      <c r="AG737" s="177">
        <v>8.9031580935056559E-2</v>
      </c>
      <c r="AH737" s="177">
        <v>2.2850064466000082E-2</v>
      </c>
      <c r="AI737" s="127">
        <v>1.2559385463479919E-2</v>
      </c>
      <c r="AJ737" s="127">
        <v>0</v>
      </c>
      <c r="AK737" s="4">
        <v>0</v>
      </c>
      <c r="AL737" s="178">
        <v>11500</v>
      </c>
      <c r="AM737" s="178">
        <v>11400</v>
      </c>
      <c r="AN737" s="178">
        <v>11600</v>
      </c>
      <c r="AO737" s="178">
        <v>11700</v>
      </c>
      <c r="AS737" s="4">
        <v>0.55603843045703516</v>
      </c>
      <c r="AT737" s="4">
        <v>0.21238615664845173</v>
      </c>
      <c r="AU737" s="4">
        <v>0.21320360454486093</v>
      </c>
      <c r="AV737" s="4">
        <v>5.7979502196193265E-2</v>
      </c>
      <c r="AW737" s="4">
        <v>9.079031759982896E-2</v>
      </c>
      <c r="AX737" s="4">
        <v>5.7525190595511012E-2</v>
      </c>
      <c r="AY737" s="4">
        <v>32.891581632653065</v>
      </c>
      <c r="AZ737" s="4">
        <v>10.380952380952381</v>
      </c>
      <c r="BA737" s="4">
        <v>52.349862258953166</v>
      </c>
      <c r="BB737" s="4">
        <v>33.969543147208121</v>
      </c>
      <c r="BC737" s="4">
        <v>19.41234221598878</v>
      </c>
      <c r="BD737" s="4">
        <v>45.469827586206897</v>
      </c>
      <c r="BE737" s="4">
        <v>9.5675208753239271</v>
      </c>
      <c r="BF737" s="4">
        <v>8.4830028328611906</v>
      </c>
      <c r="BG737" s="4">
        <v>2.8382390581008448</v>
      </c>
      <c r="BH737" s="4">
        <v>1.3443148916190626</v>
      </c>
      <c r="BI737" s="4">
        <v>9</v>
      </c>
      <c r="BJ737" s="4">
        <v>0</v>
      </c>
      <c r="BK737" s="4">
        <v>0</v>
      </c>
      <c r="BL737" s="4">
        <v>0</v>
      </c>
      <c r="BM737" s="4">
        <v>7807</v>
      </c>
      <c r="BN737" s="4">
        <v>-156</v>
      </c>
      <c r="BO737" s="4">
        <v>0.9</v>
      </c>
      <c r="BP737" s="4">
        <v>-0.6</v>
      </c>
      <c r="BQ737" s="4">
        <v>0</v>
      </c>
      <c r="BR737" s="4">
        <v>0</v>
      </c>
      <c r="BS737" s="4">
        <v>0</v>
      </c>
      <c r="BT737" s="4">
        <v>0</v>
      </c>
      <c r="BU737" s="4">
        <v>118</v>
      </c>
      <c r="BV737" s="4">
        <v>4</v>
      </c>
      <c r="BW737" s="4">
        <v>0.8</v>
      </c>
      <c r="BX737" s="4">
        <v>-0.75</v>
      </c>
      <c r="BY737" s="4">
        <v>22</v>
      </c>
      <c r="BZ737" s="4">
        <v>0</v>
      </c>
      <c r="CA737" s="4">
        <v>0</v>
      </c>
      <c r="CB737" s="4">
        <v>0</v>
      </c>
      <c r="CC737" s="4">
        <v>573</v>
      </c>
      <c r="CD737" s="4">
        <v>-210</v>
      </c>
      <c r="CE737" s="4">
        <v>0.9</v>
      </c>
      <c r="CF737" s="4">
        <v>-0.74999999999999989</v>
      </c>
      <c r="CG737" s="4">
        <v>0</v>
      </c>
      <c r="CH737" s="4">
        <v>0</v>
      </c>
      <c r="CI737" s="4">
        <v>0</v>
      </c>
      <c r="CJ737" s="4">
        <v>0</v>
      </c>
      <c r="CK737" s="4">
        <v>46</v>
      </c>
      <c r="CL737" s="4">
        <v>2</v>
      </c>
      <c r="CM737" s="4">
        <v>1.1000000000000001</v>
      </c>
      <c r="CN737" s="4">
        <v>-0.7</v>
      </c>
      <c r="CO737" s="4">
        <v>12</v>
      </c>
      <c r="CP737" s="4">
        <v>0</v>
      </c>
      <c r="CQ737" s="4">
        <v>0</v>
      </c>
      <c r="CR737" s="4">
        <v>0</v>
      </c>
      <c r="CS737" s="4">
        <v>1559</v>
      </c>
      <c r="CT737" s="4">
        <v>-95</v>
      </c>
      <c r="CU737" s="4">
        <v>1.1000000000000001</v>
      </c>
      <c r="CV737" s="4">
        <v>-0.84999999999999987</v>
      </c>
      <c r="CW737" s="4">
        <v>0</v>
      </c>
      <c r="CX737" s="4">
        <v>0</v>
      </c>
      <c r="CY737" s="4">
        <v>0</v>
      </c>
      <c r="CZ737" s="4">
        <v>0</v>
      </c>
      <c r="DA737" s="4">
        <v>292</v>
      </c>
      <c r="DB737" s="4">
        <v>10</v>
      </c>
      <c r="DC737" s="4">
        <v>1.1000000000000001</v>
      </c>
      <c r="DD737" s="4">
        <v>-1</v>
      </c>
      <c r="DE737" s="4">
        <v>23</v>
      </c>
      <c r="DF737" s="4">
        <v>-5</v>
      </c>
      <c r="DG737" s="4">
        <v>1172</v>
      </c>
      <c r="DH737" s="4">
        <v>22</v>
      </c>
      <c r="DI737" s="4">
        <v>1863</v>
      </c>
      <c r="DJ737" s="4">
        <v>-431</v>
      </c>
      <c r="DK737" s="4">
        <v>1.25</v>
      </c>
      <c r="DL737" s="4">
        <v>-0.89999999999999991</v>
      </c>
      <c r="DM737" s="4">
        <v>0</v>
      </c>
      <c r="DN737" s="4">
        <v>0</v>
      </c>
      <c r="DO737" s="4">
        <v>0</v>
      </c>
      <c r="DP737" s="4">
        <v>0</v>
      </c>
      <c r="DQ737" s="4">
        <v>604</v>
      </c>
      <c r="DR737" s="4">
        <v>138</v>
      </c>
      <c r="DS737" s="4">
        <v>1.25</v>
      </c>
      <c r="DT737" s="4">
        <v>-1.0499999999999998</v>
      </c>
      <c r="DU737" s="4">
        <v>1</v>
      </c>
      <c r="DV737" s="4">
        <v>0</v>
      </c>
      <c r="DW737" s="4">
        <v>0</v>
      </c>
      <c r="DX737" s="4">
        <v>0</v>
      </c>
      <c r="DY737" s="4">
        <v>4380</v>
      </c>
      <c r="DZ737" s="4">
        <v>-713</v>
      </c>
      <c r="EA737" s="4">
        <v>1.3</v>
      </c>
      <c r="EB737" s="4">
        <v>-1.1500000000000001</v>
      </c>
      <c r="EC737" s="4">
        <v>0</v>
      </c>
      <c r="ED737" s="4">
        <v>0</v>
      </c>
      <c r="EE737" s="4">
        <v>0</v>
      </c>
      <c r="EF737" s="4">
        <v>0</v>
      </c>
      <c r="EG737" s="4">
        <v>271</v>
      </c>
      <c r="EH737" s="4">
        <v>-9</v>
      </c>
      <c r="EI737" s="4">
        <v>1.3</v>
      </c>
      <c r="EJ737" s="4">
        <v>-1.4000000000000001</v>
      </c>
      <c r="EK737" s="4">
        <v>71</v>
      </c>
      <c r="EL737" s="4">
        <v>-8</v>
      </c>
      <c r="EM737" s="4">
        <v>963.9</v>
      </c>
      <c r="EN737" s="4">
        <v>-51.100000000000023</v>
      </c>
      <c r="EO737" s="4">
        <v>21960</v>
      </c>
      <c r="EP737" s="4">
        <v>-1998</v>
      </c>
      <c r="EQ737" s="4">
        <v>1.5</v>
      </c>
      <c r="ER737" s="4">
        <v>-1.4</v>
      </c>
      <c r="ES737" s="4">
        <v>4</v>
      </c>
      <c r="ET737" s="4">
        <v>0</v>
      </c>
      <c r="EU737" s="4">
        <v>915</v>
      </c>
      <c r="EV737" s="4">
        <v>-64.649999999999977</v>
      </c>
      <c r="EW737" s="4">
        <v>886</v>
      </c>
      <c r="EX737" s="4">
        <v>-22</v>
      </c>
      <c r="EY737" s="4">
        <v>1.65</v>
      </c>
      <c r="EZ737" s="4">
        <v>-1.3000000000000003</v>
      </c>
      <c r="FA737" s="4">
        <v>27</v>
      </c>
      <c r="FB737" s="4">
        <v>3</v>
      </c>
      <c r="FC737" s="4">
        <v>869.25</v>
      </c>
      <c r="FD737" s="4">
        <v>-19</v>
      </c>
      <c r="FE737" s="4">
        <v>5543</v>
      </c>
      <c r="FF737" s="4">
        <v>-661</v>
      </c>
      <c r="FG737" s="4">
        <v>1.6</v>
      </c>
      <c r="FH737" s="4">
        <v>-1.6999999999999997</v>
      </c>
      <c r="FI737" s="4">
        <v>5</v>
      </c>
      <c r="FJ737" s="4">
        <v>0</v>
      </c>
      <c r="FK737" s="4">
        <v>0</v>
      </c>
      <c r="FL737" s="4">
        <v>0</v>
      </c>
      <c r="FM737" s="4">
        <v>190</v>
      </c>
      <c r="FN737" s="4">
        <v>-39</v>
      </c>
      <c r="FO737" s="4">
        <v>1.65</v>
      </c>
      <c r="FP737" s="4">
        <v>-1.9</v>
      </c>
      <c r="FQ737" s="4">
        <v>22</v>
      </c>
      <c r="FR737" s="4">
        <v>0</v>
      </c>
      <c r="FS737" s="4">
        <v>0</v>
      </c>
      <c r="FT737" s="4">
        <v>0</v>
      </c>
      <c r="FU737" s="4">
        <v>16706</v>
      </c>
      <c r="FV737" s="4">
        <v>-244</v>
      </c>
      <c r="FW737" s="4">
        <v>1.8</v>
      </c>
      <c r="FX737" s="4">
        <v>-2.0499999999999998</v>
      </c>
      <c r="FY737" s="4">
        <v>6</v>
      </c>
      <c r="FZ737" s="4">
        <v>0</v>
      </c>
      <c r="GA737" s="4">
        <v>0</v>
      </c>
      <c r="GB737" s="4">
        <v>0</v>
      </c>
      <c r="GC737" s="4">
        <v>817</v>
      </c>
      <c r="GD737" s="4">
        <v>-60</v>
      </c>
      <c r="GE737" s="4">
        <v>1.85</v>
      </c>
      <c r="GF737" s="4">
        <v>-2.4</v>
      </c>
      <c r="GG737" s="4">
        <v>366</v>
      </c>
      <c r="GH737" s="4">
        <v>-134</v>
      </c>
      <c r="GI737" s="4">
        <v>670.35</v>
      </c>
      <c r="GJ737" s="4">
        <v>-39.600000000000023</v>
      </c>
      <c r="GK737" s="4">
        <v>13045</v>
      </c>
      <c r="GL737" s="4">
        <v>-2611</v>
      </c>
      <c r="GM737" s="4">
        <v>1.95</v>
      </c>
      <c r="GN737" s="4">
        <v>-2.5499999999999998</v>
      </c>
      <c r="GO737" s="4">
        <v>6</v>
      </c>
      <c r="GP737" s="4">
        <v>0</v>
      </c>
      <c r="GQ737" s="4">
        <v>0</v>
      </c>
      <c r="GR737" s="4">
        <v>0</v>
      </c>
      <c r="GS737" s="4">
        <v>836</v>
      </c>
      <c r="GT737" s="4">
        <v>-142</v>
      </c>
      <c r="GU737" s="4">
        <v>2</v>
      </c>
      <c r="GV737" s="4">
        <v>-2.8</v>
      </c>
      <c r="GW737" s="4">
        <v>255</v>
      </c>
      <c r="GX737" s="4">
        <v>-125</v>
      </c>
      <c r="GY737" s="4">
        <v>565.95000000000005</v>
      </c>
      <c r="GZ737" s="4">
        <v>-40</v>
      </c>
      <c r="HA737" s="4">
        <v>14230</v>
      </c>
      <c r="HB737" s="4">
        <v>-2671</v>
      </c>
      <c r="HC737" s="4">
        <v>2.2000000000000002</v>
      </c>
      <c r="HD737" s="4">
        <v>-2.8999999999999995</v>
      </c>
      <c r="HE737" s="4">
        <v>168</v>
      </c>
      <c r="HF737" s="4">
        <v>-21</v>
      </c>
      <c r="HG737" s="4">
        <v>536.1</v>
      </c>
      <c r="HH737" s="4">
        <v>1.7000000000000455</v>
      </c>
      <c r="HI737" s="4">
        <v>1863</v>
      </c>
      <c r="HJ737" s="4">
        <v>-741</v>
      </c>
      <c r="HK737" s="4">
        <v>2.5</v>
      </c>
      <c r="HL737" s="4">
        <v>-3.2</v>
      </c>
      <c r="HM737" s="4">
        <v>784</v>
      </c>
      <c r="HN737" s="4">
        <v>-147</v>
      </c>
      <c r="HO737" s="4">
        <v>460</v>
      </c>
      <c r="HP737" s="4">
        <v>-47.449999999999989</v>
      </c>
      <c r="HQ737" s="4">
        <v>25787</v>
      </c>
      <c r="HR737" s="4">
        <v>-780</v>
      </c>
      <c r="HS737" s="4">
        <v>2.85</v>
      </c>
      <c r="HT737" s="4">
        <v>-3.7499999999999996</v>
      </c>
      <c r="HU737" s="4">
        <v>273</v>
      </c>
      <c r="HV737" s="4">
        <v>-38</v>
      </c>
      <c r="HW737" s="4">
        <v>430</v>
      </c>
      <c r="HX737" s="4">
        <v>-29.149999999999977</v>
      </c>
      <c r="HY737" s="4">
        <v>2834</v>
      </c>
      <c r="HZ737" s="4">
        <v>-33</v>
      </c>
      <c r="IA737" s="4">
        <v>3.35</v>
      </c>
      <c r="IB737" s="4">
        <v>-4.5999999999999996</v>
      </c>
      <c r="IC737" s="4">
        <v>363</v>
      </c>
      <c r="ID737" s="4">
        <v>-172</v>
      </c>
      <c r="IE737" s="4">
        <v>364.45</v>
      </c>
      <c r="IF737" s="4">
        <v>-43.300000000000011</v>
      </c>
      <c r="IG737" s="4">
        <v>19003</v>
      </c>
      <c r="IH737" s="4">
        <v>2258</v>
      </c>
      <c r="II737" s="4">
        <v>3.95</v>
      </c>
      <c r="IJ737" s="4">
        <v>-5.2</v>
      </c>
      <c r="IK737" s="4">
        <v>197</v>
      </c>
      <c r="IL737" s="4">
        <v>-41</v>
      </c>
      <c r="IM737" s="4">
        <v>318</v>
      </c>
      <c r="IN737" s="4">
        <v>-44.800000000000011</v>
      </c>
      <c r="IO737" s="4">
        <v>6692</v>
      </c>
      <c r="IP737" s="4">
        <v>2238</v>
      </c>
      <c r="IQ737" s="4">
        <v>4.95</v>
      </c>
      <c r="IR737" s="4">
        <v>-6.1000000000000005</v>
      </c>
      <c r="IS737" s="4">
        <v>1426</v>
      </c>
      <c r="IT737" s="4">
        <v>319</v>
      </c>
      <c r="IU737" s="4">
        <v>264.35000000000002</v>
      </c>
      <c r="IV737" s="4">
        <v>-47.5</v>
      </c>
      <c r="IW737" s="4">
        <v>27682</v>
      </c>
      <c r="IX737" s="4">
        <v>5993</v>
      </c>
      <c r="IY737" s="4">
        <v>7.05</v>
      </c>
      <c r="IZ737" s="4">
        <v>-6.1000000000000005</v>
      </c>
      <c r="JA737" s="4">
        <v>232</v>
      </c>
      <c r="JB737" s="4">
        <v>22</v>
      </c>
      <c r="JC737" s="4">
        <v>219</v>
      </c>
      <c r="JD737" s="4">
        <v>-44.949999999999989</v>
      </c>
      <c r="JE737" s="4">
        <v>10549</v>
      </c>
      <c r="JF737" s="4">
        <v>3284</v>
      </c>
      <c r="JG737" s="4">
        <v>10.7</v>
      </c>
      <c r="JH737" s="4">
        <v>-5.5500000000000007</v>
      </c>
      <c r="JI737" s="4">
        <v>3473</v>
      </c>
      <c r="JJ737" s="4">
        <v>757</v>
      </c>
      <c r="JK737" s="4">
        <v>174.55</v>
      </c>
      <c r="JL737" s="4">
        <v>-43.599999999999994</v>
      </c>
      <c r="JM737" s="4">
        <v>33228</v>
      </c>
      <c r="JN737" s="4">
        <v>9385</v>
      </c>
      <c r="JO737" s="4">
        <v>16.55</v>
      </c>
      <c r="JP737" s="4">
        <v>-4.25</v>
      </c>
      <c r="JQ737" s="5">
        <v>1412</v>
      </c>
      <c r="JR737" s="4">
        <v>484</v>
      </c>
      <c r="JS737" s="4">
        <v>133.75</v>
      </c>
      <c r="JT737" s="4">
        <v>-40.650000000000006</v>
      </c>
      <c r="JU737" s="4">
        <v>11978</v>
      </c>
      <c r="JV737" s="4">
        <v>3648</v>
      </c>
      <c r="JW737" s="4">
        <v>25.7</v>
      </c>
      <c r="JX737" s="4">
        <v>-1.6500000000000021</v>
      </c>
      <c r="JY737" s="4">
        <v>15628</v>
      </c>
      <c r="JZ737" s="4">
        <v>2161</v>
      </c>
      <c r="KA737" s="4">
        <v>96.65</v>
      </c>
      <c r="KB737" s="4">
        <v>-38.650000000000006</v>
      </c>
      <c r="KC737" s="4">
        <v>44356</v>
      </c>
      <c r="KD737" s="4">
        <v>14621</v>
      </c>
      <c r="KE737" s="4">
        <v>39.200000000000003</v>
      </c>
      <c r="KF737" s="4">
        <v>1.2000000000000028</v>
      </c>
      <c r="KG737" s="4">
        <v>12779</v>
      </c>
      <c r="KH737" s="4">
        <v>7794</v>
      </c>
      <c r="KI737" s="4">
        <v>65.25</v>
      </c>
      <c r="KJ737" s="4">
        <v>-34.5</v>
      </c>
      <c r="KK737" s="4">
        <v>17179</v>
      </c>
      <c r="KL737" s="4">
        <v>8285</v>
      </c>
      <c r="KM737" s="4">
        <v>57.95</v>
      </c>
      <c r="KN737" s="4">
        <v>5.0500000000000043</v>
      </c>
      <c r="KO737" s="4">
        <v>55685</v>
      </c>
      <c r="KP737" s="4">
        <v>22342</v>
      </c>
      <c r="KQ737" s="4">
        <v>40.950000000000003</v>
      </c>
      <c r="KR737" s="4">
        <v>-30.299999999999997</v>
      </c>
      <c r="KS737" s="4">
        <v>30963</v>
      </c>
      <c r="KT737" s="4">
        <v>8049</v>
      </c>
      <c r="KU737" s="4">
        <v>83.1</v>
      </c>
      <c r="KV737" s="4">
        <v>10.349999999999994</v>
      </c>
      <c r="KW737" s="4">
        <v>24705</v>
      </c>
      <c r="KX737" s="4">
        <v>15408</v>
      </c>
      <c r="KY737" s="4">
        <v>23.6</v>
      </c>
      <c r="KZ737" s="4">
        <v>-24.6</v>
      </c>
      <c r="LA737" s="4">
        <v>5247</v>
      </c>
      <c r="LB737" s="4">
        <v>2212</v>
      </c>
      <c r="LC737" s="4">
        <v>116.95</v>
      </c>
      <c r="LD737" s="4">
        <v>17.350000000000009</v>
      </c>
    </row>
    <row r="738" spans="1:316" x14ac:dyDescent="0.25">
      <c r="A738" s="171">
        <v>44076.56571840278</v>
      </c>
      <c r="B738" s="172">
        <v>0.56458333333333333</v>
      </c>
      <c r="C738" s="4">
        <v>11466.85</v>
      </c>
      <c r="D738" s="4">
        <v>11450</v>
      </c>
      <c r="E738" s="173">
        <v>-57.600000000000009</v>
      </c>
      <c r="F738" s="173">
        <v>-19.7</v>
      </c>
      <c r="G738" s="173">
        <v>313.89999999999998</v>
      </c>
      <c r="H738" s="173">
        <v>-626.69999999999982</v>
      </c>
      <c r="I738" s="173">
        <v>233.15000000000006</v>
      </c>
      <c r="J738" s="173">
        <v>-859.84999999999991</v>
      </c>
      <c r="K738" s="127">
        <v>24.12</v>
      </c>
      <c r="L738" s="127">
        <v>26.41</v>
      </c>
      <c r="M738" s="127">
        <v>8.4</v>
      </c>
      <c r="N738" s="127">
        <v>8.620000000000001</v>
      </c>
      <c r="O738" s="127">
        <v>0.16807319132782023</v>
      </c>
      <c r="P738" s="127">
        <v>8.1349729092464199E-2</v>
      </c>
      <c r="Q738" s="127">
        <v>0.81118917785234901</v>
      </c>
      <c r="R738" s="4">
        <v>79163</v>
      </c>
      <c r="S738" s="4">
        <v>46828</v>
      </c>
      <c r="T738" s="173">
        <v>11493.15</v>
      </c>
      <c r="U738" s="173">
        <v>-0.66666666666606034</v>
      </c>
      <c r="V738" s="4">
        <v>150913</v>
      </c>
      <c r="W738" s="4">
        <v>-15281</v>
      </c>
      <c r="X738" s="173">
        <v>26.299999999999272</v>
      </c>
      <c r="Y738" s="173">
        <v>-108173</v>
      </c>
      <c r="Z738" s="173">
        <v>48848</v>
      </c>
      <c r="AA738" s="173">
        <v>-59325</v>
      </c>
      <c r="AB738" s="4">
        <v>-32335</v>
      </c>
      <c r="AC738" s="4">
        <v>-68461</v>
      </c>
      <c r="AD738" s="176" t="e">
        <v>#REF!</v>
      </c>
      <c r="AE738" s="177">
        <v>-0.24610076492106794</v>
      </c>
      <c r="AF738" s="177">
        <v>4.7881524076129516E-3</v>
      </c>
      <c r="AG738" s="177">
        <v>0.10382180047343519</v>
      </c>
      <c r="AH738" s="177">
        <v>5.1706713685985395E-2</v>
      </c>
      <c r="AI738" s="127">
        <v>2.3354992450086782E-2</v>
      </c>
      <c r="AJ738" s="127">
        <v>0</v>
      </c>
      <c r="AK738" s="4">
        <v>0</v>
      </c>
      <c r="AL738" s="178">
        <v>11500</v>
      </c>
      <c r="AM738" s="178">
        <v>11400</v>
      </c>
      <c r="AN738" s="178">
        <v>11600</v>
      </c>
      <c r="AO738" s="178">
        <v>11700</v>
      </c>
      <c r="AS738" s="4">
        <v>0.56208879355408548</v>
      </c>
      <c r="AT738" s="4">
        <v>0.21326114186431774</v>
      </c>
      <c r="AU738" s="4">
        <v>0.21491592050666083</v>
      </c>
      <c r="AV738" s="4">
        <v>5.8369014223140905E-2</v>
      </c>
      <c r="AW738" s="4">
        <v>9.232459282609734E-2</v>
      </c>
      <c r="AX738" s="4">
        <v>5.7501722401823094E-2</v>
      </c>
      <c r="AY738" s="4">
        <v>32.894132653061227</v>
      </c>
      <c r="AZ738" s="4">
        <v>10.567765567765568</v>
      </c>
      <c r="BA738" s="4">
        <v>52.682320441988949</v>
      </c>
      <c r="BB738" s="4">
        <v>34.390862944162436</v>
      </c>
      <c r="BC738" s="4">
        <v>19.208016586040085</v>
      </c>
      <c r="BD738" s="4">
        <v>47.795555555555552</v>
      </c>
      <c r="BE738" s="4">
        <v>9.4364783481502723</v>
      </c>
      <c r="BF738" s="4">
        <v>8.552462526766595</v>
      </c>
      <c r="BG738" s="4">
        <v>2.899177620928576</v>
      </c>
      <c r="BH738" s="4">
        <v>1.3573444113497413</v>
      </c>
      <c r="BI738" s="4">
        <v>9</v>
      </c>
      <c r="BJ738" s="4">
        <v>0</v>
      </c>
      <c r="BK738" s="4">
        <v>0</v>
      </c>
      <c r="BL738" s="4">
        <v>0</v>
      </c>
      <c r="BM738" s="4">
        <v>7807</v>
      </c>
      <c r="BN738" s="4">
        <v>-156</v>
      </c>
      <c r="BO738" s="4">
        <v>0.85</v>
      </c>
      <c r="BP738" s="4">
        <v>-0.65</v>
      </c>
      <c r="BQ738" s="4">
        <v>0</v>
      </c>
      <c r="BR738" s="4">
        <v>0</v>
      </c>
      <c r="BS738" s="4">
        <v>0</v>
      </c>
      <c r="BT738" s="4">
        <v>0</v>
      </c>
      <c r="BU738" s="4">
        <v>118</v>
      </c>
      <c r="BV738" s="4">
        <v>4</v>
      </c>
      <c r="BW738" s="4">
        <v>0.8</v>
      </c>
      <c r="BX738" s="4">
        <v>-0.75</v>
      </c>
      <c r="BY738" s="4">
        <v>22</v>
      </c>
      <c r="BZ738" s="4">
        <v>0</v>
      </c>
      <c r="CA738" s="4">
        <v>0</v>
      </c>
      <c r="CB738" s="4">
        <v>0</v>
      </c>
      <c r="CC738" s="4">
        <v>573</v>
      </c>
      <c r="CD738" s="4">
        <v>-210</v>
      </c>
      <c r="CE738" s="4">
        <v>0.9</v>
      </c>
      <c r="CF738" s="4">
        <v>-0.74999999999999989</v>
      </c>
      <c r="CG738" s="4">
        <v>0</v>
      </c>
      <c r="CH738" s="4">
        <v>0</v>
      </c>
      <c r="CI738" s="4">
        <v>0</v>
      </c>
      <c r="CJ738" s="4">
        <v>0</v>
      </c>
      <c r="CK738" s="4">
        <v>46</v>
      </c>
      <c r="CL738" s="4">
        <v>2</v>
      </c>
      <c r="CM738" s="4">
        <v>1.1000000000000001</v>
      </c>
      <c r="CN738" s="4">
        <v>-0.7</v>
      </c>
      <c r="CO738" s="4">
        <v>12</v>
      </c>
      <c r="CP738" s="4">
        <v>0</v>
      </c>
      <c r="CQ738" s="4">
        <v>0</v>
      </c>
      <c r="CR738" s="4">
        <v>0</v>
      </c>
      <c r="CS738" s="4">
        <v>1559</v>
      </c>
      <c r="CT738" s="4">
        <v>-95</v>
      </c>
      <c r="CU738" s="4">
        <v>1.1000000000000001</v>
      </c>
      <c r="CV738" s="4">
        <v>-0.84999999999999987</v>
      </c>
      <c r="CW738" s="4">
        <v>0</v>
      </c>
      <c r="CX738" s="4">
        <v>0</v>
      </c>
      <c r="CY738" s="4">
        <v>0</v>
      </c>
      <c r="CZ738" s="4">
        <v>0</v>
      </c>
      <c r="DA738" s="4">
        <v>292</v>
      </c>
      <c r="DB738" s="4">
        <v>10</v>
      </c>
      <c r="DC738" s="4">
        <v>1.1000000000000001</v>
      </c>
      <c r="DD738" s="4">
        <v>-1</v>
      </c>
      <c r="DE738" s="4">
        <v>23</v>
      </c>
      <c r="DF738" s="4">
        <v>-5</v>
      </c>
      <c r="DG738" s="4">
        <v>1172</v>
      </c>
      <c r="DH738" s="4">
        <v>22</v>
      </c>
      <c r="DI738" s="4">
        <v>1863</v>
      </c>
      <c r="DJ738" s="4">
        <v>-431</v>
      </c>
      <c r="DK738" s="4">
        <v>1.25</v>
      </c>
      <c r="DL738" s="4">
        <v>-0.89999999999999991</v>
      </c>
      <c r="DM738" s="4">
        <v>0</v>
      </c>
      <c r="DN738" s="4">
        <v>0</v>
      </c>
      <c r="DO738" s="4">
        <v>0</v>
      </c>
      <c r="DP738" s="4">
        <v>0</v>
      </c>
      <c r="DQ738" s="4">
        <v>604</v>
      </c>
      <c r="DR738" s="4">
        <v>138</v>
      </c>
      <c r="DS738" s="4">
        <v>1.25</v>
      </c>
      <c r="DT738" s="4">
        <v>-1.0499999999999998</v>
      </c>
      <c r="DU738" s="4">
        <v>1</v>
      </c>
      <c r="DV738" s="4">
        <v>0</v>
      </c>
      <c r="DW738" s="4">
        <v>0</v>
      </c>
      <c r="DX738" s="4">
        <v>0</v>
      </c>
      <c r="DY738" s="4">
        <v>4380</v>
      </c>
      <c r="DZ738" s="4">
        <v>-713</v>
      </c>
      <c r="EA738" s="4">
        <v>1.3</v>
      </c>
      <c r="EB738" s="4">
        <v>-1.1500000000000001</v>
      </c>
      <c r="EC738" s="4">
        <v>0</v>
      </c>
      <c r="ED738" s="4">
        <v>0</v>
      </c>
      <c r="EE738" s="4">
        <v>0</v>
      </c>
      <c r="EF738" s="4">
        <v>0</v>
      </c>
      <c r="EG738" s="4">
        <v>272</v>
      </c>
      <c r="EH738" s="4">
        <v>-8</v>
      </c>
      <c r="EI738" s="4">
        <v>1.3</v>
      </c>
      <c r="EJ738" s="4">
        <v>-1.4000000000000001</v>
      </c>
      <c r="EK738" s="4">
        <v>71</v>
      </c>
      <c r="EL738" s="4">
        <v>-8</v>
      </c>
      <c r="EM738" s="4">
        <v>963.9</v>
      </c>
      <c r="EN738" s="4">
        <v>-51.100000000000023</v>
      </c>
      <c r="EO738" s="4">
        <v>21927</v>
      </c>
      <c r="EP738" s="4">
        <v>-2031</v>
      </c>
      <c r="EQ738" s="4">
        <v>1.5</v>
      </c>
      <c r="ER738" s="4">
        <v>-1.4</v>
      </c>
      <c r="ES738" s="4">
        <v>4</v>
      </c>
      <c r="ET738" s="4">
        <v>0</v>
      </c>
      <c r="EU738" s="4">
        <v>915</v>
      </c>
      <c r="EV738" s="4">
        <v>-64.649999999999977</v>
      </c>
      <c r="EW738" s="4">
        <v>890</v>
      </c>
      <c r="EX738" s="4">
        <v>-18</v>
      </c>
      <c r="EY738" s="4">
        <v>1.45</v>
      </c>
      <c r="EZ738" s="4">
        <v>-1.5000000000000002</v>
      </c>
      <c r="FA738" s="4">
        <v>27</v>
      </c>
      <c r="FB738" s="4">
        <v>3</v>
      </c>
      <c r="FC738" s="4">
        <v>869.25</v>
      </c>
      <c r="FD738" s="4">
        <v>-19</v>
      </c>
      <c r="FE738" s="4">
        <v>5557</v>
      </c>
      <c r="FF738" s="4">
        <v>-647</v>
      </c>
      <c r="FG738" s="4">
        <v>1.6</v>
      </c>
      <c r="FH738" s="4">
        <v>-1.6999999999999997</v>
      </c>
      <c r="FI738" s="4">
        <v>5</v>
      </c>
      <c r="FJ738" s="4">
        <v>0</v>
      </c>
      <c r="FK738" s="4">
        <v>0</v>
      </c>
      <c r="FL738" s="4">
        <v>0</v>
      </c>
      <c r="FM738" s="4">
        <v>196</v>
      </c>
      <c r="FN738" s="4">
        <v>-33</v>
      </c>
      <c r="FO738" s="4">
        <v>1.7</v>
      </c>
      <c r="FP738" s="4">
        <v>-1.8499999999999999</v>
      </c>
      <c r="FQ738" s="4">
        <v>22</v>
      </c>
      <c r="FR738" s="4">
        <v>0</v>
      </c>
      <c r="FS738" s="4">
        <v>0</v>
      </c>
      <c r="FT738" s="4">
        <v>0</v>
      </c>
      <c r="FU738" s="4">
        <v>16707</v>
      </c>
      <c r="FV738" s="4">
        <v>-243</v>
      </c>
      <c r="FW738" s="4">
        <v>1.75</v>
      </c>
      <c r="FX738" s="4">
        <v>-2.1</v>
      </c>
      <c r="FY738" s="4">
        <v>6</v>
      </c>
      <c r="FZ738" s="4">
        <v>0</v>
      </c>
      <c r="GA738" s="4">
        <v>0</v>
      </c>
      <c r="GB738" s="4">
        <v>0</v>
      </c>
      <c r="GC738" s="4">
        <v>817</v>
      </c>
      <c r="GD738" s="4">
        <v>-60</v>
      </c>
      <c r="GE738" s="4">
        <v>1.85</v>
      </c>
      <c r="GF738" s="4">
        <v>-2.4</v>
      </c>
      <c r="GG738" s="4">
        <v>368</v>
      </c>
      <c r="GH738" s="4">
        <v>-132</v>
      </c>
      <c r="GI738" s="4">
        <v>670.35</v>
      </c>
      <c r="GJ738" s="4">
        <v>-39.600000000000023</v>
      </c>
      <c r="GK738" s="4">
        <v>13034</v>
      </c>
      <c r="GL738" s="4">
        <v>-2622</v>
      </c>
      <c r="GM738" s="4">
        <v>1.9</v>
      </c>
      <c r="GN738" s="4">
        <v>-2.6</v>
      </c>
      <c r="GO738" s="4">
        <v>6</v>
      </c>
      <c r="GP738" s="4">
        <v>0</v>
      </c>
      <c r="GQ738" s="4">
        <v>0</v>
      </c>
      <c r="GR738" s="4">
        <v>0</v>
      </c>
      <c r="GS738" s="4">
        <v>836</v>
      </c>
      <c r="GT738" s="4">
        <v>-142</v>
      </c>
      <c r="GU738" s="4">
        <v>2</v>
      </c>
      <c r="GV738" s="4">
        <v>-2.8</v>
      </c>
      <c r="GW738" s="4">
        <v>255</v>
      </c>
      <c r="GX738" s="4">
        <v>-125</v>
      </c>
      <c r="GY738" s="4">
        <v>574.70000000000005</v>
      </c>
      <c r="GZ738" s="4">
        <v>-31.25</v>
      </c>
      <c r="HA738" s="4">
        <v>14419</v>
      </c>
      <c r="HB738" s="4">
        <v>-2482</v>
      </c>
      <c r="HC738" s="4">
        <v>2.1</v>
      </c>
      <c r="HD738" s="4">
        <v>-2.9999999999999996</v>
      </c>
      <c r="HE738" s="4">
        <v>168</v>
      </c>
      <c r="HF738" s="4">
        <v>-21</v>
      </c>
      <c r="HG738" s="4">
        <v>536.1</v>
      </c>
      <c r="HH738" s="4">
        <v>1.7000000000000455</v>
      </c>
      <c r="HI738" s="4">
        <v>1867</v>
      </c>
      <c r="HJ738" s="4">
        <v>-737</v>
      </c>
      <c r="HK738" s="4">
        <v>2.35</v>
      </c>
      <c r="HL738" s="4">
        <v>-3.35</v>
      </c>
      <c r="HM738" s="4">
        <v>784</v>
      </c>
      <c r="HN738" s="4">
        <v>-147</v>
      </c>
      <c r="HO738" s="4">
        <v>475</v>
      </c>
      <c r="HP738" s="4">
        <v>-32.449999999999989</v>
      </c>
      <c r="HQ738" s="4">
        <v>25789</v>
      </c>
      <c r="HR738" s="4">
        <v>-778</v>
      </c>
      <c r="HS738" s="4">
        <v>2.7</v>
      </c>
      <c r="HT738" s="4">
        <v>-3.8999999999999995</v>
      </c>
      <c r="HU738" s="4">
        <v>273</v>
      </c>
      <c r="HV738" s="4">
        <v>-38</v>
      </c>
      <c r="HW738" s="4">
        <v>430</v>
      </c>
      <c r="HX738" s="4">
        <v>-29.149999999999977</v>
      </c>
      <c r="HY738" s="4">
        <v>2885</v>
      </c>
      <c r="HZ738" s="4">
        <v>18</v>
      </c>
      <c r="IA738" s="4">
        <v>3.1</v>
      </c>
      <c r="IB738" s="4">
        <v>-4.8499999999999996</v>
      </c>
      <c r="IC738" s="4">
        <v>362</v>
      </c>
      <c r="ID738" s="4">
        <v>-173</v>
      </c>
      <c r="IE738" s="4">
        <v>376.55</v>
      </c>
      <c r="IF738" s="4">
        <v>-31.199999999999989</v>
      </c>
      <c r="IG738" s="4">
        <v>19071</v>
      </c>
      <c r="IH738" s="4">
        <v>2326</v>
      </c>
      <c r="II738" s="4">
        <v>3.65</v>
      </c>
      <c r="IJ738" s="4">
        <v>-5.5</v>
      </c>
      <c r="IK738" s="4">
        <v>197</v>
      </c>
      <c r="IL738" s="4">
        <v>-41</v>
      </c>
      <c r="IM738" s="4">
        <v>333.75</v>
      </c>
      <c r="IN738" s="4">
        <v>-29.050000000000011</v>
      </c>
      <c r="IO738" s="4">
        <v>6775</v>
      </c>
      <c r="IP738" s="4">
        <v>2321</v>
      </c>
      <c r="IQ738" s="4">
        <v>4.45</v>
      </c>
      <c r="IR738" s="4">
        <v>-6.6000000000000005</v>
      </c>
      <c r="IS738" s="4">
        <v>1447</v>
      </c>
      <c r="IT738" s="4">
        <v>340</v>
      </c>
      <c r="IU738" s="4">
        <v>278.05</v>
      </c>
      <c r="IV738" s="4">
        <v>-33.800000000000011</v>
      </c>
      <c r="IW738" s="4">
        <v>27794</v>
      </c>
      <c r="IX738" s="4">
        <v>6105</v>
      </c>
      <c r="IY738" s="4">
        <v>6.2</v>
      </c>
      <c r="IZ738" s="4">
        <v>-6.95</v>
      </c>
      <c r="JA738" s="4">
        <v>225</v>
      </c>
      <c r="JB738" s="4">
        <v>15</v>
      </c>
      <c r="JC738" s="4">
        <v>240</v>
      </c>
      <c r="JD738" s="4">
        <v>-23.949999999999989</v>
      </c>
      <c r="JE738" s="4">
        <v>10754</v>
      </c>
      <c r="JF738" s="4">
        <v>3489</v>
      </c>
      <c r="JG738" s="4">
        <v>9.15</v>
      </c>
      <c r="JH738" s="4">
        <v>-7.1</v>
      </c>
      <c r="JI738" s="4">
        <v>3487</v>
      </c>
      <c r="JJ738" s="4">
        <v>771</v>
      </c>
      <c r="JK738" s="4">
        <v>184</v>
      </c>
      <c r="JL738" s="4">
        <v>-34.150000000000006</v>
      </c>
      <c r="JM738" s="4">
        <v>32905</v>
      </c>
      <c r="JN738" s="4">
        <v>9062</v>
      </c>
      <c r="JO738" s="4">
        <v>14.2</v>
      </c>
      <c r="JP738" s="4">
        <v>-6.6000000000000014</v>
      </c>
      <c r="JQ738" s="5">
        <v>1401</v>
      </c>
      <c r="JR738" s="4">
        <v>473</v>
      </c>
      <c r="JS738" s="4">
        <v>142.05000000000001</v>
      </c>
      <c r="JT738" s="4">
        <v>-32.349999999999994</v>
      </c>
      <c r="JU738" s="4">
        <v>11982</v>
      </c>
      <c r="JV738" s="4">
        <v>3652</v>
      </c>
      <c r="JW738" s="4">
        <v>22.2</v>
      </c>
      <c r="JX738" s="4">
        <v>-5.1500000000000021</v>
      </c>
      <c r="JY738" s="4">
        <v>15443</v>
      </c>
      <c r="JZ738" s="4">
        <v>1976</v>
      </c>
      <c r="KA738" s="4">
        <v>103.75</v>
      </c>
      <c r="KB738" s="4">
        <v>-31.550000000000011</v>
      </c>
      <c r="KC738" s="4">
        <v>44772</v>
      </c>
      <c r="KD738" s="4">
        <v>15037</v>
      </c>
      <c r="KE738" s="4">
        <v>34.4</v>
      </c>
      <c r="KF738" s="4">
        <v>-3.6000000000000014</v>
      </c>
      <c r="KG738" s="4">
        <v>12758</v>
      </c>
      <c r="KH738" s="4">
        <v>7773</v>
      </c>
      <c r="KI738" s="4">
        <v>71.05</v>
      </c>
      <c r="KJ738" s="4">
        <v>-28.700000000000003</v>
      </c>
      <c r="KK738" s="4">
        <v>17317</v>
      </c>
      <c r="KL738" s="4">
        <v>8423</v>
      </c>
      <c r="KM738" s="4">
        <v>51.5</v>
      </c>
      <c r="KN738" s="4">
        <v>-1.3999999999999986</v>
      </c>
      <c r="KO738" s="4">
        <v>55477</v>
      </c>
      <c r="KP738" s="4">
        <v>22134</v>
      </c>
      <c r="KQ738" s="4">
        <v>45.3</v>
      </c>
      <c r="KR738" s="4">
        <v>-25.950000000000003</v>
      </c>
      <c r="KS738" s="4">
        <v>31183</v>
      </c>
      <c r="KT738" s="4">
        <v>8269</v>
      </c>
      <c r="KU738" s="4">
        <v>75.5</v>
      </c>
      <c r="KV738" s="4">
        <v>2.75</v>
      </c>
      <c r="KW738" s="4">
        <v>24749</v>
      </c>
      <c r="KX738" s="4">
        <v>15452</v>
      </c>
      <c r="KY738" s="4">
        <v>26.55</v>
      </c>
      <c r="KZ738" s="4">
        <v>-21.650000000000002</v>
      </c>
      <c r="LA738" s="4">
        <v>5278</v>
      </c>
      <c r="LB738" s="4">
        <v>2243</v>
      </c>
      <c r="LC738" s="4">
        <v>106.75</v>
      </c>
      <c r="LD738" s="4">
        <v>7.1500000000000057</v>
      </c>
    </row>
    <row r="739" spans="1:316" x14ac:dyDescent="0.25">
      <c r="A739" s="171">
        <v>44076.564870601855</v>
      </c>
      <c r="B739" s="172">
        <v>0.56388888888888888</v>
      </c>
      <c r="C739" s="4">
        <v>11470.45</v>
      </c>
      <c r="D739" s="4">
        <v>11450</v>
      </c>
      <c r="E739" s="173">
        <v>-57.600000000000009</v>
      </c>
      <c r="F739" s="173">
        <v>-19.7</v>
      </c>
      <c r="G739" s="173">
        <v>313.89999999999998</v>
      </c>
      <c r="H739" s="173">
        <v>-626.69999999999982</v>
      </c>
      <c r="I739" s="173">
        <v>233.15000000000006</v>
      </c>
      <c r="J739" s="173">
        <v>-859.84999999999991</v>
      </c>
      <c r="K739" s="127">
        <v>24.12</v>
      </c>
      <c r="L739" s="127">
        <v>26.41</v>
      </c>
      <c r="M739" s="127">
        <v>8.4</v>
      </c>
      <c r="N739" s="127">
        <v>8.620000000000001</v>
      </c>
      <c r="O739" s="127">
        <v>0.19237538060280002</v>
      </c>
      <c r="P739" s="127">
        <v>0.10589518405044644</v>
      </c>
      <c r="Q739" s="127">
        <v>0.81499631380372084</v>
      </c>
      <c r="R739" s="4">
        <v>78628</v>
      </c>
      <c r="S739" s="4">
        <v>48062</v>
      </c>
      <c r="T739" s="173">
        <v>11493.816666666666</v>
      </c>
      <c r="U739" s="173">
        <v>-0.28333333333466726</v>
      </c>
      <c r="V739" s="4">
        <v>150913</v>
      </c>
      <c r="W739" s="4">
        <v>-15158</v>
      </c>
      <c r="X739" s="173">
        <v>23.366666666664969</v>
      </c>
      <c r="Y739" s="173">
        <v>-107662</v>
      </c>
      <c r="Z739" s="173">
        <v>48844</v>
      </c>
      <c r="AA739" s="173">
        <v>-58818</v>
      </c>
      <c r="AB739" s="4">
        <v>-30566</v>
      </c>
      <c r="AC739" s="4">
        <v>-66970</v>
      </c>
      <c r="AD739" s="176" t="e">
        <v>#REF!</v>
      </c>
      <c r="AE739" s="177">
        <v>-0.33496309213867398</v>
      </c>
      <c r="AF739" s="177">
        <v>2.7514448450076372E-3</v>
      </c>
      <c r="AG739" s="177">
        <v>0.10719555556142667</v>
      </c>
      <c r="AH739" s="177">
        <v>2.6976639319146036E-2</v>
      </c>
      <c r="AI739" s="127">
        <v>1.5954985679782818E-2</v>
      </c>
      <c r="AJ739" s="127">
        <v>0</v>
      </c>
      <c r="AK739" s="4">
        <v>0</v>
      </c>
      <c r="AL739" s="178">
        <v>11500</v>
      </c>
      <c r="AM739" s="178">
        <v>11400</v>
      </c>
      <c r="AN739" s="178">
        <v>11600</v>
      </c>
      <c r="AO739" s="178">
        <v>11700</v>
      </c>
      <c r="AS739" s="4">
        <v>0.57508324387270515</v>
      </c>
      <c r="AT739" s="4">
        <v>0.21414975904102376</v>
      </c>
      <c r="AU739" s="4">
        <v>0.21577035837745592</v>
      </c>
      <c r="AV739" s="4">
        <v>5.9019989033447982E-2</v>
      </c>
      <c r="AW739" s="4">
        <v>9.2186527505146748E-2</v>
      </c>
      <c r="AX739" s="4">
        <v>5.7453005030447445E-2</v>
      </c>
      <c r="AY739" s="4">
        <v>32.936224489795919</v>
      </c>
      <c r="AZ739" s="4">
        <v>10.516483516483516</v>
      </c>
      <c r="BA739" s="4">
        <v>52.85911602209945</v>
      </c>
      <c r="BB739" s="4">
        <v>34.137055837563452</v>
      </c>
      <c r="BC739" s="4">
        <v>19.293020041465102</v>
      </c>
      <c r="BD739" s="4">
        <v>47.542222222222222</v>
      </c>
      <c r="BE739" s="4">
        <v>9.2748455923638407</v>
      </c>
      <c r="BF739" s="4">
        <v>8.7032490974729235</v>
      </c>
      <c r="BG739" s="4">
        <v>2.9011235955056178</v>
      </c>
      <c r="BH739" s="4">
        <v>1.3560588189038296</v>
      </c>
      <c r="BI739" s="4">
        <v>9</v>
      </c>
      <c r="BJ739" s="4">
        <v>0</v>
      </c>
      <c r="BK739" s="4">
        <v>0</v>
      </c>
      <c r="BL739" s="4">
        <v>0</v>
      </c>
      <c r="BM739" s="4">
        <v>7807</v>
      </c>
      <c r="BN739" s="4">
        <v>-156</v>
      </c>
      <c r="BO739" s="4">
        <v>0.85</v>
      </c>
      <c r="BP739" s="4">
        <v>-0.65</v>
      </c>
      <c r="BQ739" s="4">
        <v>0</v>
      </c>
      <c r="BR739" s="4">
        <v>0</v>
      </c>
      <c r="BS739" s="4">
        <v>0</v>
      </c>
      <c r="BT739" s="4">
        <v>0</v>
      </c>
      <c r="BU739" s="4">
        <v>118</v>
      </c>
      <c r="BV739" s="4">
        <v>4</v>
      </c>
      <c r="BW739" s="4">
        <v>0.8</v>
      </c>
      <c r="BX739" s="4">
        <v>-0.75</v>
      </c>
      <c r="BY739" s="4">
        <v>22</v>
      </c>
      <c r="BZ739" s="4">
        <v>0</v>
      </c>
      <c r="CA739" s="4">
        <v>0</v>
      </c>
      <c r="CB739" s="4">
        <v>0</v>
      </c>
      <c r="CC739" s="4">
        <v>573</v>
      </c>
      <c r="CD739" s="4">
        <v>-210</v>
      </c>
      <c r="CE739" s="4">
        <v>0.9</v>
      </c>
      <c r="CF739" s="4">
        <v>-0.74999999999999989</v>
      </c>
      <c r="CG739" s="4">
        <v>0</v>
      </c>
      <c r="CH739" s="4">
        <v>0</v>
      </c>
      <c r="CI739" s="4">
        <v>0</v>
      </c>
      <c r="CJ739" s="4">
        <v>0</v>
      </c>
      <c r="CK739" s="4">
        <v>46</v>
      </c>
      <c r="CL739" s="4">
        <v>2</v>
      </c>
      <c r="CM739" s="4">
        <v>1.1000000000000001</v>
      </c>
      <c r="CN739" s="4">
        <v>-0.7</v>
      </c>
      <c r="CO739" s="4">
        <v>12</v>
      </c>
      <c r="CP739" s="4">
        <v>0</v>
      </c>
      <c r="CQ739" s="4">
        <v>0</v>
      </c>
      <c r="CR739" s="4">
        <v>0</v>
      </c>
      <c r="CS739" s="4">
        <v>1563</v>
      </c>
      <c r="CT739" s="4">
        <v>-91</v>
      </c>
      <c r="CU739" s="4">
        <v>1.1000000000000001</v>
      </c>
      <c r="CV739" s="4">
        <v>-0.84999999999999987</v>
      </c>
      <c r="CW739" s="4">
        <v>0</v>
      </c>
      <c r="CX739" s="4">
        <v>0</v>
      </c>
      <c r="CY739" s="4">
        <v>0</v>
      </c>
      <c r="CZ739" s="4">
        <v>0</v>
      </c>
      <c r="DA739" s="4">
        <v>292</v>
      </c>
      <c r="DB739" s="4">
        <v>10</v>
      </c>
      <c r="DC739" s="4">
        <v>1.1000000000000001</v>
      </c>
      <c r="DD739" s="4">
        <v>-1</v>
      </c>
      <c r="DE739" s="4">
        <v>23</v>
      </c>
      <c r="DF739" s="4">
        <v>-5</v>
      </c>
      <c r="DG739" s="4">
        <v>1172</v>
      </c>
      <c r="DH739" s="4">
        <v>22</v>
      </c>
      <c r="DI739" s="4">
        <v>1874</v>
      </c>
      <c r="DJ739" s="4">
        <v>-420</v>
      </c>
      <c r="DK739" s="4">
        <v>1.25</v>
      </c>
      <c r="DL739" s="4">
        <v>-0.89999999999999991</v>
      </c>
      <c r="DM739" s="4">
        <v>0</v>
      </c>
      <c r="DN739" s="4">
        <v>0</v>
      </c>
      <c r="DO739" s="4">
        <v>0</v>
      </c>
      <c r="DP739" s="4">
        <v>0</v>
      </c>
      <c r="DQ739" s="4">
        <v>604</v>
      </c>
      <c r="DR739" s="4">
        <v>138</v>
      </c>
      <c r="DS739" s="4">
        <v>1.25</v>
      </c>
      <c r="DT739" s="4">
        <v>-1.0499999999999998</v>
      </c>
      <c r="DU739" s="4">
        <v>1</v>
      </c>
      <c r="DV739" s="4">
        <v>0</v>
      </c>
      <c r="DW739" s="4">
        <v>0</v>
      </c>
      <c r="DX739" s="4">
        <v>0</v>
      </c>
      <c r="DY739" s="4">
        <v>4381</v>
      </c>
      <c r="DZ739" s="4">
        <v>-712</v>
      </c>
      <c r="EA739" s="4">
        <v>1.3</v>
      </c>
      <c r="EB739" s="4">
        <v>-1.1500000000000001</v>
      </c>
      <c r="EC739" s="4">
        <v>0</v>
      </c>
      <c r="ED739" s="4">
        <v>0</v>
      </c>
      <c r="EE739" s="4">
        <v>0</v>
      </c>
      <c r="EF739" s="4">
        <v>0</v>
      </c>
      <c r="EG739" s="4">
        <v>272</v>
      </c>
      <c r="EH739" s="4">
        <v>-8</v>
      </c>
      <c r="EI739" s="4">
        <v>1.3</v>
      </c>
      <c r="EJ739" s="4">
        <v>-1.4000000000000001</v>
      </c>
      <c r="EK739" s="4">
        <v>71</v>
      </c>
      <c r="EL739" s="4">
        <v>-8</v>
      </c>
      <c r="EM739" s="4">
        <v>963.9</v>
      </c>
      <c r="EN739" s="4">
        <v>-51.100000000000023</v>
      </c>
      <c r="EO739" s="4">
        <v>21919</v>
      </c>
      <c r="EP739" s="4">
        <v>-2039</v>
      </c>
      <c r="EQ739" s="4">
        <v>1.5</v>
      </c>
      <c r="ER739" s="4">
        <v>-1.4</v>
      </c>
      <c r="ES739" s="4">
        <v>4</v>
      </c>
      <c r="ET739" s="4">
        <v>0</v>
      </c>
      <c r="EU739" s="4">
        <v>915</v>
      </c>
      <c r="EV739" s="4">
        <v>-64.649999999999977</v>
      </c>
      <c r="EW739" s="4">
        <v>890</v>
      </c>
      <c r="EX739" s="4">
        <v>-18</v>
      </c>
      <c r="EY739" s="4">
        <v>1.45</v>
      </c>
      <c r="EZ739" s="4">
        <v>-1.5000000000000002</v>
      </c>
      <c r="FA739" s="4">
        <v>27</v>
      </c>
      <c r="FB739" s="4">
        <v>3</v>
      </c>
      <c r="FC739" s="4">
        <v>869.25</v>
      </c>
      <c r="FD739" s="4">
        <v>-19</v>
      </c>
      <c r="FE739" s="4">
        <v>5568</v>
      </c>
      <c r="FF739" s="4">
        <v>-636</v>
      </c>
      <c r="FG739" s="4">
        <v>1.6</v>
      </c>
      <c r="FH739" s="4">
        <v>-1.6999999999999997</v>
      </c>
      <c r="FI739" s="4">
        <v>5</v>
      </c>
      <c r="FJ739" s="4">
        <v>0</v>
      </c>
      <c r="FK739" s="4">
        <v>0</v>
      </c>
      <c r="FL739" s="4">
        <v>0</v>
      </c>
      <c r="FM739" s="4">
        <v>196</v>
      </c>
      <c r="FN739" s="4">
        <v>-33</v>
      </c>
      <c r="FO739" s="4">
        <v>1.7</v>
      </c>
      <c r="FP739" s="4">
        <v>-1.8499999999999999</v>
      </c>
      <c r="FQ739" s="4">
        <v>22</v>
      </c>
      <c r="FR739" s="4">
        <v>0</v>
      </c>
      <c r="FS739" s="4">
        <v>0</v>
      </c>
      <c r="FT739" s="4">
        <v>0</v>
      </c>
      <c r="FU739" s="4">
        <v>16716</v>
      </c>
      <c r="FV739" s="4">
        <v>-234</v>
      </c>
      <c r="FW739" s="4">
        <v>1.75</v>
      </c>
      <c r="FX739" s="4">
        <v>-2.1</v>
      </c>
      <c r="FY739" s="4">
        <v>6</v>
      </c>
      <c r="FZ739" s="4">
        <v>0</v>
      </c>
      <c r="GA739" s="4">
        <v>0</v>
      </c>
      <c r="GB739" s="4">
        <v>0</v>
      </c>
      <c r="GC739" s="4">
        <v>818</v>
      </c>
      <c r="GD739" s="4">
        <v>-59</v>
      </c>
      <c r="GE739" s="4">
        <v>1.85</v>
      </c>
      <c r="GF739" s="4">
        <v>-2.4</v>
      </c>
      <c r="GG739" s="4">
        <v>368</v>
      </c>
      <c r="GH739" s="4">
        <v>-132</v>
      </c>
      <c r="GI739" s="4">
        <v>670.35</v>
      </c>
      <c r="GJ739" s="4">
        <v>-39.600000000000023</v>
      </c>
      <c r="GK739" s="4">
        <v>13134</v>
      </c>
      <c r="GL739" s="4">
        <v>-2522</v>
      </c>
      <c r="GM739" s="4">
        <v>1.9</v>
      </c>
      <c r="GN739" s="4">
        <v>-2.6</v>
      </c>
      <c r="GO739" s="4">
        <v>6</v>
      </c>
      <c r="GP739" s="4">
        <v>0</v>
      </c>
      <c r="GQ739" s="4">
        <v>0</v>
      </c>
      <c r="GR739" s="4">
        <v>0</v>
      </c>
      <c r="GS739" s="4">
        <v>836</v>
      </c>
      <c r="GT739" s="4">
        <v>-142</v>
      </c>
      <c r="GU739" s="4">
        <v>2</v>
      </c>
      <c r="GV739" s="4">
        <v>-2.8</v>
      </c>
      <c r="GW739" s="4">
        <v>255</v>
      </c>
      <c r="GX739" s="4">
        <v>-125</v>
      </c>
      <c r="GY739" s="4">
        <v>574.70000000000005</v>
      </c>
      <c r="GZ739" s="4">
        <v>-31.25</v>
      </c>
      <c r="HA739" s="4">
        <v>14443</v>
      </c>
      <c r="HB739" s="4">
        <v>-2458</v>
      </c>
      <c r="HC739" s="4">
        <v>2.1</v>
      </c>
      <c r="HD739" s="4">
        <v>-2.9999999999999996</v>
      </c>
      <c r="HE739" s="4">
        <v>168</v>
      </c>
      <c r="HF739" s="4">
        <v>-21</v>
      </c>
      <c r="HG739" s="4">
        <v>536.1</v>
      </c>
      <c r="HH739" s="4">
        <v>1.7000000000000455</v>
      </c>
      <c r="HI739" s="4">
        <v>1867</v>
      </c>
      <c r="HJ739" s="4">
        <v>-737</v>
      </c>
      <c r="HK739" s="4">
        <v>2.35</v>
      </c>
      <c r="HL739" s="4">
        <v>-3.35</v>
      </c>
      <c r="HM739" s="4">
        <v>784</v>
      </c>
      <c r="HN739" s="4">
        <v>-147</v>
      </c>
      <c r="HO739" s="4">
        <v>475</v>
      </c>
      <c r="HP739" s="4">
        <v>-32.449999999999989</v>
      </c>
      <c r="HQ739" s="4">
        <v>25822</v>
      </c>
      <c r="HR739" s="4">
        <v>-745</v>
      </c>
      <c r="HS739" s="4">
        <v>2.7</v>
      </c>
      <c r="HT739" s="4">
        <v>-3.8999999999999995</v>
      </c>
      <c r="HU739" s="4">
        <v>273</v>
      </c>
      <c r="HV739" s="4">
        <v>-38</v>
      </c>
      <c r="HW739" s="4">
        <v>430</v>
      </c>
      <c r="HX739" s="4">
        <v>-29.149999999999977</v>
      </c>
      <c r="HY739" s="4">
        <v>2871</v>
      </c>
      <c r="HZ739" s="4">
        <v>4</v>
      </c>
      <c r="IA739" s="4">
        <v>3.1</v>
      </c>
      <c r="IB739" s="4">
        <v>-4.8499999999999996</v>
      </c>
      <c r="IC739" s="4">
        <v>362</v>
      </c>
      <c r="ID739" s="4">
        <v>-173</v>
      </c>
      <c r="IE739" s="4">
        <v>376.55</v>
      </c>
      <c r="IF739" s="4">
        <v>-31.199999999999989</v>
      </c>
      <c r="IG739" s="4">
        <v>19135</v>
      </c>
      <c r="IH739" s="4">
        <v>2390</v>
      </c>
      <c r="II739" s="4">
        <v>3.65</v>
      </c>
      <c r="IJ739" s="4">
        <v>-5.5</v>
      </c>
      <c r="IK739" s="4">
        <v>197</v>
      </c>
      <c r="IL739" s="4">
        <v>-41</v>
      </c>
      <c r="IM739" s="4">
        <v>333.75</v>
      </c>
      <c r="IN739" s="4">
        <v>-29.050000000000011</v>
      </c>
      <c r="IO739" s="4">
        <v>6725</v>
      </c>
      <c r="IP739" s="4">
        <v>2271</v>
      </c>
      <c r="IQ739" s="4">
        <v>4.45</v>
      </c>
      <c r="IR739" s="4">
        <v>-6.6000000000000005</v>
      </c>
      <c r="IS739" s="4">
        <v>1447</v>
      </c>
      <c r="IT739" s="4">
        <v>340</v>
      </c>
      <c r="IU739" s="4">
        <v>278.05</v>
      </c>
      <c r="IV739" s="4">
        <v>-33.800000000000011</v>
      </c>
      <c r="IW739" s="4">
        <v>27917</v>
      </c>
      <c r="IX739" s="4">
        <v>6228</v>
      </c>
      <c r="IY739" s="4">
        <v>6.2</v>
      </c>
      <c r="IZ739" s="4">
        <v>-6.95</v>
      </c>
      <c r="JA739" s="4">
        <v>225</v>
      </c>
      <c r="JB739" s="4">
        <v>15</v>
      </c>
      <c r="JC739" s="4">
        <v>240</v>
      </c>
      <c r="JD739" s="4">
        <v>-23.949999999999989</v>
      </c>
      <c r="JE739" s="4">
        <v>10697</v>
      </c>
      <c r="JF739" s="4">
        <v>3432</v>
      </c>
      <c r="JG739" s="4">
        <v>9.15</v>
      </c>
      <c r="JH739" s="4">
        <v>-7.1</v>
      </c>
      <c r="JI739" s="4">
        <v>3562</v>
      </c>
      <c r="JJ739" s="4">
        <v>846</v>
      </c>
      <c r="JK739" s="4">
        <v>184</v>
      </c>
      <c r="JL739" s="4">
        <v>-34.150000000000006</v>
      </c>
      <c r="JM739" s="4">
        <v>33037</v>
      </c>
      <c r="JN739" s="4">
        <v>9194</v>
      </c>
      <c r="JO739" s="4">
        <v>14.2</v>
      </c>
      <c r="JP739" s="4">
        <v>-6.6000000000000014</v>
      </c>
      <c r="JQ739" s="5">
        <v>1385</v>
      </c>
      <c r="JR739" s="4">
        <v>457</v>
      </c>
      <c r="JS739" s="4">
        <v>142.05000000000001</v>
      </c>
      <c r="JT739" s="4">
        <v>-32.349999999999994</v>
      </c>
      <c r="JU739" s="4">
        <v>12054</v>
      </c>
      <c r="JV739" s="4">
        <v>3724</v>
      </c>
      <c r="JW739" s="4">
        <v>22.2</v>
      </c>
      <c r="JX739" s="4">
        <v>-5.1500000000000021</v>
      </c>
      <c r="JY739" s="4">
        <v>15575</v>
      </c>
      <c r="JZ739" s="4">
        <v>2108</v>
      </c>
      <c r="KA739" s="4">
        <v>103.75</v>
      </c>
      <c r="KB739" s="4">
        <v>-31.550000000000011</v>
      </c>
      <c r="KC739" s="4">
        <v>45185</v>
      </c>
      <c r="KD739" s="4">
        <v>15450</v>
      </c>
      <c r="KE739" s="4">
        <v>34.4</v>
      </c>
      <c r="KF739" s="4">
        <v>-3.6000000000000014</v>
      </c>
      <c r="KG739" s="4">
        <v>12717</v>
      </c>
      <c r="KH739" s="4">
        <v>7732</v>
      </c>
      <c r="KI739" s="4">
        <v>71.05</v>
      </c>
      <c r="KJ739" s="4">
        <v>-28.700000000000003</v>
      </c>
      <c r="KK739" s="4">
        <v>17245</v>
      </c>
      <c r="KL739" s="4">
        <v>8351</v>
      </c>
      <c r="KM739" s="4">
        <v>51.5</v>
      </c>
      <c r="KN739" s="4">
        <v>-1.3999999999999986</v>
      </c>
      <c r="KO739" s="4">
        <v>54959</v>
      </c>
      <c r="KP739" s="4">
        <v>21616</v>
      </c>
      <c r="KQ739" s="4">
        <v>45.3</v>
      </c>
      <c r="KR739" s="4">
        <v>-25.950000000000003</v>
      </c>
      <c r="KS739" s="4">
        <v>31606</v>
      </c>
      <c r="KT739" s="4">
        <v>8692</v>
      </c>
      <c r="KU739" s="4">
        <v>75.5</v>
      </c>
      <c r="KV739" s="4">
        <v>2.75</v>
      </c>
      <c r="KW739" s="4">
        <v>24693</v>
      </c>
      <c r="KX739" s="4">
        <v>15396</v>
      </c>
      <c r="KY739" s="4">
        <v>26.55</v>
      </c>
      <c r="KZ739" s="4">
        <v>-21.650000000000002</v>
      </c>
      <c r="LA739" s="4">
        <v>5288</v>
      </c>
      <c r="LB739" s="4">
        <v>2253</v>
      </c>
      <c r="LC739" s="4">
        <v>106.75</v>
      </c>
      <c r="LD739" s="4">
        <v>7.1500000000000057</v>
      </c>
    </row>
    <row r="740" spans="1:316" x14ac:dyDescent="0.25">
      <c r="A740" s="171">
        <v>44076.563277893518</v>
      </c>
      <c r="B740" s="172">
        <v>0.56180555555555556</v>
      </c>
      <c r="C740" s="4">
        <v>11475.3</v>
      </c>
      <c r="D740" s="4">
        <v>11500</v>
      </c>
      <c r="E740" s="173">
        <v>-55.25</v>
      </c>
      <c r="F740" s="173">
        <v>-22.749999999999996</v>
      </c>
      <c r="G740" s="173">
        <v>313.89999999999998</v>
      </c>
      <c r="H740" s="173">
        <v>-596.44999999999993</v>
      </c>
      <c r="I740" s="173">
        <v>221.00000000000006</v>
      </c>
      <c r="J740" s="173">
        <v>-817.45</v>
      </c>
      <c r="K740" s="127">
        <v>23.13</v>
      </c>
      <c r="L740" s="127">
        <v>27.14</v>
      </c>
      <c r="M740" s="127">
        <v>7.4099999999999984</v>
      </c>
      <c r="N740" s="127">
        <v>9.3500000000000014</v>
      </c>
      <c r="O740" s="127">
        <v>0.2409930418408853</v>
      </c>
      <c r="P740" s="127">
        <v>0.13498723922656011</v>
      </c>
      <c r="Q740" s="127">
        <v>0.81528979386855982</v>
      </c>
      <c r="R740" s="4">
        <v>78577</v>
      </c>
      <c r="S740" s="4">
        <v>48149</v>
      </c>
      <c r="T740" s="173">
        <v>11494.1</v>
      </c>
      <c r="U740" s="173">
        <v>-1.1166666666667879</v>
      </c>
      <c r="V740" s="4">
        <v>150913</v>
      </c>
      <c r="W740" s="4">
        <v>-15089</v>
      </c>
      <c r="X740" s="173">
        <v>18.800000000001091</v>
      </c>
      <c r="Y740" s="173">
        <v>-107611</v>
      </c>
      <c r="Z740" s="173">
        <v>48771</v>
      </c>
      <c r="AA740" s="173">
        <v>-58840</v>
      </c>
      <c r="AB740" s="4">
        <v>-30428</v>
      </c>
      <c r="AC740" s="4">
        <v>-66954</v>
      </c>
      <c r="AD740" s="176" t="e">
        <v>#REF!</v>
      </c>
      <c r="AE740" s="177">
        <v>-0.38344783600253135</v>
      </c>
      <c r="AF740" s="177">
        <v>3.9027192423695046E-4</v>
      </c>
      <c r="AG740" s="177">
        <v>0.112149465478061</v>
      </c>
      <c r="AH740" s="177">
        <v>-9.4075246592457648E-4</v>
      </c>
      <c r="AI740" s="127">
        <v>6.4714469047738137E-3</v>
      </c>
      <c r="AJ740" s="127">
        <v>0</v>
      </c>
      <c r="AK740" s="4">
        <v>0</v>
      </c>
      <c r="AL740" s="178">
        <v>11500</v>
      </c>
      <c r="AM740" s="178">
        <v>11400</v>
      </c>
      <c r="AN740" s="178">
        <v>11600</v>
      </c>
      <c r="AO740" s="178">
        <v>11700</v>
      </c>
      <c r="AS740" s="4">
        <v>0.57508324387270515</v>
      </c>
      <c r="AT740" s="4">
        <v>0.21414975904102376</v>
      </c>
      <c r="AU740" s="4">
        <v>0.21577035837745592</v>
      </c>
      <c r="AV740" s="4">
        <v>5.9368924779422759E-2</v>
      </c>
      <c r="AW740" s="4">
        <v>9.2186527505146748E-2</v>
      </c>
      <c r="AX740" s="4">
        <v>5.7453005030447445E-2</v>
      </c>
      <c r="AY740" s="4">
        <v>32.936224489795919</v>
      </c>
      <c r="AZ740" s="4">
        <v>10.516483516483516</v>
      </c>
      <c r="BA740" s="4">
        <v>52.85911602209945</v>
      </c>
      <c r="BB740" s="4">
        <v>34.137055837563452</v>
      </c>
      <c r="BC740" s="4">
        <v>19.373351839000694</v>
      </c>
      <c r="BD740" s="4">
        <v>47.542222222222222</v>
      </c>
      <c r="BE740" s="4">
        <v>9.2748455923638407</v>
      </c>
      <c r="BF740" s="4">
        <v>8.9955223880597011</v>
      </c>
      <c r="BG740" s="4">
        <v>2.9011235955056178</v>
      </c>
      <c r="BH740" s="4">
        <v>1.3560588189038296</v>
      </c>
      <c r="BI740" s="4">
        <v>9</v>
      </c>
      <c r="BJ740" s="4">
        <v>0</v>
      </c>
      <c r="BK740" s="4">
        <v>0</v>
      </c>
      <c r="BL740" s="4">
        <v>0</v>
      </c>
      <c r="BM740" s="4">
        <v>7865</v>
      </c>
      <c r="BN740" s="4">
        <v>-98</v>
      </c>
      <c r="BO740" s="4">
        <v>0.85</v>
      </c>
      <c r="BP740" s="4">
        <v>-0.65</v>
      </c>
      <c r="BQ740" s="4">
        <v>0</v>
      </c>
      <c r="BR740" s="4">
        <v>0</v>
      </c>
      <c r="BS740" s="4">
        <v>0</v>
      </c>
      <c r="BT740" s="4">
        <v>0</v>
      </c>
      <c r="BU740" s="4">
        <v>118</v>
      </c>
      <c r="BV740" s="4">
        <v>4</v>
      </c>
      <c r="BW740" s="4">
        <v>0.8</v>
      </c>
      <c r="BX740" s="4">
        <v>-0.75</v>
      </c>
      <c r="BY740" s="4">
        <v>22</v>
      </c>
      <c r="BZ740" s="4">
        <v>0</v>
      </c>
      <c r="CA740" s="4">
        <v>0</v>
      </c>
      <c r="CB740" s="4">
        <v>0</v>
      </c>
      <c r="CC740" s="4">
        <v>573</v>
      </c>
      <c r="CD740" s="4">
        <v>-210</v>
      </c>
      <c r="CE740" s="4">
        <v>0.9</v>
      </c>
      <c r="CF740" s="4">
        <v>-0.74999999999999989</v>
      </c>
      <c r="CG740" s="4">
        <v>0</v>
      </c>
      <c r="CH740" s="4">
        <v>0</v>
      </c>
      <c r="CI740" s="4">
        <v>0</v>
      </c>
      <c r="CJ740" s="4">
        <v>0</v>
      </c>
      <c r="CK740" s="4">
        <v>46</v>
      </c>
      <c r="CL740" s="4">
        <v>2</v>
      </c>
      <c r="CM740" s="4">
        <v>1.1000000000000001</v>
      </c>
      <c r="CN740" s="4">
        <v>-0.7</v>
      </c>
      <c r="CO740" s="4">
        <v>12</v>
      </c>
      <c r="CP740" s="4">
        <v>0</v>
      </c>
      <c r="CQ740" s="4">
        <v>0</v>
      </c>
      <c r="CR740" s="4">
        <v>0</v>
      </c>
      <c r="CS740" s="4">
        <v>1563</v>
      </c>
      <c r="CT740" s="4">
        <v>-91</v>
      </c>
      <c r="CU740" s="4">
        <v>1.05</v>
      </c>
      <c r="CV740" s="4">
        <v>-0.89999999999999991</v>
      </c>
      <c r="CW740" s="4">
        <v>0</v>
      </c>
      <c r="CX740" s="4">
        <v>0</v>
      </c>
      <c r="CY740" s="4">
        <v>0</v>
      </c>
      <c r="CZ740" s="4">
        <v>0</v>
      </c>
      <c r="DA740" s="4">
        <v>292</v>
      </c>
      <c r="DB740" s="4">
        <v>10</v>
      </c>
      <c r="DC740" s="4">
        <v>1.1000000000000001</v>
      </c>
      <c r="DD740" s="4">
        <v>-1</v>
      </c>
      <c r="DE740" s="4">
        <v>23</v>
      </c>
      <c r="DF740" s="4">
        <v>-5</v>
      </c>
      <c r="DG740" s="4">
        <v>1172</v>
      </c>
      <c r="DH740" s="4">
        <v>22</v>
      </c>
      <c r="DI740" s="4">
        <v>1874</v>
      </c>
      <c r="DJ740" s="4">
        <v>-420</v>
      </c>
      <c r="DK740" s="4">
        <v>1.25</v>
      </c>
      <c r="DL740" s="4">
        <v>-0.89999999999999991</v>
      </c>
      <c r="DM740" s="4">
        <v>0</v>
      </c>
      <c r="DN740" s="4">
        <v>0</v>
      </c>
      <c r="DO740" s="4">
        <v>0</v>
      </c>
      <c r="DP740" s="4">
        <v>0</v>
      </c>
      <c r="DQ740" s="4">
        <v>604</v>
      </c>
      <c r="DR740" s="4">
        <v>138</v>
      </c>
      <c r="DS740" s="4">
        <v>1.25</v>
      </c>
      <c r="DT740" s="4">
        <v>-1.0499999999999998</v>
      </c>
      <c r="DU740" s="4">
        <v>1</v>
      </c>
      <c r="DV740" s="4">
        <v>0</v>
      </c>
      <c r="DW740" s="4">
        <v>0</v>
      </c>
      <c r="DX740" s="4">
        <v>0</v>
      </c>
      <c r="DY740" s="4">
        <v>4389</v>
      </c>
      <c r="DZ740" s="4">
        <v>-704</v>
      </c>
      <c r="EA740" s="4">
        <v>1.25</v>
      </c>
      <c r="EB740" s="4">
        <v>-1.2000000000000002</v>
      </c>
      <c r="EC740" s="4">
        <v>0</v>
      </c>
      <c r="ED740" s="4">
        <v>0</v>
      </c>
      <c r="EE740" s="4">
        <v>0</v>
      </c>
      <c r="EF740" s="4">
        <v>0</v>
      </c>
      <c r="EG740" s="4">
        <v>272</v>
      </c>
      <c r="EH740" s="4">
        <v>-8</v>
      </c>
      <c r="EI740" s="4">
        <v>1.3</v>
      </c>
      <c r="EJ740" s="4">
        <v>-1.4000000000000001</v>
      </c>
      <c r="EK740" s="4">
        <v>71</v>
      </c>
      <c r="EL740" s="4">
        <v>-8</v>
      </c>
      <c r="EM740" s="4">
        <v>963.9</v>
      </c>
      <c r="EN740" s="4">
        <v>-51.100000000000023</v>
      </c>
      <c r="EO740" s="4">
        <v>21935</v>
      </c>
      <c r="EP740" s="4">
        <v>-2023</v>
      </c>
      <c r="EQ740" s="4">
        <v>1.45</v>
      </c>
      <c r="ER740" s="4">
        <v>-1.45</v>
      </c>
      <c r="ES740" s="4">
        <v>4</v>
      </c>
      <c r="ET740" s="4">
        <v>0</v>
      </c>
      <c r="EU740" s="4">
        <v>915</v>
      </c>
      <c r="EV740" s="4">
        <v>-64.649999999999977</v>
      </c>
      <c r="EW740" s="4">
        <v>890</v>
      </c>
      <c r="EX740" s="4">
        <v>-18</v>
      </c>
      <c r="EY740" s="4">
        <v>1.4</v>
      </c>
      <c r="EZ740" s="4">
        <v>-1.5500000000000003</v>
      </c>
      <c r="FA740" s="4">
        <v>27</v>
      </c>
      <c r="FB740" s="4">
        <v>3</v>
      </c>
      <c r="FC740" s="4">
        <v>869.25</v>
      </c>
      <c r="FD740" s="4">
        <v>-19</v>
      </c>
      <c r="FE740" s="4">
        <v>5568</v>
      </c>
      <c r="FF740" s="4">
        <v>-636</v>
      </c>
      <c r="FG740" s="4">
        <v>1.55</v>
      </c>
      <c r="FH740" s="4">
        <v>-1.7499999999999998</v>
      </c>
      <c r="FI740" s="4">
        <v>5</v>
      </c>
      <c r="FJ740" s="4">
        <v>0</v>
      </c>
      <c r="FK740" s="4">
        <v>0</v>
      </c>
      <c r="FL740" s="4">
        <v>0</v>
      </c>
      <c r="FM740" s="4">
        <v>196</v>
      </c>
      <c r="FN740" s="4">
        <v>-33</v>
      </c>
      <c r="FO740" s="4">
        <v>1.75</v>
      </c>
      <c r="FP740" s="4">
        <v>-1.7999999999999998</v>
      </c>
      <c r="FQ740" s="4">
        <v>22</v>
      </c>
      <c r="FR740" s="4">
        <v>0</v>
      </c>
      <c r="FS740" s="4">
        <v>0</v>
      </c>
      <c r="FT740" s="4">
        <v>0</v>
      </c>
      <c r="FU740" s="4">
        <v>16714</v>
      </c>
      <c r="FV740" s="4">
        <v>-236</v>
      </c>
      <c r="FW740" s="4">
        <v>1.75</v>
      </c>
      <c r="FX740" s="4">
        <v>-2.1</v>
      </c>
      <c r="FY740" s="4">
        <v>6</v>
      </c>
      <c r="FZ740" s="4">
        <v>0</v>
      </c>
      <c r="GA740" s="4">
        <v>0</v>
      </c>
      <c r="GB740" s="4">
        <v>0</v>
      </c>
      <c r="GC740" s="4">
        <v>818</v>
      </c>
      <c r="GD740" s="4">
        <v>-59</v>
      </c>
      <c r="GE740" s="4">
        <v>1.8</v>
      </c>
      <c r="GF740" s="4">
        <v>-2.4500000000000002</v>
      </c>
      <c r="GG740" s="4">
        <v>368</v>
      </c>
      <c r="GH740" s="4">
        <v>-132</v>
      </c>
      <c r="GI740" s="4">
        <v>676</v>
      </c>
      <c r="GJ740" s="4">
        <v>-33.950000000000045</v>
      </c>
      <c r="GK740" s="4">
        <v>13134</v>
      </c>
      <c r="GL740" s="4">
        <v>-2522</v>
      </c>
      <c r="GM740" s="4">
        <v>1.95</v>
      </c>
      <c r="GN740" s="4">
        <v>-2.5499999999999998</v>
      </c>
      <c r="GO740" s="4">
        <v>6</v>
      </c>
      <c r="GP740" s="4">
        <v>0</v>
      </c>
      <c r="GQ740" s="4">
        <v>0</v>
      </c>
      <c r="GR740" s="4">
        <v>0</v>
      </c>
      <c r="GS740" s="4">
        <v>836</v>
      </c>
      <c r="GT740" s="4">
        <v>-142</v>
      </c>
      <c r="GU740" s="4">
        <v>1.9</v>
      </c>
      <c r="GV740" s="4">
        <v>-2.9</v>
      </c>
      <c r="GW740" s="4">
        <v>255</v>
      </c>
      <c r="GX740" s="4">
        <v>-125</v>
      </c>
      <c r="GY740" s="4">
        <v>574.70000000000005</v>
      </c>
      <c r="GZ740" s="4">
        <v>-31.25</v>
      </c>
      <c r="HA740" s="4">
        <v>14443</v>
      </c>
      <c r="HB740" s="4">
        <v>-2458</v>
      </c>
      <c r="HC740" s="4">
        <v>2.0499999999999998</v>
      </c>
      <c r="HD740" s="4">
        <v>-3.05</v>
      </c>
      <c r="HE740" s="4">
        <v>168</v>
      </c>
      <c r="HF740" s="4">
        <v>-21</v>
      </c>
      <c r="HG740" s="4">
        <v>536.1</v>
      </c>
      <c r="HH740" s="4">
        <v>1.7000000000000455</v>
      </c>
      <c r="HI740" s="4">
        <v>1867</v>
      </c>
      <c r="HJ740" s="4">
        <v>-737</v>
      </c>
      <c r="HK740" s="4">
        <v>2.2000000000000002</v>
      </c>
      <c r="HL740" s="4">
        <v>-3.5</v>
      </c>
      <c r="HM740" s="4">
        <v>784</v>
      </c>
      <c r="HN740" s="4">
        <v>-147</v>
      </c>
      <c r="HO740" s="4">
        <v>475</v>
      </c>
      <c r="HP740" s="4">
        <v>-32.449999999999989</v>
      </c>
      <c r="HQ740" s="4">
        <v>25822</v>
      </c>
      <c r="HR740" s="4">
        <v>-745</v>
      </c>
      <c r="HS740" s="4">
        <v>2.6</v>
      </c>
      <c r="HT740" s="4">
        <v>-3.9999999999999996</v>
      </c>
      <c r="HU740" s="4">
        <v>273</v>
      </c>
      <c r="HV740" s="4">
        <v>-38</v>
      </c>
      <c r="HW740" s="4">
        <v>430</v>
      </c>
      <c r="HX740" s="4">
        <v>-29.149999999999977</v>
      </c>
      <c r="HY740" s="4">
        <v>2871</v>
      </c>
      <c r="HZ740" s="4">
        <v>4</v>
      </c>
      <c r="IA740" s="4">
        <v>3</v>
      </c>
      <c r="IB740" s="4">
        <v>-4.95</v>
      </c>
      <c r="IC740" s="4">
        <v>362</v>
      </c>
      <c r="ID740" s="4">
        <v>-173</v>
      </c>
      <c r="IE740" s="4">
        <v>376.55</v>
      </c>
      <c r="IF740" s="4">
        <v>-31.199999999999989</v>
      </c>
      <c r="IG740" s="4">
        <v>19135</v>
      </c>
      <c r="IH740" s="4">
        <v>2390</v>
      </c>
      <c r="II740" s="4">
        <v>3.6</v>
      </c>
      <c r="IJ740" s="4">
        <v>-5.5500000000000007</v>
      </c>
      <c r="IK740" s="4">
        <v>197</v>
      </c>
      <c r="IL740" s="4">
        <v>-41</v>
      </c>
      <c r="IM740" s="4">
        <v>333.75</v>
      </c>
      <c r="IN740" s="4">
        <v>-29.050000000000011</v>
      </c>
      <c r="IO740" s="4">
        <v>6725</v>
      </c>
      <c r="IP740" s="4">
        <v>2271</v>
      </c>
      <c r="IQ740" s="4">
        <v>4.5</v>
      </c>
      <c r="IR740" s="4">
        <v>-6.5500000000000007</v>
      </c>
      <c r="IS740" s="4">
        <v>1441</v>
      </c>
      <c r="IT740" s="4">
        <v>334</v>
      </c>
      <c r="IU740" s="4">
        <v>285</v>
      </c>
      <c r="IV740" s="4">
        <v>-26.850000000000023</v>
      </c>
      <c r="IW740" s="4">
        <v>27917</v>
      </c>
      <c r="IX740" s="4">
        <v>6228</v>
      </c>
      <c r="IY740" s="4">
        <v>6.25</v>
      </c>
      <c r="IZ740" s="4">
        <v>-6.9</v>
      </c>
      <c r="JA740" s="4">
        <v>225</v>
      </c>
      <c r="JB740" s="4">
        <v>15</v>
      </c>
      <c r="JC740" s="4">
        <v>240</v>
      </c>
      <c r="JD740" s="4">
        <v>-23.949999999999989</v>
      </c>
      <c r="JE740" s="4">
        <v>10697</v>
      </c>
      <c r="JF740" s="4">
        <v>3432</v>
      </c>
      <c r="JG740" s="4">
        <v>9.1999999999999993</v>
      </c>
      <c r="JH740" s="4">
        <v>-7.0500000000000007</v>
      </c>
      <c r="JI740" s="4">
        <v>3562</v>
      </c>
      <c r="JJ740" s="4">
        <v>846</v>
      </c>
      <c r="JK740" s="4">
        <v>188.15</v>
      </c>
      <c r="JL740" s="4">
        <v>-30</v>
      </c>
      <c r="JM740" s="4">
        <v>33037</v>
      </c>
      <c r="JN740" s="4">
        <v>9194</v>
      </c>
      <c r="JO740" s="4">
        <v>14.3</v>
      </c>
      <c r="JP740" s="4">
        <v>-6.5</v>
      </c>
      <c r="JQ740" s="5">
        <v>1340</v>
      </c>
      <c r="JR740" s="4">
        <v>412</v>
      </c>
      <c r="JS740" s="4">
        <v>146.5</v>
      </c>
      <c r="JT740" s="4">
        <v>-27.900000000000006</v>
      </c>
      <c r="JU740" s="4">
        <v>12054</v>
      </c>
      <c r="JV740" s="4">
        <v>3724</v>
      </c>
      <c r="JW740" s="4">
        <v>21.9</v>
      </c>
      <c r="JX740" s="4">
        <v>-5.4500000000000028</v>
      </c>
      <c r="JY740" s="4">
        <v>15575</v>
      </c>
      <c r="JZ740" s="4">
        <v>2108</v>
      </c>
      <c r="KA740" s="4">
        <v>106.85</v>
      </c>
      <c r="KB740" s="4">
        <v>-28.450000000000017</v>
      </c>
      <c r="KC740" s="4">
        <v>45185</v>
      </c>
      <c r="KD740" s="4">
        <v>15450</v>
      </c>
      <c r="KE740" s="4">
        <v>33.6</v>
      </c>
      <c r="KF740" s="4">
        <v>-4.3999999999999986</v>
      </c>
      <c r="KG740" s="4">
        <v>12717</v>
      </c>
      <c r="KH740" s="4">
        <v>7732</v>
      </c>
      <c r="KI740" s="4">
        <v>73.05</v>
      </c>
      <c r="KJ740" s="4">
        <v>-26.700000000000003</v>
      </c>
      <c r="KK740" s="4">
        <v>17245</v>
      </c>
      <c r="KL740" s="4">
        <v>8351</v>
      </c>
      <c r="KM740" s="4">
        <v>50</v>
      </c>
      <c r="KN740" s="4">
        <v>-2.8999999999999986</v>
      </c>
      <c r="KO740" s="4">
        <v>54959</v>
      </c>
      <c r="KP740" s="4">
        <v>21616</v>
      </c>
      <c r="KQ740" s="4">
        <v>46.75</v>
      </c>
      <c r="KR740" s="4">
        <v>-24.5</v>
      </c>
      <c r="KS740" s="4">
        <v>31606</v>
      </c>
      <c r="KT740" s="4">
        <v>8692</v>
      </c>
      <c r="KU740" s="4">
        <v>73.25</v>
      </c>
      <c r="KV740" s="4">
        <v>0.5</v>
      </c>
      <c r="KW740" s="4">
        <v>24693</v>
      </c>
      <c r="KX740" s="4">
        <v>15396</v>
      </c>
      <c r="KY740" s="4">
        <v>27.6</v>
      </c>
      <c r="KZ740" s="4">
        <v>-20.6</v>
      </c>
      <c r="LA740" s="4">
        <v>5288</v>
      </c>
      <c r="LB740" s="4">
        <v>2253</v>
      </c>
      <c r="LC740" s="4">
        <v>104.55</v>
      </c>
      <c r="LD740" s="4">
        <v>4.9500000000000028</v>
      </c>
    </row>
    <row r="741" spans="1:316" x14ac:dyDescent="0.25">
      <c r="A741" s="171">
        <v>44076.562448726851</v>
      </c>
      <c r="B741" s="172">
        <v>0.56111111111111112</v>
      </c>
      <c r="C741" s="4">
        <v>11468.15</v>
      </c>
      <c r="D741" s="4">
        <v>11450</v>
      </c>
      <c r="E741" s="173">
        <v>-55.25</v>
      </c>
      <c r="F741" s="173">
        <v>-22.749999999999996</v>
      </c>
      <c r="G741" s="173">
        <v>313.89999999999998</v>
      </c>
      <c r="H741" s="173">
        <v>-596.44999999999993</v>
      </c>
      <c r="I741" s="173">
        <v>221.00000000000006</v>
      </c>
      <c r="J741" s="173">
        <v>-817.45</v>
      </c>
      <c r="K741" s="127">
        <v>23.46</v>
      </c>
      <c r="L741" s="127">
        <v>27.46</v>
      </c>
      <c r="M741" s="127">
        <v>7.74</v>
      </c>
      <c r="N741" s="127">
        <v>9.6700000000000017</v>
      </c>
      <c r="O741" s="127">
        <v>0.18735468861347226</v>
      </c>
      <c r="P741" s="127">
        <v>8.4931878958587781E-2</v>
      </c>
      <c r="Q741" s="127">
        <v>0.8094592593436386</v>
      </c>
      <c r="R741" s="4">
        <v>79442</v>
      </c>
      <c r="S741" s="4">
        <v>46295</v>
      </c>
      <c r="T741" s="173">
        <v>11494.1</v>
      </c>
      <c r="U741" s="173">
        <v>-1.1166666666667879</v>
      </c>
      <c r="V741" s="4">
        <v>150790</v>
      </c>
      <c r="W741" s="4">
        <v>-15212</v>
      </c>
      <c r="X741" s="173">
        <v>25.950000000000728</v>
      </c>
      <c r="Y741" s="173">
        <v>-108000</v>
      </c>
      <c r="Z741" s="173">
        <v>48041</v>
      </c>
      <c r="AA741" s="173">
        <v>-59959</v>
      </c>
      <c r="AB741" s="4">
        <v>-33147</v>
      </c>
      <c r="AC741" s="4">
        <v>-68775</v>
      </c>
      <c r="AD741" s="176" t="e">
        <v>#REF!</v>
      </c>
      <c r="AE741" s="177">
        <v>-0.438520866055301</v>
      </c>
      <c r="AF741" s="177">
        <v>4.6235920605372543E-4</v>
      </c>
      <c r="AG741" s="177">
        <v>0.1333604941833085</v>
      </c>
      <c r="AH741" s="177">
        <v>-9.3801549986040106E-4</v>
      </c>
      <c r="AI741" s="127">
        <v>6.3404243489524875E-3</v>
      </c>
      <c r="AJ741" s="127">
        <v>0</v>
      </c>
      <c r="AK741" s="4">
        <v>0</v>
      </c>
      <c r="AL741" s="178">
        <v>11500</v>
      </c>
      <c r="AM741" s="178">
        <v>11400</v>
      </c>
      <c r="AN741" s="178">
        <v>11600</v>
      </c>
      <c r="AO741" s="178">
        <v>11700</v>
      </c>
      <c r="AS741" s="4">
        <v>0.56062323455857221</v>
      </c>
      <c r="AT741" s="4">
        <v>0.21328600814746099</v>
      </c>
      <c r="AU741" s="4">
        <v>0.21442220002605636</v>
      </c>
      <c r="AV741" s="4">
        <v>5.8934138255232818E-2</v>
      </c>
      <c r="AW741" s="4">
        <v>9.1847265221878222E-2</v>
      </c>
      <c r="AX741" s="4">
        <v>5.783890399275015E-2</v>
      </c>
      <c r="AY741" s="4">
        <v>32.971938775510203</v>
      </c>
      <c r="AZ741" s="4">
        <v>10.578754578754578</v>
      </c>
      <c r="BA741" s="4">
        <v>52.756906077348063</v>
      </c>
      <c r="BB741" s="4">
        <v>34.111675126903556</v>
      </c>
      <c r="BC741" s="4">
        <v>19.344205412907701</v>
      </c>
      <c r="BD741" s="4">
        <v>47.013333333333335</v>
      </c>
      <c r="BE741" s="4">
        <v>9.1247910863509745</v>
      </c>
      <c r="BF741" s="4">
        <v>8.8626865671641788</v>
      </c>
      <c r="BG741" s="4">
        <v>2.8988713025428128</v>
      </c>
      <c r="BH741" s="4">
        <v>1.3396255972428919</v>
      </c>
      <c r="BI741" s="4">
        <v>9</v>
      </c>
      <c r="BJ741" s="4">
        <v>0</v>
      </c>
      <c r="BK741" s="4">
        <v>0</v>
      </c>
      <c r="BL741" s="4">
        <v>0</v>
      </c>
      <c r="BM741" s="4">
        <v>7865</v>
      </c>
      <c r="BN741" s="4">
        <v>-98</v>
      </c>
      <c r="BO741" s="4">
        <v>0.85</v>
      </c>
      <c r="BP741" s="4">
        <v>-0.65</v>
      </c>
      <c r="BQ741" s="4">
        <v>0</v>
      </c>
      <c r="BR741" s="4">
        <v>0</v>
      </c>
      <c r="BS741" s="4">
        <v>0</v>
      </c>
      <c r="BT741" s="4">
        <v>0</v>
      </c>
      <c r="BU741" s="4">
        <v>118</v>
      </c>
      <c r="BV741" s="4">
        <v>4</v>
      </c>
      <c r="BW741" s="4">
        <v>0.8</v>
      </c>
      <c r="BX741" s="4">
        <v>-0.75</v>
      </c>
      <c r="BY741" s="4">
        <v>22</v>
      </c>
      <c r="BZ741" s="4">
        <v>0</v>
      </c>
      <c r="CA741" s="4">
        <v>0</v>
      </c>
      <c r="CB741" s="4">
        <v>0</v>
      </c>
      <c r="CC741" s="4">
        <v>573</v>
      </c>
      <c r="CD741" s="4">
        <v>-210</v>
      </c>
      <c r="CE741" s="4">
        <v>0.9</v>
      </c>
      <c r="CF741" s="4">
        <v>-0.74999999999999989</v>
      </c>
      <c r="CG741" s="4">
        <v>0</v>
      </c>
      <c r="CH741" s="4">
        <v>0</v>
      </c>
      <c r="CI741" s="4">
        <v>0</v>
      </c>
      <c r="CJ741" s="4">
        <v>0</v>
      </c>
      <c r="CK741" s="4">
        <v>46</v>
      </c>
      <c r="CL741" s="4">
        <v>2</v>
      </c>
      <c r="CM741" s="4">
        <v>1.1000000000000001</v>
      </c>
      <c r="CN741" s="4">
        <v>-0.7</v>
      </c>
      <c r="CO741" s="4">
        <v>12</v>
      </c>
      <c r="CP741" s="4">
        <v>0</v>
      </c>
      <c r="CQ741" s="4">
        <v>0</v>
      </c>
      <c r="CR741" s="4">
        <v>0</v>
      </c>
      <c r="CS741" s="4">
        <v>1563</v>
      </c>
      <c r="CT741" s="4">
        <v>-91</v>
      </c>
      <c r="CU741" s="4">
        <v>1.05</v>
      </c>
      <c r="CV741" s="4">
        <v>-0.89999999999999991</v>
      </c>
      <c r="CW741" s="4">
        <v>0</v>
      </c>
      <c r="CX741" s="4">
        <v>0</v>
      </c>
      <c r="CY741" s="4">
        <v>0</v>
      </c>
      <c r="CZ741" s="4">
        <v>0</v>
      </c>
      <c r="DA741" s="4">
        <v>292</v>
      </c>
      <c r="DB741" s="4">
        <v>10</v>
      </c>
      <c r="DC741" s="4">
        <v>1.1000000000000001</v>
      </c>
      <c r="DD741" s="4">
        <v>-1</v>
      </c>
      <c r="DE741" s="4">
        <v>23</v>
      </c>
      <c r="DF741" s="4">
        <v>-5</v>
      </c>
      <c r="DG741" s="4">
        <v>1172</v>
      </c>
      <c r="DH741" s="4">
        <v>22</v>
      </c>
      <c r="DI741" s="4">
        <v>1874</v>
      </c>
      <c r="DJ741" s="4">
        <v>-420</v>
      </c>
      <c r="DK741" s="4">
        <v>1.25</v>
      </c>
      <c r="DL741" s="4">
        <v>-0.89999999999999991</v>
      </c>
      <c r="DM741" s="4">
        <v>0</v>
      </c>
      <c r="DN741" s="4">
        <v>0</v>
      </c>
      <c r="DO741" s="4">
        <v>0</v>
      </c>
      <c r="DP741" s="4">
        <v>0</v>
      </c>
      <c r="DQ741" s="4">
        <v>604</v>
      </c>
      <c r="DR741" s="4">
        <v>138</v>
      </c>
      <c r="DS741" s="4">
        <v>1.25</v>
      </c>
      <c r="DT741" s="4">
        <v>-1.0499999999999998</v>
      </c>
      <c r="DU741" s="4">
        <v>1</v>
      </c>
      <c r="DV741" s="4">
        <v>0</v>
      </c>
      <c r="DW741" s="4">
        <v>0</v>
      </c>
      <c r="DX741" s="4">
        <v>0</v>
      </c>
      <c r="DY741" s="4">
        <v>4389</v>
      </c>
      <c r="DZ741" s="4">
        <v>-704</v>
      </c>
      <c r="EA741" s="4">
        <v>1.25</v>
      </c>
      <c r="EB741" s="4">
        <v>-1.2000000000000002</v>
      </c>
      <c r="EC741" s="4">
        <v>0</v>
      </c>
      <c r="ED741" s="4">
        <v>0</v>
      </c>
      <c r="EE741" s="4">
        <v>0</v>
      </c>
      <c r="EF741" s="4">
        <v>0</v>
      </c>
      <c r="EG741" s="4">
        <v>272</v>
      </c>
      <c r="EH741" s="4">
        <v>-8</v>
      </c>
      <c r="EI741" s="4">
        <v>1.3</v>
      </c>
      <c r="EJ741" s="4">
        <v>-1.4000000000000001</v>
      </c>
      <c r="EK741" s="4">
        <v>71</v>
      </c>
      <c r="EL741" s="4">
        <v>-8</v>
      </c>
      <c r="EM741" s="4">
        <v>963.9</v>
      </c>
      <c r="EN741" s="4">
        <v>-51.100000000000023</v>
      </c>
      <c r="EO741" s="4">
        <v>21935</v>
      </c>
      <c r="EP741" s="4">
        <v>-2023</v>
      </c>
      <c r="EQ741" s="4">
        <v>1.45</v>
      </c>
      <c r="ER741" s="4">
        <v>-1.45</v>
      </c>
      <c r="ES741" s="4">
        <v>4</v>
      </c>
      <c r="ET741" s="4">
        <v>0</v>
      </c>
      <c r="EU741" s="4">
        <v>915</v>
      </c>
      <c r="EV741" s="4">
        <v>-64.649999999999977</v>
      </c>
      <c r="EW741" s="4">
        <v>890</v>
      </c>
      <c r="EX741" s="4">
        <v>-18</v>
      </c>
      <c r="EY741" s="4">
        <v>1.4</v>
      </c>
      <c r="EZ741" s="4">
        <v>-1.5500000000000003</v>
      </c>
      <c r="FA741" s="4">
        <v>27</v>
      </c>
      <c r="FB741" s="4">
        <v>3</v>
      </c>
      <c r="FC741" s="4">
        <v>869.25</v>
      </c>
      <c r="FD741" s="4">
        <v>-19</v>
      </c>
      <c r="FE741" s="4">
        <v>5560</v>
      </c>
      <c r="FF741" s="4">
        <v>-644</v>
      </c>
      <c r="FG741" s="4">
        <v>1.55</v>
      </c>
      <c r="FH741" s="4">
        <v>-1.7499999999999998</v>
      </c>
      <c r="FI741" s="4">
        <v>5</v>
      </c>
      <c r="FJ741" s="4">
        <v>0</v>
      </c>
      <c r="FK741" s="4">
        <v>0</v>
      </c>
      <c r="FL741" s="4">
        <v>0</v>
      </c>
      <c r="FM741" s="4">
        <v>196</v>
      </c>
      <c r="FN741" s="4">
        <v>-33</v>
      </c>
      <c r="FO741" s="4">
        <v>1.75</v>
      </c>
      <c r="FP741" s="4">
        <v>-1.7999999999999998</v>
      </c>
      <c r="FQ741" s="4">
        <v>22</v>
      </c>
      <c r="FR741" s="4">
        <v>0</v>
      </c>
      <c r="FS741" s="4">
        <v>0</v>
      </c>
      <c r="FT741" s="4">
        <v>0</v>
      </c>
      <c r="FU741" s="4">
        <v>16714</v>
      </c>
      <c r="FV741" s="4">
        <v>-236</v>
      </c>
      <c r="FW741" s="4">
        <v>1.75</v>
      </c>
      <c r="FX741" s="4">
        <v>-2.1</v>
      </c>
      <c r="FY741" s="4">
        <v>6</v>
      </c>
      <c r="FZ741" s="4">
        <v>0</v>
      </c>
      <c r="GA741" s="4">
        <v>0</v>
      </c>
      <c r="GB741" s="4">
        <v>0</v>
      </c>
      <c r="GC741" s="4">
        <v>818</v>
      </c>
      <c r="GD741" s="4">
        <v>-59</v>
      </c>
      <c r="GE741" s="4">
        <v>1.8</v>
      </c>
      <c r="GF741" s="4">
        <v>-2.4500000000000002</v>
      </c>
      <c r="GG741" s="4">
        <v>372</v>
      </c>
      <c r="GH741" s="4">
        <v>-128</v>
      </c>
      <c r="GI741" s="4">
        <v>676</v>
      </c>
      <c r="GJ741" s="4">
        <v>-33.950000000000045</v>
      </c>
      <c r="GK741" s="4">
        <v>13120</v>
      </c>
      <c r="GL741" s="4">
        <v>-2536</v>
      </c>
      <c r="GM741" s="4">
        <v>1.95</v>
      </c>
      <c r="GN741" s="4">
        <v>-2.5499999999999998</v>
      </c>
      <c r="GO741" s="4">
        <v>6</v>
      </c>
      <c r="GP741" s="4">
        <v>0</v>
      </c>
      <c r="GQ741" s="4">
        <v>0</v>
      </c>
      <c r="GR741" s="4">
        <v>0</v>
      </c>
      <c r="GS741" s="4">
        <v>858</v>
      </c>
      <c r="GT741" s="4">
        <v>-120</v>
      </c>
      <c r="GU741" s="4">
        <v>1.9</v>
      </c>
      <c r="GV741" s="4">
        <v>-2.9</v>
      </c>
      <c r="GW741" s="4">
        <v>255</v>
      </c>
      <c r="GX741" s="4">
        <v>-125</v>
      </c>
      <c r="GY741" s="4">
        <v>574.70000000000005</v>
      </c>
      <c r="GZ741" s="4">
        <v>-31.25</v>
      </c>
      <c r="HA741" s="4">
        <v>14299</v>
      </c>
      <c r="HB741" s="4">
        <v>-2602</v>
      </c>
      <c r="HC741" s="4">
        <v>2.0499999999999998</v>
      </c>
      <c r="HD741" s="4">
        <v>-3.05</v>
      </c>
      <c r="HE741" s="4">
        <v>168</v>
      </c>
      <c r="HF741" s="4">
        <v>-21</v>
      </c>
      <c r="HG741" s="4">
        <v>536.1</v>
      </c>
      <c r="HH741" s="4">
        <v>1.7000000000000455</v>
      </c>
      <c r="HI741" s="4">
        <v>1867</v>
      </c>
      <c r="HJ741" s="4">
        <v>-737</v>
      </c>
      <c r="HK741" s="4">
        <v>2.2000000000000002</v>
      </c>
      <c r="HL741" s="4">
        <v>-3.5</v>
      </c>
      <c r="HM741" s="4">
        <v>784</v>
      </c>
      <c r="HN741" s="4">
        <v>-147</v>
      </c>
      <c r="HO741" s="4">
        <v>475</v>
      </c>
      <c r="HP741" s="4">
        <v>-32.449999999999989</v>
      </c>
      <c r="HQ741" s="4">
        <v>25850</v>
      </c>
      <c r="HR741" s="4">
        <v>-717</v>
      </c>
      <c r="HS741" s="4">
        <v>2.6</v>
      </c>
      <c r="HT741" s="4">
        <v>-3.9999999999999996</v>
      </c>
      <c r="HU741" s="4">
        <v>273</v>
      </c>
      <c r="HV741" s="4">
        <v>-38</v>
      </c>
      <c r="HW741" s="4">
        <v>430</v>
      </c>
      <c r="HX741" s="4">
        <v>-29.149999999999977</v>
      </c>
      <c r="HY741" s="4">
        <v>2888</v>
      </c>
      <c r="HZ741" s="4">
        <v>21</v>
      </c>
      <c r="IA741" s="4">
        <v>3</v>
      </c>
      <c r="IB741" s="4">
        <v>-4.95</v>
      </c>
      <c r="IC741" s="4">
        <v>362</v>
      </c>
      <c r="ID741" s="4">
        <v>-173</v>
      </c>
      <c r="IE741" s="4">
        <v>376.55</v>
      </c>
      <c r="IF741" s="4">
        <v>-31.199999999999989</v>
      </c>
      <c r="IG741" s="4">
        <v>19098</v>
      </c>
      <c r="IH741" s="4">
        <v>2353</v>
      </c>
      <c r="II741" s="4">
        <v>3.6</v>
      </c>
      <c r="IJ741" s="4">
        <v>-5.5500000000000007</v>
      </c>
      <c r="IK741" s="4">
        <v>197</v>
      </c>
      <c r="IL741" s="4">
        <v>-41</v>
      </c>
      <c r="IM741" s="4">
        <v>333.75</v>
      </c>
      <c r="IN741" s="4">
        <v>-29.050000000000011</v>
      </c>
      <c r="IO741" s="4">
        <v>6720</v>
      </c>
      <c r="IP741" s="4">
        <v>2266</v>
      </c>
      <c r="IQ741" s="4">
        <v>4.5</v>
      </c>
      <c r="IR741" s="4">
        <v>-6.5500000000000007</v>
      </c>
      <c r="IS741" s="4">
        <v>1441</v>
      </c>
      <c r="IT741" s="4">
        <v>334</v>
      </c>
      <c r="IU741" s="4">
        <v>285</v>
      </c>
      <c r="IV741" s="4">
        <v>-26.850000000000023</v>
      </c>
      <c r="IW741" s="4">
        <v>27875</v>
      </c>
      <c r="IX741" s="4">
        <v>6186</v>
      </c>
      <c r="IY741" s="4">
        <v>6.25</v>
      </c>
      <c r="IZ741" s="4">
        <v>-6.9</v>
      </c>
      <c r="JA741" s="4">
        <v>225</v>
      </c>
      <c r="JB741" s="4">
        <v>15</v>
      </c>
      <c r="JC741" s="4">
        <v>240</v>
      </c>
      <c r="JD741" s="4">
        <v>-23.949999999999989</v>
      </c>
      <c r="JE741" s="4">
        <v>10578</v>
      </c>
      <c r="JF741" s="4">
        <v>3313</v>
      </c>
      <c r="JG741" s="4">
        <v>9.1999999999999993</v>
      </c>
      <c r="JH741" s="4">
        <v>-7.0500000000000007</v>
      </c>
      <c r="JI741" s="4">
        <v>3590</v>
      </c>
      <c r="JJ741" s="4">
        <v>874</v>
      </c>
      <c r="JK741" s="4">
        <v>188.15</v>
      </c>
      <c r="JL741" s="4">
        <v>-30</v>
      </c>
      <c r="JM741" s="4">
        <v>32758</v>
      </c>
      <c r="JN741" s="4">
        <v>8915</v>
      </c>
      <c r="JO741" s="4">
        <v>14.3</v>
      </c>
      <c r="JP741" s="4">
        <v>-6.5</v>
      </c>
      <c r="JQ741" s="5">
        <v>1340</v>
      </c>
      <c r="JR741" s="4">
        <v>412</v>
      </c>
      <c r="JS741" s="4">
        <v>146.5</v>
      </c>
      <c r="JT741" s="4">
        <v>-27.900000000000006</v>
      </c>
      <c r="JU741" s="4">
        <v>11876</v>
      </c>
      <c r="JV741" s="4">
        <v>3546</v>
      </c>
      <c r="JW741" s="4">
        <v>21.9</v>
      </c>
      <c r="JX741" s="4">
        <v>-5.4500000000000028</v>
      </c>
      <c r="JY741" s="4">
        <v>15416</v>
      </c>
      <c r="JZ741" s="4">
        <v>1949</v>
      </c>
      <c r="KA741" s="4">
        <v>106.85</v>
      </c>
      <c r="KB741" s="4">
        <v>-28.450000000000017</v>
      </c>
      <c r="KC741" s="4">
        <v>44689</v>
      </c>
      <c r="KD741" s="4">
        <v>14954</v>
      </c>
      <c r="KE741" s="4">
        <v>33.6</v>
      </c>
      <c r="KF741" s="4">
        <v>-4.3999999999999986</v>
      </c>
      <c r="KG741" s="4">
        <v>12767</v>
      </c>
      <c r="KH741" s="4">
        <v>7782</v>
      </c>
      <c r="KI741" s="4">
        <v>73.05</v>
      </c>
      <c r="KJ741" s="4">
        <v>-26.700000000000003</v>
      </c>
      <c r="KK741" s="4">
        <v>17103</v>
      </c>
      <c r="KL741" s="4">
        <v>8209</v>
      </c>
      <c r="KM741" s="4">
        <v>50</v>
      </c>
      <c r="KN741" s="4">
        <v>-2.8999999999999986</v>
      </c>
      <c r="KO741" s="4">
        <v>55581</v>
      </c>
      <c r="KP741" s="4">
        <v>22238</v>
      </c>
      <c r="KQ741" s="4">
        <v>46.75</v>
      </c>
      <c r="KR741" s="4">
        <v>-24.5</v>
      </c>
      <c r="KS741" s="4">
        <v>31160</v>
      </c>
      <c r="KT741" s="4">
        <v>8246</v>
      </c>
      <c r="KU741" s="4">
        <v>73.25</v>
      </c>
      <c r="KV741" s="4">
        <v>0.5</v>
      </c>
      <c r="KW741" s="4">
        <v>24793</v>
      </c>
      <c r="KX741" s="4">
        <v>15496</v>
      </c>
      <c r="KY741" s="4">
        <v>27.6</v>
      </c>
      <c r="KZ741" s="4">
        <v>-20.6</v>
      </c>
      <c r="LA741" s="4">
        <v>5288</v>
      </c>
      <c r="LB741" s="4">
        <v>2253</v>
      </c>
      <c r="LC741" s="4">
        <v>104.55</v>
      </c>
      <c r="LD741" s="4">
        <v>4.9500000000000028</v>
      </c>
    </row>
    <row r="742" spans="1:316" x14ac:dyDescent="0.25">
      <c r="A742" s="171">
        <v>44076.56074479167</v>
      </c>
      <c r="B742" s="172">
        <v>0.55972222222222223</v>
      </c>
      <c r="C742" s="4">
        <v>11473.3</v>
      </c>
      <c r="D742" s="4">
        <v>11450</v>
      </c>
      <c r="E742" s="173">
        <v>-55.2</v>
      </c>
      <c r="F742" s="173">
        <v>-22</v>
      </c>
      <c r="G742" s="173">
        <v>313.89999999999998</v>
      </c>
      <c r="H742" s="173">
        <v>-632.4000000000002</v>
      </c>
      <c r="I742" s="173">
        <v>238.65000000000012</v>
      </c>
      <c r="J742" s="173">
        <v>-871.0500000000003</v>
      </c>
      <c r="K742" s="127">
        <v>23.46</v>
      </c>
      <c r="L742" s="127">
        <v>27.46</v>
      </c>
      <c r="M742" s="127">
        <v>7.74</v>
      </c>
      <c r="N742" s="127">
        <v>9.6700000000000017</v>
      </c>
      <c r="O742" s="127">
        <v>0.22189998376413267</v>
      </c>
      <c r="P742" s="127">
        <v>0.11997767927543707</v>
      </c>
      <c r="Q742" s="127">
        <v>0.8094776065012208</v>
      </c>
      <c r="R742" s="4">
        <v>79563</v>
      </c>
      <c r="S742" s="4">
        <v>46401</v>
      </c>
      <c r="T742" s="173">
        <v>11495.566666666666</v>
      </c>
      <c r="U742" s="173">
        <v>0.28333333333284827</v>
      </c>
      <c r="V742" s="4">
        <v>150721</v>
      </c>
      <c r="W742" s="4">
        <v>-15281</v>
      </c>
      <c r="X742" s="173">
        <v>22.266666666666424</v>
      </c>
      <c r="Y742" s="173">
        <v>-108113</v>
      </c>
      <c r="Z742" s="173">
        <v>47577</v>
      </c>
      <c r="AA742" s="173">
        <v>-60536</v>
      </c>
      <c r="AB742" s="4">
        <v>-33162</v>
      </c>
      <c r="AC742" s="4">
        <v>-69005</v>
      </c>
      <c r="AD742" s="176" t="e">
        <v>#REF!</v>
      </c>
      <c r="AE742" s="177">
        <v>-0.35101807186298029</v>
      </c>
      <c r="AF742" s="177">
        <v>-3.793443408643471E-4</v>
      </c>
      <c r="AG742" s="177">
        <v>5.0023196309424665E-2</v>
      </c>
      <c r="AH742" s="177">
        <v>-1.1322907117490592E-2</v>
      </c>
      <c r="AI742" s="127">
        <v>1.5557963107662909E-3</v>
      </c>
      <c r="AJ742" s="127">
        <v>0</v>
      </c>
      <c r="AK742" s="4">
        <v>0</v>
      </c>
      <c r="AL742" s="178">
        <v>11500</v>
      </c>
      <c r="AM742" s="178">
        <v>11400</v>
      </c>
      <c r="AN742" s="178">
        <v>11600</v>
      </c>
      <c r="AO742" s="178">
        <v>11700</v>
      </c>
      <c r="AS742" s="4">
        <v>0.56002167825851323</v>
      </c>
      <c r="AT742" s="4">
        <v>0.21467468032753823</v>
      </c>
      <c r="AU742" s="4">
        <v>0.21509376495670712</v>
      </c>
      <c r="AV742" s="4">
        <v>5.8208298714627828E-2</v>
      </c>
      <c r="AW742" s="4">
        <v>9.147971360381861E-2</v>
      </c>
      <c r="AX742" s="4">
        <v>5.7857409481149681E-2</v>
      </c>
      <c r="AY742" s="4">
        <v>33.091719745222932</v>
      </c>
      <c r="AZ742" s="4">
        <v>10.575091575091575</v>
      </c>
      <c r="BA742" s="4">
        <v>53.185082872928177</v>
      </c>
      <c r="BB742" s="4">
        <v>34.18781725888325</v>
      </c>
      <c r="BC742" s="4">
        <v>19.376821651630813</v>
      </c>
      <c r="BD742" s="4">
        <v>47.422222222222224</v>
      </c>
      <c r="BE742" s="4">
        <v>9.1952795729137407</v>
      </c>
      <c r="BF742" s="4">
        <v>8.8364174685418213</v>
      </c>
      <c r="BG742" s="4">
        <v>2.8540320496252263</v>
      </c>
      <c r="BH742" s="4">
        <v>1.3268751945222534</v>
      </c>
      <c r="BI742" s="4">
        <v>9</v>
      </c>
      <c r="BJ742" s="4">
        <v>0</v>
      </c>
      <c r="BK742" s="4">
        <v>0</v>
      </c>
      <c r="BL742" s="4">
        <v>0</v>
      </c>
      <c r="BM742" s="4">
        <v>7865</v>
      </c>
      <c r="BN742" s="4">
        <v>-98</v>
      </c>
      <c r="BO742" s="4">
        <v>0.85</v>
      </c>
      <c r="BP742" s="4">
        <v>-0.65</v>
      </c>
      <c r="BQ742" s="4">
        <v>0</v>
      </c>
      <c r="BR742" s="4">
        <v>0</v>
      </c>
      <c r="BS742" s="4">
        <v>0</v>
      </c>
      <c r="BT742" s="4">
        <v>0</v>
      </c>
      <c r="BU742" s="4">
        <v>118</v>
      </c>
      <c r="BV742" s="4">
        <v>4</v>
      </c>
      <c r="BW742" s="4">
        <v>0.8</v>
      </c>
      <c r="BX742" s="4">
        <v>-0.75</v>
      </c>
      <c r="BY742" s="4">
        <v>22</v>
      </c>
      <c r="BZ742" s="4">
        <v>0</v>
      </c>
      <c r="CA742" s="4">
        <v>0</v>
      </c>
      <c r="CB742" s="4">
        <v>0</v>
      </c>
      <c r="CC742" s="4">
        <v>573</v>
      </c>
      <c r="CD742" s="4">
        <v>-210</v>
      </c>
      <c r="CE742" s="4">
        <v>0.9</v>
      </c>
      <c r="CF742" s="4">
        <v>-0.74999999999999989</v>
      </c>
      <c r="CG742" s="4">
        <v>0</v>
      </c>
      <c r="CH742" s="4">
        <v>0</v>
      </c>
      <c r="CI742" s="4">
        <v>0</v>
      </c>
      <c r="CJ742" s="4">
        <v>0</v>
      </c>
      <c r="CK742" s="4">
        <v>46</v>
      </c>
      <c r="CL742" s="4">
        <v>2</v>
      </c>
      <c r="CM742" s="4">
        <v>1.1000000000000001</v>
      </c>
      <c r="CN742" s="4">
        <v>-0.7</v>
      </c>
      <c r="CO742" s="4">
        <v>12</v>
      </c>
      <c r="CP742" s="4">
        <v>0</v>
      </c>
      <c r="CQ742" s="4">
        <v>0</v>
      </c>
      <c r="CR742" s="4">
        <v>0</v>
      </c>
      <c r="CS742" s="4">
        <v>1571</v>
      </c>
      <c r="CT742" s="4">
        <v>-83</v>
      </c>
      <c r="CU742" s="4">
        <v>1.05</v>
      </c>
      <c r="CV742" s="4">
        <v>-0.89999999999999991</v>
      </c>
      <c r="CW742" s="4">
        <v>0</v>
      </c>
      <c r="CX742" s="4">
        <v>0</v>
      </c>
      <c r="CY742" s="4">
        <v>0</v>
      </c>
      <c r="CZ742" s="4">
        <v>0</v>
      </c>
      <c r="DA742" s="4">
        <v>292</v>
      </c>
      <c r="DB742" s="4">
        <v>10</v>
      </c>
      <c r="DC742" s="4">
        <v>1.1000000000000001</v>
      </c>
      <c r="DD742" s="4">
        <v>-1</v>
      </c>
      <c r="DE742" s="4">
        <v>23</v>
      </c>
      <c r="DF742" s="4">
        <v>-5</v>
      </c>
      <c r="DG742" s="4">
        <v>1172</v>
      </c>
      <c r="DH742" s="4">
        <v>22</v>
      </c>
      <c r="DI742" s="4">
        <v>1922</v>
      </c>
      <c r="DJ742" s="4">
        <v>-372</v>
      </c>
      <c r="DK742" s="4">
        <v>1.2</v>
      </c>
      <c r="DL742" s="4">
        <v>-0.95</v>
      </c>
      <c r="DM742" s="4">
        <v>0</v>
      </c>
      <c r="DN742" s="4">
        <v>0</v>
      </c>
      <c r="DO742" s="4">
        <v>0</v>
      </c>
      <c r="DP742" s="4">
        <v>0</v>
      </c>
      <c r="DQ742" s="4">
        <v>604</v>
      </c>
      <c r="DR742" s="4">
        <v>138</v>
      </c>
      <c r="DS742" s="4">
        <v>1.25</v>
      </c>
      <c r="DT742" s="4">
        <v>-1.0499999999999998</v>
      </c>
      <c r="DU742" s="4">
        <v>1</v>
      </c>
      <c r="DV742" s="4">
        <v>0</v>
      </c>
      <c r="DW742" s="4">
        <v>0</v>
      </c>
      <c r="DX742" s="4">
        <v>0</v>
      </c>
      <c r="DY742" s="4">
        <v>4389</v>
      </c>
      <c r="DZ742" s="4">
        <v>-704</v>
      </c>
      <c r="EA742" s="4">
        <v>1.25</v>
      </c>
      <c r="EB742" s="4">
        <v>-1.2000000000000002</v>
      </c>
      <c r="EC742" s="4">
        <v>0</v>
      </c>
      <c r="ED742" s="4">
        <v>0</v>
      </c>
      <c r="EE742" s="4">
        <v>0</v>
      </c>
      <c r="EF742" s="4">
        <v>0</v>
      </c>
      <c r="EG742" s="4">
        <v>307</v>
      </c>
      <c r="EH742" s="4">
        <v>27</v>
      </c>
      <c r="EI742" s="4">
        <v>1.3</v>
      </c>
      <c r="EJ742" s="4">
        <v>-1.4000000000000001</v>
      </c>
      <c r="EK742" s="4">
        <v>71</v>
      </c>
      <c r="EL742" s="4">
        <v>-8</v>
      </c>
      <c r="EM742" s="4">
        <v>963.9</v>
      </c>
      <c r="EN742" s="4">
        <v>-51.100000000000023</v>
      </c>
      <c r="EO742" s="4">
        <v>21992</v>
      </c>
      <c r="EP742" s="4">
        <v>-1966</v>
      </c>
      <c r="EQ742" s="4">
        <v>1.5</v>
      </c>
      <c r="ER742" s="4">
        <v>-1.4</v>
      </c>
      <c r="ES742" s="4">
        <v>4</v>
      </c>
      <c r="ET742" s="4">
        <v>0</v>
      </c>
      <c r="EU742" s="4">
        <v>915</v>
      </c>
      <c r="EV742" s="4">
        <v>-64.649999999999977</v>
      </c>
      <c r="EW742" s="4">
        <v>890</v>
      </c>
      <c r="EX742" s="4">
        <v>-18</v>
      </c>
      <c r="EY742" s="4">
        <v>1.4</v>
      </c>
      <c r="EZ742" s="4">
        <v>-1.5500000000000003</v>
      </c>
      <c r="FA742" s="4">
        <v>27</v>
      </c>
      <c r="FB742" s="4">
        <v>3</v>
      </c>
      <c r="FC742" s="4">
        <v>869.25</v>
      </c>
      <c r="FD742" s="4">
        <v>-19</v>
      </c>
      <c r="FE742" s="4">
        <v>5542</v>
      </c>
      <c r="FF742" s="4">
        <v>-662</v>
      </c>
      <c r="FG742" s="4">
        <v>1.6</v>
      </c>
      <c r="FH742" s="4">
        <v>-1.6999999999999997</v>
      </c>
      <c r="FI742" s="4">
        <v>5</v>
      </c>
      <c r="FJ742" s="4">
        <v>0</v>
      </c>
      <c r="FK742" s="4">
        <v>0</v>
      </c>
      <c r="FL742" s="4">
        <v>0</v>
      </c>
      <c r="FM742" s="4">
        <v>196</v>
      </c>
      <c r="FN742" s="4">
        <v>-33</v>
      </c>
      <c r="FO742" s="4">
        <v>1.75</v>
      </c>
      <c r="FP742" s="4">
        <v>-1.7999999999999998</v>
      </c>
      <c r="FQ742" s="4">
        <v>22</v>
      </c>
      <c r="FR742" s="4">
        <v>0</v>
      </c>
      <c r="FS742" s="4">
        <v>0</v>
      </c>
      <c r="FT742" s="4">
        <v>0</v>
      </c>
      <c r="FU742" s="4">
        <v>16714</v>
      </c>
      <c r="FV742" s="4">
        <v>-236</v>
      </c>
      <c r="FW742" s="4">
        <v>1.8</v>
      </c>
      <c r="FX742" s="4">
        <v>-2.0499999999999998</v>
      </c>
      <c r="FY742" s="4">
        <v>6</v>
      </c>
      <c r="FZ742" s="4">
        <v>0</v>
      </c>
      <c r="GA742" s="4">
        <v>0</v>
      </c>
      <c r="GB742" s="4">
        <v>0</v>
      </c>
      <c r="GC742" s="4">
        <v>819</v>
      </c>
      <c r="GD742" s="4">
        <v>-58</v>
      </c>
      <c r="GE742" s="4">
        <v>1.85</v>
      </c>
      <c r="GF742" s="4">
        <v>-2.4</v>
      </c>
      <c r="GG742" s="4">
        <v>372</v>
      </c>
      <c r="GH742" s="4">
        <v>-128</v>
      </c>
      <c r="GI742" s="4">
        <v>666</v>
      </c>
      <c r="GJ742" s="4">
        <v>-43.950000000000045</v>
      </c>
      <c r="GK742" s="4">
        <v>13120</v>
      </c>
      <c r="GL742" s="4">
        <v>-2536</v>
      </c>
      <c r="GM742" s="4">
        <v>1.95</v>
      </c>
      <c r="GN742" s="4">
        <v>-2.5499999999999998</v>
      </c>
      <c r="GO742" s="4">
        <v>6</v>
      </c>
      <c r="GP742" s="4">
        <v>0</v>
      </c>
      <c r="GQ742" s="4">
        <v>0</v>
      </c>
      <c r="GR742" s="4">
        <v>0</v>
      </c>
      <c r="GS742" s="4">
        <v>858</v>
      </c>
      <c r="GT742" s="4">
        <v>-120</v>
      </c>
      <c r="GU742" s="4">
        <v>2</v>
      </c>
      <c r="GV742" s="4">
        <v>-2.8</v>
      </c>
      <c r="GW742" s="4">
        <v>255</v>
      </c>
      <c r="GX742" s="4">
        <v>-125</v>
      </c>
      <c r="GY742" s="4">
        <v>574.70000000000005</v>
      </c>
      <c r="GZ742" s="4">
        <v>-31.25</v>
      </c>
      <c r="HA742" s="4">
        <v>14465</v>
      </c>
      <c r="HB742" s="4">
        <v>-2436</v>
      </c>
      <c r="HC742" s="4">
        <v>2.0499999999999998</v>
      </c>
      <c r="HD742" s="4">
        <v>-3.05</v>
      </c>
      <c r="HE742" s="4">
        <v>168</v>
      </c>
      <c r="HF742" s="4">
        <v>-21</v>
      </c>
      <c r="HG742" s="4">
        <v>536.1</v>
      </c>
      <c r="HH742" s="4">
        <v>1.7000000000000455</v>
      </c>
      <c r="HI742" s="4">
        <v>1881</v>
      </c>
      <c r="HJ742" s="4">
        <v>-723</v>
      </c>
      <c r="HK742" s="4">
        <v>2.25</v>
      </c>
      <c r="HL742" s="4">
        <v>-3.45</v>
      </c>
      <c r="HM742" s="4">
        <v>785</v>
      </c>
      <c r="HN742" s="4">
        <v>-146</v>
      </c>
      <c r="HO742" s="4">
        <v>475.3</v>
      </c>
      <c r="HP742" s="4">
        <v>-32.149999999999977</v>
      </c>
      <c r="HQ742" s="4">
        <v>25977</v>
      </c>
      <c r="HR742" s="4">
        <v>-590</v>
      </c>
      <c r="HS742" s="4">
        <v>2.5499999999999998</v>
      </c>
      <c r="HT742" s="4">
        <v>-4.05</v>
      </c>
      <c r="HU742" s="4">
        <v>273</v>
      </c>
      <c r="HV742" s="4">
        <v>-38</v>
      </c>
      <c r="HW742" s="4">
        <v>430</v>
      </c>
      <c r="HX742" s="4">
        <v>-29.149999999999977</v>
      </c>
      <c r="HY742" s="4">
        <v>2887</v>
      </c>
      <c r="HZ742" s="4">
        <v>20</v>
      </c>
      <c r="IA742" s="4">
        <v>2.9</v>
      </c>
      <c r="IB742" s="4">
        <v>-5.0500000000000007</v>
      </c>
      <c r="IC742" s="4">
        <v>362</v>
      </c>
      <c r="ID742" s="4">
        <v>-173</v>
      </c>
      <c r="IE742" s="4">
        <v>376.55</v>
      </c>
      <c r="IF742" s="4">
        <v>-31.199999999999989</v>
      </c>
      <c r="IG742" s="4">
        <v>19253</v>
      </c>
      <c r="IH742" s="4">
        <v>2508</v>
      </c>
      <c r="II742" s="4">
        <v>3.65</v>
      </c>
      <c r="IJ742" s="4">
        <v>-5.5</v>
      </c>
      <c r="IK742" s="4">
        <v>197</v>
      </c>
      <c r="IL742" s="4">
        <v>-41</v>
      </c>
      <c r="IM742" s="4">
        <v>320.10000000000002</v>
      </c>
      <c r="IN742" s="4">
        <v>-42.699999999999989</v>
      </c>
      <c r="IO742" s="4">
        <v>6735</v>
      </c>
      <c r="IP742" s="4">
        <v>2281</v>
      </c>
      <c r="IQ742" s="4">
        <v>4.5</v>
      </c>
      <c r="IR742" s="4">
        <v>-6.5500000000000007</v>
      </c>
      <c r="IS742" s="4">
        <v>1441</v>
      </c>
      <c r="IT742" s="4">
        <v>334</v>
      </c>
      <c r="IU742" s="4">
        <v>280.35000000000002</v>
      </c>
      <c r="IV742" s="4">
        <v>-31.5</v>
      </c>
      <c r="IW742" s="4">
        <v>27922</v>
      </c>
      <c r="IX742" s="4">
        <v>6233</v>
      </c>
      <c r="IY742" s="4">
        <v>6.3</v>
      </c>
      <c r="IZ742" s="4">
        <v>-6.8500000000000005</v>
      </c>
      <c r="JA742" s="4">
        <v>225</v>
      </c>
      <c r="JB742" s="4">
        <v>15</v>
      </c>
      <c r="JC742" s="4">
        <v>234.35</v>
      </c>
      <c r="JD742" s="4">
        <v>-29.599999999999994</v>
      </c>
      <c r="JE742" s="4">
        <v>10670</v>
      </c>
      <c r="JF742" s="4">
        <v>3405</v>
      </c>
      <c r="JG742" s="4">
        <v>9.4</v>
      </c>
      <c r="JH742" s="4">
        <v>-6.85</v>
      </c>
      <c r="JI742" s="4">
        <v>3559</v>
      </c>
      <c r="JJ742" s="4">
        <v>843</v>
      </c>
      <c r="JK742" s="4">
        <v>187</v>
      </c>
      <c r="JL742" s="4">
        <v>-31.150000000000006</v>
      </c>
      <c r="JM742" s="4">
        <v>32726</v>
      </c>
      <c r="JN742" s="4">
        <v>8883</v>
      </c>
      <c r="JO742" s="4">
        <v>14.6</v>
      </c>
      <c r="JP742" s="4">
        <v>-6.2000000000000011</v>
      </c>
      <c r="JQ742" s="5">
        <v>1351</v>
      </c>
      <c r="JR742" s="4">
        <v>423</v>
      </c>
      <c r="JS742" s="4">
        <v>145.94999999999999</v>
      </c>
      <c r="JT742" s="4">
        <v>-28.450000000000017</v>
      </c>
      <c r="JU742" s="4">
        <v>11938</v>
      </c>
      <c r="JV742" s="4">
        <v>3608</v>
      </c>
      <c r="JW742" s="4">
        <v>22.2</v>
      </c>
      <c r="JX742" s="4">
        <v>-5.1500000000000021</v>
      </c>
      <c r="JY742" s="4">
        <v>15476</v>
      </c>
      <c r="JZ742" s="4">
        <v>2009</v>
      </c>
      <c r="KA742" s="4">
        <v>106.55</v>
      </c>
      <c r="KB742" s="4">
        <v>-28.750000000000014</v>
      </c>
      <c r="KC742" s="4">
        <v>44169</v>
      </c>
      <c r="KD742" s="4">
        <v>14434</v>
      </c>
      <c r="KE742" s="4">
        <v>33.799999999999997</v>
      </c>
      <c r="KF742" s="4">
        <v>-4.2000000000000028</v>
      </c>
      <c r="KG742" s="4">
        <v>12852</v>
      </c>
      <c r="KH742" s="4">
        <v>7867</v>
      </c>
      <c r="KI742" s="4">
        <v>73.45</v>
      </c>
      <c r="KJ742" s="4">
        <v>-26.299999999999997</v>
      </c>
      <c r="KK742" s="4">
        <v>17053</v>
      </c>
      <c r="KL742" s="4">
        <v>8159</v>
      </c>
      <c r="KM742" s="4">
        <v>50.1</v>
      </c>
      <c r="KN742" s="4">
        <v>-2.7999999999999972</v>
      </c>
      <c r="KO742" s="4">
        <v>55355</v>
      </c>
      <c r="KP742" s="4">
        <v>22012</v>
      </c>
      <c r="KQ742" s="4">
        <v>46.8</v>
      </c>
      <c r="KR742" s="4">
        <v>-24.450000000000003</v>
      </c>
      <c r="KS742" s="4">
        <v>31000</v>
      </c>
      <c r="KT742" s="4">
        <v>8086</v>
      </c>
      <c r="KU742" s="4">
        <v>73.45</v>
      </c>
      <c r="KV742" s="4">
        <v>0.70000000000000284</v>
      </c>
      <c r="KW742" s="4">
        <v>24791</v>
      </c>
      <c r="KX742" s="4">
        <v>15494</v>
      </c>
      <c r="KY742" s="4">
        <v>27.65</v>
      </c>
      <c r="KZ742" s="4">
        <v>-20.550000000000004</v>
      </c>
      <c r="LA742" s="4">
        <v>5322</v>
      </c>
      <c r="LB742" s="4">
        <v>2287</v>
      </c>
      <c r="LC742" s="4">
        <v>104.8</v>
      </c>
      <c r="LD742" s="4">
        <v>5.2000000000000028</v>
      </c>
    </row>
    <row r="743" spans="1:316" x14ac:dyDescent="0.25">
      <c r="A743" s="171">
        <v>44076.559239236114</v>
      </c>
      <c r="B743" s="172">
        <v>0.55833333333333335</v>
      </c>
      <c r="C743" s="4">
        <v>11467.05</v>
      </c>
      <c r="D743" s="4">
        <v>11450</v>
      </c>
      <c r="E743" s="173">
        <v>-56.400000000000006</v>
      </c>
      <c r="F743" s="173">
        <v>-20.85</v>
      </c>
      <c r="G743" s="173">
        <v>313.89999999999998</v>
      </c>
      <c r="H743" s="173">
        <v>-675.60000000000025</v>
      </c>
      <c r="I743" s="173">
        <v>246.55000000000015</v>
      </c>
      <c r="J743" s="173">
        <v>-922.15000000000043</v>
      </c>
      <c r="K743" s="127">
        <v>23.46</v>
      </c>
      <c r="L743" s="127">
        <v>27.46</v>
      </c>
      <c r="M743" s="127">
        <v>7.74</v>
      </c>
      <c r="N743" s="127">
        <v>9.6700000000000017</v>
      </c>
      <c r="O743" s="127">
        <v>0.17992916920594415</v>
      </c>
      <c r="P743" s="127">
        <v>7.7415792562721172E-2</v>
      </c>
      <c r="Q743" s="127">
        <v>0.80947001617054226</v>
      </c>
      <c r="R743" s="4">
        <v>79577</v>
      </c>
      <c r="S743" s="4">
        <v>46409</v>
      </c>
      <c r="T743" s="173">
        <v>11495.283333333333</v>
      </c>
      <c r="U743" s="173">
        <v>2.7333333333317569</v>
      </c>
      <c r="V743" s="4">
        <v>150721</v>
      </c>
      <c r="W743" s="4">
        <v>-15214</v>
      </c>
      <c r="X743" s="173">
        <v>28.233333333333576</v>
      </c>
      <c r="Y743" s="173">
        <v>-108083</v>
      </c>
      <c r="Z743" s="173">
        <v>47569</v>
      </c>
      <c r="AA743" s="173">
        <v>-60514</v>
      </c>
      <c r="AB743" s="4">
        <v>-33168</v>
      </c>
      <c r="AC743" s="4">
        <v>-69005</v>
      </c>
      <c r="AD743" s="176" t="e">
        <v>#REF!</v>
      </c>
      <c r="AE743" s="177">
        <v>-0.22379236297829791</v>
      </c>
      <c r="AF743" s="177">
        <v>1.9050860739046559E-3</v>
      </c>
      <c r="AG743" s="177">
        <v>-1.616365923190155E-2</v>
      </c>
      <c r="AH743" s="177">
        <v>1.3497948739111003E-2</v>
      </c>
      <c r="AI743" s="127">
        <v>6.3711616670015011E-3</v>
      </c>
      <c r="AJ743" s="127">
        <v>0</v>
      </c>
      <c r="AK743" s="4">
        <v>0</v>
      </c>
      <c r="AL743" s="178">
        <v>11500</v>
      </c>
      <c r="AM743" s="178">
        <v>11400</v>
      </c>
      <c r="AN743" s="178">
        <v>11600</v>
      </c>
      <c r="AO743" s="178">
        <v>11700</v>
      </c>
      <c r="AS743" s="4">
        <v>0.56002167825851323</v>
      </c>
      <c r="AT743" s="4">
        <v>0.21467468032753823</v>
      </c>
      <c r="AU743" s="4">
        <v>0.21509376495670712</v>
      </c>
      <c r="AV743" s="4">
        <v>5.8208298714627828E-2</v>
      </c>
      <c r="AW743" s="4">
        <v>9.147971360381861E-2</v>
      </c>
      <c r="AX743" s="4">
        <v>5.7857409481149681E-2</v>
      </c>
      <c r="AY743" s="4">
        <v>32.882278481012655</v>
      </c>
      <c r="AZ743" s="4">
        <v>10.575091575091575</v>
      </c>
      <c r="BA743" s="4">
        <v>52.892857142857146</v>
      </c>
      <c r="BB743" s="4">
        <v>34.18781725888325</v>
      </c>
      <c r="BC743" s="4">
        <v>19.484996510816469</v>
      </c>
      <c r="BD743" s="4">
        <v>47.422222222222224</v>
      </c>
      <c r="BE743" s="4">
        <v>9.1952795729137407</v>
      </c>
      <c r="BF743" s="4">
        <v>8.8364174685418213</v>
      </c>
      <c r="BG743" s="4">
        <v>2.8540320496252263</v>
      </c>
      <c r="BH743" s="4">
        <v>1.3268751945222534</v>
      </c>
      <c r="BI743" s="4">
        <v>9</v>
      </c>
      <c r="BJ743" s="4">
        <v>0</v>
      </c>
      <c r="BK743" s="4">
        <v>0</v>
      </c>
      <c r="BL743" s="4">
        <v>0</v>
      </c>
      <c r="BM743" s="4">
        <v>7865</v>
      </c>
      <c r="BN743" s="4">
        <v>-98</v>
      </c>
      <c r="BO743" s="4">
        <v>0.8</v>
      </c>
      <c r="BP743" s="4">
        <v>-0.7</v>
      </c>
      <c r="BQ743" s="4">
        <v>0</v>
      </c>
      <c r="BR743" s="4">
        <v>0</v>
      </c>
      <c r="BS743" s="4">
        <v>0</v>
      </c>
      <c r="BT743" s="4">
        <v>0</v>
      </c>
      <c r="BU743" s="4">
        <v>118</v>
      </c>
      <c r="BV743" s="4">
        <v>4</v>
      </c>
      <c r="BW743" s="4">
        <v>0.8</v>
      </c>
      <c r="BX743" s="4">
        <v>-0.75</v>
      </c>
      <c r="BY743" s="4">
        <v>22</v>
      </c>
      <c r="BZ743" s="4">
        <v>0</v>
      </c>
      <c r="CA743" s="4">
        <v>0</v>
      </c>
      <c r="CB743" s="4">
        <v>0</v>
      </c>
      <c r="CC743" s="4">
        <v>573</v>
      </c>
      <c r="CD743" s="4">
        <v>-210</v>
      </c>
      <c r="CE743" s="4">
        <v>0.95</v>
      </c>
      <c r="CF743" s="4">
        <v>-0.7</v>
      </c>
      <c r="CG743" s="4">
        <v>0</v>
      </c>
      <c r="CH743" s="4">
        <v>0</v>
      </c>
      <c r="CI743" s="4">
        <v>0</v>
      </c>
      <c r="CJ743" s="4">
        <v>0</v>
      </c>
      <c r="CK743" s="4">
        <v>46</v>
      </c>
      <c r="CL743" s="4">
        <v>2</v>
      </c>
      <c r="CM743" s="4">
        <v>1.1000000000000001</v>
      </c>
      <c r="CN743" s="4">
        <v>-0.7</v>
      </c>
      <c r="CO743" s="4">
        <v>12</v>
      </c>
      <c r="CP743" s="4">
        <v>0</v>
      </c>
      <c r="CQ743" s="4">
        <v>0</v>
      </c>
      <c r="CR743" s="4">
        <v>0</v>
      </c>
      <c r="CS743" s="4">
        <v>1579</v>
      </c>
      <c r="CT743" s="4">
        <v>-75</v>
      </c>
      <c r="CU743" s="4">
        <v>1.05</v>
      </c>
      <c r="CV743" s="4">
        <v>-0.89999999999999991</v>
      </c>
      <c r="CW743" s="4">
        <v>0</v>
      </c>
      <c r="CX743" s="4">
        <v>0</v>
      </c>
      <c r="CY743" s="4">
        <v>0</v>
      </c>
      <c r="CZ743" s="4">
        <v>0</v>
      </c>
      <c r="DA743" s="4">
        <v>292</v>
      </c>
      <c r="DB743" s="4">
        <v>10</v>
      </c>
      <c r="DC743" s="4">
        <v>1.1000000000000001</v>
      </c>
      <c r="DD743" s="4">
        <v>-1</v>
      </c>
      <c r="DE743" s="4">
        <v>23</v>
      </c>
      <c r="DF743" s="4">
        <v>-5</v>
      </c>
      <c r="DG743" s="4">
        <v>1172</v>
      </c>
      <c r="DH743" s="4">
        <v>22</v>
      </c>
      <c r="DI743" s="4">
        <v>1922</v>
      </c>
      <c r="DJ743" s="4">
        <v>-372</v>
      </c>
      <c r="DK743" s="4">
        <v>1.2</v>
      </c>
      <c r="DL743" s="4">
        <v>-0.95</v>
      </c>
      <c r="DM743" s="4">
        <v>0</v>
      </c>
      <c r="DN743" s="4">
        <v>0</v>
      </c>
      <c r="DO743" s="4">
        <v>0</v>
      </c>
      <c r="DP743" s="4">
        <v>0</v>
      </c>
      <c r="DQ743" s="4">
        <v>604</v>
      </c>
      <c r="DR743" s="4">
        <v>138</v>
      </c>
      <c r="DS743" s="4">
        <v>1.25</v>
      </c>
      <c r="DT743" s="4">
        <v>-1.0499999999999998</v>
      </c>
      <c r="DU743" s="4">
        <v>1</v>
      </c>
      <c r="DV743" s="4">
        <v>0</v>
      </c>
      <c r="DW743" s="4">
        <v>0</v>
      </c>
      <c r="DX743" s="4">
        <v>0</v>
      </c>
      <c r="DY743" s="4">
        <v>4389</v>
      </c>
      <c r="DZ743" s="4">
        <v>-704</v>
      </c>
      <c r="EA743" s="4">
        <v>1.25</v>
      </c>
      <c r="EB743" s="4">
        <v>-1.2000000000000002</v>
      </c>
      <c r="EC743" s="4">
        <v>0</v>
      </c>
      <c r="ED743" s="4">
        <v>0</v>
      </c>
      <c r="EE743" s="4">
        <v>0</v>
      </c>
      <c r="EF743" s="4">
        <v>0</v>
      </c>
      <c r="EG743" s="4">
        <v>307</v>
      </c>
      <c r="EH743" s="4">
        <v>27</v>
      </c>
      <c r="EI743" s="4">
        <v>1.3</v>
      </c>
      <c r="EJ743" s="4">
        <v>-1.4000000000000001</v>
      </c>
      <c r="EK743" s="4">
        <v>71</v>
      </c>
      <c r="EL743" s="4">
        <v>-8</v>
      </c>
      <c r="EM743" s="4">
        <v>963.9</v>
      </c>
      <c r="EN743" s="4">
        <v>-51.100000000000023</v>
      </c>
      <c r="EO743" s="4">
        <v>21992</v>
      </c>
      <c r="EP743" s="4">
        <v>-1966</v>
      </c>
      <c r="EQ743" s="4">
        <v>1.5</v>
      </c>
      <c r="ER743" s="4">
        <v>-1.4</v>
      </c>
      <c r="ES743" s="4">
        <v>4</v>
      </c>
      <c r="ET743" s="4">
        <v>0</v>
      </c>
      <c r="EU743" s="4">
        <v>915</v>
      </c>
      <c r="EV743" s="4">
        <v>-64.649999999999977</v>
      </c>
      <c r="EW743" s="4">
        <v>890</v>
      </c>
      <c r="EX743" s="4">
        <v>-18</v>
      </c>
      <c r="EY743" s="4">
        <v>1.4</v>
      </c>
      <c r="EZ743" s="4">
        <v>-1.5500000000000003</v>
      </c>
      <c r="FA743" s="4">
        <v>27</v>
      </c>
      <c r="FB743" s="4">
        <v>3</v>
      </c>
      <c r="FC743" s="4">
        <v>869.25</v>
      </c>
      <c r="FD743" s="4">
        <v>-19</v>
      </c>
      <c r="FE743" s="4">
        <v>5542</v>
      </c>
      <c r="FF743" s="4">
        <v>-662</v>
      </c>
      <c r="FG743" s="4">
        <v>1.65</v>
      </c>
      <c r="FH743" s="4">
        <v>-1.65</v>
      </c>
      <c r="FI743" s="4">
        <v>5</v>
      </c>
      <c r="FJ743" s="4">
        <v>0</v>
      </c>
      <c r="FK743" s="4">
        <v>0</v>
      </c>
      <c r="FL743" s="4">
        <v>0</v>
      </c>
      <c r="FM743" s="4">
        <v>196</v>
      </c>
      <c r="FN743" s="4">
        <v>-33</v>
      </c>
      <c r="FO743" s="4">
        <v>1.75</v>
      </c>
      <c r="FP743" s="4">
        <v>-1.7999999999999998</v>
      </c>
      <c r="FQ743" s="4">
        <v>22</v>
      </c>
      <c r="FR743" s="4">
        <v>0</v>
      </c>
      <c r="FS743" s="4">
        <v>0</v>
      </c>
      <c r="FT743" s="4">
        <v>0</v>
      </c>
      <c r="FU743" s="4">
        <v>16714</v>
      </c>
      <c r="FV743" s="4">
        <v>-236</v>
      </c>
      <c r="FW743" s="4">
        <v>1.8</v>
      </c>
      <c r="FX743" s="4">
        <v>-2.0499999999999998</v>
      </c>
      <c r="FY743" s="4">
        <v>6</v>
      </c>
      <c r="FZ743" s="4">
        <v>0</v>
      </c>
      <c r="GA743" s="4">
        <v>0</v>
      </c>
      <c r="GB743" s="4">
        <v>0</v>
      </c>
      <c r="GC743" s="4">
        <v>819</v>
      </c>
      <c r="GD743" s="4">
        <v>-58</v>
      </c>
      <c r="GE743" s="4">
        <v>1.85</v>
      </c>
      <c r="GF743" s="4">
        <v>-2.4</v>
      </c>
      <c r="GG743" s="4">
        <v>372</v>
      </c>
      <c r="GH743" s="4">
        <v>-128</v>
      </c>
      <c r="GI743" s="4">
        <v>666</v>
      </c>
      <c r="GJ743" s="4">
        <v>-43.950000000000045</v>
      </c>
      <c r="GK743" s="4">
        <v>13120</v>
      </c>
      <c r="GL743" s="4">
        <v>-2536</v>
      </c>
      <c r="GM743" s="4">
        <v>1.95</v>
      </c>
      <c r="GN743" s="4">
        <v>-2.5499999999999998</v>
      </c>
      <c r="GO743" s="4">
        <v>6</v>
      </c>
      <c r="GP743" s="4">
        <v>0</v>
      </c>
      <c r="GQ743" s="4">
        <v>0</v>
      </c>
      <c r="GR743" s="4">
        <v>0</v>
      </c>
      <c r="GS743" s="4">
        <v>858</v>
      </c>
      <c r="GT743" s="4">
        <v>-120</v>
      </c>
      <c r="GU743" s="4">
        <v>2</v>
      </c>
      <c r="GV743" s="4">
        <v>-2.8</v>
      </c>
      <c r="GW743" s="4">
        <v>259</v>
      </c>
      <c r="GX743" s="4">
        <v>-121</v>
      </c>
      <c r="GY743" s="4">
        <v>565.4</v>
      </c>
      <c r="GZ743" s="4">
        <v>-40.550000000000068</v>
      </c>
      <c r="HA743" s="4">
        <v>14465</v>
      </c>
      <c r="HB743" s="4">
        <v>-2436</v>
      </c>
      <c r="HC743" s="4">
        <v>2.1</v>
      </c>
      <c r="HD743" s="4">
        <v>-2.9999999999999996</v>
      </c>
      <c r="HE743" s="4">
        <v>168</v>
      </c>
      <c r="HF743" s="4">
        <v>-21</v>
      </c>
      <c r="HG743" s="4">
        <v>536.1</v>
      </c>
      <c r="HH743" s="4">
        <v>1.7000000000000455</v>
      </c>
      <c r="HI743" s="4">
        <v>1881</v>
      </c>
      <c r="HJ743" s="4">
        <v>-723</v>
      </c>
      <c r="HK743" s="4">
        <v>2.25</v>
      </c>
      <c r="HL743" s="4">
        <v>-3.45</v>
      </c>
      <c r="HM743" s="4">
        <v>790</v>
      </c>
      <c r="HN743" s="4">
        <v>-141</v>
      </c>
      <c r="HO743" s="4">
        <v>461.5</v>
      </c>
      <c r="HP743" s="4">
        <v>-45.949999999999989</v>
      </c>
      <c r="HQ743" s="4">
        <v>25977</v>
      </c>
      <c r="HR743" s="4">
        <v>-590</v>
      </c>
      <c r="HS743" s="4">
        <v>2.5</v>
      </c>
      <c r="HT743" s="4">
        <v>-4.0999999999999996</v>
      </c>
      <c r="HU743" s="4">
        <v>273</v>
      </c>
      <c r="HV743" s="4">
        <v>-38</v>
      </c>
      <c r="HW743" s="4">
        <v>430</v>
      </c>
      <c r="HX743" s="4">
        <v>-29.149999999999977</v>
      </c>
      <c r="HY743" s="4">
        <v>2887</v>
      </c>
      <c r="HZ743" s="4">
        <v>20</v>
      </c>
      <c r="IA743" s="4">
        <v>2.95</v>
      </c>
      <c r="IB743" s="4">
        <v>-5</v>
      </c>
      <c r="IC743" s="4">
        <v>364</v>
      </c>
      <c r="ID743" s="4">
        <v>-171</v>
      </c>
      <c r="IE743" s="4">
        <v>369.5</v>
      </c>
      <c r="IF743" s="4">
        <v>-38.25</v>
      </c>
      <c r="IG743" s="4">
        <v>19253</v>
      </c>
      <c r="IH743" s="4">
        <v>2508</v>
      </c>
      <c r="II743" s="4">
        <v>3.55</v>
      </c>
      <c r="IJ743" s="4">
        <v>-5.6000000000000005</v>
      </c>
      <c r="IK743" s="4">
        <v>197</v>
      </c>
      <c r="IL743" s="4">
        <v>-41</v>
      </c>
      <c r="IM743" s="4">
        <v>320.10000000000002</v>
      </c>
      <c r="IN743" s="4">
        <v>-42.699999999999989</v>
      </c>
      <c r="IO743" s="4">
        <v>6735</v>
      </c>
      <c r="IP743" s="4">
        <v>2281</v>
      </c>
      <c r="IQ743" s="4">
        <v>4.4000000000000004</v>
      </c>
      <c r="IR743" s="4">
        <v>-6.65</v>
      </c>
      <c r="IS743" s="4">
        <v>1433</v>
      </c>
      <c r="IT743" s="4">
        <v>326</v>
      </c>
      <c r="IU743" s="4">
        <v>277.25</v>
      </c>
      <c r="IV743" s="4">
        <v>-34.600000000000023</v>
      </c>
      <c r="IW743" s="4">
        <v>27922</v>
      </c>
      <c r="IX743" s="4">
        <v>6233</v>
      </c>
      <c r="IY743" s="4">
        <v>6.35</v>
      </c>
      <c r="IZ743" s="4">
        <v>-6.8000000000000007</v>
      </c>
      <c r="JA743" s="4">
        <v>225</v>
      </c>
      <c r="JB743" s="4">
        <v>15</v>
      </c>
      <c r="JC743" s="4">
        <v>229.35</v>
      </c>
      <c r="JD743" s="4">
        <v>-34.599999999999994</v>
      </c>
      <c r="JE743" s="4">
        <v>10670</v>
      </c>
      <c r="JF743" s="4">
        <v>3405</v>
      </c>
      <c r="JG743" s="4">
        <v>9.4</v>
      </c>
      <c r="JH743" s="4">
        <v>-6.85</v>
      </c>
      <c r="JI743" s="4">
        <v>3559</v>
      </c>
      <c r="JJ743" s="4">
        <v>843</v>
      </c>
      <c r="JK743" s="4">
        <v>187</v>
      </c>
      <c r="JL743" s="4">
        <v>-31.150000000000006</v>
      </c>
      <c r="JM743" s="4">
        <v>32726</v>
      </c>
      <c r="JN743" s="4">
        <v>8883</v>
      </c>
      <c r="JO743" s="4">
        <v>14.5</v>
      </c>
      <c r="JP743" s="4">
        <v>-6.3000000000000007</v>
      </c>
      <c r="JQ743" s="5">
        <v>1351</v>
      </c>
      <c r="JR743" s="4">
        <v>423</v>
      </c>
      <c r="JS743" s="4">
        <v>145</v>
      </c>
      <c r="JT743" s="4">
        <v>-29.400000000000006</v>
      </c>
      <c r="JU743" s="4">
        <v>11938</v>
      </c>
      <c r="JV743" s="4">
        <v>3608</v>
      </c>
      <c r="JW743" s="4">
        <v>22.3</v>
      </c>
      <c r="JX743" s="4">
        <v>-5.0500000000000007</v>
      </c>
      <c r="JY743" s="4">
        <v>15476</v>
      </c>
      <c r="JZ743" s="4">
        <v>2009</v>
      </c>
      <c r="KA743" s="4">
        <v>105.3</v>
      </c>
      <c r="KB743" s="4">
        <v>-30.000000000000014</v>
      </c>
      <c r="KC743" s="4">
        <v>44169</v>
      </c>
      <c r="KD743" s="4">
        <v>14434</v>
      </c>
      <c r="KE743" s="4">
        <v>34.25</v>
      </c>
      <c r="KF743" s="4">
        <v>-3.75</v>
      </c>
      <c r="KG743" s="4">
        <v>12852</v>
      </c>
      <c r="KH743" s="4">
        <v>7867</v>
      </c>
      <c r="KI743" s="4">
        <v>72.400000000000006</v>
      </c>
      <c r="KJ743" s="4">
        <v>-27.349999999999994</v>
      </c>
      <c r="KK743" s="4">
        <v>17053</v>
      </c>
      <c r="KL743" s="4">
        <v>8159</v>
      </c>
      <c r="KM743" s="4">
        <v>51.05</v>
      </c>
      <c r="KN743" s="4">
        <v>-1.8500000000000014</v>
      </c>
      <c r="KO743" s="4">
        <v>55355</v>
      </c>
      <c r="KP743" s="4">
        <v>22012</v>
      </c>
      <c r="KQ743" s="4">
        <v>45.85</v>
      </c>
      <c r="KR743" s="4">
        <v>-25.4</v>
      </c>
      <c r="KS743" s="4">
        <v>31000</v>
      </c>
      <c r="KT743" s="4">
        <v>8086</v>
      </c>
      <c r="KU743" s="4">
        <v>74.25</v>
      </c>
      <c r="KV743" s="4">
        <v>1.5</v>
      </c>
      <c r="KW743" s="4">
        <v>24791</v>
      </c>
      <c r="KX743" s="4">
        <v>15494</v>
      </c>
      <c r="KY743" s="4">
        <v>27.25</v>
      </c>
      <c r="KZ743" s="4">
        <v>-20.950000000000003</v>
      </c>
      <c r="LA743" s="4">
        <v>5322</v>
      </c>
      <c r="LB743" s="4">
        <v>2287</v>
      </c>
      <c r="LC743" s="4">
        <v>105.85</v>
      </c>
      <c r="LD743" s="4">
        <v>6.25</v>
      </c>
    </row>
    <row r="744" spans="1:316" x14ac:dyDescent="0.25">
      <c r="A744" s="171">
        <v>44076.558445949071</v>
      </c>
      <c r="B744" s="172">
        <v>0.55763888888888891</v>
      </c>
      <c r="C744" s="4">
        <v>11463.6</v>
      </c>
      <c r="D744" s="4">
        <v>11450</v>
      </c>
      <c r="E744" s="173">
        <v>-58.550000000000011</v>
      </c>
      <c r="F744" s="173">
        <v>-15.700000000000006</v>
      </c>
      <c r="G744" s="173">
        <v>313.89999999999998</v>
      </c>
      <c r="H744" s="173">
        <v>-698.05000000000007</v>
      </c>
      <c r="I744" s="173">
        <v>299.35000000000002</v>
      </c>
      <c r="J744" s="173">
        <v>-997.40000000000009</v>
      </c>
      <c r="K744" s="127">
        <v>23.46</v>
      </c>
      <c r="L744" s="127">
        <v>27.46</v>
      </c>
      <c r="M744" s="127">
        <v>7.74</v>
      </c>
      <c r="N744" s="127">
        <v>9.6700000000000017</v>
      </c>
      <c r="O744" s="127">
        <v>0.15655670018412662</v>
      </c>
      <c r="P744" s="127">
        <v>5.3797065810626238E-2</v>
      </c>
      <c r="Q744" s="127">
        <v>0.80789364675464193</v>
      </c>
      <c r="R744" s="4">
        <v>79873</v>
      </c>
      <c r="S744" s="4">
        <v>45956</v>
      </c>
      <c r="T744" s="173">
        <v>11492.550000000001</v>
      </c>
      <c r="U744" s="173">
        <v>2.1333333333350311</v>
      </c>
      <c r="V744" s="4">
        <v>150654</v>
      </c>
      <c r="W744" s="4">
        <v>-15128</v>
      </c>
      <c r="X744" s="173">
        <v>28.950000000000728</v>
      </c>
      <c r="Y744" s="173">
        <v>-108113</v>
      </c>
      <c r="Z744" s="173">
        <v>30698</v>
      </c>
      <c r="AA744" s="173">
        <v>-77415</v>
      </c>
      <c r="AB744" s="4">
        <v>-33917</v>
      </c>
      <c r="AC744" s="4">
        <v>-69873</v>
      </c>
      <c r="AD744" s="176" t="e">
        <v>#REF!</v>
      </c>
      <c r="AE744" s="177">
        <v>2.3535153676086596E-2</v>
      </c>
      <c r="AF744" s="177">
        <v>4.6139748383353741E-3</v>
      </c>
      <c r="AG744" s="177">
        <v>-2.4829850805443365E-2</v>
      </c>
      <c r="AH744" s="177">
        <v>4.3533205849229158E-2</v>
      </c>
      <c r="AI744" s="127">
        <v>1.4828992439420865E-2</v>
      </c>
      <c r="AJ744" s="127">
        <v>0</v>
      </c>
      <c r="AK744" s="4">
        <v>0</v>
      </c>
      <c r="AL744" s="178">
        <v>11500</v>
      </c>
      <c r="AM744" s="178">
        <v>11400</v>
      </c>
      <c r="AN744" s="178">
        <v>11600</v>
      </c>
      <c r="AO744" s="178">
        <v>11700</v>
      </c>
      <c r="AS744" s="4">
        <v>0.56012154536246561</v>
      </c>
      <c r="AT744" s="4">
        <v>0.21123577367019131</v>
      </c>
      <c r="AU744" s="4">
        <v>0.21383989735336972</v>
      </c>
      <c r="AV744" s="4">
        <v>5.8612381373850615E-2</v>
      </c>
      <c r="AW744" s="4">
        <v>9.1068508732434411E-2</v>
      </c>
      <c r="AX744" s="4">
        <v>5.7882101893838356E-2</v>
      </c>
      <c r="AY744" s="4">
        <v>32.805063291139241</v>
      </c>
      <c r="AZ744" s="4">
        <v>10.571428571428571</v>
      </c>
      <c r="BA744" s="4">
        <v>52.802197802197803</v>
      </c>
      <c r="BB744" s="4">
        <v>34.101522842639596</v>
      </c>
      <c r="BC744" s="4">
        <v>19.446615491974878</v>
      </c>
      <c r="BD744" s="4">
        <v>47.31111111111111</v>
      </c>
      <c r="BE744" s="4">
        <v>9.3567536564381992</v>
      </c>
      <c r="BF744" s="4">
        <v>8.8750934928945409</v>
      </c>
      <c r="BG744" s="4">
        <v>2.854213975215727</v>
      </c>
      <c r="BH744" s="4">
        <v>1.3257929104477613</v>
      </c>
      <c r="BI744" s="4">
        <v>9</v>
      </c>
      <c r="BJ744" s="4">
        <v>0</v>
      </c>
      <c r="BK744" s="4">
        <v>0</v>
      </c>
      <c r="BL744" s="4">
        <v>0</v>
      </c>
      <c r="BM744" s="4">
        <v>7865</v>
      </c>
      <c r="BN744" s="4">
        <v>-98</v>
      </c>
      <c r="BO744" s="4">
        <v>0.8</v>
      </c>
      <c r="BP744" s="4">
        <v>-0.7</v>
      </c>
      <c r="BQ744" s="4">
        <v>0</v>
      </c>
      <c r="BR744" s="4">
        <v>0</v>
      </c>
      <c r="BS744" s="4">
        <v>0</v>
      </c>
      <c r="BT744" s="4">
        <v>0</v>
      </c>
      <c r="BU744" s="4">
        <v>135</v>
      </c>
      <c r="BV744" s="4">
        <v>21</v>
      </c>
      <c r="BW744" s="4">
        <v>1</v>
      </c>
      <c r="BX744" s="4">
        <v>-0.55000000000000004</v>
      </c>
      <c r="BY744" s="4">
        <v>22</v>
      </c>
      <c r="BZ744" s="4">
        <v>0</v>
      </c>
      <c r="CA744" s="4">
        <v>0</v>
      </c>
      <c r="CB744" s="4">
        <v>0</v>
      </c>
      <c r="CC744" s="4">
        <v>573</v>
      </c>
      <c r="CD744" s="4">
        <v>-210</v>
      </c>
      <c r="CE744" s="4">
        <v>0.95</v>
      </c>
      <c r="CF744" s="4">
        <v>-0.7</v>
      </c>
      <c r="CG744" s="4">
        <v>0</v>
      </c>
      <c r="CH744" s="4">
        <v>0</v>
      </c>
      <c r="CI744" s="4">
        <v>0</v>
      </c>
      <c r="CJ744" s="4">
        <v>0</v>
      </c>
      <c r="CK744" s="4">
        <v>46</v>
      </c>
      <c r="CL744" s="4">
        <v>2</v>
      </c>
      <c r="CM744" s="4">
        <v>1.1000000000000001</v>
      </c>
      <c r="CN744" s="4">
        <v>-0.7</v>
      </c>
      <c r="CO744" s="4">
        <v>12</v>
      </c>
      <c r="CP744" s="4">
        <v>0</v>
      </c>
      <c r="CQ744" s="4">
        <v>0</v>
      </c>
      <c r="CR744" s="4">
        <v>0</v>
      </c>
      <c r="CS744" s="4">
        <v>1579</v>
      </c>
      <c r="CT744" s="4">
        <v>-75</v>
      </c>
      <c r="CU744" s="4">
        <v>1.05</v>
      </c>
      <c r="CV744" s="4">
        <v>-0.89999999999999991</v>
      </c>
      <c r="CW744" s="4">
        <v>0</v>
      </c>
      <c r="CX744" s="4">
        <v>0</v>
      </c>
      <c r="CY744" s="4">
        <v>0</v>
      </c>
      <c r="CZ744" s="4">
        <v>0</v>
      </c>
      <c r="DA744" s="4">
        <v>292</v>
      </c>
      <c r="DB744" s="4">
        <v>10</v>
      </c>
      <c r="DC744" s="4">
        <v>1.1000000000000001</v>
      </c>
      <c r="DD744" s="4">
        <v>-1</v>
      </c>
      <c r="DE744" s="4">
        <v>24</v>
      </c>
      <c r="DF744" s="4">
        <v>-4</v>
      </c>
      <c r="DG744" s="4">
        <v>1168</v>
      </c>
      <c r="DH744" s="4">
        <v>18</v>
      </c>
      <c r="DI744" s="4">
        <v>1936</v>
      </c>
      <c r="DJ744" s="4">
        <v>-358</v>
      </c>
      <c r="DK744" s="4">
        <v>1.1499999999999999</v>
      </c>
      <c r="DL744" s="4">
        <v>-1</v>
      </c>
      <c r="DM744" s="4">
        <v>0</v>
      </c>
      <c r="DN744" s="4">
        <v>0</v>
      </c>
      <c r="DO744" s="4">
        <v>0</v>
      </c>
      <c r="DP744" s="4">
        <v>0</v>
      </c>
      <c r="DQ744" s="4">
        <v>604</v>
      </c>
      <c r="DR744" s="4">
        <v>138</v>
      </c>
      <c r="DS744" s="4">
        <v>1.2</v>
      </c>
      <c r="DT744" s="4">
        <v>-1.0999999999999999</v>
      </c>
      <c r="DU744" s="4">
        <v>1</v>
      </c>
      <c r="DV744" s="4">
        <v>0</v>
      </c>
      <c r="DW744" s="4">
        <v>0</v>
      </c>
      <c r="DX744" s="4">
        <v>0</v>
      </c>
      <c r="DY744" s="4">
        <v>4430</v>
      </c>
      <c r="DZ744" s="4">
        <v>-663</v>
      </c>
      <c r="EA744" s="4">
        <v>1.3</v>
      </c>
      <c r="EB744" s="4">
        <v>-1.1500000000000001</v>
      </c>
      <c r="EC744" s="4">
        <v>0</v>
      </c>
      <c r="ED744" s="4">
        <v>0</v>
      </c>
      <c r="EE744" s="4">
        <v>0</v>
      </c>
      <c r="EF744" s="4">
        <v>0</v>
      </c>
      <c r="EG744" s="4">
        <v>307</v>
      </c>
      <c r="EH744" s="4">
        <v>27</v>
      </c>
      <c r="EI744" s="4">
        <v>1.3</v>
      </c>
      <c r="EJ744" s="4">
        <v>-1.4000000000000001</v>
      </c>
      <c r="EK744" s="4">
        <v>71</v>
      </c>
      <c r="EL744" s="4">
        <v>-8</v>
      </c>
      <c r="EM744" s="4">
        <v>963.9</v>
      </c>
      <c r="EN744" s="4">
        <v>-51.100000000000023</v>
      </c>
      <c r="EO744" s="4">
        <v>21992</v>
      </c>
      <c r="EP744" s="4">
        <v>-1966</v>
      </c>
      <c r="EQ744" s="4">
        <v>1.45</v>
      </c>
      <c r="ER744" s="4">
        <v>-1.45</v>
      </c>
      <c r="ES744" s="4">
        <v>4</v>
      </c>
      <c r="ET744" s="4">
        <v>0</v>
      </c>
      <c r="EU744" s="4">
        <v>915</v>
      </c>
      <c r="EV744" s="4">
        <v>-64.649999999999977</v>
      </c>
      <c r="EW744" s="4">
        <v>890</v>
      </c>
      <c r="EX744" s="4">
        <v>-18</v>
      </c>
      <c r="EY744" s="4">
        <v>1.4</v>
      </c>
      <c r="EZ744" s="4">
        <v>-1.5500000000000003</v>
      </c>
      <c r="FA744" s="4">
        <v>27</v>
      </c>
      <c r="FB744" s="4">
        <v>3</v>
      </c>
      <c r="FC744" s="4">
        <v>869.25</v>
      </c>
      <c r="FD744" s="4">
        <v>-19</v>
      </c>
      <c r="FE744" s="4">
        <v>5587</v>
      </c>
      <c r="FF744" s="4">
        <v>-617</v>
      </c>
      <c r="FG744" s="4">
        <v>1.6</v>
      </c>
      <c r="FH744" s="4">
        <v>-1.6999999999999997</v>
      </c>
      <c r="FI744" s="4">
        <v>5</v>
      </c>
      <c r="FJ744" s="4">
        <v>0</v>
      </c>
      <c r="FK744" s="4">
        <v>0</v>
      </c>
      <c r="FL744" s="4">
        <v>0</v>
      </c>
      <c r="FM744" s="4">
        <v>196</v>
      </c>
      <c r="FN744" s="4">
        <v>-33</v>
      </c>
      <c r="FO744" s="4">
        <v>1.75</v>
      </c>
      <c r="FP744" s="4">
        <v>-1.7999999999999998</v>
      </c>
      <c r="FQ744" s="4">
        <v>22</v>
      </c>
      <c r="FR744" s="4">
        <v>0</v>
      </c>
      <c r="FS744" s="4">
        <v>0</v>
      </c>
      <c r="FT744" s="4">
        <v>0</v>
      </c>
      <c r="FU744" s="4">
        <v>16762</v>
      </c>
      <c r="FV744" s="4">
        <v>-188</v>
      </c>
      <c r="FW744" s="4">
        <v>1.85</v>
      </c>
      <c r="FX744" s="4">
        <v>-2</v>
      </c>
      <c r="FY744" s="4">
        <v>6</v>
      </c>
      <c r="FZ744" s="4">
        <v>0</v>
      </c>
      <c r="GA744" s="4">
        <v>0</v>
      </c>
      <c r="GB744" s="4">
        <v>0</v>
      </c>
      <c r="GC744" s="4">
        <v>819</v>
      </c>
      <c r="GD744" s="4">
        <v>-58</v>
      </c>
      <c r="GE744" s="4">
        <v>1.85</v>
      </c>
      <c r="GF744" s="4">
        <v>-2.4</v>
      </c>
      <c r="GG744" s="4">
        <v>372</v>
      </c>
      <c r="GH744" s="4">
        <v>-128</v>
      </c>
      <c r="GI744" s="4">
        <v>666</v>
      </c>
      <c r="GJ744" s="4">
        <v>-43.950000000000045</v>
      </c>
      <c r="GK744" s="4">
        <v>13186</v>
      </c>
      <c r="GL744" s="4">
        <v>-2470</v>
      </c>
      <c r="GM744" s="4">
        <v>1.95</v>
      </c>
      <c r="GN744" s="4">
        <v>-2.5499999999999998</v>
      </c>
      <c r="GO744" s="4">
        <v>6</v>
      </c>
      <c r="GP744" s="4">
        <v>0</v>
      </c>
      <c r="GQ744" s="4">
        <v>0</v>
      </c>
      <c r="GR744" s="4">
        <v>0</v>
      </c>
      <c r="GS744" s="4">
        <v>858</v>
      </c>
      <c r="GT744" s="4">
        <v>-120</v>
      </c>
      <c r="GU744" s="4">
        <v>2</v>
      </c>
      <c r="GV744" s="4">
        <v>-2.8</v>
      </c>
      <c r="GW744" s="4">
        <v>259</v>
      </c>
      <c r="GX744" s="4">
        <v>-121</v>
      </c>
      <c r="GY744" s="4">
        <v>565.4</v>
      </c>
      <c r="GZ744" s="4">
        <v>-40.550000000000068</v>
      </c>
      <c r="HA744" s="4">
        <v>14485</v>
      </c>
      <c r="HB744" s="4">
        <v>-2416</v>
      </c>
      <c r="HC744" s="4">
        <v>2.0499999999999998</v>
      </c>
      <c r="HD744" s="4">
        <v>-3.05</v>
      </c>
      <c r="HE744" s="4">
        <v>168</v>
      </c>
      <c r="HF744" s="4">
        <v>-21</v>
      </c>
      <c r="HG744" s="4">
        <v>536.1</v>
      </c>
      <c r="HH744" s="4">
        <v>1.7000000000000455</v>
      </c>
      <c r="HI744" s="4">
        <v>1876</v>
      </c>
      <c r="HJ744" s="4">
        <v>-728</v>
      </c>
      <c r="HK744" s="4">
        <v>2.25</v>
      </c>
      <c r="HL744" s="4">
        <v>-3.45</v>
      </c>
      <c r="HM744" s="4">
        <v>790</v>
      </c>
      <c r="HN744" s="4">
        <v>-141</v>
      </c>
      <c r="HO744" s="4">
        <v>461.5</v>
      </c>
      <c r="HP744" s="4">
        <v>-45.949999999999989</v>
      </c>
      <c r="HQ744" s="4">
        <v>25916</v>
      </c>
      <c r="HR744" s="4">
        <v>-651</v>
      </c>
      <c r="HS744" s="4">
        <v>2.5</v>
      </c>
      <c r="HT744" s="4">
        <v>-4.0999999999999996</v>
      </c>
      <c r="HU744" s="4">
        <v>273</v>
      </c>
      <c r="HV744" s="4">
        <v>-38</v>
      </c>
      <c r="HW744" s="4">
        <v>430</v>
      </c>
      <c r="HX744" s="4">
        <v>-29.149999999999977</v>
      </c>
      <c r="HY744" s="4">
        <v>2886</v>
      </c>
      <c r="HZ744" s="4">
        <v>19</v>
      </c>
      <c r="IA744" s="4">
        <v>2.95</v>
      </c>
      <c r="IB744" s="4">
        <v>-5</v>
      </c>
      <c r="IC744" s="4">
        <v>364</v>
      </c>
      <c r="ID744" s="4">
        <v>-171</v>
      </c>
      <c r="IE744" s="4">
        <v>369.5</v>
      </c>
      <c r="IF744" s="4">
        <v>-38.25</v>
      </c>
      <c r="IG744" s="4">
        <v>19220</v>
      </c>
      <c r="IH744" s="4">
        <v>2475</v>
      </c>
      <c r="II744" s="4">
        <v>3.6</v>
      </c>
      <c r="IJ744" s="4">
        <v>-5.5500000000000007</v>
      </c>
      <c r="IK744" s="4">
        <v>197</v>
      </c>
      <c r="IL744" s="4">
        <v>-41</v>
      </c>
      <c r="IM744" s="4">
        <v>320.10000000000002</v>
      </c>
      <c r="IN744" s="4">
        <v>-42.699999999999989</v>
      </c>
      <c r="IO744" s="4">
        <v>6718</v>
      </c>
      <c r="IP744" s="4">
        <v>2264</v>
      </c>
      <c r="IQ744" s="4">
        <v>4.55</v>
      </c>
      <c r="IR744" s="4">
        <v>-6.5000000000000009</v>
      </c>
      <c r="IS744" s="4">
        <v>1433</v>
      </c>
      <c r="IT744" s="4">
        <v>326</v>
      </c>
      <c r="IU744" s="4">
        <v>272.3</v>
      </c>
      <c r="IV744" s="4">
        <v>-39.550000000000011</v>
      </c>
      <c r="IW744" s="4">
        <v>27867</v>
      </c>
      <c r="IX744" s="4">
        <v>6178</v>
      </c>
      <c r="IY744" s="4">
        <v>6.5</v>
      </c>
      <c r="IZ744" s="4">
        <v>-6.65</v>
      </c>
      <c r="JA744" s="4">
        <v>225</v>
      </c>
      <c r="JB744" s="4">
        <v>15</v>
      </c>
      <c r="JC744" s="4">
        <v>234.5</v>
      </c>
      <c r="JD744" s="4">
        <v>-29.449999999999989</v>
      </c>
      <c r="JE744" s="4">
        <v>10645</v>
      </c>
      <c r="JF744" s="4">
        <v>3380</v>
      </c>
      <c r="JG744" s="4">
        <v>9.85</v>
      </c>
      <c r="JH744" s="4">
        <v>-6.4</v>
      </c>
      <c r="JI744" s="4">
        <v>3487</v>
      </c>
      <c r="JJ744" s="4">
        <v>771</v>
      </c>
      <c r="JK744" s="4">
        <v>182.5</v>
      </c>
      <c r="JL744" s="4">
        <v>-35.650000000000006</v>
      </c>
      <c r="JM744" s="4">
        <v>32627</v>
      </c>
      <c r="JN744" s="4">
        <v>8784</v>
      </c>
      <c r="JO744" s="4">
        <v>15.2</v>
      </c>
      <c r="JP744" s="4">
        <v>-5.6000000000000014</v>
      </c>
      <c r="JQ744" s="5">
        <v>1337</v>
      </c>
      <c r="JR744" s="4">
        <v>409</v>
      </c>
      <c r="JS744" s="4">
        <v>139.15</v>
      </c>
      <c r="JT744" s="4">
        <v>-35.25</v>
      </c>
      <c r="JU744" s="4">
        <v>11866</v>
      </c>
      <c r="JV744" s="4">
        <v>3536</v>
      </c>
      <c r="JW744" s="4">
        <v>23.4</v>
      </c>
      <c r="JX744" s="4">
        <v>-3.9500000000000028</v>
      </c>
      <c r="JY744" s="4">
        <v>15413</v>
      </c>
      <c r="JZ744" s="4">
        <v>1946</v>
      </c>
      <c r="KA744" s="4">
        <v>102.9</v>
      </c>
      <c r="KB744" s="4">
        <v>-32.400000000000006</v>
      </c>
      <c r="KC744" s="4">
        <v>43992</v>
      </c>
      <c r="KD744" s="4">
        <v>14257</v>
      </c>
      <c r="KE744" s="4">
        <v>35.799999999999997</v>
      </c>
      <c r="KF744" s="4">
        <v>-2.2000000000000028</v>
      </c>
      <c r="KG744" s="4">
        <v>12864</v>
      </c>
      <c r="KH744" s="4">
        <v>7879</v>
      </c>
      <c r="KI744" s="4">
        <v>69.95</v>
      </c>
      <c r="KJ744" s="4">
        <v>-29.799999999999997</v>
      </c>
      <c r="KK744" s="4">
        <v>17055</v>
      </c>
      <c r="KL744" s="4">
        <v>8161</v>
      </c>
      <c r="KM744" s="4">
        <v>53.15</v>
      </c>
      <c r="KN744" s="4">
        <v>0.25</v>
      </c>
      <c r="KO744" s="4">
        <v>55288</v>
      </c>
      <c r="KP744" s="4">
        <v>21945</v>
      </c>
      <c r="KQ744" s="4">
        <v>44.3</v>
      </c>
      <c r="KR744" s="4">
        <v>-26.950000000000003</v>
      </c>
      <c r="KS744" s="4">
        <v>30968</v>
      </c>
      <c r="KT744" s="4">
        <v>8054</v>
      </c>
      <c r="KU744" s="4">
        <v>77.05</v>
      </c>
      <c r="KV744" s="4">
        <v>4.2999999999999972</v>
      </c>
      <c r="KW744" s="4">
        <v>24778</v>
      </c>
      <c r="KX744" s="4">
        <v>15481</v>
      </c>
      <c r="KY744" s="4">
        <v>26.3</v>
      </c>
      <c r="KZ744" s="4">
        <v>-21.900000000000002</v>
      </c>
      <c r="LA744" s="4">
        <v>5234</v>
      </c>
      <c r="LB744" s="4">
        <v>2199</v>
      </c>
      <c r="LC744" s="4">
        <v>109.85</v>
      </c>
      <c r="LD744" s="4">
        <v>10.25</v>
      </c>
    </row>
    <row r="745" spans="1:316" x14ac:dyDescent="0.25">
      <c r="A745" s="171">
        <v>44076.556926157406</v>
      </c>
      <c r="B745" s="172">
        <v>0.55555555555555558</v>
      </c>
      <c r="C745" s="4">
        <v>11467.95</v>
      </c>
      <c r="D745" s="4">
        <v>11450</v>
      </c>
      <c r="E745" s="173">
        <v>-58.6</v>
      </c>
      <c r="F745" s="173">
        <v>-12.900000000000002</v>
      </c>
      <c r="G745" s="173">
        <v>313.89999999999998</v>
      </c>
      <c r="H745" s="173">
        <v>-691.75000000000023</v>
      </c>
      <c r="I745" s="173">
        <v>318.60000000000002</v>
      </c>
      <c r="J745" s="173">
        <v>-1010.3500000000003</v>
      </c>
      <c r="K745" s="127">
        <v>25.5</v>
      </c>
      <c r="L745" s="127">
        <v>26.51</v>
      </c>
      <c r="M745" s="127">
        <v>9.7799999999999994</v>
      </c>
      <c r="N745" s="127">
        <v>8.7200000000000024</v>
      </c>
      <c r="O745" s="127">
        <v>0.15771330215085619</v>
      </c>
      <c r="P745" s="127">
        <v>8.8305348138713713E-2</v>
      </c>
      <c r="Q745" s="127">
        <v>0.81359092722402693</v>
      </c>
      <c r="R745" s="4">
        <v>79182</v>
      </c>
      <c r="S745" s="4">
        <v>47897</v>
      </c>
      <c r="T745" s="173">
        <v>11490.416666666666</v>
      </c>
      <c r="U745" s="173">
        <v>2.8500000000003638</v>
      </c>
      <c r="V745" s="4">
        <v>150501</v>
      </c>
      <c r="W745" s="4">
        <v>-15366</v>
      </c>
      <c r="X745" s="173">
        <v>22.466666666665333</v>
      </c>
      <c r="Y745" s="173">
        <v>-107518</v>
      </c>
      <c r="Z745" s="173">
        <v>30507</v>
      </c>
      <c r="AA745" s="173">
        <v>-77011</v>
      </c>
      <c r="AB745" s="4">
        <v>-31285</v>
      </c>
      <c r="AC745" s="4">
        <v>-68365</v>
      </c>
      <c r="AD745" s="176" t="e">
        <v>#REF!</v>
      </c>
      <c r="AE745" s="177">
        <v>-0.35801072360478109</v>
      </c>
      <c r="AF745" s="177">
        <v>2.6598195940055253E-4</v>
      </c>
      <c r="AG745" s="177">
        <v>5.6696134758016881E-2</v>
      </c>
      <c r="AH745" s="177">
        <v>-6.1265163544303586E-3</v>
      </c>
      <c r="AI745" s="127">
        <v>2.7607559541416977E-3</v>
      </c>
      <c r="AJ745" s="127">
        <v>0</v>
      </c>
      <c r="AK745" s="4">
        <v>0</v>
      </c>
      <c r="AL745" s="178">
        <v>11500</v>
      </c>
      <c r="AM745" s="178">
        <v>11400</v>
      </c>
      <c r="AN745" s="178">
        <v>11600</v>
      </c>
      <c r="AO745" s="178">
        <v>11700</v>
      </c>
      <c r="AS745" s="4">
        <v>0.5744440393729493</v>
      </c>
      <c r="AT745" s="4">
        <v>0.21020876070954508</v>
      </c>
      <c r="AU745" s="4">
        <v>0.21343770384866276</v>
      </c>
      <c r="AV745" s="4">
        <v>6.0134079338676344E-2</v>
      </c>
      <c r="AW745" s="4">
        <v>9.1507601951404352E-2</v>
      </c>
      <c r="AX745" s="4">
        <v>5.8345880834588082E-2</v>
      </c>
      <c r="AY745" s="4">
        <v>32.931645569620251</v>
      </c>
      <c r="AZ745" s="4">
        <v>10.476190476190476</v>
      </c>
      <c r="BA745" s="4">
        <v>52.307065217391305</v>
      </c>
      <c r="BB745" s="4">
        <v>34.238578680203048</v>
      </c>
      <c r="BC745" s="4">
        <v>19.147058823529413</v>
      </c>
      <c r="BD745" s="4">
        <v>47.764444444444443</v>
      </c>
      <c r="BE745" s="4">
        <v>9.2967189728958637</v>
      </c>
      <c r="BF745" s="4">
        <v>8.9110105580693819</v>
      </c>
      <c r="BG745" s="4">
        <v>2.88998124312787</v>
      </c>
      <c r="BH745" s="4">
        <v>1.3596373669688608</v>
      </c>
      <c r="BI745" s="4">
        <v>9</v>
      </c>
      <c r="BJ745" s="4">
        <v>0</v>
      </c>
      <c r="BK745" s="4">
        <v>0</v>
      </c>
      <c r="BL745" s="4">
        <v>0</v>
      </c>
      <c r="BM745" s="4">
        <v>7882</v>
      </c>
      <c r="BN745" s="4">
        <v>-81</v>
      </c>
      <c r="BO745" s="4">
        <v>0.85</v>
      </c>
      <c r="BP745" s="4">
        <v>-0.65</v>
      </c>
      <c r="BQ745" s="4">
        <v>0</v>
      </c>
      <c r="BR745" s="4">
        <v>0</v>
      </c>
      <c r="BS745" s="4">
        <v>0</v>
      </c>
      <c r="BT745" s="4">
        <v>0</v>
      </c>
      <c r="BU745" s="4">
        <v>135</v>
      </c>
      <c r="BV745" s="4">
        <v>21</v>
      </c>
      <c r="BW745" s="4">
        <v>1</v>
      </c>
      <c r="BX745" s="4">
        <v>-0.55000000000000004</v>
      </c>
      <c r="BY745" s="4">
        <v>22</v>
      </c>
      <c r="BZ745" s="4">
        <v>0</v>
      </c>
      <c r="CA745" s="4">
        <v>0</v>
      </c>
      <c r="CB745" s="4">
        <v>0</v>
      </c>
      <c r="CC745" s="4">
        <v>573</v>
      </c>
      <c r="CD745" s="4">
        <v>-210</v>
      </c>
      <c r="CE745" s="4">
        <v>0.95</v>
      </c>
      <c r="CF745" s="4">
        <v>-0.7</v>
      </c>
      <c r="CG745" s="4">
        <v>0</v>
      </c>
      <c r="CH745" s="4">
        <v>0</v>
      </c>
      <c r="CI745" s="4">
        <v>0</v>
      </c>
      <c r="CJ745" s="4">
        <v>0</v>
      </c>
      <c r="CK745" s="4">
        <v>46</v>
      </c>
      <c r="CL745" s="4">
        <v>2</v>
      </c>
      <c r="CM745" s="4">
        <v>1.1000000000000001</v>
      </c>
      <c r="CN745" s="4">
        <v>-0.7</v>
      </c>
      <c r="CO745" s="4">
        <v>12</v>
      </c>
      <c r="CP745" s="4">
        <v>0</v>
      </c>
      <c r="CQ745" s="4">
        <v>0</v>
      </c>
      <c r="CR745" s="4">
        <v>0</v>
      </c>
      <c r="CS745" s="4">
        <v>1579</v>
      </c>
      <c r="CT745" s="4">
        <v>-75</v>
      </c>
      <c r="CU745" s="4">
        <v>1.05</v>
      </c>
      <c r="CV745" s="4">
        <v>-0.89999999999999991</v>
      </c>
      <c r="CW745" s="4">
        <v>0</v>
      </c>
      <c r="CX745" s="4">
        <v>0</v>
      </c>
      <c r="CY745" s="4">
        <v>0</v>
      </c>
      <c r="CZ745" s="4">
        <v>0</v>
      </c>
      <c r="DA745" s="4">
        <v>292</v>
      </c>
      <c r="DB745" s="4">
        <v>10</v>
      </c>
      <c r="DC745" s="4">
        <v>1.1000000000000001</v>
      </c>
      <c r="DD745" s="4">
        <v>-1</v>
      </c>
      <c r="DE745" s="4">
        <v>26</v>
      </c>
      <c r="DF745" s="4">
        <v>-2</v>
      </c>
      <c r="DG745" s="4">
        <v>1176</v>
      </c>
      <c r="DH745" s="4">
        <v>26</v>
      </c>
      <c r="DI745" s="4">
        <v>1940</v>
      </c>
      <c r="DJ745" s="4">
        <v>-354</v>
      </c>
      <c r="DK745" s="4">
        <v>1.25</v>
      </c>
      <c r="DL745" s="4">
        <v>-0.89999999999999991</v>
      </c>
      <c r="DM745" s="4">
        <v>0</v>
      </c>
      <c r="DN745" s="4">
        <v>0</v>
      </c>
      <c r="DO745" s="4">
        <v>0</v>
      </c>
      <c r="DP745" s="4">
        <v>0</v>
      </c>
      <c r="DQ745" s="4">
        <v>604</v>
      </c>
      <c r="DR745" s="4">
        <v>138</v>
      </c>
      <c r="DS745" s="4">
        <v>1.2</v>
      </c>
      <c r="DT745" s="4">
        <v>-1.0999999999999999</v>
      </c>
      <c r="DU745" s="4">
        <v>1</v>
      </c>
      <c r="DV745" s="4">
        <v>0</v>
      </c>
      <c r="DW745" s="4">
        <v>0</v>
      </c>
      <c r="DX745" s="4">
        <v>0</v>
      </c>
      <c r="DY745" s="4">
        <v>4430</v>
      </c>
      <c r="DZ745" s="4">
        <v>-663</v>
      </c>
      <c r="EA745" s="4">
        <v>1.3</v>
      </c>
      <c r="EB745" s="4">
        <v>-1.1500000000000001</v>
      </c>
      <c r="EC745" s="4">
        <v>0</v>
      </c>
      <c r="ED745" s="4">
        <v>0</v>
      </c>
      <c r="EE745" s="4">
        <v>0</v>
      </c>
      <c r="EF745" s="4">
        <v>0</v>
      </c>
      <c r="EG745" s="4">
        <v>307</v>
      </c>
      <c r="EH745" s="4">
        <v>27</v>
      </c>
      <c r="EI745" s="4">
        <v>1.3</v>
      </c>
      <c r="EJ745" s="4">
        <v>-1.4000000000000001</v>
      </c>
      <c r="EK745" s="4">
        <v>71</v>
      </c>
      <c r="EL745" s="4">
        <v>-8</v>
      </c>
      <c r="EM745" s="4">
        <v>963.9</v>
      </c>
      <c r="EN745" s="4">
        <v>-51.100000000000023</v>
      </c>
      <c r="EO745" s="4">
        <v>22094</v>
      </c>
      <c r="EP745" s="4">
        <v>-1864</v>
      </c>
      <c r="EQ745" s="4">
        <v>1.5</v>
      </c>
      <c r="ER745" s="4">
        <v>-1.4</v>
      </c>
      <c r="ES745" s="4">
        <v>4</v>
      </c>
      <c r="ET745" s="4">
        <v>0</v>
      </c>
      <c r="EU745" s="4">
        <v>915</v>
      </c>
      <c r="EV745" s="4">
        <v>-64.649999999999977</v>
      </c>
      <c r="EW745" s="4">
        <v>890</v>
      </c>
      <c r="EX745" s="4">
        <v>-18</v>
      </c>
      <c r="EY745" s="4">
        <v>1.4</v>
      </c>
      <c r="EZ745" s="4">
        <v>-1.5500000000000003</v>
      </c>
      <c r="FA745" s="4">
        <v>27</v>
      </c>
      <c r="FB745" s="4">
        <v>3</v>
      </c>
      <c r="FC745" s="4">
        <v>869.25</v>
      </c>
      <c r="FD745" s="4">
        <v>-19</v>
      </c>
      <c r="FE745" s="4">
        <v>5587</v>
      </c>
      <c r="FF745" s="4">
        <v>-617</v>
      </c>
      <c r="FG745" s="4">
        <v>1.6</v>
      </c>
      <c r="FH745" s="4">
        <v>-1.6999999999999997</v>
      </c>
      <c r="FI745" s="4">
        <v>5</v>
      </c>
      <c r="FJ745" s="4">
        <v>0</v>
      </c>
      <c r="FK745" s="4">
        <v>0</v>
      </c>
      <c r="FL745" s="4">
        <v>0</v>
      </c>
      <c r="FM745" s="4">
        <v>196</v>
      </c>
      <c r="FN745" s="4">
        <v>-33</v>
      </c>
      <c r="FO745" s="4">
        <v>1.75</v>
      </c>
      <c r="FP745" s="4">
        <v>-1.7999999999999998</v>
      </c>
      <c r="FQ745" s="4">
        <v>22</v>
      </c>
      <c r="FR745" s="4">
        <v>0</v>
      </c>
      <c r="FS745" s="4">
        <v>0</v>
      </c>
      <c r="FT745" s="4">
        <v>0</v>
      </c>
      <c r="FU745" s="4">
        <v>16782</v>
      </c>
      <c r="FV745" s="4">
        <v>-168</v>
      </c>
      <c r="FW745" s="4">
        <v>1.9</v>
      </c>
      <c r="FX745" s="4">
        <v>-1.9500000000000002</v>
      </c>
      <c r="FY745" s="4">
        <v>6</v>
      </c>
      <c r="FZ745" s="4">
        <v>0</v>
      </c>
      <c r="GA745" s="4">
        <v>0</v>
      </c>
      <c r="GB745" s="4">
        <v>0</v>
      </c>
      <c r="GC745" s="4">
        <v>817</v>
      </c>
      <c r="GD745" s="4">
        <v>-60</v>
      </c>
      <c r="GE745" s="4">
        <v>1.85</v>
      </c>
      <c r="GF745" s="4">
        <v>-2.4</v>
      </c>
      <c r="GG745" s="4">
        <v>372</v>
      </c>
      <c r="GH745" s="4">
        <v>-128</v>
      </c>
      <c r="GI745" s="4">
        <v>666</v>
      </c>
      <c r="GJ745" s="4">
        <v>-43.950000000000045</v>
      </c>
      <c r="GK745" s="4">
        <v>13208</v>
      </c>
      <c r="GL745" s="4">
        <v>-2448</v>
      </c>
      <c r="GM745" s="4">
        <v>1.95</v>
      </c>
      <c r="GN745" s="4">
        <v>-2.5499999999999998</v>
      </c>
      <c r="GO745" s="4">
        <v>6</v>
      </c>
      <c r="GP745" s="4">
        <v>0</v>
      </c>
      <c r="GQ745" s="4">
        <v>0</v>
      </c>
      <c r="GR745" s="4">
        <v>0</v>
      </c>
      <c r="GS745" s="4">
        <v>858</v>
      </c>
      <c r="GT745" s="4">
        <v>-120</v>
      </c>
      <c r="GU745" s="4">
        <v>2</v>
      </c>
      <c r="GV745" s="4">
        <v>-2.8</v>
      </c>
      <c r="GW745" s="4">
        <v>259</v>
      </c>
      <c r="GX745" s="4">
        <v>-121</v>
      </c>
      <c r="GY745" s="4">
        <v>565.4</v>
      </c>
      <c r="GZ745" s="4">
        <v>-40.550000000000068</v>
      </c>
      <c r="HA745" s="4">
        <v>14550</v>
      </c>
      <c r="HB745" s="4">
        <v>-2351</v>
      </c>
      <c r="HC745" s="4">
        <v>2.1</v>
      </c>
      <c r="HD745" s="4">
        <v>-2.9999999999999996</v>
      </c>
      <c r="HE745" s="4">
        <v>168</v>
      </c>
      <c r="HF745" s="4">
        <v>-21</v>
      </c>
      <c r="HG745" s="4">
        <v>536.1</v>
      </c>
      <c r="HH745" s="4">
        <v>1.7000000000000455</v>
      </c>
      <c r="HI745" s="4">
        <v>1891</v>
      </c>
      <c r="HJ745" s="4">
        <v>-713</v>
      </c>
      <c r="HK745" s="4">
        <v>2.35</v>
      </c>
      <c r="HL745" s="4">
        <v>-3.35</v>
      </c>
      <c r="HM745" s="4">
        <v>790</v>
      </c>
      <c r="HN745" s="4">
        <v>-141</v>
      </c>
      <c r="HO745" s="4">
        <v>461.5</v>
      </c>
      <c r="HP745" s="4">
        <v>-45.949999999999989</v>
      </c>
      <c r="HQ745" s="4">
        <v>26016</v>
      </c>
      <c r="HR745" s="4">
        <v>-551</v>
      </c>
      <c r="HS745" s="4">
        <v>2.6</v>
      </c>
      <c r="HT745" s="4">
        <v>-3.9999999999999996</v>
      </c>
      <c r="HU745" s="4">
        <v>273</v>
      </c>
      <c r="HV745" s="4">
        <v>-38</v>
      </c>
      <c r="HW745" s="4">
        <v>430</v>
      </c>
      <c r="HX745" s="4">
        <v>-29.149999999999977</v>
      </c>
      <c r="HY745" s="4">
        <v>2860</v>
      </c>
      <c r="HZ745" s="4">
        <v>-7</v>
      </c>
      <c r="IA745" s="4">
        <v>3.05</v>
      </c>
      <c r="IB745" s="4">
        <v>-4.9000000000000004</v>
      </c>
      <c r="IC745" s="4">
        <v>368</v>
      </c>
      <c r="ID745" s="4">
        <v>-167</v>
      </c>
      <c r="IE745" s="4">
        <v>369.85</v>
      </c>
      <c r="IF745" s="4">
        <v>-37.899999999999977</v>
      </c>
      <c r="IG745" s="4">
        <v>19249</v>
      </c>
      <c r="IH745" s="4">
        <v>2504</v>
      </c>
      <c r="II745" s="4">
        <v>3.75</v>
      </c>
      <c r="IJ745" s="4">
        <v>-5.4</v>
      </c>
      <c r="IK745" s="4">
        <v>197</v>
      </c>
      <c r="IL745" s="4">
        <v>-41</v>
      </c>
      <c r="IM745" s="4">
        <v>317.39999999999998</v>
      </c>
      <c r="IN745" s="4">
        <v>-45.400000000000034</v>
      </c>
      <c r="IO745" s="4">
        <v>6745</v>
      </c>
      <c r="IP745" s="4">
        <v>2291</v>
      </c>
      <c r="IQ745" s="4">
        <v>4.5999999999999996</v>
      </c>
      <c r="IR745" s="4">
        <v>-6.4500000000000011</v>
      </c>
      <c r="IS745" s="4">
        <v>1462</v>
      </c>
      <c r="IT745" s="4">
        <v>355</v>
      </c>
      <c r="IU745" s="4">
        <v>274</v>
      </c>
      <c r="IV745" s="4">
        <v>-37.850000000000023</v>
      </c>
      <c r="IW745" s="4">
        <v>27993</v>
      </c>
      <c r="IX745" s="4">
        <v>6304</v>
      </c>
      <c r="IY745" s="4">
        <v>6.65</v>
      </c>
      <c r="IZ745" s="4">
        <v>-6.5</v>
      </c>
      <c r="JA745" s="4">
        <v>225</v>
      </c>
      <c r="JB745" s="4">
        <v>15</v>
      </c>
      <c r="JC745" s="4">
        <v>234.5</v>
      </c>
      <c r="JD745" s="4">
        <v>-29.449999999999989</v>
      </c>
      <c r="JE745" s="4">
        <v>10747</v>
      </c>
      <c r="JF745" s="4">
        <v>3482</v>
      </c>
      <c r="JG745" s="4">
        <v>10.050000000000001</v>
      </c>
      <c r="JH745" s="4">
        <v>-6.1999999999999993</v>
      </c>
      <c r="JI745" s="4">
        <v>3505</v>
      </c>
      <c r="JJ745" s="4">
        <v>789</v>
      </c>
      <c r="JK745" s="4">
        <v>182</v>
      </c>
      <c r="JL745" s="4">
        <v>-36.150000000000006</v>
      </c>
      <c r="JM745" s="4">
        <v>32585</v>
      </c>
      <c r="JN745" s="4">
        <v>8742</v>
      </c>
      <c r="JO745" s="4">
        <v>15.65</v>
      </c>
      <c r="JP745" s="4">
        <v>-5.15</v>
      </c>
      <c r="JQ745" s="5">
        <v>1326</v>
      </c>
      <c r="JR745" s="4">
        <v>398</v>
      </c>
      <c r="JS745" s="4">
        <v>139.55000000000001</v>
      </c>
      <c r="JT745" s="4">
        <v>-34.849999999999994</v>
      </c>
      <c r="JU745" s="4">
        <v>11816</v>
      </c>
      <c r="JV745" s="4">
        <v>3486</v>
      </c>
      <c r="JW745" s="4">
        <v>23.8</v>
      </c>
      <c r="JX745" s="4">
        <v>-3.5500000000000007</v>
      </c>
      <c r="JY745" s="4">
        <v>15461</v>
      </c>
      <c r="JZ745" s="4">
        <v>1994</v>
      </c>
      <c r="KA745" s="4">
        <v>102.25</v>
      </c>
      <c r="KB745" s="4">
        <v>-33.050000000000011</v>
      </c>
      <c r="KC745" s="4">
        <v>44682</v>
      </c>
      <c r="KD745" s="4">
        <v>14947</v>
      </c>
      <c r="KE745" s="4">
        <v>36.15</v>
      </c>
      <c r="KF745" s="4">
        <v>-1.8500000000000014</v>
      </c>
      <c r="KG745" s="4">
        <v>12685</v>
      </c>
      <c r="KH745" s="4">
        <v>7700</v>
      </c>
      <c r="KI745" s="4">
        <v>69.8</v>
      </c>
      <c r="KJ745" s="4">
        <v>-29.950000000000003</v>
      </c>
      <c r="KK745" s="4">
        <v>17247</v>
      </c>
      <c r="KL745" s="4">
        <v>8353</v>
      </c>
      <c r="KM745" s="4">
        <v>53.8</v>
      </c>
      <c r="KN745" s="4">
        <v>0.89999999999999858</v>
      </c>
      <c r="KO745" s="4">
        <v>54860</v>
      </c>
      <c r="KP745" s="4">
        <v>21517</v>
      </c>
      <c r="KQ745" s="4">
        <v>44.25</v>
      </c>
      <c r="KR745" s="4">
        <v>-27</v>
      </c>
      <c r="KS745" s="4">
        <v>31514</v>
      </c>
      <c r="KT745" s="4">
        <v>8600</v>
      </c>
      <c r="KU745" s="4">
        <v>78.75</v>
      </c>
      <c r="KV745" s="4">
        <v>6</v>
      </c>
      <c r="KW745" s="4">
        <v>24861</v>
      </c>
      <c r="KX745" s="4">
        <v>15564</v>
      </c>
      <c r="KY745" s="4">
        <v>26.1</v>
      </c>
      <c r="KZ745" s="4">
        <v>-22.1</v>
      </c>
      <c r="LA745" s="4">
        <v>5226</v>
      </c>
      <c r="LB745" s="4">
        <v>2191</v>
      </c>
      <c r="LC745" s="4">
        <v>110</v>
      </c>
      <c r="LD745" s="4">
        <v>10.400000000000006</v>
      </c>
    </row>
    <row r="746" spans="1:316" x14ac:dyDescent="0.25">
      <c r="A746" s="171">
        <v>44076.556085416669</v>
      </c>
      <c r="B746" s="172">
        <v>0.55138888888888882</v>
      </c>
      <c r="C746" s="4">
        <v>11470.55</v>
      </c>
      <c r="D746" s="4">
        <v>11450</v>
      </c>
      <c r="E746" s="173">
        <v>-61.45000000000001</v>
      </c>
      <c r="F746" s="173">
        <v>-9.050000000000006</v>
      </c>
      <c r="G746" s="173">
        <v>313.89999999999998</v>
      </c>
      <c r="H746" s="173">
        <v>-730.55000000000018</v>
      </c>
      <c r="I746" s="173">
        <v>349.8</v>
      </c>
      <c r="J746" s="173">
        <v>-1080.3500000000001</v>
      </c>
      <c r="K746" s="127">
        <v>25.5</v>
      </c>
      <c r="L746" s="127">
        <v>26.51</v>
      </c>
      <c r="M746" s="127">
        <v>9.7799999999999994</v>
      </c>
      <c r="N746" s="127">
        <v>8.7200000000000024</v>
      </c>
      <c r="O746" s="127">
        <v>0.17530228598056116</v>
      </c>
      <c r="P746" s="127">
        <v>0.10602160305539485</v>
      </c>
      <c r="Q746" s="127">
        <v>0.81234443522579114</v>
      </c>
      <c r="R746" s="4">
        <v>79231</v>
      </c>
      <c r="S746" s="4">
        <v>47390</v>
      </c>
      <c r="T746" s="173">
        <v>11487.566666666666</v>
      </c>
      <c r="U746" s="173">
        <v>-12.58333333333394</v>
      </c>
      <c r="V746" s="4">
        <v>150586</v>
      </c>
      <c r="W746" s="4">
        <v>-13859</v>
      </c>
      <c r="X746" s="173">
        <v>17.016666666666424</v>
      </c>
      <c r="Y746" s="173">
        <v>-107425</v>
      </c>
      <c r="Z746" s="173">
        <v>30368</v>
      </c>
      <c r="AA746" s="173">
        <v>-77057</v>
      </c>
      <c r="AB746" s="4">
        <v>-31841</v>
      </c>
      <c r="AC746" s="4">
        <v>-68673</v>
      </c>
      <c r="AD746" s="176" t="e">
        <v>#REF!</v>
      </c>
      <c r="AE746" s="177">
        <v>-0.48415315173259132</v>
      </c>
      <c r="AF746" s="177">
        <v>-3.5877594588199619E-3</v>
      </c>
      <c r="AG746" s="177">
        <v>5.9917859132427261E-2</v>
      </c>
      <c r="AH746" s="177">
        <v>-4.8975624282274845E-2</v>
      </c>
      <c r="AI746" s="127">
        <v>-7.3898277305622694E-3</v>
      </c>
      <c r="AJ746" s="127">
        <v>0</v>
      </c>
      <c r="AK746" s="4">
        <v>0</v>
      </c>
      <c r="AL746" s="178">
        <v>11500</v>
      </c>
      <c r="AM746" s="178">
        <v>11400</v>
      </c>
      <c r="AN746" s="178">
        <v>11600</v>
      </c>
      <c r="AO746" s="178">
        <v>11700</v>
      </c>
      <c r="AS746" s="4">
        <v>0.57705473216561665</v>
      </c>
      <c r="AT746" s="4">
        <v>0.21393598510905193</v>
      </c>
      <c r="AU746" s="4">
        <v>0.21464850136239783</v>
      </c>
      <c r="AV746" s="4">
        <v>5.9464321407155706E-2</v>
      </c>
      <c r="AW746" s="4">
        <v>9.2146596858638741E-2</v>
      </c>
      <c r="AX746" s="4">
        <v>5.8604299449065575E-2</v>
      </c>
      <c r="AY746" s="4">
        <v>32.650252525252526</v>
      </c>
      <c r="AZ746" s="4">
        <v>10.582417582417582</v>
      </c>
      <c r="BA746" s="4">
        <v>52.657608695652172</v>
      </c>
      <c r="BB746" s="4">
        <v>33.228426395939088</v>
      </c>
      <c r="BC746" s="4">
        <v>19.268512110726643</v>
      </c>
      <c r="BD746" s="4">
        <v>48.373333333333335</v>
      </c>
      <c r="BE746" s="4">
        <v>9.2191858810133791</v>
      </c>
      <c r="BF746" s="4">
        <v>8.7483394833948331</v>
      </c>
      <c r="BG746" s="4">
        <v>2.8592254832701816</v>
      </c>
      <c r="BH746" s="4">
        <v>1.3319736429243803</v>
      </c>
      <c r="BI746" s="4">
        <v>9</v>
      </c>
      <c r="BJ746" s="4">
        <v>0</v>
      </c>
      <c r="BK746" s="4">
        <v>0</v>
      </c>
      <c r="BL746" s="4">
        <v>0</v>
      </c>
      <c r="BM746" s="4">
        <v>7882</v>
      </c>
      <c r="BN746" s="4">
        <v>-81</v>
      </c>
      <c r="BO746" s="4">
        <v>0.8</v>
      </c>
      <c r="BP746" s="4">
        <v>-0.7</v>
      </c>
      <c r="BQ746" s="4">
        <v>0</v>
      </c>
      <c r="BR746" s="4">
        <v>0</v>
      </c>
      <c r="BS746" s="4">
        <v>0</v>
      </c>
      <c r="BT746" s="4">
        <v>0</v>
      </c>
      <c r="BU746" s="4">
        <v>135</v>
      </c>
      <c r="BV746" s="4">
        <v>21</v>
      </c>
      <c r="BW746" s="4">
        <v>1</v>
      </c>
      <c r="BX746" s="4">
        <v>-0.55000000000000004</v>
      </c>
      <c r="BY746" s="4">
        <v>22</v>
      </c>
      <c r="BZ746" s="4">
        <v>0</v>
      </c>
      <c r="CA746" s="4">
        <v>0</v>
      </c>
      <c r="CB746" s="4">
        <v>0</v>
      </c>
      <c r="CC746" s="4">
        <v>573</v>
      </c>
      <c r="CD746" s="4">
        <v>-210</v>
      </c>
      <c r="CE746" s="4">
        <v>0.95</v>
      </c>
      <c r="CF746" s="4">
        <v>-0.7</v>
      </c>
      <c r="CG746" s="4">
        <v>0</v>
      </c>
      <c r="CH746" s="4">
        <v>0</v>
      </c>
      <c r="CI746" s="4">
        <v>0</v>
      </c>
      <c r="CJ746" s="4">
        <v>0</v>
      </c>
      <c r="CK746" s="4">
        <v>46</v>
      </c>
      <c r="CL746" s="4">
        <v>2</v>
      </c>
      <c r="CM746" s="4">
        <v>1.1000000000000001</v>
      </c>
      <c r="CN746" s="4">
        <v>-0.7</v>
      </c>
      <c r="CO746" s="4">
        <v>12</v>
      </c>
      <c r="CP746" s="4">
        <v>0</v>
      </c>
      <c r="CQ746" s="4">
        <v>0</v>
      </c>
      <c r="CR746" s="4">
        <v>0</v>
      </c>
      <c r="CS746" s="4">
        <v>1579</v>
      </c>
      <c r="CT746" s="4">
        <v>-75</v>
      </c>
      <c r="CU746" s="4">
        <v>1.05</v>
      </c>
      <c r="CV746" s="4">
        <v>-0.89999999999999991</v>
      </c>
      <c r="CW746" s="4">
        <v>0</v>
      </c>
      <c r="CX746" s="4">
        <v>0</v>
      </c>
      <c r="CY746" s="4">
        <v>0</v>
      </c>
      <c r="CZ746" s="4">
        <v>0</v>
      </c>
      <c r="DA746" s="4">
        <v>292</v>
      </c>
      <c r="DB746" s="4">
        <v>10</v>
      </c>
      <c r="DC746" s="4">
        <v>1.1000000000000001</v>
      </c>
      <c r="DD746" s="4">
        <v>-1</v>
      </c>
      <c r="DE746" s="4">
        <v>26</v>
      </c>
      <c r="DF746" s="4">
        <v>-2</v>
      </c>
      <c r="DG746" s="4">
        <v>1176</v>
      </c>
      <c r="DH746" s="4">
        <v>26</v>
      </c>
      <c r="DI746" s="4">
        <v>1940</v>
      </c>
      <c r="DJ746" s="4">
        <v>-354</v>
      </c>
      <c r="DK746" s="4">
        <v>1.25</v>
      </c>
      <c r="DL746" s="4">
        <v>-0.89999999999999991</v>
      </c>
      <c r="DM746" s="4">
        <v>0</v>
      </c>
      <c r="DN746" s="4">
        <v>0</v>
      </c>
      <c r="DO746" s="4">
        <v>0</v>
      </c>
      <c r="DP746" s="4">
        <v>0</v>
      </c>
      <c r="DQ746" s="4">
        <v>604</v>
      </c>
      <c r="DR746" s="4">
        <v>138</v>
      </c>
      <c r="DS746" s="4">
        <v>1.2</v>
      </c>
      <c r="DT746" s="4">
        <v>-1.0999999999999999</v>
      </c>
      <c r="DU746" s="4">
        <v>1</v>
      </c>
      <c r="DV746" s="4">
        <v>0</v>
      </c>
      <c r="DW746" s="4">
        <v>0</v>
      </c>
      <c r="DX746" s="4">
        <v>0</v>
      </c>
      <c r="DY746" s="4">
        <v>4430</v>
      </c>
      <c r="DZ746" s="4">
        <v>-663</v>
      </c>
      <c r="EA746" s="4">
        <v>1.3</v>
      </c>
      <c r="EB746" s="4">
        <v>-1.1500000000000001</v>
      </c>
      <c r="EC746" s="4">
        <v>0</v>
      </c>
      <c r="ED746" s="4">
        <v>0</v>
      </c>
      <c r="EE746" s="4">
        <v>0</v>
      </c>
      <c r="EF746" s="4">
        <v>0</v>
      </c>
      <c r="EG746" s="4">
        <v>307</v>
      </c>
      <c r="EH746" s="4">
        <v>27</v>
      </c>
      <c r="EI746" s="4">
        <v>1.3</v>
      </c>
      <c r="EJ746" s="4">
        <v>-1.4000000000000001</v>
      </c>
      <c r="EK746" s="4">
        <v>71</v>
      </c>
      <c r="EL746" s="4">
        <v>-8</v>
      </c>
      <c r="EM746" s="4">
        <v>963.9</v>
      </c>
      <c r="EN746" s="4">
        <v>-51.100000000000023</v>
      </c>
      <c r="EO746" s="4">
        <v>22096</v>
      </c>
      <c r="EP746" s="4">
        <v>-1862</v>
      </c>
      <c r="EQ746" s="4">
        <v>1.5</v>
      </c>
      <c r="ER746" s="4">
        <v>-1.4</v>
      </c>
      <c r="ES746" s="4">
        <v>4</v>
      </c>
      <c r="ET746" s="4">
        <v>0</v>
      </c>
      <c r="EU746" s="4">
        <v>915</v>
      </c>
      <c r="EV746" s="4">
        <v>-64.649999999999977</v>
      </c>
      <c r="EW746" s="4">
        <v>890</v>
      </c>
      <c r="EX746" s="4">
        <v>-18</v>
      </c>
      <c r="EY746" s="4">
        <v>1.4</v>
      </c>
      <c r="EZ746" s="4">
        <v>-1.5500000000000003</v>
      </c>
      <c r="FA746" s="4">
        <v>27</v>
      </c>
      <c r="FB746" s="4">
        <v>3</v>
      </c>
      <c r="FC746" s="4">
        <v>869.25</v>
      </c>
      <c r="FD746" s="4">
        <v>-19</v>
      </c>
      <c r="FE746" s="4">
        <v>5587</v>
      </c>
      <c r="FF746" s="4">
        <v>-617</v>
      </c>
      <c r="FG746" s="4">
        <v>1.65</v>
      </c>
      <c r="FH746" s="4">
        <v>-1.65</v>
      </c>
      <c r="FI746" s="4">
        <v>5</v>
      </c>
      <c r="FJ746" s="4">
        <v>0</v>
      </c>
      <c r="FK746" s="4">
        <v>0</v>
      </c>
      <c r="FL746" s="4">
        <v>0</v>
      </c>
      <c r="FM746" s="4">
        <v>196</v>
      </c>
      <c r="FN746" s="4">
        <v>-33</v>
      </c>
      <c r="FO746" s="4">
        <v>1.75</v>
      </c>
      <c r="FP746" s="4">
        <v>-1.7999999999999998</v>
      </c>
      <c r="FQ746" s="4">
        <v>22</v>
      </c>
      <c r="FR746" s="4">
        <v>0</v>
      </c>
      <c r="FS746" s="4">
        <v>0</v>
      </c>
      <c r="FT746" s="4">
        <v>0</v>
      </c>
      <c r="FU746" s="4">
        <v>16779</v>
      </c>
      <c r="FV746" s="4">
        <v>-171</v>
      </c>
      <c r="FW746" s="4">
        <v>1.85</v>
      </c>
      <c r="FX746" s="4">
        <v>-2</v>
      </c>
      <c r="FY746" s="4">
        <v>6</v>
      </c>
      <c r="FZ746" s="4">
        <v>0</v>
      </c>
      <c r="GA746" s="4">
        <v>0</v>
      </c>
      <c r="GB746" s="4">
        <v>0</v>
      </c>
      <c r="GC746" s="4">
        <v>817</v>
      </c>
      <c r="GD746" s="4">
        <v>-60</v>
      </c>
      <c r="GE746" s="4">
        <v>1.8</v>
      </c>
      <c r="GF746" s="4">
        <v>-2.4500000000000002</v>
      </c>
      <c r="GG746" s="4">
        <v>372</v>
      </c>
      <c r="GH746" s="4">
        <v>-128</v>
      </c>
      <c r="GI746" s="4">
        <v>661.9</v>
      </c>
      <c r="GJ746" s="4">
        <v>-48.050000000000068</v>
      </c>
      <c r="GK746" s="4">
        <v>13210</v>
      </c>
      <c r="GL746" s="4">
        <v>-2446</v>
      </c>
      <c r="GM746" s="4">
        <v>2</v>
      </c>
      <c r="GN746" s="4">
        <v>-2.5</v>
      </c>
      <c r="GO746" s="4">
        <v>6</v>
      </c>
      <c r="GP746" s="4">
        <v>0</v>
      </c>
      <c r="GQ746" s="4">
        <v>0</v>
      </c>
      <c r="GR746" s="4">
        <v>0</v>
      </c>
      <c r="GS746" s="4">
        <v>858</v>
      </c>
      <c r="GT746" s="4">
        <v>-120</v>
      </c>
      <c r="GU746" s="4">
        <v>2</v>
      </c>
      <c r="GV746" s="4">
        <v>-2.8</v>
      </c>
      <c r="GW746" s="4">
        <v>259</v>
      </c>
      <c r="GX746" s="4">
        <v>-121</v>
      </c>
      <c r="GY746" s="4">
        <v>565.4</v>
      </c>
      <c r="GZ746" s="4">
        <v>-40.550000000000068</v>
      </c>
      <c r="HA746" s="4">
        <v>14550</v>
      </c>
      <c r="HB746" s="4">
        <v>-2351</v>
      </c>
      <c r="HC746" s="4">
        <v>2.1</v>
      </c>
      <c r="HD746" s="4">
        <v>-2.9999999999999996</v>
      </c>
      <c r="HE746" s="4">
        <v>168</v>
      </c>
      <c r="HF746" s="4">
        <v>-21</v>
      </c>
      <c r="HG746" s="4">
        <v>536.1</v>
      </c>
      <c r="HH746" s="4">
        <v>1.7000000000000455</v>
      </c>
      <c r="HI746" s="4">
        <v>1883</v>
      </c>
      <c r="HJ746" s="4">
        <v>-721</v>
      </c>
      <c r="HK746" s="4">
        <v>2.2999999999999998</v>
      </c>
      <c r="HL746" s="4">
        <v>-3.4000000000000004</v>
      </c>
      <c r="HM746" s="4">
        <v>792</v>
      </c>
      <c r="HN746" s="4">
        <v>-139</v>
      </c>
      <c r="HO746" s="4">
        <v>461.5</v>
      </c>
      <c r="HP746" s="4">
        <v>-45.949999999999989</v>
      </c>
      <c r="HQ746" s="4">
        <v>25859</v>
      </c>
      <c r="HR746" s="4">
        <v>-708</v>
      </c>
      <c r="HS746" s="4">
        <v>2.6</v>
      </c>
      <c r="HT746" s="4">
        <v>-3.9999999999999996</v>
      </c>
      <c r="HU746" s="4">
        <v>273</v>
      </c>
      <c r="HV746" s="4">
        <v>-38</v>
      </c>
      <c r="HW746" s="4">
        <v>430</v>
      </c>
      <c r="HX746" s="4">
        <v>-29.149999999999977</v>
      </c>
      <c r="HY746" s="4">
        <v>2889</v>
      </c>
      <c r="HZ746" s="4">
        <v>22</v>
      </c>
      <c r="IA746" s="4">
        <v>3.05</v>
      </c>
      <c r="IB746" s="4">
        <v>-4.9000000000000004</v>
      </c>
      <c r="IC746" s="4">
        <v>368</v>
      </c>
      <c r="ID746" s="4">
        <v>-167</v>
      </c>
      <c r="IE746" s="4">
        <v>361</v>
      </c>
      <c r="IF746" s="4">
        <v>-46.75</v>
      </c>
      <c r="IG746" s="4">
        <v>19378</v>
      </c>
      <c r="IH746" s="4">
        <v>2633</v>
      </c>
      <c r="II746" s="4">
        <v>3.8</v>
      </c>
      <c r="IJ746" s="4">
        <v>-5.3500000000000005</v>
      </c>
      <c r="IK746" s="4">
        <v>197</v>
      </c>
      <c r="IL746" s="4">
        <v>-41</v>
      </c>
      <c r="IM746" s="4">
        <v>317.39999999999998</v>
      </c>
      <c r="IN746" s="4">
        <v>-45.400000000000034</v>
      </c>
      <c r="IO746" s="4">
        <v>6546</v>
      </c>
      <c r="IP746" s="4">
        <v>2092</v>
      </c>
      <c r="IQ746" s="4">
        <v>4.8</v>
      </c>
      <c r="IR746" s="4">
        <v>-6.2500000000000009</v>
      </c>
      <c r="IS746" s="4">
        <v>1445</v>
      </c>
      <c r="IT746" s="4">
        <v>338</v>
      </c>
      <c r="IU746" s="4">
        <v>268</v>
      </c>
      <c r="IV746" s="4">
        <v>-43.850000000000023</v>
      </c>
      <c r="IW746" s="4">
        <v>27843</v>
      </c>
      <c r="IX746" s="4">
        <v>6154</v>
      </c>
      <c r="IY746" s="4">
        <v>6.85</v>
      </c>
      <c r="IZ746" s="4">
        <v>-6.3000000000000007</v>
      </c>
      <c r="JA746" s="4">
        <v>225</v>
      </c>
      <c r="JB746" s="4">
        <v>15</v>
      </c>
      <c r="JC746" s="4">
        <v>234.5</v>
      </c>
      <c r="JD746" s="4">
        <v>-29.449999999999989</v>
      </c>
      <c r="JE746" s="4">
        <v>10884</v>
      </c>
      <c r="JF746" s="4">
        <v>3619</v>
      </c>
      <c r="JG746" s="4">
        <v>10.4</v>
      </c>
      <c r="JH746" s="4">
        <v>-5.85</v>
      </c>
      <c r="JI746" s="4">
        <v>3513</v>
      </c>
      <c r="JJ746" s="4">
        <v>797</v>
      </c>
      <c r="JK746" s="4">
        <v>176.25</v>
      </c>
      <c r="JL746" s="4">
        <v>-41.900000000000006</v>
      </c>
      <c r="JM746" s="4">
        <v>32387</v>
      </c>
      <c r="JN746" s="4">
        <v>8544</v>
      </c>
      <c r="JO746" s="4">
        <v>16.100000000000001</v>
      </c>
      <c r="JP746" s="4">
        <v>-4.6999999999999993</v>
      </c>
      <c r="JQ746" s="5">
        <v>1355</v>
      </c>
      <c r="JR746" s="4">
        <v>427</v>
      </c>
      <c r="JS746" s="4">
        <v>135.5</v>
      </c>
      <c r="JT746" s="4">
        <v>-38.900000000000006</v>
      </c>
      <c r="JU746" s="4">
        <v>11854</v>
      </c>
      <c r="JV746" s="4">
        <v>3524</v>
      </c>
      <c r="JW746" s="4">
        <v>24.95</v>
      </c>
      <c r="JX746" s="4">
        <v>-2.4000000000000021</v>
      </c>
      <c r="JY746" s="4">
        <v>15571</v>
      </c>
      <c r="JZ746" s="4">
        <v>2104</v>
      </c>
      <c r="KA746" s="4">
        <v>99.25</v>
      </c>
      <c r="KB746" s="4">
        <v>-36.050000000000011</v>
      </c>
      <c r="KC746" s="4">
        <v>44521</v>
      </c>
      <c r="KD746" s="4">
        <v>14786</v>
      </c>
      <c r="KE746" s="4">
        <v>37.549999999999997</v>
      </c>
      <c r="KF746" s="4">
        <v>-0.45000000000000284</v>
      </c>
      <c r="KG746" s="4">
        <v>12748</v>
      </c>
      <c r="KH746" s="4">
        <v>7763</v>
      </c>
      <c r="KI746" s="4">
        <v>67.3</v>
      </c>
      <c r="KJ746" s="4">
        <v>-32.450000000000003</v>
      </c>
      <c r="KK746" s="4">
        <v>16980</v>
      </c>
      <c r="KL746" s="4">
        <v>8086</v>
      </c>
      <c r="KM746" s="4">
        <v>55.7</v>
      </c>
      <c r="KN746" s="4">
        <v>2.8000000000000043</v>
      </c>
      <c r="KO746" s="4">
        <v>54922</v>
      </c>
      <c r="KP746" s="4">
        <v>21579</v>
      </c>
      <c r="KQ746" s="4">
        <v>42.2</v>
      </c>
      <c r="KR746" s="4">
        <v>-29.049999999999997</v>
      </c>
      <c r="KS746" s="4">
        <v>31693</v>
      </c>
      <c r="KT746" s="4">
        <v>8779</v>
      </c>
      <c r="KU746" s="4">
        <v>80.55</v>
      </c>
      <c r="KV746" s="4">
        <v>7.7999999999999972</v>
      </c>
      <c r="KW746" s="4">
        <v>24713</v>
      </c>
      <c r="KX746" s="4">
        <v>15416</v>
      </c>
      <c r="KY746" s="4">
        <v>24.8</v>
      </c>
      <c r="KZ746" s="4">
        <v>-23.400000000000002</v>
      </c>
      <c r="LA746" s="4">
        <v>5287</v>
      </c>
      <c r="LB746" s="4">
        <v>2252</v>
      </c>
      <c r="LC746" s="4">
        <v>113.75</v>
      </c>
      <c r="LD746" s="4">
        <v>14.150000000000006</v>
      </c>
    </row>
    <row r="747" spans="1:316" x14ac:dyDescent="0.25">
      <c r="A747" s="171">
        <v>44076.551163773147</v>
      </c>
      <c r="B747" s="172">
        <v>0.54999999999999993</v>
      </c>
      <c r="C747" s="4">
        <v>11471.85</v>
      </c>
      <c r="D747" s="4">
        <v>11450</v>
      </c>
      <c r="E747" s="173">
        <v>-52.7</v>
      </c>
      <c r="F747" s="173">
        <v>-23.000000000000004</v>
      </c>
      <c r="G747" s="173">
        <v>313.89999999999998</v>
      </c>
      <c r="H747" s="173">
        <v>-611.75000000000011</v>
      </c>
      <c r="I747" s="173">
        <v>208.40000000000009</v>
      </c>
      <c r="J747" s="173">
        <v>-820.1500000000002</v>
      </c>
      <c r="K747" s="127">
        <v>25.5</v>
      </c>
      <c r="L747" s="127">
        <v>26.51</v>
      </c>
      <c r="M747" s="127">
        <v>9.7799999999999994</v>
      </c>
      <c r="N747" s="127">
        <v>8.7200000000000024</v>
      </c>
      <c r="O747" s="127">
        <v>0.18406402106707037</v>
      </c>
      <c r="P747" s="127">
        <v>0.11485513956079312</v>
      </c>
      <c r="Q747" s="127">
        <v>0.80355595581663497</v>
      </c>
      <c r="R747" s="4">
        <v>80220</v>
      </c>
      <c r="S747" s="4">
        <v>44329</v>
      </c>
      <c r="T747" s="173">
        <v>11500.15</v>
      </c>
      <c r="U747" s="173">
        <v>1.75</v>
      </c>
      <c r="V747" s="4">
        <v>150514</v>
      </c>
      <c r="W747" s="4">
        <v>-13930</v>
      </c>
      <c r="X747" s="173">
        <v>28.299999999999272</v>
      </c>
      <c r="Y747" s="173">
        <v>-108032</v>
      </c>
      <c r="Z747" s="173">
        <v>45801</v>
      </c>
      <c r="AA747" s="173">
        <v>-62231</v>
      </c>
      <c r="AB747" s="4">
        <v>-35891</v>
      </c>
      <c r="AC747" s="4">
        <v>-70799</v>
      </c>
      <c r="AD747" s="176" t="e">
        <v>#REF!</v>
      </c>
      <c r="AE747" s="177">
        <v>-0.30743445082152793</v>
      </c>
      <c r="AF747" s="177">
        <v>-3.9671761388188559E-3</v>
      </c>
      <c r="AG747" s="177">
        <v>-1.2675640551515144E-2</v>
      </c>
      <c r="AH747" s="177">
        <v>-5.2685905573509786E-2</v>
      </c>
      <c r="AI747" s="127">
        <v>-1.1705072635721781E-2</v>
      </c>
      <c r="AJ747" s="127">
        <v>0</v>
      </c>
      <c r="AK747" s="4">
        <v>0</v>
      </c>
      <c r="AL747" s="178">
        <v>11500</v>
      </c>
      <c r="AM747" s="178">
        <v>11400</v>
      </c>
      <c r="AN747" s="178">
        <v>11600</v>
      </c>
      <c r="AO747" s="178">
        <v>11700</v>
      </c>
      <c r="AS747" s="4">
        <v>0.55730275730275736</v>
      </c>
      <c r="AT747" s="4">
        <v>0.20593915982617092</v>
      </c>
      <c r="AU747" s="4">
        <v>0.21384182638843463</v>
      </c>
      <c r="AV747" s="4">
        <v>6.0626079886167292E-2</v>
      </c>
      <c r="AW747" s="4">
        <v>9.1048545064073824E-2</v>
      </c>
      <c r="AX747" s="4">
        <v>5.7917535697096102E-2</v>
      </c>
      <c r="AY747" s="4">
        <v>32.48370927318296</v>
      </c>
      <c r="AZ747" s="4">
        <v>10.688644688644688</v>
      </c>
      <c r="BA747" s="4">
        <v>53.326086956521742</v>
      </c>
      <c r="BB747" s="4">
        <v>30.8</v>
      </c>
      <c r="BC747" s="4">
        <v>19.047651463580667</v>
      </c>
      <c r="BD747" s="4">
        <v>46.684444444444445</v>
      </c>
      <c r="BE747" s="4">
        <v>8.847927532253637</v>
      </c>
      <c r="BF747" s="4">
        <v>8.8477611940298502</v>
      </c>
      <c r="BG747" s="4">
        <v>2.7721929211412593</v>
      </c>
      <c r="BH747" s="4">
        <v>1.2444768333844738</v>
      </c>
      <c r="BI747" s="4">
        <v>9</v>
      </c>
      <c r="BJ747" s="4">
        <v>0</v>
      </c>
      <c r="BK747" s="4">
        <v>0</v>
      </c>
      <c r="BL747" s="4">
        <v>0</v>
      </c>
      <c r="BM747" s="4">
        <v>7821</v>
      </c>
      <c r="BN747" s="4">
        <v>-142</v>
      </c>
      <c r="BO747" s="4">
        <v>0.85</v>
      </c>
      <c r="BP747" s="4">
        <v>-0.65</v>
      </c>
      <c r="BQ747" s="4">
        <v>0</v>
      </c>
      <c r="BR747" s="4">
        <v>0</v>
      </c>
      <c r="BS747" s="4">
        <v>0</v>
      </c>
      <c r="BT747" s="4">
        <v>0</v>
      </c>
      <c r="BU747" s="4">
        <v>135</v>
      </c>
      <c r="BV747" s="4">
        <v>21</v>
      </c>
      <c r="BW747" s="4">
        <v>1</v>
      </c>
      <c r="BX747" s="4">
        <v>-0.55000000000000004</v>
      </c>
      <c r="BY747" s="4">
        <v>22</v>
      </c>
      <c r="BZ747" s="4">
        <v>0</v>
      </c>
      <c r="CA747" s="4">
        <v>0</v>
      </c>
      <c r="CB747" s="4">
        <v>0</v>
      </c>
      <c r="CC747" s="4">
        <v>573</v>
      </c>
      <c r="CD747" s="4">
        <v>-210</v>
      </c>
      <c r="CE747" s="4">
        <v>0.9</v>
      </c>
      <c r="CF747" s="4">
        <v>-0.74999999999999989</v>
      </c>
      <c r="CG747" s="4">
        <v>0</v>
      </c>
      <c r="CH747" s="4">
        <v>0</v>
      </c>
      <c r="CI747" s="4">
        <v>0</v>
      </c>
      <c r="CJ747" s="4">
        <v>0</v>
      </c>
      <c r="CK747" s="4">
        <v>46</v>
      </c>
      <c r="CL747" s="4">
        <v>2</v>
      </c>
      <c r="CM747" s="4">
        <v>1.1000000000000001</v>
      </c>
      <c r="CN747" s="4">
        <v>-0.7</v>
      </c>
      <c r="CO747" s="4">
        <v>12</v>
      </c>
      <c r="CP747" s="4">
        <v>0</v>
      </c>
      <c r="CQ747" s="4">
        <v>0</v>
      </c>
      <c r="CR747" s="4">
        <v>0</v>
      </c>
      <c r="CS747" s="4">
        <v>1579</v>
      </c>
      <c r="CT747" s="4">
        <v>-75</v>
      </c>
      <c r="CU747" s="4">
        <v>1.1499999999999999</v>
      </c>
      <c r="CV747" s="4">
        <v>-0.8</v>
      </c>
      <c r="CW747" s="4">
        <v>0</v>
      </c>
      <c r="CX747" s="4">
        <v>0</v>
      </c>
      <c r="CY747" s="4">
        <v>0</v>
      </c>
      <c r="CZ747" s="4">
        <v>0</v>
      </c>
      <c r="DA747" s="4">
        <v>292</v>
      </c>
      <c r="DB747" s="4">
        <v>10</v>
      </c>
      <c r="DC747" s="4">
        <v>1.1000000000000001</v>
      </c>
      <c r="DD747" s="4">
        <v>-1</v>
      </c>
      <c r="DE747" s="4">
        <v>26</v>
      </c>
      <c r="DF747" s="4">
        <v>-2</v>
      </c>
      <c r="DG747" s="4">
        <v>1163</v>
      </c>
      <c r="DH747" s="4">
        <v>13</v>
      </c>
      <c r="DI747" s="4">
        <v>1940</v>
      </c>
      <c r="DJ747" s="4">
        <v>-354</v>
      </c>
      <c r="DK747" s="4">
        <v>1.1499999999999999</v>
      </c>
      <c r="DL747" s="4">
        <v>-1</v>
      </c>
      <c r="DM747" s="4">
        <v>0</v>
      </c>
      <c r="DN747" s="4">
        <v>0</v>
      </c>
      <c r="DO747" s="4">
        <v>0</v>
      </c>
      <c r="DP747" s="4">
        <v>0</v>
      </c>
      <c r="DQ747" s="4">
        <v>604</v>
      </c>
      <c r="DR747" s="4">
        <v>138</v>
      </c>
      <c r="DS747" s="4">
        <v>1.2</v>
      </c>
      <c r="DT747" s="4">
        <v>-1.0999999999999999</v>
      </c>
      <c r="DU747" s="4">
        <v>1</v>
      </c>
      <c r="DV747" s="4">
        <v>0</v>
      </c>
      <c r="DW747" s="4">
        <v>0</v>
      </c>
      <c r="DX747" s="4">
        <v>0</v>
      </c>
      <c r="DY747" s="4">
        <v>4430</v>
      </c>
      <c r="DZ747" s="4">
        <v>-663</v>
      </c>
      <c r="EA747" s="4">
        <v>1.3</v>
      </c>
      <c r="EB747" s="4">
        <v>-1.1500000000000001</v>
      </c>
      <c r="EC747" s="4">
        <v>0</v>
      </c>
      <c r="ED747" s="4">
        <v>0</v>
      </c>
      <c r="EE747" s="4">
        <v>0</v>
      </c>
      <c r="EF747" s="4">
        <v>0</v>
      </c>
      <c r="EG747" s="4">
        <v>307</v>
      </c>
      <c r="EH747" s="4">
        <v>27</v>
      </c>
      <c r="EI747" s="4">
        <v>1.3</v>
      </c>
      <c r="EJ747" s="4">
        <v>-1.4000000000000001</v>
      </c>
      <c r="EK747" s="4">
        <v>71</v>
      </c>
      <c r="EL747" s="4">
        <v>-8</v>
      </c>
      <c r="EM747" s="4">
        <v>963.9</v>
      </c>
      <c r="EN747" s="4">
        <v>-51.100000000000023</v>
      </c>
      <c r="EO747" s="4">
        <v>22105</v>
      </c>
      <c r="EP747" s="4">
        <v>-1853</v>
      </c>
      <c r="EQ747" s="4">
        <v>1.45</v>
      </c>
      <c r="ER747" s="4">
        <v>-1.45</v>
      </c>
      <c r="ES747" s="4">
        <v>4</v>
      </c>
      <c r="ET747" s="4">
        <v>0</v>
      </c>
      <c r="EU747" s="4">
        <v>915</v>
      </c>
      <c r="EV747" s="4">
        <v>-64.649999999999977</v>
      </c>
      <c r="EW747" s="4">
        <v>890</v>
      </c>
      <c r="EX747" s="4">
        <v>-18</v>
      </c>
      <c r="EY747" s="4">
        <v>1.4</v>
      </c>
      <c r="EZ747" s="4">
        <v>-1.5500000000000003</v>
      </c>
      <c r="FA747" s="4">
        <v>27</v>
      </c>
      <c r="FB747" s="4">
        <v>3</v>
      </c>
      <c r="FC747" s="4">
        <v>869.25</v>
      </c>
      <c r="FD747" s="4">
        <v>-19</v>
      </c>
      <c r="FE747" s="4">
        <v>5556</v>
      </c>
      <c r="FF747" s="4">
        <v>-648</v>
      </c>
      <c r="FG747" s="4">
        <v>1.6</v>
      </c>
      <c r="FH747" s="4">
        <v>-1.6999999999999997</v>
      </c>
      <c r="FI747" s="4">
        <v>5</v>
      </c>
      <c r="FJ747" s="4">
        <v>0</v>
      </c>
      <c r="FK747" s="4">
        <v>0</v>
      </c>
      <c r="FL747" s="4">
        <v>0</v>
      </c>
      <c r="FM747" s="4">
        <v>196</v>
      </c>
      <c r="FN747" s="4">
        <v>-33</v>
      </c>
      <c r="FO747" s="4">
        <v>1.75</v>
      </c>
      <c r="FP747" s="4">
        <v>-1.7999999999999998</v>
      </c>
      <c r="FQ747" s="4">
        <v>22</v>
      </c>
      <c r="FR747" s="4">
        <v>0</v>
      </c>
      <c r="FS747" s="4">
        <v>0</v>
      </c>
      <c r="FT747" s="4">
        <v>0</v>
      </c>
      <c r="FU747" s="4">
        <v>16790</v>
      </c>
      <c r="FV747" s="4">
        <v>-160</v>
      </c>
      <c r="FW747" s="4">
        <v>1.85</v>
      </c>
      <c r="FX747" s="4">
        <v>-2</v>
      </c>
      <c r="FY747" s="4">
        <v>6</v>
      </c>
      <c r="FZ747" s="4">
        <v>0</v>
      </c>
      <c r="GA747" s="4">
        <v>0</v>
      </c>
      <c r="GB747" s="4">
        <v>0</v>
      </c>
      <c r="GC747" s="4">
        <v>817</v>
      </c>
      <c r="GD747" s="4">
        <v>-60</v>
      </c>
      <c r="GE747" s="4">
        <v>1.8</v>
      </c>
      <c r="GF747" s="4">
        <v>-2.4500000000000002</v>
      </c>
      <c r="GG747" s="4">
        <v>372</v>
      </c>
      <c r="GH747" s="4">
        <v>-128</v>
      </c>
      <c r="GI747" s="4">
        <v>674.35</v>
      </c>
      <c r="GJ747" s="4">
        <v>-35.600000000000023</v>
      </c>
      <c r="GK747" s="4">
        <v>13272</v>
      </c>
      <c r="GL747" s="4">
        <v>-2384</v>
      </c>
      <c r="GM747" s="4">
        <v>1.95</v>
      </c>
      <c r="GN747" s="4">
        <v>-2.5499999999999998</v>
      </c>
      <c r="GO747" s="4">
        <v>6</v>
      </c>
      <c r="GP747" s="4">
        <v>0</v>
      </c>
      <c r="GQ747" s="4">
        <v>0</v>
      </c>
      <c r="GR747" s="4">
        <v>0</v>
      </c>
      <c r="GS747" s="4">
        <v>858</v>
      </c>
      <c r="GT747" s="4">
        <v>-120</v>
      </c>
      <c r="GU747" s="4">
        <v>2.15</v>
      </c>
      <c r="GV747" s="4">
        <v>-2.65</v>
      </c>
      <c r="GW747" s="4">
        <v>259</v>
      </c>
      <c r="GX747" s="4">
        <v>-121</v>
      </c>
      <c r="GY747" s="4">
        <v>570.25</v>
      </c>
      <c r="GZ747" s="4">
        <v>-35.700000000000045</v>
      </c>
      <c r="HA747" s="4">
        <v>14550</v>
      </c>
      <c r="HB747" s="4">
        <v>-2351</v>
      </c>
      <c r="HC747" s="4">
        <v>2.0499999999999998</v>
      </c>
      <c r="HD747" s="4">
        <v>-3.05</v>
      </c>
      <c r="HE747" s="4">
        <v>168</v>
      </c>
      <c r="HF747" s="4">
        <v>-21</v>
      </c>
      <c r="HG747" s="4">
        <v>536.1</v>
      </c>
      <c r="HH747" s="4">
        <v>1.7000000000000455</v>
      </c>
      <c r="HI747" s="4">
        <v>1910</v>
      </c>
      <c r="HJ747" s="4">
        <v>-694</v>
      </c>
      <c r="HK747" s="4">
        <v>2.2000000000000002</v>
      </c>
      <c r="HL747" s="4">
        <v>-3.5</v>
      </c>
      <c r="HM747" s="4">
        <v>798</v>
      </c>
      <c r="HN747" s="4">
        <v>-133</v>
      </c>
      <c r="HO747" s="4">
        <v>475.3</v>
      </c>
      <c r="HP747" s="4">
        <v>-32.149999999999977</v>
      </c>
      <c r="HQ747" s="4">
        <v>25922</v>
      </c>
      <c r="HR747" s="4">
        <v>-645</v>
      </c>
      <c r="HS747" s="4">
        <v>2.5</v>
      </c>
      <c r="HT747" s="4">
        <v>-4.0999999999999996</v>
      </c>
      <c r="HU747" s="4">
        <v>273</v>
      </c>
      <c r="HV747" s="4">
        <v>-38</v>
      </c>
      <c r="HW747" s="4">
        <v>430</v>
      </c>
      <c r="HX747" s="4">
        <v>-29.149999999999977</v>
      </c>
      <c r="HY747" s="4">
        <v>2918</v>
      </c>
      <c r="HZ747" s="4">
        <v>51</v>
      </c>
      <c r="IA747" s="4">
        <v>2.9</v>
      </c>
      <c r="IB747" s="4">
        <v>-5.0500000000000007</v>
      </c>
      <c r="IC747" s="4">
        <v>368</v>
      </c>
      <c r="ID747" s="4">
        <v>-167</v>
      </c>
      <c r="IE747" s="4">
        <v>379.95</v>
      </c>
      <c r="IF747" s="4">
        <v>-27.800000000000011</v>
      </c>
      <c r="IG747" s="4">
        <v>19624</v>
      </c>
      <c r="IH747" s="4">
        <v>2879</v>
      </c>
      <c r="II747" s="4">
        <v>3.6</v>
      </c>
      <c r="IJ747" s="4">
        <v>-5.5500000000000007</v>
      </c>
      <c r="IK747" s="4">
        <v>210</v>
      </c>
      <c r="IL747" s="4">
        <v>-28</v>
      </c>
      <c r="IM747" s="4">
        <v>332.9</v>
      </c>
      <c r="IN747" s="4">
        <v>-29.900000000000034</v>
      </c>
      <c r="IO747" s="4">
        <v>6468</v>
      </c>
      <c r="IP747" s="4">
        <v>2014</v>
      </c>
      <c r="IQ747" s="4">
        <v>4.4000000000000004</v>
      </c>
      <c r="IR747" s="4">
        <v>-6.65</v>
      </c>
      <c r="IS747" s="4">
        <v>1469</v>
      </c>
      <c r="IT747" s="4">
        <v>362</v>
      </c>
      <c r="IU747" s="4">
        <v>276.05</v>
      </c>
      <c r="IV747" s="4">
        <v>-35.800000000000011</v>
      </c>
      <c r="IW747" s="4">
        <v>27981</v>
      </c>
      <c r="IX747" s="4">
        <v>6292</v>
      </c>
      <c r="IY747" s="4">
        <v>6.3</v>
      </c>
      <c r="IZ747" s="4">
        <v>-6.8500000000000005</v>
      </c>
      <c r="JA747" s="4">
        <v>225</v>
      </c>
      <c r="JB747" s="4">
        <v>15</v>
      </c>
      <c r="JC747" s="4">
        <v>235</v>
      </c>
      <c r="JD747" s="4">
        <v>-28.949999999999989</v>
      </c>
      <c r="JE747" s="4">
        <v>10504</v>
      </c>
      <c r="JF747" s="4">
        <v>3239</v>
      </c>
      <c r="JG747" s="4">
        <v>9.1999999999999993</v>
      </c>
      <c r="JH747" s="4">
        <v>-7.0500000000000007</v>
      </c>
      <c r="JI747" s="4">
        <v>3643</v>
      </c>
      <c r="JJ747" s="4">
        <v>927</v>
      </c>
      <c r="JK747" s="4">
        <v>190</v>
      </c>
      <c r="JL747" s="4">
        <v>-28.150000000000006</v>
      </c>
      <c r="JM747" s="4">
        <v>32233</v>
      </c>
      <c r="JN747" s="4">
        <v>8390</v>
      </c>
      <c r="JO747" s="4">
        <v>14.55</v>
      </c>
      <c r="JP747" s="4">
        <v>-6.25</v>
      </c>
      <c r="JQ747" s="5">
        <v>1340</v>
      </c>
      <c r="JR747" s="4">
        <v>412</v>
      </c>
      <c r="JS747" s="4">
        <v>147.75</v>
      </c>
      <c r="JT747" s="4">
        <v>-26.650000000000006</v>
      </c>
      <c r="JU747" s="4">
        <v>11856</v>
      </c>
      <c r="JV747" s="4">
        <v>3526</v>
      </c>
      <c r="JW747" s="4">
        <v>22.15</v>
      </c>
      <c r="JX747" s="4">
        <v>-5.2000000000000028</v>
      </c>
      <c r="JY747" s="4">
        <v>15737</v>
      </c>
      <c r="JZ747" s="4">
        <v>2270</v>
      </c>
      <c r="KA747" s="4">
        <v>108.65</v>
      </c>
      <c r="KB747" s="4">
        <v>-26.650000000000006</v>
      </c>
      <c r="KC747" s="4">
        <v>43626</v>
      </c>
      <c r="KD747" s="4">
        <v>13891</v>
      </c>
      <c r="KE747" s="4">
        <v>33.6</v>
      </c>
      <c r="KF747" s="4">
        <v>-4.3999999999999986</v>
      </c>
      <c r="KG747" s="4">
        <v>13036</v>
      </c>
      <c r="KH747" s="4">
        <v>8051</v>
      </c>
      <c r="KI747" s="4">
        <v>75.45</v>
      </c>
      <c r="KJ747" s="4">
        <v>-24.299999999999997</v>
      </c>
      <c r="KK747" s="4">
        <v>16223</v>
      </c>
      <c r="KL747" s="4">
        <v>7329</v>
      </c>
      <c r="KM747" s="4">
        <v>49.8</v>
      </c>
      <c r="KN747" s="4">
        <v>-3.1000000000000014</v>
      </c>
      <c r="KO747" s="4">
        <v>54945</v>
      </c>
      <c r="KP747" s="4">
        <v>21602</v>
      </c>
      <c r="KQ747" s="4">
        <v>48.4</v>
      </c>
      <c r="KR747" s="4">
        <v>-22.85</v>
      </c>
      <c r="KS747" s="4">
        <v>30621</v>
      </c>
      <c r="KT747" s="4">
        <v>7707</v>
      </c>
      <c r="KU747" s="4">
        <v>72.8</v>
      </c>
      <c r="KV747" s="4">
        <v>4.9999999999997158E-2</v>
      </c>
      <c r="KW747" s="4">
        <v>24852</v>
      </c>
      <c r="KX747" s="4">
        <v>15555</v>
      </c>
      <c r="KY747" s="4">
        <v>28.75</v>
      </c>
      <c r="KZ747" s="4">
        <v>-19.450000000000003</v>
      </c>
      <c r="LA747" s="4">
        <v>5118</v>
      </c>
      <c r="LB747" s="4">
        <v>2083</v>
      </c>
      <c r="LC747" s="4">
        <v>101.95</v>
      </c>
      <c r="LD747" s="4">
        <v>2.3500000000000085</v>
      </c>
    </row>
    <row r="748" spans="1:316" x14ac:dyDescent="0.25">
      <c r="A748" s="171">
        <v>44076.548848495368</v>
      </c>
      <c r="B748" s="172">
        <v>0.54791666666666672</v>
      </c>
      <c r="C748" s="4">
        <v>11467.8</v>
      </c>
      <c r="D748" s="4">
        <v>11450</v>
      </c>
      <c r="E748" s="173">
        <v>-55.949999999999996</v>
      </c>
      <c r="F748" s="173">
        <v>-13.25</v>
      </c>
      <c r="G748" s="173">
        <v>313.89999999999998</v>
      </c>
      <c r="H748" s="173">
        <v>-693.2</v>
      </c>
      <c r="I748" s="173">
        <v>288.60000000000008</v>
      </c>
      <c r="J748" s="173">
        <v>-981.80000000000018</v>
      </c>
      <c r="K748" s="127">
        <v>26.79</v>
      </c>
      <c r="L748" s="127">
        <v>25.68</v>
      </c>
      <c r="M748" s="127">
        <v>11.069999999999999</v>
      </c>
      <c r="N748" s="127">
        <v>7.8900000000000006</v>
      </c>
      <c r="O748" s="127">
        <v>0.14372745366566478</v>
      </c>
      <c r="P748" s="127">
        <v>9.2288349389789096E-2</v>
      </c>
      <c r="Q748" s="127">
        <v>0.80356480860248314</v>
      </c>
      <c r="R748" s="4">
        <v>80194</v>
      </c>
      <c r="S748" s="4">
        <v>44312</v>
      </c>
      <c r="T748" s="173">
        <v>11494.866666666667</v>
      </c>
      <c r="U748" s="173">
        <v>1.25</v>
      </c>
      <c r="V748" s="4">
        <v>150523</v>
      </c>
      <c r="W748" s="4">
        <v>-13907</v>
      </c>
      <c r="X748" s="173">
        <v>27.066666666667516</v>
      </c>
      <c r="Y748" s="173">
        <v>-108058</v>
      </c>
      <c r="Z748" s="173">
        <v>31166</v>
      </c>
      <c r="AA748" s="173">
        <v>-76892</v>
      </c>
      <c r="AB748" s="4">
        <v>-35882</v>
      </c>
      <c r="AC748" s="4">
        <v>-70799</v>
      </c>
      <c r="AD748" s="176" t="e">
        <v>#REF!</v>
      </c>
      <c r="AE748" s="177">
        <v>-0.35816057792463213</v>
      </c>
      <c r="AF748" s="177">
        <v>-5.9567115890310921E-3</v>
      </c>
      <c r="AG748" s="177">
        <v>-1.3920802574011445E-2</v>
      </c>
      <c r="AH748" s="177">
        <v>-7.5130763481776497E-2</v>
      </c>
      <c r="AI748" s="127">
        <v>-2.0256610232181581E-2</v>
      </c>
      <c r="AJ748" s="127">
        <v>0</v>
      </c>
      <c r="AK748" s="4">
        <v>0</v>
      </c>
      <c r="AL748" s="178">
        <v>11500</v>
      </c>
      <c r="AM748" s="178">
        <v>11400</v>
      </c>
      <c r="AN748" s="178">
        <v>11600</v>
      </c>
      <c r="AO748" s="178">
        <v>11700</v>
      </c>
      <c r="AS748" s="4">
        <v>0.55730275730275736</v>
      </c>
      <c r="AT748" s="4">
        <v>0.20593915982617092</v>
      </c>
      <c r="AU748" s="4">
        <v>0.21384182638843463</v>
      </c>
      <c r="AV748" s="4">
        <v>6.0626079886167292E-2</v>
      </c>
      <c r="AW748" s="4">
        <v>9.1048545064073824E-2</v>
      </c>
      <c r="AX748" s="4">
        <v>5.7917535697096102E-2</v>
      </c>
      <c r="AY748" s="4">
        <v>32.48370927318296</v>
      </c>
      <c r="AZ748" s="4">
        <v>10.688644688644688</v>
      </c>
      <c r="BA748" s="4">
        <v>53.326086956521742</v>
      </c>
      <c r="BB748" s="4">
        <v>30.8</v>
      </c>
      <c r="BC748" s="4">
        <v>19.047651463580667</v>
      </c>
      <c r="BD748" s="4">
        <v>46.684444444444445</v>
      </c>
      <c r="BE748" s="4">
        <v>8.847927532253637</v>
      </c>
      <c r="BF748" s="4">
        <v>8.8477611940298502</v>
      </c>
      <c r="BG748" s="4">
        <v>2.7721929211412593</v>
      </c>
      <c r="BH748" s="4">
        <v>1.2444768333844738</v>
      </c>
      <c r="BI748" s="4">
        <v>9</v>
      </c>
      <c r="BJ748" s="4">
        <v>0</v>
      </c>
      <c r="BK748" s="4">
        <v>0</v>
      </c>
      <c r="BL748" s="4">
        <v>0</v>
      </c>
      <c r="BM748" s="4">
        <v>7821</v>
      </c>
      <c r="BN748" s="4">
        <v>-142</v>
      </c>
      <c r="BO748" s="4">
        <v>0.85</v>
      </c>
      <c r="BP748" s="4">
        <v>-0.65</v>
      </c>
      <c r="BQ748" s="4">
        <v>0</v>
      </c>
      <c r="BR748" s="4">
        <v>0</v>
      </c>
      <c r="BS748" s="4">
        <v>0</v>
      </c>
      <c r="BT748" s="4">
        <v>0</v>
      </c>
      <c r="BU748" s="4">
        <v>135</v>
      </c>
      <c r="BV748" s="4">
        <v>21</v>
      </c>
      <c r="BW748" s="4">
        <v>1</v>
      </c>
      <c r="BX748" s="4">
        <v>-0.55000000000000004</v>
      </c>
      <c r="BY748" s="4">
        <v>22</v>
      </c>
      <c r="BZ748" s="4">
        <v>0</v>
      </c>
      <c r="CA748" s="4">
        <v>0</v>
      </c>
      <c r="CB748" s="4">
        <v>0</v>
      </c>
      <c r="CC748" s="4">
        <v>573</v>
      </c>
      <c r="CD748" s="4">
        <v>-210</v>
      </c>
      <c r="CE748" s="4">
        <v>0.9</v>
      </c>
      <c r="CF748" s="4">
        <v>-0.74999999999999989</v>
      </c>
      <c r="CG748" s="4">
        <v>0</v>
      </c>
      <c r="CH748" s="4">
        <v>0</v>
      </c>
      <c r="CI748" s="4">
        <v>0</v>
      </c>
      <c r="CJ748" s="4">
        <v>0</v>
      </c>
      <c r="CK748" s="4">
        <v>46</v>
      </c>
      <c r="CL748" s="4">
        <v>2</v>
      </c>
      <c r="CM748" s="4">
        <v>1.1000000000000001</v>
      </c>
      <c r="CN748" s="4">
        <v>-0.7</v>
      </c>
      <c r="CO748" s="4">
        <v>12</v>
      </c>
      <c r="CP748" s="4">
        <v>0</v>
      </c>
      <c r="CQ748" s="4">
        <v>0</v>
      </c>
      <c r="CR748" s="4">
        <v>0</v>
      </c>
      <c r="CS748" s="4">
        <v>1579</v>
      </c>
      <c r="CT748" s="4">
        <v>-75</v>
      </c>
      <c r="CU748" s="4">
        <v>1.1499999999999999</v>
      </c>
      <c r="CV748" s="4">
        <v>-0.8</v>
      </c>
      <c r="CW748" s="4">
        <v>0</v>
      </c>
      <c r="CX748" s="4">
        <v>0</v>
      </c>
      <c r="CY748" s="4">
        <v>0</v>
      </c>
      <c r="CZ748" s="4">
        <v>0</v>
      </c>
      <c r="DA748" s="4">
        <v>292</v>
      </c>
      <c r="DB748" s="4">
        <v>10</v>
      </c>
      <c r="DC748" s="4">
        <v>1.1000000000000001</v>
      </c>
      <c r="DD748" s="4">
        <v>-1</v>
      </c>
      <c r="DE748" s="4">
        <v>26</v>
      </c>
      <c r="DF748" s="4">
        <v>-2</v>
      </c>
      <c r="DG748" s="4">
        <v>1163</v>
      </c>
      <c r="DH748" s="4">
        <v>13</v>
      </c>
      <c r="DI748" s="4">
        <v>1940</v>
      </c>
      <c r="DJ748" s="4">
        <v>-354</v>
      </c>
      <c r="DK748" s="4">
        <v>1.1499999999999999</v>
      </c>
      <c r="DL748" s="4">
        <v>-1</v>
      </c>
      <c r="DM748" s="4">
        <v>0</v>
      </c>
      <c r="DN748" s="4">
        <v>0</v>
      </c>
      <c r="DO748" s="4">
        <v>0</v>
      </c>
      <c r="DP748" s="4">
        <v>0</v>
      </c>
      <c r="DQ748" s="4">
        <v>604</v>
      </c>
      <c r="DR748" s="4">
        <v>138</v>
      </c>
      <c r="DS748" s="4">
        <v>1.2</v>
      </c>
      <c r="DT748" s="4">
        <v>-1.0999999999999999</v>
      </c>
      <c r="DU748" s="4">
        <v>1</v>
      </c>
      <c r="DV748" s="4">
        <v>0</v>
      </c>
      <c r="DW748" s="4">
        <v>0</v>
      </c>
      <c r="DX748" s="4">
        <v>0</v>
      </c>
      <c r="DY748" s="4">
        <v>4430</v>
      </c>
      <c r="DZ748" s="4">
        <v>-663</v>
      </c>
      <c r="EA748" s="4">
        <v>1.25</v>
      </c>
      <c r="EB748" s="4">
        <v>-1.2000000000000002</v>
      </c>
      <c r="EC748" s="4">
        <v>0</v>
      </c>
      <c r="ED748" s="4">
        <v>0</v>
      </c>
      <c r="EE748" s="4">
        <v>0</v>
      </c>
      <c r="EF748" s="4">
        <v>0</v>
      </c>
      <c r="EG748" s="4">
        <v>307</v>
      </c>
      <c r="EH748" s="4">
        <v>27</v>
      </c>
      <c r="EI748" s="4">
        <v>1.3</v>
      </c>
      <c r="EJ748" s="4">
        <v>-1.4000000000000001</v>
      </c>
      <c r="EK748" s="4">
        <v>71</v>
      </c>
      <c r="EL748" s="4">
        <v>-8</v>
      </c>
      <c r="EM748" s="4">
        <v>963.9</v>
      </c>
      <c r="EN748" s="4">
        <v>-51.100000000000023</v>
      </c>
      <c r="EO748" s="4">
        <v>22105</v>
      </c>
      <c r="EP748" s="4">
        <v>-1853</v>
      </c>
      <c r="EQ748" s="4">
        <v>1.5</v>
      </c>
      <c r="ER748" s="4">
        <v>-1.4</v>
      </c>
      <c r="ES748" s="4">
        <v>4</v>
      </c>
      <c r="ET748" s="4">
        <v>0</v>
      </c>
      <c r="EU748" s="4">
        <v>915</v>
      </c>
      <c r="EV748" s="4">
        <v>-64.649999999999977</v>
      </c>
      <c r="EW748" s="4">
        <v>890</v>
      </c>
      <c r="EX748" s="4">
        <v>-18</v>
      </c>
      <c r="EY748" s="4">
        <v>1.4</v>
      </c>
      <c r="EZ748" s="4">
        <v>-1.5500000000000003</v>
      </c>
      <c r="FA748" s="4">
        <v>27</v>
      </c>
      <c r="FB748" s="4">
        <v>3</v>
      </c>
      <c r="FC748" s="4">
        <v>869.25</v>
      </c>
      <c r="FD748" s="4">
        <v>-19</v>
      </c>
      <c r="FE748" s="4">
        <v>5556</v>
      </c>
      <c r="FF748" s="4">
        <v>-648</v>
      </c>
      <c r="FG748" s="4">
        <v>1.65</v>
      </c>
      <c r="FH748" s="4">
        <v>-1.65</v>
      </c>
      <c r="FI748" s="4">
        <v>5</v>
      </c>
      <c r="FJ748" s="4">
        <v>0</v>
      </c>
      <c r="FK748" s="4">
        <v>0</v>
      </c>
      <c r="FL748" s="4">
        <v>0</v>
      </c>
      <c r="FM748" s="4">
        <v>196</v>
      </c>
      <c r="FN748" s="4">
        <v>-33</v>
      </c>
      <c r="FO748" s="4">
        <v>1.75</v>
      </c>
      <c r="FP748" s="4">
        <v>-1.7999999999999998</v>
      </c>
      <c r="FQ748" s="4">
        <v>22</v>
      </c>
      <c r="FR748" s="4">
        <v>0</v>
      </c>
      <c r="FS748" s="4">
        <v>0</v>
      </c>
      <c r="FT748" s="4">
        <v>0</v>
      </c>
      <c r="FU748" s="4">
        <v>16790</v>
      </c>
      <c r="FV748" s="4">
        <v>-160</v>
      </c>
      <c r="FW748" s="4">
        <v>1.75</v>
      </c>
      <c r="FX748" s="4">
        <v>-2.1</v>
      </c>
      <c r="FY748" s="4">
        <v>6</v>
      </c>
      <c r="FZ748" s="4">
        <v>0</v>
      </c>
      <c r="GA748" s="4">
        <v>0</v>
      </c>
      <c r="GB748" s="4">
        <v>0</v>
      </c>
      <c r="GC748" s="4">
        <v>817</v>
      </c>
      <c r="GD748" s="4">
        <v>-60</v>
      </c>
      <c r="GE748" s="4">
        <v>1.9</v>
      </c>
      <c r="GF748" s="4">
        <v>-2.35</v>
      </c>
      <c r="GG748" s="4">
        <v>372</v>
      </c>
      <c r="GH748" s="4">
        <v>-128</v>
      </c>
      <c r="GI748" s="4">
        <v>661.2</v>
      </c>
      <c r="GJ748" s="4">
        <v>-48.75</v>
      </c>
      <c r="GK748" s="4">
        <v>13272</v>
      </c>
      <c r="GL748" s="4">
        <v>-2384</v>
      </c>
      <c r="GM748" s="4">
        <v>1.95</v>
      </c>
      <c r="GN748" s="4">
        <v>-2.5499999999999998</v>
      </c>
      <c r="GO748" s="4">
        <v>6</v>
      </c>
      <c r="GP748" s="4">
        <v>0</v>
      </c>
      <c r="GQ748" s="4">
        <v>0</v>
      </c>
      <c r="GR748" s="4">
        <v>0</v>
      </c>
      <c r="GS748" s="4">
        <v>858</v>
      </c>
      <c r="GT748" s="4">
        <v>-120</v>
      </c>
      <c r="GU748" s="4">
        <v>2</v>
      </c>
      <c r="GV748" s="4">
        <v>-2.8</v>
      </c>
      <c r="GW748" s="4">
        <v>259</v>
      </c>
      <c r="GX748" s="4">
        <v>-121</v>
      </c>
      <c r="GY748" s="4">
        <v>567.45000000000005</v>
      </c>
      <c r="GZ748" s="4">
        <v>-38.5</v>
      </c>
      <c r="HA748" s="4">
        <v>14550</v>
      </c>
      <c r="HB748" s="4">
        <v>-2351</v>
      </c>
      <c r="HC748" s="4">
        <v>2.1</v>
      </c>
      <c r="HD748" s="4">
        <v>-2.9999999999999996</v>
      </c>
      <c r="HE748" s="4">
        <v>168</v>
      </c>
      <c r="HF748" s="4">
        <v>-21</v>
      </c>
      <c r="HG748" s="4">
        <v>536.1</v>
      </c>
      <c r="HH748" s="4">
        <v>1.7000000000000455</v>
      </c>
      <c r="HI748" s="4">
        <v>1910</v>
      </c>
      <c r="HJ748" s="4">
        <v>-694</v>
      </c>
      <c r="HK748" s="4">
        <v>2.25</v>
      </c>
      <c r="HL748" s="4">
        <v>-3.45</v>
      </c>
      <c r="HM748" s="4">
        <v>798</v>
      </c>
      <c r="HN748" s="4">
        <v>-133</v>
      </c>
      <c r="HO748" s="4">
        <v>474</v>
      </c>
      <c r="HP748" s="4">
        <v>-33.449999999999989</v>
      </c>
      <c r="HQ748" s="4">
        <v>25922</v>
      </c>
      <c r="HR748" s="4">
        <v>-645</v>
      </c>
      <c r="HS748" s="4">
        <v>2.6</v>
      </c>
      <c r="HT748" s="4">
        <v>-3.9999999999999996</v>
      </c>
      <c r="HU748" s="4">
        <v>273</v>
      </c>
      <c r="HV748" s="4">
        <v>-38</v>
      </c>
      <c r="HW748" s="4">
        <v>411</v>
      </c>
      <c r="HX748" s="4">
        <v>-48.149999999999977</v>
      </c>
      <c r="HY748" s="4">
        <v>2918</v>
      </c>
      <c r="HZ748" s="4">
        <v>51</v>
      </c>
      <c r="IA748" s="4">
        <v>3</v>
      </c>
      <c r="IB748" s="4">
        <v>-4.95</v>
      </c>
      <c r="IC748" s="4">
        <v>368</v>
      </c>
      <c r="ID748" s="4">
        <v>-167</v>
      </c>
      <c r="IE748" s="4">
        <v>374.3</v>
      </c>
      <c r="IF748" s="4">
        <v>-33.449999999999989</v>
      </c>
      <c r="IG748" s="4">
        <v>19624</v>
      </c>
      <c r="IH748" s="4">
        <v>2879</v>
      </c>
      <c r="II748" s="4">
        <v>3.7</v>
      </c>
      <c r="IJ748" s="4">
        <v>-5.45</v>
      </c>
      <c r="IK748" s="4">
        <v>210</v>
      </c>
      <c r="IL748" s="4">
        <v>-28</v>
      </c>
      <c r="IM748" s="4">
        <v>324</v>
      </c>
      <c r="IN748" s="4">
        <v>-38.800000000000011</v>
      </c>
      <c r="IO748" s="4">
        <v>6468</v>
      </c>
      <c r="IP748" s="4">
        <v>2014</v>
      </c>
      <c r="IQ748" s="4">
        <v>4.7</v>
      </c>
      <c r="IR748" s="4">
        <v>-6.3500000000000005</v>
      </c>
      <c r="IS748" s="4">
        <v>1469</v>
      </c>
      <c r="IT748" s="4">
        <v>362</v>
      </c>
      <c r="IU748" s="4">
        <v>275.05</v>
      </c>
      <c r="IV748" s="4">
        <v>-36.800000000000011</v>
      </c>
      <c r="IW748" s="4">
        <v>27981</v>
      </c>
      <c r="IX748" s="4">
        <v>6292</v>
      </c>
      <c r="IY748" s="4">
        <v>6.7</v>
      </c>
      <c r="IZ748" s="4">
        <v>-6.45</v>
      </c>
      <c r="JA748" s="4">
        <v>225</v>
      </c>
      <c r="JB748" s="4">
        <v>15</v>
      </c>
      <c r="JC748" s="4">
        <v>229.75</v>
      </c>
      <c r="JD748" s="4">
        <v>-34.199999999999989</v>
      </c>
      <c r="JE748" s="4">
        <v>10504</v>
      </c>
      <c r="JF748" s="4">
        <v>3239</v>
      </c>
      <c r="JG748" s="4">
        <v>10.25</v>
      </c>
      <c r="JH748" s="4">
        <v>-6</v>
      </c>
      <c r="JI748" s="4">
        <v>3643</v>
      </c>
      <c r="JJ748" s="4">
        <v>927</v>
      </c>
      <c r="JK748" s="4">
        <v>183.2</v>
      </c>
      <c r="JL748" s="4">
        <v>-34.950000000000017</v>
      </c>
      <c r="JM748" s="4">
        <v>32233</v>
      </c>
      <c r="JN748" s="4">
        <v>8390</v>
      </c>
      <c r="JO748" s="4">
        <v>15.9</v>
      </c>
      <c r="JP748" s="4">
        <v>-4.9000000000000004</v>
      </c>
      <c r="JQ748" s="5">
        <v>1340</v>
      </c>
      <c r="JR748" s="4">
        <v>412</v>
      </c>
      <c r="JS748" s="4">
        <v>142.85</v>
      </c>
      <c r="JT748" s="4">
        <v>-31.550000000000011</v>
      </c>
      <c r="JU748" s="4">
        <v>11856</v>
      </c>
      <c r="JV748" s="4">
        <v>3526</v>
      </c>
      <c r="JW748" s="4">
        <v>24.25</v>
      </c>
      <c r="JX748" s="4">
        <v>-3.1000000000000014</v>
      </c>
      <c r="JY748" s="4">
        <v>15737</v>
      </c>
      <c r="JZ748" s="4">
        <v>2270</v>
      </c>
      <c r="KA748" s="4">
        <v>104.55</v>
      </c>
      <c r="KB748" s="4">
        <v>-30.750000000000014</v>
      </c>
      <c r="KC748" s="4">
        <v>43626</v>
      </c>
      <c r="KD748" s="4">
        <v>13891</v>
      </c>
      <c r="KE748" s="4">
        <v>36.549999999999997</v>
      </c>
      <c r="KF748" s="4">
        <v>-1.4500000000000028</v>
      </c>
      <c r="KG748" s="4">
        <v>13036</v>
      </c>
      <c r="KH748" s="4">
        <v>8051</v>
      </c>
      <c r="KI748" s="4">
        <v>72.05</v>
      </c>
      <c r="KJ748" s="4">
        <v>-27.700000000000003</v>
      </c>
      <c r="KK748" s="4">
        <v>16223</v>
      </c>
      <c r="KL748" s="4">
        <v>7329</v>
      </c>
      <c r="KM748" s="4">
        <v>53.5</v>
      </c>
      <c r="KN748" s="4">
        <v>0.60000000000000142</v>
      </c>
      <c r="KO748" s="4">
        <v>54945</v>
      </c>
      <c r="KP748" s="4">
        <v>21602</v>
      </c>
      <c r="KQ748" s="4">
        <v>45.95</v>
      </c>
      <c r="KR748" s="4">
        <v>-25.299999999999997</v>
      </c>
      <c r="KS748" s="4">
        <v>30621</v>
      </c>
      <c r="KT748" s="4">
        <v>7707</v>
      </c>
      <c r="KU748" s="4">
        <v>77.7</v>
      </c>
      <c r="KV748" s="4">
        <v>4.9500000000000028</v>
      </c>
      <c r="KW748" s="4">
        <v>24852</v>
      </c>
      <c r="KX748" s="4">
        <v>15555</v>
      </c>
      <c r="KY748" s="4">
        <v>27.25</v>
      </c>
      <c r="KZ748" s="4">
        <v>-20.950000000000003</v>
      </c>
      <c r="LA748" s="4">
        <v>5118</v>
      </c>
      <c r="LB748" s="4">
        <v>2083</v>
      </c>
      <c r="LC748" s="4">
        <v>108.25</v>
      </c>
      <c r="LD748" s="4">
        <v>8.6500000000000057</v>
      </c>
    </row>
    <row r="749" spans="1:316" x14ac:dyDescent="0.25">
      <c r="A749" s="171">
        <v>44076.548067939817</v>
      </c>
      <c r="B749" s="172">
        <v>0.54652777777777783</v>
      </c>
      <c r="C749" s="4">
        <v>11457.65</v>
      </c>
      <c r="D749" s="4">
        <v>11450</v>
      </c>
      <c r="E749" s="173">
        <v>-55.949999999999996</v>
      </c>
      <c r="F749" s="173">
        <v>-13.25</v>
      </c>
      <c r="G749" s="173">
        <v>313.89999999999998</v>
      </c>
      <c r="H749" s="173">
        <v>-693.2</v>
      </c>
      <c r="I749" s="173">
        <v>288.60000000000008</v>
      </c>
      <c r="J749" s="173">
        <v>-981.80000000000018</v>
      </c>
      <c r="K749" s="127">
        <v>26.79</v>
      </c>
      <c r="L749" s="127">
        <v>25.68</v>
      </c>
      <c r="M749" s="127">
        <v>11.069999999999999</v>
      </c>
      <c r="N749" s="127">
        <v>7.8900000000000006</v>
      </c>
      <c r="O749" s="127">
        <v>7.4399053235703241E-2</v>
      </c>
      <c r="P749" s="127">
        <v>2.2834908494700219E-2</v>
      </c>
      <c r="Q749" s="127">
        <v>0.80325411775961075</v>
      </c>
      <c r="R749" s="4">
        <v>79520</v>
      </c>
      <c r="S749" s="4">
        <v>43634</v>
      </c>
      <c r="T749" s="173">
        <v>11493.616666666667</v>
      </c>
      <c r="U749" s="173">
        <v>-2.9000000000014552</v>
      </c>
      <c r="V749" s="4">
        <v>150523</v>
      </c>
      <c r="W749" s="4">
        <v>-13832</v>
      </c>
      <c r="X749" s="173">
        <v>35.966666666667152</v>
      </c>
      <c r="Y749" s="173">
        <v>-108290</v>
      </c>
      <c r="Z749" s="173">
        <v>30252</v>
      </c>
      <c r="AA749" s="173">
        <v>-78038</v>
      </c>
      <c r="AB749" s="4">
        <v>-35886</v>
      </c>
      <c r="AC749" s="4">
        <v>-71462</v>
      </c>
      <c r="AD749" s="176" t="e">
        <v>#REF!</v>
      </c>
      <c r="AE749" s="177">
        <v>-0.10019745144928334</v>
      </c>
      <c r="AF749" s="177">
        <v>-7.8639166669821365E-3</v>
      </c>
      <c r="AG749" s="177">
        <v>-0.16840399813174831</v>
      </c>
      <c r="AH749" s="177">
        <v>-9.8661508491699121E-2</v>
      </c>
      <c r="AI749" s="127">
        <v>-2.5657576109694151E-2</v>
      </c>
      <c r="AJ749" s="127">
        <v>0</v>
      </c>
      <c r="AK749" s="4">
        <v>0</v>
      </c>
      <c r="AL749" s="178">
        <v>11500</v>
      </c>
      <c r="AM749" s="178">
        <v>11400</v>
      </c>
      <c r="AN749" s="178">
        <v>11600</v>
      </c>
      <c r="AO749" s="178">
        <v>11700</v>
      </c>
      <c r="AS749" s="4">
        <v>0.56143110607086022</v>
      </c>
      <c r="AT749" s="4">
        <v>0.21170969709290507</v>
      </c>
      <c r="AU749" s="4">
        <v>0.21306214493256428</v>
      </c>
      <c r="AV749" s="4">
        <v>6.0397553516819573E-2</v>
      </c>
      <c r="AW749" s="4">
        <v>9.1332734068221608E-2</v>
      </c>
      <c r="AX749" s="4">
        <v>5.8165068823308873E-2</v>
      </c>
      <c r="AY749" s="4">
        <v>32.592731829573935</v>
      </c>
      <c r="AZ749" s="4">
        <v>10.717948717948717</v>
      </c>
      <c r="BA749" s="4">
        <v>52.149333333333331</v>
      </c>
      <c r="BB749" s="4">
        <v>29.536363636363635</v>
      </c>
      <c r="BC749" s="4">
        <v>18.96182685753238</v>
      </c>
      <c r="BD749" s="4">
        <v>45.733624454148469</v>
      </c>
      <c r="BE749" s="4">
        <v>8.9340934371523915</v>
      </c>
      <c r="BF749" s="4">
        <v>8.7450549450549442</v>
      </c>
      <c r="BG749" s="4">
        <v>2.7216533940083427</v>
      </c>
      <c r="BH749" s="4">
        <v>1.2355150214592274</v>
      </c>
      <c r="BI749" s="4">
        <v>9</v>
      </c>
      <c r="BJ749" s="4">
        <v>0</v>
      </c>
      <c r="BK749" s="4">
        <v>0</v>
      </c>
      <c r="BL749" s="4">
        <v>0</v>
      </c>
      <c r="BM749" s="4">
        <v>7821</v>
      </c>
      <c r="BN749" s="4">
        <v>-142</v>
      </c>
      <c r="BO749" s="4">
        <v>0.85</v>
      </c>
      <c r="BP749" s="4">
        <v>-0.65</v>
      </c>
      <c r="BQ749" s="4">
        <v>0</v>
      </c>
      <c r="BR749" s="4">
        <v>0</v>
      </c>
      <c r="BS749" s="4">
        <v>0</v>
      </c>
      <c r="BT749" s="4">
        <v>0</v>
      </c>
      <c r="BU749" s="4">
        <v>135</v>
      </c>
      <c r="BV749" s="4">
        <v>21</v>
      </c>
      <c r="BW749" s="4">
        <v>1</v>
      </c>
      <c r="BX749" s="4">
        <v>-0.55000000000000004</v>
      </c>
      <c r="BY749" s="4">
        <v>22</v>
      </c>
      <c r="BZ749" s="4">
        <v>0</v>
      </c>
      <c r="CA749" s="4">
        <v>0</v>
      </c>
      <c r="CB749" s="4">
        <v>0</v>
      </c>
      <c r="CC749" s="4">
        <v>573</v>
      </c>
      <c r="CD749" s="4">
        <v>-210</v>
      </c>
      <c r="CE749" s="4">
        <v>0.9</v>
      </c>
      <c r="CF749" s="4">
        <v>-0.74999999999999989</v>
      </c>
      <c r="CG749" s="4">
        <v>0</v>
      </c>
      <c r="CH749" s="4">
        <v>0</v>
      </c>
      <c r="CI749" s="4">
        <v>0</v>
      </c>
      <c r="CJ749" s="4">
        <v>0</v>
      </c>
      <c r="CK749" s="4">
        <v>46</v>
      </c>
      <c r="CL749" s="4">
        <v>2</v>
      </c>
      <c r="CM749" s="4">
        <v>1.1000000000000001</v>
      </c>
      <c r="CN749" s="4">
        <v>-0.7</v>
      </c>
      <c r="CO749" s="4">
        <v>12</v>
      </c>
      <c r="CP749" s="4">
        <v>0</v>
      </c>
      <c r="CQ749" s="4">
        <v>0</v>
      </c>
      <c r="CR749" s="4">
        <v>0</v>
      </c>
      <c r="CS749" s="4">
        <v>1579</v>
      </c>
      <c r="CT749" s="4">
        <v>-75</v>
      </c>
      <c r="CU749" s="4">
        <v>1.1499999999999999</v>
      </c>
      <c r="CV749" s="4">
        <v>-0.8</v>
      </c>
      <c r="CW749" s="4">
        <v>0</v>
      </c>
      <c r="CX749" s="4">
        <v>0</v>
      </c>
      <c r="CY749" s="4">
        <v>0</v>
      </c>
      <c r="CZ749" s="4">
        <v>0</v>
      </c>
      <c r="DA749" s="4">
        <v>292</v>
      </c>
      <c r="DB749" s="4">
        <v>10</v>
      </c>
      <c r="DC749" s="4">
        <v>1.1000000000000001</v>
      </c>
      <c r="DD749" s="4">
        <v>-1</v>
      </c>
      <c r="DE749" s="4">
        <v>26</v>
      </c>
      <c r="DF749" s="4">
        <v>-2</v>
      </c>
      <c r="DG749" s="4">
        <v>1163</v>
      </c>
      <c r="DH749" s="4">
        <v>13</v>
      </c>
      <c r="DI749" s="4">
        <v>1940</v>
      </c>
      <c r="DJ749" s="4">
        <v>-354</v>
      </c>
      <c r="DK749" s="4">
        <v>1.1499999999999999</v>
      </c>
      <c r="DL749" s="4">
        <v>-1</v>
      </c>
      <c r="DM749" s="4">
        <v>0</v>
      </c>
      <c r="DN749" s="4">
        <v>0</v>
      </c>
      <c r="DO749" s="4">
        <v>0</v>
      </c>
      <c r="DP749" s="4">
        <v>0</v>
      </c>
      <c r="DQ749" s="4">
        <v>605</v>
      </c>
      <c r="DR749" s="4">
        <v>139</v>
      </c>
      <c r="DS749" s="4">
        <v>1.2</v>
      </c>
      <c r="DT749" s="4">
        <v>-1.0999999999999999</v>
      </c>
      <c r="DU749" s="4">
        <v>1</v>
      </c>
      <c r="DV749" s="4">
        <v>0</v>
      </c>
      <c r="DW749" s="4">
        <v>0</v>
      </c>
      <c r="DX749" s="4">
        <v>0</v>
      </c>
      <c r="DY749" s="4">
        <v>4430</v>
      </c>
      <c r="DZ749" s="4">
        <v>-663</v>
      </c>
      <c r="EA749" s="4">
        <v>1.25</v>
      </c>
      <c r="EB749" s="4">
        <v>-1.2000000000000002</v>
      </c>
      <c r="EC749" s="4">
        <v>0</v>
      </c>
      <c r="ED749" s="4">
        <v>0</v>
      </c>
      <c r="EE749" s="4">
        <v>0</v>
      </c>
      <c r="EF749" s="4">
        <v>0</v>
      </c>
      <c r="EG749" s="4">
        <v>307</v>
      </c>
      <c r="EH749" s="4">
        <v>27</v>
      </c>
      <c r="EI749" s="4">
        <v>1.3</v>
      </c>
      <c r="EJ749" s="4">
        <v>-1.4000000000000001</v>
      </c>
      <c r="EK749" s="4">
        <v>71</v>
      </c>
      <c r="EL749" s="4">
        <v>-8</v>
      </c>
      <c r="EM749" s="4">
        <v>963.9</v>
      </c>
      <c r="EN749" s="4">
        <v>-51.100000000000023</v>
      </c>
      <c r="EO749" s="4">
        <v>22121</v>
      </c>
      <c r="EP749" s="4">
        <v>-1837</v>
      </c>
      <c r="EQ749" s="4">
        <v>1.5</v>
      </c>
      <c r="ER749" s="4">
        <v>-1.4</v>
      </c>
      <c r="ES749" s="4">
        <v>4</v>
      </c>
      <c r="ET749" s="4">
        <v>0</v>
      </c>
      <c r="EU749" s="4">
        <v>915</v>
      </c>
      <c r="EV749" s="4">
        <v>-64.649999999999977</v>
      </c>
      <c r="EW749" s="4">
        <v>890</v>
      </c>
      <c r="EX749" s="4">
        <v>-18</v>
      </c>
      <c r="EY749" s="4">
        <v>1.4</v>
      </c>
      <c r="EZ749" s="4">
        <v>-1.5500000000000003</v>
      </c>
      <c r="FA749" s="4">
        <v>27</v>
      </c>
      <c r="FB749" s="4">
        <v>3</v>
      </c>
      <c r="FC749" s="4">
        <v>869.25</v>
      </c>
      <c r="FD749" s="4">
        <v>-19</v>
      </c>
      <c r="FE749" s="4">
        <v>5556</v>
      </c>
      <c r="FF749" s="4">
        <v>-648</v>
      </c>
      <c r="FG749" s="4">
        <v>1.65</v>
      </c>
      <c r="FH749" s="4">
        <v>-1.65</v>
      </c>
      <c r="FI749" s="4">
        <v>5</v>
      </c>
      <c r="FJ749" s="4">
        <v>0</v>
      </c>
      <c r="FK749" s="4">
        <v>0</v>
      </c>
      <c r="FL749" s="4">
        <v>0</v>
      </c>
      <c r="FM749" s="4">
        <v>196</v>
      </c>
      <c r="FN749" s="4">
        <v>-33</v>
      </c>
      <c r="FO749" s="4">
        <v>1.75</v>
      </c>
      <c r="FP749" s="4">
        <v>-1.7999999999999998</v>
      </c>
      <c r="FQ749" s="4">
        <v>22</v>
      </c>
      <c r="FR749" s="4">
        <v>0</v>
      </c>
      <c r="FS749" s="4">
        <v>0</v>
      </c>
      <c r="FT749" s="4">
        <v>0</v>
      </c>
      <c r="FU749" s="4">
        <v>16757</v>
      </c>
      <c r="FV749" s="4">
        <v>-193</v>
      </c>
      <c r="FW749" s="4">
        <v>1.75</v>
      </c>
      <c r="FX749" s="4">
        <v>-2.1</v>
      </c>
      <c r="FY749" s="4">
        <v>6</v>
      </c>
      <c r="FZ749" s="4">
        <v>0</v>
      </c>
      <c r="GA749" s="4">
        <v>0</v>
      </c>
      <c r="GB749" s="4">
        <v>0</v>
      </c>
      <c r="GC749" s="4">
        <v>817</v>
      </c>
      <c r="GD749" s="4">
        <v>-60</v>
      </c>
      <c r="GE749" s="4">
        <v>1.9</v>
      </c>
      <c r="GF749" s="4">
        <v>-2.35</v>
      </c>
      <c r="GG749" s="4">
        <v>382</v>
      </c>
      <c r="GH749" s="4">
        <v>-118</v>
      </c>
      <c r="GI749" s="4">
        <v>661.2</v>
      </c>
      <c r="GJ749" s="4">
        <v>-48.75</v>
      </c>
      <c r="GK749" s="4">
        <v>13246</v>
      </c>
      <c r="GL749" s="4">
        <v>-2410</v>
      </c>
      <c r="GM749" s="4">
        <v>1.95</v>
      </c>
      <c r="GN749" s="4">
        <v>-2.5499999999999998</v>
      </c>
      <c r="GO749" s="4">
        <v>6</v>
      </c>
      <c r="GP749" s="4">
        <v>0</v>
      </c>
      <c r="GQ749" s="4">
        <v>0</v>
      </c>
      <c r="GR749" s="4">
        <v>0</v>
      </c>
      <c r="GS749" s="4">
        <v>858</v>
      </c>
      <c r="GT749" s="4">
        <v>-120</v>
      </c>
      <c r="GU749" s="4">
        <v>2</v>
      </c>
      <c r="GV749" s="4">
        <v>-2.8</v>
      </c>
      <c r="GW749" s="4">
        <v>263</v>
      </c>
      <c r="GX749" s="4">
        <v>-117</v>
      </c>
      <c r="GY749" s="4">
        <v>567.45000000000005</v>
      </c>
      <c r="GZ749" s="4">
        <v>-38.5</v>
      </c>
      <c r="HA749" s="4">
        <v>14557</v>
      </c>
      <c r="HB749" s="4">
        <v>-2344</v>
      </c>
      <c r="HC749" s="4">
        <v>2.1</v>
      </c>
      <c r="HD749" s="4">
        <v>-2.9999999999999996</v>
      </c>
      <c r="HE749" s="4">
        <v>168</v>
      </c>
      <c r="HF749" s="4">
        <v>-21</v>
      </c>
      <c r="HG749" s="4">
        <v>536.1</v>
      </c>
      <c r="HH749" s="4">
        <v>1.7000000000000455</v>
      </c>
      <c r="HI749" s="4">
        <v>1917</v>
      </c>
      <c r="HJ749" s="4">
        <v>-687</v>
      </c>
      <c r="HK749" s="4">
        <v>2.25</v>
      </c>
      <c r="HL749" s="4">
        <v>-3.45</v>
      </c>
      <c r="HM749" s="4">
        <v>798</v>
      </c>
      <c r="HN749" s="4">
        <v>-133</v>
      </c>
      <c r="HO749" s="4">
        <v>474</v>
      </c>
      <c r="HP749" s="4">
        <v>-33.449999999999989</v>
      </c>
      <c r="HQ749" s="4">
        <v>26009</v>
      </c>
      <c r="HR749" s="4">
        <v>-558</v>
      </c>
      <c r="HS749" s="4">
        <v>2.6</v>
      </c>
      <c r="HT749" s="4">
        <v>-3.9999999999999996</v>
      </c>
      <c r="HU749" s="4">
        <v>273</v>
      </c>
      <c r="HV749" s="4">
        <v>-38</v>
      </c>
      <c r="HW749" s="4">
        <v>411</v>
      </c>
      <c r="HX749" s="4">
        <v>-48.149999999999977</v>
      </c>
      <c r="HY749" s="4">
        <v>2926</v>
      </c>
      <c r="HZ749" s="4">
        <v>59</v>
      </c>
      <c r="IA749" s="4">
        <v>3</v>
      </c>
      <c r="IB749" s="4">
        <v>-4.95</v>
      </c>
      <c r="IC749" s="4">
        <v>375</v>
      </c>
      <c r="ID749" s="4">
        <v>-160</v>
      </c>
      <c r="IE749" s="4">
        <v>374.3</v>
      </c>
      <c r="IF749" s="4">
        <v>-33.449999999999989</v>
      </c>
      <c r="IG749" s="4">
        <v>19556</v>
      </c>
      <c r="IH749" s="4">
        <v>2811</v>
      </c>
      <c r="II749" s="4">
        <v>3.7</v>
      </c>
      <c r="IJ749" s="4">
        <v>-5.45</v>
      </c>
      <c r="IK749" s="4">
        <v>220</v>
      </c>
      <c r="IL749" s="4">
        <v>-18</v>
      </c>
      <c r="IM749" s="4">
        <v>324</v>
      </c>
      <c r="IN749" s="4">
        <v>-38.800000000000011</v>
      </c>
      <c r="IO749" s="4">
        <v>6498</v>
      </c>
      <c r="IP749" s="4">
        <v>2044</v>
      </c>
      <c r="IQ749" s="4">
        <v>4.7</v>
      </c>
      <c r="IR749" s="4">
        <v>-6.3500000000000005</v>
      </c>
      <c r="IS749" s="4">
        <v>1467</v>
      </c>
      <c r="IT749" s="4">
        <v>360</v>
      </c>
      <c r="IU749" s="4">
        <v>275.05</v>
      </c>
      <c r="IV749" s="4">
        <v>-36.800000000000011</v>
      </c>
      <c r="IW749" s="4">
        <v>27817</v>
      </c>
      <c r="IX749" s="4">
        <v>6128</v>
      </c>
      <c r="IY749" s="4">
        <v>6.7</v>
      </c>
      <c r="IZ749" s="4">
        <v>-6.45</v>
      </c>
      <c r="JA749" s="4">
        <v>229</v>
      </c>
      <c r="JB749" s="4">
        <v>19</v>
      </c>
      <c r="JC749" s="4">
        <v>229.75</v>
      </c>
      <c r="JD749" s="4">
        <v>-34.199999999999989</v>
      </c>
      <c r="JE749" s="4">
        <v>10473</v>
      </c>
      <c r="JF749" s="4">
        <v>3208</v>
      </c>
      <c r="JG749" s="4">
        <v>10.25</v>
      </c>
      <c r="JH749" s="4">
        <v>-6</v>
      </c>
      <c r="JI749" s="4">
        <v>3596</v>
      </c>
      <c r="JJ749" s="4">
        <v>880</v>
      </c>
      <c r="JK749" s="4">
        <v>183.2</v>
      </c>
      <c r="JL749" s="4">
        <v>-34.950000000000017</v>
      </c>
      <c r="JM749" s="4">
        <v>32127</v>
      </c>
      <c r="JN749" s="4">
        <v>8284</v>
      </c>
      <c r="JO749" s="4">
        <v>15.9</v>
      </c>
      <c r="JP749" s="4">
        <v>-4.9000000000000004</v>
      </c>
      <c r="JQ749" s="5">
        <v>1365</v>
      </c>
      <c r="JR749" s="4">
        <v>437</v>
      </c>
      <c r="JS749" s="4">
        <v>142.85</v>
      </c>
      <c r="JT749" s="4">
        <v>-31.550000000000011</v>
      </c>
      <c r="JU749" s="4">
        <v>11937</v>
      </c>
      <c r="JV749" s="4">
        <v>3607</v>
      </c>
      <c r="JW749" s="4">
        <v>24.25</v>
      </c>
      <c r="JX749" s="4">
        <v>-3.1000000000000014</v>
      </c>
      <c r="JY749" s="4">
        <v>15822</v>
      </c>
      <c r="JZ749" s="4">
        <v>2355</v>
      </c>
      <c r="KA749" s="4">
        <v>104.55</v>
      </c>
      <c r="KB749" s="4">
        <v>-30.750000000000014</v>
      </c>
      <c r="KC749" s="4">
        <v>43062</v>
      </c>
      <c r="KD749" s="4">
        <v>13327</v>
      </c>
      <c r="KE749" s="4">
        <v>36.549999999999997</v>
      </c>
      <c r="KF749" s="4">
        <v>-1.4500000000000028</v>
      </c>
      <c r="KG749" s="4">
        <v>13048</v>
      </c>
      <c r="KH749" s="4">
        <v>8063</v>
      </c>
      <c r="KI749" s="4">
        <v>72.05</v>
      </c>
      <c r="KJ749" s="4">
        <v>-27.700000000000003</v>
      </c>
      <c r="KK749" s="4">
        <v>16121</v>
      </c>
      <c r="KL749" s="4">
        <v>7227</v>
      </c>
      <c r="KM749" s="4">
        <v>53.5</v>
      </c>
      <c r="KN749" s="4">
        <v>0.60000000000000142</v>
      </c>
      <c r="KO749" s="4">
        <v>54671</v>
      </c>
      <c r="KP749" s="4">
        <v>21328</v>
      </c>
      <c r="KQ749" s="4">
        <v>45.95</v>
      </c>
      <c r="KR749" s="4">
        <v>-25.299999999999997</v>
      </c>
      <c r="KS749" s="4">
        <v>30694</v>
      </c>
      <c r="KT749" s="4">
        <v>7780</v>
      </c>
      <c r="KU749" s="4">
        <v>77.7</v>
      </c>
      <c r="KV749" s="4">
        <v>4.9500000000000028</v>
      </c>
      <c r="KW749" s="4">
        <v>24595</v>
      </c>
      <c r="KX749" s="4">
        <v>15298</v>
      </c>
      <c r="KY749" s="4">
        <v>27.25</v>
      </c>
      <c r="KZ749" s="4">
        <v>-20.950000000000003</v>
      </c>
      <c r="LA749" s="4">
        <v>5207</v>
      </c>
      <c r="LB749" s="4">
        <v>2172</v>
      </c>
      <c r="LC749" s="4">
        <v>108.25</v>
      </c>
      <c r="LD749" s="4">
        <v>8.6500000000000057</v>
      </c>
    </row>
    <row r="750" spans="1:316" x14ac:dyDescent="0.25">
      <c r="A750" s="171">
        <v>44076.546387615737</v>
      </c>
      <c r="B750" s="172">
        <v>0.54513888888888895</v>
      </c>
      <c r="C750" s="4">
        <v>11458.45</v>
      </c>
      <c r="D750" s="4">
        <v>11450</v>
      </c>
      <c r="E750" s="173">
        <v>-57.100000000000009</v>
      </c>
      <c r="F750" s="173">
        <v>-12.199999999999994</v>
      </c>
      <c r="G750" s="173">
        <v>313.89999999999998</v>
      </c>
      <c r="H750" s="173">
        <v>-726.15000000000009</v>
      </c>
      <c r="I750" s="173">
        <v>300.10000000000008</v>
      </c>
      <c r="J750" s="173">
        <v>-1026.2500000000002</v>
      </c>
      <c r="K750" s="127">
        <v>26.79</v>
      </c>
      <c r="L750" s="127">
        <v>25.68</v>
      </c>
      <c r="M750" s="127">
        <v>11.069999999999999</v>
      </c>
      <c r="N750" s="127">
        <v>7.8900000000000006</v>
      </c>
      <c r="O750" s="127">
        <v>7.9877890783332281E-2</v>
      </c>
      <c r="P750" s="127">
        <v>2.8314495139845654E-2</v>
      </c>
      <c r="Q750" s="127">
        <v>0.80043614302216648</v>
      </c>
      <c r="R750" s="4">
        <v>80271</v>
      </c>
      <c r="S750" s="4">
        <v>42998</v>
      </c>
      <c r="T750" s="173">
        <v>11496.516666666668</v>
      </c>
      <c r="U750" s="173">
        <v>7.75</v>
      </c>
      <c r="V750" s="4">
        <v>150574</v>
      </c>
      <c r="W750" s="4">
        <v>-13621</v>
      </c>
      <c r="X750" s="173">
        <v>38.066666666667516</v>
      </c>
      <c r="Y750" s="173">
        <v>-109095</v>
      </c>
      <c r="Z750" s="173">
        <v>29308</v>
      </c>
      <c r="AA750" s="173">
        <v>-79787</v>
      </c>
      <c r="AB750" s="4">
        <v>-37273</v>
      </c>
      <c r="AC750" s="4">
        <v>-72079</v>
      </c>
      <c r="AD750" s="176" t="e">
        <v>#REF!</v>
      </c>
      <c r="AE750" s="177">
        <v>6.5495886041963727E-2</v>
      </c>
      <c r="AF750" s="177">
        <v>-7.9409037875585661E-3</v>
      </c>
      <c r="AG750" s="177">
        <v>-0.16175788323774262</v>
      </c>
      <c r="AH750" s="177">
        <v>-0.10063749788723179</v>
      </c>
      <c r="AI750" s="127">
        <v>-2.4741816035242271E-2</v>
      </c>
      <c r="AJ750" s="127">
        <v>0</v>
      </c>
      <c r="AK750" s="4">
        <v>0</v>
      </c>
      <c r="AL750" s="178">
        <v>11500</v>
      </c>
      <c r="AM750" s="178">
        <v>11400</v>
      </c>
      <c r="AN750" s="178">
        <v>11600</v>
      </c>
      <c r="AO750" s="178">
        <v>11700</v>
      </c>
      <c r="AS750" s="4">
        <v>0.55875653710891238</v>
      </c>
      <c r="AT750" s="4">
        <v>0.20943796394485684</v>
      </c>
      <c r="AU750" s="4">
        <v>0.21246034160545874</v>
      </c>
      <c r="AV750" s="4">
        <v>5.9712773998488282E-2</v>
      </c>
      <c r="AW750" s="4">
        <v>9.1374389697384248E-2</v>
      </c>
      <c r="AX750" s="4">
        <v>5.7738316763251633E-2</v>
      </c>
      <c r="AY750" s="4">
        <v>33.12155388471178</v>
      </c>
      <c r="AZ750" s="4">
        <v>10.684981684981684</v>
      </c>
      <c r="BA750" s="4">
        <v>52.186666666666667</v>
      </c>
      <c r="BB750" s="4">
        <v>29.104545454545455</v>
      </c>
      <c r="BC750" s="4">
        <v>18.858214042263121</v>
      </c>
      <c r="BD750" s="4">
        <v>45.384279475982531</v>
      </c>
      <c r="BE750" s="4">
        <v>8.9669444444444437</v>
      </c>
      <c r="BF750" s="4">
        <v>8.3167965981573353</v>
      </c>
      <c r="BG750" s="4">
        <v>2.7006264633297477</v>
      </c>
      <c r="BH750" s="4">
        <v>1.2324445822353123</v>
      </c>
      <c r="BI750" s="4">
        <v>9</v>
      </c>
      <c r="BJ750" s="4">
        <v>0</v>
      </c>
      <c r="BK750" s="4">
        <v>0</v>
      </c>
      <c r="BL750" s="4">
        <v>0</v>
      </c>
      <c r="BM750" s="4">
        <v>7821</v>
      </c>
      <c r="BN750" s="4">
        <v>-142</v>
      </c>
      <c r="BO750" s="4">
        <v>0.85</v>
      </c>
      <c r="BP750" s="4">
        <v>-0.65</v>
      </c>
      <c r="BQ750" s="4">
        <v>0</v>
      </c>
      <c r="BR750" s="4">
        <v>0</v>
      </c>
      <c r="BS750" s="4">
        <v>0</v>
      </c>
      <c r="BT750" s="4">
        <v>0</v>
      </c>
      <c r="BU750" s="4">
        <v>135</v>
      </c>
      <c r="BV750" s="4">
        <v>21</v>
      </c>
      <c r="BW750" s="4">
        <v>1</v>
      </c>
      <c r="BX750" s="4">
        <v>-0.55000000000000004</v>
      </c>
      <c r="BY750" s="4">
        <v>22</v>
      </c>
      <c r="BZ750" s="4">
        <v>0</v>
      </c>
      <c r="CA750" s="4">
        <v>0</v>
      </c>
      <c r="CB750" s="4">
        <v>0</v>
      </c>
      <c r="CC750" s="4">
        <v>573</v>
      </c>
      <c r="CD750" s="4">
        <v>-210</v>
      </c>
      <c r="CE750" s="4">
        <v>0.9</v>
      </c>
      <c r="CF750" s="4">
        <v>-0.74999999999999989</v>
      </c>
      <c r="CG750" s="4">
        <v>0</v>
      </c>
      <c r="CH750" s="4">
        <v>0</v>
      </c>
      <c r="CI750" s="4">
        <v>0</v>
      </c>
      <c r="CJ750" s="4">
        <v>0</v>
      </c>
      <c r="CK750" s="4">
        <v>46</v>
      </c>
      <c r="CL750" s="4">
        <v>2</v>
      </c>
      <c r="CM750" s="4">
        <v>1.1000000000000001</v>
      </c>
      <c r="CN750" s="4">
        <v>-0.7</v>
      </c>
      <c r="CO750" s="4">
        <v>12</v>
      </c>
      <c r="CP750" s="4">
        <v>0</v>
      </c>
      <c r="CQ750" s="4">
        <v>0</v>
      </c>
      <c r="CR750" s="4">
        <v>0</v>
      </c>
      <c r="CS750" s="4">
        <v>1579</v>
      </c>
      <c r="CT750" s="4">
        <v>-75</v>
      </c>
      <c r="CU750" s="4">
        <v>1.1000000000000001</v>
      </c>
      <c r="CV750" s="4">
        <v>-0.84999999999999987</v>
      </c>
      <c r="CW750" s="4">
        <v>0</v>
      </c>
      <c r="CX750" s="4">
        <v>0</v>
      </c>
      <c r="CY750" s="4">
        <v>0</v>
      </c>
      <c r="CZ750" s="4">
        <v>0</v>
      </c>
      <c r="DA750" s="4">
        <v>292</v>
      </c>
      <c r="DB750" s="4">
        <v>10</v>
      </c>
      <c r="DC750" s="4">
        <v>1.1000000000000001</v>
      </c>
      <c r="DD750" s="4">
        <v>-1</v>
      </c>
      <c r="DE750" s="4">
        <v>26</v>
      </c>
      <c r="DF750" s="4">
        <v>-2</v>
      </c>
      <c r="DG750" s="4">
        <v>1163</v>
      </c>
      <c r="DH750" s="4">
        <v>13</v>
      </c>
      <c r="DI750" s="4">
        <v>1938</v>
      </c>
      <c r="DJ750" s="4">
        <v>-356</v>
      </c>
      <c r="DK750" s="4">
        <v>1.1499999999999999</v>
      </c>
      <c r="DL750" s="4">
        <v>-1</v>
      </c>
      <c r="DM750" s="4">
        <v>0</v>
      </c>
      <c r="DN750" s="4">
        <v>0</v>
      </c>
      <c r="DO750" s="4">
        <v>0</v>
      </c>
      <c r="DP750" s="4">
        <v>0</v>
      </c>
      <c r="DQ750" s="4">
        <v>605</v>
      </c>
      <c r="DR750" s="4">
        <v>139</v>
      </c>
      <c r="DS750" s="4">
        <v>1.2</v>
      </c>
      <c r="DT750" s="4">
        <v>-1.0999999999999999</v>
      </c>
      <c r="DU750" s="4">
        <v>1</v>
      </c>
      <c r="DV750" s="4">
        <v>0</v>
      </c>
      <c r="DW750" s="4">
        <v>0</v>
      </c>
      <c r="DX750" s="4">
        <v>0</v>
      </c>
      <c r="DY750" s="4">
        <v>4419</v>
      </c>
      <c r="DZ750" s="4">
        <v>-674</v>
      </c>
      <c r="EA750" s="4">
        <v>1.25</v>
      </c>
      <c r="EB750" s="4">
        <v>-1.2000000000000002</v>
      </c>
      <c r="EC750" s="4">
        <v>0</v>
      </c>
      <c r="ED750" s="4">
        <v>0</v>
      </c>
      <c r="EE750" s="4">
        <v>0</v>
      </c>
      <c r="EF750" s="4">
        <v>0</v>
      </c>
      <c r="EG750" s="4">
        <v>307</v>
      </c>
      <c r="EH750" s="4">
        <v>27</v>
      </c>
      <c r="EI750" s="4">
        <v>1.3</v>
      </c>
      <c r="EJ750" s="4">
        <v>-1.4000000000000001</v>
      </c>
      <c r="EK750" s="4">
        <v>71</v>
      </c>
      <c r="EL750" s="4">
        <v>-8</v>
      </c>
      <c r="EM750" s="4">
        <v>963.9</v>
      </c>
      <c r="EN750" s="4">
        <v>-51.100000000000023</v>
      </c>
      <c r="EO750" s="4">
        <v>22121</v>
      </c>
      <c r="EP750" s="4">
        <v>-1837</v>
      </c>
      <c r="EQ750" s="4">
        <v>1.5</v>
      </c>
      <c r="ER750" s="4">
        <v>-1.4</v>
      </c>
      <c r="ES750" s="4">
        <v>4</v>
      </c>
      <c r="ET750" s="4">
        <v>0</v>
      </c>
      <c r="EU750" s="4">
        <v>915</v>
      </c>
      <c r="EV750" s="4">
        <v>-64.649999999999977</v>
      </c>
      <c r="EW750" s="4">
        <v>890</v>
      </c>
      <c r="EX750" s="4">
        <v>-18</v>
      </c>
      <c r="EY750" s="4">
        <v>1.4</v>
      </c>
      <c r="EZ750" s="4">
        <v>-1.5500000000000003</v>
      </c>
      <c r="FA750" s="4">
        <v>27</v>
      </c>
      <c r="FB750" s="4">
        <v>3</v>
      </c>
      <c r="FC750" s="4">
        <v>869.25</v>
      </c>
      <c r="FD750" s="4">
        <v>-19</v>
      </c>
      <c r="FE750" s="4">
        <v>5556</v>
      </c>
      <c r="FF750" s="4">
        <v>-648</v>
      </c>
      <c r="FG750" s="4">
        <v>1.65</v>
      </c>
      <c r="FH750" s="4">
        <v>-1.65</v>
      </c>
      <c r="FI750" s="4">
        <v>5</v>
      </c>
      <c r="FJ750" s="4">
        <v>0</v>
      </c>
      <c r="FK750" s="4">
        <v>0</v>
      </c>
      <c r="FL750" s="4">
        <v>0</v>
      </c>
      <c r="FM750" s="4">
        <v>196</v>
      </c>
      <c r="FN750" s="4">
        <v>-33</v>
      </c>
      <c r="FO750" s="4">
        <v>1.75</v>
      </c>
      <c r="FP750" s="4">
        <v>-1.7999999999999998</v>
      </c>
      <c r="FQ750" s="4">
        <v>22</v>
      </c>
      <c r="FR750" s="4">
        <v>0</v>
      </c>
      <c r="FS750" s="4">
        <v>0</v>
      </c>
      <c r="FT750" s="4">
        <v>0</v>
      </c>
      <c r="FU750" s="4">
        <v>16757</v>
      </c>
      <c r="FV750" s="4">
        <v>-193</v>
      </c>
      <c r="FW750" s="4">
        <v>1.85</v>
      </c>
      <c r="FX750" s="4">
        <v>-2</v>
      </c>
      <c r="FY750" s="4">
        <v>6</v>
      </c>
      <c r="FZ750" s="4">
        <v>0</v>
      </c>
      <c r="GA750" s="4">
        <v>0</v>
      </c>
      <c r="GB750" s="4">
        <v>0</v>
      </c>
      <c r="GC750" s="4">
        <v>817</v>
      </c>
      <c r="GD750" s="4">
        <v>-60</v>
      </c>
      <c r="GE750" s="4">
        <v>1.9</v>
      </c>
      <c r="GF750" s="4">
        <v>-2.35</v>
      </c>
      <c r="GG750" s="4">
        <v>382</v>
      </c>
      <c r="GH750" s="4">
        <v>-118</v>
      </c>
      <c r="GI750" s="4">
        <v>661.2</v>
      </c>
      <c r="GJ750" s="4">
        <v>-48.75</v>
      </c>
      <c r="GK750" s="4">
        <v>13259</v>
      </c>
      <c r="GL750" s="4">
        <v>-2397</v>
      </c>
      <c r="GM750" s="4">
        <v>1.95</v>
      </c>
      <c r="GN750" s="4">
        <v>-2.5499999999999998</v>
      </c>
      <c r="GO750" s="4">
        <v>6</v>
      </c>
      <c r="GP750" s="4">
        <v>0</v>
      </c>
      <c r="GQ750" s="4">
        <v>0</v>
      </c>
      <c r="GR750" s="4">
        <v>0</v>
      </c>
      <c r="GS750" s="4">
        <v>873</v>
      </c>
      <c r="GT750" s="4">
        <v>-105</v>
      </c>
      <c r="GU750" s="4">
        <v>1.9</v>
      </c>
      <c r="GV750" s="4">
        <v>-2.9</v>
      </c>
      <c r="GW750" s="4">
        <v>263</v>
      </c>
      <c r="GX750" s="4">
        <v>-117</v>
      </c>
      <c r="GY750" s="4">
        <v>570.45000000000005</v>
      </c>
      <c r="GZ750" s="4">
        <v>-35.5</v>
      </c>
      <c r="HA750" s="4">
        <v>14596</v>
      </c>
      <c r="HB750" s="4">
        <v>-2305</v>
      </c>
      <c r="HC750" s="4">
        <v>2.1</v>
      </c>
      <c r="HD750" s="4">
        <v>-2.9999999999999996</v>
      </c>
      <c r="HE750" s="4">
        <v>168</v>
      </c>
      <c r="HF750" s="4">
        <v>-21</v>
      </c>
      <c r="HG750" s="4">
        <v>536.1</v>
      </c>
      <c r="HH750" s="4">
        <v>1.7000000000000455</v>
      </c>
      <c r="HI750" s="4">
        <v>1917</v>
      </c>
      <c r="HJ750" s="4">
        <v>-687</v>
      </c>
      <c r="HK750" s="4">
        <v>2.2999999999999998</v>
      </c>
      <c r="HL750" s="4">
        <v>-3.4000000000000004</v>
      </c>
      <c r="HM750" s="4">
        <v>798</v>
      </c>
      <c r="HN750" s="4">
        <v>-133</v>
      </c>
      <c r="HO750" s="4">
        <v>463.65</v>
      </c>
      <c r="HP750" s="4">
        <v>-43.800000000000011</v>
      </c>
      <c r="HQ750" s="4">
        <v>26431</v>
      </c>
      <c r="HR750" s="4">
        <v>-136</v>
      </c>
      <c r="HS750" s="4">
        <v>2.65</v>
      </c>
      <c r="HT750" s="4">
        <v>-3.9499999999999997</v>
      </c>
      <c r="HU750" s="4">
        <v>273</v>
      </c>
      <c r="HV750" s="4">
        <v>-38</v>
      </c>
      <c r="HW750" s="4">
        <v>411</v>
      </c>
      <c r="HX750" s="4">
        <v>-48.149999999999977</v>
      </c>
      <c r="HY750" s="4">
        <v>2917</v>
      </c>
      <c r="HZ750" s="4">
        <v>50</v>
      </c>
      <c r="IA750" s="4">
        <v>3.05</v>
      </c>
      <c r="IB750" s="4">
        <v>-4.9000000000000004</v>
      </c>
      <c r="IC750" s="4">
        <v>375</v>
      </c>
      <c r="ID750" s="4">
        <v>-160</v>
      </c>
      <c r="IE750" s="4">
        <v>365</v>
      </c>
      <c r="IF750" s="4">
        <v>-42.75</v>
      </c>
      <c r="IG750" s="4">
        <v>19570</v>
      </c>
      <c r="IH750" s="4">
        <v>2825</v>
      </c>
      <c r="II750" s="4">
        <v>3.8</v>
      </c>
      <c r="IJ750" s="4">
        <v>-5.3500000000000005</v>
      </c>
      <c r="IK750" s="4">
        <v>220</v>
      </c>
      <c r="IL750" s="4">
        <v>-18</v>
      </c>
      <c r="IM750" s="4">
        <v>321.35000000000002</v>
      </c>
      <c r="IN750" s="4">
        <v>-41.449999999999989</v>
      </c>
      <c r="IO750" s="4">
        <v>6403</v>
      </c>
      <c r="IP750" s="4">
        <v>1949</v>
      </c>
      <c r="IQ750" s="4">
        <v>4.7</v>
      </c>
      <c r="IR750" s="4">
        <v>-6.3500000000000005</v>
      </c>
      <c r="IS750" s="4">
        <v>1467</v>
      </c>
      <c r="IT750" s="4">
        <v>360</v>
      </c>
      <c r="IU750" s="4">
        <v>272.25</v>
      </c>
      <c r="IV750" s="4">
        <v>-39.600000000000023</v>
      </c>
      <c r="IW750" s="4">
        <v>27665</v>
      </c>
      <c r="IX750" s="4">
        <v>5976</v>
      </c>
      <c r="IY750" s="4">
        <v>6.7</v>
      </c>
      <c r="IZ750" s="4">
        <v>-6.45</v>
      </c>
      <c r="JA750" s="4">
        <v>229</v>
      </c>
      <c r="JB750" s="4">
        <v>19</v>
      </c>
      <c r="JC750" s="4">
        <v>225.9</v>
      </c>
      <c r="JD750" s="4">
        <v>-38.049999999999983</v>
      </c>
      <c r="JE750" s="4">
        <v>10393</v>
      </c>
      <c r="JF750" s="4">
        <v>3128</v>
      </c>
      <c r="JG750" s="4">
        <v>10.199999999999999</v>
      </c>
      <c r="JH750" s="4">
        <v>-6.0500000000000007</v>
      </c>
      <c r="JI750" s="4">
        <v>3600</v>
      </c>
      <c r="JJ750" s="4">
        <v>884</v>
      </c>
      <c r="JK750" s="4">
        <v>181.85</v>
      </c>
      <c r="JL750" s="4">
        <v>-36.300000000000011</v>
      </c>
      <c r="JM750" s="4">
        <v>32281</v>
      </c>
      <c r="JN750" s="4">
        <v>8438</v>
      </c>
      <c r="JO750" s="4">
        <v>15.65</v>
      </c>
      <c r="JP750" s="4">
        <v>-5.15</v>
      </c>
      <c r="JQ750" s="5">
        <v>1411</v>
      </c>
      <c r="JR750" s="4">
        <v>483</v>
      </c>
      <c r="JS750" s="4">
        <v>141.19999999999999</v>
      </c>
      <c r="JT750" s="4">
        <v>-33.200000000000017</v>
      </c>
      <c r="JU750" s="4">
        <v>11735</v>
      </c>
      <c r="JV750" s="4">
        <v>3405</v>
      </c>
      <c r="JW750" s="4">
        <v>24.05</v>
      </c>
      <c r="JX750" s="4">
        <v>-3.3000000000000007</v>
      </c>
      <c r="JY750" s="4">
        <v>15803</v>
      </c>
      <c r="JZ750" s="4">
        <v>2336</v>
      </c>
      <c r="KA750" s="4">
        <v>103.45</v>
      </c>
      <c r="KB750" s="4">
        <v>-31.850000000000009</v>
      </c>
      <c r="KC750" s="4">
        <v>42678</v>
      </c>
      <c r="KD750" s="4">
        <v>12943</v>
      </c>
      <c r="KE750" s="4">
        <v>36.85</v>
      </c>
      <c r="KF750" s="4">
        <v>-1.1499999999999986</v>
      </c>
      <c r="KG750" s="4">
        <v>12902</v>
      </c>
      <c r="KH750" s="4">
        <v>7917</v>
      </c>
      <c r="KI750" s="4">
        <v>71</v>
      </c>
      <c r="KJ750" s="4">
        <v>-28.75</v>
      </c>
      <c r="KK750" s="4">
        <v>15901</v>
      </c>
      <c r="KL750" s="4">
        <v>7007</v>
      </c>
      <c r="KM750" s="4">
        <v>54.15</v>
      </c>
      <c r="KN750" s="4">
        <v>1.25</v>
      </c>
      <c r="KO750" s="4">
        <v>54879</v>
      </c>
      <c r="KP750" s="4">
        <v>21536</v>
      </c>
      <c r="KQ750" s="4">
        <v>45.15</v>
      </c>
      <c r="KR750" s="4">
        <v>-26.1</v>
      </c>
      <c r="KS750" s="4">
        <v>30664</v>
      </c>
      <c r="KT750" s="4">
        <v>7750</v>
      </c>
      <c r="KU750" s="4">
        <v>78.650000000000006</v>
      </c>
      <c r="KV750" s="4">
        <v>5.9000000000000057</v>
      </c>
      <c r="KW750" s="4">
        <v>24518</v>
      </c>
      <c r="KX750" s="4">
        <v>15221</v>
      </c>
      <c r="KY750" s="4">
        <v>26.55</v>
      </c>
      <c r="KZ750" s="4">
        <v>-21.650000000000002</v>
      </c>
      <c r="LA750" s="4">
        <v>5135</v>
      </c>
      <c r="LB750" s="4">
        <v>2100</v>
      </c>
      <c r="LC750" s="4">
        <v>109.6</v>
      </c>
      <c r="LD750" s="4">
        <v>10</v>
      </c>
    </row>
    <row r="751" spans="1:316" x14ac:dyDescent="0.25">
      <c r="A751" s="171">
        <v>44076.544807523147</v>
      </c>
      <c r="B751" s="172">
        <v>0.54375000000000007</v>
      </c>
      <c r="C751" s="4">
        <v>11458.5</v>
      </c>
      <c r="D751" s="4">
        <v>11450</v>
      </c>
      <c r="E751" s="173">
        <v>-58.900000000000006</v>
      </c>
      <c r="F751" s="173">
        <v>-6.3500000000000068</v>
      </c>
      <c r="G751" s="173">
        <v>313.89999999999998</v>
      </c>
      <c r="H751" s="173">
        <v>-754.70000000000039</v>
      </c>
      <c r="I751" s="173">
        <v>357.25000000000011</v>
      </c>
      <c r="J751" s="173">
        <v>-1111.9500000000005</v>
      </c>
      <c r="K751" s="127">
        <v>26.79</v>
      </c>
      <c r="L751" s="127">
        <v>25.68</v>
      </c>
      <c r="M751" s="127">
        <v>11.069999999999999</v>
      </c>
      <c r="N751" s="127">
        <v>7.8900000000000006</v>
      </c>
      <c r="O751" s="127">
        <v>8.0220299547100041E-2</v>
      </c>
      <c r="P751" s="127">
        <v>2.8657002440643044E-2</v>
      </c>
      <c r="Q751" s="127">
        <v>0.80077840660940458</v>
      </c>
      <c r="R751" s="4">
        <v>80123</v>
      </c>
      <c r="S751" s="4">
        <v>43030</v>
      </c>
      <c r="T751" s="173">
        <v>11488.766666666668</v>
      </c>
      <c r="U751" s="173">
        <v>-0.78333333333284827</v>
      </c>
      <c r="V751" s="4">
        <v>150564</v>
      </c>
      <c r="W751" s="4">
        <v>-13629</v>
      </c>
      <c r="X751" s="173">
        <v>30.266666666668243</v>
      </c>
      <c r="Y751" s="173">
        <v>-108999</v>
      </c>
      <c r="Z751" s="173">
        <v>3562</v>
      </c>
      <c r="AA751" s="173">
        <v>-105437</v>
      </c>
      <c r="AB751" s="4">
        <v>-37093</v>
      </c>
      <c r="AC751" s="4">
        <v>-71935</v>
      </c>
      <c r="AD751" s="176" t="e">
        <v>#REF!</v>
      </c>
      <c r="AE751" s="177">
        <v>-0.13260894655685943</v>
      </c>
      <c r="AF751" s="177">
        <v>-7.3258444150637305E-3</v>
      </c>
      <c r="AG751" s="177">
        <v>-4.537421975315932E-2</v>
      </c>
      <c r="AH751" s="177">
        <v>-9.4718237578709397E-2</v>
      </c>
      <c r="AI751" s="127">
        <v>-2.0753704229666055E-2</v>
      </c>
      <c r="AJ751" s="127">
        <v>0</v>
      </c>
      <c r="AK751" s="4">
        <v>0</v>
      </c>
      <c r="AL751" s="178">
        <v>11500</v>
      </c>
      <c r="AM751" s="178">
        <v>11400</v>
      </c>
      <c r="AN751" s="178">
        <v>11600</v>
      </c>
      <c r="AO751" s="178">
        <v>11700</v>
      </c>
      <c r="AS751" s="4">
        <v>0.55875653710891238</v>
      </c>
      <c r="AT751" s="4">
        <v>0.20943796394485684</v>
      </c>
      <c r="AU751" s="4">
        <v>0.21246034160545874</v>
      </c>
      <c r="AV751" s="4">
        <v>5.9914336104812296E-2</v>
      </c>
      <c r="AW751" s="4">
        <v>9.1374389697384248E-2</v>
      </c>
      <c r="AX751" s="4">
        <v>5.7738316763251633E-2</v>
      </c>
      <c r="AY751" s="4">
        <v>33.12155388471178</v>
      </c>
      <c r="AZ751" s="4">
        <v>10.985347985347985</v>
      </c>
      <c r="BA751" s="4">
        <v>52.186666666666667</v>
      </c>
      <c r="BB751" s="4">
        <v>29.104545454545455</v>
      </c>
      <c r="BC751" s="4">
        <v>18.858214042263121</v>
      </c>
      <c r="BD751" s="4">
        <v>45.384279475982531</v>
      </c>
      <c r="BE751" s="4">
        <v>8.9124792932081718</v>
      </c>
      <c r="BF751" s="4">
        <v>8.3167965981573353</v>
      </c>
      <c r="BG751" s="4">
        <v>2.7006264633297477</v>
      </c>
      <c r="BH751" s="4">
        <v>1.2324445822353123</v>
      </c>
      <c r="BI751" s="4">
        <v>9</v>
      </c>
      <c r="BJ751" s="4">
        <v>0</v>
      </c>
      <c r="BK751" s="4">
        <v>0</v>
      </c>
      <c r="BL751" s="4">
        <v>0</v>
      </c>
      <c r="BM751" s="4">
        <v>7744</v>
      </c>
      <c r="BN751" s="4">
        <v>-219</v>
      </c>
      <c r="BO751" s="4">
        <v>0.85</v>
      </c>
      <c r="BP751" s="4">
        <v>-0.65</v>
      </c>
      <c r="BQ751" s="4">
        <v>0</v>
      </c>
      <c r="BR751" s="4">
        <v>0</v>
      </c>
      <c r="BS751" s="4">
        <v>0</v>
      </c>
      <c r="BT751" s="4">
        <v>0</v>
      </c>
      <c r="BU751" s="4">
        <v>135</v>
      </c>
      <c r="BV751" s="4">
        <v>21</v>
      </c>
      <c r="BW751" s="4">
        <v>1</v>
      </c>
      <c r="BX751" s="4">
        <v>-0.55000000000000004</v>
      </c>
      <c r="BY751" s="4">
        <v>22</v>
      </c>
      <c r="BZ751" s="4">
        <v>0</v>
      </c>
      <c r="CA751" s="4">
        <v>0</v>
      </c>
      <c r="CB751" s="4">
        <v>0</v>
      </c>
      <c r="CC751" s="4">
        <v>573</v>
      </c>
      <c r="CD751" s="4">
        <v>-210</v>
      </c>
      <c r="CE751" s="4">
        <v>0.95</v>
      </c>
      <c r="CF751" s="4">
        <v>-0.7</v>
      </c>
      <c r="CG751" s="4">
        <v>0</v>
      </c>
      <c r="CH751" s="4">
        <v>0</v>
      </c>
      <c r="CI751" s="4">
        <v>0</v>
      </c>
      <c r="CJ751" s="4">
        <v>0</v>
      </c>
      <c r="CK751" s="4">
        <v>46</v>
      </c>
      <c r="CL751" s="4">
        <v>2</v>
      </c>
      <c r="CM751" s="4">
        <v>1.1000000000000001</v>
      </c>
      <c r="CN751" s="4">
        <v>-0.7</v>
      </c>
      <c r="CO751" s="4">
        <v>12</v>
      </c>
      <c r="CP751" s="4">
        <v>0</v>
      </c>
      <c r="CQ751" s="4">
        <v>0</v>
      </c>
      <c r="CR751" s="4">
        <v>0</v>
      </c>
      <c r="CS751" s="4">
        <v>1579</v>
      </c>
      <c r="CT751" s="4">
        <v>-75</v>
      </c>
      <c r="CU751" s="4">
        <v>1.1000000000000001</v>
      </c>
      <c r="CV751" s="4">
        <v>-0.84999999999999987</v>
      </c>
      <c r="CW751" s="4">
        <v>0</v>
      </c>
      <c r="CX751" s="4">
        <v>0</v>
      </c>
      <c r="CY751" s="4">
        <v>0</v>
      </c>
      <c r="CZ751" s="4">
        <v>0</v>
      </c>
      <c r="DA751" s="4">
        <v>292</v>
      </c>
      <c r="DB751" s="4">
        <v>10</v>
      </c>
      <c r="DC751" s="4">
        <v>1.1000000000000001</v>
      </c>
      <c r="DD751" s="4">
        <v>-1</v>
      </c>
      <c r="DE751" s="4">
        <v>26</v>
      </c>
      <c r="DF751" s="4">
        <v>-2</v>
      </c>
      <c r="DG751" s="4">
        <v>1163</v>
      </c>
      <c r="DH751" s="4">
        <v>13</v>
      </c>
      <c r="DI751" s="4">
        <v>1938</v>
      </c>
      <c r="DJ751" s="4">
        <v>-356</v>
      </c>
      <c r="DK751" s="4">
        <v>1.3</v>
      </c>
      <c r="DL751" s="4">
        <v>-0.84999999999999987</v>
      </c>
      <c r="DM751" s="4">
        <v>0</v>
      </c>
      <c r="DN751" s="4">
        <v>0</v>
      </c>
      <c r="DO751" s="4">
        <v>0</v>
      </c>
      <c r="DP751" s="4">
        <v>0</v>
      </c>
      <c r="DQ751" s="4">
        <v>605</v>
      </c>
      <c r="DR751" s="4">
        <v>139</v>
      </c>
      <c r="DS751" s="4">
        <v>1.25</v>
      </c>
      <c r="DT751" s="4">
        <v>-1.0499999999999998</v>
      </c>
      <c r="DU751" s="4">
        <v>1</v>
      </c>
      <c r="DV751" s="4">
        <v>0</v>
      </c>
      <c r="DW751" s="4">
        <v>0</v>
      </c>
      <c r="DX751" s="4">
        <v>0</v>
      </c>
      <c r="DY751" s="4">
        <v>4419</v>
      </c>
      <c r="DZ751" s="4">
        <v>-674</v>
      </c>
      <c r="EA751" s="4">
        <v>1.3</v>
      </c>
      <c r="EB751" s="4">
        <v>-1.1500000000000001</v>
      </c>
      <c r="EC751" s="4">
        <v>0</v>
      </c>
      <c r="ED751" s="4">
        <v>0</v>
      </c>
      <c r="EE751" s="4">
        <v>0</v>
      </c>
      <c r="EF751" s="4">
        <v>0</v>
      </c>
      <c r="EG751" s="4">
        <v>307</v>
      </c>
      <c r="EH751" s="4">
        <v>27</v>
      </c>
      <c r="EI751" s="4">
        <v>1.3</v>
      </c>
      <c r="EJ751" s="4">
        <v>-1.4000000000000001</v>
      </c>
      <c r="EK751" s="4">
        <v>71</v>
      </c>
      <c r="EL751" s="4">
        <v>-8</v>
      </c>
      <c r="EM751" s="4">
        <v>963.9</v>
      </c>
      <c r="EN751" s="4">
        <v>-51.100000000000023</v>
      </c>
      <c r="EO751" s="4">
        <v>22121</v>
      </c>
      <c r="EP751" s="4">
        <v>-1837</v>
      </c>
      <c r="EQ751" s="4">
        <v>1.5</v>
      </c>
      <c r="ER751" s="4">
        <v>-1.4</v>
      </c>
      <c r="ES751" s="4">
        <v>4</v>
      </c>
      <c r="ET751" s="4">
        <v>0</v>
      </c>
      <c r="EU751" s="4">
        <v>915</v>
      </c>
      <c r="EV751" s="4">
        <v>-64.649999999999977</v>
      </c>
      <c r="EW751" s="4">
        <v>890</v>
      </c>
      <c r="EX751" s="4">
        <v>-18</v>
      </c>
      <c r="EY751" s="4">
        <v>1.6</v>
      </c>
      <c r="EZ751" s="4">
        <v>-1.35</v>
      </c>
      <c r="FA751" s="4">
        <v>27</v>
      </c>
      <c r="FB751" s="4">
        <v>3</v>
      </c>
      <c r="FC751" s="4">
        <v>869.25</v>
      </c>
      <c r="FD751" s="4">
        <v>-19</v>
      </c>
      <c r="FE751" s="4">
        <v>5555</v>
      </c>
      <c r="FF751" s="4">
        <v>-649</v>
      </c>
      <c r="FG751" s="4">
        <v>1.6</v>
      </c>
      <c r="FH751" s="4">
        <v>-1.6999999999999997</v>
      </c>
      <c r="FI751" s="4">
        <v>5</v>
      </c>
      <c r="FJ751" s="4">
        <v>0</v>
      </c>
      <c r="FK751" s="4">
        <v>0</v>
      </c>
      <c r="FL751" s="4">
        <v>0</v>
      </c>
      <c r="FM751" s="4">
        <v>196</v>
      </c>
      <c r="FN751" s="4">
        <v>-33</v>
      </c>
      <c r="FO751" s="4">
        <v>1.75</v>
      </c>
      <c r="FP751" s="4">
        <v>-1.7999999999999998</v>
      </c>
      <c r="FQ751" s="4">
        <v>22</v>
      </c>
      <c r="FR751" s="4">
        <v>0</v>
      </c>
      <c r="FS751" s="4">
        <v>0</v>
      </c>
      <c r="FT751" s="4">
        <v>0</v>
      </c>
      <c r="FU751" s="4">
        <v>16757</v>
      </c>
      <c r="FV751" s="4">
        <v>-193</v>
      </c>
      <c r="FW751" s="4">
        <v>1.8</v>
      </c>
      <c r="FX751" s="4">
        <v>-2.0499999999999998</v>
      </c>
      <c r="FY751" s="4">
        <v>6</v>
      </c>
      <c r="FZ751" s="4">
        <v>0</v>
      </c>
      <c r="GA751" s="4">
        <v>0</v>
      </c>
      <c r="GB751" s="4">
        <v>0</v>
      </c>
      <c r="GC751" s="4">
        <v>817</v>
      </c>
      <c r="GD751" s="4">
        <v>-60</v>
      </c>
      <c r="GE751" s="4">
        <v>1.9</v>
      </c>
      <c r="GF751" s="4">
        <v>-2.35</v>
      </c>
      <c r="GG751" s="4">
        <v>382</v>
      </c>
      <c r="GH751" s="4">
        <v>-118</v>
      </c>
      <c r="GI751" s="4">
        <v>661.2</v>
      </c>
      <c r="GJ751" s="4">
        <v>-48.75</v>
      </c>
      <c r="GK751" s="4">
        <v>13281</v>
      </c>
      <c r="GL751" s="4">
        <v>-2375</v>
      </c>
      <c r="GM751" s="4">
        <v>2</v>
      </c>
      <c r="GN751" s="4">
        <v>-2.5</v>
      </c>
      <c r="GO751" s="4">
        <v>6</v>
      </c>
      <c r="GP751" s="4">
        <v>0</v>
      </c>
      <c r="GQ751" s="4">
        <v>0</v>
      </c>
      <c r="GR751" s="4">
        <v>0</v>
      </c>
      <c r="GS751" s="4">
        <v>873</v>
      </c>
      <c r="GT751" s="4">
        <v>-105</v>
      </c>
      <c r="GU751" s="4">
        <v>1.95</v>
      </c>
      <c r="GV751" s="4">
        <v>-2.8499999999999996</v>
      </c>
      <c r="GW751" s="4">
        <v>263</v>
      </c>
      <c r="GX751" s="4">
        <v>-117</v>
      </c>
      <c r="GY751" s="4">
        <v>562.9</v>
      </c>
      <c r="GZ751" s="4">
        <v>-43.050000000000068</v>
      </c>
      <c r="HA751" s="4">
        <v>14596</v>
      </c>
      <c r="HB751" s="4">
        <v>-2305</v>
      </c>
      <c r="HC751" s="4">
        <v>2.1</v>
      </c>
      <c r="HD751" s="4">
        <v>-2.9999999999999996</v>
      </c>
      <c r="HE751" s="4">
        <v>168</v>
      </c>
      <c r="HF751" s="4">
        <v>-21</v>
      </c>
      <c r="HG751" s="4">
        <v>536.1</v>
      </c>
      <c r="HH751" s="4">
        <v>1.7000000000000455</v>
      </c>
      <c r="HI751" s="4">
        <v>1919</v>
      </c>
      <c r="HJ751" s="4">
        <v>-685</v>
      </c>
      <c r="HK751" s="4">
        <v>2.35</v>
      </c>
      <c r="HL751" s="4">
        <v>-3.35</v>
      </c>
      <c r="HM751" s="4">
        <v>798</v>
      </c>
      <c r="HN751" s="4">
        <v>-133</v>
      </c>
      <c r="HO751" s="4">
        <v>463.65</v>
      </c>
      <c r="HP751" s="4">
        <v>-43.800000000000011</v>
      </c>
      <c r="HQ751" s="4">
        <v>26431</v>
      </c>
      <c r="HR751" s="4">
        <v>-136</v>
      </c>
      <c r="HS751" s="4">
        <v>2.7</v>
      </c>
      <c r="HT751" s="4">
        <v>-3.8999999999999995</v>
      </c>
      <c r="HU751" s="4">
        <v>273</v>
      </c>
      <c r="HV751" s="4">
        <v>-38</v>
      </c>
      <c r="HW751" s="4">
        <v>411</v>
      </c>
      <c r="HX751" s="4">
        <v>-48.149999999999977</v>
      </c>
      <c r="HY751" s="4">
        <v>2999</v>
      </c>
      <c r="HZ751" s="4">
        <v>132</v>
      </c>
      <c r="IA751" s="4">
        <v>3.25</v>
      </c>
      <c r="IB751" s="4">
        <v>-4.7</v>
      </c>
      <c r="IC751" s="4">
        <v>375</v>
      </c>
      <c r="ID751" s="4">
        <v>-160</v>
      </c>
      <c r="IE751" s="4">
        <v>365</v>
      </c>
      <c r="IF751" s="4">
        <v>-42.75</v>
      </c>
      <c r="IG751" s="4">
        <v>19570</v>
      </c>
      <c r="IH751" s="4">
        <v>2825</v>
      </c>
      <c r="II751" s="4">
        <v>4.05</v>
      </c>
      <c r="IJ751" s="4">
        <v>-5.1000000000000005</v>
      </c>
      <c r="IK751" s="4">
        <v>220</v>
      </c>
      <c r="IL751" s="4">
        <v>-18</v>
      </c>
      <c r="IM751" s="4">
        <v>319.89999999999998</v>
      </c>
      <c r="IN751" s="4">
        <v>-42.900000000000034</v>
      </c>
      <c r="IO751" s="4">
        <v>6403</v>
      </c>
      <c r="IP751" s="4">
        <v>1949</v>
      </c>
      <c r="IQ751" s="4">
        <v>5.15</v>
      </c>
      <c r="IR751" s="4">
        <v>-5.9</v>
      </c>
      <c r="IS751" s="4">
        <v>1467</v>
      </c>
      <c r="IT751" s="4">
        <v>360</v>
      </c>
      <c r="IU751" s="4">
        <v>269.3</v>
      </c>
      <c r="IV751" s="4">
        <v>-42.550000000000011</v>
      </c>
      <c r="IW751" s="4">
        <v>27665</v>
      </c>
      <c r="IX751" s="4">
        <v>5976</v>
      </c>
      <c r="IY751" s="4">
        <v>7.3</v>
      </c>
      <c r="IZ751" s="4">
        <v>-5.8500000000000005</v>
      </c>
      <c r="JA751" s="4">
        <v>229</v>
      </c>
      <c r="JB751" s="4">
        <v>19</v>
      </c>
      <c r="JC751" s="4">
        <v>222.45</v>
      </c>
      <c r="JD751" s="4">
        <v>-41.5</v>
      </c>
      <c r="JE751" s="4">
        <v>10393</v>
      </c>
      <c r="JF751" s="4">
        <v>3128</v>
      </c>
      <c r="JG751" s="4">
        <v>11.1</v>
      </c>
      <c r="JH751" s="4">
        <v>-5.15</v>
      </c>
      <c r="JI751" s="4">
        <v>3622</v>
      </c>
      <c r="JJ751" s="4">
        <v>906</v>
      </c>
      <c r="JK751" s="4">
        <v>178</v>
      </c>
      <c r="JL751" s="4">
        <v>-40.150000000000006</v>
      </c>
      <c r="JM751" s="4">
        <v>32281</v>
      </c>
      <c r="JN751" s="4">
        <v>8438</v>
      </c>
      <c r="JO751" s="4">
        <v>16.850000000000001</v>
      </c>
      <c r="JP751" s="4">
        <v>-3.9499999999999993</v>
      </c>
      <c r="JQ751" s="5">
        <v>1411</v>
      </c>
      <c r="JR751" s="4">
        <v>483</v>
      </c>
      <c r="JS751" s="4">
        <v>137.9</v>
      </c>
      <c r="JT751" s="4">
        <v>-36.5</v>
      </c>
      <c r="JU751" s="4">
        <v>11735</v>
      </c>
      <c r="JV751" s="4">
        <v>3405</v>
      </c>
      <c r="JW751" s="4">
        <v>25.4</v>
      </c>
      <c r="JX751" s="4">
        <v>-1.9500000000000028</v>
      </c>
      <c r="JY751" s="4">
        <v>15803</v>
      </c>
      <c r="JZ751" s="4">
        <v>2336</v>
      </c>
      <c r="KA751" s="4">
        <v>101.35</v>
      </c>
      <c r="KB751" s="4">
        <v>-33.950000000000017</v>
      </c>
      <c r="KC751" s="4">
        <v>42678</v>
      </c>
      <c r="KD751" s="4">
        <v>12943</v>
      </c>
      <c r="KE751" s="4">
        <v>38.4</v>
      </c>
      <c r="KF751" s="4">
        <v>0.39999999999999858</v>
      </c>
      <c r="KG751" s="4">
        <v>12902</v>
      </c>
      <c r="KH751" s="4">
        <v>7917</v>
      </c>
      <c r="KI751" s="4">
        <v>69.55</v>
      </c>
      <c r="KJ751" s="4">
        <v>-30.200000000000003</v>
      </c>
      <c r="KK751" s="4">
        <v>15901</v>
      </c>
      <c r="KL751" s="4">
        <v>7007</v>
      </c>
      <c r="KM751" s="4">
        <v>56.55</v>
      </c>
      <c r="KN751" s="4">
        <v>3.6499999999999986</v>
      </c>
      <c r="KO751" s="4">
        <v>54879</v>
      </c>
      <c r="KP751" s="4">
        <v>21536</v>
      </c>
      <c r="KQ751" s="4">
        <v>43.9</v>
      </c>
      <c r="KR751" s="4">
        <v>-27.35</v>
      </c>
      <c r="KS751" s="4">
        <v>30664</v>
      </c>
      <c r="KT751" s="4">
        <v>7750</v>
      </c>
      <c r="KU751" s="4">
        <v>81.099999999999994</v>
      </c>
      <c r="KV751" s="4">
        <v>8.3499999999999943</v>
      </c>
      <c r="KW751" s="4">
        <v>24518</v>
      </c>
      <c r="KX751" s="4">
        <v>15221</v>
      </c>
      <c r="KY751" s="4">
        <v>26.2</v>
      </c>
      <c r="KZ751" s="4">
        <v>-22.000000000000004</v>
      </c>
      <c r="LA751" s="4">
        <v>5135</v>
      </c>
      <c r="LB751" s="4">
        <v>2100</v>
      </c>
      <c r="LC751" s="4">
        <v>113.15</v>
      </c>
      <c r="LD751" s="4">
        <v>13.550000000000011</v>
      </c>
    </row>
    <row r="752" spans="1:316" x14ac:dyDescent="0.25">
      <c r="A752" s="171">
        <v>44076.542473726855</v>
      </c>
      <c r="B752" s="172">
        <v>0.54097222222222219</v>
      </c>
      <c r="C752" s="4">
        <v>11458.1</v>
      </c>
      <c r="D752" s="4">
        <v>11450</v>
      </c>
      <c r="E752" s="173">
        <v>-58.749999999999993</v>
      </c>
      <c r="F752" s="173">
        <v>-7.9499999999999957</v>
      </c>
      <c r="G752" s="173">
        <v>313.89999999999998</v>
      </c>
      <c r="H752" s="173">
        <v>-749.49999999999977</v>
      </c>
      <c r="I752" s="173">
        <v>339.55000000000007</v>
      </c>
      <c r="J752" s="173">
        <v>-1089.0499999999997</v>
      </c>
      <c r="K752" s="127">
        <v>26.9</v>
      </c>
      <c r="L752" s="127">
        <v>25.33</v>
      </c>
      <c r="M752" s="127">
        <v>11.179999999999998</v>
      </c>
      <c r="N752" s="127">
        <v>7.5399999999999991</v>
      </c>
      <c r="O752" s="127">
        <v>7.6494949743739146E-2</v>
      </c>
      <c r="P752" s="127">
        <v>2.8357720753834796E-2</v>
      </c>
      <c r="Q752" s="127">
        <v>0.80246283068210056</v>
      </c>
      <c r="R752" s="4">
        <v>79108</v>
      </c>
      <c r="S752" s="4">
        <v>42956</v>
      </c>
      <c r="T752" s="173">
        <v>11489.550000000001</v>
      </c>
      <c r="U752" s="173">
        <v>0.61666666666678793</v>
      </c>
      <c r="V752" s="4">
        <v>150562</v>
      </c>
      <c r="W752" s="4">
        <v>-13631</v>
      </c>
      <c r="X752" s="173">
        <v>31.450000000000728</v>
      </c>
      <c r="Y752" s="173">
        <v>-107594</v>
      </c>
      <c r="Z752" s="173">
        <v>29338</v>
      </c>
      <c r="AA752" s="173">
        <v>-78256</v>
      </c>
      <c r="AB752" s="4">
        <v>-36152</v>
      </c>
      <c r="AC752" s="4">
        <v>-71245</v>
      </c>
      <c r="AD752" s="176" t="e">
        <v>#REF!</v>
      </c>
      <c r="AE752" s="177">
        <v>-0.13303616961319809</v>
      </c>
      <c r="AF752" s="177">
        <v>-6.9174404629796446E-3</v>
      </c>
      <c r="AG752" s="177">
        <v>-2.3828410861855883E-2</v>
      </c>
      <c r="AH752" s="177">
        <v>-8.7256376122817544E-2</v>
      </c>
      <c r="AI752" s="127">
        <v>-1.9685457539505808E-2</v>
      </c>
      <c r="AJ752" s="127">
        <v>0</v>
      </c>
      <c r="AK752" s="4">
        <v>0</v>
      </c>
      <c r="AL752" s="178">
        <v>11500</v>
      </c>
      <c r="AM752" s="178">
        <v>11400</v>
      </c>
      <c r="AN752" s="178">
        <v>11600</v>
      </c>
      <c r="AO752" s="178">
        <v>11700</v>
      </c>
      <c r="AS752" s="4">
        <v>0.56316579283769008</v>
      </c>
      <c r="AT752" s="4">
        <v>0.2094135928682424</v>
      </c>
      <c r="AU752" s="4">
        <v>0.21291673026186686</v>
      </c>
      <c r="AV752" s="4">
        <v>6.0438163981090837E-2</v>
      </c>
      <c r="AW752" s="4">
        <v>9.1056414110573539E-2</v>
      </c>
      <c r="AX752" s="4">
        <v>5.7366224710791822E-2</v>
      </c>
      <c r="AY752" s="4">
        <v>33.285356695869837</v>
      </c>
      <c r="AZ752" s="4">
        <v>10.985347985347985</v>
      </c>
      <c r="BA752" s="4">
        <v>51.437172774869111</v>
      </c>
      <c r="BB752" s="4">
        <v>29.063636363636363</v>
      </c>
      <c r="BC752" s="4">
        <v>18.875852660300136</v>
      </c>
      <c r="BD752" s="4">
        <v>45.362445414847159</v>
      </c>
      <c r="BE752" s="4">
        <v>8.8589177250138054</v>
      </c>
      <c r="BF752" s="4">
        <v>8.3248045486851456</v>
      </c>
      <c r="BG752" s="4">
        <v>2.7149577267815141</v>
      </c>
      <c r="BH752" s="4">
        <v>1.2367044123389301</v>
      </c>
      <c r="BI752" s="4">
        <v>9</v>
      </c>
      <c r="BJ752" s="4">
        <v>0</v>
      </c>
      <c r="BK752" s="4">
        <v>0</v>
      </c>
      <c r="BL752" s="4">
        <v>0</v>
      </c>
      <c r="BM752" s="4">
        <v>7744</v>
      </c>
      <c r="BN752" s="4">
        <v>-219</v>
      </c>
      <c r="BO752" s="4">
        <v>0.85</v>
      </c>
      <c r="BP752" s="4">
        <v>-0.65</v>
      </c>
      <c r="BQ752" s="4">
        <v>0</v>
      </c>
      <c r="BR752" s="4">
        <v>0</v>
      </c>
      <c r="BS752" s="4">
        <v>0</v>
      </c>
      <c r="BT752" s="4">
        <v>0</v>
      </c>
      <c r="BU752" s="4">
        <v>135</v>
      </c>
      <c r="BV752" s="4">
        <v>21</v>
      </c>
      <c r="BW752" s="4">
        <v>1</v>
      </c>
      <c r="BX752" s="4">
        <v>-0.55000000000000004</v>
      </c>
      <c r="BY752" s="4">
        <v>22</v>
      </c>
      <c r="BZ752" s="4">
        <v>0</v>
      </c>
      <c r="CA752" s="4">
        <v>0</v>
      </c>
      <c r="CB752" s="4">
        <v>0</v>
      </c>
      <c r="CC752" s="4">
        <v>573</v>
      </c>
      <c r="CD752" s="4">
        <v>-210</v>
      </c>
      <c r="CE752" s="4">
        <v>0.95</v>
      </c>
      <c r="CF752" s="4">
        <v>-0.7</v>
      </c>
      <c r="CG752" s="4">
        <v>0</v>
      </c>
      <c r="CH752" s="4">
        <v>0</v>
      </c>
      <c r="CI752" s="4">
        <v>0</v>
      </c>
      <c r="CJ752" s="4">
        <v>0</v>
      </c>
      <c r="CK752" s="4">
        <v>46</v>
      </c>
      <c r="CL752" s="4">
        <v>2</v>
      </c>
      <c r="CM752" s="4">
        <v>1.1000000000000001</v>
      </c>
      <c r="CN752" s="4">
        <v>-0.7</v>
      </c>
      <c r="CO752" s="4">
        <v>12</v>
      </c>
      <c r="CP752" s="4">
        <v>0</v>
      </c>
      <c r="CQ752" s="4">
        <v>0</v>
      </c>
      <c r="CR752" s="4">
        <v>0</v>
      </c>
      <c r="CS752" s="4">
        <v>1656</v>
      </c>
      <c r="CT752" s="4">
        <v>2</v>
      </c>
      <c r="CU752" s="4">
        <v>1</v>
      </c>
      <c r="CV752" s="4">
        <v>-0.95</v>
      </c>
      <c r="CW752" s="4">
        <v>0</v>
      </c>
      <c r="CX752" s="4">
        <v>0</v>
      </c>
      <c r="CY752" s="4">
        <v>0</v>
      </c>
      <c r="CZ752" s="4">
        <v>0</v>
      </c>
      <c r="DA752" s="4">
        <v>292</v>
      </c>
      <c r="DB752" s="4">
        <v>10</v>
      </c>
      <c r="DC752" s="4">
        <v>1.1000000000000001</v>
      </c>
      <c r="DD752" s="4">
        <v>-1</v>
      </c>
      <c r="DE752" s="4">
        <v>26</v>
      </c>
      <c r="DF752" s="4">
        <v>-2</v>
      </c>
      <c r="DG752" s="4">
        <v>1157</v>
      </c>
      <c r="DH752" s="4">
        <v>7</v>
      </c>
      <c r="DI752" s="4">
        <v>1938</v>
      </c>
      <c r="DJ752" s="4">
        <v>-356</v>
      </c>
      <c r="DK752" s="4">
        <v>1.3</v>
      </c>
      <c r="DL752" s="4">
        <v>-0.84999999999999987</v>
      </c>
      <c r="DM752" s="4">
        <v>0</v>
      </c>
      <c r="DN752" s="4">
        <v>0</v>
      </c>
      <c r="DO752" s="4">
        <v>0</v>
      </c>
      <c r="DP752" s="4">
        <v>0</v>
      </c>
      <c r="DQ752" s="4">
        <v>605</v>
      </c>
      <c r="DR752" s="4">
        <v>139</v>
      </c>
      <c r="DS752" s="4">
        <v>1.25</v>
      </c>
      <c r="DT752" s="4">
        <v>-1.0499999999999998</v>
      </c>
      <c r="DU752" s="4">
        <v>1</v>
      </c>
      <c r="DV752" s="4">
        <v>0</v>
      </c>
      <c r="DW752" s="4">
        <v>0</v>
      </c>
      <c r="DX752" s="4">
        <v>0</v>
      </c>
      <c r="DY752" s="4">
        <v>4522</v>
      </c>
      <c r="DZ752" s="4">
        <v>-571</v>
      </c>
      <c r="EA752" s="4">
        <v>1.25</v>
      </c>
      <c r="EB752" s="4">
        <v>-1.2000000000000002</v>
      </c>
      <c r="EC752" s="4">
        <v>0</v>
      </c>
      <c r="ED752" s="4">
        <v>0</v>
      </c>
      <c r="EE752" s="4">
        <v>0</v>
      </c>
      <c r="EF752" s="4">
        <v>0</v>
      </c>
      <c r="EG752" s="4">
        <v>307</v>
      </c>
      <c r="EH752" s="4">
        <v>27</v>
      </c>
      <c r="EI752" s="4">
        <v>1.3</v>
      </c>
      <c r="EJ752" s="4">
        <v>-1.4000000000000001</v>
      </c>
      <c r="EK752" s="4">
        <v>71</v>
      </c>
      <c r="EL752" s="4">
        <v>-8</v>
      </c>
      <c r="EM752" s="4">
        <v>963.9</v>
      </c>
      <c r="EN752" s="4">
        <v>-51.100000000000023</v>
      </c>
      <c r="EO752" s="4">
        <v>22147</v>
      </c>
      <c r="EP752" s="4">
        <v>-1811</v>
      </c>
      <c r="EQ752" s="4">
        <v>1.45</v>
      </c>
      <c r="ER752" s="4">
        <v>-1.45</v>
      </c>
      <c r="ES752" s="4">
        <v>4</v>
      </c>
      <c r="ET752" s="4">
        <v>0</v>
      </c>
      <c r="EU752" s="4">
        <v>915</v>
      </c>
      <c r="EV752" s="4">
        <v>-64.649999999999977</v>
      </c>
      <c r="EW752" s="4">
        <v>890</v>
      </c>
      <c r="EX752" s="4">
        <v>-18</v>
      </c>
      <c r="EY752" s="4">
        <v>1.6</v>
      </c>
      <c r="EZ752" s="4">
        <v>-1.35</v>
      </c>
      <c r="FA752" s="4">
        <v>27</v>
      </c>
      <c r="FB752" s="4">
        <v>3</v>
      </c>
      <c r="FC752" s="4">
        <v>869.25</v>
      </c>
      <c r="FD752" s="4">
        <v>-19</v>
      </c>
      <c r="FE752" s="4">
        <v>5555</v>
      </c>
      <c r="FF752" s="4">
        <v>-649</v>
      </c>
      <c r="FG752" s="4">
        <v>1.6</v>
      </c>
      <c r="FH752" s="4">
        <v>-1.6999999999999997</v>
      </c>
      <c r="FI752" s="4">
        <v>5</v>
      </c>
      <c r="FJ752" s="4">
        <v>0</v>
      </c>
      <c r="FK752" s="4">
        <v>0</v>
      </c>
      <c r="FL752" s="4">
        <v>0</v>
      </c>
      <c r="FM752" s="4">
        <v>196</v>
      </c>
      <c r="FN752" s="4">
        <v>-33</v>
      </c>
      <c r="FO752" s="4">
        <v>1.75</v>
      </c>
      <c r="FP752" s="4">
        <v>-1.7999999999999998</v>
      </c>
      <c r="FQ752" s="4">
        <v>22</v>
      </c>
      <c r="FR752" s="4">
        <v>0</v>
      </c>
      <c r="FS752" s="4">
        <v>0</v>
      </c>
      <c r="FT752" s="4">
        <v>0</v>
      </c>
      <c r="FU752" s="4">
        <v>16762</v>
      </c>
      <c r="FV752" s="4">
        <v>-188</v>
      </c>
      <c r="FW752" s="4">
        <v>1.8</v>
      </c>
      <c r="FX752" s="4">
        <v>-2.0499999999999998</v>
      </c>
      <c r="FY752" s="4">
        <v>6</v>
      </c>
      <c r="FZ752" s="4">
        <v>0</v>
      </c>
      <c r="GA752" s="4">
        <v>0</v>
      </c>
      <c r="GB752" s="4">
        <v>0</v>
      </c>
      <c r="GC752" s="4">
        <v>817</v>
      </c>
      <c r="GD752" s="4">
        <v>-60</v>
      </c>
      <c r="GE752" s="4">
        <v>1.9</v>
      </c>
      <c r="GF752" s="4">
        <v>-2.35</v>
      </c>
      <c r="GG752" s="4">
        <v>382</v>
      </c>
      <c r="GH752" s="4">
        <v>-118</v>
      </c>
      <c r="GI752" s="4">
        <v>665.95</v>
      </c>
      <c r="GJ752" s="4">
        <v>-44</v>
      </c>
      <c r="GK752" s="4">
        <v>13281</v>
      </c>
      <c r="GL752" s="4">
        <v>-2375</v>
      </c>
      <c r="GM752" s="4">
        <v>1.95</v>
      </c>
      <c r="GN752" s="4">
        <v>-2.5499999999999998</v>
      </c>
      <c r="GO752" s="4">
        <v>6</v>
      </c>
      <c r="GP752" s="4">
        <v>0</v>
      </c>
      <c r="GQ752" s="4">
        <v>0</v>
      </c>
      <c r="GR752" s="4">
        <v>0</v>
      </c>
      <c r="GS752" s="4">
        <v>873</v>
      </c>
      <c r="GT752" s="4">
        <v>-105</v>
      </c>
      <c r="GU752" s="4">
        <v>1.95</v>
      </c>
      <c r="GV752" s="4">
        <v>-2.8499999999999996</v>
      </c>
      <c r="GW752" s="4">
        <v>279</v>
      </c>
      <c r="GX752" s="4">
        <v>-101</v>
      </c>
      <c r="GY752" s="4">
        <v>563.1</v>
      </c>
      <c r="GZ752" s="4">
        <v>-42.850000000000023</v>
      </c>
      <c r="HA752" s="4">
        <v>14614</v>
      </c>
      <c r="HB752" s="4">
        <v>-2287</v>
      </c>
      <c r="HC752" s="4">
        <v>2.1</v>
      </c>
      <c r="HD752" s="4">
        <v>-2.9999999999999996</v>
      </c>
      <c r="HE752" s="4">
        <v>168</v>
      </c>
      <c r="HF752" s="4">
        <v>-21</v>
      </c>
      <c r="HG752" s="4">
        <v>536.1</v>
      </c>
      <c r="HH752" s="4">
        <v>1.7000000000000455</v>
      </c>
      <c r="HI752" s="4">
        <v>1919</v>
      </c>
      <c r="HJ752" s="4">
        <v>-685</v>
      </c>
      <c r="HK752" s="4">
        <v>2.4500000000000002</v>
      </c>
      <c r="HL752" s="4">
        <v>-3.25</v>
      </c>
      <c r="HM752" s="4">
        <v>799</v>
      </c>
      <c r="HN752" s="4">
        <v>-132</v>
      </c>
      <c r="HO752" s="4">
        <v>469</v>
      </c>
      <c r="HP752" s="4">
        <v>-38.449999999999989</v>
      </c>
      <c r="HQ752" s="4">
        <v>26595</v>
      </c>
      <c r="HR752" s="4">
        <v>28</v>
      </c>
      <c r="HS752" s="4">
        <v>2.7</v>
      </c>
      <c r="HT752" s="4">
        <v>-3.8999999999999995</v>
      </c>
      <c r="HU752" s="4">
        <v>273</v>
      </c>
      <c r="HV752" s="4">
        <v>-38</v>
      </c>
      <c r="HW752" s="4">
        <v>411</v>
      </c>
      <c r="HX752" s="4">
        <v>-48.149999999999977</v>
      </c>
      <c r="HY752" s="4">
        <v>2999</v>
      </c>
      <c r="HZ752" s="4">
        <v>132</v>
      </c>
      <c r="IA752" s="4">
        <v>3.25</v>
      </c>
      <c r="IB752" s="4">
        <v>-4.7</v>
      </c>
      <c r="IC752" s="4">
        <v>382</v>
      </c>
      <c r="ID752" s="4">
        <v>-153</v>
      </c>
      <c r="IE752" s="4">
        <v>365.35</v>
      </c>
      <c r="IF752" s="4">
        <v>-42.399999999999977</v>
      </c>
      <c r="IG752" s="4">
        <v>19649</v>
      </c>
      <c r="IH752" s="4">
        <v>2904</v>
      </c>
      <c r="II752" s="4">
        <v>4</v>
      </c>
      <c r="IJ752" s="4">
        <v>-5.15</v>
      </c>
      <c r="IK752" s="4">
        <v>220</v>
      </c>
      <c r="IL752" s="4">
        <v>-18</v>
      </c>
      <c r="IM752" s="4">
        <v>319.89999999999998</v>
      </c>
      <c r="IN752" s="4">
        <v>-42.900000000000034</v>
      </c>
      <c r="IO752" s="4">
        <v>6394</v>
      </c>
      <c r="IP752" s="4">
        <v>1940</v>
      </c>
      <c r="IQ752" s="4">
        <v>5.0999999999999996</v>
      </c>
      <c r="IR752" s="4">
        <v>-5.9500000000000011</v>
      </c>
      <c r="IS752" s="4">
        <v>1466</v>
      </c>
      <c r="IT752" s="4">
        <v>359</v>
      </c>
      <c r="IU752" s="4">
        <v>270.64999999999998</v>
      </c>
      <c r="IV752" s="4">
        <v>-41.200000000000045</v>
      </c>
      <c r="IW752" s="4">
        <v>27672</v>
      </c>
      <c r="IX752" s="4">
        <v>5983</v>
      </c>
      <c r="IY752" s="4">
        <v>7.25</v>
      </c>
      <c r="IZ752" s="4">
        <v>-5.9</v>
      </c>
      <c r="JA752" s="4">
        <v>229</v>
      </c>
      <c r="JB752" s="4">
        <v>19</v>
      </c>
      <c r="JC752" s="4">
        <v>218.8</v>
      </c>
      <c r="JD752" s="4">
        <v>-45.149999999999977</v>
      </c>
      <c r="JE752" s="4">
        <v>10388</v>
      </c>
      <c r="JF752" s="4">
        <v>3123</v>
      </c>
      <c r="JG752" s="4">
        <v>10.9</v>
      </c>
      <c r="JH752" s="4">
        <v>-5.35</v>
      </c>
      <c r="JI752" s="4">
        <v>3622</v>
      </c>
      <c r="JJ752" s="4">
        <v>906</v>
      </c>
      <c r="JK752" s="4">
        <v>179.55</v>
      </c>
      <c r="JL752" s="4">
        <v>-38.599999999999994</v>
      </c>
      <c r="JM752" s="4">
        <v>32087</v>
      </c>
      <c r="JN752" s="4">
        <v>8244</v>
      </c>
      <c r="JO752" s="4">
        <v>16.7</v>
      </c>
      <c r="JP752" s="4">
        <v>-4.1000000000000014</v>
      </c>
      <c r="JQ752" s="5">
        <v>1407</v>
      </c>
      <c r="JR752" s="4">
        <v>479</v>
      </c>
      <c r="JS752" s="4">
        <v>138.6</v>
      </c>
      <c r="JT752" s="4">
        <v>-35.800000000000011</v>
      </c>
      <c r="JU752" s="4">
        <v>11713</v>
      </c>
      <c r="JV752" s="4">
        <v>3383</v>
      </c>
      <c r="JW752" s="4">
        <v>25.1</v>
      </c>
      <c r="JX752" s="4">
        <v>-2.25</v>
      </c>
      <c r="JY752" s="4">
        <v>15731</v>
      </c>
      <c r="JZ752" s="4">
        <v>2264</v>
      </c>
      <c r="KA752" s="4">
        <v>101.8</v>
      </c>
      <c r="KB752" s="4">
        <v>-33.500000000000014</v>
      </c>
      <c r="KC752" s="4">
        <v>42709</v>
      </c>
      <c r="KD752" s="4">
        <v>12974</v>
      </c>
      <c r="KE752" s="4">
        <v>37.950000000000003</v>
      </c>
      <c r="KF752" s="4">
        <v>-4.9999999999997158E-2</v>
      </c>
      <c r="KG752" s="4">
        <v>12805</v>
      </c>
      <c r="KH752" s="4">
        <v>7820</v>
      </c>
      <c r="KI752" s="4">
        <v>69.849999999999994</v>
      </c>
      <c r="KJ752" s="4">
        <v>-29.900000000000006</v>
      </c>
      <c r="KK752" s="4">
        <v>15836</v>
      </c>
      <c r="KL752" s="4">
        <v>6942</v>
      </c>
      <c r="KM752" s="4">
        <v>55.95</v>
      </c>
      <c r="KN752" s="4">
        <v>3.0500000000000043</v>
      </c>
      <c r="KO752" s="4">
        <v>53977</v>
      </c>
      <c r="KP752" s="4">
        <v>20634</v>
      </c>
      <c r="KQ752" s="4">
        <v>44.25</v>
      </c>
      <c r="KR752" s="4">
        <v>-27</v>
      </c>
      <c r="KS752" s="4">
        <v>30398</v>
      </c>
      <c r="KT752" s="4">
        <v>7484</v>
      </c>
      <c r="KU752" s="4">
        <v>80.2</v>
      </c>
      <c r="KV752" s="4">
        <v>7.4500000000000028</v>
      </c>
      <c r="KW752" s="4">
        <v>24454</v>
      </c>
      <c r="KX752" s="4">
        <v>15157</v>
      </c>
      <c r="KY752" s="4">
        <v>25.8</v>
      </c>
      <c r="KZ752" s="4">
        <v>-22.400000000000002</v>
      </c>
      <c r="LA752" s="4">
        <v>5121</v>
      </c>
      <c r="LB752" s="4">
        <v>2086</v>
      </c>
      <c r="LC752" s="4">
        <v>111.55</v>
      </c>
      <c r="LD752" s="4">
        <v>11.950000000000003</v>
      </c>
    </row>
    <row r="753" spans="1:316" x14ac:dyDescent="0.25">
      <c r="A753" s="171">
        <v>44076.540767708335</v>
      </c>
      <c r="B753" s="172">
        <v>0.5395833333333333</v>
      </c>
      <c r="C753" s="4">
        <v>11450.6</v>
      </c>
      <c r="D753" s="4">
        <v>11450</v>
      </c>
      <c r="E753" s="173">
        <v>-57.45</v>
      </c>
      <c r="F753" s="173">
        <v>-10.000000000000002</v>
      </c>
      <c r="G753" s="173">
        <v>313.89999999999998</v>
      </c>
      <c r="H753" s="173">
        <v>-743.95000000000016</v>
      </c>
      <c r="I753" s="173">
        <v>339.1</v>
      </c>
      <c r="J753" s="173">
        <v>-1083.0500000000002</v>
      </c>
      <c r="K753" s="127">
        <v>26.9</v>
      </c>
      <c r="L753" s="127">
        <v>25.33</v>
      </c>
      <c r="M753" s="127">
        <v>11.179999999999998</v>
      </c>
      <c r="N753" s="127">
        <v>7.5399999999999991</v>
      </c>
      <c r="O753" s="127">
        <v>2.5174571852146294E-2</v>
      </c>
      <c r="P753" s="127">
        <v>-2.2888271943223935E-2</v>
      </c>
      <c r="Q753" s="127">
        <v>0.80418293490421722</v>
      </c>
      <c r="R753" s="4">
        <v>78477</v>
      </c>
      <c r="S753" s="4">
        <v>43203</v>
      </c>
      <c r="T753" s="173">
        <v>11493.216666666667</v>
      </c>
      <c r="U753" s="173">
        <v>6.0666666666675155</v>
      </c>
      <c r="V753" s="4">
        <v>150434</v>
      </c>
      <c r="W753" s="4">
        <v>-13239</v>
      </c>
      <c r="X753" s="173">
        <v>42.616666666666788</v>
      </c>
      <c r="Y753" s="173">
        <v>-106697</v>
      </c>
      <c r="Z753" s="173">
        <v>29425</v>
      </c>
      <c r="AA753" s="173">
        <v>-77272</v>
      </c>
      <c r="AB753" s="4">
        <v>-35274</v>
      </c>
      <c r="AC753" s="4">
        <v>-70615</v>
      </c>
      <c r="AD753" s="176" t="e">
        <v>#REF!</v>
      </c>
      <c r="AE753" s="177">
        <v>0.63314311048068062</v>
      </c>
      <c r="AF753" s="177">
        <v>-5.2321029443513772E-3</v>
      </c>
      <c r="AG753" s="177">
        <v>-0.14734156679777777</v>
      </c>
      <c r="AH753" s="177">
        <v>-6.2741981383847331E-2</v>
      </c>
      <c r="AI753" s="127">
        <v>-1.3940211545807062E-2</v>
      </c>
      <c r="AJ753" s="127">
        <v>0</v>
      </c>
      <c r="AK753" s="4">
        <v>0</v>
      </c>
      <c r="AL753" s="178">
        <v>11500</v>
      </c>
      <c r="AM753" s="178">
        <v>11400</v>
      </c>
      <c r="AN753" s="178">
        <v>11600</v>
      </c>
      <c r="AO753" s="178">
        <v>11700</v>
      </c>
      <c r="AS753" s="4">
        <v>0.5666195243589266</v>
      </c>
      <c r="AT753" s="4">
        <v>0.20897661656906508</v>
      </c>
      <c r="AU753" s="4">
        <v>0.2122294325160054</v>
      </c>
      <c r="AV753" s="4">
        <v>6.0859430424647816E-2</v>
      </c>
      <c r="AW753" s="4">
        <v>9.1000868687342987E-2</v>
      </c>
      <c r="AX753" s="4">
        <v>5.7646371888104467E-2</v>
      </c>
      <c r="AY753" s="4">
        <v>33.458072590738425</v>
      </c>
      <c r="AZ753" s="4">
        <v>11.087912087912088</v>
      </c>
      <c r="BA753" s="4">
        <v>52.146596858638745</v>
      </c>
      <c r="BB753" s="4">
        <v>29.059090909090909</v>
      </c>
      <c r="BC753" s="4">
        <v>19.484636871508378</v>
      </c>
      <c r="BD753" s="4">
        <v>44.969432314410483</v>
      </c>
      <c r="BE753" s="4">
        <v>8.9025811823480439</v>
      </c>
      <c r="BF753" s="4">
        <v>8.3275862068965516</v>
      </c>
      <c r="BG753" s="4">
        <v>2.71570258510366</v>
      </c>
      <c r="BH753" s="4">
        <v>1.2449443486439882</v>
      </c>
      <c r="BI753" s="4">
        <v>9</v>
      </c>
      <c r="BJ753" s="4">
        <v>0</v>
      </c>
      <c r="BK753" s="4">
        <v>0</v>
      </c>
      <c r="BL753" s="4">
        <v>0</v>
      </c>
      <c r="BM753" s="4">
        <v>7735</v>
      </c>
      <c r="BN753" s="4">
        <v>-228</v>
      </c>
      <c r="BO753" s="4">
        <v>0.9</v>
      </c>
      <c r="BP753" s="4">
        <v>-0.6</v>
      </c>
      <c r="BQ753" s="4">
        <v>0</v>
      </c>
      <c r="BR753" s="4">
        <v>0</v>
      </c>
      <c r="BS753" s="4">
        <v>0</v>
      </c>
      <c r="BT753" s="4">
        <v>0</v>
      </c>
      <c r="BU753" s="4">
        <v>135</v>
      </c>
      <c r="BV753" s="4">
        <v>21</v>
      </c>
      <c r="BW753" s="4">
        <v>1</v>
      </c>
      <c r="BX753" s="4">
        <v>-0.55000000000000004</v>
      </c>
      <c r="BY753" s="4">
        <v>22</v>
      </c>
      <c r="BZ753" s="4">
        <v>0</v>
      </c>
      <c r="CA753" s="4">
        <v>0</v>
      </c>
      <c r="CB753" s="4">
        <v>0</v>
      </c>
      <c r="CC753" s="4">
        <v>573</v>
      </c>
      <c r="CD753" s="4">
        <v>-210</v>
      </c>
      <c r="CE753" s="4">
        <v>0.95</v>
      </c>
      <c r="CF753" s="4">
        <v>-0.7</v>
      </c>
      <c r="CG753" s="4">
        <v>0</v>
      </c>
      <c r="CH753" s="4">
        <v>0</v>
      </c>
      <c r="CI753" s="4">
        <v>0</v>
      </c>
      <c r="CJ753" s="4">
        <v>0</v>
      </c>
      <c r="CK753" s="4">
        <v>46</v>
      </c>
      <c r="CL753" s="4">
        <v>2</v>
      </c>
      <c r="CM753" s="4">
        <v>1.1000000000000001</v>
      </c>
      <c r="CN753" s="4">
        <v>-0.7</v>
      </c>
      <c r="CO753" s="4">
        <v>12</v>
      </c>
      <c r="CP753" s="4">
        <v>0</v>
      </c>
      <c r="CQ753" s="4">
        <v>0</v>
      </c>
      <c r="CR753" s="4">
        <v>0</v>
      </c>
      <c r="CS753" s="4">
        <v>1656</v>
      </c>
      <c r="CT753" s="4">
        <v>2</v>
      </c>
      <c r="CU753" s="4">
        <v>1</v>
      </c>
      <c r="CV753" s="4">
        <v>-0.95</v>
      </c>
      <c r="CW753" s="4">
        <v>0</v>
      </c>
      <c r="CX753" s="4">
        <v>0</v>
      </c>
      <c r="CY753" s="4">
        <v>0</v>
      </c>
      <c r="CZ753" s="4">
        <v>0</v>
      </c>
      <c r="DA753" s="4">
        <v>292</v>
      </c>
      <c r="DB753" s="4">
        <v>10</v>
      </c>
      <c r="DC753" s="4">
        <v>1.1000000000000001</v>
      </c>
      <c r="DD753" s="4">
        <v>-1</v>
      </c>
      <c r="DE753" s="4">
        <v>26</v>
      </c>
      <c r="DF753" s="4">
        <v>-2</v>
      </c>
      <c r="DG753" s="4">
        <v>1157</v>
      </c>
      <c r="DH753" s="4">
        <v>7</v>
      </c>
      <c r="DI753" s="4">
        <v>1938</v>
      </c>
      <c r="DJ753" s="4">
        <v>-356</v>
      </c>
      <c r="DK753" s="4">
        <v>1.2</v>
      </c>
      <c r="DL753" s="4">
        <v>-0.95</v>
      </c>
      <c r="DM753" s="4">
        <v>0</v>
      </c>
      <c r="DN753" s="4">
        <v>0</v>
      </c>
      <c r="DO753" s="4">
        <v>0</v>
      </c>
      <c r="DP753" s="4">
        <v>0</v>
      </c>
      <c r="DQ753" s="4">
        <v>605</v>
      </c>
      <c r="DR753" s="4">
        <v>139</v>
      </c>
      <c r="DS753" s="4">
        <v>1.25</v>
      </c>
      <c r="DT753" s="4">
        <v>-1.0499999999999998</v>
      </c>
      <c r="DU753" s="4">
        <v>1</v>
      </c>
      <c r="DV753" s="4">
        <v>0</v>
      </c>
      <c r="DW753" s="4">
        <v>0</v>
      </c>
      <c r="DX753" s="4">
        <v>0</v>
      </c>
      <c r="DY753" s="4">
        <v>4522</v>
      </c>
      <c r="DZ753" s="4">
        <v>-571</v>
      </c>
      <c r="EA753" s="4">
        <v>1.25</v>
      </c>
      <c r="EB753" s="4">
        <v>-1.2000000000000002</v>
      </c>
      <c r="EC753" s="4">
        <v>0</v>
      </c>
      <c r="ED753" s="4">
        <v>0</v>
      </c>
      <c r="EE753" s="4">
        <v>0</v>
      </c>
      <c r="EF753" s="4">
        <v>0</v>
      </c>
      <c r="EG753" s="4">
        <v>307</v>
      </c>
      <c r="EH753" s="4">
        <v>27</v>
      </c>
      <c r="EI753" s="4">
        <v>1.3</v>
      </c>
      <c r="EJ753" s="4">
        <v>-1.4000000000000001</v>
      </c>
      <c r="EK753" s="4">
        <v>71</v>
      </c>
      <c r="EL753" s="4">
        <v>-8</v>
      </c>
      <c r="EM753" s="4">
        <v>963.9</v>
      </c>
      <c r="EN753" s="4">
        <v>-51.100000000000023</v>
      </c>
      <c r="EO753" s="4">
        <v>22157</v>
      </c>
      <c r="EP753" s="4">
        <v>-1801</v>
      </c>
      <c r="EQ753" s="4">
        <v>1.5</v>
      </c>
      <c r="ER753" s="4">
        <v>-1.4</v>
      </c>
      <c r="ES753" s="4">
        <v>4</v>
      </c>
      <c r="ET753" s="4">
        <v>0</v>
      </c>
      <c r="EU753" s="4">
        <v>915</v>
      </c>
      <c r="EV753" s="4">
        <v>-64.649999999999977</v>
      </c>
      <c r="EW753" s="4">
        <v>890</v>
      </c>
      <c r="EX753" s="4">
        <v>-18</v>
      </c>
      <c r="EY753" s="4">
        <v>1.6</v>
      </c>
      <c r="EZ753" s="4">
        <v>-1.35</v>
      </c>
      <c r="FA753" s="4">
        <v>27</v>
      </c>
      <c r="FB753" s="4">
        <v>3</v>
      </c>
      <c r="FC753" s="4">
        <v>869.25</v>
      </c>
      <c r="FD753" s="4">
        <v>-19</v>
      </c>
      <c r="FE753" s="4">
        <v>5555</v>
      </c>
      <c r="FF753" s="4">
        <v>-649</v>
      </c>
      <c r="FG753" s="4">
        <v>1.65</v>
      </c>
      <c r="FH753" s="4">
        <v>-1.65</v>
      </c>
      <c r="FI753" s="4">
        <v>5</v>
      </c>
      <c r="FJ753" s="4">
        <v>0</v>
      </c>
      <c r="FK753" s="4">
        <v>0</v>
      </c>
      <c r="FL753" s="4">
        <v>0</v>
      </c>
      <c r="FM753" s="4">
        <v>196</v>
      </c>
      <c r="FN753" s="4">
        <v>-33</v>
      </c>
      <c r="FO753" s="4">
        <v>1.7</v>
      </c>
      <c r="FP753" s="4">
        <v>-1.8499999999999999</v>
      </c>
      <c r="FQ753" s="4">
        <v>22</v>
      </c>
      <c r="FR753" s="4">
        <v>0</v>
      </c>
      <c r="FS753" s="4">
        <v>0</v>
      </c>
      <c r="FT753" s="4">
        <v>0</v>
      </c>
      <c r="FU753" s="4">
        <v>16762</v>
      </c>
      <c r="FV753" s="4">
        <v>-188</v>
      </c>
      <c r="FW753" s="4">
        <v>1.85</v>
      </c>
      <c r="FX753" s="4">
        <v>-2</v>
      </c>
      <c r="FY753" s="4">
        <v>6</v>
      </c>
      <c r="FZ753" s="4">
        <v>0</v>
      </c>
      <c r="GA753" s="4">
        <v>0</v>
      </c>
      <c r="GB753" s="4">
        <v>0</v>
      </c>
      <c r="GC753" s="4">
        <v>817</v>
      </c>
      <c r="GD753" s="4">
        <v>-60</v>
      </c>
      <c r="GE753" s="4">
        <v>1.75</v>
      </c>
      <c r="GF753" s="4">
        <v>-2.5</v>
      </c>
      <c r="GG753" s="4">
        <v>396</v>
      </c>
      <c r="GH753" s="4">
        <v>-104</v>
      </c>
      <c r="GI753" s="4">
        <v>665</v>
      </c>
      <c r="GJ753" s="4">
        <v>-44.950000000000045</v>
      </c>
      <c r="GK753" s="4">
        <v>13283</v>
      </c>
      <c r="GL753" s="4">
        <v>-2373</v>
      </c>
      <c r="GM753" s="4">
        <v>1.95</v>
      </c>
      <c r="GN753" s="4">
        <v>-2.5499999999999998</v>
      </c>
      <c r="GO753" s="4">
        <v>6</v>
      </c>
      <c r="GP753" s="4">
        <v>0</v>
      </c>
      <c r="GQ753" s="4">
        <v>0</v>
      </c>
      <c r="GR753" s="4">
        <v>0</v>
      </c>
      <c r="GS753" s="4">
        <v>873</v>
      </c>
      <c r="GT753" s="4">
        <v>-105</v>
      </c>
      <c r="GU753" s="4">
        <v>1.95</v>
      </c>
      <c r="GV753" s="4">
        <v>-2.8499999999999996</v>
      </c>
      <c r="GW753" s="4">
        <v>279</v>
      </c>
      <c r="GX753" s="4">
        <v>-101</v>
      </c>
      <c r="GY753" s="4">
        <v>563.1</v>
      </c>
      <c r="GZ753" s="4">
        <v>-42.850000000000023</v>
      </c>
      <c r="HA753" s="4">
        <v>14553</v>
      </c>
      <c r="HB753" s="4">
        <v>-2348</v>
      </c>
      <c r="HC753" s="4">
        <v>2.1</v>
      </c>
      <c r="HD753" s="4">
        <v>-2.9999999999999996</v>
      </c>
      <c r="HE753" s="4">
        <v>168</v>
      </c>
      <c r="HF753" s="4">
        <v>-21</v>
      </c>
      <c r="HG753" s="4">
        <v>536.1</v>
      </c>
      <c r="HH753" s="4">
        <v>1.7000000000000455</v>
      </c>
      <c r="HI753" s="4">
        <v>1977</v>
      </c>
      <c r="HJ753" s="4">
        <v>-627</v>
      </c>
      <c r="HK753" s="4">
        <v>2.35</v>
      </c>
      <c r="HL753" s="4">
        <v>-3.35</v>
      </c>
      <c r="HM753" s="4">
        <v>799</v>
      </c>
      <c r="HN753" s="4">
        <v>-132</v>
      </c>
      <c r="HO753" s="4">
        <v>469</v>
      </c>
      <c r="HP753" s="4">
        <v>-38.449999999999989</v>
      </c>
      <c r="HQ753" s="4">
        <v>26733</v>
      </c>
      <c r="HR753" s="4">
        <v>166</v>
      </c>
      <c r="HS753" s="4">
        <v>2.65</v>
      </c>
      <c r="HT753" s="4">
        <v>-3.9499999999999997</v>
      </c>
      <c r="HU753" s="4">
        <v>273</v>
      </c>
      <c r="HV753" s="4">
        <v>-38</v>
      </c>
      <c r="HW753" s="4">
        <v>411</v>
      </c>
      <c r="HX753" s="4">
        <v>-48.149999999999977</v>
      </c>
      <c r="HY753" s="4">
        <v>3027</v>
      </c>
      <c r="HZ753" s="4">
        <v>160</v>
      </c>
      <c r="IA753" s="4">
        <v>3.2</v>
      </c>
      <c r="IB753" s="4">
        <v>-4.75</v>
      </c>
      <c r="IC753" s="4">
        <v>382</v>
      </c>
      <c r="ID753" s="4">
        <v>-153</v>
      </c>
      <c r="IE753" s="4">
        <v>365.35</v>
      </c>
      <c r="IF753" s="4">
        <v>-42.399999999999977</v>
      </c>
      <c r="IG753" s="4">
        <v>19920</v>
      </c>
      <c r="IH753" s="4">
        <v>3175</v>
      </c>
      <c r="II753" s="4">
        <v>4</v>
      </c>
      <c r="IJ753" s="4">
        <v>-5.15</v>
      </c>
      <c r="IK753" s="4">
        <v>220</v>
      </c>
      <c r="IL753" s="4">
        <v>-18</v>
      </c>
      <c r="IM753" s="4">
        <v>319.89999999999998</v>
      </c>
      <c r="IN753" s="4">
        <v>-42.900000000000034</v>
      </c>
      <c r="IO753" s="4">
        <v>6393</v>
      </c>
      <c r="IP753" s="4">
        <v>1939</v>
      </c>
      <c r="IQ753" s="4">
        <v>5.05</v>
      </c>
      <c r="IR753" s="4">
        <v>-6.0000000000000009</v>
      </c>
      <c r="IS753" s="4">
        <v>1432</v>
      </c>
      <c r="IT753" s="4">
        <v>325</v>
      </c>
      <c r="IU753" s="4">
        <v>270.64999999999998</v>
      </c>
      <c r="IV753" s="4">
        <v>-41.200000000000045</v>
      </c>
      <c r="IW753" s="4">
        <v>27902</v>
      </c>
      <c r="IX753" s="4">
        <v>6213</v>
      </c>
      <c r="IY753" s="4">
        <v>7.05</v>
      </c>
      <c r="IZ753" s="4">
        <v>-6.1000000000000005</v>
      </c>
      <c r="JA753" s="4">
        <v>229</v>
      </c>
      <c r="JB753" s="4">
        <v>19</v>
      </c>
      <c r="JC753" s="4">
        <v>218.8</v>
      </c>
      <c r="JD753" s="4">
        <v>-45.149999999999977</v>
      </c>
      <c r="JE753" s="4">
        <v>10298</v>
      </c>
      <c r="JF753" s="4">
        <v>3033</v>
      </c>
      <c r="JG753" s="4">
        <v>10.65</v>
      </c>
      <c r="JH753" s="4">
        <v>-5.6</v>
      </c>
      <c r="JI753" s="4">
        <v>3603</v>
      </c>
      <c r="JJ753" s="4">
        <v>887</v>
      </c>
      <c r="JK753" s="4">
        <v>181.6</v>
      </c>
      <c r="JL753" s="4">
        <v>-36.550000000000011</v>
      </c>
      <c r="JM753" s="4">
        <v>32076</v>
      </c>
      <c r="JN753" s="4">
        <v>8233</v>
      </c>
      <c r="JO753" s="4">
        <v>16.350000000000001</v>
      </c>
      <c r="JP753" s="4">
        <v>-4.4499999999999993</v>
      </c>
      <c r="JQ753" s="5">
        <v>1392</v>
      </c>
      <c r="JR753" s="4">
        <v>464</v>
      </c>
      <c r="JS753" s="4">
        <v>139.69999999999999</v>
      </c>
      <c r="JT753" s="4">
        <v>-34.700000000000017</v>
      </c>
      <c r="JU753" s="4">
        <v>11592</v>
      </c>
      <c r="JV753" s="4">
        <v>3262</v>
      </c>
      <c r="JW753" s="4">
        <v>24.8</v>
      </c>
      <c r="JX753" s="4">
        <v>-2.5500000000000007</v>
      </c>
      <c r="JY753" s="4">
        <v>15628</v>
      </c>
      <c r="JZ753" s="4">
        <v>2161</v>
      </c>
      <c r="KA753" s="4">
        <v>102.5</v>
      </c>
      <c r="KB753" s="4">
        <v>-32.800000000000011</v>
      </c>
      <c r="KC753" s="4">
        <v>42441</v>
      </c>
      <c r="KD753" s="4">
        <v>12706</v>
      </c>
      <c r="KE753" s="4">
        <v>37.6</v>
      </c>
      <c r="KF753" s="4">
        <v>-0.39999999999999858</v>
      </c>
      <c r="KG753" s="4">
        <v>12758</v>
      </c>
      <c r="KH753" s="4">
        <v>7773</v>
      </c>
      <c r="KI753" s="4">
        <v>70.400000000000006</v>
      </c>
      <c r="KJ753" s="4">
        <v>-29.349999999999994</v>
      </c>
      <c r="KK753" s="4">
        <v>15883</v>
      </c>
      <c r="KL753" s="4">
        <v>6989</v>
      </c>
      <c r="KM753" s="4">
        <v>54.75</v>
      </c>
      <c r="KN753" s="4">
        <v>1.8500000000000014</v>
      </c>
      <c r="KO753" s="4">
        <v>53738</v>
      </c>
      <c r="KP753" s="4">
        <v>20395</v>
      </c>
      <c r="KQ753" s="4">
        <v>45.05</v>
      </c>
      <c r="KR753" s="4">
        <v>-26.200000000000003</v>
      </c>
      <c r="KS753" s="4">
        <v>30449</v>
      </c>
      <c r="KT753" s="4">
        <v>7535</v>
      </c>
      <c r="KU753" s="4">
        <v>79.05</v>
      </c>
      <c r="KV753" s="4">
        <v>6.2999999999999972</v>
      </c>
      <c r="KW753" s="4">
        <v>24419</v>
      </c>
      <c r="KX753" s="4">
        <v>15122</v>
      </c>
      <c r="KY753" s="4">
        <v>26.4</v>
      </c>
      <c r="KZ753" s="4">
        <v>-21.800000000000004</v>
      </c>
      <c r="LA753" s="4">
        <v>5103</v>
      </c>
      <c r="LB753" s="4">
        <v>2068</v>
      </c>
      <c r="LC753" s="4">
        <v>110.75</v>
      </c>
      <c r="LD753" s="4">
        <v>11.150000000000006</v>
      </c>
    </row>
    <row r="754" spans="1:316" x14ac:dyDescent="0.25">
      <c r="A754" s="171">
        <v>44076.539986805554</v>
      </c>
      <c r="B754" s="172">
        <v>0.53888888888888886</v>
      </c>
      <c r="C754" s="4">
        <v>11447.85</v>
      </c>
      <c r="D754" s="4">
        <v>11450</v>
      </c>
      <c r="E754" s="173">
        <v>-58.75</v>
      </c>
      <c r="F754" s="173">
        <v>-7.4000000000000048</v>
      </c>
      <c r="G754" s="173">
        <v>313.89999999999998</v>
      </c>
      <c r="H754" s="173">
        <v>-777.4</v>
      </c>
      <c r="I754" s="173">
        <v>357.80000000000007</v>
      </c>
      <c r="J754" s="173">
        <v>-1135.2</v>
      </c>
      <c r="K754" s="127">
        <v>26.9</v>
      </c>
      <c r="L754" s="127">
        <v>25.33</v>
      </c>
      <c r="M754" s="127">
        <v>11.179999999999998</v>
      </c>
      <c r="N754" s="127">
        <v>7.5399999999999991</v>
      </c>
      <c r="O754" s="127">
        <v>6.4271672768149114E-3</v>
      </c>
      <c r="P754" s="127">
        <v>-4.1576918290324325E-2</v>
      </c>
      <c r="Q754" s="127">
        <v>0.80546496496611364</v>
      </c>
      <c r="R754" s="4">
        <v>76228</v>
      </c>
      <c r="S754" s="4">
        <v>41953</v>
      </c>
      <c r="T754" s="173">
        <v>11493.216666666667</v>
      </c>
      <c r="U754" s="173">
        <v>6.0666666666675155</v>
      </c>
      <c r="V754" s="4">
        <v>150434</v>
      </c>
      <c r="W754" s="4">
        <v>-13239</v>
      </c>
      <c r="X754" s="173">
        <v>45.366666666666788</v>
      </c>
      <c r="Y754" s="173">
        <v>-104194</v>
      </c>
      <c r="Z754" s="173">
        <v>29269</v>
      </c>
      <c r="AA754" s="173">
        <v>-74925</v>
      </c>
      <c r="AB754" s="4">
        <v>-34275</v>
      </c>
      <c r="AC754" s="4">
        <v>-70429</v>
      </c>
      <c r="AD754" s="176" t="e">
        <v>#REF!</v>
      </c>
      <c r="AE754" s="177">
        <v>1.1552098198846619</v>
      </c>
      <c r="AF754" s="177">
        <v>-4.21953512579714E-3</v>
      </c>
      <c r="AG754" s="177">
        <v>-0.28751412689865458</v>
      </c>
      <c r="AH754" s="177">
        <v>-4.9566111024678762E-2</v>
      </c>
      <c r="AI754" s="127">
        <v>-9.5062841926721615E-3</v>
      </c>
      <c r="AJ754" s="127">
        <v>0</v>
      </c>
      <c r="AK754" s="4">
        <v>0</v>
      </c>
      <c r="AL754" s="178">
        <v>11500</v>
      </c>
      <c r="AM754" s="178">
        <v>11400</v>
      </c>
      <c r="AN754" s="178">
        <v>11600</v>
      </c>
      <c r="AO754" s="178">
        <v>11700</v>
      </c>
      <c r="AS754" s="4">
        <v>0.564339640227421</v>
      </c>
      <c r="AT754" s="4">
        <v>0.21098864672246623</v>
      </c>
      <c r="AU754" s="4">
        <v>0.21101857504142321</v>
      </c>
      <c r="AV754" s="4">
        <v>6.0918894056319312E-2</v>
      </c>
      <c r="AW754" s="4">
        <v>9.1214865341644122E-2</v>
      </c>
      <c r="AX754" s="4">
        <v>5.7592729578357815E-2</v>
      </c>
      <c r="AY754" s="4">
        <v>33.544887780548628</v>
      </c>
      <c r="AZ754" s="4">
        <v>11.175824175824175</v>
      </c>
      <c r="BA754" s="4">
        <v>51.85078534031414</v>
      </c>
      <c r="BB754" s="4">
        <v>28.633484162895929</v>
      </c>
      <c r="BC754" s="4">
        <v>19.56271899088998</v>
      </c>
      <c r="BD754" s="4">
        <v>45.279475982532752</v>
      </c>
      <c r="BE754" s="4">
        <v>9.184301322599195</v>
      </c>
      <c r="BF754" s="4">
        <v>8.3381712626995643</v>
      </c>
      <c r="BG754" s="4">
        <v>2.8283556933863681</v>
      </c>
      <c r="BH754" s="4">
        <v>1.2408173000477023</v>
      </c>
      <c r="BI754" s="4">
        <v>9</v>
      </c>
      <c r="BJ754" s="4">
        <v>0</v>
      </c>
      <c r="BK754" s="4">
        <v>0</v>
      </c>
      <c r="BL754" s="4">
        <v>0</v>
      </c>
      <c r="BM754" s="4">
        <v>7735</v>
      </c>
      <c r="BN754" s="4">
        <v>-228</v>
      </c>
      <c r="BO754" s="4">
        <v>0.9</v>
      </c>
      <c r="BP754" s="4">
        <v>-0.6</v>
      </c>
      <c r="BQ754" s="4">
        <v>0</v>
      </c>
      <c r="BR754" s="4">
        <v>0</v>
      </c>
      <c r="BS754" s="4">
        <v>0</v>
      </c>
      <c r="BT754" s="4">
        <v>0</v>
      </c>
      <c r="BU754" s="4">
        <v>135</v>
      </c>
      <c r="BV754" s="4">
        <v>21</v>
      </c>
      <c r="BW754" s="4">
        <v>1</v>
      </c>
      <c r="BX754" s="4">
        <v>-0.55000000000000004</v>
      </c>
      <c r="BY754" s="4">
        <v>22</v>
      </c>
      <c r="BZ754" s="4">
        <v>0</v>
      </c>
      <c r="CA754" s="4">
        <v>0</v>
      </c>
      <c r="CB754" s="4">
        <v>0</v>
      </c>
      <c r="CC754" s="4">
        <v>573</v>
      </c>
      <c r="CD754" s="4">
        <v>-210</v>
      </c>
      <c r="CE754" s="4">
        <v>0.95</v>
      </c>
      <c r="CF754" s="4">
        <v>-0.7</v>
      </c>
      <c r="CG754" s="4">
        <v>0</v>
      </c>
      <c r="CH754" s="4">
        <v>0</v>
      </c>
      <c r="CI754" s="4">
        <v>0</v>
      </c>
      <c r="CJ754" s="4">
        <v>0</v>
      </c>
      <c r="CK754" s="4">
        <v>46</v>
      </c>
      <c r="CL754" s="4">
        <v>2</v>
      </c>
      <c r="CM754" s="4">
        <v>1.1000000000000001</v>
      </c>
      <c r="CN754" s="4">
        <v>-0.7</v>
      </c>
      <c r="CO754" s="4">
        <v>12</v>
      </c>
      <c r="CP754" s="4">
        <v>0</v>
      </c>
      <c r="CQ754" s="4">
        <v>0</v>
      </c>
      <c r="CR754" s="4">
        <v>0</v>
      </c>
      <c r="CS754" s="4">
        <v>1656</v>
      </c>
      <c r="CT754" s="4">
        <v>2</v>
      </c>
      <c r="CU754" s="4">
        <v>1</v>
      </c>
      <c r="CV754" s="4">
        <v>-0.95</v>
      </c>
      <c r="CW754" s="4">
        <v>0</v>
      </c>
      <c r="CX754" s="4">
        <v>0</v>
      </c>
      <c r="CY754" s="4">
        <v>0</v>
      </c>
      <c r="CZ754" s="4">
        <v>0</v>
      </c>
      <c r="DA754" s="4">
        <v>292</v>
      </c>
      <c r="DB754" s="4">
        <v>10</v>
      </c>
      <c r="DC754" s="4">
        <v>1.1000000000000001</v>
      </c>
      <c r="DD754" s="4">
        <v>-1</v>
      </c>
      <c r="DE754" s="4">
        <v>26</v>
      </c>
      <c r="DF754" s="4">
        <v>-2</v>
      </c>
      <c r="DG754" s="4">
        <v>1157</v>
      </c>
      <c r="DH754" s="4">
        <v>7</v>
      </c>
      <c r="DI754" s="4">
        <v>1937</v>
      </c>
      <c r="DJ754" s="4">
        <v>-357</v>
      </c>
      <c r="DK754" s="4">
        <v>1.2</v>
      </c>
      <c r="DL754" s="4">
        <v>-0.95</v>
      </c>
      <c r="DM754" s="4">
        <v>0</v>
      </c>
      <c r="DN754" s="4">
        <v>0</v>
      </c>
      <c r="DO754" s="4">
        <v>0</v>
      </c>
      <c r="DP754" s="4">
        <v>0</v>
      </c>
      <c r="DQ754" s="4">
        <v>605</v>
      </c>
      <c r="DR754" s="4">
        <v>139</v>
      </c>
      <c r="DS754" s="4">
        <v>1.25</v>
      </c>
      <c r="DT754" s="4">
        <v>-1.0499999999999998</v>
      </c>
      <c r="DU754" s="4">
        <v>1</v>
      </c>
      <c r="DV754" s="4">
        <v>0</v>
      </c>
      <c r="DW754" s="4">
        <v>0</v>
      </c>
      <c r="DX754" s="4">
        <v>0</v>
      </c>
      <c r="DY754" s="4">
        <v>4539</v>
      </c>
      <c r="DZ754" s="4">
        <v>-554</v>
      </c>
      <c r="EA754" s="4">
        <v>1.25</v>
      </c>
      <c r="EB754" s="4">
        <v>-1.2000000000000002</v>
      </c>
      <c r="EC754" s="4">
        <v>0</v>
      </c>
      <c r="ED754" s="4">
        <v>0</v>
      </c>
      <c r="EE754" s="4">
        <v>0</v>
      </c>
      <c r="EF754" s="4">
        <v>0</v>
      </c>
      <c r="EG754" s="4">
        <v>307</v>
      </c>
      <c r="EH754" s="4">
        <v>27</v>
      </c>
      <c r="EI754" s="4">
        <v>1.3</v>
      </c>
      <c r="EJ754" s="4">
        <v>-1.4000000000000001</v>
      </c>
      <c r="EK754" s="4">
        <v>71</v>
      </c>
      <c r="EL754" s="4">
        <v>-8</v>
      </c>
      <c r="EM754" s="4">
        <v>963.9</v>
      </c>
      <c r="EN754" s="4">
        <v>-51.100000000000023</v>
      </c>
      <c r="EO754" s="4">
        <v>22063</v>
      </c>
      <c r="EP754" s="4">
        <v>-1895</v>
      </c>
      <c r="EQ754" s="4">
        <v>1.45</v>
      </c>
      <c r="ER754" s="4">
        <v>-1.45</v>
      </c>
      <c r="ES754" s="4">
        <v>4</v>
      </c>
      <c r="ET754" s="4">
        <v>0</v>
      </c>
      <c r="EU754" s="4">
        <v>915</v>
      </c>
      <c r="EV754" s="4">
        <v>-64.649999999999977</v>
      </c>
      <c r="EW754" s="4">
        <v>890</v>
      </c>
      <c r="EX754" s="4">
        <v>-18</v>
      </c>
      <c r="EY754" s="4">
        <v>1.6</v>
      </c>
      <c r="EZ754" s="4">
        <v>-1.35</v>
      </c>
      <c r="FA754" s="4">
        <v>27</v>
      </c>
      <c r="FB754" s="4">
        <v>3</v>
      </c>
      <c r="FC754" s="4">
        <v>869.25</v>
      </c>
      <c r="FD754" s="4">
        <v>-19</v>
      </c>
      <c r="FE754" s="4">
        <v>5555</v>
      </c>
      <c r="FF754" s="4">
        <v>-649</v>
      </c>
      <c r="FG754" s="4">
        <v>1.65</v>
      </c>
      <c r="FH754" s="4">
        <v>-1.65</v>
      </c>
      <c r="FI754" s="4">
        <v>5</v>
      </c>
      <c r="FJ754" s="4">
        <v>0</v>
      </c>
      <c r="FK754" s="4">
        <v>0</v>
      </c>
      <c r="FL754" s="4">
        <v>0</v>
      </c>
      <c r="FM754" s="4">
        <v>196</v>
      </c>
      <c r="FN754" s="4">
        <v>-33</v>
      </c>
      <c r="FO754" s="4">
        <v>1.7</v>
      </c>
      <c r="FP754" s="4">
        <v>-1.8499999999999999</v>
      </c>
      <c r="FQ754" s="4">
        <v>22</v>
      </c>
      <c r="FR754" s="4">
        <v>0</v>
      </c>
      <c r="FS754" s="4">
        <v>0</v>
      </c>
      <c r="FT754" s="4">
        <v>0</v>
      </c>
      <c r="FU754" s="4">
        <v>16780</v>
      </c>
      <c r="FV754" s="4">
        <v>-170</v>
      </c>
      <c r="FW754" s="4">
        <v>1.85</v>
      </c>
      <c r="FX754" s="4">
        <v>-2</v>
      </c>
      <c r="FY754" s="4">
        <v>6</v>
      </c>
      <c r="FZ754" s="4">
        <v>0</v>
      </c>
      <c r="GA754" s="4">
        <v>0</v>
      </c>
      <c r="GB754" s="4">
        <v>0</v>
      </c>
      <c r="GC754" s="4">
        <v>836</v>
      </c>
      <c r="GD754" s="4">
        <v>-41</v>
      </c>
      <c r="GE754" s="4">
        <v>2.1</v>
      </c>
      <c r="GF754" s="4">
        <v>-2.15</v>
      </c>
      <c r="GG754" s="4">
        <v>396</v>
      </c>
      <c r="GH754" s="4">
        <v>-104</v>
      </c>
      <c r="GI754" s="4">
        <v>658.4</v>
      </c>
      <c r="GJ754" s="4">
        <v>-51.550000000000068</v>
      </c>
      <c r="GK754" s="4">
        <v>13291</v>
      </c>
      <c r="GL754" s="4">
        <v>-2365</v>
      </c>
      <c r="GM754" s="4">
        <v>2</v>
      </c>
      <c r="GN754" s="4">
        <v>-2.5</v>
      </c>
      <c r="GO754" s="4">
        <v>6</v>
      </c>
      <c r="GP754" s="4">
        <v>0</v>
      </c>
      <c r="GQ754" s="4">
        <v>0</v>
      </c>
      <c r="GR754" s="4">
        <v>0</v>
      </c>
      <c r="GS754" s="4">
        <v>873</v>
      </c>
      <c r="GT754" s="4">
        <v>-105</v>
      </c>
      <c r="GU754" s="4">
        <v>2</v>
      </c>
      <c r="GV754" s="4">
        <v>-2.8</v>
      </c>
      <c r="GW754" s="4">
        <v>279</v>
      </c>
      <c r="GX754" s="4">
        <v>-101</v>
      </c>
      <c r="GY754" s="4">
        <v>561.15</v>
      </c>
      <c r="GZ754" s="4">
        <v>-44.800000000000068</v>
      </c>
      <c r="HA754" s="4">
        <v>14537</v>
      </c>
      <c r="HB754" s="4">
        <v>-2364</v>
      </c>
      <c r="HC754" s="4">
        <v>2.15</v>
      </c>
      <c r="HD754" s="4">
        <v>-2.9499999999999997</v>
      </c>
      <c r="HE754" s="4">
        <v>168</v>
      </c>
      <c r="HF754" s="4">
        <v>-21</v>
      </c>
      <c r="HG754" s="4">
        <v>536.1</v>
      </c>
      <c r="HH754" s="4">
        <v>1.7000000000000455</v>
      </c>
      <c r="HI754" s="4">
        <v>1930</v>
      </c>
      <c r="HJ754" s="4">
        <v>-674</v>
      </c>
      <c r="HK754" s="4">
        <v>2.4</v>
      </c>
      <c r="HL754" s="4">
        <v>-3.3000000000000003</v>
      </c>
      <c r="HM754" s="4">
        <v>802</v>
      </c>
      <c r="HN754" s="4">
        <v>-129</v>
      </c>
      <c r="HO754" s="4">
        <v>461.95</v>
      </c>
      <c r="HP754" s="4">
        <v>-45.5</v>
      </c>
      <c r="HQ754" s="4">
        <v>26903</v>
      </c>
      <c r="HR754" s="4">
        <v>336</v>
      </c>
      <c r="HS754" s="4">
        <v>2.75</v>
      </c>
      <c r="HT754" s="4">
        <v>-3.8499999999999996</v>
      </c>
      <c r="HU754" s="4">
        <v>273</v>
      </c>
      <c r="HV754" s="4">
        <v>-38</v>
      </c>
      <c r="HW754" s="4">
        <v>411</v>
      </c>
      <c r="HX754" s="4">
        <v>-48.149999999999977</v>
      </c>
      <c r="HY754" s="4">
        <v>3051</v>
      </c>
      <c r="HZ754" s="4">
        <v>184</v>
      </c>
      <c r="IA754" s="4">
        <v>3.3</v>
      </c>
      <c r="IB754" s="4">
        <v>-4.6500000000000004</v>
      </c>
      <c r="IC754" s="4">
        <v>382</v>
      </c>
      <c r="ID754" s="4">
        <v>-153</v>
      </c>
      <c r="IE754" s="4">
        <v>360.6</v>
      </c>
      <c r="IF754" s="4">
        <v>-47.149999999999977</v>
      </c>
      <c r="IG754" s="4">
        <v>19807</v>
      </c>
      <c r="IH754" s="4">
        <v>3062</v>
      </c>
      <c r="II754" s="4">
        <v>4.0999999999999996</v>
      </c>
      <c r="IJ754" s="4">
        <v>-5.0500000000000007</v>
      </c>
      <c r="IK754" s="4">
        <v>221</v>
      </c>
      <c r="IL754" s="4">
        <v>-17</v>
      </c>
      <c r="IM754" s="4">
        <v>313</v>
      </c>
      <c r="IN754" s="4">
        <v>-49.800000000000011</v>
      </c>
      <c r="IO754" s="4">
        <v>6328</v>
      </c>
      <c r="IP754" s="4">
        <v>1874</v>
      </c>
      <c r="IQ754" s="4">
        <v>5.25</v>
      </c>
      <c r="IR754" s="4">
        <v>-5.8000000000000007</v>
      </c>
      <c r="IS754" s="4">
        <v>1427</v>
      </c>
      <c r="IT754" s="4">
        <v>320</v>
      </c>
      <c r="IU754" s="4">
        <v>271</v>
      </c>
      <c r="IV754" s="4">
        <v>-40.850000000000023</v>
      </c>
      <c r="IW754" s="4">
        <v>27916</v>
      </c>
      <c r="IX754" s="4">
        <v>6227</v>
      </c>
      <c r="IY754" s="4">
        <v>7.4</v>
      </c>
      <c r="IZ754" s="4">
        <v>-5.75</v>
      </c>
      <c r="JA754" s="4">
        <v>229</v>
      </c>
      <c r="JB754" s="4">
        <v>19</v>
      </c>
      <c r="JC754" s="4">
        <v>218.8</v>
      </c>
      <c r="JD754" s="4">
        <v>-45.149999999999977</v>
      </c>
      <c r="JE754" s="4">
        <v>10369</v>
      </c>
      <c r="JF754" s="4">
        <v>3104</v>
      </c>
      <c r="JG754" s="4">
        <v>11</v>
      </c>
      <c r="JH754" s="4">
        <v>-5.25</v>
      </c>
      <c r="JI754" s="4">
        <v>3478</v>
      </c>
      <c r="JJ754" s="4">
        <v>762</v>
      </c>
      <c r="JK754" s="4">
        <v>180.5</v>
      </c>
      <c r="JL754" s="4">
        <v>-37.650000000000006</v>
      </c>
      <c r="JM754" s="4">
        <v>31943</v>
      </c>
      <c r="JN754" s="4">
        <v>8100</v>
      </c>
      <c r="JO754" s="4">
        <v>16.649999999999999</v>
      </c>
      <c r="JP754" s="4">
        <v>-4.1500000000000021</v>
      </c>
      <c r="JQ754" s="5">
        <v>1378</v>
      </c>
      <c r="JR754" s="4">
        <v>450</v>
      </c>
      <c r="JS754" s="4">
        <v>138.85</v>
      </c>
      <c r="JT754" s="4">
        <v>-35.550000000000011</v>
      </c>
      <c r="JU754" s="4">
        <v>11490</v>
      </c>
      <c r="JV754" s="4">
        <v>3160</v>
      </c>
      <c r="JW754" s="4">
        <v>25.15</v>
      </c>
      <c r="JX754" s="4">
        <v>-2.2000000000000028</v>
      </c>
      <c r="JY754" s="4">
        <v>14833</v>
      </c>
      <c r="JZ754" s="4">
        <v>1366</v>
      </c>
      <c r="KA754" s="4">
        <v>101.1</v>
      </c>
      <c r="KB754" s="4">
        <v>-34.200000000000017</v>
      </c>
      <c r="KC754" s="4">
        <v>41953</v>
      </c>
      <c r="KD754" s="4">
        <v>12218</v>
      </c>
      <c r="KE754" s="4">
        <v>38</v>
      </c>
      <c r="KF754" s="4">
        <v>0</v>
      </c>
      <c r="KG754" s="4">
        <v>12578</v>
      </c>
      <c r="KH754" s="4">
        <v>7593</v>
      </c>
      <c r="KI754" s="4">
        <v>69.25</v>
      </c>
      <c r="KJ754" s="4">
        <v>-30.5</v>
      </c>
      <c r="KK754" s="4">
        <v>15607</v>
      </c>
      <c r="KL754" s="4">
        <v>6713</v>
      </c>
      <c r="KM754" s="4">
        <v>55.7</v>
      </c>
      <c r="KN754" s="4">
        <v>2.8000000000000043</v>
      </c>
      <c r="KO754" s="4">
        <v>53645</v>
      </c>
      <c r="KP754" s="4">
        <v>20302</v>
      </c>
      <c r="KQ754" s="4">
        <v>44</v>
      </c>
      <c r="KR754" s="4">
        <v>-27.25</v>
      </c>
      <c r="KS754" s="4">
        <v>30274</v>
      </c>
      <c r="KT754" s="4">
        <v>7360</v>
      </c>
      <c r="KU754" s="4">
        <v>80.55</v>
      </c>
      <c r="KV754" s="4">
        <v>7.7999999999999972</v>
      </c>
      <c r="KW754" s="4">
        <v>24134</v>
      </c>
      <c r="KX754" s="4">
        <v>14837</v>
      </c>
      <c r="KY754" s="4">
        <v>25.95</v>
      </c>
      <c r="KZ754" s="4">
        <v>-22.250000000000004</v>
      </c>
      <c r="LA754" s="4">
        <v>5092</v>
      </c>
      <c r="LB754" s="4">
        <v>2057</v>
      </c>
      <c r="LC754" s="4">
        <v>112.35</v>
      </c>
      <c r="LD754" s="4">
        <v>12.75</v>
      </c>
    </row>
    <row r="755" spans="1:316" x14ac:dyDescent="0.25">
      <c r="A755" s="171">
        <v>44076.538133680559</v>
      </c>
      <c r="B755" s="172">
        <v>0.53680555555555554</v>
      </c>
      <c r="C755" s="4">
        <v>11458.1</v>
      </c>
      <c r="D755" s="4">
        <v>11450</v>
      </c>
      <c r="E755" s="173">
        <v>-62.300000000000004</v>
      </c>
      <c r="F755" s="173">
        <v>2.4999999999999964</v>
      </c>
      <c r="G755" s="173">
        <v>313.89999999999998</v>
      </c>
      <c r="H755" s="173">
        <v>-794.05000000000018</v>
      </c>
      <c r="I755" s="173">
        <v>366.25000000000011</v>
      </c>
      <c r="J755" s="173">
        <v>-1160.3000000000002</v>
      </c>
      <c r="K755" s="127">
        <v>26.9</v>
      </c>
      <c r="L755" s="127">
        <v>25.33</v>
      </c>
      <c r="M755" s="127">
        <v>11.179999999999998</v>
      </c>
      <c r="N755" s="127">
        <v>7.5399999999999991</v>
      </c>
      <c r="O755" s="127">
        <v>7.6494949743739146E-2</v>
      </c>
      <c r="P755" s="127">
        <v>2.8357720753834796E-2</v>
      </c>
      <c r="Q755" s="127">
        <v>0.80930102984074648</v>
      </c>
      <c r="R755" s="4">
        <v>74846</v>
      </c>
      <c r="S755" s="4">
        <v>42506</v>
      </c>
      <c r="T755" s="173">
        <v>11487.15</v>
      </c>
      <c r="U755" s="173">
        <v>-2.7666666666664241</v>
      </c>
      <c r="V755" s="4">
        <v>150117</v>
      </c>
      <c r="W755" s="4">
        <v>-13552</v>
      </c>
      <c r="X755" s="173">
        <v>29.049999999999272</v>
      </c>
      <c r="Y755" s="173">
        <v>-102784</v>
      </c>
      <c r="Z755" s="173">
        <v>3698</v>
      </c>
      <c r="AA755" s="173">
        <v>-99086</v>
      </c>
      <c r="AB755" s="4">
        <v>-32340</v>
      </c>
      <c r="AC755" s="4">
        <v>-69199</v>
      </c>
      <c r="AD755" s="176" t="e">
        <v>#REF!</v>
      </c>
      <c r="AE755" s="177">
        <v>0.31650515534140944</v>
      </c>
      <c r="AF755" s="177">
        <v>-5.0893304902790287E-3</v>
      </c>
      <c r="AG755" s="177">
        <v>-0.20905631180096021</v>
      </c>
      <c r="AH755" s="177">
        <v>-6.0659987054600621E-2</v>
      </c>
      <c r="AI755" s="127">
        <v>-1.1169619900696447E-2</v>
      </c>
      <c r="AJ755" s="127">
        <v>0</v>
      </c>
      <c r="AK755" s="4">
        <v>0</v>
      </c>
      <c r="AL755" s="178">
        <v>11500</v>
      </c>
      <c r="AM755" s="178">
        <v>11400</v>
      </c>
      <c r="AN755" s="178">
        <v>11600</v>
      </c>
      <c r="AO755" s="178">
        <v>11700</v>
      </c>
      <c r="AS755" s="4">
        <v>0.57254453831887753</v>
      </c>
      <c r="AT755" s="4">
        <v>0.21541477249030322</v>
      </c>
      <c r="AU755" s="4">
        <v>0.21169922514460329</v>
      </c>
      <c r="AV755" s="4">
        <v>6.3235597769977281E-2</v>
      </c>
      <c r="AW755" s="4">
        <v>9.2092186834508538E-2</v>
      </c>
      <c r="AX755" s="4">
        <v>5.7877130568682635E-2</v>
      </c>
      <c r="AY755" s="4">
        <v>34.003740648379051</v>
      </c>
      <c r="AZ755" s="4">
        <v>11.153846153846153</v>
      </c>
      <c r="BA755" s="4">
        <v>51.693717277486911</v>
      </c>
      <c r="BB755" s="4">
        <v>28.176470588235293</v>
      </c>
      <c r="BC755" s="4">
        <v>19.540995094604064</v>
      </c>
      <c r="BD755" s="4">
        <v>45.091703056768559</v>
      </c>
      <c r="BE755" s="4">
        <v>8.9163369135104578</v>
      </c>
      <c r="BF755" s="4">
        <v>8.3347953216374275</v>
      </c>
      <c r="BG755" s="4">
        <v>2.8256165580270145</v>
      </c>
      <c r="BH755" s="4">
        <v>1.2752703911523136</v>
      </c>
      <c r="BI755" s="4">
        <v>9</v>
      </c>
      <c r="BJ755" s="4">
        <v>0</v>
      </c>
      <c r="BK755" s="4">
        <v>0</v>
      </c>
      <c r="BL755" s="4">
        <v>0</v>
      </c>
      <c r="BM755" s="4">
        <v>7735</v>
      </c>
      <c r="BN755" s="4">
        <v>-228</v>
      </c>
      <c r="BO755" s="4">
        <v>0.9</v>
      </c>
      <c r="BP755" s="4">
        <v>-0.6</v>
      </c>
      <c r="BQ755" s="4">
        <v>0</v>
      </c>
      <c r="BR755" s="4">
        <v>0</v>
      </c>
      <c r="BS755" s="4">
        <v>0</v>
      </c>
      <c r="BT755" s="4">
        <v>0</v>
      </c>
      <c r="BU755" s="4">
        <v>135</v>
      </c>
      <c r="BV755" s="4">
        <v>21</v>
      </c>
      <c r="BW755" s="4">
        <v>1</v>
      </c>
      <c r="BX755" s="4">
        <v>-0.55000000000000004</v>
      </c>
      <c r="BY755" s="4">
        <v>22</v>
      </c>
      <c r="BZ755" s="4">
        <v>0</v>
      </c>
      <c r="CA755" s="4">
        <v>0</v>
      </c>
      <c r="CB755" s="4">
        <v>0</v>
      </c>
      <c r="CC755" s="4">
        <v>573</v>
      </c>
      <c r="CD755" s="4">
        <v>-210</v>
      </c>
      <c r="CE755" s="4">
        <v>0.95</v>
      </c>
      <c r="CF755" s="4">
        <v>-0.7</v>
      </c>
      <c r="CG755" s="4">
        <v>0</v>
      </c>
      <c r="CH755" s="4">
        <v>0</v>
      </c>
      <c r="CI755" s="4">
        <v>0</v>
      </c>
      <c r="CJ755" s="4">
        <v>0</v>
      </c>
      <c r="CK755" s="4">
        <v>46</v>
      </c>
      <c r="CL755" s="4">
        <v>2</v>
      </c>
      <c r="CM755" s="4">
        <v>1.1000000000000001</v>
      </c>
      <c r="CN755" s="4">
        <v>-0.7</v>
      </c>
      <c r="CO755" s="4">
        <v>12</v>
      </c>
      <c r="CP755" s="4">
        <v>0</v>
      </c>
      <c r="CQ755" s="4">
        <v>0</v>
      </c>
      <c r="CR755" s="4">
        <v>0</v>
      </c>
      <c r="CS755" s="4">
        <v>1656</v>
      </c>
      <c r="CT755" s="4">
        <v>2</v>
      </c>
      <c r="CU755" s="4">
        <v>1</v>
      </c>
      <c r="CV755" s="4">
        <v>-0.95</v>
      </c>
      <c r="CW755" s="4">
        <v>0</v>
      </c>
      <c r="CX755" s="4">
        <v>0</v>
      </c>
      <c r="CY755" s="4">
        <v>0</v>
      </c>
      <c r="CZ755" s="4">
        <v>0</v>
      </c>
      <c r="DA755" s="4">
        <v>292</v>
      </c>
      <c r="DB755" s="4">
        <v>10</v>
      </c>
      <c r="DC755" s="4">
        <v>1.1000000000000001</v>
      </c>
      <c r="DD755" s="4">
        <v>-1</v>
      </c>
      <c r="DE755" s="4">
        <v>26</v>
      </c>
      <c r="DF755" s="4">
        <v>-2</v>
      </c>
      <c r="DG755" s="4">
        <v>1167</v>
      </c>
      <c r="DH755" s="4">
        <v>17</v>
      </c>
      <c r="DI755" s="4">
        <v>1937</v>
      </c>
      <c r="DJ755" s="4">
        <v>-357</v>
      </c>
      <c r="DK755" s="4">
        <v>1.2</v>
      </c>
      <c r="DL755" s="4">
        <v>-0.95</v>
      </c>
      <c r="DM755" s="4">
        <v>0</v>
      </c>
      <c r="DN755" s="4">
        <v>0</v>
      </c>
      <c r="DO755" s="4">
        <v>0</v>
      </c>
      <c r="DP755" s="4">
        <v>0</v>
      </c>
      <c r="DQ755" s="4">
        <v>605</v>
      </c>
      <c r="DR755" s="4">
        <v>139</v>
      </c>
      <c r="DS755" s="4">
        <v>1.25</v>
      </c>
      <c r="DT755" s="4">
        <v>-1.0499999999999998</v>
      </c>
      <c r="DU755" s="4">
        <v>1</v>
      </c>
      <c r="DV755" s="4">
        <v>0</v>
      </c>
      <c r="DW755" s="4">
        <v>0</v>
      </c>
      <c r="DX755" s="4">
        <v>0</v>
      </c>
      <c r="DY755" s="4">
        <v>4539</v>
      </c>
      <c r="DZ755" s="4">
        <v>-554</v>
      </c>
      <c r="EA755" s="4">
        <v>1.25</v>
      </c>
      <c r="EB755" s="4">
        <v>-1.2000000000000002</v>
      </c>
      <c r="EC755" s="4">
        <v>0</v>
      </c>
      <c r="ED755" s="4">
        <v>0</v>
      </c>
      <c r="EE755" s="4">
        <v>0</v>
      </c>
      <c r="EF755" s="4">
        <v>0</v>
      </c>
      <c r="EG755" s="4">
        <v>307</v>
      </c>
      <c r="EH755" s="4">
        <v>27</v>
      </c>
      <c r="EI755" s="4">
        <v>1.3</v>
      </c>
      <c r="EJ755" s="4">
        <v>-1.4000000000000001</v>
      </c>
      <c r="EK755" s="4">
        <v>71</v>
      </c>
      <c r="EL755" s="4">
        <v>-8</v>
      </c>
      <c r="EM755" s="4">
        <v>963.9</v>
      </c>
      <c r="EN755" s="4">
        <v>-51.100000000000023</v>
      </c>
      <c r="EO755" s="4">
        <v>22201</v>
      </c>
      <c r="EP755" s="4">
        <v>-1757</v>
      </c>
      <c r="EQ755" s="4">
        <v>1.5</v>
      </c>
      <c r="ER755" s="4">
        <v>-1.4</v>
      </c>
      <c r="ES755" s="4">
        <v>4</v>
      </c>
      <c r="ET755" s="4">
        <v>0</v>
      </c>
      <c r="EU755" s="4">
        <v>915</v>
      </c>
      <c r="EV755" s="4">
        <v>-64.649999999999977</v>
      </c>
      <c r="EW755" s="4">
        <v>890</v>
      </c>
      <c r="EX755" s="4">
        <v>-18</v>
      </c>
      <c r="EY755" s="4">
        <v>1.6</v>
      </c>
      <c r="EZ755" s="4">
        <v>-1.35</v>
      </c>
      <c r="FA755" s="4">
        <v>27</v>
      </c>
      <c r="FB755" s="4">
        <v>3</v>
      </c>
      <c r="FC755" s="4">
        <v>869.25</v>
      </c>
      <c r="FD755" s="4">
        <v>-19</v>
      </c>
      <c r="FE755" s="4">
        <v>5588</v>
      </c>
      <c r="FF755" s="4">
        <v>-616</v>
      </c>
      <c r="FG755" s="4">
        <v>1.6</v>
      </c>
      <c r="FH755" s="4">
        <v>-1.6999999999999997</v>
      </c>
      <c r="FI755" s="4">
        <v>5</v>
      </c>
      <c r="FJ755" s="4">
        <v>0</v>
      </c>
      <c r="FK755" s="4">
        <v>0</v>
      </c>
      <c r="FL755" s="4">
        <v>0</v>
      </c>
      <c r="FM755" s="4">
        <v>196</v>
      </c>
      <c r="FN755" s="4">
        <v>-33</v>
      </c>
      <c r="FO755" s="4">
        <v>1.7</v>
      </c>
      <c r="FP755" s="4">
        <v>-1.8499999999999999</v>
      </c>
      <c r="FQ755" s="4">
        <v>22</v>
      </c>
      <c r="FR755" s="4">
        <v>0</v>
      </c>
      <c r="FS755" s="4">
        <v>0</v>
      </c>
      <c r="FT755" s="4">
        <v>0</v>
      </c>
      <c r="FU755" s="4">
        <v>16780</v>
      </c>
      <c r="FV755" s="4">
        <v>-170</v>
      </c>
      <c r="FW755" s="4">
        <v>1.85</v>
      </c>
      <c r="FX755" s="4">
        <v>-2</v>
      </c>
      <c r="FY755" s="4">
        <v>6</v>
      </c>
      <c r="FZ755" s="4">
        <v>0</v>
      </c>
      <c r="GA755" s="4">
        <v>0</v>
      </c>
      <c r="GB755" s="4">
        <v>0</v>
      </c>
      <c r="GC755" s="4">
        <v>836</v>
      </c>
      <c r="GD755" s="4">
        <v>-41</v>
      </c>
      <c r="GE755" s="4">
        <v>2.1</v>
      </c>
      <c r="GF755" s="4">
        <v>-2.15</v>
      </c>
      <c r="GG755" s="4">
        <v>396</v>
      </c>
      <c r="GH755" s="4">
        <v>-104</v>
      </c>
      <c r="GI755" s="4">
        <v>658.4</v>
      </c>
      <c r="GJ755" s="4">
        <v>-51.550000000000068</v>
      </c>
      <c r="GK755" s="4">
        <v>13351</v>
      </c>
      <c r="GL755" s="4">
        <v>-2305</v>
      </c>
      <c r="GM755" s="4">
        <v>2</v>
      </c>
      <c r="GN755" s="4">
        <v>-2.5</v>
      </c>
      <c r="GO755" s="4">
        <v>6</v>
      </c>
      <c r="GP755" s="4">
        <v>0</v>
      </c>
      <c r="GQ755" s="4">
        <v>0</v>
      </c>
      <c r="GR755" s="4">
        <v>0</v>
      </c>
      <c r="GS755" s="4">
        <v>873</v>
      </c>
      <c r="GT755" s="4">
        <v>-105</v>
      </c>
      <c r="GU755" s="4">
        <v>1.95</v>
      </c>
      <c r="GV755" s="4">
        <v>-2.8499999999999996</v>
      </c>
      <c r="GW755" s="4">
        <v>279</v>
      </c>
      <c r="GX755" s="4">
        <v>-101</v>
      </c>
      <c r="GY755" s="4">
        <v>561.15</v>
      </c>
      <c r="GZ755" s="4">
        <v>-44.800000000000068</v>
      </c>
      <c r="HA755" s="4">
        <v>14605</v>
      </c>
      <c r="HB755" s="4">
        <v>-2296</v>
      </c>
      <c r="HC755" s="4">
        <v>2.15</v>
      </c>
      <c r="HD755" s="4">
        <v>-2.9499999999999997</v>
      </c>
      <c r="HE755" s="4">
        <v>168</v>
      </c>
      <c r="HF755" s="4">
        <v>-21</v>
      </c>
      <c r="HG755" s="4">
        <v>536.1</v>
      </c>
      <c r="HH755" s="4">
        <v>1.7000000000000455</v>
      </c>
      <c r="HI755" s="4">
        <v>1943</v>
      </c>
      <c r="HJ755" s="4">
        <v>-661</v>
      </c>
      <c r="HK755" s="4">
        <v>2.4500000000000002</v>
      </c>
      <c r="HL755" s="4">
        <v>-3.25</v>
      </c>
      <c r="HM755" s="4">
        <v>802</v>
      </c>
      <c r="HN755" s="4">
        <v>-129</v>
      </c>
      <c r="HO755" s="4">
        <v>461.95</v>
      </c>
      <c r="HP755" s="4">
        <v>-45.5</v>
      </c>
      <c r="HQ755" s="4">
        <v>27271</v>
      </c>
      <c r="HR755" s="4">
        <v>704</v>
      </c>
      <c r="HS755" s="4">
        <v>2.9</v>
      </c>
      <c r="HT755" s="4">
        <v>-3.6999999999999997</v>
      </c>
      <c r="HU755" s="4">
        <v>273</v>
      </c>
      <c r="HV755" s="4">
        <v>-38</v>
      </c>
      <c r="HW755" s="4">
        <v>411</v>
      </c>
      <c r="HX755" s="4">
        <v>-48.149999999999977</v>
      </c>
      <c r="HY755" s="4">
        <v>3045</v>
      </c>
      <c r="HZ755" s="4">
        <v>178</v>
      </c>
      <c r="IA755" s="4">
        <v>3.4</v>
      </c>
      <c r="IB755" s="4">
        <v>-4.5500000000000007</v>
      </c>
      <c r="IC755" s="4">
        <v>382</v>
      </c>
      <c r="ID755" s="4">
        <v>-153</v>
      </c>
      <c r="IE755" s="4">
        <v>363.4</v>
      </c>
      <c r="IF755" s="4">
        <v>-44.350000000000023</v>
      </c>
      <c r="IG755" s="4">
        <v>19747</v>
      </c>
      <c r="IH755" s="4">
        <v>3002</v>
      </c>
      <c r="II755" s="4">
        <v>4.3</v>
      </c>
      <c r="IJ755" s="4">
        <v>-4.8500000000000005</v>
      </c>
      <c r="IK755" s="4">
        <v>221</v>
      </c>
      <c r="IL755" s="4">
        <v>-17</v>
      </c>
      <c r="IM755" s="4">
        <v>313</v>
      </c>
      <c r="IN755" s="4">
        <v>-49.800000000000011</v>
      </c>
      <c r="IO755" s="4">
        <v>6227</v>
      </c>
      <c r="IP755" s="4">
        <v>1773</v>
      </c>
      <c r="IQ755" s="4">
        <v>5.55</v>
      </c>
      <c r="IR755" s="4">
        <v>-5.5000000000000009</v>
      </c>
      <c r="IS755" s="4">
        <v>1427</v>
      </c>
      <c r="IT755" s="4">
        <v>320</v>
      </c>
      <c r="IU755" s="4">
        <v>265</v>
      </c>
      <c r="IV755" s="4">
        <v>-46.850000000000023</v>
      </c>
      <c r="IW755" s="4">
        <v>27885</v>
      </c>
      <c r="IX755" s="4">
        <v>6196</v>
      </c>
      <c r="IY755" s="4">
        <v>8</v>
      </c>
      <c r="IZ755" s="4">
        <v>-5.15</v>
      </c>
      <c r="JA755" s="4">
        <v>229</v>
      </c>
      <c r="JB755" s="4">
        <v>19</v>
      </c>
      <c r="JC755" s="4">
        <v>218.8</v>
      </c>
      <c r="JD755" s="4">
        <v>-45.149999999999977</v>
      </c>
      <c r="JE755" s="4">
        <v>10326</v>
      </c>
      <c r="JF755" s="4">
        <v>3061</v>
      </c>
      <c r="JG755" s="4">
        <v>11.95</v>
      </c>
      <c r="JH755" s="4">
        <v>-4.3000000000000007</v>
      </c>
      <c r="JI755" s="4">
        <v>3538</v>
      </c>
      <c r="JJ755" s="4">
        <v>822</v>
      </c>
      <c r="JK755" s="4">
        <v>174.6</v>
      </c>
      <c r="JL755" s="4">
        <v>-43.550000000000011</v>
      </c>
      <c r="JM755" s="4">
        <v>31546</v>
      </c>
      <c r="JN755" s="4">
        <v>7703</v>
      </c>
      <c r="JO755" s="4">
        <v>18.25</v>
      </c>
      <c r="JP755" s="4">
        <v>-2.5500000000000007</v>
      </c>
      <c r="JQ755" s="5">
        <v>1368</v>
      </c>
      <c r="JR755" s="4">
        <v>440</v>
      </c>
      <c r="JS755" s="4">
        <v>133.9</v>
      </c>
      <c r="JT755" s="4">
        <v>-40.5</v>
      </c>
      <c r="JU755" s="4">
        <v>11402</v>
      </c>
      <c r="JV755" s="4">
        <v>3072</v>
      </c>
      <c r="JW755" s="4">
        <v>27.3</v>
      </c>
      <c r="JX755" s="4">
        <v>-5.0000000000000711E-2</v>
      </c>
      <c r="JY755" s="4">
        <v>14881</v>
      </c>
      <c r="JZ755" s="4">
        <v>1414</v>
      </c>
      <c r="KA755" s="4">
        <v>97.25</v>
      </c>
      <c r="KB755" s="4">
        <v>-38.050000000000011</v>
      </c>
      <c r="KC755" s="4">
        <v>42048</v>
      </c>
      <c r="KD755" s="4">
        <v>12313</v>
      </c>
      <c r="KE755" s="4">
        <v>40.700000000000003</v>
      </c>
      <c r="KF755" s="4">
        <v>2.7000000000000028</v>
      </c>
      <c r="KG755" s="4">
        <v>12297</v>
      </c>
      <c r="KH755" s="4">
        <v>7312</v>
      </c>
      <c r="KI755" s="4">
        <v>66.599999999999994</v>
      </c>
      <c r="KJ755" s="4">
        <v>-33.150000000000006</v>
      </c>
      <c r="KK755" s="4">
        <v>15682</v>
      </c>
      <c r="KL755" s="4">
        <v>6788</v>
      </c>
      <c r="KM755" s="4">
        <v>59.9</v>
      </c>
      <c r="KN755" s="4">
        <v>7</v>
      </c>
      <c r="KO755" s="4">
        <v>53381</v>
      </c>
      <c r="KP755" s="4">
        <v>20038</v>
      </c>
      <c r="KQ755" s="4">
        <v>41.85</v>
      </c>
      <c r="KR755" s="4">
        <v>-29.4</v>
      </c>
      <c r="KS755" s="4">
        <v>30563</v>
      </c>
      <c r="KT755" s="4">
        <v>7649</v>
      </c>
      <c r="KU755" s="4">
        <v>85.35</v>
      </c>
      <c r="KV755" s="4">
        <v>12.599999999999994</v>
      </c>
      <c r="KW755" s="4">
        <v>23977</v>
      </c>
      <c r="KX755" s="4">
        <v>14680</v>
      </c>
      <c r="KY755" s="4">
        <v>24.6</v>
      </c>
      <c r="KZ755" s="4">
        <v>-23.6</v>
      </c>
      <c r="LA755" s="4">
        <v>5165</v>
      </c>
      <c r="LB755" s="4">
        <v>2130</v>
      </c>
      <c r="LC755" s="4">
        <v>118.55</v>
      </c>
      <c r="LD755" s="4">
        <v>18.950000000000003</v>
      </c>
    </row>
    <row r="756" spans="1:316" x14ac:dyDescent="0.25">
      <c r="A756" s="171">
        <v>44076.537260532408</v>
      </c>
      <c r="B756" s="172">
        <v>0.53611111111111109</v>
      </c>
      <c r="C756" s="4">
        <v>11460.25</v>
      </c>
      <c r="D756" s="4">
        <v>11450</v>
      </c>
      <c r="E756" s="173">
        <v>-61.350000000000009</v>
      </c>
      <c r="F756" s="173">
        <v>-0.39999999999999991</v>
      </c>
      <c r="G756" s="173">
        <v>313.89999999999998</v>
      </c>
      <c r="H756" s="173">
        <v>-748.6</v>
      </c>
      <c r="I756" s="173">
        <v>340.1</v>
      </c>
      <c r="J756" s="173">
        <v>-1088.7</v>
      </c>
      <c r="K756" s="127">
        <v>26.9</v>
      </c>
      <c r="L756" s="127">
        <v>25.33</v>
      </c>
      <c r="M756" s="127">
        <v>11.179999999999998</v>
      </c>
      <c r="N756" s="127">
        <v>7.5399999999999991</v>
      </c>
      <c r="O756" s="127">
        <v>9.1217126450388958E-2</v>
      </c>
      <c r="P756" s="127">
        <v>4.3082036763971841E-2</v>
      </c>
      <c r="Q756" s="127">
        <v>0.80930102984074648</v>
      </c>
      <c r="R756" s="4">
        <v>74846</v>
      </c>
      <c r="S756" s="4">
        <v>42506</v>
      </c>
      <c r="T756" s="173">
        <v>11489.916666666666</v>
      </c>
      <c r="U756" s="173">
        <v>-7.1833333333343035</v>
      </c>
      <c r="V756" s="4">
        <v>150117</v>
      </c>
      <c r="W756" s="4">
        <v>-13552</v>
      </c>
      <c r="X756" s="173">
        <v>29.66666666666606</v>
      </c>
      <c r="Y756" s="173">
        <v>-102784</v>
      </c>
      <c r="Z756" s="173">
        <v>3698</v>
      </c>
      <c r="AA756" s="173">
        <v>-99086</v>
      </c>
      <c r="AB756" s="4">
        <v>-32340</v>
      </c>
      <c r="AC756" s="4">
        <v>-69199</v>
      </c>
      <c r="AD756" s="176" t="e">
        <v>#REF!</v>
      </c>
      <c r="AE756" s="177">
        <v>-0.40498830440976602</v>
      </c>
      <c r="AF756" s="177">
        <v>-5.962156580994536E-3</v>
      </c>
      <c r="AG756" s="177">
        <v>-2.9658017525567643E-2</v>
      </c>
      <c r="AH756" s="177">
        <v>-7.4230851234327169E-2</v>
      </c>
      <c r="AI756" s="127">
        <v>-1.5597780290218058E-2</v>
      </c>
      <c r="AJ756" s="127">
        <v>0</v>
      </c>
      <c r="AK756" s="4">
        <v>0</v>
      </c>
      <c r="AL756" s="178">
        <v>11500</v>
      </c>
      <c r="AM756" s="178">
        <v>11400</v>
      </c>
      <c r="AN756" s="178">
        <v>11600</v>
      </c>
      <c r="AO756" s="178">
        <v>11700</v>
      </c>
      <c r="AS756" s="4">
        <v>0.57254453831887753</v>
      </c>
      <c r="AT756" s="4">
        <v>0.21541477249030322</v>
      </c>
      <c r="AU756" s="4">
        <v>0.21169922514460329</v>
      </c>
      <c r="AV756" s="4">
        <v>6.3235597769977281E-2</v>
      </c>
      <c r="AW756" s="4">
        <v>9.2092186834508538E-2</v>
      </c>
      <c r="AX756" s="4">
        <v>5.7877130568682635E-2</v>
      </c>
      <c r="AY756" s="4">
        <v>34.003740648379051</v>
      </c>
      <c r="AZ756" s="4">
        <v>11.153846153846153</v>
      </c>
      <c r="BA756" s="4">
        <v>51.693717277486911</v>
      </c>
      <c r="BB756" s="4">
        <v>28.176470588235293</v>
      </c>
      <c r="BC756" s="4">
        <v>19.540995094604064</v>
      </c>
      <c r="BD756" s="4">
        <v>45.091703056768559</v>
      </c>
      <c r="BE756" s="4">
        <v>8.9163369135104578</v>
      </c>
      <c r="BF756" s="4">
        <v>8.3347953216374275</v>
      </c>
      <c r="BG756" s="4">
        <v>2.8256165580270145</v>
      </c>
      <c r="BH756" s="4">
        <v>1.2752703911523136</v>
      </c>
      <c r="BI756" s="4">
        <v>9</v>
      </c>
      <c r="BJ756" s="4">
        <v>0</v>
      </c>
      <c r="BK756" s="4">
        <v>0</v>
      </c>
      <c r="BL756" s="4">
        <v>0</v>
      </c>
      <c r="BM756" s="4">
        <v>7735</v>
      </c>
      <c r="BN756" s="4">
        <v>-228</v>
      </c>
      <c r="BO756" s="4">
        <v>0.9</v>
      </c>
      <c r="BP756" s="4">
        <v>-0.6</v>
      </c>
      <c r="BQ756" s="4">
        <v>0</v>
      </c>
      <c r="BR756" s="4">
        <v>0</v>
      </c>
      <c r="BS756" s="4">
        <v>0</v>
      </c>
      <c r="BT756" s="4">
        <v>0</v>
      </c>
      <c r="BU756" s="4">
        <v>135</v>
      </c>
      <c r="BV756" s="4">
        <v>21</v>
      </c>
      <c r="BW756" s="4">
        <v>1</v>
      </c>
      <c r="BX756" s="4">
        <v>-0.55000000000000004</v>
      </c>
      <c r="BY756" s="4">
        <v>22</v>
      </c>
      <c r="BZ756" s="4">
        <v>0</v>
      </c>
      <c r="CA756" s="4">
        <v>0</v>
      </c>
      <c r="CB756" s="4">
        <v>0</v>
      </c>
      <c r="CC756" s="4">
        <v>573</v>
      </c>
      <c r="CD756" s="4">
        <v>-210</v>
      </c>
      <c r="CE756" s="4">
        <v>0.95</v>
      </c>
      <c r="CF756" s="4">
        <v>-0.7</v>
      </c>
      <c r="CG756" s="4">
        <v>0</v>
      </c>
      <c r="CH756" s="4">
        <v>0</v>
      </c>
      <c r="CI756" s="4">
        <v>0</v>
      </c>
      <c r="CJ756" s="4">
        <v>0</v>
      </c>
      <c r="CK756" s="4">
        <v>46</v>
      </c>
      <c r="CL756" s="4">
        <v>2</v>
      </c>
      <c r="CM756" s="4">
        <v>1.1000000000000001</v>
      </c>
      <c r="CN756" s="4">
        <v>-0.7</v>
      </c>
      <c r="CO756" s="4">
        <v>12</v>
      </c>
      <c r="CP756" s="4">
        <v>0</v>
      </c>
      <c r="CQ756" s="4">
        <v>0</v>
      </c>
      <c r="CR756" s="4">
        <v>0</v>
      </c>
      <c r="CS756" s="4">
        <v>1656</v>
      </c>
      <c r="CT756" s="4">
        <v>2</v>
      </c>
      <c r="CU756" s="4">
        <v>1</v>
      </c>
      <c r="CV756" s="4">
        <v>-0.95</v>
      </c>
      <c r="CW756" s="4">
        <v>0</v>
      </c>
      <c r="CX756" s="4">
        <v>0</v>
      </c>
      <c r="CY756" s="4">
        <v>0</v>
      </c>
      <c r="CZ756" s="4">
        <v>0</v>
      </c>
      <c r="DA756" s="4">
        <v>292</v>
      </c>
      <c r="DB756" s="4">
        <v>10</v>
      </c>
      <c r="DC756" s="4">
        <v>1.1000000000000001</v>
      </c>
      <c r="DD756" s="4">
        <v>-1</v>
      </c>
      <c r="DE756" s="4">
        <v>26</v>
      </c>
      <c r="DF756" s="4">
        <v>-2</v>
      </c>
      <c r="DG756" s="4">
        <v>1167</v>
      </c>
      <c r="DH756" s="4">
        <v>17</v>
      </c>
      <c r="DI756" s="4">
        <v>1937</v>
      </c>
      <c r="DJ756" s="4">
        <v>-357</v>
      </c>
      <c r="DK756" s="4">
        <v>1.25</v>
      </c>
      <c r="DL756" s="4">
        <v>-0.89999999999999991</v>
      </c>
      <c r="DM756" s="4">
        <v>0</v>
      </c>
      <c r="DN756" s="4">
        <v>0</v>
      </c>
      <c r="DO756" s="4">
        <v>0</v>
      </c>
      <c r="DP756" s="4">
        <v>0</v>
      </c>
      <c r="DQ756" s="4">
        <v>605</v>
      </c>
      <c r="DR756" s="4">
        <v>139</v>
      </c>
      <c r="DS756" s="4">
        <v>1.25</v>
      </c>
      <c r="DT756" s="4">
        <v>-1.0499999999999998</v>
      </c>
      <c r="DU756" s="4">
        <v>1</v>
      </c>
      <c r="DV756" s="4">
        <v>0</v>
      </c>
      <c r="DW756" s="4">
        <v>0</v>
      </c>
      <c r="DX756" s="4">
        <v>0</v>
      </c>
      <c r="DY756" s="4">
        <v>4539</v>
      </c>
      <c r="DZ756" s="4">
        <v>-554</v>
      </c>
      <c r="EA756" s="4">
        <v>1.25</v>
      </c>
      <c r="EB756" s="4">
        <v>-1.2000000000000002</v>
      </c>
      <c r="EC756" s="4">
        <v>0</v>
      </c>
      <c r="ED756" s="4">
        <v>0</v>
      </c>
      <c r="EE756" s="4">
        <v>0</v>
      </c>
      <c r="EF756" s="4">
        <v>0</v>
      </c>
      <c r="EG756" s="4">
        <v>307</v>
      </c>
      <c r="EH756" s="4">
        <v>27</v>
      </c>
      <c r="EI756" s="4">
        <v>1.3</v>
      </c>
      <c r="EJ756" s="4">
        <v>-1.4000000000000001</v>
      </c>
      <c r="EK756" s="4">
        <v>71</v>
      </c>
      <c r="EL756" s="4">
        <v>-8</v>
      </c>
      <c r="EM756" s="4">
        <v>963.9</v>
      </c>
      <c r="EN756" s="4">
        <v>-51.100000000000023</v>
      </c>
      <c r="EO756" s="4">
        <v>22201</v>
      </c>
      <c r="EP756" s="4">
        <v>-1757</v>
      </c>
      <c r="EQ756" s="4">
        <v>1.5</v>
      </c>
      <c r="ER756" s="4">
        <v>-1.4</v>
      </c>
      <c r="ES756" s="4">
        <v>4</v>
      </c>
      <c r="ET756" s="4">
        <v>0</v>
      </c>
      <c r="EU756" s="4">
        <v>915</v>
      </c>
      <c r="EV756" s="4">
        <v>-64.649999999999977</v>
      </c>
      <c r="EW756" s="4">
        <v>890</v>
      </c>
      <c r="EX756" s="4">
        <v>-18</v>
      </c>
      <c r="EY756" s="4">
        <v>1.6</v>
      </c>
      <c r="EZ756" s="4">
        <v>-1.35</v>
      </c>
      <c r="FA756" s="4">
        <v>27</v>
      </c>
      <c r="FB756" s="4">
        <v>3</v>
      </c>
      <c r="FC756" s="4">
        <v>869.25</v>
      </c>
      <c r="FD756" s="4">
        <v>-19</v>
      </c>
      <c r="FE756" s="4">
        <v>5588</v>
      </c>
      <c r="FF756" s="4">
        <v>-616</v>
      </c>
      <c r="FG756" s="4">
        <v>1.6</v>
      </c>
      <c r="FH756" s="4">
        <v>-1.6999999999999997</v>
      </c>
      <c r="FI756" s="4">
        <v>5</v>
      </c>
      <c r="FJ756" s="4">
        <v>0</v>
      </c>
      <c r="FK756" s="4">
        <v>0</v>
      </c>
      <c r="FL756" s="4">
        <v>0</v>
      </c>
      <c r="FM756" s="4">
        <v>196</v>
      </c>
      <c r="FN756" s="4">
        <v>-33</v>
      </c>
      <c r="FO756" s="4">
        <v>1.7</v>
      </c>
      <c r="FP756" s="4">
        <v>-1.8499999999999999</v>
      </c>
      <c r="FQ756" s="4">
        <v>22</v>
      </c>
      <c r="FR756" s="4">
        <v>0</v>
      </c>
      <c r="FS756" s="4">
        <v>0</v>
      </c>
      <c r="FT756" s="4">
        <v>0</v>
      </c>
      <c r="FU756" s="4">
        <v>16780</v>
      </c>
      <c r="FV756" s="4">
        <v>-170</v>
      </c>
      <c r="FW756" s="4">
        <v>1.85</v>
      </c>
      <c r="FX756" s="4">
        <v>-2</v>
      </c>
      <c r="FY756" s="4">
        <v>6</v>
      </c>
      <c r="FZ756" s="4">
        <v>0</v>
      </c>
      <c r="GA756" s="4">
        <v>0</v>
      </c>
      <c r="GB756" s="4">
        <v>0</v>
      </c>
      <c r="GC756" s="4">
        <v>836</v>
      </c>
      <c r="GD756" s="4">
        <v>-41</v>
      </c>
      <c r="GE756" s="4">
        <v>2.1</v>
      </c>
      <c r="GF756" s="4">
        <v>-2.15</v>
      </c>
      <c r="GG756" s="4">
        <v>396</v>
      </c>
      <c r="GH756" s="4">
        <v>-104</v>
      </c>
      <c r="GI756" s="4">
        <v>660</v>
      </c>
      <c r="GJ756" s="4">
        <v>-49.950000000000045</v>
      </c>
      <c r="GK756" s="4">
        <v>13351</v>
      </c>
      <c r="GL756" s="4">
        <v>-2305</v>
      </c>
      <c r="GM756" s="4">
        <v>1.95</v>
      </c>
      <c r="GN756" s="4">
        <v>-2.5499999999999998</v>
      </c>
      <c r="GO756" s="4">
        <v>6</v>
      </c>
      <c r="GP756" s="4">
        <v>0</v>
      </c>
      <c r="GQ756" s="4">
        <v>0</v>
      </c>
      <c r="GR756" s="4">
        <v>0</v>
      </c>
      <c r="GS756" s="4">
        <v>873</v>
      </c>
      <c r="GT756" s="4">
        <v>-105</v>
      </c>
      <c r="GU756" s="4">
        <v>2</v>
      </c>
      <c r="GV756" s="4">
        <v>-2.8</v>
      </c>
      <c r="GW756" s="4">
        <v>279</v>
      </c>
      <c r="GX756" s="4">
        <v>-101</v>
      </c>
      <c r="GY756" s="4">
        <v>577.35</v>
      </c>
      <c r="GZ756" s="4">
        <v>-28.600000000000023</v>
      </c>
      <c r="HA756" s="4">
        <v>14605</v>
      </c>
      <c r="HB756" s="4">
        <v>-2296</v>
      </c>
      <c r="HC756" s="4">
        <v>2.15</v>
      </c>
      <c r="HD756" s="4">
        <v>-2.9499999999999997</v>
      </c>
      <c r="HE756" s="4">
        <v>168</v>
      </c>
      <c r="HF756" s="4">
        <v>-21</v>
      </c>
      <c r="HG756" s="4">
        <v>536.1</v>
      </c>
      <c r="HH756" s="4">
        <v>1.7000000000000455</v>
      </c>
      <c r="HI756" s="4">
        <v>1943</v>
      </c>
      <c r="HJ756" s="4">
        <v>-661</v>
      </c>
      <c r="HK756" s="4">
        <v>2.4</v>
      </c>
      <c r="HL756" s="4">
        <v>-3.3000000000000003</v>
      </c>
      <c r="HM756" s="4">
        <v>802</v>
      </c>
      <c r="HN756" s="4">
        <v>-129</v>
      </c>
      <c r="HO756" s="4">
        <v>471.9</v>
      </c>
      <c r="HP756" s="4">
        <v>-35.550000000000011</v>
      </c>
      <c r="HQ756" s="4">
        <v>27271</v>
      </c>
      <c r="HR756" s="4">
        <v>704</v>
      </c>
      <c r="HS756" s="4">
        <v>2.8</v>
      </c>
      <c r="HT756" s="4">
        <v>-3.8</v>
      </c>
      <c r="HU756" s="4">
        <v>273</v>
      </c>
      <c r="HV756" s="4">
        <v>-38</v>
      </c>
      <c r="HW756" s="4">
        <v>411</v>
      </c>
      <c r="HX756" s="4">
        <v>-48.149999999999977</v>
      </c>
      <c r="HY756" s="4">
        <v>3045</v>
      </c>
      <c r="HZ756" s="4">
        <v>178</v>
      </c>
      <c r="IA756" s="4">
        <v>3.25</v>
      </c>
      <c r="IB756" s="4">
        <v>-4.7</v>
      </c>
      <c r="IC756" s="4">
        <v>382</v>
      </c>
      <c r="ID756" s="4">
        <v>-153</v>
      </c>
      <c r="IE756" s="4">
        <v>368.7</v>
      </c>
      <c r="IF756" s="4">
        <v>-39.050000000000011</v>
      </c>
      <c r="IG756" s="4">
        <v>19747</v>
      </c>
      <c r="IH756" s="4">
        <v>3002</v>
      </c>
      <c r="II756" s="4">
        <v>4.05</v>
      </c>
      <c r="IJ756" s="4">
        <v>-5.1000000000000005</v>
      </c>
      <c r="IK756" s="4">
        <v>221</v>
      </c>
      <c r="IL756" s="4">
        <v>-17</v>
      </c>
      <c r="IM756" s="4">
        <v>320.75</v>
      </c>
      <c r="IN756" s="4">
        <v>-42.050000000000011</v>
      </c>
      <c r="IO756" s="4">
        <v>6227</v>
      </c>
      <c r="IP756" s="4">
        <v>1773</v>
      </c>
      <c r="IQ756" s="4">
        <v>5.15</v>
      </c>
      <c r="IR756" s="4">
        <v>-5.9</v>
      </c>
      <c r="IS756" s="4">
        <v>1427</v>
      </c>
      <c r="IT756" s="4">
        <v>320</v>
      </c>
      <c r="IU756" s="4">
        <v>265.2</v>
      </c>
      <c r="IV756" s="4">
        <v>-46.650000000000034</v>
      </c>
      <c r="IW756" s="4">
        <v>27885</v>
      </c>
      <c r="IX756" s="4">
        <v>6196</v>
      </c>
      <c r="IY756" s="4">
        <v>7.7</v>
      </c>
      <c r="IZ756" s="4">
        <v>-5.45</v>
      </c>
      <c r="JA756" s="4">
        <v>229</v>
      </c>
      <c r="JB756" s="4">
        <v>19</v>
      </c>
      <c r="JC756" s="4">
        <v>220.6</v>
      </c>
      <c r="JD756" s="4">
        <v>-43.349999999999994</v>
      </c>
      <c r="JE756" s="4">
        <v>10326</v>
      </c>
      <c r="JF756" s="4">
        <v>3061</v>
      </c>
      <c r="JG756" s="4">
        <v>11.6</v>
      </c>
      <c r="JH756" s="4">
        <v>-4.6500000000000004</v>
      </c>
      <c r="JI756" s="4">
        <v>3538</v>
      </c>
      <c r="JJ756" s="4">
        <v>822</v>
      </c>
      <c r="JK756" s="4">
        <v>175</v>
      </c>
      <c r="JL756" s="4">
        <v>-43.150000000000006</v>
      </c>
      <c r="JM756" s="4">
        <v>31546</v>
      </c>
      <c r="JN756" s="4">
        <v>7703</v>
      </c>
      <c r="JO756" s="4">
        <v>17.7</v>
      </c>
      <c r="JP756" s="4">
        <v>-3.1000000000000014</v>
      </c>
      <c r="JQ756" s="5">
        <v>1368</v>
      </c>
      <c r="JR756" s="4">
        <v>440</v>
      </c>
      <c r="JS756" s="4">
        <v>133.69999999999999</v>
      </c>
      <c r="JT756" s="4">
        <v>-40.700000000000017</v>
      </c>
      <c r="JU756" s="4">
        <v>11402</v>
      </c>
      <c r="JV756" s="4">
        <v>3072</v>
      </c>
      <c r="JW756" s="4">
        <v>26.9</v>
      </c>
      <c r="JX756" s="4">
        <v>-0.45000000000000284</v>
      </c>
      <c r="JY756" s="4">
        <v>14881</v>
      </c>
      <c r="JZ756" s="4">
        <v>1414</v>
      </c>
      <c r="KA756" s="4">
        <v>97.7</v>
      </c>
      <c r="KB756" s="4">
        <v>-37.600000000000009</v>
      </c>
      <c r="KC756" s="4">
        <v>42048</v>
      </c>
      <c r="KD756" s="4">
        <v>12313</v>
      </c>
      <c r="KE756" s="4">
        <v>40.15</v>
      </c>
      <c r="KF756" s="4">
        <v>2.1499999999999986</v>
      </c>
      <c r="KG756" s="4">
        <v>12297</v>
      </c>
      <c r="KH756" s="4">
        <v>7312</v>
      </c>
      <c r="KI756" s="4">
        <v>67</v>
      </c>
      <c r="KJ756" s="4">
        <v>-32.75</v>
      </c>
      <c r="KK756" s="4">
        <v>15682</v>
      </c>
      <c r="KL756" s="4">
        <v>6788</v>
      </c>
      <c r="KM756" s="4">
        <v>58.85</v>
      </c>
      <c r="KN756" s="4">
        <v>5.9500000000000028</v>
      </c>
      <c r="KO756" s="4">
        <v>53381</v>
      </c>
      <c r="KP756" s="4">
        <v>20038</v>
      </c>
      <c r="KQ756" s="4">
        <v>42.65</v>
      </c>
      <c r="KR756" s="4">
        <v>-28.6</v>
      </c>
      <c r="KS756" s="4">
        <v>30563</v>
      </c>
      <c r="KT756" s="4">
        <v>7649</v>
      </c>
      <c r="KU756" s="4">
        <v>83.95</v>
      </c>
      <c r="KV756" s="4">
        <v>11.200000000000003</v>
      </c>
      <c r="KW756" s="4">
        <v>23977</v>
      </c>
      <c r="KX756" s="4">
        <v>14680</v>
      </c>
      <c r="KY756" s="4">
        <v>24.75</v>
      </c>
      <c r="KZ756" s="4">
        <v>-23.450000000000003</v>
      </c>
      <c r="LA756" s="4">
        <v>5165</v>
      </c>
      <c r="LB756" s="4">
        <v>2130</v>
      </c>
      <c r="LC756" s="4">
        <v>116.6</v>
      </c>
      <c r="LD756" s="4">
        <v>17</v>
      </c>
    </row>
    <row r="757" spans="1:316" x14ac:dyDescent="0.25">
      <c r="A757" s="171">
        <v>44076.535676041669</v>
      </c>
      <c r="B757" s="172">
        <v>0.53472222222222221</v>
      </c>
      <c r="C757" s="4">
        <v>11464.2</v>
      </c>
      <c r="D757" s="4">
        <v>11450</v>
      </c>
      <c r="E757" s="173">
        <v>-57.199999999999996</v>
      </c>
      <c r="F757" s="173">
        <v>-12.750000000000002</v>
      </c>
      <c r="G757" s="173">
        <v>313.89999999999998</v>
      </c>
      <c r="H757" s="173">
        <v>-667.39999999999986</v>
      </c>
      <c r="I757" s="173">
        <v>277.10000000000008</v>
      </c>
      <c r="J757" s="173">
        <v>-944.5</v>
      </c>
      <c r="K757" s="127">
        <v>27.81</v>
      </c>
      <c r="L757" s="127">
        <v>25.08</v>
      </c>
      <c r="M757" s="127">
        <v>12.089999999999998</v>
      </c>
      <c r="N757" s="127">
        <v>7.2899999999999991</v>
      </c>
      <c r="O757" s="127">
        <v>0.11073497118550339</v>
      </c>
      <c r="P757" s="127">
        <v>7.1984608248461118E-2</v>
      </c>
      <c r="Q757" s="127">
        <v>0.8088892161758513</v>
      </c>
      <c r="R757" s="4">
        <v>75056</v>
      </c>
      <c r="S757" s="4">
        <v>42497</v>
      </c>
      <c r="T757" s="173">
        <v>11497.1</v>
      </c>
      <c r="U757" s="173">
        <v>-3.8833333333313931</v>
      </c>
      <c r="V757" s="4">
        <v>150113</v>
      </c>
      <c r="W757" s="4">
        <v>-13447</v>
      </c>
      <c r="X757" s="173">
        <v>32.899999999999636</v>
      </c>
      <c r="Y757" s="173">
        <v>-102578</v>
      </c>
      <c r="Z757" s="173">
        <v>28335</v>
      </c>
      <c r="AA757" s="173">
        <v>-74243</v>
      </c>
      <c r="AB757" s="4">
        <v>-32559</v>
      </c>
      <c r="AC757" s="4">
        <v>-69227</v>
      </c>
      <c r="AD757" s="176" t="e">
        <v>#REF!</v>
      </c>
      <c r="AE757" s="177">
        <v>-0.56946605432771791</v>
      </c>
      <c r="AF757" s="177">
        <v>-6.0104527740849041E-3</v>
      </c>
      <c r="AG757" s="177">
        <v>4.9969003564793911E-2</v>
      </c>
      <c r="AH757" s="177">
        <v>-7.7624467469035507E-2</v>
      </c>
      <c r="AI757" s="127">
        <v>-1.8016812363368898E-2</v>
      </c>
      <c r="AJ757" s="127">
        <v>0</v>
      </c>
      <c r="AK757" s="4">
        <v>0</v>
      </c>
      <c r="AL757" s="178">
        <v>11500</v>
      </c>
      <c r="AM757" s="178">
        <v>11400</v>
      </c>
      <c r="AN757" s="178">
        <v>11600</v>
      </c>
      <c r="AO757" s="178">
        <v>11700</v>
      </c>
      <c r="AS757" s="4">
        <v>0.57254453831887753</v>
      </c>
      <c r="AT757" s="4">
        <v>0.21541477249030322</v>
      </c>
      <c r="AU757" s="4">
        <v>0.21169922514460329</v>
      </c>
      <c r="AV757" s="4">
        <v>6.3235597769977281E-2</v>
      </c>
      <c r="AW757" s="4">
        <v>9.2092186834508538E-2</v>
      </c>
      <c r="AX757" s="4">
        <v>5.7877130568682635E-2</v>
      </c>
      <c r="AY757" s="4">
        <v>34.003740648379051</v>
      </c>
      <c r="AZ757" s="4">
        <v>11.153846153846153</v>
      </c>
      <c r="BA757" s="4">
        <v>49.615577889447238</v>
      </c>
      <c r="BB757" s="4">
        <v>28.176470588235293</v>
      </c>
      <c r="BC757" s="4">
        <v>19.540995094604064</v>
      </c>
      <c r="BD757" s="4">
        <v>44.701298701298704</v>
      </c>
      <c r="BE757" s="4">
        <v>8.9163369135104578</v>
      </c>
      <c r="BF757" s="4">
        <v>8.3347953216374275</v>
      </c>
      <c r="BG757" s="4">
        <v>2.8256165580270145</v>
      </c>
      <c r="BH757" s="4">
        <v>1.2752703911523136</v>
      </c>
      <c r="BI757" s="4">
        <v>9</v>
      </c>
      <c r="BJ757" s="4">
        <v>0</v>
      </c>
      <c r="BK757" s="4">
        <v>0</v>
      </c>
      <c r="BL757" s="4">
        <v>0</v>
      </c>
      <c r="BM757" s="4">
        <v>7735</v>
      </c>
      <c r="BN757" s="4">
        <v>-228</v>
      </c>
      <c r="BO757" s="4">
        <v>0.9</v>
      </c>
      <c r="BP757" s="4">
        <v>-0.6</v>
      </c>
      <c r="BQ757" s="4">
        <v>0</v>
      </c>
      <c r="BR757" s="4">
        <v>0</v>
      </c>
      <c r="BS757" s="4">
        <v>0</v>
      </c>
      <c r="BT757" s="4">
        <v>0</v>
      </c>
      <c r="BU757" s="4">
        <v>135</v>
      </c>
      <c r="BV757" s="4">
        <v>21</v>
      </c>
      <c r="BW757" s="4">
        <v>1</v>
      </c>
      <c r="BX757" s="4">
        <v>-0.55000000000000004</v>
      </c>
      <c r="BY757" s="4">
        <v>22</v>
      </c>
      <c r="BZ757" s="4">
        <v>0</v>
      </c>
      <c r="CA757" s="4">
        <v>0</v>
      </c>
      <c r="CB757" s="4">
        <v>0</v>
      </c>
      <c r="CC757" s="4">
        <v>573</v>
      </c>
      <c r="CD757" s="4">
        <v>-210</v>
      </c>
      <c r="CE757" s="4">
        <v>1</v>
      </c>
      <c r="CF757" s="4">
        <v>-0.64999999999999991</v>
      </c>
      <c r="CG757" s="4">
        <v>0</v>
      </c>
      <c r="CH757" s="4">
        <v>0</v>
      </c>
      <c r="CI757" s="4">
        <v>0</v>
      </c>
      <c r="CJ757" s="4">
        <v>0</v>
      </c>
      <c r="CK757" s="4">
        <v>46</v>
      </c>
      <c r="CL757" s="4">
        <v>2</v>
      </c>
      <c r="CM757" s="4">
        <v>1.1000000000000001</v>
      </c>
      <c r="CN757" s="4">
        <v>-0.7</v>
      </c>
      <c r="CO757" s="4">
        <v>12</v>
      </c>
      <c r="CP757" s="4">
        <v>0</v>
      </c>
      <c r="CQ757" s="4">
        <v>0</v>
      </c>
      <c r="CR757" s="4">
        <v>0</v>
      </c>
      <c r="CS757" s="4">
        <v>1656</v>
      </c>
      <c r="CT757" s="4">
        <v>2</v>
      </c>
      <c r="CU757" s="4">
        <v>1</v>
      </c>
      <c r="CV757" s="4">
        <v>-0.95</v>
      </c>
      <c r="CW757" s="4">
        <v>0</v>
      </c>
      <c r="CX757" s="4">
        <v>0</v>
      </c>
      <c r="CY757" s="4">
        <v>0</v>
      </c>
      <c r="CZ757" s="4">
        <v>0</v>
      </c>
      <c r="DA757" s="4">
        <v>292</v>
      </c>
      <c r="DB757" s="4">
        <v>10</v>
      </c>
      <c r="DC757" s="4">
        <v>1.1000000000000001</v>
      </c>
      <c r="DD757" s="4">
        <v>-1</v>
      </c>
      <c r="DE757" s="4">
        <v>26</v>
      </c>
      <c r="DF757" s="4">
        <v>-2</v>
      </c>
      <c r="DG757" s="4">
        <v>1167</v>
      </c>
      <c r="DH757" s="4">
        <v>17</v>
      </c>
      <c r="DI757" s="4">
        <v>1937</v>
      </c>
      <c r="DJ757" s="4">
        <v>-357</v>
      </c>
      <c r="DK757" s="4">
        <v>1.25</v>
      </c>
      <c r="DL757" s="4">
        <v>-0.89999999999999991</v>
      </c>
      <c r="DM757" s="4">
        <v>0</v>
      </c>
      <c r="DN757" s="4">
        <v>0</v>
      </c>
      <c r="DO757" s="4">
        <v>0</v>
      </c>
      <c r="DP757" s="4">
        <v>0</v>
      </c>
      <c r="DQ757" s="4">
        <v>605</v>
      </c>
      <c r="DR757" s="4">
        <v>139</v>
      </c>
      <c r="DS757" s="4">
        <v>1.25</v>
      </c>
      <c r="DT757" s="4">
        <v>-1.0499999999999998</v>
      </c>
      <c r="DU757" s="4">
        <v>1</v>
      </c>
      <c r="DV757" s="4">
        <v>0</v>
      </c>
      <c r="DW757" s="4">
        <v>0</v>
      </c>
      <c r="DX757" s="4">
        <v>0</v>
      </c>
      <c r="DY757" s="4">
        <v>4539</v>
      </c>
      <c r="DZ757" s="4">
        <v>-554</v>
      </c>
      <c r="EA757" s="4">
        <v>1.25</v>
      </c>
      <c r="EB757" s="4">
        <v>-1.2000000000000002</v>
      </c>
      <c r="EC757" s="4">
        <v>0</v>
      </c>
      <c r="ED757" s="4">
        <v>0</v>
      </c>
      <c r="EE757" s="4">
        <v>0</v>
      </c>
      <c r="EF757" s="4">
        <v>0</v>
      </c>
      <c r="EG757" s="4">
        <v>307</v>
      </c>
      <c r="EH757" s="4">
        <v>27</v>
      </c>
      <c r="EI757" s="4">
        <v>1.3</v>
      </c>
      <c r="EJ757" s="4">
        <v>-1.4000000000000001</v>
      </c>
      <c r="EK757" s="4">
        <v>71</v>
      </c>
      <c r="EL757" s="4">
        <v>-8</v>
      </c>
      <c r="EM757" s="4">
        <v>963.9</v>
      </c>
      <c r="EN757" s="4">
        <v>-51.100000000000023</v>
      </c>
      <c r="EO757" s="4">
        <v>22173</v>
      </c>
      <c r="EP757" s="4">
        <v>-1785</v>
      </c>
      <c r="EQ757" s="4">
        <v>1.5</v>
      </c>
      <c r="ER757" s="4">
        <v>-1.4</v>
      </c>
      <c r="ES757" s="4">
        <v>4</v>
      </c>
      <c r="ET757" s="4">
        <v>0</v>
      </c>
      <c r="EU757" s="4">
        <v>915</v>
      </c>
      <c r="EV757" s="4">
        <v>-64.649999999999977</v>
      </c>
      <c r="EW757" s="4">
        <v>890</v>
      </c>
      <c r="EX757" s="4">
        <v>-18</v>
      </c>
      <c r="EY757" s="4">
        <v>1.6</v>
      </c>
      <c r="EZ757" s="4">
        <v>-1.35</v>
      </c>
      <c r="FA757" s="4">
        <v>27</v>
      </c>
      <c r="FB757" s="4">
        <v>3</v>
      </c>
      <c r="FC757" s="4">
        <v>869.25</v>
      </c>
      <c r="FD757" s="4">
        <v>-19</v>
      </c>
      <c r="FE757" s="4">
        <v>5606</v>
      </c>
      <c r="FF757" s="4">
        <v>-598</v>
      </c>
      <c r="FG757" s="4">
        <v>1.6</v>
      </c>
      <c r="FH757" s="4">
        <v>-1.6999999999999997</v>
      </c>
      <c r="FI757" s="4">
        <v>5</v>
      </c>
      <c r="FJ757" s="4">
        <v>0</v>
      </c>
      <c r="FK757" s="4">
        <v>0</v>
      </c>
      <c r="FL757" s="4">
        <v>0</v>
      </c>
      <c r="FM757" s="4">
        <v>196</v>
      </c>
      <c r="FN757" s="4">
        <v>-33</v>
      </c>
      <c r="FO757" s="4">
        <v>1.7</v>
      </c>
      <c r="FP757" s="4">
        <v>-1.8499999999999999</v>
      </c>
      <c r="FQ757" s="4">
        <v>22</v>
      </c>
      <c r="FR757" s="4">
        <v>0</v>
      </c>
      <c r="FS757" s="4">
        <v>0</v>
      </c>
      <c r="FT757" s="4">
        <v>0</v>
      </c>
      <c r="FU757" s="4">
        <v>16780</v>
      </c>
      <c r="FV757" s="4">
        <v>-170</v>
      </c>
      <c r="FW757" s="4">
        <v>1.85</v>
      </c>
      <c r="FX757" s="4">
        <v>-2</v>
      </c>
      <c r="FY757" s="4">
        <v>6</v>
      </c>
      <c r="FZ757" s="4">
        <v>0</v>
      </c>
      <c r="GA757" s="4">
        <v>0</v>
      </c>
      <c r="GB757" s="4">
        <v>0</v>
      </c>
      <c r="GC757" s="4">
        <v>836</v>
      </c>
      <c r="GD757" s="4">
        <v>-41</v>
      </c>
      <c r="GE757" s="4">
        <v>2.1</v>
      </c>
      <c r="GF757" s="4">
        <v>-2.15</v>
      </c>
      <c r="GG757" s="4">
        <v>396</v>
      </c>
      <c r="GH757" s="4">
        <v>-104</v>
      </c>
      <c r="GI757" s="4">
        <v>668.6</v>
      </c>
      <c r="GJ757" s="4">
        <v>-41.350000000000023</v>
      </c>
      <c r="GK757" s="4">
        <v>13351</v>
      </c>
      <c r="GL757" s="4">
        <v>-2305</v>
      </c>
      <c r="GM757" s="4">
        <v>2</v>
      </c>
      <c r="GN757" s="4">
        <v>-2.5</v>
      </c>
      <c r="GO757" s="4">
        <v>6</v>
      </c>
      <c r="GP757" s="4">
        <v>0</v>
      </c>
      <c r="GQ757" s="4">
        <v>0</v>
      </c>
      <c r="GR757" s="4">
        <v>0</v>
      </c>
      <c r="GS757" s="4">
        <v>873</v>
      </c>
      <c r="GT757" s="4">
        <v>-105</v>
      </c>
      <c r="GU757" s="4">
        <v>2.1</v>
      </c>
      <c r="GV757" s="4">
        <v>-2.6999999999999997</v>
      </c>
      <c r="GW757" s="4">
        <v>279</v>
      </c>
      <c r="GX757" s="4">
        <v>-101</v>
      </c>
      <c r="GY757" s="4">
        <v>577.35</v>
      </c>
      <c r="GZ757" s="4">
        <v>-28.600000000000023</v>
      </c>
      <c r="HA757" s="4">
        <v>14605</v>
      </c>
      <c r="HB757" s="4">
        <v>-2296</v>
      </c>
      <c r="HC757" s="4">
        <v>2.15</v>
      </c>
      <c r="HD757" s="4">
        <v>-2.9499999999999997</v>
      </c>
      <c r="HE757" s="4">
        <v>168</v>
      </c>
      <c r="HF757" s="4">
        <v>-21</v>
      </c>
      <c r="HG757" s="4">
        <v>536.1</v>
      </c>
      <c r="HH757" s="4">
        <v>1.7000000000000455</v>
      </c>
      <c r="HI757" s="4">
        <v>1943</v>
      </c>
      <c r="HJ757" s="4">
        <v>-661</v>
      </c>
      <c r="HK757" s="4">
        <v>2.35</v>
      </c>
      <c r="HL757" s="4">
        <v>-3.35</v>
      </c>
      <c r="HM757" s="4">
        <v>802</v>
      </c>
      <c r="HN757" s="4">
        <v>-129</v>
      </c>
      <c r="HO757" s="4">
        <v>471.9</v>
      </c>
      <c r="HP757" s="4">
        <v>-35.550000000000011</v>
      </c>
      <c r="HQ757" s="4">
        <v>27271</v>
      </c>
      <c r="HR757" s="4">
        <v>704</v>
      </c>
      <c r="HS757" s="4">
        <v>2.85</v>
      </c>
      <c r="HT757" s="4">
        <v>-3.7499999999999996</v>
      </c>
      <c r="HU757" s="4">
        <v>273</v>
      </c>
      <c r="HV757" s="4">
        <v>-38</v>
      </c>
      <c r="HW757" s="4">
        <v>411</v>
      </c>
      <c r="HX757" s="4">
        <v>-48.149999999999977</v>
      </c>
      <c r="HY757" s="4">
        <v>3045</v>
      </c>
      <c r="HZ757" s="4">
        <v>178</v>
      </c>
      <c r="IA757" s="4">
        <v>3.25</v>
      </c>
      <c r="IB757" s="4">
        <v>-4.7</v>
      </c>
      <c r="IC757" s="4">
        <v>398</v>
      </c>
      <c r="ID757" s="4">
        <v>-137</v>
      </c>
      <c r="IE757" s="4">
        <v>382.95</v>
      </c>
      <c r="IF757" s="4">
        <v>-24.800000000000011</v>
      </c>
      <c r="IG757" s="4">
        <v>19747</v>
      </c>
      <c r="IH757" s="4">
        <v>3002</v>
      </c>
      <c r="II757" s="4">
        <v>4</v>
      </c>
      <c r="IJ757" s="4">
        <v>-5.15</v>
      </c>
      <c r="IK757" s="4">
        <v>221</v>
      </c>
      <c r="IL757" s="4">
        <v>-17</v>
      </c>
      <c r="IM757" s="4">
        <v>320.75</v>
      </c>
      <c r="IN757" s="4">
        <v>-42.050000000000011</v>
      </c>
      <c r="IO757" s="4">
        <v>6227</v>
      </c>
      <c r="IP757" s="4">
        <v>1773</v>
      </c>
      <c r="IQ757" s="4">
        <v>5.05</v>
      </c>
      <c r="IR757" s="4">
        <v>-6.0000000000000009</v>
      </c>
      <c r="IS757" s="4">
        <v>1427</v>
      </c>
      <c r="IT757" s="4">
        <v>320</v>
      </c>
      <c r="IU757" s="4">
        <v>275</v>
      </c>
      <c r="IV757" s="4">
        <v>-36.850000000000023</v>
      </c>
      <c r="IW757" s="4">
        <v>27885</v>
      </c>
      <c r="IX757" s="4">
        <v>6196</v>
      </c>
      <c r="IY757" s="4">
        <v>7.1</v>
      </c>
      <c r="IZ757" s="4">
        <v>-6.0500000000000007</v>
      </c>
      <c r="JA757" s="4">
        <v>231</v>
      </c>
      <c r="JB757" s="4">
        <v>21</v>
      </c>
      <c r="JC757" s="4">
        <v>232.85</v>
      </c>
      <c r="JD757" s="4">
        <v>-31.099999999999994</v>
      </c>
      <c r="JE757" s="4">
        <v>10326</v>
      </c>
      <c r="JF757" s="4">
        <v>3061</v>
      </c>
      <c r="JG757" s="4">
        <v>10.55</v>
      </c>
      <c r="JH757" s="4">
        <v>-5.6999999999999993</v>
      </c>
      <c r="JI757" s="4">
        <v>3538</v>
      </c>
      <c r="JJ757" s="4">
        <v>822</v>
      </c>
      <c r="JK757" s="4">
        <v>184.3</v>
      </c>
      <c r="JL757" s="4">
        <v>-33.849999999999994</v>
      </c>
      <c r="JM757" s="4">
        <v>31546</v>
      </c>
      <c r="JN757" s="4">
        <v>7703</v>
      </c>
      <c r="JO757" s="4">
        <v>16</v>
      </c>
      <c r="JP757" s="4">
        <v>-4.8000000000000007</v>
      </c>
      <c r="JQ757" s="5">
        <v>1368</v>
      </c>
      <c r="JR757" s="4">
        <v>440</v>
      </c>
      <c r="JS757" s="4">
        <v>142.69999999999999</v>
      </c>
      <c r="JT757" s="4">
        <v>-31.700000000000017</v>
      </c>
      <c r="JU757" s="4">
        <v>11402</v>
      </c>
      <c r="JV757" s="4">
        <v>3072</v>
      </c>
      <c r="JW757" s="4">
        <v>24.15</v>
      </c>
      <c r="JX757" s="4">
        <v>-3.2000000000000028</v>
      </c>
      <c r="JY757" s="4">
        <v>14881</v>
      </c>
      <c r="JZ757" s="4">
        <v>1414</v>
      </c>
      <c r="KA757" s="4">
        <v>103.45</v>
      </c>
      <c r="KB757" s="4">
        <v>-31.850000000000009</v>
      </c>
      <c r="KC757" s="4">
        <v>42048</v>
      </c>
      <c r="KD757" s="4">
        <v>12313</v>
      </c>
      <c r="KE757" s="4">
        <v>36.299999999999997</v>
      </c>
      <c r="KF757" s="4">
        <v>-1.7000000000000028</v>
      </c>
      <c r="KG757" s="4">
        <v>12297</v>
      </c>
      <c r="KH757" s="4">
        <v>7312</v>
      </c>
      <c r="KI757" s="4">
        <v>71.849999999999994</v>
      </c>
      <c r="KJ757" s="4">
        <v>-27.900000000000006</v>
      </c>
      <c r="KK757" s="4">
        <v>15682</v>
      </c>
      <c r="KL757" s="4">
        <v>6788</v>
      </c>
      <c r="KM757" s="4">
        <v>54.15</v>
      </c>
      <c r="KN757" s="4">
        <v>1.25</v>
      </c>
      <c r="KO757" s="4">
        <v>53381</v>
      </c>
      <c r="KP757" s="4">
        <v>20038</v>
      </c>
      <c r="KQ757" s="4">
        <v>45.25</v>
      </c>
      <c r="KR757" s="4">
        <v>-26</v>
      </c>
      <c r="KS757" s="4">
        <v>30563</v>
      </c>
      <c r="KT757" s="4">
        <v>7649</v>
      </c>
      <c r="KU757" s="4">
        <v>77.7</v>
      </c>
      <c r="KV757" s="4">
        <v>4.9500000000000028</v>
      </c>
      <c r="KW757" s="4">
        <v>23977</v>
      </c>
      <c r="KX757" s="4">
        <v>14680</v>
      </c>
      <c r="KY757" s="4">
        <v>26.95</v>
      </c>
      <c r="KZ757" s="4">
        <v>-21.250000000000004</v>
      </c>
      <c r="LA757" s="4">
        <v>5165</v>
      </c>
      <c r="LB757" s="4">
        <v>2130</v>
      </c>
      <c r="LC757" s="4">
        <v>108.55</v>
      </c>
      <c r="LD757" s="4">
        <v>8.9500000000000028</v>
      </c>
    </row>
    <row r="758" spans="1:316" x14ac:dyDescent="0.25">
      <c r="A758" s="171">
        <v>44076.534074189818</v>
      </c>
      <c r="B758" s="172">
        <v>0.53263888888888888</v>
      </c>
      <c r="C758" s="4">
        <v>11460.95</v>
      </c>
      <c r="D758" s="4">
        <v>11450</v>
      </c>
      <c r="E758" s="173">
        <v>-51.050000000000004</v>
      </c>
      <c r="F758" s="173">
        <v>-21.050000000000004</v>
      </c>
      <c r="G758" s="173">
        <v>313.89999999999998</v>
      </c>
      <c r="H758" s="173">
        <v>-587.4</v>
      </c>
      <c r="I758" s="173">
        <v>196.90000000000012</v>
      </c>
      <c r="J758" s="173">
        <v>-784.30000000000007</v>
      </c>
      <c r="K758" s="127">
        <v>27.81</v>
      </c>
      <c r="L758" s="127">
        <v>25.08</v>
      </c>
      <c r="M758" s="127">
        <v>12.089999999999998</v>
      </c>
      <c r="N758" s="127">
        <v>7.2899999999999991</v>
      </c>
      <c r="O758" s="127">
        <v>8.8501764793570512E-2</v>
      </c>
      <c r="P758" s="127">
        <v>4.9746931042419514E-2</v>
      </c>
      <c r="Q758" s="127">
        <v>0.80907136162314153</v>
      </c>
      <c r="R758" s="4">
        <v>75811</v>
      </c>
      <c r="S758" s="4">
        <v>43187</v>
      </c>
      <c r="T758" s="173">
        <v>11495.616666666667</v>
      </c>
      <c r="U758" s="173">
        <v>-1.5333333333328483</v>
      </c>
      <c r="V758" s="4">
        <v>149713</v>
      </c>
      <c r="W758" s="4">
        <v>-13556</v>
      </c>
      <c r="X758" s="173">
        <v>34.66666666666606</v>
      </c>
      <c r="Y758" s="173">
        <v>-103265</v>
      </c>
      <c r="Z758" s="173">
        <v>42051</v>
      </c>
      <c r="AA758" s="173">
        <v>-61214</v>
      </c>
      <c r="AB758" s="4">
        <v>-32624</v>
      </c>
      <c r="AC758" s="4">
        <v>-69600</v>
      </c>
      <c r="AD758" s="176" t="e">
        <v>#REF!</v>
      </c>
      <c r="AE758" s="177">
        <v>-0.47362022602560694</v>
      </c>
      <c r="AF758" s="177">
        <v>-6.2775442764374176E-3</v>
      </c>
      <c r="AG758" s="177">
        <v>5.5877468142561053E-2</v>
      </c>
      <c r="AH758" s="177">
        <v>-8.2611606853363245E-2</v>
      </c>
      <c r="AI758" s="127">
        <v>-1.8997252053809102E-2</v>
      </c>
      <c r="AJ758" s="127">
        <v>0</v>
      </c>
      <c r="AK758" s="4">
        <v>0</v>
      </c>
      <c r="AL758" s="178">
        <v>11500</v>
      </c>
      <c r="AM758" s="178">
        <v>11400</v>
      </c>
      <c r="AN758" s="178">
        <v>11600</v>
      </c>
      <c r="AO758" s="178">
        <v>11700</v>
      </c>
      <c r="AS758" s="4">
        <v>0.57602081890176549</v>
      </c>
      <c r="AT758" s="4">
        <v>0.21510926118626431</v>
      </c>
      <c r="AU758" s="4">
        <v>0.21088346315812442</v>
      </c>
      <c r="AV758" s="4">
        <v>6.3373048479868535E-2</v>
      </c>
      <c r="AW758" s="4">
        <v>9.2138490948998134E-2</v>
      </c>
      <c r="AX758" s="4">
        <v>5.8274187523347031E-2</v>
      </c>
      <c r="AY758" s="4">
        <v>34.233458177278401</v>
      </c>
      <c r="AZ758" s="4">
        <v>11.256410256410257</v>
      </c>
      <c r="BA758" s="4">
        <v>51.075376884422113</v>
      </c>
      <c r="BB758" s="4">
        <v>27.877828054298643</v>
      </c>
      <c r="BC758" s="4">
        <v>20.880239520958085</v>
      </c>
      <c r="BD758" s="4">
        <v>44.796536796536799</v>
      </c>
      <c r="BE758" s="4">
        <v>9.0316149245229287</v>
      </c>
      <c r="BF758" s="4">
        <v>8.3646368305209098</v>
      </c>
      <c r="BG758" s="4">
        <v>2.7461838366483842</v>
      </c>
      <c r="BH758" s="4">
        <v>1.2647129860719748</v>
      </c>
      <c r="BI758" s="4">
        <v>9</v>
      </c>
      <c r="BJ758" s="4">
        <v>0</v>
      </c>
      <c r="BK758" s="4">
        <v>0</v>
      </c>
      <c r="BL758" s="4">
        <v>0</v>
      </c>
      <c r="BM758" s="4">
        <v>7735</v>
      </c>
      <c r="BN758" s="4">
        <v>-228</v>
      </c>
      <c r="BO758" s="4">
        <v>0.85</v>
      </c>
      <c r="BP758" s="4">
        <v>-0.65</v>
      </c>
      <c r="BQ758" s="4">
        <v>0</v>
      </c>
      <c r="BR758" s="4">
        <v>0</v>
      </c>
      <c r="BS758" s="4">
        <v>0</v>
      </c>
      <c r="BT758" s="4">
        <v>0</v>
      </c>
      <c r="BU758" s="4">
        <v>135</v>
      </c>
      <c r="BV758" s="4">
        <v>21</v>
      </c>
      <c r="BW758" s="4">
        <v>1</v>
      </c>
      <c r="BX758" s="4">
        <v>-0.55000000000000004</v>
      </c>
      <c r="BY758" s="4">
        <v>22</v>
      </c>
      <c r="BZ758" s="4">
        <v>0</v>
      </c>
      <c r="CA758" s="4">
        <v>0</v>
      </c>
      <c r="CB758" s="4">
        <v>0</v>
      </c>
      <c r="CC758" s="4">
        <v>573</v>
      </c>
      <c r="CD758" s="4">
        <v>-210</v>
      </c>
      <c r="CE758" s="4">
        <v>1</v>
      </c>
      <c r="CF758" s="4">
        <v>-0.64999999999999991</v>
      </c>
      <c r="CG758" s="4">
        <v>0</v>
      </c>
      <c r="CH758" s="4">
        <v>0</v>
      </c>
      <c r="CI758" s="4">
        <v>0</v>
      </c>
      <c r="CJ758" s="4">
        <v>0</v>
      </c>
      <c r="CK758" s="4">
        <v>46</v>
      </c>
      <c r="CL758" s="4">
        <v>2</v>
      </c>
      <c r="CM758" s="4">
        <v>1.1000000000000001</v>
      </c>
      <c r="CN758" s="4">
        <v>-0.7</v>
      </c>
      <c r="CO758" s="4">
        <v>12</v>
      </c>
      <c r="CP758" s="4">
        <v>0</v>
      </c>
      <c r="CQ758" s="4">
        <v>0</v>
      </c>
      <c r="CR758" s="4">
        <v>0</v>
      </c>
      <c r="CS758" s="4">
        <v>1656</v>
      </c>
      <c r="CT758" s="4">
        <v>2</v>
      </c>
      <c r="CU758" s="4">
        <v>1</v>
      </c>
      <c r="CV758" s="4">
        <v>-0.95</v>
      </c>
      <c r="CW758" s="4">
        <v>0</v>
      </c>
      <c r="CX758" s="4">
        <v>0</v>
      </c>
      <c r="CY758" s="4">
        <v>0</v>
      </c>
      <c r="CZ758" s="4">
        <v>0</v>
      </c>
      <c r="DA758" s="4">
        <v>292</v>
      </c>
      <c r="DB758" s="4">
        <v>10</v>
      </c>
      <c r="DC758" s="4">
        <v>1.1000000000000001</v>
      </c>
      <c r="DD758" s="4">
        <v>-1</v>
      </c>
      <c r="DE758" s="4">
        <v>28</v>
      </c>
      <c r="DF758" s="4">
        <v>0</v>
      </c>
      <c r="DG758" s="4">
        <v>1177</v>
      </c>
      <c r="DH758" s="4">
        <v>27</v>
      </c>
      <c r="DI758" s="4">
        <v>1981</v>
      </c>
      <c r="DJ758" s="4">
        <v>-313</v>
      </c>
      <c r="DK758" s="4">
        <v>1.3</v>
      </c>
      <c r="DL758" s="4">
        <v>-0.84999999999999987</v>
      </c>
      <c r="DM758" s="4">
        <v>0</v>
      </c>
      <c r="DN758" s="4">
        <v>0</v>
      </c>
      <c r="DO758" s="4">
        <v>0</v>
      </c>
      <c r="DP758" s="4">
        <v>0</v>
      </c>
      <c r="DQ758" s="4">
        <v>605</v>
      </c>
      <c r="DR758" s="4">
        <v>139</v>
      </c>
      <c r="DS758" s="4">
        <v>1.25</v>
      </c>
      <c r="DT758" s="4">
        <v>-1.0499999999999998</v>
      </c>
      <c r="DU758" s="4">
        <v>1</v>
      </c>
      <c r="DV758" s="4">
        <v>0</v>
      </c>
      <c r="DW758" s="4">
        <v>0</v>
      </c>
      <c r="DX758" s="4">
        <v>0</v>
      </c>
      <c r="DY758" s="4">
        <v>4539</v>
      </c>
      <c r="DZ758" s="4">
        <v>-554</v>
      </c>
      <c r="EA758" s="4">
        <v>1.25</v>
      </c>
      <c r="EB758" s="4">
        <v>-1.2000000000000002</v>
      </c>
      <c r="EC758" s="4">
        <v>0</v>
      </c>
      <c r="ED758" s="4">
        <v>0</v>
      </c>
      <c r="EE758" s="4">
        <v>0</v>
      </c>
      <c r="EF758" s="4">
        <v>0</v>
      </c>
      <c r="EG758" s="4">
        <v>307</v>
      </c>
      <c r="EH758" s="4">
        <v>27</v>
      </c>
      <c r="EI758" s="4">
        <v>1.3</v>
      </c>
      <c r="EJ758" s="4">
        <v>-1.4000000000000001</v>
      </c>
      <c r="EK758" s="4">
        <v>71</v>
      </c>
      <c r="EL758" s="4">
        <v>-8</v>
      </c>
      <c r="EM758" s="4">
        <v>963.9</v>
      </c>
      <c r="EN758" s="4">
        <v>-51.100000000000023</v>
      </c>
      <c r="EO758" s="4">
        <v>22173</v>
      </c>
      <c r="EP758" s="4">
        <v>-1785</v>
      </c>
      <c r="EQ758" s="4">
        <v>1.5</v>
      </c>
      <c r="ER758" s="4">
        <v>-1.4</v>
      </c>
      <c r="ES758" s="4">
        <v>4</v>
      </c>
      <c r="ET758" s="4">
        <v>0</v>
      </c>
      <c r="EU758" s="4">
        <v>915</v>
      </c>
      <c r="EV758" s="4">
        <v>-64.649999999999977</v>
      </c>
      <c r="EW758" s="4">
        <v>890</v>
      </c>
      <c r="EX758" s="4">
        <v>-18</v>
      </c>
      <c r="EY758" s="4">
        <v>1.6</v>
      </c>
      <c r="EZ758" s="4">
        <v>-1.35</v>
      </c>
      <c r="FA758" s="4">
        <v>27</v>
      </c>
      <c r="FB758" s="4">
        <v>3</v>
      </c>
      <c r="FC758" s="4">
        <v>869.25</v>
      </c>
      <c r="FD758" s="4">
        <v>-19</v>
      </c>
      <c r="FE758" s="4">
        <v>5606</v>
      </c>
      <c r="FF758" s="4">
        <v>-598</v>
      </c>
      <c r="FG758" s="4">
        <v>1.6</v>
      </c>
      <c r="FH758" s="4">
        <v>-1.6999999999999997</v>
      </c>
      <c r="FI758" s="4">
        <v>5</v>
      </c>
      <c r="FJ758" s="4">
        <v>0</v>
      </c>
      <c r="FK758" s="4">
        <v>0</v>
      </c>
      <c r="FL758" s="4">
        <v>0</v>
      </c>
      <c r="FM758" s="4">
        <v>196</v>
      </c>
      <c r="FN758" s="4">
        <v>-33</v>
      </c>
      <c r="FO758" s="4">
        <v>1.7</v>
      </c>
      <c r="FP758" s="4">
        <v>-1.8499999999999999</v>
      </c>
      <c r="FQ758" s="4">
        <v>22</v>
      </c>
      <c r="FR758" s="4">
        <v>0</v>
      </c>
      <c r="FS758" s="4">
        <v>0</v>
      </c>
      <c r="FT758" s="4">
        <v>0</v>
      </c>
      <c r="FU758" s="4">
        <v>16809</v>
      </c>
      <c r="FV758" s="4">
        <v>-141</v>
      </c>
      <c r="FW758" s="4">
        <v>1.85</v>
      </c>
      <c r="FX758" s="4">
        <v>-2</v>
      </c>
      <c r="FY758" s="4">
        <v>6</v>
      </c>
      <c r="FZ758" s="4">
        <v>0</v>
      </c>
      <c r="GA758" s="4">
        <v>0</v>
      </c>
      <c r="GB758" s="4">
        <v>0</v>
      </c>
      <c r="GC758" s="4">
        <v>836</v>
      </c>
      <c r="GD758" s="4">
        <v>-41</v>
      </c>
      <c r="GE758" s="4">
        <v>2.1</v>
      </c>
      <c r="GF758" s="4">
        <v>-2.15</v>
      </c>
      <c r="GG758" s="4">
        <v>431</v>
      </c>
      <c r="GH758" s="4">
        <v>-69</v>
      </c>
      <c r="GI758" s="4">
        <v>688</v>
      </c>
      <c r="GJ758" s="4">
        <v>-21.950000000000045</v>
      </c>
      <c r="GK758" s="4">
        <v>13353</v>
      </c>
      <c r="GL758" s="4">
        <v>-2303</v>
      </c>
      <c r="GM758" s="4">
        <v>1.95</v>
      </c>
      <c r="GN758" s="4">
        <v>-2.5499999999999998</v>
      </c>
      <c r="GO758" s="4">
        <v>6</v>
      </c>
      <c r="GP758" s="4">
        <v>0</v>
      </c>
      <c r="GQ758" s="4">
        <v>0</v>
      </c>
      <c r="GR758" s="4">
        <v>0</v>
      </c>
      <c r="GS758" s="4">
        <v>873</v>
      </c>
      <c r="GT758" s="4">
        <v>-105</v>
      </c>
      <c r="GU758" s="4">
        <v>2.1</v>
      </c>
      <c r="GV758" s="4">
        <v>-2.6999999999999997</v>
      </c>
      <c r="GW758" s="4">
        <v>279</v>
      </c>
      <c r="GX758" s="4">
        <v>-101</v>
      </c>
      <c r="GY758" s="4">
        <v>581</v>
      </c>
      <c r="GZ758" s="4">
        <v>-24.950000000000045</v>
      </c>
      <c r="HA758" s="4">
        <v>14602</v>
      </c>
      <c r="HB758" s="4">
        <v>-2299</v>
      </c>
      <c r="HC758" s="4">
        <v>2.15</v>
      </c>
      <c r="HD758" s="4">
        <v>-2.9499999999999997</v>
      </c>
      <c r="HE758" s="4">
        <v>168</v>
      </c>
      <c r="HF758" s="4">
        <v>-21</v>
      </c>
      <c r="HG758" s="4">
        <v>536.1</v>
      </c>
      <c r="HH758" s="4">
        <v>1.7000000000000455</v>
      </c>
      <c r="HI758" s="4">
        <v>1939</v>
      </c>
      <c r="HJ758" s="4">
        <v>-665</v>
      </c>
      <c r="HK758" s="4">
        <v>2.5</v>
      </c>
      <c r="HL758" s="4">
        <v>-3.2</v>
      </c>
      <c r="HM758" s="4">
        <v>801</v>
      </c>
      <c r="HN758" s="4">
        <v>-130</v>
      </c>
      <c r="HO758" s="4">
        <v>479.8</v>
      </c>
      <c r="HP758" s="4">
        <v>-27.649999999999977</v>
      </c>
      <c r="HQ758" s="4">
        <v>27421</v>
      </c>
      <c r="HR758" s="4">
        <v>854</v>
      </c>
      <c r="HS758" s="4">
        <v>2.8</v>
      </c>
      <c r="HT758" s="4">
        <v>-3.8</v>
      </c>
      <c r="HU758" s="4">
        <v>273</v>
      </c>
      <c r="HV758" s="4">
        <v>-38</v>
      </c>
      <c r="HW758" s="4">
        <v>411</v>
      </c>
      <c r="HX758" s="4">
        <v>-48.149999999999977</v>
      </c>
      <c r="HY758" s="4">
        <v>3073</v>
      </c>
      <c r="HZ758" s="4">
        <v>206</v>
      </c>
      <c r="IA758" s="4">
        <v>3.3</v>
      </c>
      <c r="IB758" s="4">
        <v>-4.6500000000000004</v>
      </c>
      <c r="IC758" s="4">
        <v>398</v>
      </c>
      <c r="ID758" s="4">
        <v>-137</v>
      </c>
      <c r="IE758" s="4">
        <v>382.95</v>
      </c>
      <c r="IF758" s="4">
        <v>-24.800000000000011</v>
      </c>
      <c r="IG758" s="4">
        <v>20328</v>
      </c>
      <c r="IH758" s="4">
        <v>3583</v>
      </c>
      <c r="II758" s="4">
        <v>4.05</v>
      </c>
      <c r="IJ758" s="4">
        <v>-5.1000000000000005</v>
      </c>
      <c r="IK758" s="4">
        <v>221</v>
      </c>
      <c r="IL758" s="4">
        <v>-17</v>
      </c>
      <c r="IM758" s="4">
        <v>320.75</v>
      </c>
      <c r="IN758" s="4">
        <v>-42.050000000000011</v>
      </c>
      <c r="IO758" s="4">
        <v>6161</v>
      </c>
      <c r="IP758" s="4">
        <v>1707</v>
      </c>
      <c r="IQ758" s="4">
        <v>5</v>
      </c>
      <c r="IR758" s="4">
        <v>-6.0500000000000007</v>
      </c>
      <c r="IS758" s="4">
        <v>1336</v>
      </c>
      <c r="IT758" s="4">
        <v>229</v>
      </c>
      <c r="IU758" s="4">
        <v>283</v>
      </c>
      <c r="IV758" s="4">
        <v>-28.850000000000023</v>
      </c>
      <c r="IW758" s="4">
        <v>27896</v>
      </c>
      <c r="IX758" s="4">
        <v>6207</v>
      </c>
      <c r="IY758" s="4">
        <v>6.95</v>
      </c>
      <c r="IZ758" s="4">
        <v>-6.2</v>
      </c>
      <c r="JA758" s="4">
        <v>231</v>
      </c>
      <c r="JB758" s="4">
        <v>21</v>
      </c>
      <c r="JC758" s="4">
        <v>232.85</v>
      </c>
      <c r="JD758" s="4">
        <v>-31.099999999999994</v>
      </c>
      <c r="JE758" s="4">
        <v>10348</v>
      </c>
      <c r="JF758" s="4">
        <v>3083</v>
      </c>
      <c r="JG758" s="4">
        <v>9.9499999999999993</v>
      </c>
      <c r="JH758" s="4">
        <v>-6.3000000000000007</v>
      </c>
      <c r="JI758" s="4">
        <v>3511</v>
      </c>
      <c r="JJ758" s="4">
        <v>795</v>
      </c>
      <c r="JK758" s="4">
        <v>191</v>
      </c>
      <c r="JL758" s="4">
        <v>-27.150000000000006</v>
      </c>
      <c r="JM758" s="4">
        <v>31710</v>
      </c>
      <c r="JN758" s="4">
        <v>7867</v>
      </c>
      <c r="JO758" s="4">
        <v>14.85</v>
      </c>
      <c r="JP758" s="4">
        <v>-5.9500000000000011</v>
      </c>
      <c r="JQ758" s="5">
        <v>1363</v>
      </c>
      <c r="JR758" s="4">
        <v>435</v>
      </c>
      <c r="JS758" s="4">
        <v>147.35</v>
      </c>
      <c r="JT758" s="4">
        <v>-27.050000000000011</v>
      </c>
      <c r="JU758" s="4">
        <v>11401</v>
      </c>
      <c r="JV758" s="4">
        <v>3071</v>
      </c>
      <c r="JW758" s="4">
        <v>22.4</v>
      </c>
      <c r="JX758" s="4">
        <v>-4.9500000000000028</v>
      </c>
      <c r="JY758" s="4">
        <v>15133</v>
      </c>
      <c r="JZ758" s="4">
        <v>1666</v>
      </c>
      <c r="KA758" s="4">
        <v>109.7</v>
      </c>
      <c r="KB758" s="4">
        <v>-25.600000000000009</v>
      </c>
      <c r="KC758" s="4">
        <v>41558</v>
      </c>
      <c r="KD758" s="4">
        <v>11823</v>
      </c>
      <c r="KE758" s="4">
        <v>33.799999999999997</v>
      </c>
      <c r="KF758" s="4">
        <v>-4.2000000000000028</v>
      </c>
      <c r="KG758" s="4">
        <v>12421</v>
      </c>
      <c r="KH758" s="4">
        <v>7436</v>
      </c>
      <c r="KI758" s="4">
        <v>75.95</v>
      </c>
      <c r="KJ758" s="4">
        <v>-23.799999999999997</v>
      </c>
      <c r="KK758" s="4">
        <v>15709</v>
      </c>
      <c r="KL758" s="4">
        <v>6815</v>
      </c>
      <c r="KM758" s="4">
        <v>50.25</v>
      </c>
      <c r="KN758" s="4">
        <v>-2.6499999999999986</v>
      </c>
      <c r="KO758" s="4">
        <v>53413</v>
      </c>
      <c r="KP758" s="4">
        <v>20070</v>
      </c>
      <c r="KQ758" s="4">
        <v>49</v>
      </c>
      <c r="KR758" s="4">
        <v>-22.25</v>
      </c>
      <c r="KS758" s="4">
        <v>30767</v>
      </c>
      <c r="KT758" s="4">
        <v>7853</v>
      </c>
      <c r="KU758" s="4">
        <v>73.25</v>
      </c>
      <c r="KV758" s="4">
        <v>0.5</v>
      </c>
      <c r="KW758" s="4">
        <v>24025</v>
      </c>
      <c r="KX758" s="4">
        <v>14728</v>
      </c>
      <c r="KY758" s="4">
        <v>29.35</v>
      </c>
      <c r="KZ758" s="4">
        <v>-18.850000000000001</v>
      </c>
      <c r="LA758" s="4">
        <v>5168</v>
      </c>
      <c r="LB758" s="4">
        <v>2133</v>
      </c>
      <c r="LC758" s="4">
        <v>104</v>
      </c>
      <c r="LD758" s="4">
        <v>4.4000000000000057</v>
      </c>
    </row>
    <row r="759" spans="1:316" x14ac:dyDescent="0.25">
      <c r="A759" s="171">
        <v>44076.533249537039</v>
      </c>
      <c r="B759" s="172">
        <v>0.53194444444444444</v>
      </c>
      <c r="C759" s="4">
        <v>11465.3</v>
      </c>
      <c r="D759" s="4">
        <v>11450</v>
      </c>
      <c r="E759" s="173">
        <v>-52.45</v>
      </c>
      <c r="F759" s="173">
        <v>-16.800000000000004</v>
      </c>
      <c r="G759" s="173">
        <v>313.89999999999998</v>
      </c>
      <c r="H759" s="173">
        <v>-641.34999999999991</v>
      </c>
      <c r="I759" s="173">
        <v>268.25000000000011</v>
      </c>
      <c r="J759" s="173">
        <v>-909.6</v>
      </c>
      <c r="K759" s="127">
        <v>27.81</v>
      </c>
      <c r="L759" s="127">
        <v>25.08</v>
      </c>
      <c r="M759" s="127">
        <v>12.089999999999998</v>
      </c>
      <c r="N759" s="127">
        <v>7.2899999999999991</v>
      </c>
      <c r="O759" s="127">
        <v>0.11824664608009094</v>
      </c>
      <c r="P759" s="127">
        <v>7.9502177667423235E-2</v>
      </c>
      <c r="Q759" s="127">
        <v>0.8108768081451897</v>
      </c>
      <c r="R759" s="4">
        <v>75414</v>
      </c>
      <c r="S759" s="4">
        <v>43651</v>
      </c>
      <c r="T759" s="173">
        <v>11495.616666666667</v>
      </c>
      <c r="U759" s="173">
        <v>-1.5333333333328483</v>
      </c>
      <c r="V759" s="4">
        <v>149713</v>
      </c>
      <c r="W759" s="4">
        <v>-13556</v>
      </c>
      <c r="X759" s="173">
        <v>30.316666666667516</v>
      </c>
      <c r="Y759" s="173">
        <v>-102088</v>
      </c>
      <c r="Z759" s="173">
        <v>41535</v>
      </c>
      <c r="AA759" s="173">
        <v>-60553</v>
      </c>
      <c r="AB759" s="4">
        <v>-31763</v>
      </c>
      <c r="AC759" s="4">
        <v>-69139</v>
      </c>
      <c r="AD759" s="176" t="e">
        <v>#REF!</v>
      </c>
      <c r="AE759" s="177">
        <v>-0.13468954590251234</v>
      </c>
      <c r="AF759" s="177">
        <v>-6.9488304970193567E-3</v>
      </c>
      <c r="AG759" s="177">
        <v>-1.6528764646392594E-2</v>
      </c>
      <c r="AH759" s="177">
        <v>-9.4171785713063991E-2</v>
      </c>
      <c r="AI759" s="127">
        <v>-2.1569097309832932E-2</v>
      </c>
      <c r="AJ759" s="127">
        <v>0</v>
      </c>
      <c r="AK759" s="4">
        <v>0</v>
      </c>
      <c r="AL759" s="178">
        <v>11500</v>
      </c>
      <c r="AM759" s="178">
        <v>11400</v>
      </c>
      <c r="AN759" s="178">
        <v>11600</v>
      </c>
      <c r="AO759" s="178">
        <v>11700</v>
      </c>
      <c r="AS759" s="4">
        <v>0.5758746834255698</v>
      </c>
      <c r="AT759" s="4">
        <v>0.2185685037396064</v>
      </c>
      <c r="AU759" s="4">
        <v>0.21205684630039195</v>
      </c>
      <c r="AV759" s="4">
        <v>6.3291788480279013E-2</v>
      </c>
      <c r="AW759" s="4">
        <v>9.1952662721893494E-2</v>
      </c>
      <c r="AX759" s="4">
        <v>6.0976266078251976E-2</v>
      </c>
      <c r="AY759" s="4">
        <v>34.029593094944516</v>
      </c>
      <c r="AZ759" s="4">
        <v>11.014652014652015</v>
      </c>
      <c r="BA759" s="4">
        <v>51.025125628140707</v>
      </c>
      <c r="BB759" s="4">
        <v>27.398190045248867</v>
      </c>
      <c r="BC759" s="4">
        <v>20.786248131539612</v>
      </c>
      <c r="BD759" s="4">
        <v>37.272727272727273</v>
      </c>
      <c r="BE759" s="4">
        <v>9.2701917489831498</v>
      </c>
      <c r="BF759" s="4">
        <v>8.3185776487663272</v>
      </c>
      <c r="BG759" s="4">
        <v>2.7630508700580036</v>
      </c>
      <c r="BH759" s="4">
        <v>1.2746433203631646</v>
      </c>
      <c r="BI759" s="4">
        <v>9</v>
      </c>
      <c r="BJ759" s="4">
        <v>0</v>
      </c>
      <c r="BK759" s="4">
        <v>0</v>
      </c>
      <c r="BL759" s="4">
        <v>0</v>
      </c>
      <c r="BM759" s="4">
        <v>7834</v>
      </c>
      <c r="BN759" s="4">
        <v>-129</v>
      </c>
      <c r="BO759" s="4">
        <v>0.85</v>
      </c>
      <c r="BP759" s="4">
        <v>-0.65</v>
      </c>
      <c r="BQ759" s="4">
        <v>0</v>
      </c>
      <c r="BR759" s="4">
        <v>0</v>
      </c>
      <c r="BS759" s="4">
        <v>0</v>
      </c>
      <c r="BT759" s="4">
        <v>0</v>
      </c>
      <c r="BU759" s="4">
        <v>135</v>
      </c>
      <c r="BV759" s="4">
        <v>21</v>
      </c>
      <c r="BW759" s="4">
        <v>1</v>
      </c>
      <c r="BX759" s="4">
        <v>-0.55000000000000004</v>
      </c>
      <c r="BY759" s="4">
        <v>22</v>
      </c>
      <c r="BZ759" s="4">
        <v>0</v>
      </c>
      <c r="CA759" s="4">
        <v>0</v>
      </c>
      <c r="CB759" s="4">
        <v>0</v>
      </c>
      <c r="CC759" s="4">
        <v>573</v>
      </c>
      <c r="CD759" s="4">
        <v>-210</v>
      </c>
      <c r="CE759" s="4">
        <v>1</v>
      </c>
      <c r="CF759" s="4">
        <v>-0.64999999999999991</v>
      </c>
      <c r="CG759" s="4">
        <v>0</v>
      </c>
      <c r="CH759" s="4">
        <v>0</v>
      </c>
      <c r="CI759" s="4">
        <v>0</v>
      </c>
      <c r="CJ759" s="4">
        <v>0</v>
      </c>
      <c r="CK759" s="4">
        <v>46</v>
      </c>
      <c r="CL759" s="4">
        <v>2</v>
      </c>
      <c r="CM759" s="4">
        <v>1.1000000000000001</v>
      </c>
      <c r="CN759" s="4">
        <v>-0.7</v>
      </c>
      <c r="CO759" s="4">
        <v>12</v>
      </c>
      <c r="CP759" s="4">
        <v>0</v>
      </c>
      <c r="CQ759" s="4">
        <v>0</v>
      </c>
      <c r="CR759" s="4">
        <v>0</v>
      </c>
      <c r="CS759" s="4">
        <v>1656</v>
      </c>
      <c r="CT759" s="4">
        <v>2</v>
      </c>
      <c r="CU759" s="4">
        <v>1.05</v>
      </c>
      <c r="CV759" s="4">
        <v>-0.89999999999999991</v>
      </c>
      <c r="CW759" s="4">
        <v>0</v>
      </c>
      <c r="CX759" s="4">
        <v>0</v>
      </c>
      <c r="CY759" s="4">
        <v>0</v>
      </c>
      <c r="CZ759" s="4">
        <v>0</v>
      </c>
      <c r="DA759" s="4">
        <v>292</v>
      </c>
      <c r="DB759" s="4">
        <v>10</v>
      </c>
      <c r="DC759" s="4">
        <v>1.1000000000000001</v>
      </c>
      <c r="DD759" s="4">
        <v>-1</v>
      </c>
      <c r="DE759" s="4">
        <v>28</v>
      </c>
      <c r="DF759" s="4">
        <v>0</v>
      </c>
      <c r="DG759" s="4">
        <v>1169</v>
      </c>
      <c r="DH759" s="4">
        <v>19</v>
      </c>
      <c r="DI759" s="4">
        <v>2022</v>
      </c>
      <c r="DJ759" s="4">
        <v>-272</v>
      </c>
      <c r="DK759" s="4">
        <v>1.2</v>
      </c>
      <c r="DL759" s="4">
        <v>-0.95</v>
      </c>
      <c r="DM759" s="4">
        <v>0</v>
      </c>
      <c r="DN759" s="4">
        <v>0</v>
      </c>
      <c r="DO759" s="4">
        <v>0</v>
      </c>
      <c r="DP759" s="4">
        <v>0</v>
      </c>
      <c r="DQ759" s="4">
        <v>605</v>
      </c>
      <c r="DR759" s="4">
        <v>139</v>
      </c>
      <c r="DS759" s="4">
        <v>1.25</v>
      </c>
      <c r="DT759" s="4">
        <v>-1.0499999999999998</v>
      </c>
      <c r="DU759" s="4">
        <v>1</v>
      </c>
      <c r="DV759" s="4">
        <v>0</v>
      </c>
      <c r="DW759" s="4">
        <v>0</v>
      </c>
      <c r="DX759" s="4">
        <v>0</v>
      </c>
      <c r="DY759" s="4">
        <v>4539</v>
      </c>
      <c r="DZ759" s="4">
        <v>-554</v>
      </c>
      <c r="EA759" s="4">
        <v>1.35</v>
      </c>
      <c r="EB759" s="4">
        <v>-1.1000000000000001</v>
      </c>
      <c r="EC759" s="4">
        <v>0</v>
      </c>
      <c r="ED759" s="4">
        <v>0</v>
      </c>
      <c r="EE759" s="4">
        <v>0</v>
      </c>
      <c r="EF759" s="4">
        <v>0</v>
      </c>
      <c r="EG759" s="4">
        <v>307</v>
      </c>
      <c r="EH759" s="4">
        <v>27</v>
      </c>
      <c r="EI759" s="4">
        <v>1.3</v>
      </c>
      <c r="EJ759" s="4">
        <v>-1.4000000000000001</v>
      </c>
      <c r="EK759" s="4">
        <v>71</v>
      </c>
      <c r="EL759" s="4">
        <v>-8</v>
      </c>
      <c r="EM759" s="4">
        <v>963.9</v>
      </c>
      <c r="EN759" s="4">
        <v>-51.100000000000023</v>
      </c>
      <c r="EO759" s="4">
        <v>22173</v>
      </c>
      <c r="EP759" s="4">
        <v>-1785</v>
      </c>
      <c r="EQ759" s="4">
        <v>1.5</v>
      </c>
      <c r="ER759" s="4">
        <v>-1.4</v>
      </c>
      <c r="ES759" s="4">
        <v>4</v>
      </c>
      <c r="ET759" s="4">
        <v>0</v>
      </c>
      <c r="EU759" s="4">
        <v>915</v>
      </c>
      <c r="EV759" s="4">
        <v>-64.649999999999977</v>
      </c>
      <c r="EW759" s="4">
        <v>890</v>
      </c>
      <c r="EX759" s="4">
        <v>-18</v>
      </c>
      <c r="EY759" s="4">
        <v>1.6</v>
      </c>
      <c r="EZ759" s="4">
        <v>-1.35</v>
      </c>
      <c r="FA759" s="4">
        <v>27</v>
      </c>
      <c r="FB759" s="4">
        <v>3</v>
      </c>
      <c r="FC759" s="4">
        <v>869.25</v>
      </c>
      <c r="FD759" s="4">
        <v>-19</v>
      </c>
      <c r="FE759" s="4">
        <v>5884</v>
      </c>
      <c r="FF759" s="4">
        <v>-320</v>
      </c>
      <c r="FG759" s="4">
        <v>1.6</v>
      </c>
      <c r="FH759" s="4">
        <v>-1.6999999999999997</v>
      </c>
      <c r="FI759" s="4">
        <v>5</v>
      </c>
      <c r="FJ759" s="4">
        <v>0</v>
      </c>
      <c r="FK759" s="4">
        <v>0</v>
      </c>
      <c r="FL759" s="4">
        <v>0</v>
      </c>
      <c r="FM759" s="4">
        <v>196</v>
      </c>
      <c r="FN759" s="4">
        <v>-33</v>
      </c>
      <c r="FO759" s="4">
        <v>1.7</v>
      </c>
      <c r="FP759" s="4">
        <v>-1.8499999999999999</v>
      </c>
      <c r="FQ759" s="4">
        <v>22</v>
      </c>
      <c r="FR759" s="4">
        <v>0</v>
      </c>
      <c r="FS759" s="4">
        <v>0</v>
      </c>
      <c r="FT759" s="4">
        <v>0</v>
      </c>
      <c r="FU759" s="4">
        <v>16845</v>
      </c>
      <c r="FV759" s="4">
        <v>-105</v>
      </c>
      <c r="FW759" s="4">
        <v>1.85</v>
      </c>
      <c r="FX759" s="4">
        <v>-2</v>
      </c>
      <c r="FY759" s="4">
        <v>6</v>
      </c>
      <c r="FZ759" s="4">
        <v>0</v>
      </c>
      <c r="GA759" s="4">
        <v>0</v>
      </c>
      <c r="GB759" s="4">
        <v>0</v>
      </c>
      <c r="GC759" s="4">
        <v>836</v>
      </c>
      <c r="GD759" s="4">
        <v>-41</v>
      </c>
      <c r="GE759" s="4">
        <v>2.1</v>
      </c>
      <c r="GF759" s="4">
        <v>-2.15</v>
      </c>
      <c r="GG759" s="4">
        <v>431</v>
      </c>
      <c r="GH759" s="4">
        <v>-69</v>
      </c>
      <c r="GI759" s="4">
        <v>688</v>
      </c>
      <c r="GJ759" s="4">
        <v>-21.950000000000045</v>
      </c>
      <c r="GK759" s="4">
        <v>13382</v>
      </c>
      <c r="GL759" s="4">
        <v>-2274</v>
      </c>
      <c r="GM759" s="4">
        <v>2</v>
      </c>
      <c r="GN759" s="4">
        <v>-2.5</v>
      </c>
      <c r="GO759" s="4">
        <v>6</v>
      </c>
      <c r="GP759" s="4">
        <v>0</v>
      </c>
      <c r="GQ759" s="4">
        <v>0</v>
      </c>
      <c r="GR759" s="4">
        <v>0</v>
      </c>
      <c r="GS759" s="4">
        <v>880</v>
      </c>
      <c r="GT759" s="4">
        <v>-98</v>
      </c>
      <c r="GU759" s="4">
        <v>2.15</v>
      </c>
      <c r="GV759" s="4">
        <v>-2.65</v>
      </c>
      <c r="GW759" s="4">
        <v>279</v>
      </c>
      <c r="GX759" s="4">
        <v>-101</v>
      </c>
      <c r="GY759" s="4">
        <v>565.6</v>
      </c>
      <c r="GZ759" s="4">
        <v>-40.350000000000023</v>
      </c>
      <c r="HA759" s="4">
        <v>14639</v>
      </c>
      <c r="HB759" s="4">
        <v>-2262</v>
      </c>
      <c r="HC759" s="4">
        <v>2.2999999999999998</v>
      </c>
      <c r="HD759" s="4">
        <v>-2.8</v>
      </c>
      <c r="HE759" s="4">
        <v>168</v>
      </c>
      <c r="HF759" s="4">
        <v>-21</v>
      </c>
      <c r="HG759" s="4">
        <v>536.1</v>
      </c>
      <c r="HH759" s="4">
        <v>1.7000000000000455</v>
      </c>
      <c r="HI759" s="4">
        <v>1909</v>
      </c>
      <c r="HJ759" s="4">
        <v>-695</v>
      </c>
      <c r="HK759" s="4">
        <v>2.5</v>
      </c>
      <c r="HL759" s="4">
        <v>-3.2</v>
      </c>
      <c r="HM759" s="4">
        <v>811</v>
      </c>
      <c r="HN759" s="4">
        <v>-120</v>
      </c>
      <c r="HO759" s="4">
        <v>475</v>
      </c>
      <c r="HP759" s="4">
        <v>-32.449999999999989</v>
      </c>
      <c r="HQ759" s="4">
        <v>27598</v>
      </c>
      <c r="HR759" s="4">
        <v>1031</v>
      </c>
      <c r="HS759" s="4">
        <v>2.9</v>
      </c>
      <c r="HT759" s="4">
        <v>-3.6999999999999997</v>
      </c>
      <c r="HU759" s="4">
        <v>273</v>
      </c>
      <c r="HV759" s="4">
        <v>-38</v>
      </c>
      <c r="HW759" s="4">
        <v>411</v>
      </c>
      <c r="HX759" s="4">
        <v>-48.149999999999977</v>
      </c>
      <c r="HY759" s="4">
        <v>3007</v>
      </c>
      <c r="HZ759" s="4">
        <v>140</v>
      </c>
      <c r="IA759" s="4">
        <v>3.45</v>
      </c>
      <c r="IB759" s="4">
        <v>-4.5</v>
      </c>
      <c r="IC759" s="4">
        <v>398</v>
      </c>
      <c r="ID759" s="4">
        <v>-137</v>
      </c>
      <c r="IE759" s="4">
        <v>374</v>
      </c>
      <c r="IF759" s="4">
        <v>-33.75</v>
      </c>
      <c r="IG759" s="4">
        <v>20308</v>
      </c>
      <c r="IH759" s="4">
        <v>3563</v>
      </c>
      <c r="II759" s="4">
        <v>4.3</v>
      </c>
      <c r="IJ759" s="4">
        <v>-4.8500000000000005</v>
      </c>
      <c r="IK759" s="4">
        <v>221</v>
      </c>
      <c r="IL759" s="4">
        <v>-17</v>
      </c>
      <c r="IM759" s="4">
        <v>320.75</v>
      </c>
      <c r="IN759" s="4">
        <v>-42.050000000000011</v>
      </c>
      <c r="IO759" s="4">
        <v>6055</v>
      </c>
      <c r="IP759" s="4">
        <v>1601</v>
      </c>
      <c r="IQ759" s="4">
        <v>5.45</v>
      </c>
      <c r="IR759" s="4">
        <v>-5.6000000000000005</v>
      </c>
      <c r="IS759" s="4">
        <v>1338</v>
      </c>
      <c r="IT759" s="4">
        <v>231</v>
      </c>
      <c r="IU759" s="4">
        <v>277.10000000000002</v>
      </c>
      <c r="IV759" s="4">
        <v>-34.75</v>
      </c>
      <c r="IW759" s="4">
        <v>27812</v>
      </c>
      <c r="IX759" s="4">
        <v>6123</v>
      </c>
      <c r="IY759" s="4">
        <v>7.4</v>
      </c>
      <c r="IZ759" s="4">
        <v>-5.75</v>
      </c>
      <c r="JA759" s="4">
        <v>275</v>
      </c>
      <c r="JB759" s="4">
        <v>65</v>
      </c>
      <c r="JC759" s="4">
        <v>232.1</v>
      </c>
      <c r="JD759" s="4">
        <v>-31.849999999999994</v>
      </c>
      <c r="JE759" s="4">
        <v>10250</v>
      </c>
      <c r="JF759" s="4">
        <v>2985</v>
      </c>
      <c r="JG759" s="4">
        <v>10.7</v>
      </c>
      <c r="JH759" s="4">
        <v>-5.5500000000000007</v>
      </c>
      <c r="JI759" s="4">
        <v>3442</v>
      </c>
      <c r="JJ759" s="4">
        <v>726</v>
      </c>
      <c r="JK759" s="4">
        <v>186.6</v>
      </c>
      <c r="JL759" s="4">
        <v>-31.550000000000011</v>
      </c>
      <c r="JM759" s="4">
        <v>31908</v>
      </c>
      <c r="JN759" s="4">
        <v>8065</v>
      </c>
      <c r="JO759" s="4">
        <v>16</v>
      </c>
      <c r="JP759" s="4">
        <v>-4.8000000000000007</v>
      </c>
      <c r="JQ759" s="5">
        <v>1378</v>
      </c>
      <c r="JR759" s="4">
        <v>450</v>
      </c>
      <c r="JS759" s="4">
        <v>146.4</v>
      </c>
      <c r="JT759" s="4">
        <v>-28</v>
      </c>
      <c r="JU759" s="4">
        <v>11463</v>
      </c>
      <c r="JV759" s="4">
        <v>3133</v>
      </c>
      <c r="JW759" s="4">
        <v>23.55</v>
      </c>
      <c r="JX759" s="4">
        <v>-3.8000000000000007</v>
      </c>
      <c r="JY759" s="4">
        <v>14999</v>
      </c>
      <c r="JZ759" s="4">
        <v>1532</v>
      </c>
      <c r="KA759" s="4">
        <v>107.8</v>
      </c>
      <c r="KB759" s="4">
        <v>-27.500000000000014</v>
      </c>
      <c r="KC759" s="4">
        <v>41443</v>
      </c>
      <c r="KD759" s="4">
        <v>11708</v>
      </c>
      <c r="KE759" s="4">
        <v>34.799999999999997</v>
      </c>
      <c r="KF759" s="4">
        <v>-3.2000000000000028</v>
      </c>
      <c r="KG759" s="4">
        <v>12336</v>
      </c>
      <c r="KH759" s="4">
        <v>7351</v>
      </c>
      <c r="KI759" s="4">
        <v>75.099999999999994</v>
      </c>
      <c r="KJ759" s="4">
        <v>-24.650000000000006</v>
      </c>
      <c r="KK759" s="4">
        <v>15724</v>
      </c>
      <c r="KL759" s="4">
        <v>6830</v>
      </c>
      <c r="KM759" s="4">
        <v>51.5</v>
      </c>
      <c r="KN759" s="4">
        <v>-1.3999999999999986</v>
      </c>
      <c r="KO759" s="4">
        <v>53305</v>
      </c>
      <c r="KP759" s="4">
        <v>19962</v>
      </c>
      <c r="KQ759" s="4">
        <v>48.2</v>
      </c>
      <c r="KR759" s="4">
        <v>-23.049999999999997</v>
      </c>
      <c r="KS759" s="4">
        <v>30697</v>
      </c>
      <c r="KT759" s="4">
        <v>7783</v>
      </c>
      <c r="KU759" s="4">
        <v>74.8</v>
      </c>
      <c r="KV759" s="4">
        <v>2.0499999999999972</v>
      </c>
      <c r="KW759" s="4">
        <v>23933</v>
      </c>
      <c r="KX759" s="4">
        <v>14636</v>
      </c>
      <c r="KY759" s="4">
        <v>28.8</v>
      </c>
      <c r="KZ759" s="4">
        <v>-19.400000000000002</v>
      </c>
      <c r="LA759" s="4">
        <v>5231</v>
      </c>
      <c r="LB759" s="4">
        <v>2196</v>
      </c>
      <c r="LC759" s="4">
        <v>105.45</v>
      </c>
      <c r="LD759" s="4">
        <v>5.8500000000000085</v>
      </c>
    </row>
    <row r="760" spans="1:316" x14ac:dyDescent="0.25">
      <c r="A760" s="171">
        <v>44076.531603587966</v>
      </c>
      <c r="B760" s="172">
        <v>0.53055555555555556</v>
      </c>
      <c r="C760" s="4">
        <v>11453.4</v>
      </c>
      <c r="D760" s="4">
        <v>11450</v>
      </c>
      <c r="E760" s="173">
        <v>-54.25</v>
      </c>
      <c r="F760" s="173">
        <v>-13.600000000000003</v>
      </c>
      <c r="G760" s="173">
        <v>313.89999999999998</v>
      </c>
      <c r="H760" s="173">
        <v>-673.39999999999986</v>
      </c>
      <c r="I760" s="173">
        <v>321.40000000000009</v>
      </c>
      <c r="J760" s="173">
        <v>-994.8</v>
      </c>
      <c r="K760" s="127">
        <v>27.81</v>
      </c>
      <c r="L760" s="127">
        <v>25.08</v>
      </c>
      <c r="M760" s="127">
        <v>12.089999999999998</v>
      </c>
      <c r="N760" s="127">
        <v>7.2899999999999991</v>
      </c>
      <c r="O760" s="127">
        <v>3.6780841805865834E-2</v>
      </c>
      <c r="P760" s="127">
        <v>-1.9098858608061345E-3</v>
      </c>
      <c r="Q760" s="127">
        <v>0.8108768081451897</v>
      </c>
      <c r="R760" s="4">
        <v>75414</v>
      </c>
      <c r="S760" s="4">
        <v>43651</v>
      </c>
      <c r="T760" s="173">
        <v>11497.15</v>
      </c>
      <c r="U760" s="173">
        <v>6.2999999999992724</v>
      </c>
      <c r="V760" s="4">
        <v>149713</v>
      </c>
      <c r="W760" s="4">
        <v>-13340</v>
      </c>
      <c r="X760" s="173">
        <v>43.75</v>
      </c>
      <c r="Y760" s="173">
        <v>-102088</v>
      </c>
      <c r="Z760" s="173">
        <v>41535</v>
      </c>
      <c r="AA760" s="173">
        <v>-60553</v>
      </c>
      <c r="AB760" s="4">
        <v>-31763</v>
      </c>
      <c r="AC760" s="4">
        <v>-69139</v>
      </c>
      <c r="AD760" s="176" t="e">
        <v>#REF!</v>
      </c>
      <c r="AE760" s="177">
        <v>0.24036836007289833</v>
      </c>
      <c r="AF760" s="177">
        <v>-2.2164349424799914E-3</v>
      </c>
      <c r="AG760" s="177">
        <v>-0.25620819190992022</v>
      </c>
      <c r="AH760" s="177">
        <v>-3.3256258936082056E-2</v>
      </c>
      <c r="AI760" s="127">
        <v>-5.654305974734806E-3</v>
      </c>
      <c r="AJ760" s="127">
        <v>0</v>
      </c>
      <c r="AK760" s="4">
        <v>0</v>
      </c>
      <c r="AL760" s="178">
        <v>11500</v>
      </c>
      <c r="AM760" s="178">
        <v>11400</v>
      </c>
      <c r="AN760" s="178">
        <v>11600</v>
      </c>
      <c r="AO760" s="178">
        <v>11700</v>
      </c>
      <c r="AS760" s="4">
        <v>0.5758746834255698</v>
      </c>
      <c r="AT760" s="4">
        <v>0.2185685037396064</v>
      </c>
      <c r="AU760" s="4">
        <v>0.21205684630039195</v>
      </c>
      <c r="AV760" s="4">
        <v>6.3291788480279013E-2</v>
      </c>
      <c r="AW760" s="4">
        <v>9.1952662721893494E-2</v>
      </c>
      <c r="AX760" s="4">
        <v>6.0976266078251976E-2</v>
      </c>
      <c r="AY760" s="4">
        <v>34.029593094944516</v>
      </c>
      <c r="AZ760" s="4">
        <v>11.014652014652015</v>
      </c>
      <c r="BA760" s="4">
        <v>51.025125628140707</v>
      </c>
      <c r="BB760" s="4">
        <v>27.398190045248867</v>
      </c>
      <c r="BC760" s="4">
        <v>20.786248131539612</v>
      </c>
      <c r="BD760" s="4">
        <v>37.272727272727273</v>
      </c>
      <c r="BE760" s="4">
        <v>9.2701917489831498</v>
      </c>
      <c r="BF760" s="4">
        <v>8.3185776487663272</v>
      </c>
      <c r="BG760" s="4">
        <v>2.7630508700580036</v>
      </c>
      <c r="BH760" s="4">
        <v>1.2746433203631646</v>
      </c>
      <c r="BI760" s="4">
        <v>9</v>
      </c>
      <c r="BJ760" s="4">
        <v>0</v>
      </c>
      <c r="BK760" s="4">
        <v>0</v>
      </c>
      <c r="BL760" s="4">
        <v>0</v>
      </c>
      <c r="BM760" s="4">
        <v>7834</v>
      </c>
      <c r="BN760" s="4">
        <v>-129</v>
      </c>
      <c r="BO760" s="4">
        <v>0.9</v>
      </c>
      <c r="BP760" s="4">
        <v>-0.6</v>
      </c>
      <c r="BQ760" s="4">
        <v>0</v>
      </c>
      <c r="BR760" s="4">
        <v>0</v>
      </c>
      <c r="BS760" s="4">
        <v>0</v>
      </c>
      <c r="BT760" s="4">
        <v>0</v>
      </c>
      <c r="BU760" s="4">
        <v>135</v>
      </c>
      <c r="BV760" s="4">
        <v>21</v>
      </c>
      <c r="BW760" s="4">
        <v>1</v>
      </c>
      <c r="BX760" s="4">
        <v>-0.55000000000000004</v>
      </c>
      <c r="BY760" s="4">
        <v>22</v>
      </c>
      <c r="BZ760" s="4">
        <v>0</v>
      </c>
      <c r="CA760" s="4">
        <v>0</v>
      </c>
      <c r="CB760" s="4">
        <v>0</v>
      </c>
      <c r="CC760" s="4">
        <v>573</v>
      </c>
      <c r="CD760" s="4">
        <v>-210</v>
      </c>
      <c r="CE760" s="4">
        <v>1</v>
      </c>
      <c r="CF760" s="4">
        <v>-0.64999999999999991</v>
      </c>
      <c r="CG760" s="4">
        <v>0</v>
      </c>
      <c r="CH760" s="4">
        <v>0</v>
      </c>
      <c r="CI760" s="4">
        <v>0</v>
      </c>
      <c r="CJ760" s="4">
        <v>0</v>
      </c>
      <c r="CK760" s="4">
        <v>46</v>
      </c>
      <c r="CL760" s="4">
        <v>2</v>
      </c>
      <c r="CM760" s="4">
        <v>1.1000000000000001</v>
      </c>
      <c r="CN760" s="4">
        <v>-0.7</v>
      </c>
      <c r="CO760" s="4">
        <v>12</v>
      </c>
      <c r="CP760" s="4">
        <v>0</v>
      </c>
      <c r="CQ760" s="4">
        <v>0</v>
      </c>
      <c r="CR760" s="4">
        <v>0</v>
      </c>
      <c r="CS760" s="4">
        <v>1656</v>
      </c>
      <c r="CT760" s="4">
        <v>2</v>
      </c>
      <c r="CU760" s="4">
        <v>1.05</v>
      </c>
      <c r="CV760" s="4">
        <v>-0.89999999999999991</v>
      </c>
      <c r="CW760" s="4">
        <v>0</v>
      </c>
      <c r="CX760" s="4">
        <v>0</v>
      </c>
      <c r="CY760" s="4">
        <v>0</v>
      </c>
      <c r="CZ760" s="4">
        <v>0</v>
      </c>
      <c r="DA760" s="4">
        <v>292</v>
      </c>
      <c r="DB760" s="4">
        <v>10</v>
      </c>
      <c r="DC760" s="4">
        <v>1.1000000000000001</v>
      </c>
      <c r="DD760" s="4">
        <v>-1</v>
      </c>
      <c r="DE760" s="4">
        <v>28</v>
      </c>
      <c r="DF760" s="4">
        <v>0</v>
      </c>
      <c r="DG760" s="4">
        <v>0</v>
      </c>
      <c r="DH760" s="4">
        <v>0</v>
      </c>
      <c r="DI760" s="4">
        <v>2022</v>
      </c>
      <c r="DJ760" s="4">
        <v>-272</v>
      </c>
      <c r="DK760" s="4">
        <v>1.2</v>
      </c>
      <c r="DL760" s="4">
        <v>-0.95</v>
      </c>
      <c r="DM760" s="4">
        <v>0</v>
      </c>
      <c r="DN760" s="4">
        <v>0</v>
      </c>
      <c r="DO760" s="4">
        <v>0</v>
      </c>
      <c r="DP760" s="4">
        <v>0</v>
      </c>
      <c r="DQ760" s="4">
        <v>605</v>
      </c>
      <c r="DR760" s="4">
        <v>139</v>
      </c>
      <c r="DS760" s="4">
        <v>1.25</v>
      </c>
      <c r="DT760" s="4">
        <v>-1.0499999999999998</v>
      </c>
      <c r="DU760" s="4">
        <v>1</v>
      </c>
      <c r="DV760" s="4">
        <v>0</v>
      </c>
      <c r="DW760" s="4">
        <v>0</v>
      </c>
      <c r="DX760" s="4">
        <v>0</v>
      </c>
      <c r="DY760" s="4">
        <v>4539</v>
      </c>
      <c r="DZ760" s="4">
        <v>-554</v>
      </c>
      <c r="EA760" s="4">
        <v>1.3</v>
      </c>
      <c r="EB760" s="4">
        <v>-1.1500000000000001</v>
      </c>
      <c r="EC760" s="4">
        <v>0</v>
      </c>
      <c r="ED760" s="4">
        <v>0</v>
      </c>
      <c r="EE760" s="4">
        <v>0</v>
      </c>
      <c r="EF760" s="4">
        <v>0</v>
      </c>
      <c r="EG760" s="4">
        <v>307</v>
      </c>
      <c r="EH760" s="4">
        <v>27</v>
      </c>
      <c r="EI760" s="4">
        <v>1.3</v>
      </c>
      <c r="EJ760" s="4">
        <v>-1.4000000000000001</v>
      </c>
      <c r="EK760" s="4">
        <v>71</v>
      </c>
      <c r="EL760" s="4">
        <v>-8</v>
      </c>
      <c r="EM760" s="4">
        <v>963.9</v>
      </c>
      <c r="EN760" s="4">
        <v>-51.100000000000023</v>
      </c>
      <c r="EO760" s="4">
        <v>22173</v>
      </c>
      <c r="EP760" s="4">
        <v>-1785</v>
      </c>
      <c r="EQ760" s="4">
        <v>1.5</v>
      </c>
      <c r="ER760" s="4">
        <v>-1.4</v>
      </c>
      <c r="ES760" s="4">
        <v>4</v>
      </c>
      <c r="ET760" s="4">
        <v>0</v>
      </c>
      <c r="EU760" s="4">
        <v>915</v>
      </c>
      <c r="EV760" s="4">
        <v>-64.649999999999977</v>
      </c>
      <c r="EW760" s="4">
        <v>890</v>
      </c>
      <c r="EX760" s="4">
        <v>-18</v>
      </c>
      <c r="EY760" s="4">
        <v>1.6</v>
      </c>
      <c r="EZ760" s="4">
        <v>-1.35</v>
      </c>
      <c r="FA760" s="4">
        <v>27</v>
      </c>
      <c r="FB760" s="4">
        <v>3</v>
      </c>
      <c r="FC760" s="4">
        <v>869.25</v>
      </c>
      <c r="FD760" s="4">
        <v>-19</v>
      </c>
      <c r="FE760" s="4">
        <v>5884</v>
      </c>
      <c r="FF760" s="4">
        <v>-320</v>
      </c>
      <c r="FG760" s="4">
        <v>1.7</v>
      </c>
      <c r="FH760" s="4">
        <v>-1.5999999999999999</v>
      </c>
      <c r="FI760" s="4">
        <v>5</v>
      </c>
      <c r="FJ760" s="4">
        <v>0</v>
      </c>
      <c r="FK760" s="4">
        <v>0</v>
      </c>
      <c r="FL760" s="4">
        <v>0</v>
      </c>
      <c r="FM760" s="4">
        <v>196</v>
      </c>
      <c r="FN760" s="4">
        <v>-33</v>
      </c>
      <c r="FO760" s="4">
        <v>1.7</v>
      </c>
      <c r="FP760" s="4">
        <v>-1.8499999999999999</v>
      </c>
      <c r="FQ760" s="4">
        <v>22</v>
      </c>
      <c r="FR760" s="4">
        <v>0</v>
      </c>
      <c r="FS760" s="4">
        <v>0</v>
      </c>
      <c r="FT760" s="4">
        <v>0</v>
      </c>
      <c r="FU760" s="4">
        <v>16845</v>
      </c>
      <c r="FV760" s="4">
        <v>-105</v>
      </c>
      <c r="FW760" s="4">
        <v>1.8</v>
      </c>
      <c r="FX760" s="4">
        <v>-2.0499999999999998</v>
      </c>
      <c r="FY760" s="4">
        <v>6</v>
      </c>
      <c r="FZ760" s="4">
        <v>0</v>
      </c>
      <c r="GA760" s="4">
        <v>0</v>
      </c>
      <c r="GB760" s="4">
        <v>0</v>
      </c>
      <c r="GC760" s="4">
        <v>836</v>
      </c>
      <c r="GD760" s="4">
        <v>-41</v>
      </c>
      <c r="GE760" s="4">
        <v>2.1</v>
      </c>
      <c r="GF760" s="4">
        <v>-2.15</v>
      </c>
      <c r="GG760" s="4">
        <v>431</v>
      </c>
      <c r="GH760" s="4">
        <v>-69</v>
      </c>
      <c r="GI760" s="4">
        <v>688</v>
      </c>
      <c r="GJ760" s="4">
        <v>-21.950000000000045</v>
      </c>
      <c r="GK760" s="4">
        <v>13382</v>
      </c>
      <c r="GL760" s="4">
        <v>-2274</v>
      </c>
      <c r="GM760" s="4">
        <v>2.0499999999999998</v>
      </c>
      <c r="GN760" s="4">
        <v>-2.4500000000000002</v>
      </c>
      <c r="GO760" s="4">
        <v>6</v>
      </c>
      <c r="GP760" s="4">
        <v>0</v>
      </c>
      <c r="GQ760" s="4">
        <v>0</v>
      </c>
      <c r="GR760" s="4">
        <v>0</v>
      </c>
      <c r="GS760" s="4">
        <v>880</v>
      </c>
      <c r="GT760" s="4">
        <v>-98</v>
      </c>
      <c r="GU760" s="4">
        <v>2.1</v>
      </c>
      <c r="GV760" s="4">
        <v>-2.6999999999999997</v>
      </c>
      <c r="GW760" s="4">
        <v>279</v>
      </c>
      <c r="GX760" s="4">
        <v>-101</v>
      </c>
      <c r="GY760" s="4">
        <v>565.6</v>
      </c>
      <c r="GZ760" s="4">
        <v>-40.350000000000023</v>
      </c>
      <c r="HA760" s="4">
        <v>14639</v>
      </c>
      <c r="HB760" s="4">
        <v>-2262</v>
      </c>
      <c r="HC760" s="4">
        <v>2.2999999999999998</v>
      </c>
      <c r="HD760" s="4">
        <v>-2.8</v>
      </c>
      <c r="HE760" s="4">
        <v>168</v>
      </c>
      <c r="HF760" s="4">
        <v>-21</v>
      </c>
      <c r="HG760" s="4">
        <v>536.1</v>
      </c>
      <c r="HH760" s="4">
        <v>1.7000000000000455</v>
      </c>
      <c r="HI760" s="4">
        <v>1909</v>
      </c>
      <c r="HJ760" s="4">
        <v>-695</v>
      </c>
      <c r="HK760" s="4">
        <v>2.5499999999999998</v>
      </c>
      <c r="HL760" s="4">
        <v>-3.1500000000000004</v>
      </c>
      <c r="HM760" s="4">
        <v>811</v>
      </c>
      <c r="HN760" s="4">
        <v>-120</v>
      </c>
      <c r="HO760" s="4">
        <v>474.45</v>
      </c>
      <c r="HP760" s="4">
        <v>-33</v>
      </c>
      <c r="HQ760" s="4">
        <v>27598</v>
      </c>
      <c r="HR760" s="4">
        <v>1031</v>
      </c>
      <c r="HS760" s="4">
        <v>2.95</v>
      </c>
      <c r="HT760" s="4">
        <v>-3.6499999999999995</v>
      </c>
      <c r="HU760" s="4">
        <v>273</v>
      </c>
      <c r="HV760" s="4">
        <v>-38</v>
      </c>
      <c r="HW760" s="4">
        <v>411</v>
      </c>
      <c r="HX760" s="4">
        <v>-48.149999999999977</v>
      </c>
      <c r="HY760" s="4">
        <v>3007</v>
      </c>
      <c r="HZ760" s="4">
        <v>140</v>
      </c>
      <c r="IA760" s="4">
        <v>3.5</v>
      </c>
      <c r="IB760" s="4">
        <v>-4.45</v>
      </c>
      <c r="IC760" s="4">
        <v>398</v>
      </c>
      <c r="ID760" s="4">
        <v>-137</v>
      </c>
      <c r="IE760" s="4">
        <v>369.3</v>
      </c>
      <c r="IF760" s="4">
        <v>-38.449999999999989</v>
      </c>
      <c r="IG760" s="4">
        <v>20308</v>
      </c>
      <c r="IH760" s="4">
        <v>3563</v>
      </c>
      <c r="II760" s="4">
        <v>4.45</v>
      </c>
      <c r="IJ760" s="4">
        <v>-4.7</v>
      </c>
      <c r="IK760" s="4">
        <v>221</v>
      </c>
      <c r="IL760" s="4">
        <v>-17</v>
      </c>
      <c r="IM760" s="4">
        <v>320.75</v>
      </c>
      <c r="IN760" s="4">
        <v>-42.050000000000011</v>
      </c>
      <c r="IO760" s="4">
        <v>6055</v>
      </c>
      <c r="IP760" s="4">
        <v>1601</v>
      </c>
      <c r="IQ760" s="4">
        <v>5.6</v>
      </c>
      <c r="IR760" s="4">
        <v>-5.4500000000000011</v>
      </c>
      <c r="IS760" s="4">
        <v>1338</v>
      </c>
      <c r="IT760" s="4">
        <v>231</v>
      </c>
      <c r="IU760" s="4">
        <v>278.60000000000002</v>
      </c>
      <c r="IV760" s="4">
        <v>-33.25</v>
      </c>
      <c r="IW760" s="4">
        <v>27812</v>
      </c>
      <c r="IX760" s="4">
        <v>6123</v>
      </c>
      <c r="IY760" s="4">
        <v>7.55</v>
      </c>
      <c r="IZ760" s="4">
        <v>-5.6000000000000005</v>
      </c>
      <c r="JA760" s="4">
        <v>275</v>
      </c>
      <c r="JB760" s="4">
        <v>65</v>
      </c>
      <c r="JC760" s="4">
        <v>232.05</v>
      </c>
      <c r="JD760" s="4">
        <v>-31.899999999999977</v>
      </c>
      <c r="JE760" s="4">
        <v>10250</v>
      </c>
      <c r="JF760" s="4">
        <v>2985</v>
      </c>
      <c r="JG760" s="4">
        <v>11.05</v>
      </c>
      <c r="JH760" s="4">
        <v>-5.1999999999999993</v>
      </c>
      <c r="JI760" s="4">
        <v>3442</v>
      </c>
      <c r="JJ760" s="4">
        <v>726</v>
      </c>
      <c r="JK760" s="4">
        <v>186</v>
      </c>
      <c r="JL760" s="4">
        <v>-32.150000000000006</v>
      </c>
      <c r="JM760" s="4">
        <v>31908</v>
      </c>
      <c r="JN760" s="4">
        <v>8065</v>
      </c>
      <c r="JO760" s="4">
        <v>16.45</v>
      </c>
      <c r="JP760" s="4">
        <v>-4.3500000000000014</v>
      </c>
      <c r="JQ760" s="5">
        <v>1378</v>
      </c>
      <c r="JR760" s="4">
        <v>450</v>
      </c>
      <c r="JS760" s="4">
        <v>144.6</v>
      </c>
      <c r="JT760" s="4">
        <v>-29.800000000000011</v>
      </c>
      <c r="JU760" s="4">
        <v>11463</v>
      </c>
      <c r="JV760" s="4">
        <v>3133</v>
      </c>
      <c r="JW760" s="4">
        <v>24.25</v>
      </c>
      <c r="JX760" s="4">
        <v>-3.1000000000000014</v>
      </c>
      <c r="JY760" s="4">
        <v>14999</v>
      </c>
      <c r="JZ760" s="4">
        <v>1532</v>
      </c>
      <c r="KA760" s="4">
        <v>106</v>
      </c>
      <c r="KB760" s="4">
        <v>-29.300000000000011</v>
      </c>
      <c r="KC760" s="4">
        <v>41443</v>
      </c>
      <c r="KD760" s="4">
        <v>11708</v>
      </c>
      <c r="KE760" s="4">
        <v>35.85</v>
      </c>
      <c r="KF760" s="4">
        <v>-2.1499999999999986</v>
      </c>
      <c r="KG760" s="4">
        <v>12336</v>
      </c>
      <c r="KH760" s="4">
        <v>7351</v>
      </c>
      <c r="KI760" s="4">
        <v>73.2</v>
      </c>
      <c r="KJ760" s="4">
        <v>-26.549999999999997</v>
      </c>
      <c r="KK760" s="4">
        <v>15724</v>
      </c>
      <c r="KL760" s="4">
        <v>6830</v>
      </c>
      <c r="KM760" s="4">
        <v>52.55</v>
      </c>
      <c r="KN760" s="4">
        <v>-0.35000000000000142</v>
      </c>
      <c r="KO760" s="4">
        <v>53305</v>
      </c>
      <c r="KP760" s="4">
        <v>19962</v>
      </c>
      <c r="KQ760" s="4">
        <v>47.3</v>
      </c>
      <c r="KR760" s="4">
        <v>-23.950000000000003</v>
      </c>
      <c r="KS760" s="4">
        <v>30697</v>
      </c>
      <c r="KT760" s="4">
        <v>7783</v>
      </c>
      <c r="KU760" s="4">
        <v>76.3</v>
      </c>
      <c r="KV760" s="4">
        <v>3.5499999999999972</v>
      </c>
      <c r="KW760" s="4">
        <v>23933</v>
      </c>
      <c r="KX760" s="4">
        <v>14636</v>
      </c>
      <c r="KY760" s="4">
        <v>27.7</v>
      </c>
      <c r="KZ760" s="4">
        <v>-20.500000000000004</v>
      </c>
      <c r="LA760" s="4">
        <v>5231</v>
      </c>
      <c r="LB760" s="4">
        <v>2196</v>
      </c>
      <c r="LC760" s="4">
        <v>107.65</v>
      </c>
      <c r="LD760" s="4">
        <v>8.0500000000000114</v>
      </c>
    </row>
    <row r="761" spans="1:316" x14ac:dyDescent="0.25">
      <c r="A761" s="171">
        <v>44076.529280324074</v>
      </c>
      <c r="B761" s="172">
        <v>0.50069444444444444</v>
      </c>
      <c r="C761" s="4">
        <v>11455.7</v>
      </c>
      <c r="D761" s="4">
        <v>11450</v>
      </c>
      <c r="E761" s="173">
        <v>-57.350000000000009</v>
      </c>
      <c r="F761" s="173">
        <v>-6.6999999999999975</v>
      </c>
      <c r="G761" s="173">
        <v>313.89999999999998</v>
      </c>
      <c r="H761" s="173">
        <v>-713.95000000000027</v>
      </c>
      <c r="I761" s="173">
        <v>354.05000000000013</v>
      </c>
      <c r="J761" s="173">
        <v>-1068.0000000000005</v>
      </c>
      <c r="K761" s="127">
        <v>26.64</v>
      </c>
      <c r="L761" s="127">
        <v>26.66</v>
      </c>
      <c r="M761" s="127">
        <v>10.92</v>
      </c>
      <c r="N761" s="127">
        <v>8.870000000000001</v>
      </c>
      <c r="O761" s="127">
        <v>6.242007833748809E-2</v>
      </c>
      <c r="P761" s="127">
        <v>3.6019505308726263E-3</v>
      </c>
      <c r="Q761" s="127">
        <v>0.81216874645034154</v>
      </c>
      <c r="R761" s="4">
        <v>75408</v>
      </c>
      <c r="S761" s="4">
        <v>44208</v>
      </c>
      <c r="T761" s="173">
        <v>11502.016666666668</v>
      </c>
      <c r="U761" s="173">
        <v>-3.75</v>
      </c>
      <c r="V761" s="4">
        <v>148465</v>
      </c>
      <c r="W761" s="4">
        <v>-12427</v>
      </c>
      <c r="X761" s="173">
        <v>46.316666666667516</v>
      </c>
      <c r="Y761" s="173">
        <v>-101010</v>
      </c>
      <c r="Z761" s="173">
        <v>27900</v>
      </c>
      <c r="AA761" s="173">
        <v>-73110</v>
      </c>
      <c r="AB761" s="4">
        <v>-31200</v>
      </c>
      <c r="AC761" s="4">
        <v>-68850</v>
      </c>
      <c r="AD761" s="176" t="e">
        <v>#REF!</v>
      </c>
      <c r="AE761" s="177">
        <v>0.24003069295047466</v>
      </c>
      <c r="AF761" s="177">
        <v>2.9587266122564847E-3</v>
      </c>
      <c r="AG761" s="177">
        <v>-0.2732935807698022</v>
      </c>
      <c r="AH761" s="177">
        <v>3.9525566154901048E-2</v>
      </c>
      <c r="AI761" s="127">
        <v>1.179191484235728E-2</v>
      </c>
      <c r="AJ761" s="127">
        <v>0</v>
      </c>
      <c r="AK761" s="4">
        <v>0</v>
      </c>
      <c r="AL761" s="178">
        <v>11500</v>
      </c>
      <c r="AM761" s="178">
        <v>11400</v>
      </c>
      <c r="AN761" s="178">
        <v>11600</v>
      </c>
      <c r="AO761" s="178">
        <v>11700</v>
      </c>
      <c r="AS761" s="4">
        <v>0.57772408884893434</v>
      </c>
      <c r="AT761" s="4">
        <v>0.22120276920510468</v>
      </c>
      <c r="AU761" s="4">
        <v>0.21109029925512915</v>
      </c>
      <c r="AV761" s="4">
        <v>6.2928476414611689E-2</v>
      </c>
      <c r="AW761" s="4">
        <v>9.0059755287868734E-2</v>
      </c>
      <c r="AX761" s="4">
        <v>6.1002530555106876E-2</v>
      </c>
      <c r="AY761" s="4">
        <v>34.122071516646116</v>
      </c>
      <c r="AZ761" s="4">
        <v>11.065934065934066</v>
      </c>
      <c r="BA761" s="4">
        <v>51.793969849246231</v>
      </c>
      <c r="BB761" s="4">
        <v>27.20814479638009</v>
      </c>
      <c r="BC761" s="4">
        <v>21.134950720242607</v>
      </c>
      <c r="BD761" s="4">
        <v>37.418181818181822</v>
      </c>
      <c r="BE761" s="4">
        <v>9.1270718232044192</v>
      </c>
      <c r="BF761" s="4">
        <v>8.3123644251626896</v>
      </c>
      <c r="BG761" s="4">
        <v>2.8135342392035518</v>
      </c>
      <c r="BH761" s="4">
        <v>1.308939708939709</v>
      </c>
      <c r="BI761" s="4">
        <v>9</v>
      </c>
      <c r="BJ761" s="4">
        <v>0</v>
      </c>
      <c r="BK761" s="4">
        <v>0</v>
      </c>
      <c r="BL761" s="4">
        <v>0</v>
      </c>
      <c r="BM761" s="4">
        <v>7834</v>
      </c>
      <c r="BN761" s="4">
        <v>-129</v>
      </c>
      <c r="BO761" s="4">
        <v>0.9</v>
      </c>
      <c r="BP761" s="4">
        <v>-0.6</v>
      </c>
      <c r="BQ761" s="4">
        <v>0</v>
      </c>
      <c r="BR761" s="4">
        <v>0</v>
      </c>
      <c r="BS761" s="4">
        <v>0</v>
      </c>
      <c r="BT761" s="4">
        <v>0</v>
      </c>
      <c r="BU761" s="4">
        <v>135</v>
      </c>
      <c r="BV761" s="4">
        <v>21</v>
      </c>
      <c r="BW761" s="4">
        <v>1</v>
      </c>
      <c r="BX761" s="4">
        <v>-0.55000000000000004</v>
      </c>
      <c r="BY761" s="4">
        <v>22</v>
      </c>
      <c r="BZ761" s="4">
        <v>0</v>
      </c>
      <c r="CA761" s="4">
        <v>0</v>
      </c>
      <c r="CB761" s="4">
        <v>0</v>
      </c>
      <c r="CC761" s="4">
        <v>622</v>
      </c>
      <c r="CD761" s="4">
        <v>-161</v>
      </c>
      <c r="CE761" s="4">
        <v>1</v>
      </c>
      <c r="CF761" s="4">
        <v>-0.64999999999999991</v>
      </c>
      <c r="CG761" s="4">
        <v>0</v>
      </c>
      <c r="CH761" s="4">
        <v>0</v>
      </c>
      <c r="CI761" s="4">
        <v>0</v>
      </c>
      <c r="CJ761" s="4">
        <v>0</v>
      </c>
      <c r="CK761" s="4">
        <v>46</v>
      </c>
      <c r="CL761" s="4">
        <v>2</v>
      </c>
      <c r="CM761" s="4">
        <v>1.1000000000000001</v>
      </c>
      <c r="CN761" s="4">
        <v>-0.7</v>
      </c>
      <c r="CO761" s="4">
        <v>12</v>
      </c>
      <c r="CP761" s="4">
        <v>0</v>
      </c>
      <c r="CQ761" s="4">
        <v>0</v>
      </c>
      <c r="CR761" s="4">
        <v>0</v>
      </c>
      <c r="CS761" s="4">
        <v>1676</v>
      </c>
      <c r="CT761" s="4">
        <v>22</v>
      </c>
      <c r="CU761" s="4">
        <v>1.2</v>
      </c>
      <c r="CV761" s="4">
        <v>-0.75</v>
      </c>
      <c r="CW761" s="4">
        <v>0</v>
      </c>
      <c r="CX761" s="4">
        <v>0</v>
      </c>
      <c r="CY761" s="4">
        <v>0</v>
      </c>
      <c r="CZ761" s="4">
        <v>0</v>
      </c>
      <c r="DA761" s="4">
        <v>292</v>
      </c>
      <c r="DB761" s="4">
        <v>10</v>
      </c>
      <c r="DC761" s="4">
        <v>1.1000000000000001</v>
      </c>
      <c r="DD761" s="4">
        <v>-1</v>
      </c>
      <c r="DE761" s="4">
        <v>28</v>
      </c>
      <c r="DF761" s="4">
        <v>0</v>
      </c>
      <c r="DG761" s="4">
        <v>0</v>
      </c>
      <c r="DH761" s="4">
        <v>0</v>
      </c>
      <c r="DI761" s="4">
        <v>2014</v>
      </c>
      <c r="DJ761" s="4">
        <v>-280</v>
      </c>
      <c r="DK761" s="4">
        <v>1.3</v>
      </c>
      <c r="DL761" s="4">
        <v>-0.84999999999999987</v>
      </c>
      <c r="DM761" s="4">
        <v>0</v>
      </c>
      <c r="DN761" s="4">
        <v>0</v>
      </c>
      <c r="DO761" s="4">
        <v>0</v>
      </c>
      <c r="DP761" s="4">
        <v>0</v>
      </c>
      <c r="DQ761" s="4">
        <v>605</v>
      </c>
      <c r="DR761" s="4">
        <v>139</v>
      </c>
      <c r="DS761" s="4">
        <v>1.25</v>
      </c>
      <c r="DT761" s="4">
        <v>-1.0499999999999998</v>
      </c>
      <c r="DU761" s="4">
        <v>1</v>
      </c>
      <c r="DV761" s="4">
        <v>0</v>
      </c>
      <c r="DW761" s="4">
        <v>0</v>
      </c>
      <c r="DX761" s="4">
        <v>0</v>
      </c>
      <c r="DY761" s="4">
        <v>4557</v>
      </c>
      <c r="DZ761" s="4">
        <v>-536</v>
      </c>
      <c r="EA761" s="4">
        <v>1.35</v>
      </c>
      <c r="EB761" s="4">
        <v>-1.1000000000000001</v>
      </c>
      <c r="EC761" s="4">
        <v>0</v>
      </c>
      <c r="ED761" s="4">
        <v>0</v>
      </c>
      <c r="EE761" s="4">
        <v>0</v>
      </c>
      <c r="EF761" s="4">
        <v>0</v>
      </c>
      <c r="EG761" s="4">
        <v>307</v>
      </c>
      <c r="EH761" s="4">
        <v>27</v>
      </c>
      <c r="EI761" s="4">
        <v>1.45</v>
      </c>
      <c r="EJ761" s="4">
        <v>-1.2500000000000002</v>
      </c>
      <c r="EK761" s="4">
        <v>71</v>
      </c>
      <c r="EL761" s="4">
        <v>-8</v>
      </c>
      <c r="EM761" s="4">
        <v>963.9</v>
      </c>
      <c r="EN761" s="4">
        <v>-51.100000000000023</v>
      </c>
      <c r="EO761" s="4">
        <v>22142</v>
      </c>
      <c r="EP761" s="4">
        <v>-1816</v>
      </c>
      <c r="EQ761" s="4">
        <v>1.55</v>
      </c>
      <c r="ER761" s="4">
        <v>-1.3499999999999999</v>
      </c>
      <c r="ES761" s="4">
        <v>4</v>
      </c>
      <c r="ET761" s="4">
        <v>0</v>
      </c>
      <c r="EU761" s="4">
        <v>915</v>
      </c>
      <c r="EV761" s="4">
        <v>-64.649999999999977</v>
      </c>
      <c r="EW761" s="4">
        <v>892</v>
      </c>
      <c r="EX761" s="4">
        <v>-16</v>
      </c>
      <c r="EY761" s="4">
        <v>1.65</v>
      </c>
      <c r="EZ761" s="4">
        <v>-1.3000000000000003</v>
      </c>
      <c r="FA761" s="4">
        <v>27</v>
      </c>
      <c r="FB761" s="4">
        <v>3</v>
      </c>
      <c r="FC761" s="4">
        <v>869.25</v>
      </c>
      <c r="FD761" s="4">
        <v>-19</v>
      </c>
      <c r="FE761" s="4">
        <v>5894</v>
      </c>
      <c r="FF761" s="4">
        <v>-310</v>
      </c>
      <c r="FG761" s="4">
        <v>1.65</v>
      </c>
      <c r="FH761" s="4">
        <v>-1.65</v>
      </c>
      <c r="FI761" s="4">
        <v>5</v>
      </c>
      <c r="FJ761" s="4">
        <v>0</v>
      </c>
      <c r="FK761" s="4">
        <v>0</v>
      </c>
      <c r="FL761" s="4">
        <v>0</v>
      </c>
      <c r="FM761" s="4">
        <v>196</v>
      </c>
      <c r="FN761" s="4">
        <v>-33</v>
      </c>
      <c r="FO761" s="4">
        <v>1.7</v>
      </c>
      <c r="FP761" s="4">
        <v>-1.8499999999999999</v>
      </c>
      <c r="FQ761" s="4">
        <v>22</v>
      </c>
      <c r="FR761" s="4">
        <v>0</v>
      </c>
      <c r="FS761" s="4">
        <v>0</v>
      </c>
      <c r="FT761" s="4">
        <v>0</v>
      </c>
      <c r="FU761" s="4">
        <v>16847</v>
      </c>
      <c r="FV761" s="4">
        <v>-103</v>
      </c>
      <c r="FW761" s="4">
        <v>1.9</v>
      </c>
      <c r="FX761" s="4">
        <v>-1.9500000000000002</v>
      </c>
      <c r="FY761" s="4">
        <v>6</v>
      </c>
      <c r="FZ761" s="4">
        <v>0</v>
      </c>
      <c r="GA761" s="4">
        <v>0</v>
      </c>
      <c r="GB761" s="4">
        <v>0</v>
      </c>
      <c r="GC761" s="4">
        <v>836</v>
      </c>
      <c r="GD761" s="4">
        <v>-41</v>
      </c>
      <c r="GE761" s="4">
        <v>2</v>
      </c>
      <c r="GF761" s="4">
        <v>-2.25</v>
      </c>
      <c r="GG761" s="4">
        <v>431</v>
      </c>
      <c r="GH761" s="4">
        <v>-69</v>
      </c>
      <c r="GI761" s="4">
        <v>688</v>
      </c>
      <c r="GJ761" s="4">
        <v>-21.950000000000045</v>
      </c>
      <c r="GK761" s="4">
        <v>13373</v>
      </c>
      <c r="GL761" s="4">
        <v>-2283</v>
      </c>
      <c r="GM761" s="4">
        <v>2.1</v>
      </c>
      <c r="GN761" s="4">
        <v>-2.4</v>
      </c>
      <c r="GO761" s="4">
        <v>6</v>
      </c>
      <c r="GP761" s="4">
        <v>0</v>
      </c>
      <c r="GQ761" s="4">
        <v>0</v>
      </c>
      <c r="GR761" s="4">
        <v>0</v>
      </c>
      <c r="GS761" s="4">
        <v>880</v>
      </c>
      <c r="GT761" s="4">
        <v>-98</v>
      </c>
      <c r="GU761" s="4">
        <v>2.25</v>
      </c>
      <c r="GV761" s="4">
        <v>-2.5499999999999998</v>
      </c>
      <c r="GW761" s="4">
        <v>279</v>
      </c>
      <c r="GX761" s="4">
        <v>-101</v>
      </c>
      <c r="GY761" s="4">
        <v>565.6</v>
      </c>
      <c r="GZ761" s="4">
        <v>-40.350000000000023</v>
      </c>
      <c r="HA761" s="4">
        <v>14634</v>
      </c>
      <c r="HB761" s="4">
        <v>-2267</v>
      </c>
      <c r="HC761" s="4">
        <v>2.35</v>
      </c>
      <c r="HD761" s="4">
        <v>-2.7499999999999996</v>
      </c>
      <c r="HE761" s="4">
        <v>168</v>
      </c>
      <c r="HF761" s="4">
        <v>-21</v>
      </c>
      <c r="HG761" s="4">
        <v>536.1</v>
      </c>
      <c r="HH761" s="4">
        <v>1.7000000000000455</v>
      </c>
      <c r="HI761" s="4">
        <v>1908</v>
      </c>
      <c r="HJ761" s="4">
        <v>-696</v>
      </c>
      <c r="HK761" s="4">
        <v>2.65</v>
      </c>
      <c r="HL761" s="4">
        <v>-3.0500000000000003</v>
      </c>
      <c r="HM761" s="4">
        <v>811</v>
      </c>
      <c r="HN761" s="4">
        <v>-120</v>
      </c>
      <c r="HO761" s="4">
        <v>469.3</v>
      </c>
      <c r="HP761" s="4">
        <v>-38.149999999999977</v>
      </c>
      <c r="HQ761" s="4">
        <v>27673</v>
      </c>
      <c r="HR761" s="4">
        <v>1106</v>
      </c>
      <c r="HS761" s="4">
        <v>3.1</v>
      </c>
      <c r="HT761" s="4">
        <v>-3.4999999999999996</v>
      </c>
      <c r="HU761" s="4">
        <v>273</v>
      </c>
      <c r="HV761" s="4">
        <v>-38</v>
      </c>
      <c r="HW761" s="4">
        <v>411</v>
      </c>
      <c r="HX761" s="4">
        <v>-48.149999999999977</v>
      </c>
      <c r="HY761" s="4">
        <v>3021</v>
      </c>
      <c r="HZ761" s="4">
        <v>154</v>
      </c>
      <c r="IA761" s="4">
        <v>3.75</v>
      </c>
      <c r="IB761" s="4">
        <v>-4.2</v>
      </c>
      <c r="IC761" s="4">
        <v>398</v>
      </c>
      <c r="ID761" s="4">
        <v>-137</v>
      </c>
      <c r="IE761" s="4">
        <v>369.3</v>
      </c>
      <c r="IF761" s="4">
        <v>-38.449999999999989</v>
      </c>
      <c r="IG761" s="4">
        <v>20614</v>
      </c>
      <c r="IH761" s="4">
        <v>3869</v>
      </c>
      <c r="II761" s="4">
        <v>4.6500000000000004</v>
      </c>
      <c r="IJ761" s="4">
        <v>-4.5</v>
      </c>
      <c r="IK761" s="4">
        <v>221</v>
      </c>
      <c r="IL761" s="4">
        <v>-17</v>
      </c>
      <c r="IM761" s="4">
        <v>320.75</v>
      </c>
      <c r="IN761" s="4">
        <v>-42.050000000000011</v>
      </c>
      <c r="IO761" s="4">
        <v>6013</v>
      </c>
      <c r="IP761" s="4">
        <v>1559</v>
      </c>
      <c r="IQ761" s="4">
        <v>5.9</v>
      </c>
      <c r="IR761" s="4">
        <v>-5.15</v>
      </c>
      <c r="IS761" s="4">
        <v>1319</v>
      </c>
      <c r="IT761" s="4">
        <v>212</v>
      </c>
      <c r="IU761" s="4">
        <v>271.95</v>
      </c>
      <c r="IV761" s="4">
        <v>-39.900000000000034</v>
      </c>
      <c r="IW761" s="4">
        <v>27877</v>
      </c>
      <c r="IX761" s="4">
        <v>6188</v>
      </c>
      <c r="IY761" s="4">
        <v>8.1</v>
      </c>
      <c r="IZ761" s="4">
        <v>-5.0500000000000007</v>
      </c>
      <c r="JA761" s="4">
        <v>275</v>
      </c>
      <c r="JB761" s="4">
        <v>65</v>
      </c>
      <c r="JC761" s="4">
        <v>221.65</v>
      </c>
      <c r="JD761" s="4">
        <v>-42.299999999999983</v>
      </c>
      <c r="JE761" s="4">
        <v>10290</v>
      </c>
      <c r="JF761" s="4">
        <v>3025</v>
      </c>
      <c r="JG761" s="4">
        <v>11.75</v>
      </c>
      <c r="JH761" s="4">
        <v>-4.5</v>
      </c>
      <c r="JI761" s="4">
        <v>3439</v>
      </c>
      <c r="JJ761" s="4">
        <v>723</v>
      </c>
      <c r="JK761" s="4">
        <v>181.7</v>
      </c>
      <c r="JL761" s="4">
        <v>-36.450000000000017</v>
      </c>
      <c r="JM761" s="4">
        <v>31388</v>
      </c>
      <c r="JN761" s="4">
        <v>7545</v>
      </c>
      <c r="JO761" s="4">
        <v>17.3</v>
      </c>
      <c r="JP761" s="4">
        <v>-3.5</v>
      </c>
      <c r="JQ761" s="5">
        <v>1383</v>
      </c>
      <c r="JR761" s="4">
        <v>455</v>
      </c>
      <c r="JS761" s="4">
        <v>141.1</v>
      </c>
      <c r="JT761" s="4">
        <v>-33.300000000000011</v>
      </c>
      <c r="JU761" s="4">
        <v>11496</v>
      </c>
      <c r="JV761" s="4">
        <v>3166</v>
      </c>
      <c r="JW761" s="4">
        <v>25.5</v>
      </c>
      <c r="JX761" s="4">
        <v>-1.8500000000000014</v>
      </c>
      <c r="JY761" s="4">
        <v>14866</v>
      </c>
      <c r="JZ761" s="4">
        <v>1399</v>
      </c>
      <c r="KA761" s="4">
        <v>102.75</v>
      </c>
      <c r="KB761" s="4">
        <v>-32.550000000000011</v>
      </c>
      <c r="KC761" s="4">
        <v>41826</v>
      </c>
      <c r="KD761" s="4">
        <v>12091</v>
      </c>
      <c r="KE761" s="4">
        <v>37.950000000000003</v>
      </c>
      <c r="KF761" s="4">
        <v>-4.9999999999997158E-2</v>
      </c>
      <c r="KG761" s="4">
        <v>12025</v>
      </c>
      <c r="KH761" s="4">
        <v>7040</v>
      </c>
      <c r="KI761" s="4">
        <v>71</v>
      </c>
      <c r="KJ761" s="4">
        <v>-28.75</v>
      </c>
      <c r="KK761" s="4">
        <v>15740</v>
      </c>
      <c r="KL761" s="4">
        <v>6846</v>
      </c>
      <c r="KM761" s="4">
        <v>55.65</v>
      </c>
      <c r="KN761" s="4">
        <v>2.75</v>
      </c>
      <c r="KO761" s="4">
        <v>53394</v>
      </c>
      <c r="KP761" s="4">
        <v>20051</v>
      </c>
      <c r="KQ761" s="4">
        <v>45.3</v>
      </c>
      <c r="KR761" s="4">
        <v>-25.950000000000003</v>
      </c>
      <c r="KS761" s="4">
        <v>30847</v>
      </c>
      <c r="KT761" s="4">
        <v>7933</v>
      </c>
      <c r="KU761" s="4">
        <v>79.5</v>
      </c>
      <c r="KV761" s="4">
        <v>6.75</v>
      </c>
      <c r="KW761" s="4">
        <v>23978</v>
      </c>
      <c r="KX761" s="4">
        <v>14681</v>
      </c>
      <c r="KY761" s="4">
        <v>26.85</v>
      </c>
      <c r="KZ761" s="4">
        <v>-21.35</v>
      </c>
      <c r="LA761" s="4">
        <v>5304</v>
      </c>
      <c r="LB761" s="4">
        <v>2269</v>
      </c>
      <c r="LC761" s="4">
        <v>111.7</v>
      </c>
      <c r="LD761" s="4">
        <v>12.100000000000009</v>
      </c>
    </row>
    <row r="762" spans="1:316" x14ac:dyDescent="0.25">
      <c r="A762" s="171">
        <v>44076.500691898145</v>
      </c>
      <c r="B762" s="172">
        <v>0.4993055555555555</v>
      </c>
      <c r="C762" s="4">
        <v>11472.3</v>
      </c>
      <c r="D762" s="4">
        <v>11450</v>
      </c>
      <c r="E762" s="173">
        <v>-51.150000000000006</v>
      </c>
      <c r="F762" s="173">
        <v>-6.1000000000000068</v>
      </c>
      <c r="G762" s="173">
        <v>313.89999999999998</v>
      </c>
      <c r="H762" s="173">
        <v>-516.1</v>
      </c>
      <c r="I762" s="173">
        <v>276.35000000000008</v>
      </c>
      <c r="J762" s="173">
        <v>-792.45</v>
      </c>
      <c r="K762" s="127">
        <v>25.73</v>
      </c>
      <c r="L762" s="127">
        <v>27.82</v>
      </c>
      <c r="M762" s="127">
        <v>10.01</v>
      </c>
      <c r="N762" s="127">
        <v>10.030000000000001</v>
      </c>
      <c r="O762" s="127">
        <v>0.18457011109518878</v>
      </c>
      <c r="P762" s="127">
        <v>0.11162750604209813</v>
      </c>
      <c r="Q762" s="127">
        <v>0.82246716589595648</v>
      </c>
      <c r="R762" s="4">
        <v>73441</v>
      </c>
      <c r="S762" s="4">
        <v>47069</v>
      </c>
      <c r="T762" s="173">
        <v>11502.016666666668</v>
      </c>
      <c r="U762" s="173">
        <v>-3.75</v>
      </c>
      <c r="V762" s="4">
        <v>148465</v>
      </c>
      <c r="W762" s="4">
        <v>-12427</v>
      </c>
      <c r="X762" s="173">
        <v>29.716666666668971</v>
      </c>
      <c r="Y762" s="173">
        <v>-94177</v>
      </c>
      <c r="Z762" s="173">
        <v>-1805</v>
      </c>
      <c r="AA762" s="173">
        <v>-95982</v>
      </c>
      <c r="AB762" s="4">
        <v>-26372</v>
      </c>
      <c r="AC762" s="4">
        <v>-65961</v>
      </c>
      <c r="AD762" s="176" t="e">
        <v>#REF!</v>
      </c>
      <c r="AE762" s="177">
        <v>0.24061535757385305</v>
      </c>
      <c r="AF762" s="177">
        <v>4.2187598101301581E-3</v>
      </c>
      <c r="AG762" s="177">
        <v>-0.18930321157595451</v>
      </c>
      <c r="AH762" s="177">
        <v>6.0864716836568702E-2</v>
      </c>
      <c r="AI762" s="127">
        <v>1.5618223978358436E-2</v>
      </c>
      <c r="AJ762" s="127">
        <v>0</v>
      </c>
      <c r="AK762" s="4">
        <v>0</v>
      </c>
      <c r="AL762" s="178">
        <v>11500</v>
      </c>
      <c r="AM762" s="178">
        <v>11400</v>
      </c>
      <c r="AN762" s="178">
        <v>11600</v>
      </c>
      <c r="AO762" s="178">
        <v>12000</v>
      </c>
      <c r="AS762" s="4">
        <v>0.64406156940093595</v>
      </c>
      <c r="AT762" s="4">
        <v>0.24144851657940664</v>
      </c>
      <c r="AU762" s="4">
        <v>0.22285943810947717</v>
      </c>
      <c r="AV762" s="4">
        <v>6.5861283314788327E-2</v>
      </c>
      <c r="AW762" s="4">
        <v>9.3026603017727347E-2</v>
      </c>
      <c r="AX762" s="4">
        <v>6.0920697144673415E-2</v>
      </c>
      <c r="AY762" s="4">
        <v>33.316926770708285</v>
      </c>
      <c r="AZ762" s="4">
        <v>11.227106227106226</v>
      </c>
      <c r="BA762" s="4">
        <v>42.921397379912662</v>
      </c>
      <c r="BB762" s="4">
        <v>26.614349775784753</v>
      </c>
      <c r="BC762" s="4">
        <v>22.022204599524187</v>
      </c>
      <c r="BD762" s="4">
        <v>43.176724137931032</v>
      </c>
      <c r="BE762" s="4">
        <v>9.2488052568697725</v>
      </c>
      <c r="BF762" s="4">
        <v>8.4764749813293498</v>
      </c>
      <c r="BG762" s="4">
        <v>3.1481590791706635</v>
      </c>
      <c r="BH762" s="4">
        <v>1.5945452799385385</v>
      </c>
      <c r="BI762" s="4">
        <v>9</v>
      </c>
      <c r="BJ762" s="4">
        <v>0</v>
      </c>
      <c r="BK762" s="4">
        <v>0</v>
      </c>
      <c r="BL762" s="4">
        <v>0</v>
      </c>
      <c r="BM762" s="4">
        <v>7319</v>
      </c>
      <c r="BN762" s="4">
        <v>-644</v>
      </c>
      <c r="BO762" s="4">
        <v>0.9</v>
      </c>
      <c r="BP762" s="4">
        <v>-0.6</v>
      </c>
      <c r="BQ762" s="4">
        <v>0</v>
      </c>
      <c r="BR762" s="4">
        <v>0</v>
      </c>
      <c r="BS762" s="4">
        <v>0</v>
      </c>
      <c r="BT762" s="4">
        <v>0</v>
      </c>
      <c r="BU762" s="4">
        <v>135</v>
      </c>
      <c r="BV762" s="4">
        <v>21</v>
      </c>
      <c r="BW762" s="4">
        <v>1</v>
      </c>
      <c r="BX762" s="4">
        <v>-0.55000000000000004</v>
      </c>
      <c r="BY762" s="4">
        <v>22</v>
      </c>
      <c r="BZ762" s="4">
        <v>0</v>
      </c>
      <c r="CA762" s="4">
        <v>0</v>
      </c>
      <c r="CB762" s="4">
        <v>0</v>
      </c>
      <c r="CC762" s="4">
        <v>622</v>
      </c>
      <c r="CD762" s="4">
        <v>-161</v>
      </c>
      <c r="CE762" s="4">
        <v>1.05</v>
      </c>
      <c r="CF762" s="4">
        <v>-0.59999999999999987</v>
      </c>
      <c r="CG762" s="4">
        <v>0</v>
      </c>
      <c r="CH762" s="4">
        <v>0</v>
      </c>
      <c r="CI762" s="4">
        <v>0</v>
      </c>
      <c r="CJ762" s="4">
        <v>0</v>
      </c>
      <c r="CK762" s="4">
        <v>46</v>
      </c>
      <c r="CL762" s="4">
        <v>2</v>
      </c>
      <c r="CM762" s="4">
        <v>1.1000000000000001</v>
      </c>
      <c r="CN762" s="4">
        <v>-0.7</v>
      </c>
      <c r="CO762" s="4">
        <v>12</v>
      </c>
      <c r="CP762" s="4">
        <v>0</v>
      </c>
      <c r="CQ762" s="4">
        <v>0</v>
      </c>
      <c r="CR762" s="4">
        <v>0</v>
      </c>
      <c r="CS762" s="4">
        <v>1644</v>
      </c>
      <c r="CT762" s="4">
        <v>-10</v>
      </c>
      <c r="CU762" s="4">
        <v>1.2</v>
      </c>
      <c r="CV762" s="4">
        <v>-0.75</v>
      </c>
      <c r="CW762" s="4">
        <v>0</v>
      </c>
      <c r="CX762" s="4">
        <v>0</v>
      </c>
      <c r="CY762" s="4">
        <v>0</v>
      </c>
      <c r="CZ762" s="4">
        <v>0</v>
      </c>
      <c r="DA762" s="4">
        <v>292</v>
      </c>
      <c r="DB762" s="4">
        <v>10</v>
      </c>
      <c r="DC762" s="4">
        <v>1.4</v>
      </c>
      <c r="DD762" s="4">
        <v>-0.70000000000000018</v>
      </c>
      <c r="DE762" s="4">
        <v>28</v>
      </c>
      <c r="DF762" s="4">
        <v>0</v>
      </c>
      <c r="DG762" s="4">
        <v>0</v>
      </c>
      <c r="DH762" s="4">
        <v>0</v>
      </c>
      <c r="DI762" s="4">
        <v>2005</v>
      </c>
      <c r="DJ762" s="4">
        <v>-289</v>
      </c>
      <c r="DK762" s="4">
        <v>1.3</v>
      </c>
      <c r="DL762" s="4">
        <v>-0.84999999999999987</v>
      </c>
      <c r="DM762" s="4">
        <v>0</v>
      </c>
      <c r="DN762" s="4">
        <v>0</v>
      </c>
      <c r="DO762" s="4">
        <v>0</v>
      </c>
      <c r="DP762" s="4">
        <v>0</v>
      </c>
      <c r="DQ762" s="4">
        <v>605</v>
      </c>
      <c r="DR762" s="4">
        <v>139</v>
      </c>
      <c r="DS762" s="4">
        <v>1.35</v>
      </c>
      <c r="DT762" s="4">
        <v>-0.94999999999999973</v>
      </c>
      <c r="DU762" s="4">
        <v>1</v>
      </c>
      <c r="DV762" s="4">
        <v>0</v>
      </c>
      <c r="DW762" s="4">
        <v>0</v>
      </c>
      <c r="DX762" s="4">
        <v>0</v>
      </c>
      <c r="DY762" s="4">
        <v>4599</v>
      </c>
      <c r="DZ762" s="4">
        <v>-494</v>
      </c>
      <c r="EA762" s="4">
        <v>1.35</v>
      </c>
      <c r="EB762" s="4">
        <v>-1.1000000000000001</v>
      </c>
      <c r="EC762" s="4">
        <v>0</v>
      </c>
      <c r="ED762" s="4">
        <v>0</v>
      </c>
      <c r="EE762" s="4">
        <v>0</v>
      </c>
      <c r="EF762" s="4">
        <v>0</v>
      </c>
      <c r="EG762" s="4">
        <v>299</v>
      </c>
      <c r="EH762" s="4">
        <v>19</v>
      </c>
      <c r="EI762" s="4">
        <v>1.6</v>
      </c>
      <c r="EJ762" s="4">
        <v>-1.1000000000000001</v>
      </c>
      <c r="EK762" s="4">
        <v>79</v>
      </c>
      <c r="EL762" s="4">
        <v>0</v>
      </c>
      <c r="EM762" s="4">
        <v>1008</v>
      </c>
      <c r="EN762" s="4">
        <v>-7</v>
      </c>
      <c r="EO762" s="4">
        <v>22273</v>
      </c>
      <c r="EP762" s="4">
        <v>-1685</v>
      </c>
      <c r="EQ762" s="4">
        <v>1.55</v>
      </c>
      <c r="ER762" s="4">
        <v>-1.3499999999999999</v>
      </c>
      <c r="ES762" s="4">
        <v>4</v>
      </c>
      <c r="ET762" s="4">
        <v>0</v>
      </c>
      <c r="EU762" s="4">
        <v>0</v>
      </c>
      <c r="EV762" s="4">
        <v>0</v>
      </c>
      <c r="EW762" s="4">
        <v>893</v>
      </c>
      <c r="EX762" s="4">
        <v>-15</v>
      </c>
      <c r="EY762" s="4">
        <v>1.55</v>
      </c>
      <c r="EZ762" s="4">
        <v>-1.4000000000000001</v>
      </c>
      <c r="FA762" s="4">
        <v>27</v>
      </c>
      <c r="FB762" s="4">
        <v>3</v>
      </c>
      <c r="FC762" s="4">
        <v>869.25</v>
      </c>
      <c r="FD762" s="4">
        <v>-19</v>
      </c>
      <c r="FE762" s="4">
        <v>5943</v>
      </c>
      <c r="FF762" s="4">
        <v>-261</v>
      </c>
      <c r="FG762" s="4">
        <v>1.8</v>
      </c>
      <c r="FH762" s="4">
        <v>-1.4999999999999998</v>
      </c>
      <c r="FI762" s="4">
        <v>5</v>
      </c>
      <c r="FJ762" s="4">
        <v>0</v>
      </c>
      <c r="FK762" s="4">
        <v>0</v>
      </c>
      <c r="FL762" s="4">
        <v>0</v>
      </c>
      <c r="FM762" s="4">
        <v>196</v>
      </c>
      <c r="FN762" s="4">
        <v>-33</v>
      </c>
      <c r="FO762" s="4">
        <v>1.85</v>
      </c>
      <c r="FP762" s="4">
        <v>-1.6999999999999997</v>
      </c>
      <c r="FQ762" s="4">
        <v>22</v>
      </c>
      <c r="FR762" s="4">
        <v>0</v>
      </c>
      <c r="FS762" s="4">
        <v>0</v>
      </c>
      <c r="FT762" s="4">
        <v>0</v>
      </c>
      <c r="FU762" s="4">
        <v>16849</v>
      </c>
      <c r="FV762" s="4">
        <v>-101</v>
      </c>
      <c r="FW762" s="4">
        <v>1.95</v>
      </c>
      <c r="FX762" s="4">
        <v>-1.9000000000000001</v>
      </c>
      <c r="FY762" s="4">
        <v>6</v>
      </c>
      <c r="FZ762" s="4">
        <v>0</v>
      </c>
      <c r="GA762" s="4">
        <v>0</v>
      </c>
      <c r="GB762" s="4">
        <v>0</v>
      </c>
      <c r="GC762" s="4">
        <v>839</v>
      </c>
      <c r="GD762" s="4">
        <v>-38</v>
      </c>
      <c r="GE762" s="4">
        <v>1.9</v>
      </c>
      <c r="GF762" s="4">
        <v>-2.35</v>
      </c>
      <c r="GG762" s="4">
        <v>431</v>
      </c>
      <c r="GH762" s="4">
        <v>-69</v>
      </c>
      <c r="GI762" s="4">
        <v>688</v>
      </c>
      <c r="GJ762" s="4">
        <v>-21.950000000000045</v>
      </c>
      <c r="GK762" s="4">
        <v>13582</v>
      </c>
      <c r="GL762" s="4">
        <v>-2074</v>
      </c>
      <c r="GM762" s="4">
        <v>2.1</v>
      </c>
      <c r="GN762" s="4">
        <v>-2.4</v>
      </c>
      <c r="GO762" s="4">
        <v>6</v>
      </c>
      <c r="GP762" s="4">
        <v>0</v>
      </c>
      <c r="GQ762" s="4">
        <v>0</v>
      </c>
      <c r="GR762" s="4">
        <v>0</v>
      </c>
      <c r="GS762" s="4">
        <v>871</v>
      </c>
      <c r="GT762" s="4">
        <v>-107</v>
      </c>
      <c r="GU762" s="4">
        <v>2.35</v>
      </c>
      <c r="GV762" s="4">
        <v>-2.4499999999999997</v>
      </c>
      <c r="GW762" s="4">
        <v>310</v>
      </c>
      <c r="GX762" s="4">
        <v>-70</v>
      </c>
      <c r="GY762" s="4">
        <v>577.29999999999995</v>
      </c>
      <c r="GZ762" s="4">
        <v>-28.650000000000091</v>
      </c>
      <c r="HA762" s="4">
        <v>14443</v>
      </c>
      <c r="HB762" s="4">
        <v>-2458</v>
      </c>
      <c r="HC762" s="4">
        <v>2.4500000000000002</v>
      </c>
      <c r="HD762" s="4">
        <v>-2.6499999999999995</v>
      </c>
      <c r="HE762" s="4">
        <v>168</v>
      </c>
      <c r="HF762" s="4">
        <v>-21</v>
      </c>
      <c r="HG762" s="4">
        <v>536.1</v>
      </c>
      <c r="HH762" s="4">
        <v>1.7000000000000455</v>
      </c>
      <c r="HI762" s="4">
        <v>1983</v>
      </c>
      <c r="HJ762" s="4">
        <v>-621</v>
      </c>
      <c r="HK762" s="4">
        <v>2.85</v>
      </c>
      <c r="HL762" s="4">
        <v>-2.85</v>
      </c>
      <c r="HM762" s="4">
        <v>833</v>
      </c>
      <c r="HN762" s="4">
        <v>-98</v>
      </c>
      <c r="HO762" s="4">
        <v>473.05</v>
      </c>
      <c r="HP762" s="4">
        <v>-34.399999999999977</v>
      </c>
      <c r="HQ762" s="4">
        <v>27753</v>
      </c>
      <c r="HR762" s="4">
        <v>1186</v>
      </c>
      <c r="HS762" s="4">
        <v>3.35</v>
      </c>
      <c r="HT762" s="4">
        <v>-3.2499999999999996</v>
      </c>
      <c r="HU762" s="4">
        <v>273</v>
      </c>
      <c r="HV762" s="4">
        <v>-38</v>
      </c>
      <c r="HW762" s="4">
        <v>423.7</v>
      </c>
      <c r="HX762" s="4">
        <v>-35.449999999999989</v>
      </c>
      <c r="HY762" s="4">
        <v>3065</v>
      </c>
      <c r="HZ762" s="4">
        <v>198</v>
      </c>
      <c r="IA762" s="4">
        <v>4</v>
      </c>
      <c r="IB762" s="4">
        <v>-3.95</v>
      </c>
      <c r="IC762" s="4">
        <v>458</v>
      </c>
      <c r="ID762" s="4">
        <v>-77</v>
      </c>
      <c r="IE762" s="4">
        <v>375.85</v>
      </c>
      <c r="IF762" s="4">
        <v>-31.899999999999977</v>
      </c>
      <c r="IG762" s="4">
        <v>19658</v>
      </c>
      <c r="IH762" s="4">
        <v>2913</v>
      </c>
      <c r="II762" s="4">
        <v>5</v>
      </c>
      <c r="IJ762" s="4">
        <v>-4.1500000000000004</v>
      </c>
      <c r="IK762" s="4">
        <v>223</v>
      </c>
      <c r="IL762" s="4">
        <v>-15</v>
      </c>
      <c r="IM762" s="4">
        <v>325.10000000000002</v>
      </c>
      <c r="IN762" s="4">
        <v>-37.699999999999989</v>
      </c>
      <c r="IO762" s="4">
        <v>5935</v>
      </c>
      <c r="IP762" s="4">
        <v>1481</v>
      </c>
      <c r="IQ762" s="4">
        <v>6.4</v>
      </c>
      <c r="IR762" s="4">
        <v>-4.6500000000000004</v>
      </c>
      <c r="IS762" s="4">
        <v>1261</v>
      </c>
      <c r="IT762" s="4">
        <v>154</v>
      </c>
      <c r="IU762" s="4">
        <v>278</v>
      </c>
      <c r="IV762" s="4">
        <v>-33.850000000000023</v>
      </c>
      <c r="IW762" s="4">
        <v>27770</v>
      </c>
      <c r="IX762" s="4">
        <v>6081</v>
      </c>
      <c r="IY762" s="4">
        <v>8.85</v>
      </c>
      <c r="IZ762" s="4">
        <v>-4.3000000000000007</v>
      </c>
      <c r="JA762" s="4">
        <v>232</v>
      </c>
      <c r="JB762" s="4">
        <v>22</v>
      </c>
      <c r="JC762" s="4">
        <v>230.05</v>
      </c>
      <c r="JD762" s="4">
        <v>-33.899999999999977</v>
      </c>
      <c r="JE762" s="4">
        <v>10017</v>
      </c>
      <c r="JF762" s="4">
        <v>2752</v>
      </c>
      <c r="JG762" s="4">
        <v>12.5</v>
      </c>
      <c r="JH762" s="4">
        <v>-3.75</v>
      </c>
      <c r="JI762" s="4">
        <v>3348</v>
      </c>
      <c r="JJ762" s="4">
        <v>632</v>
      </c>
      <c r="JK762" s="4">
        <v>188.65</v>
      </c>
      <c r="JL762" s="4">
        <v>-29.5</v>
      </c>
      <c r="JM762" s="4">
        <v>30965</v>
      </c>
      <c r="JN762" s="4">
        <v>7122</v>
      </c>
      <c r="JO762" s="4">
        <v>18</v>
      </c>
      <c r="JP762" s="4">
        <v>-2.8000000000000007</v>
      </c>
      <c r="JQ762" s="5">
        <v>1339</v>
      </c>
      <c r="JR762" s="4">
        <v>411</v>
      </c>
      <c r="JS762" s="4">
        <v>146.5</v>
      </c>
      <c r="JT762" s="4">
        <v>-27.900000000000006</v>
      </c>
      <c r="JU762" s="4">
        <v>11350</v>
      </c>
      <c r="JV762" s="4">
        <v>3020</v>
      </c>
      <c r="JW762" s="4">
        <v>26</v>
      </c>
      <c r="JX762" s="4">
        <v>-1.3500000000000014</v>
      </c>
      <c r="JY762" s="4">
        <v>13553</v>
      </c>
      <c r="JZ762" s="4">
        <v>86</v>
      </c>
      <c r="KA762" s="4">
        <v>110</v>
      </c>
      <c r="KB762" s="4">
        <v>-25.300000000000011</v>
      </c>
      <c r="KC762" s="4">
        <v>42667</v>
      </c>
      <c r="KD762" s="4">
        <v>12932</v>
      </c>
      <c r="KE762" s="4">
        <v>38.299999999999997</v>
      </c>
      <c r="KF762" s="4">
        <v>0.29999999999999716</v>
      </c>
      <c r="KG762" s="4">
        <v>10413</v>
      </c>
      <c r="KH762" s="4">
        <v>5428</v>
      </c>
      <c r="KI762" s="4">
        <v>76.599999999999994</v>
      </c>
      <c r="KJ762" s="4">
        <v>-23.150000000000006</v>
      </c>
      <c r="KK762" s="4">
        <v>16604</v>
      </c>
      <c r="KL762" s="4">
        <v>7710</v>
      </c>
      <c r="KM762" s="4">
        <v>55.05</v>
      </c>
      <c r="KN762" s="4">
        <v>2.1499999999999986</v>
      </c>
      <c r="KO762" s="4">
        <v>51714</v>
      </c>
      <c r="KP762" s="4">
        <v>18371</v>
      </c>
      <c r="KQ762" s="4">
        <v>49.15</v>
      </c>
      <c r="KR762" s="4">
        <v>-22.1</v>
      </c>
      <c r="KS762" s="4">
        <v>33307</v>
      </c>
      <c r="KT762" s="4">
        <v>10393</v>
      </c>
      <c r="KU762" s="4">
        <v>78.05</v>
      </c>
      <c r="KV762" s="4">
        <v>5.2999999999999972</v>
      </c>
      <c r="KW762" s="4">
        <v>22920</v>
      </c>
      <c r="KX762" s="4">
        <v>13623</v>
      </c>
      <c r="KY762" s="4">
        <v>29.4</v>
      </c>
      <c r="KZ762" s="4">
        <v>-18.800000000000004</v>
      </c>
      <c r="LA762" s="4">
        <v>5534</v>
      </c>
      <c r="LB762" s="4">
        <v>2499</v>
      </c>
      <c r="LC762" s="4">
        <v>108</v>
      </c>
      <c r="LD762" s="4">
        <v>8.4000000000000057</v>
      </c>
    </row>
    <row r="763" spans="1:316" x14ac:dyDescent="0.25">
      <c r="A763" s="171">
        <v>44076.499144212961</v>
      </c>
      <c r="B763" s="172">
        <v>0.49791666666666662</v>
      </c>
      <c r="C763" s="4">
        <v>11476.7</v>
      </c>
      <c r="D763" s="4">
        <v>11500</v>
      </c>
      <c r="E763" s="173">
        <v>-51.55</v>
      </c>
      <c r="F763" s="173">
        <v>-7.7500000000000044</v>
      </c>
      <c r="G763" s="173">
        <v>313.89999999999998</v>
      </c>
      <c r="H763" s="173">
        <v>-524.45000000000016</v>
      </c>
      <c r="I763" s="173">
        <v>266.50000000000006</v>
      </c>
      <c r="J763" s="173">
        <v>-790.95000000000027</v>
      </c>
      <c r="K763" s="127">
        <v>24.87</v>
      </c>
      <c r="L763" s="127">
        <v>26.92</v>
      </c>
      <c r="M763" s="127">
        <v>9.15</v>
      </c>
      <c r="N763" s="127">
        <v>9.1300000000000026</v>
      </c>
      <c r="O763" s="127">
        <v>0.22396091880213287</v>
      </c>
      <c r="P763" s="127">
        <v>0.14549271324559623</v>
      </c>
      <c r="Q763" s="127">
        <v>0.82427289364153555</v>
      </c>
      <c r="R763" s="4">
        <v>72734</v>
      </c>
      <c r="S763" s="4">
        <v>47268</v>
      </c>
      <c r="T763" s="173">
        <v>11505.766666666668</v>
      </c>
      <c r="U763" s="173">
        <v>-0.94999999999708962</v>
      </c>
      <c r="V763" s="4">
        <v>148459</v>
      </c>
      <c r="W763" s="4">
        <v>-12276</v>
      </c>
      <c r="X763" s="173">
        <v>29.066666666667516</v>
      </c>
      <c r="Y763" s="173">
        <v>-93238</v>
      </c>
      <c r="Z763" s="173">
        <v>24054</v>
      </c>
      <c r="AA763" s="173">
        <v>-69184</v>
      </c>
      <c r="AB763" s="4">
        <v>-25466</v>
      </c>
      <c r="AC763" s="4">
        <v>-65541</v>
      </c>
      <c r="AD763" s="176" t="e">
        <v>#REF!</v>
      </c>
      <c r="AE763" s="177">
        <v>5.1640501815658629E-2</v>
      </c>
      <c r="AF763" s="177">
        <v>4.9022946368667674E-3</v>
      </c>
      <c r="AG763" s="177">
        <v>-0.12827528124457346</v>
      </c>
      <c r="AH763" s="177">
        <v>7.2295428234422324E-2</v>
      </c>
      <c r="AI763" s="127">
        <v>1.706149041246622E-2</v>
      </c>
      <c r="AJ763" s="127">
        <v>0</v>
      </c>
      <c r="AK763" s="4">
        <v>0</v>
      </c>
      <c r="AL763" s="178">
        <v>11500</v>
      </c>
      <c r="AM763" s="178">
        <v>11400</v>
      </c>
      <c r="AN763" s="178">
        <v>11600</v>
      </c>
      <c r="AO763" s="178">
        <v>12000</v>
      </c>
      <c r="AS763" s="4">
        <v>0.64808772708844142</v>
      </c>
      <c r="AT763" s="4">
        <v>0.24669642462544747</v>
      </c>
      <c r="AU763" s="4">
        <v>0.22356353899364051</v>
      </c>
      <c r="AV763" s="4">
        <v>6.615392889797235E-2</v>
      </c>
      <c r="AW763" s="4">
        <v>9.3779441961589563E-2</v>
      </c>
      <c r="AX763" s="4">
        <v>6.0785453776626669E-2</v>
      </c>
      <c r="AY763" s="4">
        <v>33.739495798319325</v>
      </c>
      <c r="AZ763" s="4">
        <v>11.263736263736265</v>
      </c>
      <c r="BA763" s="4">
        <v>42.665938864628821</v>
      </c>
      <c r="BB763" s="4">
        <v>26.578475336322871</v>
      </c>
      <c r="BC763" s="4">
        <v>22.076923076923077</v>
      </c>
      <c r="BD763" s="4">
        <v>43.392241379310342</v>
      </c>
      <c r="BE763" s="4">
        <v>9.0967169476486252</v>
      </c>
      <c r="BF763" s="4">
        <v>8.4112426035502956</v>
      </c>
      <c r="BG763" s="4">
        <v>3.1831912666367579</v>
      </c>
      <c r="BH763" s="4">
        <v>1.6063392682449618</v>
      </c>
      <c r="BI763" s="4">
        <v>9</v>
      </c>
      <c r="BJ763" s="4">
        <v>0</v>
      </c>
      <c r="BK763" s="4">
        <v>0</v>
      </c>
      <c r="BL763" s="4">
        <v>0</v>
      </c>
      <c r="BM763" s="4">
        <v>7273</v>
      </c>
      <c r="BN763" s="4">
        <v>-690</v>
      </c>
      <c r="BO763" s="4">
        <v>0.9</v>
      </c>
      <c r="BP763" s="4">
        <v>-0.6</v>
      </c>
      <c r="BQ763" s="4">
        <v>0</v>
      </c>
      <c r="BR763" s="4">
        <v>0</v>
      </c>
      <c r="BS763" s="4">
        <v>0</v>
      </c>
      <c r="BT763" s="4">
        <v>0</v>
      </c>
      <c r="BU763" s="4">
        <v>135</v>
      </c>
      <c r="BV763" s="4">
        <v>21</v>
      </c>
      <c r="BW763" s="4">
        <v>1</v>
      </c>
      <c r="BX763" s="4">
        <v>-0.55000000000000004</v>
      </c>
      <c r="BY763" s="4">
        <v>22</v>
      </c>
      <c r="BZ763" s="4">
        <v>0</v>
      </c>
      <c r="CA763" s="4">
        <v>0</v>
      </c>
      <c r="CB763" s="4">
        <v>0</v>
      </c>
      <c r="CC763" s="4">
        <v>620</v>
      </c>
      <c r="CD763" s="4">
        <v>-163</v>
      </c>
      <c r="CE763" s="4">
        <v>1.1000000000000001</v>
      </c>
      <c r="CF763" s="4">
        <v>-0.54999999999999982</v>
      </c>
      <c r="CG763" s="4">
        <v>0</v>
      </c>
      <c r="CH763" s="4">
        <v>0</v>
      </c>
      <c r="CI763" s="4">
        <v>0</v>
      </c>
      <c r="CJ763" s="4">
        <v>0</v>
      </c>
      <c r="CK763" s="4">
        <v>46</v>
      </c>
      <c r="CL763" s="4">
        <v>2</v>
      </c>
      <c r="CM763" s="4">
        <v>1.1000000000000001</v>
      </c>
      <c r="CN763" s="4">
        <v>-0.7</v>
      </c>
      <c r="CO763" s="4">
        <v>12</v>
      </c>
      <c r="CP763" s="4">
        <v>0</v>
      </c>
      <c r="CQ763" s="4">
        <v>0</v>
      </c>
      <c r="CR763" s="4">
        <v>0</v>
      </c>
      <c r="CS763" s="4">
        <v>1644</v>
      </c>
      <c r="CT763" s="4">
        <v>-10</v>
      </c>
      <c r="CU763" s="4">
        <v>1.2</v>
      </c>
      <c r="CV763" s="4">
        <v>-0.75</v>
      </c>
      <c r="CW763" s="4">
        <v>0</v>
      </c>
      <c r="CX763" s="4">
        <v>0</v>
      </c>
      <c r="CY763" s="4">
        <v>0</v>
      </c>
      <c r="CZ763" s="4">
        <v>0</v>
      </c>
      <c r="DA763" s="4">
        <v>292</v>
      </c>
      <c r="DB763" s="4">
        <v>10</v>
      </c>
      <c r="DC763" s="4">
        <v>1.4</v>
      </c>
      <c r="DD763" s="4">
        <v>-0.70000000000000018</v>
      </c>
      <c r="DE763" s="4">
        <v>28</v>
      </c>
      <c r="DF763" s="4">
        <v>0</v>
      </c>
      <c r="DG763" s="4">
        <v>0</v>
      </c>
      <c r="DH763" s="4">
        <v>0</v>
      </c>
      <c r="DI763" s="4">
        <v>2005</v>
      </c>
      <c r="DJ763" s="4">
        <v>-289</v>
      </c>
      <c r="DK763" s="4">
        <v>1.3</v>
      </c>
      <c r="DL763" s="4">
        <v>-0.84999999999999987</v>
      </c>
      <c r="DM763" s="4">
        <v>0</v>
      </c>
      <c r="DN763" s="4">
        <v>0</v>
      </c>
      <c r="DO763" s="4">
        <v>0</v>
      </c>
      <c r="DP763" s="4">
        <v>0</v>
      </c>
      <c r="DQ763" s="4">
        <v>605</v>
      </c>
      <c r="DR763" s="4">
        <v>139</v>
      </c>
      <c r="DS763" s="4">
        <v>1.35</v>
      </c>
      <c r="DT763" s="4">
        <v>-0.94999999999999973</v>
      </c>
      <c r="DU763" s="4">
        <v>1</v>
      </c>
      <c r="DV763" s="4">
        <v>0</v>
      </c>
      <c r="DW763" s="4">
        <v>0</v>
      </c>
      <c r="DX763" s="4">
        <v>0</v>
      </c>
      <c r="DY763" s="4">
        <v>4624</v>
      </c>
      <c r="DZ763" s="4">
        <v>-469</v>
      </c>
      <c r="EA763" s="4">
        <v>1.35</v>
      </c>
      <c r="EB763" s="4">
        <v>-1.1000000000000001</v>
      </c>
      <c r="EC763" s="4">
        <v>0</v>
      </c>
      <c r="ED763" s="4">
        <v>0</v>
      </c>
      <c r="EE763" s="4">
        <v>0</v>
      </c>
      <c r="EF763" s="4">
        <v>0</v>
      </c>
      <c r="EG763" s="4">
        <v>299</v>
      </c>
      <c r="EH763" s="4">
        <v>19</v>
      </c>
      <c r="EI763" s="4">
        <v>1.6</v>
      </c>
      <c r="EJ763" s="4">
        <v>-1.1000000000000001</v>
      </c>
      <c r="EK763" s="4">
        <v>79</v>
      </c>
      <c r="EL763" s="4">
        <v>0</v>
      </c>
      <c r="EM763" s="4">
        <v>1008</v>
      </c>
      <c r="EN763" s="4">
        <v>-7</v>
      </c>
      <c r="EO763" s="4">
        <v>22274</v>
      </c>
      <c r="EP763" s="4">
        <v>-1684</v>
      </c>
      <c r="EQ763" s="4">
        <v>1.6</v>
      </c>
      <c r="ER763" s="4">
        <v>-1.2999999999999998</v>
      </c>
      <c r="ES763" s="4">
        <v>4</v>
      </c>
      <c r="ET763" s="4">
        <v>0</v>
      </c>
      <c r="EU763" s="4">
        <v>0</v>
      </c>
      <c r="EV763" s="4">
        <v>0</v>
      </c>
      <c r="EW763" s="4">
        <v>893</v>
      </c>
      <c r="EX763" s="4">
        <v>-15</v>
      </c>
      <c r="EY763" s="4">
        <v>1.55</v>
      </c>
      <c r="EZ763" s="4">
        <v>-1.4000000000000001</v>
      </c>
      <c r="FA763" s="4">
        <v>27</v>
      </c>
      <c r="FB763" s="4">
        <v>3</v>
      </c>
      <c r="FC763" s="4">
        <v>848.3</v>
      </c>
      <c r="FD763" s="4">
        <v>-39.950000000000045</v>
      </c>
      <c r="FE763" s="4">
        <v>5946</v>
      </c>
      <c r="FF763" s="4">
        <v>-258</v>
      </c>
      <c r="FG763" s="4">
        <v>1.75</v>
      </c>
      <c r="FH763" s="4">
        <v>-1.5499999999999998</v>
      </c>
      <c r="FI763" s="4">
        <v>5</v>
      </c>
      <c r="FJ763" s="4">
        <v>0</v>
      </c>
      <c r="FK763" s="4">
        <v>0</v>
      </c>
      <c r="FL763" s="4">
        <v>0</v>
      </c>
      <c r="FM763" s="4">
        <v>196</v>
      </c>
      <c r="FN763" s="4">
        <v>-33</v>
      </c>
      <c r="FO763" s="4">
        <v>1.8</v>
      </c>
      <c r="FP763" s="4">
        <v>-1.7499999999999998</v>
      </c>
      <c r="FQ763" s="4">
        <v>22</v>
      </c>
      <c r="FR763" s="4">
        <v>0</v>
      </c>
      <c r="FS763" s="4">
        <v>0</v>
      </c>
      <c r="FT763" s="4">
        <v>0</v>
      </c>
      <c r="FU763" s="4">
        <v>16849</v>
      </c>
      <c r="FV763" s="4">
        <v>-101</v>
      </c>
      <c r="FW763" s="4">
        <v>1.95</v>
      </c>
      <c r="FX763" s="4">
        <v>-1.9000000000000001</v>
      </c>
      <c r="FY763" s="4">
        <v>6</v>
      </c>
      <c r="FZ763" s="4">
        <v>0</v>
      </c>
      <c r="GA763" s="4">
        <v>0</v>
      </c>
      <c r="GB763" s="4">
        <v>0</v>
      </c>
      <c r="GC763" s="4">
        <v>839</v>
      </c>
      <c r="GD763" s="4">
        <v>-38</v>
      </c>
      <c r="GE763" s="4">
        <v>2.0499999999999998</v>
      </c>
      <c r="GF763" s="4">
        <v>-2.2000000000000002</v>
      </c>
      <c r="GG763" s="4">
        <v>431</v>
      </c>
      <c r="GH763" s="4">
        <v>-69</v>
      </c>
      <c r="GI763" s="4">
        <v>688</v>
      </c>
      <c r="GJ763" s="4">
        <v>-21.950000000000045</v>
      </c>
      <c r="GK763" s="4">
        <v>13612</v>
      </c>
      <c r="GL763" s="4">
        <v>-2044</v>
      </c>
      <c r="GM763" s="4">
        <v>2.15</v>
      </c>
      <c r="GN763" s="4">
        <v>-2.35</v>
      </c>
      <c r="GO763" s="4">
        <v>6</v>
      </c>
      <c r="GP763" s="4">
        <v>0</v>
      </c>
      <c r="GQ763" s="4">
        <v>0</v>
      </c>
      <c r="GR763" s="4">
        <v>0</v>
      </c>
      <c r="GS763" s="4">
        <v>871</v>
      </c>
      <c r="GT763" s="4">
        <v>-107</v>
      </c>
      <c r="GU763" s="4">
        <v>2.25</v>
      </c>
      <c r="GV763" s="4">
        <v>-2.5499999999999998</v>
      </c>
      <c r="GW763" s="4">
        <v>310</v>
      </c>
      <c r="GX763" s="4">
        <v>-70</v>
      </c>
      <c r="GY763" s="4">
        <v>577.29999999999995</v>
      </c>
      <c r="GZ763" s="4">
        <v>-28.650000000000091</v>
      </c>
      <c r="HA763" s="4">
        <v>14408</v>
      </c>
      <c r="HB763" s="4">
        <v>-2493</v>
      </c>
      <c r="HC763" s="4">
        <v>2.4500000000000002</v>
      </c>
      <c r="HD763" s="4">
        <v>-2.6499999999999995</v>
      </c>
      <c r="HE763" s="4">
        <v>168</v>
      </c>
      <c r="HF763" s="4">
        <v>-21</v>
      </c>
      <c r="HG763" s="4">
        <v>536.1</v>
      </c>
      <c r="HH763" s="4">
        <v>1.7000000000000455</v>
      </c>
      <c r="HI763" s="4">
        <v>1983</v>
      </c>
      <c r="HJ763" s="4">
        <v>-621</v>
      </c>
      <c r="HK763" s="4">
        <v>2.85</v>
      </c>
      <c r="HL763" s="4">
        <v>-2.85</v>
      </c>
      <c r="HM763" s="4">
        <v>833</v>
      </c>
      <c r="HN763" s="4">
        <v>-98</v>
      </c>
      <c r="HO763" s="4">
        <v>478.15</v>
      </c>
      <c r="HP763" s="4">
        <v>-29.300000000000011</v>
      </c>
      <c r="HQ763" s="4">
        <v>28105</v>
      </c>
      <c r="HR763" s="4">
        <v>1538</v>
      </c>
      <c r="HS763" s="4">
        <v>3.35</v>
      </c>
      <c r="HT763" s="4">
        <v>-3.2499999999999996</v>
      </c>
      <c r="HU763" s="4">
        <v>273</v>
      </c>
      <c r="HV763" s="4">
        <v>-38</v>
      </c>
      <c r="HW763" s="4">
        <v>423.7</v>
      </c>
      <c r="HX763" s="4">
        <v>-35.449999999999989</v>
      </c>
      <c r="HY763" s="4">
        <v>3075</v>
      </c>
      <c r="HZ763" s="4">
        <v>208</v>
      </c>
      <c r="IA763" s="4">
        <v>4</v>
      </c>
      <c r="IB763" s="4">
        <v>-3.95</v>
      </c>
      <c r="IC763" s="4">
        <v>458</v>
      </c>
      <c r="ID763" s="4">
        <v>-77</v>
      </c>
      <c r="IE763" s="4">
        <v>375.85</v>
      </c>
      <c r="IF763" s="4">
        <v>-31.899999999999977</v>
      </c>
      <c r="IG763" s="4">
        <v>19541</v>
      </c>
      <c r="IH763" s="4">
        <v>2796</v>
      </c>
      <c r="II763" s="4">
        <v>5.0999999999999996</v>
      </c>
      <c r="IJ763" s="4">
        <v>-4.0500000000000007</v>
      </c>
      <c r="IK763" s="4">
        <v>223</v>
      </c>
      <c r="IL763" s="4">
        <v>-15</v>
      </c>
      <c r="IM763" s="4">
        <v>327.45</v>
      </c>
      <c r="IN763" s="4">
        <v>-35.350000000000023</v>
      </c>
      <c r="IO763" s="4">
        <v>5927</v>
      </c>
      <c r="IP763" s="4">
        <v>1473</v>
      </c>
      <c r="IQ763" s="4">
        <v>6.5</v>
      </c>
      <c r="IR763" s="4">
        <v>-4.5500000000000007</v>
      </c>
      <c r="IS763" s="4">
        <v>1261</v>
      </c>
      <c r="IT763" s="4">
        <v>154</v>
      </c>
      <c r="IU763" s="4">
        <v>279.39999999999998</v>
      </c>
      <c r="IV763" s="4">
        <v>-32.450000000000045</v>
      </c>
      <c r="IW763" s="4">
        <v>27839</v>
      </c>
      <c r="IX763" s="4">
        <v>6150</v>
      </c>
      <c r="IY763" s="4">
        <v>8.8000000000000007</v>
      </c>
      <c r="IZ763" s="4">
        <v>-4.3499999999999996</v>
      </c>
      <c r="JA763" s="4">
        <v>232</v>
      </c>
      <c r="JB763" s="4">
        <v>22</v>
      </c>
      <c r="JC763" s="4">
        <v>233</v>
      </c>
      <c r="JD763" s="4">
        <v>-30.949999999999989</v>
      </c>
      <c r="JE763" s="4">
        <v>10067</v>
      </c>
      <c r="JF763" s="4">
        <v>2802</v>
      </c>
      <c r="JG763" s="4">
        <v>12.55</v>
      </c>
      <c r="JH763" s="4">
        <v>-3.6999999999999993</v>
      </c>
      <c r="JI763" s="4">
        <v>3381</v>
      </c>
      <c r="JJ763" s="4">
        <v>665</v>
      </c>
      <c r="JK763" s="4">
        <v>190</v>
      </c>
      <c r="JL763" s="4">
        <v>-28.150000000000006</v>
      </c>
      <c r="JM763" s="4">
        <v>30756</v>
      </c>
      <c r="JN763" s="4">
        <v>6913</v>
      </c>
      <c r="JO763" s="4">
        <v>18</v>
      </c>
      <c r="JP763" s="4">
        <v>-2.8000000000000007</v>
      </c>
      <c r="JQ763" s="5">
        <v>1352</v>
      </c>
      <c r="JR763" s="4">
        <v>424</v>
      </c>
      <c r="JS763" s="4">
        <v>147.25</v>
      </c>
      <c r="JT763" s="4">
        <v>-27.150000000000006</v>
      </c>
      <c r="JU763" s="4">
        <v>11372</v>
      </c>
      <c r="JV763" s="4">
        <v>3042</v>
      </c>
      <c r="JW763" s="4">
        <v>25.85</v>
      </c>
      <c r="JX763" s="4">
        <v>-1.5</v>
      </c>
      <c r="JY763" s="4">
        <v>13374</v>
      </c>
      <c r="JZ763" s="4">
        <v>-93</v>
      </c>
      <c r="KA763" s="4">
        <v>109.75</v>
      </c>
      <c r="KB763" s="4">
        <v>-25.550000000000011</v>
      </c>
      <c r="KC763" s="4">
        <v>42572</v>
      </c>
      <c r="KD763" s="4">
        <v>12837</v>
      </c>
      <c r="KE763" s="4">
        <v>37.65</v>
      </c>
      <c r="KF763" s="4">
        <v>-0.35000000000000142</v>
      </c>
      <c r="KG763" s="4">
        <v>10222</v>
      </c>
      <c r="KH763" s="4">
        <v>5237</v>
      </c>
      <c r="KI763" s="4">
        <v>76.150000000000006</v>
      </c>
      <c r="KJ763" s="4">
        <v>-23.599999999999994</v>
      </c>
      <c r="KK763" s="4">
        <v>16420</v>
      </c>
      <c r="KL763" s="4">
        <v>7526</v>
      </c>
      <c r="KM763" s="4">
        <v>54.5</v>
      </c>
      <c r="KN763" s="4">
        <v>1.6000000000000014</v>
      </c>
      <c r="KO763" s="4">
        <v>51797</v>
      </c>
      <c r="KP763" s="4">
        <v>18454</v>
      </c>
      <c r="KQ763" s="4">
        <v>49</v>
      </c>
      <c r="KR763" s="4">
        <v>-22.25</v>
      </c>
      <c r="KS763" s="4">
        <v>33569</v>
      </c>
      <c r="KT763" s="4">
        <v>10655</v>
      </c>
      <c r="KU763" s="4">
        <v>77.05</v>
      </c>
      <c r="KV763" s="4">
        <v>4.2999999999999972</v>
      </c>
      <c r="KW763" s="4">
        <v>22627</v>
      </c>
      <c r="KX763" s="4">
        <v>13330</v>
      </c>
      <c r="KY763" s="4">
        <v>29.2</v>
      </c>
      <c r="KZ763" s="4">
        <v>-19.000000000000004</v>
      </c>
      <c r="LA763" s="4">
        <v>5582</v>
      </c>
      <c r="LB763" s="4">
        <v>2547</v>
      </c>
      <c r="LC763" s="4">
        <v>107.25</v>
      </c>
      <c r="LD763" s="4">
        <v>7.6500000000000057</v>
      </c>
    </row>
    <row r="764" spans="1:316" x14ac:dyDescent="0.25">
      <c r="A764" s="171">
        <v>44076.498370254631</v>
      </c>
      <c r="B764" s="172">
        <v>0.49722222222222223</v>
      </c>
      <c r="C764" s="4">
        <v>11482.7</v>
      </c>
      <c r="D764" s="4">
        <v>11500</v>
      </c>
      <c r="E764" s="173">
        <v>-51.55</v>
      </c>
      <c r="F764" s="173">
        <v>-7.7500000000000044</v>
      </c>
      <c r="G764" s="173">
        <v>313.89999999999998</v>
      </c>
      <c r="H764" s="173">
        <v>-524.45000000000016</v>
      </c>
      <c r="I764" s="173">
        <v>266.50000000000006</v>
      </c>
      <c r="J764" s="173">
        <v>-790.95000000000027</v>
      </c>
      <c r="K764" s="127">
        <v>24.87</v>
      </c>
      <c r="L764" s="127">
        <v>26.92</v>
      </c>
      <c r="M764" s="127">
        <v>9.15</v>
      </c>
      <c r="N764" s="127">
        <v>9.1300000000000026</v>
      </c>
      <c r="O764" s="127">
        <v>0.26341376205724937</v>
      </c>
      <c r="P764" s="127">
        <v>0.18553229301860788</v>
      </c>
      <c r="Q764" s="127">
        <v>0.82438713268548369</v>
      </c>
      <c r="R764" s="4">
        <v>71677</v>
      </c>
      <c r="S764" s="4">
        <v>46446</v>
      </c>
      <c r="T764" s="173">
        <v>11506.716666666665</v>
      </c>
      <c r="U764" s="173">
        <v>-4.3666666666686069</v>
      </c>
      <c r="V764" s="4">
        <v>148302</v>
      </c>
      <c r="W764" s="4">
        <v>-12170</v>
      </c>
      <c r="X764" s="173">
        <v>24.016666666664605</v>
      </c>
      <c r="Y764" s="173">
        <v>-92469</v>
      </c>
      <c r="Z764" s="173">
        <v>23726</v>
      </c>
      <c r="AA764" s="173">
        <v>-68743</v>
      </c>
      <c r="AB764" s="4">
        <v>-25231</v>
      </c>
      <c r="AC764" s="4">
        <v>-65556</v>
      </c>
      <c r="AD764" s="176" t="e">
        <v>#REF!</v>
      </c>
      <c r="AE764" s="177">
        <v>-0.19638706058266683</v>
      </c>
      <c r="AF764" s="177">
        <v>6.9298687314174132E-3</v>
      </c>
      <c r="AG764" s="177">
        <v>0.12048936182006169</v>
      </c>
      <c r="AH764" s="177">
        <v>0.10324329268653915</v>
      </c>
      <c r="AI764" s="127">
        <v>2.3576018631490326E-2</v>
      </c>
      <c r="AJ764" s="127">
        <v>0</v>
      </c>
      <c r="AK764" s="4">
        <v>0</v>
      </c>
      <c r="AL764" s="178">
        <v>11500</v>
      </c>
      <c r="AM764" s="178">
        <v>11400</v>
      </c>
      <c r="AN764" s="178">
        <v>11600</v>
      </c>
      <c r="AO764" s="178">
        <v>12000</v>
      </c>
      <c r="AS764" s="4">
        <v>0.64089910166942976</v>
      </c>
      <c r="AT764" s="4">
        <v>0.24768783581432222</v>
      </c>
      <c r="AU764" s="4">
        <v>0.22472512737999464</v>
      </c>
      <c r="AV764" s="4">
        <v>6.5698965498564701E-2</v>
      </c>
      <c r="AW764" s="4">
        <v>9.4374878664337025E-2</v>
      </c>
      <c r="AX764" s="4">
        <v>6.0959448714550758E-2</v>
      </c>
      <c r="AY764" s="4">
        <v>33.614645858343337</v>
      </c>
      <c r="AZ764" s="4">
        <v>11.179487179487179</v>
      </c>
      <c r="BA764" s="4">
        <v>42.194323144104807</v>
      </c>
      <c r="BB764" s="4">
        <v>26.372197309417039</v>
      </c>
      <c r="BC764" s="4">
        <v>22.026169706582078</v>
      </c>
      <c r="BD764" s="4">
        <v>43.775862068965516</v>
      </c>
      <c r="BE764" s="4">
        <v>8.9693847512511038</v>
      </c>
      <c r="BF764" s="4">
        <v>8.4940652818991094</v>
      </c>
      <c r="BG764" s="4">
        <v>3.2004062288422479</v>
      </c>
      <c r="BH764" s="4">
        <v>1.6128139212972117</v>
      </c>
      <c r="BI764" s="4">
        <v>9</v>
      </c>
      <c r="BJ764" s="4">
        <v>0</v>
      </c>
      <c r="BK764" s="4">
        <v>0</v>
      </c>
      <c r="BL764" s="4">
        <v>0</v>
      </c>
      <c r="BM764" s="4">
        <v>7273</v>
      </c>
      <c r="BN764" s="4">
        <v>-690</v>
      </c>
      <c r="BO764" s="4">
        <v>0.9</v>
      </c>
      <c r="BP764" s="4">
        <v>-0.6</v>
      </c>
      <c r="BQ764" s="4">
        <v>0</v>
      </c>
      <c r="BR764" s="4">
        <v>0</v>
      </c>
      <c r="BS764" s="4">
        <v>0</v>
      </c>
      <c r="BT764" s="4">
        <v>0</v>
      </c>
      <c r="BU764" s="4">
        <v>135</v>
      </c>
      <c r="BV764" s="4">
        <v>21</v>
      </c>
      <c r="BW764" s="4">
        <v>1</v>
      </c>
      <c r="BX764" s="4">
        <v>-0.55000000000000004</v>
      </c>
      <c r="BY764" s="4">
        <v>22</v>
      </c>
      <c r="BZ764" s="4">
        <v>0</v>
      </c>
      <c r="CA764" s="4">
        <v>0</v>
      </c>
      <c r="CB764" s="4">
        <v>0</v>
      </c>
      <c r="CC764" s="4">
        <v>620</v>
      </c>
      <c r="CD764" s="4">
        <v>-163</v>
      </c>
      <c r="CE764" s="4">
        <v>1.1000000000000001</v>
      </c>
      <c r="CF764" s="4">
        <v>-0.54999999999999982</v>
      </c>
      <c r="CG764" s="4">
        <v>0</v>
      </c>
      <c r="CH764" s="4">
        <v>0</v>
      </c>
      <c r="CI764" s="4">
        <v>0</v>
      </c>
      <c r="CJ764" s="4">
        <v>0</v>
      </c>
      <c r="CK764" s="4">
        <v>46</v>
      </c>
      <c r="CL764" s="4">
        <v>2</v>
      </c>
      <c r="CM764" s="4">
        <v>1.1000000000000001</v>
      </c>
      <c r="CN764" s="4">
        <v>-0.7</v>
      </c>
      <c r="CO764" s="4">
        <v>12</v>
      </c>
      <c r="CP764" s="4">
        <v>0</v>
      </c>
      <c r="CQ764" s="4">
        <v>0</v>
      </c>
      <c r="CR764" s="4">
        <v>0</v>
      </c>
      <c r="CS764" s="4">
        <v>1644</v>
      </c>
      <c r="CT764" s="4">
        <v>-10</v>
      </c>
      <c r="CU764" s="4">
        <v>1.2</v>
      </c>
      <c r="CV764" s="4">
        <v>-0.75</v>
      </c>
      <c r="CW764" s="4">
        <v>0</v>
      </c>
      <c r="CX764" s="4">
        <v>0</v>
      </c>
      <c r="CY764" s="4">
        <v>0</v>
      </c>
      <c r="CZ764" s="4">
        <v>0</v>
      </c>
      <c r="DA764" s="4">
        <v>292</v>
      </c>
      <c r="DB764" s="4">
        <v>10</v>
      </c>
      <c r="DC764" s="4">
        <v>1.4</v>
      </c>
      <c r="DD764" s="4">
        <v>-0.70000000000000018</v>
      </c>
      <c r="DE764" s="4">
        <v>28</v>
      </c>
      <c r="DF764" s="4">
        <v>0</v>
      </c>
      <c r="DG764" s="4">
        <v>0</v>
      </c>
      <c r="DH764" s="4">
        <v>0</v>
      </c>
      <c r="DI764" s="4">
        <v>2005</v>
      </c>
      <c r="DJ764" s="4">
        <v>-289</v>
      </c>
      <c r="DK764" s="4">
        <v>1.3</v>
      </c>
      <c r="DL764" s="4">
        <v>-0.84999999999999987</v>
      </c>
      <c r="DM764" s="4">
        <v>0</v>
      </c>
      <c r="DN764" s="4">
        <v>0</v>
      </c>
      <c r="DO764" s="4">
        <v>0</v>
      </c>
      <c r="DP764" s="4">
        <v>0</v>
      </c>
      <c r="DQ764" s="4">
        <v>605</v>
      </c>
      <c r="DR764" s="4">
        <v>139</v>
      </c>
      <c r="DS764" s="4">
        <v>1.35</v>
      </c>
      <c r="DT764" s="4">
        <v>-0.94999999999999973</v>
      </c>
      <c r="DU764" s="4">
        <v>1</v>
      </c>
      <c r="DV764" s="4">
        <v>0</v>
      </c>
      <c r="DW764" s="4">
        <v>0</v>
      </c>
      <c r="DX764" s="4">
        <v>0</v>
      </c>
      <c r="DY764" s="4">
        <v>4624</v>
      </c>
      <c r="DZ764" s="4">
        <v>-469</v>
      </c>
      <c r="EA764" s="4">
        <v>1.35</v>
      </c>
      <c r="EB764" s="4">
        <v>-1.1000000000000001</v>
      </c>
      <c r="EC764" s="4">
        <v>0</v>
      </c>
      <c r="ED764" s="4">
        <v>0</v>
      </c>
      <c r="EE764" s="4">
        <v>0</v>
      </c>
      <c r="EF764" s="4">
        <v>0</v>
      </c>
      <c r="EG764" s="4">
        <v>299</v>
      </c>
      <c r="EH764" s="4">
        <v>19</v>
      </c>
      <c r="EI764" s="4">
        <v>1.6</v>
      </c>
      <c r="EJ764" s="4">
        <v>-1.1000000000000001</v>
      </c>
      <c r="EK764" s="4">
        <v>79</v>
      </c>
      <c r="EL764" s="4">
        <v>0</v>
      </c>
      <c r="EM764" s="4">
        <v>1008</v>
      </c>
      <c r="EN764" s="4">
        <v>-7</v>
      </c>
      <c r="EO764" s="4">
        <v>22354</v>
      </c>
      <c r="EP764" s="4">
        <v>-1604</v>
      </c>
      <c r="EQ764" s="4">
        <v>1.6</v>
      </c>
      <c r="ER764" s="4">
        <v>-1.2999999999999998</v>
      </c>
      <c r="ES764" s="4">
        <v>4</v>
      </c>
      <c r="ET764" s="4">
        <v>0</v>
      </c>
      <c r="EU764" s="4">
        <v>0</v>
      </c>
      <c r="EV764" s="4">
        <v>0</v>
      </c>
      <c r="EW764" s="4">
        <v>893</v>
      </c>
      <c r="EX764" s="4">
        <v>-15</v>
      </c>
      <c r="EY764" s="4">
        <v>1.55</v>
      </c>
      <c r="EZ764" s="4">
        <v>-1.4000000000000001</v>
      </c>
      <c r="FA764" s="4">
        <v>27</v>
      </c>
      <c r="FB764" s="4">
        <v>3</v>
      </c>
      <c r="FC764" s="4">
        <v>848.3</v>
      </c>
      <c r="FD764" s="4">
        <v>-39.950000000000045</v>
      </c>
      <c r="FE764" s="4">
        <v>5949</v>
      </c>
      <c r="FF764" s="4">
        <v>-255</v>
      </c>
      <c r="FG764" s="4">
        <v>1.75</v>
      </c>
      <c r="FH764" s="4">
        <v>-1.5499999999999998</v>
      </c>
      <c r="FI764" s="4">
        <v>5</v>
      </c>
      <c r="FJ764" s="4">
        <v>0</v>
      </c>
      <c r="FK764" s="4">
        <v>0</v>
      </c>
      <c r="FL764" s="4">
        <v>0</v>
      </c>
      <c r="FM764" s="4">
        <v>196</v>
      </c>
      <c r="FN764" s="4">
        <v>-33</v>
      </c>
      <c r="FO764" s="4">
        <v>1.8</v>
      </c>
      <c r="FP764" s="4">
        <v>-1.7499999999999998</v>
      </c>
      <c r="FQ764" s="4">
        <v>22</v>
      </c>
      <c r="FR764" s="4">
        <v>0</v>
      </c>
      <c r="FS764" s="4">
        <v>0</v>
      </c>
      <c r="FT764" s="4">
        <v>0</v>
      </c>
      <c r="FU764" s="4">
        <v>16853</v>
      </c>
      <c r="FV764" s="4">
        <v>-97</v>
      </c>
      <c r="FW764" s="4">
        <v>1.95</v>
      </c>
      <c r="FX764" s="4">
        <v>-1.9000000000000001</v>
      </c>
      <c r="FY764" s="4">
        <v>6</v>
      </c>
      <c r="FZ764" s="4">
        <v>0</v>
      </c>
      <c r="GA764" s="4">
        <v>0</v>
      </c>
      <c r="GB764" s="4">
        <v>0</v>
      </c>
      <c r="GC764" s="4">
        <v>839</v>
      </c>
      <c r="GD764" s="4">
        <v>-38</v>
      </c>
      <c r="GE764" s="4">
        <v>2.0499999999999998</v>
      </c>
      <c r="GF764" s="4">
        <v>-2.2000000000000002</v>
      </c>
      <c r="GG764" s="4">
        <v>431</v>
      </c>
      <c r="GH764" s="4">
        <v>-69</v>
      </c>
      <c r="GI764" s="4">
        <v>688</v>
      </c>
      <c r="GJ764" s="4">
        <v>-21.950000000000045</v>
      </c>
      <c r="GK764" s="4">
        <v>13625</v>
      </c>
      <c r="GL764" s="4">
        <v>-2031</v>
      </c>
      <c r="GM764" s="4">
        <v>2.15</v>
      </c>
      <c r="GN764" s="4">
        <v>-2.35</v>
      </c>
      <c r="GO764" s="4">
        <v>6</v>
      </c>
      <c r="GP764" s="4">
        <v>0</v>
      </c>
      <c r="GQ764" s="4">
        <v>0</v>
      </c>
      <c r="GR764" s="4">
        <v>0</v>
      </c>
      <c r="GS764" s="4">
        <v>871</v>
      </c>
      <c r="GT764" s="4">
        <v>-107</v>
      </c>
      <c r="GU764" s="4">
        <v>2.25</v>
      </c>
      <c r="GV764" s="4">
        <v>-2.5499999999999998</v>
      </c>
      <c r="GW764" s="4">
        <v>310</v>
      </c>
      <c r="GX764" s="4">
        <v>-70</v>
      </c>
      <c r="GY764" s="4">
        <v>577.29999999999995</v>
      </c>
      <c r="GZ764" s="4">
        <v>-28.650000000000091</v>
      </c>
      <c r="HA764" s="4">
        <v>14462</v>
      </c>
      <c r="HB764" s="4">
        <v>-2439</v>
      </c>
      <c r="HC764" s="4">
        <v>2.4500000000000002</v>
      </c>
      <c r="HD764" s="4">
        <v>-2.6499999999999995</v>
      </c>
      <c r="HE764" s="4">
        <v>168</v>
      </c>
      <c r="HF764" s="4">
        <v>-21</v>
      </c>
      <c r="HG764" s="4">
        <v>536.1</v>
      </c>
      <c r="HH764" s="4">
        <v>1.7000000000000455</v>
      </c>
      <c r="HI764" s="4">
        <v>1977</v>
      </c>
      <c r="HJ764" s="4">
        <v>-627</v>
      </c>
      <c r="HK764" s="4">
        <v>2.85</v>
      </c>
      <c r="HL764" s="4">
        <v>-2.85</v>
      </c>
      <c r="HM764" s="4">
        <v>833</v>
      </c>
      <c r="HN764" s="4">
        <v>-98</v>
      </c>
      <c r="HO764" s="4">
        <v>478.15</v>
      </c>
      <c r="HP764" s="4">
        <v>-29.300000000000011</v>
      </c>
      <c r="HQ764" s="4">
        <v>28001</v>
      </c>
      <c r="HR764" s="4">
        <v>1434</v>
      </c>
      <c r="HS764" s="4">
        <v>3.35</v>
      </c>
      <c r="HT764" s="4">
        <v>-3.2499999999999996</v>
      </c>
      <c r="HU764" s="4">
        <v>273</v>
      </c>
      <c r="HV764" s="4">
        <v>-38</v>
      </c>
      <c r="HW764" s="4">
        <v>423.7</v>
      </c>
      <c r="HX764" s="4">
        <v>-35.449999999999989</v>
      </c>
      <c r="HY764" s="4">
        <v>3052</v>
      </c>
      <c r="HZ764" s="4">
        <v>185</v>
      </c>
      <c r="IA764" s="4">
        <v>4</v>
      </c>
      <c r="IB764" s="4">
        <v>-3.95</v>
      </c>
      <c r="IC764" s="4">
        <v>458</v>
      </c>
      <c r="ID764" s="4">
        <v>-77</v>
      </c>
      <c r="IE764" s="4">
        <v>375.85</v>
      </c>
      <c r="IF764" s="4">
        <v>-31.899999999999977</v>
      </c>
      <c r="IG764" s="4">
        <v>19325</v>
      </c>
      <c r="IH764" s="4">
        <v>2580</v>
      </c>
      <c r="II764" s="4">
        <v>5.0999999999999996</v>
      </c>
      <c r="IJ764" s="4">
        <v>-4.0500000000000007</v>
      </c>
      <c r="IK764" s="4">
        <v>223</v>
      </c>
      <c r="IL764" s="4">
        <v>-15</v>
      </c>
      <c r="IM764" s="4">
        <v>327.45</v>
      </c>
      <c r="IN764" s="4">
        <v>-35.350000000000023</v>
      </c>
      <c r="IO764" s="4">
        <v>5881</v>
      </c>
      <c r="IP764" s="4">
        <v>1427</v>
      </c>
      <c r="IQ764" s="4">
        <v>6.5</v>
      </c>
      <c r="IR764" s="4">
        <v>-4.5500000000000007</v>
      </c>
      <c r="IS764" s="4">
        <v>1261</v>
      </c>
      <c r="IT764" s="4">
        <v>154</v>
      </c>
      <c r="IU764" s="4">
        <v>279.39999999999998</v>
      </c>
      <c r="IV764" s="4">
        <v>-32.450000000000045</v>
      </c>
      <c r="IW764" s="4">
        <v>27775</v>
      </c>
      <c r="IX764" s="4">
        <v>6086</v>
      </c>
      <c r="IY764" s="4">
        <v>8.8000000000000007</v>
      </c>
      <c r="IZ764" s="4">
        <v>-4.3499999999999996</v>
      </c>
      <c r="JA764" s="4">
        <v>232</v>
      </c>
      <c r="JB764" s="4">
        <v>22</v>
      </c>
      <c r="JC764" s="4">
        <v>233</v>
      </c>
      <c r="JD764" s="4">
        <v>-30.949999999999989</v>
      </c>
      <c r="JE764" s="4">
        <v>10156</v>
      </c>
      <c r="JF764" s="4">
        <v>2891</v>
      </c>
      <c r="JG764" s="4">
        <v>12.55</v>
      </c>
      <c r="JH764" s="4">
        <v>-3.6999999999999993</v>
      </c>
      <c r="JI764" s="4">
        <v>3397</v>
      </c>
      <c r="JJ764" s="4">
        <v>681</v>
      </c>
      <c r="JK764" s="4">
        <v>190</v>
      </c>
      <c r="JL764" s="4">
        <v>-28.150000000000006</v>
      </c>
      <c r="JM764" s="4">
        <v>30469</v>
      </c>
      <c r="JN764" s="4">
        <v>6626</v>
      </c>
      <c r="JO764" s="4">
        <v>18</v>
      </c>
      <c r="JP764" s="4">
        <v>-2.8000000000000007</v>
      </c>
      <c r="JQ764" s="5">
        <v>1348</v>
      </c>
      <c r="JR764" s="4">
        <v>420</v>
      </c>
      <c r="JS764" s="4">
        <v>147.25</v>
      </c>
      <c r="JT764" s="4">
        <v>-27.150000000000006</v>
      </c>
      <c r="JU764" s="4">
        <v>11450</v>
      </c>
      <c r="JV764" s="4">
        <v>3120</v>
      </c>
      <c r="JW764" s="4">
        <v>25.85</v>
      </c>
      <c r="JX764" s="4">
        <v>-1.5</v>
      </c>
      <c r="JY764" s="4">
        <v>13293</v>
      </c>
      <c r="JZ764" s="4">
        <v>-174</v>
      </c>
      <c r="KA764" s="4">
        <v>109.75</v>
      </c>
      <c r="KB764" s="4">
        <v>-25.550000000000011</v>
      </c>
      <c r="KC764" s="4">
        <v>42543</v>
      </c>
      <c r="KD764" s="4">
        <v>12808</v>
      </c>
      <c r="KE764" s="4">
        <v>37.65</v>
      </c>
      <c r="KF764" s="4">
        <v>-0.35000000000000142</v>
      </c>
      <c r="KG764" s="4">
        <v>10114</v>
      </c>
      <c r="KH764" s="4">
        <v>5129</v>
      </c>
      <c r="KI764" s="4">
        <v>76.150000000000006</v>
      </c>
      <c r="KJ764" s="4">
        <v>-23.599999999999994</v>
      </c>
      <c r="KK764" s="4">
        <v>16312</v>
      </c>
      <c r="KL764" s="4">
        <v>7418</v>
      </c>
      <c r="KM764" s="4">
        <v>54.5</v>
      </c>
      <c r="KN764" s="4">
        <v>1.6000000000000014</v>
      </c>
      <c r="KO764" s="4">
        <v>51874</v>
      </c>
      <c r="KP764" s="4">
        <v>18531</v>
      </c>
      <c r="KQ764" s="4">
        <v>49</v>
      </c>
      <c r="KR764" s="4">
        <v>-22.25</v>
      </c>
      <c r="KS764" s="4">
        <v>33246</v>
      </c>
      <c r="KT764" s="4">
        <v>10332</v>
      </c>
      <c r="KU764" s="4">
        <v>77.05</v>
      </c>
      <c r="KV764" s="4">
        <v>4.2999999999999972</v>
      </c>
      <c r="KW764" s="4">
        <v>22706</v>
      </c>
      <c r="KX764" s="4">
        <v>13409</v>
      </c>
      <c r="KY764" s="4">
        <v>29.2</v>
      </c>
      <c r="KZ764" s="4">
        <v>-19.000000000000004</v>
      </c>
      <c r="LA764" s="4">
        <v>5624</v>
      </c>
      <c r="LB764" s="4">
        <v>2589</v>
      </c>
      <c r="LC764" s="4">
        <v>107.25</v>
      </c>
      <c r="LD764" s="4">
        <v>7.6500000000000057</v>
      </c>
    </row>
    <row r="765" spans="1:316" x14ac:dyDescent="0.25">
      <c r="A765" s="171">
        <v>44076.496814930557</v>
      </c>
      <c r="B765" s="172">
        <v>0.49583333333333335</v>
      </c>
      <c r="C765" s="4">
        <v>11486.45</v>
      </c>
      <c r="D765" s="4">
        <v>11500</v>
      </c>
      <c r="E765" s="173">
        <v>-47.15</v>
      </c>
      <c r="F765" s="173">
        <v>-14.050000000000004</v>
      </c>
      <c r="G765" s="173">
        <v>313.89999999999998</v>
      </c>
      <c r="H765" s="173">
        <v>-434.9</v>
      </c>
      <c r="I765" s="173">
        <v>153.80000000000007</v>
      </c>
      <c r="J765" s="173">
        <v>-588.70000000000005</v>
      </c>
      <c r="K765" s="127">
        <v>24.87</v>
      </c>
      <c r="L765" s="127">
        <v>26.92</v>
      </c>
      <c r="M765" s="127">
        <v>9.15</v>
      </c>
      <c r="N765" s="127">
        <v>9.1300000000000026</v>
      </c>
      <c r="O765" s="127">
        <v>0.28764162099813362</v>
      </c>
      <c r="P765" s="127">
        <v>0.21018838423997005</v>
      </c>
      <c r="Q765" s="127">
        <v>0.82484687263003365</v>
      </c>
      <c r="R765" s="4">
        <v>71684</v>
      </c>
      <c r="S765" s="4">
        <v>46650</v>
      </c>
      <c r="T765" s="173">
        <v>11511.083333333334</v>
      </c>
      <c r="U765" s="173">
        <v>-0.28333333333284827</v>
      </c>
      <c r="V765" s="4">
        <v>148302</v>
      </c>
      <c r="W765" s="4">
        <v>-12170</v>
      </c>
      <c r="X765" s="173">
        <v>24.633333333333212</v>
      </c>
      <c r="Y765" s="173">
        <v>-92474</v>
      </c>
      <c r="Z765" s="173">
        <v>38398</v>
      </c>
      <c r="AA765" s="173">
        <v>-54076</v>
      </c>
      <c r="AB765" s="4">
        <v>-25034</v>
      </c>
      <c r="AC765" s="4">
        <v>-65556</v>
      </c>
      <c r="AD765" s="176" t="e">
        <v>#REF!</v>
      </c>
      <c r="AE765" s="177">
        <v>-0.41445762102363654</v>
      </c>
      <c r="AF765" s="177">
        <v>4.8603471889476918E-3</v>
      </c>
      <c r="AG765" s="177">
        <v>0.34971989262156178</v>
      </c>
      <c r="AH765" s="177">
        <v>7.3641354778561804E-2</v>
      </c>
      <c r="AI765" s="127">
        <v>1.4939368234363426E-2</v>
      </c>
      <c r="AJ765" s="127">
        <v>0</v>
      </c>
      <c r="AK765" s="4">
        <v>0</v>
      </c>
      <c r="AL765" s="178">
        <v>11500</v>
      </c>
      <c r="AM765" s="178">
        <v>11400</v>
      </c>
      <c r="AN765" s="178">
        <v>11600</v>
      </c>
      <c r="AO765" s="178">
        <v>12000</v>
      </c>
      <c r="AS765" s="4">
        <v>0.64089910166942976</v>
      </c>
      <c r="AT765" s="4">
        <v>0.24768783581432222</v>
      </c>
      <c r="AU765" s="4">
        <v>0.22472512737999464</v>
      </c>
      <c r="AV765" s="4">
        <v>6.5698965498564701E-2</v>
      </c>
      <c r="AW765" s="4">
        <v>9.4374878664337025E-2</v>
      </c>
      <c r="AX765" s="4">
        <v>6.0959448714550758E-2</v>
      </c>
      <c r="AY765" s="4">
        <v>33.614645858343337</v>
      </c>
      <c r="AZ765" s="4">
        <v>11.179487179487179</v>
      </c>
      <c r="BA765" s="4">
        <v>42.194323144104807</v>
      </c>
      <c r="BB765" s="4">
        <v>26.254464285714285</v>
      </c>
      <c r="BC765" s="4">
        <v>21.921862667719022</v>
      </c>
      <c r="BD765" s="4">
        <v>43.775862068965516</v>
      </c>
      <c r="BE765" s="4">
        <v>8.9693847512511038</v>
      </c>
      <c r="BF765" s="4">
        <v>8.4940652818991094</v>
      </c>
      <c r="BG765" s="4">
        <v>3.2004062288422479</v>
      </c>
      <c r="BH765" s="4">
        <v>1.6128139212972117</v>
      </c>
      <c r="BI765" s="4">
        <v>9</v>
      </c>
      <c r="BJ765" s="4">
        <v>0</v>
      </c>
      <c r="BK765" s="4">
        <v>0</v>
      </c>
      <c r="BL765" s="4">
        <v>0</v>
      </c>
      <c r="BM765" s="4">
        <v>7324</v>
      </c>
      <c r="BN765" s="4">
        <v>-639</v>
      </c>
      <c r="BO765" s="4">
        <v>0.95</v>
      </c>
      <c r="BP765" s="4">
        <v>-0.55000000000000004</v>
      </c>
      <c r="BQ765" s="4">
        <v>0</v>
      </c>
      <c r="BR765" s="4">
        <v>0</v>
      </c>
      <c r="BS765" s="4">
        <v>0</v>
      </c>
      <c r="BT765" s="4">
        <v>0</v>
      </c>
      <c r="BU765" s="4">
        <v>135</v>
      </c>
      <c r="BV765" s="4">
        <v>21</v>
      </c>
      <c r="BW765" s="4">
        <v>1</v>
      </c>
      <c r="BX765" s="4">
        <v>-0.55000000000000004</v>
      </c>
      <c r="BY765" s="4">
        <v>22</v>
      </c>
      <c r="BZ765" s="4">
        <v>0</v>
      </c>
      <c r="CA765" s="4">
        <v>0</v>
      </c>
      <c r="CB765" s="4">
        <v>0</v>
      </c>
      <c r="CC765" s="4">
        <v>620</v>
      </c>
      <c r="CD765" s="4">
        <v>-163</v>
      </c>
      <c r="CE765" s="4">
        <v>1.1000000000000001</v>
      </c>
      <c r="CF765" s="4">
        <v>-0.54999999999999982</v>
      </c>
      <c r="CG765" s="4">
        <v>0</v>
      </c>
      <c r="CH765" s="4">
        <v>0</v>
      </c>
      <c r="CI765" s="4">
        <v>0</v>
      </c>
      <c r="CJ765" s="4">
        <v>0</v>
      </c>
      <c r="CK765" s="4">
        <v>46</v>
      </c>
      <c r="CL765" s="4">
        <v>2</v>
      </c>
      <c r="CM765" s="4">
        <v>1.1000000000000001</v>
      </c>
      <c r="CN765" s="4">
        <v>-0.7</v>
      </c>
      <c r="CO765" s="4">
        <v>12</v>
      </c>
      <c r="CP765" s="4">
        <v>0</v>
      </c>
      <c r="CQ765" s="4">
        <v>0</v>
      </c>
      <c r="CR765" s="4">
        <v>0</v>
      </c>
      <c r="CS765" s="4">
        <v>1644</v>
      </c>
      <c r="CT765" s="4">
        <v>-10</v>
      </c>
      <c r="CU765" s="4">
        <v>1.1499999999999999</v>
      </c>
      <c r="CV765" s="4">
        <v>-0.8</v>
      </c>
      <c r="CW765" s="4">
        <v>0</v>
      </c>
      <c r="CX765" s="4">
        <v>0</v>
      </c>
      <c r="CY765" s="4">
        <v>0</v>
      </c>
      <c r="CZ765" s="4">
        <v>0</v>
      </c>
      <c r="DA765" s="4">
        <v>292</v>
      </c>
      <c r="DB765" s="4">
        <v>10</v>
      </c>
      <c r="DC765" s="4">
        <v>1.4</v>
      </c>
      <c r="DD765" s="4">
        <v>-0.70000000000000018</v>
      </c>
      <c r="DE765" s="4">
        <v>28</v>
      </c>
      <c r="DF765" s="4">
        <v>0</v>
      </c>
      <c r="DG765" s="4">
        <v>0</v>
      </c>
      <c r="DH765" s="4">
        <v>0</v>
      </c>
      <c r="DI765" s="4">
        <v>2005</v>
      </c>
      <c r="DJ765" s="4">
        <v>-289</v>
      </c>
      <c r="DK765" s="4">
        <v>1.3</v>
      </c>
      <c r="DL765" s="4">
        <v>-0.84999999999999987</v>
      </c>
      <c r="DM765" s="4">
        <v>0</v>
      </c>
      <c r="DN765" s="4">
        <v>0</v>
      </c>
      <c r="DO765" s="4">
        <v>0</v>
      </c>
      <c r="DP765" s="4">
        <v>0</v>
      </c>
      <c r="DQ765" s="4">
        <v>605</v>
      </c>
      <c r="DR765" s="4">
        <v>139</v>
      </c>
      <c r="DS765" s="4">
        <v>1.35</v>
      </c>
      <c r="DT765" s="4">
        <v>-0.94999999999999973</v>
      </c>
      <c r="DU765" s="4">
        <v>1</v>
      </c>
      <c r="DV765" s="4">
        <v>0</v>
      </c>
      <c r="DW765" s="4">
        <v>0</v>
      </c>
      <c r="DX765" s="4">
        <v>0</v>
      </c>
      <c r="DY765" s="4">
        <v>4615</v>
      </c>
      <c r="DZ765" s="4">
        <v>-478</v>
      </c>
      <c r="EA765" s="4">
        <v>1.35</v>
      </c>
      <c r="EB765" s="4">
        <v>-1.1000000000000001</v>
      </c>
      <c r="EC765" s="4">
        <v>0</v>
      </c>
      <c r="ED765" s="4">
        <v>0</v>
      </c>
      <c r="EE765" s="4">
        <v>0</v>
      </c>
      <c r="EF765" s="4">
        <v>0</v>
      </c>
      <c r="EG765" s="4">
        <v>299</v>
      </c>
      <c r="EH765" s="4">
        <v>19</v>
      </c>
      <c r="EI765" s="4">
        <v>1.6</v>
      </c>
      <c r="EJ765" s="4">
        <v>-1.1000000000000001</v>
      </c>
      <c r="EK765" s="4">
        <v>79</v>
      </c>
      <c r="EL765" s="4">
        <v>0</v>
      </c>
      <c r="EM765" s="4">
        <v>1008</v>
      </c>
      <c r="EN765" s="4">
        <v>-7</v>
      </c>
      <c r="EO765" s="4">
        <v>22354</v>
      </c>
      <c r="EP765" s="4">
        <v>-1604</v>
      </c>
      <c r="EQ765" s="4">
        <v>1.6</v>
      </c>
      <c r="ER765" s="4">
        <v>-1.2999999999999998</v>
      </c>
      <c r="ES765" s="4">
        <v>4</v>
      </c>
      <c r="ET765" s="4">
        <v>0</v>
      </c>
      <c r="EU765" s="4">
        <v>0</v>
      </c>
      <c r="EV765" s="4">
        <v>0</v>
      </c>
      <c r="EW765" s="4">
        <v>893</v>
      </c>
      <c r="EX765" s="4">
        <v>-15</v>
      </c>
      <c r="EY765" s="4">
        <v>1.55</v>
      </c>
      <c r="EZ765" s="4">
        <v>-1.4000000000000001</v>
      </c>
      <c r="FA765" s="4">
        <v>27</v>
      </c>
      <c r="FB765" s="4">
        <v>3</v>
      </c>
      <c r="FC765" s="4">
        <v>848.3</v>
      </c>
      <c r="FD765" s="4">
        <v>-39.950000000000045</v>
      </c>
      <c r="FE765" s="4">
        <v>5995</v>
      </c>
      <c r="FF765" s="4">
        <v>-209</v>
      </c>
      <c r="FG765" s="4">
        <v>1.7</v>
      </c>
      <c r="FH765" s="4">
        <v>-1.5999999999999999</v>
      </c>
      <c r="FI765" s="4">
        <v>5</v>
      </c>
      <c r="FJ765" s="4">
        <v>0</v>
      </c>
      <c r="FK765" s="4">
        <v>0</v>
      </c>
      <c r="FL765" s="4">
        <v>0</v>
      </c>
      <c r="FM765" s="4">
        <v>195</v>
      </c>
      <c r="FN765" s="4">
        <v>-34</v>
      </c>
      <c r="FO765" s="4">
        <v>1.75</v>
      </c>
      <c r="FP765" s="4">
        <v>-1.7999999999999998</v>
      </c>
      <c r="FQ765" s="4">
        <v>22</v>
      </c>
      <c r="FR765" s="4">
        <v>0</v>
      </c>
      <c r="FS765" s="4">
        <v>0</v>
      </c>
      <c r="FT765" s="4">
        <v>0</v>
      </c>
      <c r="FU765" s="4">
        <v>16861</v>
      </c>
      <c r="FV765" s="4">
        <v>-89</v>
      </c>
      <c r="FW765" s="4">
        <v>1.95</v>
      </c>
      <c r="FX765" s="4">
        <v>-1.9000000000000001</v>
      </c>
      <c r="FY765" s="4">
        <v>6</v>
      </c>
      <c r="FZ765" s="4">
        <v>0</v>
      </c>
      <c r="GA765" s="4">
        <v>0</v>
      </c>
      <c r="GB765" s="4">
        <v>0</v>
      </c>
      <c r="GC765" s="4">
        <v>839</v>
      </c>
      <c r="GD765" s="4">
        <v>-38</v>
      </c>
      <c r="GE765" s="4">
        <v>1.95</v>
      </c>
      <c r="GF765" s="4">
        <v>-2.2999999999999998</v>
      </c>
      <c r="GG765" s="4">
        <v>431</v>
      </c>
      <c r="GH765" s="4">
        <v>-69</v>
      </c>
      <c r="GI765" s="4">
        <v>688</v>
      </c>
      <c r="GJ765" s="4">
        <v>-21.950000000000045</v>
      </c>
      <c r="GK765" s="4">
        <v>13625</v>
      </c>
      <c r="GL765" s="4">
        <v>-2031</v>
      </c>
      <c r="GM765" s="4">
        <v>2.15</v>
      </c>
      <c r="GN765" s="4">
        <v>-2.35</v>
      </c>
      <c r="GO765" s="4">
        <v>6</v>
      </c>
      <c r="GP765" s="4">
        <v>0</v>
      </c>
      <c r="GQ765" s="4">
        <v>0</v>
      </c>
      <c r="GR765" s="4">
        <v>0</v>
      </c>
      <c r="GS765" s="4">
        <v>871</v>
      </c>
      <c r="GT765" s="4">
        <v>-107</v>
      </c>
      <c r="GU765" s="4">
        <v>2.2999999999999998</v>
      </c>
      <c r="GV765" s="4">
        <v>-2.5</v>
      </c>
      <c r="GW765" s="4">
        <v>310</v>
      </c>
      <c r="GX765" s="4">
        <v>-70</v>
      </c>
      <c r="GY765" s="4">
        <v>580.85</v>
      </c>
      <c r="GZ765" s="4">
        <v>-25.100000000000023</v>
      </c>
      <c r="HA765" s="4">
        <v>14462</v>
      </c>
      <c r="HB765" s="4">
        <v>-2439</v>
      </c>
      <c r="HC765" s="4">
        <v>2.4500000000000002</v>
      </c>
      <c r="HD765" s="4">
        <v>-2.6499999999999995</v>
      </c>
      <c r="HE765" s="4">
        <v>168</v>
      </c>
      <c r="HF765" s="4">
        <v>-21</v>
      </c>
      <c r="HG765" s="4">
        <v>536.1</v>
      </c>
      <c r="HH765" s="4">
        <v>1.7000000000000455</v>
      </c>
      <c r="HI765" s="4">
        <v>2066</v>
      </c>
      <c r="HJ765" s="4">
        <v>-538</v>
      </c>
      <c r="HK765" s="4">
        <v>2.8</v>
      </c>
      <c r="HL765" s="4">
        <v>-2.9000000000000004</v>
      </c>
      <c r="HM765" s="4">
        <v>833</v>
      </c>
      <c r="HN765" s="4">
        <v>-98</v>
      </c>
      <c r="HO765" s="4">
        <v>481.85</v>
      </c>
      <c r="HP765" s="4">
        <v>-25.599999999999966</v>
      </c>
      <c r="HQ765" s="4">
        <v>28001</v>
      </c>
      <c r="HR765" s="4">
        <v>1434</v>
      </c>
      <c r="HS765" s="4">
        <v>3.3</v>
      </c>
      <c r="HT765" s="4">
        <v>-3.3</v>
      </c>
      <c r="HU765" s="4">
        <v>273</v>
      </c>
      <c r="HV765" s="4">
        <v>-38</v>
      </c>
      <c r="HW765" s="4">
        <v>441.1</v>
      </c>
      <c r="HX765" s="4">
        <v>-18.049999999999955</v>
      </c>
      <c r="HY765" s="4">
        <v>3052</v>
      </c>
      <c r="HZ765" s="4">
        <v>185</v>
      </c>
      <c r="IA765" s="4">
        <v>4</v>
      </c>
      <c r="IB765" s="4">
        <v>-3.95</v>
      </c>
      <c r="IC765" s="4">
        <v>458</v>
      </c>
      <c r="ID765" s="4">
        <v>-77</v>
      </c>
      <c r="IE765" s="4">
        <v>383.55</v>
      </c>
      <c r="IF765" s="4">
        <v>-24.199999999999989</v>
      </c>
      <c r="IG765" s="4">
        <v>19325</v>
      </c>
      <c r="IH765" s="4">
        <v>2580</v>
      </c>
      <c r="II765" s="4">
        <v>5</v>
      </c>
      <c r="IJ765" s="4">
        <v>-4.1500000000000004</v>
      </c>
      <c r="IK765" s="4">
        <v>224</v>
      </c>
      <c r="IL765" s="4">
        <v>-14</v>
      </c>
      <c r="IM765" s="4">
        <v>340</v>
      </c>
      <c r="IN765" s="4">
        <v>-22.800000000000011</v>
      </c>
      <c r="IO765" s="4">
        <v>5881</v>
      </c>
      <c r="IP765" s="4">
        <v>1427</v>
      </c>
      <c r="IQ765" s="4">
        <v>6.35</v>
      </c>
      <c r="IR765" s="4">
        <v>-4.7000000000000011</v>
      </c>
      <c r="IS765" s="4">
        <v>1267</v>
      </c>
      <c r="IT765" s="4">
        <v>160</v>
      </c>
      <c r="IU765" s="4">
        <v>290</v>
      </c>
      <c r="IV765" s="4">
        <v>-21.850000000000023</v>
      </c>
      <c r="IW765" s="4">
        <v>27775</v>
      </c>
      <c r="IX765" s="4">
        <v>6086</v>
      </c>
      <c r="IY765" s="4">
        <v>8.5500000000000007</v>
      </c>
      <c r="IZ765" s="4">
        <v>-4.5999999999999996</v>
      </c>
      <c r="JA765" s="4">
        <v>232</v>
      </c>
      <c r="JB765" s="4">
        <v>22</v>
      </c>
      <c r="JC765" s="4">
        <v>240.75</v>
      </c>
      <c r="JD765" s="4">
        <v>-23.199999999999989</v>
      </c>
      <c r="JE765" s="4">
        <v>10156</v>
      </c>
      <c r="JF765" s="4">
        <v>2891</v>
      </c>
      <c r="JG765" s="4">
        <v>12.1</v>
      </c>
      <c r="JH765" s="4">
        <v>-4.1500000000000004</v>
      </c>
      <c r="JI765" s="4">
        <v>3397</v>
      </c>
      <c r="JJ765" s="4">
        <v>681</v>
      </c>
      <c r="JK765" s="4">
        <v>195</v>
      </c>
      <c r="JL765" s="4">
        <v>-23.150000000000006</v>
      </c>
      <c r="JM765" s="4">
        <v>30469</v>
      </c>
      <c r="JN765" s="4">
        <v>6626</v>
      </c>
      <c r="JO765" s="4">
        <v>17.149999999999999</v>
      </c>
      <c r="JP765" s="4">
        <v>-3.6500000000000021</v>
      </c>
      <c r="JQ765" s="5">
        <v>1348</v>
      </c>
      <c r="JR765" s="4">
        <v>420</v>
      </c>
      <c r="JS765" s="4">
        <v>152.85</v>
      </c>
      <c r="JT765" s="4">
        <v>-21.550000000000011</v>
      </c>
      <c r="JU765" s="4">
        <v>11450</v>
      </c>
      <c r="JV765" s="4">
        <v>3120</v>
      </c>
      <c r="JW765" s="4">
        <v>24.5</v>
      </c>
      <c r="JX765" s="4">
        <v>-2.8500000000000014</v>
      </c>
      <c r="JY765" s="4">
        <v>13293</v>
      </c>
      <c r="JZ765" s="4">
        <v>-174</v>
      </c>
      <c r="KA765" s="4">
        <v>114</v>
      </c>
      <c r="KB765" s="4">
        <v>-21.300000000000011</v>
      </c>
      <c r="KC765" s="4">
        <v>42543</v>
      </c>
      <c r="KD765" s="4">
        <v>12808</v>
      </c>
      <c r="KE765" s="4">
        <v>36</v>
      </c>
      <c r="KF765" s="4">
        <v>-2</v>
      </c>
      <c r="KG765" s="4">
        <v>10114</v>
      </c>
      <c r="KH765" s="4">
        <v>5129</v>
      </c>
      <c r="KI765" s="4">
        <v>79.95</v>
      </c>
      <c r="KJ765" s="4">
        <v>-19.799999999999997</v>
      </c>
      <c r="KK765" s="4">
        <v>16312</v>
      </c>
      <c r="KL765" s="4">
        <v>7418</v>
      </c>
      <c r="KM765" s="4">
        <v>51.8</v>
      </c>
      <c r="KN765" s="4">
        <v>-1.1000000000000014</v>
      </c>
      <c r="KO765" s="4">
        <v>51874</v>
      </c>
      <c r="KP765" s="4">
        <v>18531</v>
      </c>
      <c r="KQ765" s="4">
        <v>51.75</v>
      </c>
      <c r="KR765" s="4">
        <v>-19.5</v>
      </c>
      <c r="KS765" s="4">
        <v>33246</v>
      </c>
      <c r="KT765" s="4">
        <v>10332</v>
      </c>
      <c r="KU765" s="4">
        <v>73.55</v>
      </c>
      <c r="KV765" s="4">
        <v>0.79999999999999716</v>
      </c>
      <c r="KW765" s="4">
        <v>22706</v>
      </c>
      <c r="KX765" s="4">
        <v>13409</v>
      </c>
      <c r="KY765" s="4">
        <v>31.35</v>
      </c>
      <c r="KZ765" s="4">
        <v>-16.850000000000001</v>
      </c>
      <c r="LA765" s="4">
        <v>5624</v>
      </c>
      <c r="LB765" s="4">
        <v>2589</v>
      </c>
      <c r="LC765" s="4">
        <v>102.6</v>
      </c>
      <c r="LD765" s="4">
        <v>3</v>
      </c>
    </row>
    <row r="766" spans="1:316" x14ac:dyDescent="0.25">
      <c r="A766" s="171">
        <v>44076.495059953704</v>
      </c>
      <c r="B766" s="172">
        <v>0.49374999999999997</v>
      </c>
      <c r="C766" s="4">
        <v>11489.05</v>
      </c>
      <c r="D766" s="4">
        <v>11500</v>
      </c>
      <c r="E766" s="173">
        <v>-44.949999999999996</v>
      </c>
      <c r="F766" s="173">
        <v>-17.099999999999998</v>
      </c>
      <c r="G766" s="173">
        <v>313.89999999999998</v>
      </c>
      <c r="H766" s="173">
        <v>-394.09999999999991</v>
      </c>
      <c r="I766" s="173">
        <v>128.65000000000009</v>
      </c>
      <c r="J766" s="173">
        <v>-522.75</v>
      </c>
      <c r="K766" s="127">
        <v>24.87</v>
      </c>
      <c r="L766" s="127">
        <v>26.92</v>
      </c>
      <c r="M766" s="127">
        <v>9.15</v>
      </c>
      <c r="N766" s="127">
        <v>9.1300000000000026</v>
      </c>
      <c r="O766" s="127">
        <v>0.30421914508373737</v>
      </c>
      <c r="P766" s="127">
        <v>0.22708940149332504</v>
      </c>
      <c r="Q766" s="127">
        <v>0.82657103093887163</v>
      </c>
      <c r="R766" s="4">
        <v>70193</v>
      </c>
      <c r="S766" s="4">
        <v>46161</v>
      </c>
      <c r="T766" s="173">
        <v>11511.366666666667</v>
      </c>
      <c r="U766" s="173">
        <v>-2.500000000001819</v>
      </c>
      <c r="V766" s="4">
        <v>148114</v>
      </c>
      <c r="W766" s="4">
        <v>-12135</v>
      </c>
      <c r="X766" s="173">
        <v>22.316666666667516</v>
      </c>
      <c r="Y766" s="126">
        <v>-90745</v>
      </c>
      <c r="Z766" s="126">
        <v>58475</v>
      </c>
      <c r="AA766" s="126">
        <v>-32270</v>
      </c>
      <c r="AB766" s="126">
        <v>-24032</v>
      </c>
      <c r="AC766" s="126">
        <v>-65014</v>
      </c>
      <c r="AD766" s="176" t="e">
        <v>#REF!</v>
      </c>
      <c r="AE766" s="177">
        <v>-0.78836471530763064</v>
      </c>
      <c r="AF766" s="177">
        <v>2.429910176922572E-3</v>
      </c>
      <c r="AG766" s="177">
        <v>0.41406518132273273</v>
      </c>
      <c r="AH766" s="177">
        <v>3.7890508804206913E-2</v>
      </c>
      <c r="AI766" s="127">
        <v>4.3118934674388314E-3</v>
      </c>
      <c r="AJ766" s="127">
        <v>0</v>
      </c>
      <c r="AK766" s="4">
        <v>0</v>
      </c>
      <c r="AL766" s="178">
        <v>11500</v>
      </c>
      <c r="AM766" s="178">
        <v>11400</v>
      </c>
      <c r="AN766" s="178">
        <v>11600</v>
      </c>
      <c r="AO766" s="178">
        <v>12000</v>
      </c>
      <c r="AS766" s="4">
        <v>0.63717306622148029</v>
      </c>
      <c r="AT766" s="4">
        <v>0.25073105892778025</v>
      </c>
      <c r="AU766" s="4">
        <v>0.22531605419366532</v>
      </c>
      <c r="AV766" s="4">
        <v>6.7178185029807908E-2</v>
      </c>
      <c r="AW766" s="4">
        <v>9.4720117330725981E-2</v>
      </c>
      <c r="AX766" s="4">
        <v>6.1066270178419708E-2</v>
      </c>
      <c r="AY766" s="4">
        <v>33.083432657926103</v>
      </c>
      <c r="AZ766" s="4">
        <v>11.117216117216117</v>
      </c>
      <c r="BA766" s="4">
        <v>42.152173913043477</v>
      </c>
      <c r="BB766" s="4">
        <v>26.107142857142858</v>
      </c>
      <c r="BC766" s="4">
        <v>21.895816890292028</v>
      </c>
      <c r="BD766" s="4">
        <v>43.802575107296136</v>
      </c>
      <c r="BE766" s="4">
        <v>9.0842797369994024</v>
      </c>
      <c r="BF766" s="4">
        <v>8.5508221225710024</v>
      </c>
      <c r="BG766" s="4">
        <v>3.2151198058841373</v>
      </c>
      <c r="BH766" s="4">
        <v>1.6193631329113924</v>
      </c>
      <c r="BI766" s="4">
        <v>9</v>
      </c>
      <c r="BJ766" s="4">
        <v>0</v>
      </c>
      <c r="BK766" s="4">
        <v>0</v>
      </c>
      <c r="BL766" s="4">
        <v>0</v>
      </c>
      <c r="BM766" s="4">
        <v>7324</v>
      </c>
      <c r="BN766" s="4">
        <v>-639</v>
      </c>
      <c r="BO766" s="4">
        <v>0.95</v>
      </c>
      <c r="BP766" s="4">
        <v>-0.55000000000000004</v>
      </c>
      <c r="BQ766" s="4">
        <v>0</v>
      </c>
      <c r="BR766" s="4">
        <v>0</v>
      </c>
      <c r="BS766" s="4">
        <v>0</v>
      </c>
      <c r="BT766" s="4">
        <v>0</v>
      </c>
      <c r="BU766" s="4">
        <v>135</v>
      </c>
      <c r="BV766" s="4">
        <v>21</v>
      </c>
      <c r="BW766" s="4">
        <v>1</v>
      </c>
      <c r="BX766" s="4">
        <v>-0.55000000000000004</v>
      </c>
      <c r="BY766" s="4">
        <v>22</v>
      </c>
      <c r="BZ766" s="4">
        <v>0</v>
      </c>
      <c r="CA766" s="4">
        <v>0</v>
      </c>
      <c r="CB766" s="4">
        <v>0</v>
      </c>
      <c r="CC766" s="4">
        <v>620</v>
      </c>
      <c r="CD766" s="4">
        <v>-163</v>
      </c>
      <c r="CE766" s="4">
        <v>1.05</v>
      </c>
      <c r="CF766" s="4">
        <v>-0.59999999999999987</v>
      </c>
      <c r="CG766" s="4">
        <v>0</v>
      </c>
      <c r="CH766" s="4">
        <v>0</v>
      </c>
      <c r="CI766" s="4">
        <v>0</v>
      </c>
      <c r="CJ766" s="4">
        <v>0</v>
      </c>
      <c r="CK766" s="4">
        <v>46</v>
      </c>
      <c r="CL766" s="4">
        <v>2</v>
      </c>
      <c r="CM766" s="4">
        <v>1.1000000000000001</v>
      </c>
      <c r="CN766" s="4">
        <v>-0.7</v>
      </c>
      <c r="CO766" s="4">
        <v>12</v>
      </c>
      <c r="CP766" s="4">
        <v>0</v>
      </c>
      <c r="CQ766" s="4">
        <v>0</v>
      </c>
      <c r="CR766" s="4">
        <v>0</v>
      </c>
      <c r="CS766" s="4">
        <v>1644</v>
      </c>
      <c r="CT766" s="4">
        <v>-10</v>
      </c>
      <c r="CU766" s="4">
        <v>1.2</v>
      </c>
      <c r="CV766" s="4">
        <v>-0.75</v>
      </c>
      <c r="CW766" s="4">
        <v>0</v>
      </c>
      <c r="CX766" s="4">
        <v>0</v>
      </c>
      <c r="CY766" s="4">
        <v>0</v>
      </c>
      <c r="CZ766" s="4">
        <v>0</v>
      </c>
      <c r="DA766" s="4">
        <v>292</v>
      </c>
      <c r="DB766" s="4">
        <v>10</v>
      </c>
      <c r="DC766" s="4">
        <v>1.4</v>
      </c>
      <c r="DD766" s="4">
        <v>-0.70000000000000018</v>
      </c>
      <c r="DE766" s="4">
        <v>28</v>
      </c>
      <c r="DF766" s="4">
        <v>0</v>
      </c>
      <c r="DG766" s="4">
        <v>0</v>
      </c>
      <c r="DH766" s="4">
        <v>0</v>
      </c>
      <c r="DI766" s="4">
        <v>1970</v>
      </c>
      <c r="DJ766" s="4">
        <v>-324</v>
      </c>
      <c r="DK766" s="4">
        <v>1.3</v>
      </c>
      <c r="DL766" s="4">
        <v>-0.84999999999999987</v>
      </c>
      <c r="DM766" s="4">
        <v>0</v>
      </c>
      <c r="DN766" s="4">
        <v>0</v>
      </c>
      <c r="DO766" s="4">
        <v>0</v>
      </c>
      <c r="DP766" s="4">
        <v>0</v>
      </c>
      <c r="DQ766" s="4">
        <v>605</v>
      </c>
      <c r="DR766" s="4">
        <v>139</v>
      </c>
      <c r="DS766" s="4">
        <v>1.35</v>
      </c>
      <c r="DT766" s="4">
        <v>-0.94999999999999973</v>
      </c>
      <c r="DU766" s="4">
        <v>1</v>
      </c>
      <c r="DV766" s="4">
        <v>0</v>
      </c>
      <c r="DW766" s="4">
        <v>0</v>
      </c>
      <c r="DX766" s="4">
        <v>0</v>
      </c>
      <c r="DY766" s="4">
        <v>4615</v>
      </c>
      <c r="DZ766" s="4">
        <v>-478</v>
      </c>
      <c r="EA766" s="4">
        <v>1.35</v>
      </c>
      <c r="EB766" s="4">
        <v>-1.1000000000000001</v>
      </c>
      <c r="EC766" s="4">
        <v>0</v>
      </c>
      <c r="ED766" s="4">
        <v>0</v>
      </c>
      <c r="EE766" s="4">
        <v>0</v>
      </c>
      <c r="EF766" s="4">
        <v>0</v>
      </c>
      <c r="EG766" s="4">
        <v>299</v>
      </c>
      <c r="EH766" s="4">
        <v>19</v>
      </c>
      <c r="EI766" s="4">
        <v>1.6</v>
      </c>
      <c r="EJ766" s="4">
        <v>-1.1000000000000001</v>
      </c>
      <c r="EK766" s="4">
        <v>79</v>
      </c>
      <c r="EL766" s="4">
        <v>0</v>
      </c>
      <c r="EM766" s="4">
        <v>1008</v>
      </c>
      <c r="EN766" s="4">
        <v>-7</v>
      </c>
      <c r="EO766" s="4">
        <v>22397</v>
      </c>
      <c r="EP766" s="4">
        <v>-1561</v>
      </c>
      <c r="EQ766" s="4">
        <v>1.55</v>
      </c>
      <c r="ER766" s="4">
        <v>-1.3499999999999999</v>
      </c>
      <c r="ES766" s="4">
        <v>4</v>
      </c>
      <c r="ET766" s="4">
        <v>0</v>
      </c>
      <c r="EU766" s="4">
        <v>0</v>
      </c>
      <c r="EV766" s="4">
        <v>0</v>
      </c>
      <c r="EW766" s="4">
        <v>893</v>
      </c>
      <c r="EX766" s="4">
        <v>-15</v>
      </c>
      <c r="EY766" s="4">
        <v>1.55</v>
      </c>
      <c r="EZ766" s="4">
        <v>-1.4000000000000001</v>
      </c>
      <c r="FA766" s="4">
        <v>27</v>
      </c>
      <c r="FB766" s="4">
        <v>3</v>
      </c>
      <c r="FC766" s="4">
        <v>848.3</v>
      </c>
      <c r="FD766" s="4">
        <v>-39.950000000000045</v>
      </c>
      <c r="FE766" s="4">
        <v>5995</v>
      </c>
      <c r="FF766" s="4">
        <v>-209</v>
      </c>
      <c r="FG766" s="4">
        <v>1.7</v>
      </c>
      <c r="FH766" s="4">
        <v>-1.5999999999999999</v>
      </c>
      <c r="FI766" s="4">
        <v>5</v>
      </c>
      <c r="FJ766" s="4">
        <v>0</v>
      </c>
      <c r="FK766" s="4">
        <v>0</v>
      </c>
      <c r="FL766" s="4">
        <v>0</v>
      </c>
      <c r="FM766" s="4">
        <v>195</v>
      </c>
      <c r="FN766" s="4">
        <v>-34</v>
      </c>
      <c r="FO766" s="4">
        <v>1.9</v>
      </c>
      <c r="FP766" s="4">
        <v>-1.65</v>
      </c>
      <c r="FQ766" s="4">
        <v>22</v>
      </c>
      <c r="FR766" s="4">
        <v>0</v>
      </c>
      <c r="FS766" s="4">
        <v>0</v>
      </c>
      <c r="FT766" s="4">
        <v>0</v>
      </c>
      <c r="FU766" s="4">
        <v>16861</v>
      </c>
      <c r="FV766" s="4">
        <v>-89</v>
      </c>
      <c r="FW766" s="4">
        <v>1.85</v>
      </c>
      <c r="FX766" s="4">
        <v>-2</v>
      </c>
      <c r="FY766" s="4">
        <v>6</v>
      </c>
      <c r="FZ766" s="4">
        <v>0</v>
      </c>
      <c r="GA766" s="4">
        <v>0</v>
      </c>
      <c r="GB766" s="4">
        <v>0</v>
      </c>
      <c r="GC766" s="4">
        <v>840</v>
      </c>
      <c r="GD766" s="4">
        <v>-37</v>
      </c>
      <c r="GE766" s="4">
        <v>2</v>
      </c>
      <c r="GF766" s="4">
        <v>-2.25</v>
      </c>
      <c r="GG766" s="4">
        <v>431</v>
      </c>
      <c r="GH766" s="4">
        <v>-69</v>
      </c>
      <c r="GI766" s="4">
        <v>688</v>
      </c>
      <c r="GJ766" s="4">
        <v>-21.950000000000045</v>
      </c>
      <c r="GK766" s="4">
        <v>13592</v>
      </c>
      <c r="GL766" s="4">
        <v>-2064</v>
      </c>
      <c r="GM766" s="4">
        <v>2.15</v>
      </c>
      <c r="GN766" s="4">
        <v>-2.35</v>
      </c>
      <c r="GO766" s="4">
        <v>6</v>
      </c>
      <c r="GP766" s="4">
        <v>0</v>
      </c>
      <c r="GQ766" s="4">
        <v>0</v>
      </c>
      <c r="GR766" s="4">
        <v>0</v>
      </c>
      <c r="GS766" s="4">
        <v>871</v>
      </c>
      <c r="GT766" s="4">
        <v>-107</v>
      </c>
      <c r="GU766" s="4">
        <v>2.1</v>
      </c>
      <c r="GV766" s="4">
        <v>-2.6999999999999997</v>
      </c>
      <c r="GW766" s="4">
        <v>311</v>
      </c>
      <c r="GX766" s="4">
        <v>-69</v>
      </c>
      <c r="GY766" s="4">
        <v>586.79999999999995</v>
      </c>
      <c r="GZ766" s="4">
        <v>-19.150000000000091</v>
      </c>
      <c r="HA766" s="4">
        <v>14500</v>
      </c>
      <c r="HB766" s="4">
        <v>-2401</v>
      </c>
      <c r="HC766" s="4">
        <v>2.4500000000000002</v>
      </c>
      <c r="HD766" s="4">
        <v>-2.6499999999999995</v>
      </c>
      <c r="HE766" s="4">
        <v>168</v>
      </c>
      <c r="HF766" s="4">
        <v>-21</v>
      </c>
      <c r="HG766" s="4">
        <v>536.1</v>
      </c>
      <c r="HH766" s="4">
        <v>1.7000000000000455</v>
      </c>
      <c r="HI766" s="4">
        <v>2066</v>
      </c>
      <c r="HJ766" s="4">
        <v>-538</v>
      </c>
      <c r="HK766" s="4">
        <v>2.85</v>
      </c>
      <c r="HL766" s="4">
        <v>-2.85</v>
      </c>
      <c r="HM766" s="4">
        <v>839</v>
      </c>
      <c r="HN766" s="4">
        <v>-92</v>
      </c>
      <c r="HO766" s="4">
        <v>488.95</v>
      </c>
      <c r="HP766" s="4">
        <v>-18.5</v>
      </c>
      <c r="HQ766" s="4">
        <v>27757</v>
      </c>
      <c r="HR766" s="4">
        <v>1190</v>
      </c>
      <c r="HS766" s="4">
        <v>3.3</v>
      </c>
      <c r="HT766" s="4">
        <v>-3.3</v>
      </c>
      <c r="HU766" s="4">
        <v>273</v>
      </c>
      <c r="HV766" s="4">
        <v>-38</v>
      </c>
      <c r="HW766" s="4">
        <v>441.1</v>
      </c>
      <c r="HX766" s="4">
        <v>-18.049999999999955</v>
      </c>
      <c r="HY766" s="4">
        <v>3035</v>
      </c>
      <c r="HZ766" s="4">
        <v>168</v>
      </c>
      <c r="IA766" s="4">
        <v>3.9</v>
      </c>
      <c r="IB766" s="4">
        <v>-4.0500000000000007</v>
      </c>
      <c r="IC766" s="4">
        <v>460</v>
      </c>
      <c r="ID766" s="4">
        <v>-75</v>
      </c>
      <c r="IE766" s="4">
        <v>389.7</v>
      </c>
      <c r="IF766" s="4">
        <v>-18.050000000000011</v>
      </c>
      <c r="IG766" s="4">
        <v>19390</v>
      </c>
      <c r="IH766" s="4">
        <v>2645</v>
      </c>
      <c r="II766" s="4">
        <v>4.9000000000000004</v>
      </c>
      <c r="IJ766" s="4">
        <v>-4.25</v>
      </c>
      <c r="IK766" s="4">
        <v>224</v>
      </c>
      <c r="IL766" s="4">
        <v>-14</v>
      </c>
      <c r="IM766" s="4">
        <v>340</v>
      </c>
      <c r="IN766" s="4">
        <v>-22.800000000000011</v>
      </c>
      <c r="IO766" s="4">
        <v>5848</v>
      </c>
      <c r="IP766" s="4">
        <v>1394</v>
      </c>
      <c r="IQ766" s="4">
        <v>6.15</v>
      </c>
      <c r="IR766" s="4">
        <v>-4.9000000000000004</v>
      </c>
      <c r="IS766" s="4">
        <v>1267</v>
      </c>
      <c r="IT766" s="4">
        <v>160</v>
      </c>
      <c r="IU766" s="4">
        <v>288.10000000000002</v>
      </c>
      <c r="IV766" s="4">
        <v>-23.75</v>
      </c>
      <c r="IW766" s="4">
        <v>27742</v>
      </c>
      <c r="IX766" s="4">
        <v>6053</v>
      </c>
      <c r="IY766" s="4">
        <v>8.35</v>
      </c>
      <c r="IZ766" s="4">
        <v>-4.8000000000000007</v>
      </c>
      <c r="JA766" s="4">
        <v>233</v>
      </c>
      <c r="JB766" s="4">
        <v>23</v>
      </c>
      <c r="JC766" s="4">
        <v>250.75</v>
      </c>
      <c r="JD766" s="4">
        <v>-13.199999999999989</v>
      </c>
      <c r="JE766" s="4">
        <v>10206</v>
      </c>
      <c r="JF766" s="4">
        <v>2941</v>
      </c>
      <c r="JG766" s="4">
        <v>11.7</v>
      </c>
      <c r="JH766" s="4">
        <v>-4.5500000000000007</v>
      </c>
      <c r="JI766" s="4">
        <v>3346</v>
      </c>
      <c r="JJ766" s="4">
        <v>630</v>
      </c>
      <c r="JK766" s="4">
        <v>198.4</v>
      </c>
      <c r="JL766" s="4">
        <v>-19.75</v>
      </c>
      <c r="JM766" s="4">
        <v>30396</v>
      </c>
      <c r="JN766" s="4">
        <v>6553</v>
      </c>
      <c r="JO766" s="4">
        <v>16.75</v>
      </c>
      <c r="JP766" s="4">
        <v>-4.0500000000000007</v>
      </c>
      <c r="JQ766" s="5">
        <v>1338</v>
      </c>
      <c r="JR766" s="4">
        <v>410</v>
      </c>
      <c r="JS766" s="4">
        <v>155.75</v>
      </c>
      <c r="JT766" s="4">
        <v>-18.650000000000006</v>
      </c>
      <c r="JU766" s="4">
        <v>11441</v>
      </c>
      <c r="JV766" s="4">
        <v>3111</v>
      </c>
      <c r="JW766" s="4">
        <v>24.1</v>
      </c>
      <c r="JX766" s="4">
        <v>-3.25</v>
      </c>
      <c r="JY766" s="4">
        <v>13188</v>
      </c>
      <c r="JZ766" s="4">
        <v>-279</v>
      </c>
      <c r="KA766" s="4">
        <v>116</v>
      </c>
      <c r="KB766" s="4">
        <v>-19.300000000000011</v>
      </c>
      <c r="KC766" s="4">
        <v>42401</v>
      </c>
      <c r="KD766" s="4">
        <v>12666</v>
      </c>
      <c r="KE766" s="4">
        <v>35.200000000000003</v>
      </c>
      <c r="KF766" s="4">
        <v>-2.7999999999999972</v>
      </c>
      <c r="KG766" s="4">
        <v>10112</v>
      </c>
      <c r="KH766" s="4">
        <v>5127</v>
      </c>
      <c r="KI766" s="4">
        <v>81.45</v>
      </c>
      <c r="KJ766" s="4">
        <v>-18.299999999999997</v>
      </c>
      <c r="KK766" s="4">
        <v>16375</v>
      </c>
      <c r="KL766" s="4">
        <v>7481</v>
      </c>
      <c r="KM766" s="4">
        <v>50.2</v>
      </c>
      <c r="KN766" s="4">
        <v>-2.6999999999999957</v>
      </c>
      <c r="KO766" s="4">
        <v>52113</v>
      </c>
      <c r="KP766" s="4">
        <v>18770</v>
      </c>
      <c r="KQ766" s="4">
        <v>53.35</v>
      </c>
      <c r="KR766" s="4">
        <v>-17.899999999999999</v>
      </c>
      <c r="KS766" s="4">
        <v>33205</v>
      </c>
      <c r="KT766" s="4">
        <v>10291</v>
      </c>
      <c r="KU766" s="4">
        <v>71.95</v>
      </c>
      <c r="KV766" s="4">
        <v>-0.79999999999999716</v>
      </c>
      <c r="KW766" s="4">
        <v>22570</v>
      </c>
      <c r="KX766" s="4">
        <v>13273</v>
      </c>
      <c r="KY766" s="4">
        <v>32.1</v>
      </c>
      <c r="KZ766" s="4">
        <v>-16.100000000000001</v>
      </c>
      <c r="LA766" s="4">
        <v>5659</v>
      </c>
      <c r="LB766" s="4">
        <v>2624</v>
      </c>
      <c r="LC766" s="4">
        <v>101.1</v>
      </c>
      <c r="LD766" s="4">
        <v>1.5</v>
      </c>
    </row>
    <row r="767" spans="1:316" x14ac:dyDescent="0.25">
      <c r="A767" s="171">
        <v>44076.49435011574</v>
      </c>
      <c r="B767" s="172">
        <v>0.49236111111111108</v>
      </c>
      <c r="C767" s="4">
        <v>11487.75</v>
      </c>
      <c r="D767" s="4">
        <v>11500</v>
      </c>
      <c r="E767" s="173">
        <v>-41.650000000000006</v>
      </c>
      <c r="F767" s="173">
        <v>-22.55</v>
      </c>
      <c r="G767" s="173">
        <v>313.89999999999998</v>
      </c>
      <c r="H767" s="173">
        <v>-360.29999999999995</v>
      </c>
      <c r="I767" s="173">
        <v>100.95000000000006</v>
      </c>
      <c r="J767" s="173">
        <v>-461.25</v>
      </c>
      <c r="K767" s="127">
        <v>24.96</v>
      </c>
      <c r="L767" s="127">
        <v>26.78</v>
      </c>
      <c r="M767" s="127">
        <v>9.24</v>
      </c>
      <c r="N767" s="127">
        <v>8.990000000000002</v>
      </c>
      <c r="O767" s="127">
        <v>0.29485746015478692</v>
      </c>
      <c r="P767" s="127">
        <v>0.21935380340446309</v>
      </c>
      <c r="Q767" s="127">
        <v>0.81919371672016128</v>
      </c>
      <c r="R767" s="4">
        <v>72638</v>
      </c>
      <c r="S767" s="4">
        <v>44994</v>
      </c>
      <c r="T767" s="173">
        <v>11513.866666666669</v>
      </c>
      <c r="U767" s="173">
        <v>-3.61666666666315</v>
      </c>
      <c r="V767" s="4">
        <v>148116</v>
      </c>
      <c r="W767" s="4">
        <v>-11699</v>
      </c>
      <c r="X767" s="173">
        <v>26.116666666668607</v>
      </c>
      <c r="Y767" s="126">
        <v>-92656</v>
      </c>
      <c r="Z767" s="126">
        <v>65210</v>
      </c>
      <c r="AA767" s="126">
        <v>-27446</v>
      </c>
      <c r="AB767" s="126">
        <v>-27644</v>
      </c>
      <c r="AC767" s="126">
        <v>-67339</v>
      </c>
      <c r="AD767" s="176" t="e">
        <v>#REF!</v>
      </c>
      <c r="AE767" s="177">
        <v>-0.93716132282967635</v>
      </c>
      <c r="AF767" s="177">
        <v>9.8044955896216084E-4</v>
      </c>
      <c r="AG767" s="177">
        <v>0.43293962685328613</v>
      </c>
      <c r="AH767" s="177">
        <v>1.5918930331820211E-2</v>
      </c>
      <c r="AI767" s="127">
        <v>2.8358893295015617E-3</v>
      </c>
      <c r="AJ767" s="127">
        <v>0</v>
      </c>
      <c r="AK767" s="4">
        <v>0</v>
      </c>
      <c r="AL767" s="178">
        <v>11500</v>
      </c>
      <c r="AM767" s="178">
        <v>11400</v>
      </c>
      <c r="AN767" s="178">
        <v>11600</v>
      </c>
      <c r="AO767" s="178">
        <v>12000</v>
      </c>
      <c r="AS767" s="4">
        <v>0.627059563039296</v>
      </c>
      <c r="AT767" s="4">
        <v>0.24540441176470587</v>
      </c>
      <c r="AU767" s="4">
        <v>0.22104034827880256</v>
      </c>
      <c r="AV767" s="4">
        <v>6.7122985206447341E-2</v>
      </c>
      <c r="AW767" s="4">
        <v>9.3761365565065591E-2</v>
      </c>
      <c r="AX767" s="4">
        <v>6.0862662079915322E-2</v>
      </c>
      <c r="AY767" s="4">
        <v>33.016666666666666</v>
      </c>
      <c r="AZ767" s="4">
        <v>11.179487179487179</v>
      </c>
      <c r="BA767" s="4">
        <v>40.146137787056368</v>
      </c>
      <c r="BB767" s="4">
        <v>26.008928571428573</v>
      </c>
      <c r="BC767" s="4">
        <v>21.499610288386595</v>
      </c>
      <c r="BD767" s="4">
        <v>43.845493562231759</v>
      </c>
      <c r="BE767" s="4">
        <v>9.0321249631594451</v>
      </c>
      <c r="BF767" s="4">
        <v>8.5272459499263622</v>
      </c>
      <c r="BG767" s="4">
        <v>3.1327937649880098</v>
      </c>
      <c r="BH767" s="4">
        <v>1.5722874042470667</v>
      </c>
      <c r="BI767" s="4">
        <v>9</v>
      </c>
      <c r="BJ767" s="4">
        <v>0</v>
      </c>
      <c r="BK767" s="4">
        <v>0</v>
      </c>
      <c r="BL767" s="4">
        <v>0</v>
      </c>
      <c r="BM767" s="4">
        <v>7324</v>
      </c>
      <c r="BN767" s="4">
        <v>-639</v>
      </c>
      <c r="BO767" s="4">
        <v>0.95</v>
      </c>
      <c r="BP767" s="4">
        <v>-0.55000000000000004</v>
      </c>
      <c r="BQ767" s="4">
        <v>0</v>
      </c>
      <c r="BR767" s="4">
        <v>0</v>
      </c>
      <c r="BS767" s="4">
        <v>0</v>
      </c>
      <c r="BT767" s="4">
        <v>0</v>
      </c>
      <c r="BU767" s="4">
        <v>135</v>
      </c>
      <c r="BV767" s="4">
        <v>21</v>
      </c>
      <c r="BW767" s="4">
        <v>1</v>
      </c>
      <c r="BX767" s="4">
        <v>-0.55000000000000004</v>
      </c>
      <c r="BY767" s="4">
        <v>22</v>
      </c>
      <c r="BZ767" s="4">
        <v>0</v>
      </c>
      <c r="CA767" s="4">
        <v>0</v>
      </c>
      <c r="CB767" s="4">
        <v>0</v>
      </c>
      <c r="CC767" s="4">
        <v>620</v>
      </c>
      <c r="CD767" s="4">
        <v>-163</v>
      </c>
      <c r="CE767" s="4">
        <v>1.05</v>
      </c>
      <c r="CF767" s="4">
        <v>-0.59999999999999987</v>
      </c>
      <c r="CG767" s="4">
        <v>0</v>
      </c>
      <c r="CH767" s="4">
        <v>0</v>
      </c>
      <c r="CI767" s="4">
        <v>0</v>
      </c>
      <c r="CJ767" s="4">
        <v>0</v>
      </c>
      <c r="CK767" s="4">
        <v>46</v>
      </c>
      <c r="CL767" s="4">
        <v>2</v>
      </c>
      <c r="CM767" s="4">
        <v>1.1000000000000001</v>
      </c>
      <c r="CN767" s="4">
        <v>-0.7</v>
      </c>
      <c r="CO767" s="4">
        <v>12</v>
      </c>
      <c r="CP767" s="4">
        <v>0</v>
      </c>
      <c r="CQ767" s="4">
        <v>0</v>
      </c>
      <c r="CR767" s="4">
        <v>0</v>
      </c>
      <c r="CS767" s="4">
        <v>1644</v>
      </c>
      <c r="CT767" s="4">
        <v>-10</v>
      </c>
      <c r="CU767" s="4">
        <v>1.2</v>
      </c>
      <c r="CV767" s="4">
        <v>-0.75</v>
      </c>
      <c r="CW767" s="4">
        <v>0</v>
      </c>
      <c r="CX767" s="4">
        <v>0</v>
      </c>
      <c r="CY767" s="4">
        <v>0</v>
      </c>
      <c r="CZ767" s="4">
        <v>0</v>
      </c>
      <c r="DA767" s="4">
        <v>292</v>
      </c>
      <c r="DB767" s="4">
        <v>10</v>
      </c>
      <c r="DC767" s="4">
        <v>1.4</v>
      </c>
      <c r="DD767" s="4">
        <v>-0.70000000000000018</v>
      </c>
      <c r="DE767" s="4">
        <v>28</v>
      </c>
      <c r="DF767" s="4">
        <v>0</v>
      </c>
      <c r="DG767" s="4">
        <v>0</v>
      </c>
      <c r="DH767" s="4">
        <v>0</v>
      </c>
      <c r="DI767" s="4">
        <v>1924</v>
      </c>
      <c r="DJ767" s="4">
        <v>-370</v>
      </c>
      <c r="DK767" s="4">
        <v>1.35</v>
      </c>
      <c r="DL767" s="4">
        <v>-0.79999999999999982</v>
      </c>
      <c r="DM767" s="4">
        <v>0</v>
      </c>
      <c r="DN767" s="4">
        <v>0</v>
      </c>
      <c r="DO767" s="4">
        <v>0</v>
      </c>
      <c r="DP767" s="4">
        <v>0</v>
      </c>
      <c r="DQ767" s="4">
        <v>605</v>
      </c>
      <c r="DR767" s="4">
        <v>139</v>
      </c>
      <c r="DS767" s="4">
        <v>1.35</v>
      </c>
      <c r="DT767" s="4">
        <v>-0.94999999999999973</v>
      </c>
      <c r="DU767" s="4">
        <v>1</v>
      </c>
      <c r="DV767" s="4">
        <v>0</v>
      </c>
      <c r="DW767" s="4">
        <v>0</v>
      </c>
      <c r="DX767" s="4">
        <v>0</v>
      </c>
      <c r="DY767" s="4">
        <v>4628</v>
      </c>
      <c r="DZ767" s="4">
        <v>-465</v>
      </c>
      <c r="EA767" s="4">
        <v>1.35</v>
      </c>
      <c r="EB767" s="4">
        <v>-1.1000000000000001</v>
      </c>
      <c r="EC767" s="4">
        <v>0</v>
      </c>
      <c r="ED767" s="4">
        <v>0</v>
      </c>
      <c r="EE767" s="4">
        <v>0</v>
      </c>
      <c r="EF767" s="4">
        <v>0</v>
      </c>
      <c r="EG767" s="4">
        <v>299</v>
      </c>
      <c r="EH767" s="4">
        <v>19</v>
      </c>
      <c r="EI767" s="4">
        <v>1.55</v>
      </c>
      <c r="EJ767" s="4">
        <v>-1.1500000000000001</v>
      </c>
      <c r="EK767" s="4">
        <v>79</v>
      </c>
      <c r="EL767" s="4">
        <v>0</v>
      </c>
      <c r="EM767" s="4">
        <v>1008</v>
      </c>
      <c r="EN767" s="4">
        <v>-7</v>
      </c>
      <c r="EO767" s="4">
        <v>22438</v>
      </c>
      <c r="EP767" s="4">
        <v>-1520</v>
      </c>
      <c r="EQ767" s="4">
        <v>1.55</v>
      </c>
      <c r="ER767" s="4">
        <v>-1.3499999999999999</v>
      </c>
      <c r="ES767" s="4">
        <v>4</v>
      </c>
      <c r="ET767" s="4">
        <v>0</v>
      </c>
      <c r="EU767" s="4">
        <v>0</v>
      </c>
      <c r="EV767" s="4">
        <v>0</v>
      </c>
      <c r="EW767" s="4">
        <v>893</v>
      </c>
      <c r="EX767" s="4">
        <v>-15</v>
      </c>
      <c r="EY767" s="4">
        <v>1.65</v>
      </c>
      <c r="EZ767" s="4">
        <v>-1.3000000000000003</v>
      </c>
      <c r="FA767" s="4">
        <v>27</v>
      </c>
      <c r="FB767" s="4">
        <v>3</v>
      </c>
      <c r="FC767" s="4">
        <v>848.3</v>
      </c>
      <c r="FD767" s="4">
        <v>-39.950000000000045</v>
      </c>
      <c r="FE767" s="4">
        <v>5995</v>
      </c>
      <c r="FF767" s="4">
        <v>-209</v>
      </c>
      <c r="FG767" s="4">
        <v>1.65</v>
      </c>
      <c r="FH767" s="4">
        <v>-1.65</v>
      </c>
      <c r="FI767" s="4">
        <v>5</v>
      </c>
      <c r="FJ767" s="4">
        <v>0</v>
      </c>
      <c r="FK767" s="4">
        <v>0</v>
      </c>
      <c r="FL767" s="4">
        <v>0</v>
      </c>
      <c r="FM767" s="4">
        <v>195</v>
      </c>
      <c r="FN767" s="4">
        <v>-34</v>
      </c>
      <c r="FO767" s="4">
        <v>1.9</v>
      </c>
      <c r="FP767" s="4">
        <v>-1.65</v>
      </c>
      <c r="FQ767" s="4">
        <v>22</v>
      </c>
      <c r="FR767" s="4">
        <v>0</v>
      </c>
      <c r="FS767" s="4">
        <v>0</v>
      </c>
      <c r="FT767" s="4">
        <v>0</v>
      </c>
      <c r="FU767" s="4">
        <v>16844</v>
      </c>
      <c r="FV767" s="4">
        <v>-106</v>
      </c>
      <c r="FW767" s="4">
        <v>1.9</v>
      </c>
      <c r="FX767" s="4">
        <v>-1.9500000000000002</v>
      </c>
      <c r="FY767" s="4">
        <v>6</v>
      </c>
      <c r="FZ767" s="4">
        <v>0</v>
      </c>
      <c r="GA767" s="4">
        <v>0</v>
      </c>
      <c r="GB767" s="4">
        <v>0</v>
      </c>
      <c r="GC767" s="4">
        <v>840</v>
      </c>
      <c r="GD767" s="4">
        <v>-37</v>
      </c>
      <c r="GE767" s="4">
        <v>2</v>
      </c>
      <c r="GF767" s="4">
        <v>-2.25</v>
      </c>
      <c r="GG767" s="4">
        <v>431</v>
      </c>
      <c r="GH767" s="4">
        <v>-69</v>
      </c>
      <c r="GI767" s="4">
        <v>694.1</v>
      </c>
      <c r="GJ767" s="4">
        <v>-15.850000000000023</v>
      </c>
      <c r="GK767" s="4">
        <v>13633</v>
      </c>
      <c r="GL767" s="4">
        <v>-2023</v>
      </c>
      <c r="GM767" s="4">
        <v>2.15</v>
      </c>
      <c r="GN767" s="4">
        <v>-2.35</v>
      </c>
      <c r="GO767" s="4">
        <v>6</v>
      </c>
      <c r="GP767" s="4">
        <v>0</v>
      </c>
      <c r="GQ767" s="4">
        <v>0</v>
      </c>
      <c r="GR767" s="4">
        <v>0</v>
      </c>
      <c r="GS767" s="4">
        <v>871</v>
      </c>
      <c r="GT767" s="4">
        <v>-107</v>
      </c>
      <c r="GU767" s="4">
        <v>2.1</v>
      </c>
      <c r="GV767" s="4">
        <v>-2.6999999999999997</v>
      </c>
      <c r="GW767" s="4">
        <v>314</v>
      </c>
      <c r="GX767" s="4">
        <v>-66</v>
      </c>
      <c r="GY767" s="4">
        <v>588.5</v>
      </c>
      <c r="GZ767" s="4">
        <v>-17.450000000000045</v>
      </c>
      <c r="HA767" s="4">
        <v>14465</v>
      </c>
      <c r="HB767" s="4">
        <v>-2436</v>
      </c>
      <c r="HC767" s="4">
        <v>2.4</v>
      </c>
      <c r="HD767" s="4">
        <v>-2.6999999999999997</v>
      </c>
      <c r="HE767" s="4">
        <v>168</v>
      </c>
      <c r="HF767" s="4">
        <v>-21</v>
      </c>
      <c r="HG767" s="4">
        <v>536.1</v>
      </c>
      <c r="HH767" s="4">
        <v>1.7000000000000455</v>
      </c>
      <c r="HI767" s="4">
        <v>2047</v>
      </c>
      <c r="HJ767" s="4">
        <v>-557</v>
      </c>
      <c r="HK767" s="4">
        <v>2.75</v>
      </c>
      <c r="HL767" s="4">
        <v>-2.95</v>
      </c>
      <c r="HM767" s="4">
        <v>840</v>
      </c>
      <c r="HN767" s="4">
        <v>-91</v>
      </c>
      <c r="HO767" s="4">
        <v>489.45</v>
      </c>
      <c r="HP767" s="4">
        <v>-18</v>
      </c>
      <c r="HQ767" s="4">
        <v>27734</v>
      </c>
      <c r="HR767" s="4">
        <v>1167</v>
      </c>
      <c r="HS767" s="4">
        <v>3.2</v>
      </c>
      <c r="HT767" s="4">
        <v>-3.3999999999999995</v>
      </c>
      <c r="HU767" s="4">
        <v>273</v>
      </c>
      <c r="HV767" s="4">
        <v>-38</v>
      </c>
      <c r="HW767" s="4">
        <v>439.5</v>
      </c>
      <c r="HX767" s="4">
        <v>-19.649999999999977</v>
      </c>
      <c r="HY767" s="4">
        <v>3052</v>
      </c>
      <c r="HZ767" s="4">
        <v>185</v>
      </c>
      <c r="IA767" s="4">
        <v>3.9</v>
      </c>
      <c r="IB767" s="4">
        <v>-4.0500000000000007</v>
      </c>
      <c r="IC767" s="4">
        <v>479</v>
      </c>
      <c r="ID767" s="4">
        <v>-56</v>
      </c>
      <c r="IE767" s="4">
        <v>391.05</v>
      </c>
      <c r="IF767" s="4">
        <v>-16.699999999999989</v>
      </c>
      <c r="IG767" s="4">
        <v>19230</v>
      </c>
      <c r="IH767" s="4">
        <v>2485</v>
      </c>
      <c r="II767" s="4">
        <v>4.75</v>
      </c>
      <c r="IJ767" s="4">
        <v>-4.4000000000000004</v>
      </c>
      <c r="IK767" s="4">
        <v>224</v>
      </c>
      <c r="IL767" s="4">
        <v>-14</v>
      </c>
      <c r="IM767" s="4">
        <v>340</v>
      </c>
      <c r="IN767" s="4">
        <v>-22.800000000000011</v>
      </c>
      <c r="IO767" s="4">
        <v>5826</v>
      </c>
      <c r="IP767" s="4">
        <v>1372</v>
      </c>
      <c r="IQ767" s="4">
        <v>6</v>
      </c>
      <c r="IR767" s="4">
        <v>-5.0500000000000007</v>
      </c>
      <c r="IS767" s="4">
        <v>1283</v>
      </c>
      <c r="IT767" s="4">
        <v>176</v>
      </c>
      <c r="IU767" s="4">
        <v>293.5</v>
      </c>
      <c r="IV767" s="4">
        <v>-18.350000000000023</v>
      </c>
      <c r="IW767" s="4">
        <v>27584</v>
      </c>
      <c r="IX767" s="4">
        <v>5895</v>
      </c>
      <c r="IY767" s="4">
        <v>8.15</v>
      </c>
      <c r="IZ767" s="4">
        <v>-5</v>
      </c>
      <c r="JA767" s="4">
        <v>233</v>
      </c>
      <c r="JB767" s="4">
        <v>23</v>
      </c>
      <c r="JC767" s="4">
        <v>250.75</v>
      </c>
      <c r="JD767" s="4">
        <v>-13.199999999999989</v>
      </c>
      <c r="JE767" s="4">
        <v>10216</v>
      </c>
      <c r="JF767" s="4">
        <v>2951</v>
      </c>
      <c r="JG767" s="4">
        <v>11.25</v>
      </c>
      <c r="JH767" s="4">
        <v>-5</v>
      </c>
      <c r="JI767" s="4">
        <v>3393</v>
      </c>
      <c r="JJ767" s="4">
        <v>677</v>
      </c>
      <c r="JK767" s="4">
        <v>203.3</v>
      </c>
      <c r="JL767" s="4">
        <v>-14.849999999999994</v>
      </c>
      <c r="JM767" s="4">
        <v>30646</v>
      </c>
      <c r="JN767" s="4">
        <v>6803</v>
      </c>
      <c r="JO767" s="4">
        <v>16.100000000000001</v>
      </c>
      <c r="JP767" s="4">
        <v>-4.6999999999999993</v>
      </c>
      <c r="JQ767" s="5">
        <v>1358</v>
      </c>
      <c r="JR767" s="4">
        <v>430</v>
      </c>
      <c r="JS767" s="4">
        <v>159.44999999999999</v>
      </c>
      <c r="JT767" s="4">
        <v>-14.950000000000017</v>
      </c>
      <c r="JU767" s="4">
        <v>11580</v>
      </c>
      <c r="JV767" s="4">
        <v>3250</v>
      </c>
      <c r="JW767" s="4">
        <v>23.1</v>
      </c>
      <c r="JX767" s="4">
        <v>-4.25</v>
      </c>
      <c r="JY767" s="4">
        <v>13344</v>
      </c>
      <c r="JZ767" s="4">
        <v>-123</v>
      </c>
      <c r="KA767" s="4">
        <v>119.45</v>
      </c>
      <c r="KB767" s="4">
        <v>-15.850000000000009</v>
      </c>
      <c r="KC767" s="4">
        <v>41804</v>
      </c>
      <c r="KD767" s="4">
        <v>12069</v>
      </c>
      <c r="KE767" s="4">
        <v>33.4</v>
      </c>
      <c r="KF767" s="4">
        <v>-4.6000000000000014</v>
      </c>
      <c r="KG767" s="4">
        <v>10313</v>
      </c>
      <c r="KH767" s="4">
        <v>5328</v>
      </c>
      <c r="KI767" s="4">
        <v>84.2</v>
      </c>
      <c r="KJ767" s="4">
        <v>-15.549999999999997</v>
      </c>
      <c r="KK767" s="4">
        <v>16215</v>
      </c>
      <c r="KL767" s="4">
        <v>7321</v>
      </c>
      <c r="KM767" s="4">
        <v>48.15</v>
      </c>
      <c r="KN767" s="4">
        <v>-4.75</v>
      </c>
      <c r="KO767" s="4">
        <v>52499</v>
      </c>
      <c r="KP767" s="4">
        <v>19156</v>
      </c>
      <c r="KQ767" s="4">
        <v>55.25</v>
      </c>
      <c r="KR767" s="4">
        <v>-16</v>
      </c>
      <c r="KS767" s="4">
        <v>32920</v>
      </c>
      <c r="KT767" s="4">
        <v>10006</v>
      </c>
      <c r="KU767" s="4">
        <v>69.25</v>
      </c>
      <c r="KV767" s="4">
        <v>-3.5</v>
      </c>
      <c r="KW767" s="4">
        <v>22848</v>
      </c>
      <c r="KX767" s="4">
        <v>13551</v>
      </c>
      <c r="KY767" s="4">
        <v>33.5</v>
      </c>
      <c r="KZ767" s="4">
        <v>-14.700000000000003</v>
      </c>
      <c r="LA767" s="4">
        <v>5607</v>
      </c>
      <c r="LB767" s="4">
        <v>2572</v>
      </c>
      <c r="LC767" s="4">
        <v>97.2</v>
      </c>
      <c r="LD767" s="4">
        <v>-2.3999999999999915</v>
      </c>
    </row>
    <row r="768" spans="1:316" x14ac:dyDescent="0.25">
      <c r="A768" s="171">
        <v>44076.492975810186</v>
      </c>
      <c r="B768" s="172">
        <v>0.4916666666666667</v>
      </c>
      <c r="C768" s="4">
        <v>11486.55</v>
      </c>
      <c r="D768" s="4">
        <v>11500</v>
      </c>
      <c r="E768" s="173">
        <v>-38.849999999999994</v>
      </c>
      <c r="F768" s="173">
        <v>-29.200000000000006</v>
      </c>
      <c r="G768" s="173">
        <v>313.89999999999998</v>
      </c>
      <c r="H768" s="173">
        <v>-340.85</v>
      </c>
      <c r="I768" s="173">
        <v>77.400000000000048</v>
      </c>
      <c r="J768" s="173">
        <v>-418.25000000000006</v>
      </c>
      <c r="K768" s="127">
        <v>24.96</v>
      </c>
      <c r="L768" s="127">
        <v>26.78</v>
      </c>
      <c r="M768" s="127">
        <v>9.24</v>
      </c>
      <c r="N768" s="127">
        <v>8.990000000000002</v>
      </c>
      <c r="O768" s="127">
        <v>0.28718346167013797</v>
      </c>
      <c r="P768" s="127">
        <v>0.21153715068331091</v>
      </c>
      <c r="Q768" s="127">
        <v>0.81935110617421092</v>
      </c>
      <c r="R768" s="4">
        <v>72627</v>
      </c>
      <c r="S768" s="4">
        <v>45053</v>
      </c>
      <c r="T768" s="173">
        <v>11517.483333333332</v>
      </c>
      <c r="U768" s="173">
        <v>3</v>
      </c>
      <c r="V768" s="4">
        <v>147889</v>
      </c>
      <c r="W768" s="4">
        <v>-11687</v>
      </c>
      <c r="X768" s="173">
        <v>30.933333333332484</v>
      </c>
      <c r="Y768" s="126">
        <v>-92645</v>
      </c>
      <c r="Z768" s="126">
        <v>65151</v>
      </c>
      <c r="AA768" s="126">
        <v>-27494</v>
      </c>
      <c r="AB768" s="126">
        <v>-27574</v>
      </c>
      <c r="AC768" s="126">
        <v>-67339</v>
      </c>
      <c r="AD768" s="176" t="e">
        <v>#REF!</v>
      </c>
      <c r="AE768" s="177">
        <v>-0.84023934843814418</v>
      </c>
      <c r="AF768" s="177">
        <v>-4.2416131655180993E-4</v>
      </c>
      <c r="AG768" s="177">
        <v>0.38772168612126379</v>
      </c>
      <c r="AH768" s="177">
        <v>-5.1019869135794076E-3</v>
      </c>
      <c r="AI768" s="127">
        <v>1.712860003655425E-3</v>
      </c>
      <c r="AJ768" s="127">
        <v>0</v>
      </c>
      <c r="AK768" s="4">
        <v>0</v>
      </c>
      <c r="AL768" s="178">
        <v>11500</v>
      </c>
      <c r="AM768" s="178">
        <v>11400</v>
      </c>
      <c r="AN768" s="178">
        <v>11600</v>
      </c>
      <c r="AO768" s="178">
        <v>12000</v>
      </c>
      <c r="AS768" s="4">
        <v>0.627059563039296</v>
      </c>
      <c r="AT768" s="4">
        <v>0.24540441176470587</v>
      </c>
      <c r="AU768" s="4">
        <v>0.22104034827880256</v>
      </c>
      <c r="AV768" s="4">
        <v>6.7163766915216791E-2</v>
      </c>
      <c r="AW768" s="4">
        <v>9.3761365565065591E-2</v>
      </c>
      <c r="AX768" s="4">
        <v>6.0862662079915322E-2</v>
      </c>
      <c r="AY768" s="4">
        <v>33.016666666666666</v>
      </c>
      <c r="AZ768" s="4">
        <v>11.179487179487179</v>
      </c>
      <c r="BA768" s="4">
        <v>40.146137787056368</v>
      </c>
      <c r="BB768" s="4">
        <v>26.008928571428573</v>
      </c>
      <c r="BC768" s="4">
        <v>21.499610288386595</v>
      </c>
      <c r="BD768" s="4">
        <v>43.845493562231759</v>
      </c>
      <c r="BE768" s="4">
        <v>9.0321249631594451</v>
      </c>
      <c r="BF768" s="4">
        <v>8.5272459499263622</v>
      </c>
      <c r="BG768" s="4">
        <v>3.1327937649880098</v>
      </c>
      <c r="BH768" s="4">
        <v>1.5722874042470667</v>
      </c>
      <c r="BI768" s="4">
        <v>9</v>
      </c>
      <c r="BJ768" s="4">
        <v>0</v>
      </c>
      <c r="BK768" s="4">
        <v>0</v>
      </c>
      <c r="BL768" s="4">
        <v>0</v>
      </c>
      <c r="BM768" s="4">
        <v>7324</v>
      </c>
      <c r="BN768" s="4">
        <v>-639</v>
      </c>
      <c r="BO768" s="4">
        <v>0.95</v>
      </c>
      <c r="BP768" s="4">
        <v>-0.55000000000000004</v>
      </c>
      <c r="BQ768" s="4">
        <v>0</v>
      </c>
      <c r="BR768" s="4">
        <v>0</v>
      </c>
      <c r="BS768" s="4">
        <v>0</v>
      </c>
      <c r="BT768" s="4">
        <v>0</v>
      </c>
      <c r="BU768" s="4">
        <v>135</v>
      </c>
      <c r="BV768" s="4">
        <v>21</v>
      </c>
      <c r="BW768" s="4">
        <v>1</v>
      </c>
      <c r="BX768" s="4">
        <v>-0.55000000000000004</v>
      </c>
      <c r="BY768" s="4">
        <v>22</v>
      </c>
      <c r="BZ768" s="4">
        <v>0</v>
      </c>
      <c r="CA768" s="4">
        <v>0</v>
      </c>
      <c r="CB768" s="4">
        <v>0</v>
      </c>
      <c r="CC768" s="4">
        <v>620</v>
      </c>
      <c r="CD768" s="4">
        <v>-163</v>
      </c>
      <c r="CE768" s="4">
        <v>1.05</v>
      </c>
      <c r="CF768" s="4">
        <v>-0.59999999999999987</v>
      </c>
      <c r="CG768" s="4">
        <v>0</v>
      </c>
      <c r="CH768" s="4">
        <v>0</v>
      </c>
      <c r="CI768" s="4">
        <v>0</v>
      </c>
      <c r="CJ768" s="4">
        <v>0</v>
      </c>
      <c r="CK768" s="4">
        <v>46</v>
      </c>
      <c r="CL768" s="4">
        <v>2</v>
      </c>
      <c r="CM768" s="4">
        <v>1.1000000000000001</v>
      </c>
      <c r="CN768" s="4">
        <v>-0.7</v>
      </c>
      <c r="CO768" s="4">
        <v>12</v>
      </c>
      <c r="CP768" s="4">
        <v>0</v>
      </c>
      <c r="CQ768" s="4">
        <v>0</v>
      </c>
      <c r="CR768" s="4">
        <v>0</v>
      </c>
      <c r="CS768" s="4">
        <v>1644</v>
      </c>
      <c r="CT768" s="4">
        <v>-10</v>
      </c>
      <c r="CU768" s="4">
        <v>1.2</v>
      </c>
      <c r="CV768" s="4">
        <v>-0.75</v>
      </c>
      <c r="CW768" s="4">
        <v>0</v>
      </c>
      <c r="CX768" s="4">
        <v>0</v>
      </c>
      <c r="CY768" s="4">
        <v>0</v>
      </c>
      <c r="CZ768" s="4">
        <v>0</v>
      </c>
      <c r="DA768" s="4">
        <v>292</v>
      </c>
      <c r="DB768" s="4">
        <v>10</v>
      </c>
      <c r="DC768" s="4">
        <v>1.4</v>
      </c>
      <c r="DD768" s="4">
        <v>-0.70000000000000018</v>
      </c>
      <c r="DE768" s="4">
        <v>28</v>
      </c>
      <c r="DF768" s="4">
        <v>0</v>
      </c>
      <c r="DG768" s="4">
        <v>0</v>
      </c>
      <c r="DH768" s="4">
        <v>0</v>
      </c>
      <c r="DI768" s="4">
        <v>1924</v>
      </c>
      <c r="DJ768" s="4">
        <v>-370</v>
      </c>
      <c r="DK768" s="4">
        <v>1.35</v>
      </c>
      <c r="DL768" s="4">
        <v>-0.79999999999999982</v>
      </c>
      <c r="DM768" s="4">
        <v>0</v>
      </c>
      <c r="DN768" s="4">
        <v>0</v>
      </c>
      <c r="DO768" s="4">
        <v>0</v>
      </c>
      <c r="DP768" s="4">
        <v>0</v>
      </c>
      <c r="DQ768" s="4">
        <v>605</v>
      </c>
      <c r="DR768" s="4">
        <v>139</v>
      </c>
      <c r="DS768" s="4">
        <v>1.35</v>
      </c>
      <c r="DT768" s="4">
        <v>-0.94999999999999973</v>
      </c>
      <c r="DU768" s="4">
        <v>1</v>
      </c>
      <c r="DV768" s="4">
        <v>0</v>
      </c>
      <c r="DW768" s="4">
        <v>0</v>
      </c>
      <c r="DX768" s="4">
        <v>0</v>
      </c>
      <c r="DY768" s="4">
        <v>4628</v>
      </c>
      <c r="DZ768" s="4">
        <v>-465</v>
      </c>
      <c r="EA768" s="4">
        <v>1.35</v>
      </c>
      <c r="EB768" s="4">
        <v>-1.1000000000000001</v>
      </c>
      <c r="EC768" s="4">
        <v>0</v>
      </c>
      <c r="ED768" s="4">
        <v>0</v>
      </c>
      <c r="EE768" s="4">
        <v>0</v>
      </c>
      <c r="EF768" s="4">
        <v>0</v>
      </c>
      <c r="EG768" s="4">
        <v>299</v>
      </c>
      <c r="EH768" s="4">
        <v>19</v>
      </c>
      <c r="EI768" s="4">
        <v>1.55</v>
      </c>
      <c r="EJ768" s="4">
        <v>-1.1500000000000001</v>
      </c>
      <c r="EK768" s="4">
        <v>79</v>
      </c>
      <c r="EL768" s="4">
        <v>0</v>
      </c>
      <c r="EM768" s="4">
        <v>1008</v>
      </c>
      <c r="EN768" s="4">
        <v>-7</v>
      </c>
      <c r="EO768" s="4">
        <v>22438</v>
      </c>
      <c r="EP768" s="4">
        <v>-1520</v>
      </c>
      <c r="EQ768" s="4">
        <v>1.5</v>
      </c>
      <c r="ER768" s="4">
        <v>-1.4</v>
      </c>
      <c r="ES768" s="4">
        <v>4</v>
      </c>
      <c r="ET768" s="4">
        <v>0</v>
      </c>
      <c r="EU768" s="4">
        <v>0</v>
      </c>
      <c r="EV768" s="4">
        <v>0</v>
      </c>
      <c r="EW768" s="4">
        <v>893</v>
      </c>
      <c r="EX768" s="4">
        <v>-15</v>
      </c>
      <c r="EY768" s="4">
        <v>1.65</v>
      </c>
      <c r="EZ768" s="4">
        <v>-1.3000000000000003</v>
      </c>
      <c r="FA768" s="4">
        <v>27</v>
      </c>
      <c r="FB768" s="4">
        <v>3</v>
      </c>
      <c r="FC768" s="4">
        <v>848.3</v>
      </c>
      <c r="FD768" s="4">
        <v>-39.950000000000045</v>
      </c>
      <c r="FE768" s="4">
        <v>6036</v>
      </c>
      <c r="FF768" s="4">
        <v>-168</v>
      </c>
      <c r="FG768" s="4">
        <v>1.65</v>
      </c>
      <c r="FH768" s="4">
        <v>-1.65</v>
      </c>
      <c r="FI768" s="4">
        <v>5</v>
      </c>
      <c r="FJ768" s="4">
        <v>0</v>
      </c>
      <c r="FK768" s="4">
        <v>0</v>
      </c>
      <c r="FL768" s="4">
        <v>0</v>
      </c>
      <c r="FM768" s="4">
        <v>195</v>
      </c>
      <c r="FN768" s="4">
        <v>-34</v>
      </c>
      <c r="FO768" s="4">
        <v>1.9</v>
      </c>
      <c r="FP768" s="4">
        <v>-1.65</v>
      </c>
      <c r="FQ768" s="4">
        <v>22</v>
      </c>
      <c r="FR768" s="4">
        <v>0</v>
      </c>
      <c r="FS768" s="4">
        <v>0</v>
      </c>
      <c r="FT768" s="4">
        <v>0</v>
      </c>
      <c r="FU768" s="4">
        <v>16844</v>
      </c>
      <c r="FV768" s="4">
        <v>-106</v>
      </c>
      <c r="FW768" s="4">
        <v>1.8</v>
      </c>
      <c r="FX768" s="4">
        <v>-2.0499999999999998</v>
      </c>
      <c r="FY768" s="4">
        <v>6</v>
      </c>
      <c r="FZ768" s="4">
        <v>0</v>
      </c>
      <c r="GA768" s="4">
        <v>0</v>
      </c>
      <c r="GB768" s="4">
        <v>0</v>
      </c>
      <c r="GC768" s="4">
        <v>840</v>
      </c>
      <c r="GD768" s="4">
        <v>-37</v>
      </c>
      <c r="GE768" s="4">
        <v>2</v>
      </c>
      <c r="GF768" s="4">
        <v>-2.25</v>
      </c>
      <c r="GG768" s="4">
        <v>431</v>
      </c>
      <c r="GH768" s="4">
        <v>-69</v>
      </c>
      <c r="GI768" s="4">
        <v>693.3</v>
      </c>
      <c r="GJ768" s="4">
        <v>-16.650000000000091</v>
      </c>
      <c r="GK768" s="4">
        <v>13633</v>
      </c>
      <c r="GL768" s="4">
        <v>-2023</v>
      </c>
      <c r="GM768" s="4">
        <v>2.0499999999999998</v>
      </c>
      <c r="GN768" s="4">
        <v>-2.4500000000000002</v>
      </c>
      <c r="GO768" s="4">
        <v>6</v>
      </c>
      <c r="GP768" s="4">
        <v>0</v>
      </c>
      <c r="GQ768" s="4">
        <v>0</v>
      </c>
      <c r="GR768" s="4">
        <v>0</v>
      </c>
      <c r="GS768" s="4">
        <v>889</v>
      </c>
      <c r="GT768" s="4">
        <v>-89</v>
      </c>
      <c r="GU768" s="4">
        <v>2.4</v>
      </c>
      <c r="GV768" s="4">
        <v>-2.4</v>
      </c>
      <c r="GW768" s="4">
        <v>314</v>
      </c>
      <c r="GX768" s="4">
        <v>-66</v>
      </c>
      <c r="GY768" s="4">
        <v>585.35</v>
      </c>
      <c r="GZ768" s="4">
        <v>-20.600000000000023</v>
      </c>
      <c r="HA768" s="4">
        <v>14465</v>
      </c>
      <c r="HB768" s="4">
        <v>-2436</v>
      </c>
      <c r="HC768" s="4">
        <v>2.4</v>
      </c>
      <c r="HD768" s="4">
        <v>-2.6999999999999997</v>
      </c>
      <c r="HE768" s="4">
        <v>168</v>
      </c>
      <c r="HF768" s="4">
        <v>-21</v>
      </c>
      <c r="HG768" s="4">
        <v>536.1</v>
      </c>
      <c r="HH768" s="4">
        <v>1.7000000000000455</v>
      </c>
      <c r="HI768" s="4">
        <v>2047</v>
      </c>
      <c r="HJ768" s="4">
        <v>-557</v>
      </c>
      <c r="HK768" s="4">
        <v>2.7</v>
      </c>
      <c r="HL768" s="4">
        <v>-3</v>
      </c>
      <c r="HM768" s="4">
        <v>840</v>
      </c>
      <c r="HN768" s="4">
        <v>-91</v>
      </c>
      <c r="HO768" s="4">
        <v>495</v>
      </c>
      <c r="HP768" s="4">
        <v>-12.449999999999989</v>
      </c>
      <c r="HQ768" s="4">
        <v>27734</v>
      </c>
      <c r="HR768" s="4">
        <v>1167</v>
      </c>
      <c r="HS768" s="4">
        <v>3.2</v>
      </c>
      <c r="HT768" s="4">
        <v>-3.3999999999999995</v>
      </c>
      <c r="HU768" s="4">
        <v>273</v>
      </c>
      <c r="HV768" s="4">
        <v>-38</v>
      </c>
      <c r="HW768" s="4">
        <v>439.5</v>
      </c>
      <c r="HX768" s="4">
        <v>-19.649999999999977</v>
      </c>
      <c r="HY768" s="4">
        <v>3052</v>
      </c>
      <c r="HZ768" s="4">
        <v>185</v>
      </c>
      <c r="IA768" s="4">
        <v>3.75</v>
      </c>
      <c r="IB768" s="4">
        <v>-4.2</v>
      </c>
      <c r="IC768" s="4">
        <v>479</v>
      </c>
      <c r="ID768" s="4">
        <v>-56</v>
      </c>
      <c r="IE768" s="4">
        <v>387.65</v>
      </c>
      <c r="IF768" s="4">
        <v>-20.100000000000023</v>
      </c>
      <c r="IG768" s="4">
        <v>19230</v>
      </c>
      <c r="IH768" s="4">
        <v>2485</v>
      </c>
      <c r="II768" s="4">
        <v>4.6500000000000004</v>
      </c>
      <c r="IJ768" s="4">
        <v>-4.5</v>
      </c>
      <c r="IK768" s="4">
        <v>224</v>
      </c>
      <c r="IL768" s="4">
        <v>-14</v>
      </c>
      <c r="IM768" s="4">
        <v>340</v>
      </c>
      <c r="IN768" s="4">
        <v>-22.800000000000011</v>
      </c>
      <c r="IO768" s="4">
        <v>5826</v>
      </c>
      <c r="IP768" s="4">
        <v>1372</v>
      </c>
      <c r="IQ768" s="4">
        <v>5.7</v>
      </c>
      <c r="IR768" s="4">
        <v>-5.3500000000000005</v>
      </c>
      <c r="IS768" s="4">
        <v>1283</v>
      </c>
      <c r="IT768" s="4">
        <v>176</v>
      </c>
      <c r="IU768" s="4">
        <v>300</v>
      </c>
      <c r="IV768" s="4">
        <v>-11.850000000000023</v>
      </c>
      <c r="IW768" s="4">
        <v>27584</v>
      </c>
      <c r="IX768" s="4">
        <v>5895</v>
      </c>
      <c r="IY768" s="4">
        <v>7.8</v>
      </c>
      <c r="IZ768" s="4">
        <v>-5.3500000000000005</v>
      </c>
      <c r="JA768" s="4">
        <v>233</v>
      </c>
      <c r="JB768" s="4">
        <v>23</v>
      </c>
      <c r="JC768" s="4">
        <v>250.75</v>
      </c>
      <c r="JD768" s="4">
        <v>-13.199999999999989</v>
      </c>
      <c r="JE768" s="4">
        <v>10216</v>
      </c>
      <c r="JF768" s="4">
        <v>2951</v>
      </c>
      <c r="JG768" s="4">
        <v>10.75</v>
      </c>
      <c r="JH768" s="4">
        <v>-5.5</v>
      </c>
      <c r="JI768" s="4">
        <v>3393</v>
      </c>
      <c r="JJ768" s="4">
        <v>677</v>
      </c>
      <c r="JK768" s="4">
        <v>205.5</v>
      </c>
      <c r="JL768" s="4">
        <v>-12.650000000000006</v>
      </c>
      <c r="JM768" s="4">
        <v>30646</v>
      </c>
      <c r="JN768" s="4">
        <v>6803</v>
      </c>
      <c r="JO768" s="4">
        <v>15.45</v>
      </c>
      <c r="JP768" s="4">
        <v>-5.3500000000000014</v>
      </c>
      <c r="JQ768" s="5">
        <v>1358</v>
      </c>
      <c r="JR768" s="4">
        <v>430</v>
      </c>
      <c r="JS768" s="4">
        <v>161.80000000000001</v>
      </c>
      <c r="JT768" s="4">
        <v>-12.599999999999994</v>
      </c>
      <c r="JU768" s="4">
        <v>11580</v>
      </c>
      <c r="JV768" s="4">
        <v>3250</v>
      </c>
      <c r="JW768" s="4">
        <v>22.25</v>
      </c>
      <c r="JX768" s="4">
        <v>-5.1000000000000014</v>
      </c>
      <c r="JY768" s="4">
        <v>13344</v>
      </c>
      <c r="JZ768" s="4">
        <v>-123</v>
      </c>
      <c r="KA768" s="4">
        <v>123.55</v>
      </c>
      <c r="KB768" s="4">
        <v>-11.750000000000014</v>
      </c>
      <c r="KC768" s="4">
        <v>41804</v>
      </c>
      <c r="KD768" s="4">
        <v>12069</v>
      </c>
      <c r="KE768" s="4">
        <v>31.45</v>
      </c>
      <c r="KF768" s="4">
        <v>-6.5500000000000007</v>
      </c>
      <c r="KG768" s="4">
        <v>10313</v>
      </c>
      <c r="KH768" s="4">
        <v>5328</v>
      </c>
      <c r="KI768" s="4">
        <v>86</v>
      </c>
      <c r="KJ768" s="4">
        <v>-13.75</v>
      </c>
      <c r="KK768" s="4">
        <v>16215</v>
      </c>
      <c r="KL768" s="4">
        <v>7321</v>
      </c>
      <c r="KM768" s="4">
        <v>46.4</v>
      </c>
      <c r="KN768" s="4">
        <v>-6.5</v>
      </c>
      <c r="KO768" s="4">
        <v>52499</v>
      </c>
      <c r="KP768" s="4">
        <v>19156</v>
      </c>
      <c r="KQ768" s="4">
        <v>57.25</v>
      </c>
      <c r="KR768" s="4">
        <v>-14</v>
      </c>
      <c r="KS768" s="4">
        <v>32920</v>
      </c>
      <c r="KT768" s="4">
        <v>10006</v>
      </c>
      <c r="KU768" s="4">
        <v>65.599999999999994</v>
      </c>
      <c r="KV768" s="4">
        <v>-7.1500000000000057</v>
      </c>
      <c r="KW768" s="4">
        <v>22848</v>
      </c>
      <c r="KX768" s="4">
        <v>13551</v>
      </c>
      <c r="KY768" s="4">
        <v>34.65</v>
      </c>
      <c r="KZ768" s="4">
        <v>-13.550000000000004</v>
      </c>
      <c r="LA768" s="4">
        <v>5607</v>
      </c>
      <c r="LB768" s="4">
        <v>2572</v>
      </c>
      <c r="LC768" s="4">
        <v>94</v>
      </c>
      <c r="LD768" s="4">
        <v>-5.5999999999999943</v>
      </c>
    </row>
    <row r="769" spans="1:316" x14ac:dyDescent="0.25">
      <c r="A769" s="171">
        <v>44076.490375000001</v>
      </c>
      <c r="B769" s="172">
        <v>0.48958333333333331</v>
      </c>
      <c r="C769" s="4">
        <v>11488.6</v>
      </c>
      <c r="D769" s="4">
        <v>11500</v>
      </c>
      <c r="E769" s="173">
        <v>-41.199999999999996</v>
      </c>
      <c r="F769" s="173">
        <v>-22.9</v>
      </c>
      <c r="G769" s="173">
        <v>313.89999999999998</v>
      </c>
      <c r="H769" s="173">
        <v>-372.2000000000001</v>
      </c>
      <c r="I769" s="173">
        <v>121.65000000000006</v>
      </c>
      <c r="J769" s="173">
        <v>-493.85000000000014</v>
      </c>
      <c r="K769" s="127">
        <v>24.96</v>
      </c>
      <c r="L769" s="127">
        <v>26.78</v>
      </c>
      <c r="M769" s="127">
        <v>9.24</v>
      </c>
      <c r="N769" s="127">
        <v>8.990000000000002</v>
      </c>
      <c r="O769" s="127">
        <v>0.30026898082943526</v>
      </c>
      <c r="P769" s="127">
        <v>0.22486906252720765</v>
      </c>
      <c r="Q769" s="127">
        <v>0.81562841328583346</v>
      </c>
      <c r="R769" s="4">
        <v>74473</v>
      </c>
      <c r="S769" s="4">
        <v>44950</v>
      </c>
      <c r="T769" s="173">
        <v>11510.833333333334</v>
      </c>
      <c r="U769" s="173">
        <v>0.28333333333284827</v>
      </c>
      <c r="V769" s="4">
        <v>147668</v>
      </c>
      <c r="W769" s="4">
        <v>-11389</v>
      </c>
      <c r="X769" s="173">
        <v>22.233333333333576</v>
      </c>
      <c r="Y769" s="126">
        <v>-93315</v>
      </c>
      <c r="Z769" s="126">
        <v>65294</v>
      </c>
      <c r="AA769" s="126">
        <v>-28021</v>
      </c>
      <c r="AB769" s="126">
        <v>-29523</v>
      </c>
      <c r="AC769" s="126">
        <v>-67701</v>
      </c>
      <c r="AD769" s="176" t="e">
        <v>#REF!</v>
      </c>
      <c r="AE769" s="177">
        <v>-0.85540230650105586</v>
      </c>
      <c r="AF769" s="177">
        <v>-1.1569394850585691E-3</v>
      </c>
      <c r="AG769" s="177">
        <v>0.34944725965233397</v>
      </c>
      <c r="AH769" s="177">
        <v>-1.3799387387107098E-2</v>
      </c>
      <c r="AI769" s="127">
        <v>-2.2697261618462236E-3</v>
      </c>
      <c r="AJ769" s="127">
        <v>0</v>
      </c>
      <c r="AK769" s="4">
        <v>0</v>
      </c>
      <c r="AL769" s="178">
        <v>11500</v>
      </c>
      <c r="AM769" s="178">
        <v>11400</v>
      </c>
      <c r="AN769" s="178">
        <v>11600</v>
      </c>
      <c r="AO769" s="178">
        <v>12000</v>
      </c>
      <c r="AS769" s="4">
        <v>0.62795719291599583</v>
      </c>
      <c r="AT769" s="4">
        <v>0.23736216216216216</v>
      </c>
      <c r="AU769" s="4">
        <v>0.22017426273458446</v>
      </c>
      <c r="AV769" s="4">
        <v>6.6823426477825784E-2</v>
      </c>
      <c r="AW769" s="4">
        <v>9.3481262566313797E-2</v>
      </c>
      <c r="AX769" s="4">
        <v>6.243055922967039E-2</v>
      </c>
      <c r="AY769" s="4">
        <v>32.996428571428574</v>
      </c>
      <c r="AZ769" s="4">
        <v>11.388278388278389</v>
      </c>
      <c r="BA769" s="4">
        <v>39.947807933194156</v>
      </c>
      <c r="BB769" s="4">
        <v>25.620535714285715</v>
      </c>
      <c r="BC769" s="4">
        <v>21.474708171206224</v>
      </c>
      <c r="BD769" s="4">
        <v>43.643776824034333</v>
      </c>
      <c r="BE769" s="4">
        <v>9.0746973723058755</v>
      </c>
      <c r="BF769" s="4">
        <v>8.31628242074928</v>
      </c>
      <c r="BG769" s="4">
        <v>3.1044920422430464</v>
      </c>
      <c r="BH769" s="4">
        <v>1.5445648042569364</v>
      </c>
      <c r="BI769" s="4">
        <v>9</v>
      </c>
      <c r="BJ769" s="4">
        <v>0</v>
      </c>
      <c r="BK769" s="4">
        <v>0</v>
      </c>
      <c r="BL769" s="4">
        <v>0</v>
      </c>
      <c r="BM769" s="4">
        <v>7324</v>
      </c>
      <c r="BN769" s="4">
        <v>-639</v>
      </c>
      <c r="BO769" s="4">
        <v>0.95</v>
      </c>
      <c r="BP769" s="4">
        <v>-0.55000000000000004</v>
      </c>
      <c r="BQ769" s="4">
        <v>0</v>
      </c>
      <c r="BR769" s="4">
        <v>0</v>
      </c>
      <c r="BS769" s="4">
        <v>0</v>
      </c>
      <c r="BT769" s="4">
        <v>0</v>
      </c>
      <c r="BU769" s="4">
        <v>135</v>
      </c>
      <c r="BV769" s="4">
        <v>21</v>
      </c>
      <c r="BW769" s="4">
        <v>1</v>
      </c>
      <c r="BX769" s="4">
        <v>-0.55000000000000004</v>
      </c>
      <c r="BY769" s="4">
        <v>22</v>
      </c>
      <c r="BZ769" s="4">
        <v>0</v>
      </c>
      <c r="CA769" s="4">
        <v>0</v>
      </c>
      <c r="CB769" s="4">
        <v>0</v>
      </c>
      <c r="CC769" s="4">
        <v>620</v>
      </c>
      <c r="CD769" s="4">
        <v>-163</v>
      </c>
      <c r="CE769" s="4">
        <v>1.1499999999999999</v>
      </c>
      <c r="CF769" s="4">
        <v>-0.5</v>
      </c>
      <c r="CG769" s="4">
        <v>0</v>
      </c>
      <c r="CH769" s="4">
        <v>0</v>
      </c>
      <c r="CI769" s="4">
        <v>0</v>
      </c>
      <c r="CJ769" s="4">
        <v>0</v>
      </c>
      <c r="CK769" s="4">
        <v>46</v>
      </c>
      <c r="CL769" s="4">
        <v>2</v>
      </c>
      <c r="CM769" s="4">
        <v>1.1000000000000001</v>
      </c>
      <c r="CN769" s="4">
        <v>-0.7</v>
      </c>
      <c r="CO769" s="4">
        <v>12</v>
      </c>
      <c r="CP769" s="4">
        <v>0</v>
      </c>
      <c r="CQ769" s="4">
        <v>0</v>
      </c>
      <c r="CR769" s="4">
        <v>0</v>
      </c>
      <c r="CS769" s="4">
        <v>1644</v>
      </c>
      <c r="CT769" s="4">
        <v>-10</v>
      </c>
      <c r="CU769" s="4">
        <v>1.2</v>
      </c>
      <c r="CV769" s="4">
        <v>-0.75</v>
      </c>
      <c r="CW769" s="4">
        <v>0</v>
      </c>
      <c r="CX769" s="4">
        <v>0</v>
      </c>
      <c r="CY769" s="4">
        <v>0</v>
      </c>
      <c r="CZ769" s="4">
        <v>0</v>
      </c>
      <c r="DA769" s="4">
        <v>292</v>
      </c>
      <c r="DB769" s="4">
        <v>10</v>
      </c>
      <c r="DC769" s="4">
        <v>1.4</v>
      </c>
      <c r="DD769" s="4">
        <v>-0.70000000000000018</v>
      </c>
      <c r="DE769" s="4">
        <v>28</v>
      </c>
      <c r="DF769" s="4">
        <v>0</v>
      </c>
      <c r="DG769" s="4">
        <v>0</v>
      </c>
      <c r="DH769" s="4">
        <v>0</v>
      </c>
      <c r="DI769" s="4">
        <v>1924</v>
      </c>
      <c r="DJ769" s="4">
        <v>-370</v>
      </c>
      <c r="DK769" s="4">
        <v>1.35</v>
      </c>
      <c r="DL769" s="4">
        <v>-0.79999999999999982</v>
      </c>
      <c r="DM769" s="4">
        <v>0</v>
      </c>
      <c r="DN769" s="4">
        <v>0</v>
      </c>
      <c r="DO769" s="4">
        <v>0</v>
      </c>
      <c r="DP769" s="4">
        <v>0</v>
      </c>
      <c r="DQ769" s="4">
        <v>605</v>
      </c>
      <c r="DR769" s="4">
        <v>139</v>
      </c>
      <c r="DS769" s="4">
        <v>1.45</v>
      </c>
      <c r="DT769" s="4">
        <v>-0.84999999999999987</v>
      </c>
      <c r="DU769" s="4">
        <v>1</v>
      </c>
      <c r="DV769" s="4">
        <v>0</v>
      </c>
      <c r="DW769" s="4">
        <v>0</v>
      </c>
      <c r="DX769" s="4">
        <v>0</v>
      </c>
      <c r="DY769" s="4">
        <v>4634</v>
      </c>
      <c r="DZ769" s="4">
        <v>-459</v>
      </c>
      <c r="EA769" s="4">
        <v>1.35</v>
      </c>
      <c r="EB769" s="4">
        <v>-1.1000000000000001</v>
      </c>
      <c r="EC769" s="4">
        <v>0</v>
      </c>
      <c r="ED769" s="4">
        <v>0</v>
      </c>
      <c r="EE769" s="4">
        <v>0</v>
      </c>
      <c r="EF769" s="4">
        <v>0</v>
      </c>
      <c r="EG769" s="4">
        <v>299</v>
      </c>
      <c r="EH769" s="4">
        <v>19</v>
      </c>
      <c r="EI769" s="4">
        <v>1.55</v>
      </c>
      <c r="EJ769" s="4">
        <v>-1.1500000000000001</v>
      </c>
      <c r="EK769" s="4">
        <v>79</v>
      </c>
      <c r="EL769" s="4">
        <v>0</v>
      </c>
      <c r="EM769" s="4">
        <v>1008</v>
      </c>
      <c r="EN769" s="4">
        <v>-7</v>
      </c>
      <c r="EO769" s="4">
        <v>22449</v>
      </c>
      <c r="EP769" s="4">
        <v>-1509</v>
      </c>
      <c r="EQ769" s="4">
        <v>1.55</v>
      </c>
      <c r="ER769" s="4">
        <v>-1.3499999999999999</v>
      </c>
      <c r="ES769" s="4">
        <v>4</v>
      </c>
      <c r="ET769" s="4">
        <v>0</v>
      </c>
      <c r="EU769" s="4">
        <v>0</v>
      </c>
      <c r="EV769" s="4">
        <v>0</v>
      </c>
      <c r="EW769" s="4">
        <v>893</v>
      </c>
      <c r="EX769" s="4">
        <v>-15</v>
      </c>
      <c r="EY769" s="4">
        <v>1.65</v>
      </c>
      <c r="EZ769" s="4">
        <v>-1.3000000000000003</v>
      </c>
      <c r="FA769" s="4">
        <v>27</v>
      </c>
      <c r="FB769" s="4">
        <v>3</v>
      </c>
      <c r="FC769" s="4">
        <v>848.3</v>
      </c>
      <c r="FD769" s="4">
        <v>-39.950000000000045</v>
      </c>
      <c r="FE769" s="4">
        <v>6036</v>
      </c>
      <c r="FF769" s="4">
        <v>-168</v>
      </c>
      <c r="FG769" s="4">
        <v>1.65</v>
      </c>
      <c r="FH769" s="4">
        <v>-1.65</v>
      </c>
      <c r="FI769" s="4">
        <v>5</v>
      </c>
      <c r="FJ769" s="4">
        <v>0</v>
      </c>
      <c r="FK769" s="4">
        <v>0</v>
      </c>
      <c r="FL769" s="4">
        <v>0</v>
      </c>
      <c r="FM769" s="4">
        <v>205</v>
      </c>
      <c r="FN769" s="4">
        <v>-24</v>
      </c>
      <c r="FO769" s="4">
        <v>1.9</v>
      </c>
      <c r="FP769" s="4">
        <v>-1.65</v>
      </c>
      <c r="FQ769" s="4">
        <v>22</v>
      </c>
      <c r="FR769" s="4">
        <v>0</v>
      </c>
      <c r="FS769" s="4">
        <v>0</v>
      </c>
      <c r="FT769" s="4">
        <v>0</v>
      </c>
      <c r="FU769" s="4">
        <v>16867</v>
      </c>
      <c r="FV769" s="4">
        <v>-83</v>
      </c>
      <c r="FW769" s="4">
        <v>1.8</v>
      </c>
      <c r="FX769" s="4">
        <v>-2.0499999999999998</v>
      </c>
      <c r="FY769" s="4">
        <v>6</v>
      </c>
      <c r="FZ769" s="4">
        <v>0</v>
      </c>
      <c r="GA769" s="4">
        <v>0</v>
      </c>
      <c r="GB769" s="4">
        <v>0</v>
      </c>
      <c r="GC769" s="4">
        <v>840</v>
      </c>
      <c r="GD769" s="4">
        <v>-37</v>
      </c>
      <c r="GE769" s="4">
        <v>2</v>
      </c>
      <c r="GF769" s="4">
        <v>-2.25</v>
      </c>
      <c r="GG769" s="4">
        <v>500</v>
      </c>
      <c r="GH769" s="4">
        <v>0</v>
      </c>
      <c r="GI769" s="4">
        <v>688.55</v>
      </c>
      <c r="GJ769" s="4">
        <v>-21.400000000000091</v>
      </c>
      <c r="GK769" s="4">
        <v>13634</v>
      </c>
      <c r="GL769" s="4">
        <v>-2022</v>
      </c>
      <c r="GM769" s="4">
        <v>2.0499999999999998</v>
      </c>
      <c r="GN769" s="4">
        <v>-2.4500000000000002</v>
      </c>
      <c r="GO769" s="4">
        <v>6</v>
      </c>
      <c r="GP769" s="4">
        <v>0</v>
      </c>
      <c r="GQ769" s="4">
        <v>0</v>
      </c>
      <c r="GR769" s="4">
        <v>0</v>
      </c>
      <c r="GS769" s="4">
        <v>889</v>
      </c>
      <c r="GT769" s="4">
        <v>-89</v>
      </c>
      <c r="GU769" s="4">
        <v>2.4</v>
      </c>
      <c r="GV769" s="4">
        <v>-2.4</v>
      </c>
      <c r="GW769" s="4">
        <v>314</v>
      </c>
      <c r="GX769" s="4">
        <v>-66</v>
      </c>
      <c r="GY769" s="4">
        <v>585.35</v>
      </c>
      <c r="GZ769" s="4">
        <v>-20.600000000000023</v>
      </c>
      <c r="HA769" s="4">
        <v>14272</v>
      </c>
      <c r="HB769" s="4">
        <v>-2629</v>
      </c>
      <c r="HC769" s="4">
        <v>2.4</v>
      </c>
      <c r="HD769" s="4">
        <v>-2.6999999999999997</v>
      </c>
      <c r="HE769" s="4">
        <v>168</v>
      </c>
      <c r="HF769" s="4">
        <v>-21</v>
      </c>
      <c r="HG769" s="4">
        <v>536.1</v>
      </c>
      <c r="HH769" s="4">
        <v>1.7000000000000455</v>
      </c>
      <c r="HI769" s="4">
        <v>2063</v>
      </c>
      <c r="HJ769" s="4">
        <v>-541</v>
      </c>
      <c r="HK769" s="4">
        <v>2.85</v>
      </c>
      <c r="HL769" s="4">
        <v>-2.85</v>
      </c>
      <c r="HM769" s="4">
        <v>840</v>
      </c>
      <c r="HN769" s="4">
        <v>-91</v>
      </c>
      <c r="HO769" s="4">
        <v>491</v>
      </c>
      <c r="HP769" s="4">
        <v>-16.449999999999989</v>
      </c>
      <c r="HQ769" s="4">
        <v>27717</v>
      </c>
      <c r="HR769" s="4">
        <v>1150</v>
      </c>
      <c r="HS769" s="4">
        <v>3.35</v>
      </c>
      <c r="HT769" s="4">
        <v>-3.2499999999999996</v>
      </c>
      <c r="HU769" s="4">
        <v>273</v>
      </c>
      <c r="HV769" s="4">
        <v>-38</v>
      </c>
      <c r="HW769" s="4">
        <v>439.5</v>
      </c>
      <c r="HX769" s="4">
        <v>-19.649999999999977</v>
      </c>
      <c r="HY769" s="4">
        <v>3109</v>
      </c>
      <c r="HZ769" s="4">
        <v>242</v>
      </c>
      <c r="IA769" s="4">
        <v>3.9</v>
      </c>
      <c r="IB769" s="4">
        <v>-4.0500000000000007</v>
      </c>
      <c r="IC769" s="4">
        <v>479</v>
      </c>
      <c r="ID769" s="4">
        <v>-56</v>
      </c>
      <c r="IE769" s="4">
        <v>387.65</v>
      </c>
      <c r="IF769" s="4">
        <v>-20.100000000000023</v>
      </c>
      <c r="IG769" s="4">
        <v>19135</v>
      </c>
      <c r="IH769" s="4">
        <v>2390</v>
      </c>
      <c r="II769" s="4">
        <v>4.9000000000000004</v>
      </c>
      <c r="IJ769" s="4">
        <v>-4.25</v>
      </c>
      <c r="IK769" s="4">
        <v>224</v>
      </c>
      <c r="IL769" s="4">
        <v>-14</v>
      </c>
      <c r="IM769" s="4">
        <v>340</v>
      </c>
      <c r="IN769" s="4">
        <v>-22.800000000000011</v>
      </c>
      <c r="IO769" s="4">
        <v>5739</v>
      </c>
      <c r="IP769" s="4">
        <v>1285</v>
      </c>
      <c r="IQ769" s="4">
        <v>6.2</v>
      </c>
      <c r="IR769" s="4">
        <v>-4.8500000000000005</v>
      </c>
      <c r="IS769" s="4">
        <v>1285</v>
      </c>
      <c r="IT769" s="4">
        <v>178</v>
      </c>
      <c r="IU769" s="4">
        <v>295.10000000000002</v>
      </c>
      <c r="IV769" s="4">
        <v>-16.75</v>
      </c>
      <c r="IW769" s="4">
        <v>27595</v>
      </c>
      <c r="IX769" s="4">
        <v>5906</v>
      </c>
      <c r="IY769" s="4">
        <v>8.25</v>
      </c>
      <c r="IZ769" s="4">
        <v>-4.9000000000000004</v>
      </c>
      <c r="JA769" s="4">
        <v>233</v>
      </c>
      <c r="JB769" s="4">
        <v>23</v>
      </c>
      <c r="JC769" s="4">
        <v>245.85</v>
      </c>
      <c r="JD769" s="4">
        <v>-18.099999999999994</v>
      </c>
      <c r="JE769" s="4">
        <v>10169</v>
      </c>
      <c r="JF769" s="4">
        <v>2904</v>
      </c>
      <c r="JG769" s="4">
        <v>11.6</v>
      </c>
      <c r="JH769" s="4">
        <v>-4.6500000000000004</v>
      </c>
      <c r="JI769" s="4">
        <v>3387</v>
      </c>
      <c r="JJ769" s="4">
        <v>671</v>
      </c>
      <c r="JK769" s="4">
        <v>203.8</v>
      </c>
      <c r="JL769" s="4">
        <v>-14.349999999999994</v>
      </c>
      <c r="JM769" s="4">
        <v>30736</v>
      </c>
      <c r="JN769" s="4">
        <v>6893</v>
      </c>
      <c r="JO769" s="4">
        <v>16.2</v>
      </c>
      <c r="JP769" s="4">
        <v>-4.6000000000000014</v>
      </c>
      <c r="JQ769" s="5">
        <v>1388</v>
      </c>
      <c r="JR769" s="4">
        <v>460</v>
      </c>
      <c r="JS769" s="4">
        <v>159.25</v>
      </c>
      <c r="JT769" s="4">
        <v>-15.150000000000006</v>
      </c>
      <c r="JU769" s="4">
        <v>11543</v>
      </c>
      <c r="JV769" s="4">
        <v>3213</v>
      </c>
      <c r="JW769" s="4">
        <v>23.15</v>
      </c>
      <c r="JX769" s="4">
        <v>-4.2000000000000028</v>
      </c>
      <c r="JY769" s="4">
        <v>13446</v>
      </c>
      <c r="JZ769" s="4">
        <v>-21</v>
      </c>
      <c r="KA769" s="4">
        <v>119.85</v>
      </c>
      <c r="KB769" s="4">
        <v>-15.450000000000017</v>
      </c>
      <c r="KC769" s="4">
        <v>41743</v>
      </c>
      <c r="KD769" s="4">
        <v>12008</v>
      </c>
      <c r="KE769" s="4">
        <v>33.299999999999997</v>
      </c>
      <c r="KF769" s="4">
        <v>-4.7000000000000028</v>
      </c>
      <c r="KG769" s="4">
        <v>10524</v>
      </c>
      <c r="KH769" s="4">
        <v>5539</v>
      </c>
      <c r="KI769" s="4">
        <v>85</v>
      </c>
      <c r="KJ769" s="4">
        <v>-14.75</v>
      </c>
      <c r="KK769" s="4">
        <v>16255</v>
      </c>
      <c r="KL769" s="4">
        <v>7361</v>
      </c>
      <c r="KM769" s="4">
        <v>47.8</v>
      </c>
      <c r="KN769" s="4">
        <v>-5.1000000000000014</v>
      </c>
      <c r="KO769" s="4">
        <v>52795</v>
      </c>
      <c r="KP769" s="4">
        <v>19452</v>
      </c>
      <c r="KQ769" s="4">
        <v>55.7</v>
      </c>
      <c r="KR769" s="4">
        <v>-15.549999999999997</v>
      </c>
      <c r="KS769" s="4">
        <v>33153</v>
      </c>
      <c r="KT769" s="4">
        <v>10239</v>
      </c>
      <c r="KU769" s="4">
        <v>68.650000000000006</v>
      </c>
      <c r="KV769" s="4">
        <v>-4.0999999999999943</v>
      </c>
      <c r="KW769" s="4">
        <v>23125</v>
      </c>
      <c r="KX769" s="4">
        <v>13828</v>
      </c>
      <c r="KY769" s="4">
        <v>33.85</v>
      </c>
      <c r="KZ769" s="4">
        <v>-14.350000000000001</v>
      </c>
      <c r="LA769" s="4">
        <v>5489</v>
      </c>
      <c r="LB769" s="4">
        <v>2454</v>
      </c>
      <c r="LC769" s="4">
        <v>96.85</v>
      </c>
      <c r="LD769" s="4">
        <v>-2.75</v>
      </c>
    </row>
    <row r="770" spans="1:316" x14ac:dyDescent="0.25">
      <c r="A770" s="171">
        <v>44076.489564814816</v>
      </c>
      <c r="B770" s="172">
        <v>0.48819444444444443</v>
      </c>
      <c r="C770" s="4">
        <v>11481.65</v>
      </c>
      <c r="D770" s="4">
        <v>11500</v>
      </c>
      <c r="E770" s="173">
        <v>-44.600000000000009</v>
      </c>
      <c r="F770" s="173">
        <v>-16.999999999999993</v>
      </c>
      <c r="G770" s="173">
        <v>313.89999999999998</v>
      </c>
      <c r="H770" s="173">
        <v>-401.50000000000006</v>
      </c>
      <c r="I770" s="173">
        <v>165.05000000000013</v>
      </c>
      <c r="J770" s="173">
        <v>-566.55000000000018</v>
      </c>
      <c r="K770" s="127">
        <v>24.96</v>
      </c>
      <c r="L770" s="127">
        <v>26.78</v>
      </c>
      <c r="M770" s="127">
        <v>9.24</v>
      </c>
      <c r="N770" s="127">
        <v>8.990000000000002</v>
      </c>
      <c r="O770" s="127">
        <v>0.25545784227481066</v>
      </c>
      <c r="P770" s="127">
        <v>0.17927647550061754</v>
      </c>
      <c r="Q770" s="127">
        <v>0.81575788020748119</v>
      </c>
      <c r="R770" s="4">
        <v>74474</v>
      </c>
      <c r="S770" s="4">
        <v>45007</v>
      </c>
      <c r="T770" s="173">
        <v>11510.833333333334</v>
      </c>
      <c r="U770" s="173">
        <v>0.28333333333284827</v>
      </c>
      <c r="V770" s="4">
        <v>147461</v>
      </c>
      <c r="W770" s="4">
        <v>-11596</v>
      </c>
      <c r="X770" s="173">
        <v>29.183333333334303</v>
      </c>
      <c r="Y770" s="126">
        <v>-93314</v>
      </c>
      <c r="Z770" s="126">
        <v>57729</v>
      </c>
      <c r="AA770" s="126">
        <v>-35585</v>
      </c>
      <c r="AB770" s="126">
        <v>-29467</v>
      </c>
      <c r="AC770" s="126">
        <v>-67701</v>
      </c>
      <c r="AD770" s="176" t="e">
        <v>#REF!</v>
      </c>
      <c r="AE770" s="177">
        <v>-1.0053204437173953</v>
      </c>
      <c r="AF770" s="177">
        <v>-2.1519763934387541E-3</v>
      </c>
      <c r="AG770" s="177">
        <v>0.36587783768244919</v>
      </c>
      <c r="AH770" s="177">
        <v>-2.4988522910277606E-2</v>
      </c>
      <c r="AI770" s="127">
        <v>-6.8324882088833883E-3</v>
      </c>
      <c r="AJ770" s="127">
        <v>0</v>
      </c>
      <c r="AK770" s="4">
        <v>0</v>
      </c>
      <c r="AL770" s="178">
        <v>11500</v>
      </c>
      <c r="AM770" s="178">
        <v>11400</v>
      </c>
      <c r="AN770" s="178">
        <v>11600</v>
      </c>
      <c r="AO770" s="178">
        <v>12000</v>
      </c>
      <c r="AS770" s="4">
        <v>0.62795719291599583</v>
      </c>
      <c r="AT770" s="4">
        <v>0.23736216216216216</v>
      </c>
      <c r="AU770" s="4">
        <v>0.22017426273458446</v>
      </c>
      <c r="AV770" s="4">
        <v>6.6823426477825784E-2</v>
      </c>
      <c r="AW770" s="4">
        <v>9.3481262566313797E-2</v>
      </c>
      <c r="AX770" s="4">
        <v>6.243055922967039E-2</v>
      </c>
      <c r="AY770" s="4">
        <v>32.957193816884661</v>
      </c>
      <c r="AZ770" s="4">
        <v>11.388278388278389</v>
      </c>
      <c r="BA770" s="4">
        <v>39.947807933194156</v>
      </c>
      <c r="BB770" s="4">
        <v>25.620535714285715</v>
      </c>
      <c r="BC770" s="4">
        <v>21.474708171206224</v>
      </c>
      <c r="BD770" s="4">
        <v>43.643776824034333</v>
      </c>
      <c r="BE770" s="4">
        <v>9.0746973723058755</v>
      </c>
      <c r="BF770" s="4">
        <v>8.31628242074928</v>
      </c>
      <c r="BG770" s="4">
        <v>3.1044920422430464</v>
      </c>
      <c r="BH770" s="4">
        <v>1.5445648042569364</v>
      </c>
      <c r="BI770" s="4">
        <v>9</v>
      </c>
      <c r="BJ770" s="4">
        <v>0</v>
      </c>
      <c r="BK770" s="4">
        <v>0</v>
      </c>
      <c r="BL770" s="4">
        <v>0</v>
      </c>
      <c r="BM770" s="4">
        <v>7324</v>
      </c>
      <c r="BN770" s="4">
        <v>-639</v>
      </c>
      <c r="BO770" s="4">
        <v>0.95</v>
      </c>
      <c r="BP770" s="4">
        <v>-0.55000000000000004</v>
      </c>
      <c r="BQ770" s="4">
        <v>0</v>
      </c>
      <c r="BR770" s="4">
        <v>0</v>
      </c>
      <c r="BS770" s="4">
        <v>0</v>
      </c>
      <c r="BT770" s="4">
        <v>0</v>
      </c>
      <c r="BU770" s="4">
        <v>135</v>
      </c>
      <c r="BV770" s="4">
        <v>21</v>
      </c>
      <c r="BW770" s="4">
        <v>1</v>
      </c>
      <c r="BX770" s="4">
        <v>-0.55000000000000004</v>
      </c>
      <c r="BY770" s="4">
        <v>22</v>
      </c>
      <c r="BZ770" s="4">
        <v>0</v>
      </c>
      <c r="CA770" s="4">
        <v>0</v>
      </c>
      <c r="CB770" s="4">
        <v>0</v>
      </c>
      <c r="CC770" s="4">
        <v>620</v>
      </c>
      <c r="CD770" s="4">
        <v>-163</v>
      </c>
      <c r="CE770" s="4">
        <v>1.1499999999999999</v>
      </c>
      <c r="CF770" s="4">
        <v>-0.5</v>
      </c>
      <c r="CG770" s="4">
        <v>0</v>
      </c>
      <c r="CH770" s="4">
        <v>0</v>
      </c>
      <c r="CI770" s="4">
        <v>0</v>
      </c>
      <c r="CJ770" s="4">
        <v>0</v>
      </c>
      <c r="CK770" s="4">
        <v>46</v>
      </c>
      <c r="CL770" s="4">
        <v>2</v>
      </c>
      <c r="CM770" s="4">
        <v>1.1000000000000001</v>
      </c>
      <c r="CN770" s="4">
        <v>-0.7</v>
      </c>
      <c r="CO770" s="4">
        <v>12</v>
      </c>
      <c r="CP770" s="4">
        <v>0</v>
      </c>
      <c r="CQ770" s="4">
        <v>0</v>
      </c>
      <c r="CR770" s="4">
        <v>0</v>
      </c>
      <c r="CS770" s="4">
        <v>1644</v>
      </c>
      <c r="CT770" s="4">
        <v>-10</v>
      </c>
      <c r="CU770" s="4">
        <v>1.2</v>
      </c>
      <c r="CV770" s="4">
        <v>-0.75</v>
      </c>
      <c r="CW770" s="4">
        <v>0</v>
      </c>
      <c r="CX770" s="4">
        <v>0</v>
      </c>
      <c r="CY770" s="4">
        <v>0</v>
      </c>
      <c r="CZ770" s="4">
        <v>0</v>
      </c>
      <c r="DA770" s="4">
        <v>292</v>
      </c>
      <c r="DB770" s="4">
        <v>10</v>
      </c>
      <c r="DC770" s="4">
        <v>1.4</v>
      </c>
      <c r="DD770" s="4">
        <v>-0.70000000000000018</v>
      </c>
      <c r="DE770" s="4">
        <v>28</v>
      </c>
      <c r="DF770" s="4">
        <v>0</v>
      </c>
      <c r="DG770" s="4">
        <v>0</v>
      </c>
      <c r="DH770" s="4">
        <v>0</v>
      </c>
      <c r="DI770" s="4">
        <v>1924</v>
      </c>
      <c r="DJ770" s="4">
        <v>-370</v>
      </c>
      <c r="DK770" s="4">
        <v>1.35</v>
      </c>
      <c r="DL770" s="4">
        <v>-0.79999999999999982</v>
      </c>
      <c r="DM770" s="4">
        <v>0</v>
      </c>
      <c r="DN770" s="4">
        <v>0</v>
      </c>
      <c r="DO770" s="4">
        <v>0</v>
      </c>
      <c r="DP770" s="4">
        <v>0</v>
      </c>
      <c r="DQ770" s="4">
        <v>605</v>
      </c>
      <c r="DR770" s="4">
        <v>139</v>
      </c>
      <c r="DS770" s="4">
        <v>1.45</v>
      </c>
      <c r="DT770" s="4">
        <v>-0.84999999999999987</v>
      </c>
      <c r="DU770" s="4">
        <v>1</v>
      </c>
      <c r="DV770" s="4">
        <v>0</v>
      </c>
      <c r="DW770" s="4">
        <v>0</v>
      </c>
      <c r="DX770" s="4">
        <v>0</v>
      </c>
      <c r="DY770" s="4">
        <v>4634</v>
      </c>
      <c r="DZ770" s="4">
        <v>-459</v>
      </c>
      <c r="EA770" s="4">
        <v>1.35</v>
      </c>
      <c r="EB770" s="4">
        <v>-1.1000000000000001</v>
      </c>
      <c r="EC770" s="4">
        <v>0</v>
      </c>
      <c r="ED770" s="4">
        <v>0</v>
      </c>
      <c r="EE770" s="4">
        <v>0</v>
      </c>
      <c r="EF770" s="4">
        <v>0</v>
      </c>
      <c r="EG770" s="4">
        <v>299</v>
      </c>
      <c r="EH770" s="4">
        <v>19</v>
      </c>
      <c r="EI770" s="4">
        <v>1.55</v>
      </c>
      <c r="EJ770" s="4">
        <v>-1.1500000000000001</v>
      </c>
      <c r="EK770" s="4">
        <v>79</v>
      </c>
      <c r="EL770" s="4">
        <v>0</v>
      </c>
      <c r="EM770" s="4">
        <v>1008</v>
      </c>
      <c r="EN770" s="4">
        <v>-7</v>
      </c>
      <c r="EO770" s="4">
        <v>22449</v>
      </c>
      <c r="EP770" s="4">
        <v>-1509</v>
      </c>
      <c r="EQ770" s="4">
        <v>1.5</v>
      </c>
      <c r="ER770" s="4">
        <v>-1.4</v>
      </c>
      <c r="ES770" s="4">
        <v>4</v>
      </c>
      <c r="ET770" s="4">
        <v>0</v>
      </c>
      <c r="EU770" s="4">
        <v>0</v>
      </c>
      <c r="EV770" s="4">
        <v>0</v>
      </c>
      <c r="EW770" s="4">
        <v>893</v>
      </c>
      <c r="EX770" s="4">
        <v>-15</v>
      </c>
      <c r="EY770" s="4">
        <v>1.65</v>
      </c>
      <c r="EZ770" s="4">
        <v>-1.3000000000000003</v>
      </c>
      <c r="FA770" s="4">
        <v>27</v>
      </c>
      <c r="FB770" s="4">
        <v>3</v>
      </c>
      <c r="FC770" s="4">
        <v>848.3</v>
      </c>
      <c r="FD770" s="4">
        <v>-39.950000000000045</v>
      </c>
      <c r="FE770" s="4">
        <v>6093</v>
      </c>
      <c r="FF770" s="4">
        <v>-111</v>
      </c>
      <c r="FG770" s="4">
        <v>1.7</v>
      </c>
      <c r="FH770" s="4">
        <v>-1.5999999999999999</v>
      </c>
      <c r="FI770" s="4">
        <v>5</v>
      </c>
      <c r="FJ770" s="4">
        <v>0</v>
      </c>
      <c r="FK770" s="4">
        <v>0</v>
      </c>
      <c r="FL770" s="4">
        <v>0</v>
      </c>
      <c r="FM770" s="4">
        <v>205</v>
      </c>
      <c r="FN770" s="4">
        <v>-24</v>
      </c>
      <c r="FO770" s="4">
        <v>2</v>
      </c>
      <c r="FP770" s="4">
        <v>-1.5499999999999998</v>
      </c>
      <c r="FQ770" s="4">
        <v>22</v>
      </c>
      <c r="FR770" s="4">
        <v>0</v>
      </c>
      <c r="FS770" s="4">
        <v>0</v>
      </c>
      <c r="FT770" s="4">
        <v>0</v>
      </c>
      <c r="FU770" s="4">
        <v>16867</v>
      </c>
      <c r="FV770" s="4">
        <v>-83</v>
      </c>
      <c r="FW770" s="4">
        <v>1.9</v>
      </c>
      <c r="FX770" s="4">
        <v>-1.9500000000000002</v>
      </c>
      <c r="FY770" s="4">
        <v>6</v>
      </c>
      <c r="FZ770" s="4">
        <v>0</v>
      </c>
      <c r="GA770" s="4">
        <v>0</v>
      </c>
      <c r="GB770" s="4">
        <v>0</v>
      </c>
      <c r="GC770" s="4">
        <v>840</v>
      </c>
      <c r="GD770" s="4">
        <v>-37</v>
      </c>
      <c r="GE770" s="4">
        <v>2.4</v>
      </c>
      <c r="GF770" s="4">
        <v>-1.85</v>
      </c>
      <c r="GG770" s="4">
        <v>500</v>
      </c>
      <c r="GH770" s="4">
        <v>0</v>
      </c>
      <c r="GI770" s="4">
        <v>690</v>
      </c>
      <c r="GJ770" s="4">
        <v>-19.950000000000045</v>
      </c>
      <c r="GK770" s="4">
        <v>13634</v>
      </c>
      <c r="GL770" s="4">
        <v>-2022</v>
      </c>
      <c r="GM770" s="4">
        <v>2.15</v>
      </c>
      <c r="GN770" s="4">
        <v>-2.35</v>
      </c>
      <c r="GO770" s="4">
        <v>6</v>
      </c>
      <c r="GP770" s="4">
        <v>0</v>
      </c>
      <c r="GQ770" s="4">
        <v>0</v>
      </c>
      <c r="GR770" s="4">
        <v>0</v>
      </c>
      <c r="GS770" s="4">
        <v>889</v>
      </c>
      <c r="GT770" s="4">
        <v>-89</v>
      </c>
      <c r="GU770" s="4">
        <v>2.4</v>
      </c>
      <c r="GV770" s="4">
        <v>-2.4</v>
      </c>
      <c r="GW770" s="4">
        <v>314</v>
      </c>
      <c r="GX770" s="4">
        <v>-66</v>
      </c>
      <c r="GY770" s="4">
        <v>584.79999999999995</v>
      </c>
      <c r="GZ770" s="4">
        <v>-21.150000000000091</v>
      </c>
      <c r="HA770" s="4">
        <v>14272</v>
      </c>
      <c r="HB770" s="4">
        <v>-2629</v>
      </c>
      <c r="HC770" s="4">
        <v>2.5499999999999998</v>
      </c>
      <c r="HD770" s="4">
        <v>-2.5499999999999998</v>
      </c>
      <c r="HE770" s="4">
        <v>168</v>
      </c>
      <c r="HF770" s="4">
        <v>-21</v>
      </c>
      <c r="HG770" s="4">
        <v>536.1</v>
      </c>
      <c r="HH770" s="4">
        <v>1.7000000000000455</v>
      </c>
      <c r="HI770" s="4">
        <v>2063</v>
      </c>
      <c r="HJ770" s="4">
        <v>-541</v>
      </c>
      <c r="HK770" s="4">
        <v>3</v>
      </c>
      <c r="HL770" s="4">
        <v>-2.7</v>
      </c>
      <c r="HM770" s="4">
        <v>841</v>
      </c>
      <c r="HN770" s="4">
        <v>-90</v>
      </c>
      <c r="HO770" s="4">
        <v>485.5</v>
      </c>
      <c r="HP770" s="4">
        <v>-21.949999999999989</v>
      </c>
      <c r="HQ770" s="4">
        <v>27717</v>
      </c>
      <c r="HR770" s="4">
        <v>1150</v>
      </c>
      <c r="HS770" s="4">
        <v>3.45</v>
      </c>
      <c r="HT770" s="4">
        <v>-3.1499999999999995</v>
      </c>
      <c r="HU770" s="4">
        <v>273</v>
      </c>
      <c r="HV770" s="4">
        <v>-38</v>
      </c>
      <c r="HW770" s="4">
        <v>439.5</v>
      </c>
      <c r="HX770" s="4">
        <v>-19.649999999999977</v>
      </c>
      <c r="HY770" s="4">
        <v>3109</v>
      </c>
      <c r="HZ770" s="4">
        <v>242</v>
      </c>
      <c r="IA770" s="4">
        <v>4.2</v>
      </c>
      <c r="IB770" s="4">
        <v>-3.75</v>
      </c>
      <c r="IC770" s="4">
        <v>479</v>
      </c>
      <c r="ID770" s="4">
        <v>-56</v>
      </c>
      <c r="IE770" s="4">
        <v>385</v>
      </c>
      <c r="IF770" s="4">
        <v>-22.75</v>
      </c>
      <c r="IG770" s="4">
        <v>19135</v>
      </c>
      <c r="IH770" s="4">
        <v>2390</v>
      </c>
      <c r="II770" s="4">
        <v>5.15</v>
      </c>
      <c r="IJ770" s="4">
        <v>-4</v>
      </c>
      <c r="IK770" s="4">
        <v>224</v>
      </c>
      <c r="IL770" s="4">
        <v>-14</v>
      </c>
      <c r="IM770" s="4">
        <v>340</v>
      </c>
      <c r="IN770" s="4">
        <v>-22.800000000000011</v>
      </c>
      <c r="IO770" s="4">
        <v>5739</v>
      </c>
      <c r="IP770" s="4">
        <v>1285</v>
      </c>
      <c r="IQ770" s="4">
        <v>6.45</v>
      </c>
      <c r="IR770" s="4">
        <v>-4.6000000000000005</v>
      </c>
      <c r="IS770" s="4">
        <v>1285</v>
      </c>
      <c r="IT770" s="4">
        <v>178</v>
      </c>
      <c r="IU770" s="4">
        <v>292</v>
      </c>
      <c r="IV770" s="4">
        <v>-19.850000000000023</v>
      </c>
      <c r="IW770" s="4">
        <v>27595</v>
      </c>
      <c r="IX770" s="4">
        <v>5906</v>
      </c>
      <c r="IY770" s="4">
        <v>8.6999999999999993</v>
      </c>
      <c r="IZ770" s="4">
        <v>-4.4500000000000011</v>
      </c>
      <c r="JA770" s="4">
        <v>233</v>
      </c>
      <c r="JB770" s="4">
        <v>23</v>
      </c>
      <c r="JC770" s="4">
        <v>245.85</v>
      </c>
      <c r="JD770" s="4">
        <v>-18.099999999999994</v>
      </c>
      <c r="JE770" s="4">
        <v>10169</v>
      </c>
      <c r="JF770" s="4">
        <v>2904</v>
      </c>
      <c r="JG770" s="4">
        <v>12.05</v>
      </c>
      <c r="JH770" s="4">
        <v>-4.1999999999999993</v>
      </c>
      <c r="JI770" s="4">
        <v>3387</v>
      </c>
      <c r="JJ770" s="4">
        <v>671</v>
      </c>
      <c r="JK770" s="4">
        <v>199.2</v>
      </c>
      <c r="JL770" s="4">
        <v>-18.950000000000017</v>
      </c>
      <c r="JM770" s="4">
        <v>30736</v>
      </c>
      <c r="JN770" s="4">
        <v>6893</v>
      </c>
      <c r="JO770" s="4">
        <v>16.95</v>
      </c>
      <c r="JP770" s="4">
        <v>-3.8500000000000014</v>
      </c>
      <c r="JQ770" s="5">
        <v>1388</v>
      </c>
      <c r="JR770" s="4">
        <v>460</v>
      </c>
      <c r="JS770" s="4">
        <v>157.15</v>
      </c>
      <c r="JT770" s="4">
        <v>-17.25</v>
      </c>
      <c r="JU770" s="4">
        <v>11543</v>
      </c>
      <c r="JV770" s="4">
        <v>3213</v>
      </c>
      <c r="JW770" s="4">
        <v>24.1</v>
      </c>
      <c r="JX770" s="4">
        <v>-3.25</v>
      </c>
      <c r="JY770" s="4">
        <v>13446</v>
      </c>
      <c r="JZ770" s="4">
        <v>-21</v>
      </c>
      <c r="KA770" s="4">
        <v>116.35</v>
      </c>
      <c r="KB770" s="4">
        <v>-18.950000000000017</v>
      </c>
      <c r="KC770" s="4">
        <v>41743</v>
      </c>
      <c r="KD770" s="4">
        <v>12008</v>
      </c>
      <c r="KE770" s="4">
        <v>34.950000000000003</v>
      </c>
      <c r="KF770" s="4">
        <v>-3.0499999999999972</v>
      </c>
      <c r="KG770" s="4">
        <v>10524</v>
      </c>
      <c r="KH770" s="4">
        <v>5539</v>
      </c>
      <c r="KI770" s="4">
        <v>81.75</v>
      </c>
      <c r="KJ770" s="4">
        <v>-18</v>
      </c>
      <c r="KK770" s="4">
        <v>16255</v>
      </c>
      <c r="KL770" s="4">
        <v>7361</v>
      </c>
      <c r="KM770" s="4">
        <v>50</v>
      </c>
      <c r="KN770" s="4">
        <v>-2.8999999999999986</v>
      </c>
      <c r="KO770" s="4">
        <v>52795</v>
      </c>
      <c r="KP770" s="4">
        <v>19452</v>
      </c>
      <c r="KQ770" s="4">
        <v>53.25</v>
      </c>
      <c r="KR770" s="4">
        <v>-18</v>
      </c>
      <c r="KS770" s="4">
        <v>33153</v>
      </c>
      <c r="KT770" s="4">
        <v>10239</v>
      </c>
      <c r="KU770" s="4">
        <v>71.650000000000006</v>
      </c>
      <c r="KV770" s="4">
        <v>-1.0999999999999943</v>
      </c>
      <c r="KW770" s="4">
        <v>23125</v>
      </c>
      <c r="KX770" s="4">
        <v>13828</v>
      </c>
      <c r="KY770" s="4">
        <v>32.1</v>
      </c>
      <c r="KZ770" s="4">
        <v>-16.100000000000001</v>
      </c>
      <c r="LA770" s="4">
        <v>5489</v>
      </c>
      <c r="LB770" s="4">
        <v>2454</v>
      </c>
      <c r="LC770" s="4">
        <v>100.8</v>
      </c>
      <c r="LD770" s="4">
        <v>1.2000000000000028</v>
      </c>
    </row>
    <row r="771" spans="1:316" x14ac:dyDescent="0.25">
      <c r="A771" s="171">
        <v>44076.487899768515</v>
      </c>
      <c r="B771" s="172">
        <v>0.48680555555555555</v>
      </c>
      <c r="C771" s="4">
        <v>11479.85</v>
      </c>
      <c r="D771" s="4">
        <v>11500</v>
      </c>
      <c r="E771" s="173">
        <v>-44.850000000000009</v>
      </c>
      <c r="F771" s="173">
        <v>-16.5</v>
      </c>
      <c r="G771" s="173">
        <v>313.89999999999998</v>
      </c>
      <c r="H771" s="173">
        <v>-467.49999999999983</v>
      </c>
      <c r="I771" s="173">
        <v>182.10000000000011</v>
      </c>
      <c r="J771" s="173">
        <v>-649.59999999999991</v>
      </c>
      <c r="K771" s="127">
        <v>24.96</v>
      </c>
      <c r="L771" s="127">
        <v>26.78</v>
      </c>
      <c r="M771" s="127">
        <v>9.24</v>
      </c>
      <c r="N771" s="127">
        <v>8.990000000000002</v>
      </c>
      <c r="O771" s="127">
        <v>0.24365833705173687</v>
      </c>
      <c r="P771" s="127">
        <v>0.167300112228432</v>
      </c>
      <c r="Q771" s="127">
        <v>0.81410993600011061</v>
      </c>
      <c r="R771" s="4">
        <v>74414</v>
      </c>
      <c r="S771" s="4">
        <v>44243</v>
      </c>
      <c r="T771" s="173">
        <v>11509.35</v>
      </c>
      <c r="U771" s="173">
        <v>5.9666666666671517</v>
      </c>
      <c r="V771" s="4">
        <v>147448</v>
      </c>
      <c r="W771" s="4">
        <v>-11419</v>
      </c>
      <c r="X771" s="173">
        <v>29.5</v>
      </c>
      <c r="Y771" s="126">
        <v>-93500</v>
      </c>
      <c r="Z771" s="126">
        <v>57051</v>
      </c>
      <c r="AA771" s="126">
        <v>-36449</v>
      </c>
      <c r="AB771" s="126">
        <v>-30171</v>
      </c>
      <c r="AC771" s="126">
        <v>-68443</v>
      </c>
      <c r="AD771" s="176" t="e">
        <v>#REF!</v>
      </c>
      <c r="AE771" s="177">
        <v>-1.3624726744312008</v>
      </c>
      <c r="AF771" s="177">
        <v>-2.9550986470651681E-3</v>
      </c>
      <c r="AG771" s="177">
        <v>0.41363604777275093</v>
      </c>
      <c r="AH771" s="177">
        <v>-3.5016086758458909E-2</v>
      </c>
      <c r="AI771" s="127">
        <v>-8.5816873493609457E-3</v>
      </c>
      <c r="AJ771" s="127">
        <v>0</v>
      </c>
      <c r="AK771" s="4">
        <v>0</v>
      </c>
      <c r="AL771" s="178">
        <v>11500</v>
      </c>
      <c r="AM771" s="178">
        <v>11400</v>
      </c>
      <c r="AN771" s="178">
        <v>11600</v>
      </c>
      <c r="AO771" s="178">
        <v>12000</v>
      </c>
      <c r="AS771" s="4">
        <v>0.61935093654903883</v>
      </c>
      <c r="AT771" s="4">
        <v>0.23307369682444579</v>
      </c>
      <c r="AU771" s="4">
        <v>0.22098840209076429</v>
      </c>
      <c r="AV771" s="4">
        <v>6.7495167080916879E-2</v>
      </c>
      <c r="AW771" s="4">
        <v>9.3386249788253509E-2</v>
      </c>
      <c r="AX771" s="4">
        <v>6.243055922967039E-2</v>
      </c>
      <c r="AY771" s="4">
        <v>32.991676575505352</v>
      </c>
      <c r="AZ771" s="4">
        <v>11.388278388278389</v>
      </c>
      <c r="BA771" s="4">
        <v>39.947807933194156</v>
      </c>
      <c r="BB771" s="4">
        <v>25.388392857142858</v>
      </c>
      <c r="BC771" s="4">
        <v>21.21556420233463</v>
      </c>
      <c r="BD771" s="4">
        <v>43.274678111587981</v>
      </c>
      <c r="BE771" s="4">
        <v>9.035134337171538</v>
      </c>
      <c r="BF771" s="4">
        <v>8.381123919308358</v>
      </c>
      <c r="BG771" s="4">
        <v>3.1246920032852983</v>
      </c>
      <c r="BH771" s="4">
        <v>1.5580506450071667</v>
      </c>
      <c r="BI771" s="4">
        <v>9</v>
      </c>
      <c r="BJ771" s="4">
        <v>0</v>
      </c>
      <c r="BK771" s="4">
        <v>0</v>
      </c>
      <c r="BL771" s="4">
        <v>0</v>
      </c>
      <c r="BM771" s="4">
        <v>7269</v>
      </c>
      <c r="BN771" s="4">
        <v>-694</v>
      </c>
      <c r="BO771" s="4">
        <v>1</v>
      </c>
      <c r="BP771" s="4">
        <v>-0.5</v>
      </c>
      <c r="BQ771" s="4">
        <v>0</v>
      </c>
      <c r="BR771" s="4">
        <v>0</v>
      </c>
      <c r="BS771" s="4">
        <v>0</v>
      </c>
      <c r="BT771" s="4">
        <v>0</v>
      </c>
      <c r="BU771" s="4">
        <v>135</v>
      </c>
      <c r="BV771" s="4">
        <v>21</v>
      </c>
      <c r="BW771" s="4">
        <v>1</v>
      </c>
      <c r="BX771" s="4">
        <v>-0.55000000000000004</v>
      </c>
      <c r="BY771" s="4">
        <v>22</v>
      </c>
      <c r="BZ771" s="4">
        <v>0</v>
      </c>
      <c r="CA771" s="4">
        <v>0</v>
      </c>
      <c r="CB771" s="4">
        <v>0</v>
      </c>
      <c r="CC771" s="4">
        <v>620</v>
      </c>
      <c r="CD771" s="4">
        <v>-163</v>
      </c>
      <c r="CE771" s="4">
        <v>1.1499999999999999</v>
      </c>
      <c r="CF771" s="4">
        <v>-0.5</v>
      </c>
      <c r="CG771" s="4">
        <v>0</v>
      </c>
      <c r="CH771" s="4">
        <v>0</v>
      </c>
      <c r="CI771" s="4">
        <v>0</v>
      </c>
      <c r="CJ771" s="4">
        <v>0</v>
      </c>
      <c r="CK771" s="4">
        <v>46</v>
      </c>
      <c r="CL771" s="4">
        <v>2</v>
      </c>
      <c r="CM771" s="4">
        <v>1.1000000000000001</v>
      </c>
      <c r="CN771" s="4">
        <v>-0.7</v>
      </c>
      <c r="CO771" s="4">
        <v>12</v>
      </c>
      <c r="CP771" s="4">
        <v>0</v>
      </c>
      <c r="CQ771" s="4">
        <v>0</v>
      </c>
      <c r="CR771" s="4">
        <v>0</v>
      </c>
      <c r="CS771" s="4">
        <v>1644</v>
      </c>
      <c r="CT771" s="4">
        <v>-10</v>
      </c>
      <c r="CU771" s="4">
        <v>1.2</v>
      </c>
      <c r="CV771" s="4">
        <v>-0.75</v>
      </c>
      <c r="CW771" s="4">
        <v>0</v>
      </c>
      <c r="CX771" s="4">
        <v>0</v>
      </c>
      <c r="CY771" s="4">
        <v>0</v>
      </c>
      <c r="CZ771" s="4">
        <v>0</v>
      </c>
      <c r="DA771" s="4">
        <v>292</v>
      </c>
      <c r="DB771" s="4">
        <v>10</v>
      </c>
      <c r="DC771" s="4">
        <v>1.4</v>
      </c>
      <c r="DD771" s="4">
        <v>-0.70000000000000018</v>
      </c>
      <c r="DE771" s="4">
        <v>28</v>
      </c>
      <c r="DF771" s="4">
        <v>0</v>
      </c>
      <c r="DG771" s="4">
        <v>0</v>
      </c>
      <c r="DH771" s="4">
        <v>0</v>
      </c>
      <c r="DI771" s="4">
        <v>1924</v>
      </c>
      <c r="DJ771" s="4">
        <v>-370</v>
      </c>
      <c r="DK771" s="4">
        <v>1.35</v>
      </c>
      <c r="DL771" s="4">
        <v>-0.79999999999999982</v>
      </c>
      <c r="DM771" s="4">
        <v>0</v>
      </c>
      <c r="DN771" s="4">
        <v>0</v>
      </c>
      <c r="DO771" s="4">
        <v>0</v>
      </c>
      <c r="DP771" s="4">
        <v>0</v>
      </c>
      <c r="DQ771" s="4">
        <v>605</v>
      </c>
      <c r="DR771" s="4">
        <v>139</v>
      </c>
      <c r="DS771" s="4">
        <v>1.45</v>
      </c>
      <c r="DT771" s="4">
        <v>-0.84999999999999987</v>
      </c>
      <c r="DU771" s="4">
        <v>1</v>
      </c>
      <c r="DV771" s="4">
        <v>0</v>
      </c>
      <c r="DW771" s="4">
        <v>0</v>
      </c>
      <c r="DX771" s="4">
        <v>0</v>
      </c>
      <c r="DY771" s="4">
        <v>4634</v>
      </c>
      <c r="DZ771" s="4">
        <v>-459</v>
      </c>
      <c r="EA771" s="4">
        <v>1.35</v>
      </c>
      <c r="EB771" s="4">
        <v>-1.1000000000000001</v>
      </c>
      <c r="EC771" s="4">
        <v>0</v>
      </c>
      <c r="ED771" s="4">
        <v>0</v>
      </c>
      <c r="EE771" s="4">
        <v>0</v>
      </c>
      <c r="EF771" s="4">
        <v>0</v>
      </c>
      <c r="EG771" s="4">
        <v>299</v>
      </c>
      <c r="EH771" s="4">
        <v>19</v>
      </c>
      <c r="EI771" s="4">
        <v>1.55</v>
      </c>
      <c r="EJ771" s="4">
        <v>-1.1500000000000001</v>
      </c>
      <c r="EK771" s="4">
        <v>79</v>
      </c>
      <c r="EL771" s="4">
        <v>0</v>
      </c>
      <c r="EM771" s="4">
        <v>1008</v>
      </c>
      <c r="EN771" s="4">
        <v>-7</v>
      </c>
      <c r="EO771" s="4">
        <v>22466</v>
      </c>
      <c r="EP771" s="4">
        <v>-1492</v>
      </c>
      <c r="EQ771" s="4">
        <v>1.55</v>
      </c>
      <c r="ER771" s="4">
        <v>-1.3499999999999999</v>
      </c>
      <c r="ES771" s="4">
        <v>4</v>
      </c>
      <c r="ET771" s="4">
        <v>0</v>
      </c>
      <c r="EU771" s="4">
        <v>0</v>
      </c>
      <c r="EV771" s="4">
        <v>0</v>
      </c>
      <c r="EW771" s="4">
        <v>893</v>
      </c>
      <c r="EX771" s="4">
        <v>-15</v>
      </c>
      <c r="EY771" s="4">
        <v>1.65</v>
      </c>
      <c r="EZ771" s="4">
        <v>-1.3000000000000003</v>
      </c>
      <c r="FA771" s="4">
        <v>27</v>
      </c>
      <c r="FB771" s="4">
        <v>3</v>
      </c>
      <c r="FC771" s="4">
        <v>848.3</v>
      </c>
      <c r="FD771" s="4">
        <v>-39.950000000000045</v>
      </c>
      <c r="FE771" s="4">
        <v>6093</v>
      </c>
      <c r="FF771" s="4">
        <v>-111</v>
      </c>
      <c r="FG771" s="4">
        <v>1.75</v>
      </c>
      <c r="FH771" s="4">
        <v>-1.5499999999999998</v>
      </c>
      <c r="FI771" s="4">
        <v>5</v>
      </c>
      <c r="FJ771" s="4">
        <v>0</v>
      </c>
      <c r="FK771" s="4">
        <v>0</v>
      </c>
      <c r="FL771" s="4">
        <v>0</v>
      </c>
      <c r="FM771" s="4">
        <v>205</v>
      </c>
      <c r="FN771" s="4">
        <v>-24</v>
      </c>
      <c r="FO771" s="4">
        <v>2</v>
      </c>
      <c r="FP771" s="4">
        <v>-1.5499999999999998</v>
      </c>
      <c r="FQ771" s="4">
        <v>22</v>
      </c>
      <c r="FR771" s="4">
        <v>0</v>
      </c>
      <c r="FS771" s="4">
        <v>0</v>
      </c>
      <c r="FT771" s="4">
        <v>0</v>
      </c>
      <c r="FU771" s="4">
        <v>16904</v>
      </c>
      <c r="FV771" s="4">
        <v>-46</v>
      </c>
      <c r="FW771" s="4">
        <v>1.95</v>
      </c>
      <c r="FX771" s="4">
        <v>-1.9000000000000001</v>
      </c>
      <c r="FY771" s="4">
        <v>6</v>
      </c>
      <c r="FZ771" s="4">
        <v>0</v>
      </c>
      <c r="GA771" s="4">
        <v>0</v>
      </c>
      <c r="GB771" s="4">
        <v>0</v>
      </c>
      <c r="GC771" s="4">
        <v>840</v>
      </c>
      <c r="GD771" s="4">
        <v>-37</v>
      </c>
      <c r="GE771" s="4">
        <v>2.4</v>
      </c>
      <c r="GF771" s="4">
        <v>-1.85</v>
      </c>
      <c r="GG771" s="4">
        <v>500</v>
      </c>
      <c r="GH771" s="4">
        <v>0</v>
      </c>
      <c r="GI771" s="4">
        <v>690</v>
      </c>
      <c r="GJ771" s="4">
        <v>-19.950000000000045</v>
      </c>
      <c r="GK771" s="4">
        <v>13634</v>
      </c>
      <c r="GL771" s="4">
        <v>-2022</v>
      </c>
      <c r="GM771" s="4">
        <v>2.2999999999999998</v>
      </c>
      <c r="GN771" s="4">
        <v>-2.2000000000000002</v>
      </c>
      <c r="GO771" s="4">
        <v>6</v>
      </c>
      <c r="GP771" s="4">
        <v>0</v>
      </c>
      <c r="GQ771" s="4">
        <v>0</v>
      </c>
      <c r="GR771" s="4">
        <v>0</v>
      </c>
      <c r="GS771" s="4">
        <v>889</v>
      </c>
      <c r="GT771" s="4">
        <v>-89</v>
      </c>
      <c r="GU771" s="4">
        <v>2.4</v>
      </c>
      <c r="GV771" s="4">
        <v>-2.4</v>
      </c>
      <c r="GW771" s="4">
        <v>315</v>
      </c>
      <c r="GX771" s="4">
        <v>-65</v>
      </c>
      <c r="GY771" s="4">
        <v>567.95000000000005</v>
      </c>
      <c r="GZ771" s="4">
        <v>-38</v>
      </c>
      <c r="HA771" s="4">
        <v>14272</v>
      </c>
      <c r="HB771" s="4">
        <v>-2629</v>
      </c>
      <c r="HC771" s="4">
        <v>2.6</v>
      </c>
      <c r="HD771" s="4">
        <v>-2.4999999999999996</v>
      </c>
      <c r="HE771" s="4">
        <v>174</v>
      </c>
      <c r="HF771" s="4">
        <v>-15</v>
      </c>
      <c r="HG771" s="4">
        <v>521.45000000000005</v>
      </c>
      <c r="HH771" s="4">
        <v>-12.949999999999932</v>
      </c>
      <c r="HI771" s="4">
        <v>2063</v>
      </c>
      <c r="HJ771" s="4">
        <v>-541</v>
      </c>
      <c r="HK771" s="4">
        <v>3</v>
      </c>
      <c r="HL771" s="4">
        <v>-2.7</v>
      </c>
      <c r="HM771" s="4">
        <v>841</v>
      </c>
      <c r="HN771" s="4">
        <v>-90</v>
      </c>
      <c r="HO771" s="4">
        <v>483.1</v>
      </c>
      <c r="HP771" s="4">
        <v>-24.349999999999966</v>
      </c>
      <c r="HQ771" s="4">
        <v>27746</v>
      </c>
      <c r="HR771" s="4">
        <v>1179</v>
      </c>
      <c r="HS771" s="4">
        <v>3.5</v>
      </c>
      <c r="HT771" s="4">
        <v>-3.0999999999999996</v>
      </c>
      <c r="HU771" s="4">
        <v>273</v>
      </c>
      <c r="HV771" s="4">
        <v>-38</v>
      </c>
      <c r="HW771" s="4">
        <v>439.5</v>
      </c>
      <c r="HX771" s="4">
        <v>-19.649999999999977</v>
      </c>
      <c r="HY771" s="4">
        <v>3109</v>
      </c>
      <c r="HZ771" s="4">
        <v>242</v>
      </c>
      <c r="IA771" s="4">
        <v>4.2</v>
      </c>
      <c r="IB771" s="4">
        <v>-3.75</v>
      </c>
      <c r="IC771" s="4">
        <v>479</v>
      </c>
      <c r="ID771" s="4">
        <v>-56</v>
      </c>
      <c r="IE771" s="4">
        <v>385</v>
      </c>
      <c r="IF771" s="4">
        <v>-22.75</v>
      </c>
      <c r="IG771" s="4">
        <v>19135</v>
      </c>
      <c r="IH771" s="4">
        <v>2390</v>
      </c>
      <c r="II771" s="4">
        <v>5.2</v>
      </c>
      <c r="IJ771" s="4">
        <v>-3.95</v>
      </c>
      <c r="IK771" s="4">
        <v>224</v>
      </c>
      <c r="IL771" s="4">
        <v>-14</v>
      </c>
      <c r="IM771" s="4">
        <v>321.14999999999998</v>
      </c>
      <c r="IN771" s="4">
        <v>-41.650000000000034</v>
      </c>
      <c r="IO771" s="4">
        <v>5687</v>
      </c>
      <c r="IP771" s="4">
        <v>1233</v>
      </c>
      <c r="IQ771" s="4">
        <v>6.55</v>
      </c>
      <c r="IR771" s="4">
        <v>-4.5000000000000009</v>
      </c>
      <c r="IS771" s="4">
        <v>1285</v>
      </c>
      <c r="IT771" s="4">
        <v>178</v>
      </c>
      <c r="IU771" s="4">
        <v>286.3</v>
      </c>
      <c r="IV771" s="4">
        <v>-25.550000000000011</v>
      </c>
      <c r="IW771" s="4">
        <v>27262</v>
      </c>
      <c r="IX771" s="4">
        <v>5573</v>
      </c>
      <c r="IY771" s="4">
        <v>8.75</v>
      </c>
      <c r="IZ771" s="4">
        <v>-4.4000000000000004</v>
      </c>
      <c r="JA771" s="4">
        <v>233</v>
      </c>
      <c r="JB771" s="4">
        <v>23</v>
      </c>
      <c r="JC771" s="4">
        <v>242</v>
      </c>
      <c r="JD771" s="4">
        <v>-21.949999999999989</v>
      </c>
      <c r="JE771" s="4">
        <v>10083</v>
      </c>
      <c r="JF771" s="4">
        <v>2818</v>
      </c>
      <c r="JG771" s="4">
        <v>12.1</v>
      </c>
      <c r="JH771" s="4">
        <v>-4.1500000000000004</v>
      </c>
      <c r="JI771" s="4">
        <v>3387</v>
      </c>
      <c r="JJ771" s="4">
        <v>671</v>
      </c>
      <c r="JK771" s="4">
        <v>197.5</v>
      </c>
      <c r="JL771" s="4">
        <v>-20.650000000000006</v>
      </c>
      <c r="JM771" s="4">
        <v>30602</v>
      </c>
      <c r="JN771" s="4">
        <v>6759</v>
      </c>
      <c r="JO771" s="4">
        <v>17.3</v>
      </c>
      <c r="JP771" s="4">
        <v>-3.5</v>
      </c>
      <c r="JQ771" s="5">
        <v>1388</v>
      </c>
      <c r="JR771" s="4">
        <v>460</v>
      </c>
      <c r="JS771" s="4">
        <v>155.75</v>
      </c>
      <c r="JT771" s="4">
        <v>-18.650000000000006</v>
      </c>
      <c r="JU771" s="4">
        <v>11633</v>
      </c>
      <c r="JV771" s="4">
        <v>3303</v>
      </c>
      <c r="JW771" s="4">
        <v>24.6</v>
      </c>
      <c r="JX771" s="4">
        <v>-2.75</v>
      </c>
      <c r="JY771" s="4">
        <v>13393</v>
      </c>
      <c r="JZ771" s="4">
        <v>-74</v>
      </c>
      <c r="KA771" s="4">
        <v>116.5</v>
      </c>
      <c r="KB771" s="4">
        <v>-18.800000000000011</v>
      </c>
      <c r="KC771" s="4">
        <v>41849</v>
      </c>
      <c r="KD771" s="4">
        <v>12114</v>
      </c>
      <c r="KE771" s="4">
        <v>35.4</v>
      </c>
      <c r="KF771" s="4">
        <v>-2.6000000000000014</v>
      </c>
      <c r="KG771" s="4">
        <v>10465</v>
      </c>
      <c r="KH771" s="4">
        <v>5480</v>
      </c>
      <c r="KI771" s="4">
        <v>81.5</v>
      </c>
      <c r="KJ771" s="4">
        <v>-18.25</v>
      </c>
      <c r="KK771" s="4">
        <v>16305</v>
      </c>
      <c r="KL771" s="4">
        <v>7411</v>
      </c>
      <c r="KM771" s="4">
        <v>50.35</v>
      </c>
      <c r="KN771" s="4">
        <v>-2.5499999999999972</v>
      </c>
      <c r="KO771" s="4">
        <v>52907</v>
      </c>
      <c r="KP771" s="4">
        <v>19564</v>
      </c>
      <c r="KQ771" s="4">
        <v>53.4</v>
      </c>
      <c r="KR771" s="4">
        <v>-17.850000000000001</v>
      </c>
      <c r="KS771" s="4">
        <v>32768</v>
      </c>
      <c r="KT771" s="4">
        <v>9854</v>
      </c>
      <c r="KU771" s="4">
        <v>71.2</v>
      </c>
      <c r="KV771" s="4">
        <v>-1.5499999999999972</v>
      </c>
      <c r="KW771" s="4">
        <v>23366</v>
      </c>
      <c r="KX771" s="4">
        <v>14069</v>
      </c>
      <c r="KY771" s="4">
        <v>31.7</v>
      </c>
      <c r="KZ771" s="4">
        <v>-16.500000000000004</v>
      </c>
      <c r="LA771" s="4">
        <v>5446</v>
      </c>
      <c r="LB771" s="4">
        <v>2411</v>
      </c>
      <c r="LC771" s="4">
        <v>100.75</v>
      </c>
      <c r="LD771" s="4">
        <v>1.1500000000000057</v>
      </c>
    </row>
    <row r="772" spans="1:316" x14ac:dyDescent="0.25">
      <c r="A772" s="171">
        <v>44076.487077083337</v>
      </c>
      <c r="B772" s="172">
        <v>0.4861111111111111</v>
      </c>
      <c r="C772" s="4">
        <v>11482.55</v>
      </c>
      <c r="D772" s="4">
        <v>11500</v>
      </c>
      <c r="E772" s="173">
        <v>-45.3</v>
      </c>
      <c r="F772" s="173">
        <v>-16.699999999999996</v>
      </c>
      <c r="G772" s="173">
        <v>313.89999999999998</v>
      </c>
      <c r="H772" s="173">
        <v>-465.69999999999987</v>
      </c>
      <c r="I772" s="173">
        <v>182.10000000000011</v>
      </c>
      <c r="J772" s="173">
        <v>-647.79999999999995</v>
      </c>
      <c r="K772" s="127">
        <v>26.25</v>
      </c>
      <c r="L772" s="127">
        <v>25.47</v>
      </c>
      <c r="M772" s="127">
        <v>10.53</v>
      </c>
      <c r="N772" s="127">
        <v>7.68</v>
      </c>
      <c r="O772" s="127">
        <v>0.24733783484702504</v>
      </c>
      <c r="P772" s="127">
        <v>0.19293582875517862</v>
      </c>
      <c r="Q772" s="127">
        <v>0.81356193935594501</v>
      </c>
      <c r="R772" s="4">
        <v>74383</v>
      </c>
      <c r="S772" s="4">
        <v>43980</v>
      </c>
      <c r="T772" s="173">
        <v>11510.550000000001</v>
      </c>
      <c r="U772" s="173">
        <v>7.1666666666678793</v>
      </c>
      <c r="V772" s="4">
        <v>147449</v>
      </c>
      <c r="W772" s="4">
        <v>-11418</v>
      </c>
      <c r="X772" s="173">
        <v>28.000000000001819</v>
      </c>
      <c r="Y772" s="126">
        <v>-92973</v>
      </c>
      <c r="Z772" s="126">
        <v>56732</v>
      </c>
      <c r="AA772" s="126">
        <v>-36241</v>
      </c>
      <c r="AB772" s="126">
        <v>-30403</v>
      </c>
      <c r="AC772" s="126">
        <v>-68577</v>
      </c>
      <c r="AD772" s="176" t="e">
        <v>#REF!</v>
      </c>
      <c r="AE772" s="177">
        <v>-1.3311604415129386</v>
      </c>
      <c r="AF772" s="177">
        <v>-3.7834746499115679E-3</v>
      </c>
      <c r="AG772" s="177">
        <v>0.21208033986898384</v>
      </c>
      <c r="AH772" s="177">
        <v>-4.5908250595800858E-2</v>
      </c>
      <c r="AI772" s="127">
        <v>-1.1817834845183136E-2</v>
      </c>
      <c r="AJ772" s="127">
        <v>0</v>
      </c>
      <c r="AK772" s="4">
        <v>0</v>
      </c>
      <c r="AL772" s="178">
        <v>11500</v>
      </c>
      <c r="AM772" s="178">
        <v>11400</v>
      </c>
      <c r="AN772" s="178">
        <v>11600</v>
      </c>
      <c r="AO772" s="178">
        <v>12000</v>
      </c>
      <c r="AS772" s="4">
        <v>0.61493981367750716</v>
      </c>
      <c r="AT772" s="4">
        <v>0.23305557941757582</v>
      </c>
      <c r="AU772" s="4">
        <v>0.22052770092448884</v>
      </c>
      <c r="AV772" s="4">
        <v>6.6909572706194104E-2</v>
      </c>
      <c r="AW772" s="4">
        <v>9.350598962122314E-2</v>
      </c>
      <c r="AX772" s="4">
        <v>6.2357977064947417E-2</v>
      </c>
      <c r="AY772" s="4">
        <v>32.989298454221164</v>
      </c>
      <c r="AZ772" s="4">
        <v>11.501831501831502</v>
      </c>
      <c r="BA772" s="4">
        <v>40.07306889352818</v>
      </c>
      <c r="BB772" s="4">
        <v>25.227678571428573</v>
      </c>
      <c r="BC772" s="4">
        <v>21.285603112840466</v>
      </c>
      <c r="BD772" s="4">
        <v>43.261802575107296</v>
      </c>
      <c r="BE772" s="4">
        <v>9.0094590600059128</v>
      </c>
      <c r="BF772" s="4">
        <v>8.549162418062636</v>
      </c>
      <c r="BG772" s="4">
        <v>3.1211532715864956</v>
      </c>
      <c r="BH772" s="4">
        <v>1.5543103448275861</v>
      </c>
      <c r="BI772" s="4">
        <v>9</v>
      </c>
      <c r="BJ772" s="4">
        <v>0</v>
      </c>
      <c r="BK772" s="4">
        <v>0</v>
      </c>
      <c r="BL772" s="4">
        <v>0</v>
      </c>
      <c r="BM772" s="4">
        <v>7269</v>
      </c>
      <c r="BN772" s="4">
        <v>-694</v>
      </c>
      <c r="BO772" s="4">
        <v>1</v>
      </c>
      <c r="BP772" s="4">
        <v>-0.5</v>
      </c>
      <c r="BQ772" s="4">
        <v>0</v>
      </c>
      <c r="BR772" s="4">
        <v>0</v>
      </c>
      <c r="BS772" s="4">
        <v>0</v>
      </c>
      <c r="BT772" s="4">
        <v>0</v>
      </c>
      <c r="BU772" s="4">
        <v>135</v>
      </c>
      <c r="BV772" s="4">
        <v>21</v>
      </c>
      <c r="BW772" s="4">
        <v>1</v>
      </c>
      <c r="BX772" s="4">
        <v>-0.55000000000000004</v>
      </c>
      <c r="BY772" s="4">
        <v>22</v>
      </c>
      <c r="BZ772" s="4">
        <v>0</v>
      </c>
      <c r="CA772" s="4">
        <v>0</v>
      </c>
      <c r="CB772" s="4">
        <v>0</v>
      </c>
      <c r="CC772" s="4">
        <v>620</v>
      </c>
      <c r="CD772" s="4">
        <v>-163</v>
      </c>
      <c r="CE772" s="4">
        <v>1.1499999999999999</v>
      </c>
      <c r="CF772" s="4">
        <v>-0.5</v>
      </c>
      <c r="CG772" s="4">
        <v>0</v>
      </c>
      <c r="CH772" s="4">
        <v>0</v>
      </c>
      <c r="CI772" s="4">
        <v>0</v>
      </c>
      <c r="CJ772" s="4">
        <v>0</v>
      </c>
      <c r="CK772" s="4">
        <v>46</v>
      </c>
      <c r="CL772" s="4">
        <v>2</v>
      </c>
      <c r="CM772" s="4">
        <v>1.1000000000000001</v>
      </c>
      <c r="CN772" s="4">
        <v>-0.7</v>
      </c>
      <c r="CO772" s="4">
        <v>12</v>
      </c>
      <c r="CP772" s="4">
        <v>0</v>
      </c>
      <c r="CQ772" s="4">
        <v>0</v>
      </c>
      <c r="CR772" s="4">
        <v>0</v>
      </c>
      <c r="CS772" s="4">
        <v>1644</v>
      </c>
      <c r="CT772" s="4">
        <v>-10</v>
      </c>
      <c r="CU772" s="4">
        <v>1.25</v>
      </c>
      <c r="CV772" s="4">
        <v>-0.7</v>
      </c>
      <c r="CW772" s="4">
        <v>0</v>
      </c>
      <c r="CX772" s="4">
        <v>0</v>
      </c>
      <c r="CY772" s="4">
        <v>0</v>
      </c>
      <c r="CZ772" s="4">
        <v>0</v>
      </c>
      <c r="DA772" s="4">
        <v>292</v>
      </c>
      <c r="DB772" s="4">
        <v>10</v>
      </c>
      <c r="DC772" s="4">
        <v>1.4</v>
      </c>
      <c r="DD772" s="4">
        <v>-0.70000000000000018</v>
      </c>
      <c r="DE772" s="4">
        <v>28</v>
      </c>
      <c r="DF772" s="4">
        <v>0</v>
      </c>
      <c r="DG772" s="4">
        <v>0</v>
      </c>
      <c r="DH772" s="4">
        <v>0</v>
      </c>
      <c r="DI772" s="4">
        <v>1924</v>
      </c>
      <c r="DJ772" s="4">
        <v>-370</v>
      </c>
      <c r="DK772" s="4">
        <v>1.3</v>
      </c>
      <c r="DL772" s="4">
        <v>-0.84999999999999987</v>
      </c>
      <c r="DM772" s="4">
        <v>0</v>
      </c>
      <c r="DN772" s="4">
        <v>0</v>
      </c>
      <c r="DO772" s="4">
        <v>0</v>
      </c>
      <c r="DP772" s="4">
        <v>0</v>
      </c>
      <c r="DQ772" s="4">
        <v>605</v>
      </c>
      <c r="DR772" s="4">
        <v>139</v>
      </c>
      <c r="DS772" s="4">
        <v>1.45</v>
      </c>
      <c r="DT772" s="4">
        <v>-0.84999999999999987</v>
      </c>
      <c r="DU772" s="4">
        <v>1</v>
      </c>
      <c r="DV772" s="4">
        <v>0</v>
      </c>
      <c r="DW772" s="4">
        <v>0</v>
      </c>
      <c r="DX772" s="4">
        <v>0</v>
      </c>
      <c r="DY772" s="4">
        <v>4634</v>
      </c>
      <c r="DZ772" s="4">
        <v>-459</v>
      </c>
      <c r="EA772" s="4">
        <v>1.4</v>
      </c>
      <c r="EB772" s="4">
        <v>-1.0500000000000003</v>
      </c>
      <c r="EC772" s="4">
        <v>0</v>
      </c>
      <c r="ED772" s="4">
        <v>0</v>
      </c>
      <c r="EE772" s="4">
        <v>0</v>
      </c>
      <c r="EF772" s="4">
        <v>0</v>
      </c>
      <c r="EG772" s="4">
        <v>299</v>
      </c>
      <c r="EH772" s="4">
        <v>19</v>
      </c>
      <c r="EI772" s="4">
        <v>1.55</v>
      </c>
      <c r="EJ772" s="4">
        <v>-1.1500000000000001</v>
      </c>
      <c r="EK772" s="4">
        <v>79</v>
      </c>
      <c r="EL772" s="4">
        <v>0</v>
      </c>
      <c r="EM772" s="4">
        <v>1008</v>
      </c>
      <c r="EN772" s="4">
        <v>-7</v>
      </c>
      <c r="EO772" s="4">
        <v>22466</v>
      </c>
      <c r="EP772" s="4">
        <v>-1492</v>
      </c>
      <c r="EQ772" s="4">
        <v>1.55</v>
      </c>
      <c r="ER772" s="4">
        <v>-1.3499999999999999</v>
      </c>
      <c r="ES772" s="4">
        <v>4</v>
      </c>
      <c r="ET772" s="4">
        <v>0</v>
      </c>
      <c r="EU772" s="4">
        <v>0</v>
      </c>
      <c r="EV772" s="4">
        <v>0</v>
      </c>
      <c r="EW772" s="4">
        <v>893</v>
      </c>
      <c r="EX772" s="4">
        <v>-15</v>
      </c>
      <c r="EY772" s="4">
        <v>1.65</v>
      </c>
      <c r="EZ772" s="4">
        <v>-1.3000000000000003</v>
      </c>
      <c r="FA772" s="4">
        <v>27</v>
      </c>
      <c r="FB772" s="4">
        <v>3</v>
      </c>
      <c r="FC772" s="4">
        <v>848.3</v>
      </c>
      <c r="FD772" s="4">
        <v>-39.950000000000045</v>
      </c>
      <c r="FE772" s="4">
        <v>6116</v>
      </c>
      <c r="FF772" s="4">
        <v>-88</v>
      </c>
      <c r="FG772" s="4">
        <v>1.8</v>
      </c>
      <c r="FH772" s="4">
        <v>-1.4999999999999998</v>
      </c>
      <c r="FI772" s="4">
        <v>5</v>
      </c>
      <c r="FJ772" s="4">
        <v>0</v>
      </c>
      <c r="FK772" s="4">
        <v>0</v>
      </c>
      <c r="FL772" s="4">
        <v>0</v>
      </c>
      <c r="FM772" s="4">
        <v>205</v>
      </c>
      <c r="FN772" s="4">
        <v>-24</v>
      </c>
      <c r="FO772" s="4">
        <v>2</v>
      </c>
      <c r="FP772" s="4">
        <v>-1.5499999999999998</v>
      </c>
      <c r="FQ772" s="4">
        <v>22</v>
      </c>
      <c r="FR772" s="4">
        <v>0</v>
      </c>
      <c r="FS772" s="4">
        <v>0</v>
      </c>
      <c r="FT772" s="4">
        <v>0</v>
      </c>
      <c r="FU772" s="4">
        <v>16902</v>
      </c>
      <c r="FV772" s="4">
        <v>-48</v>
      </c>
      <c r="FW772" s="4">
        <v>2</v>
      </c>
      <c r="FX772" s="4">
        <v>-1.85</v>
      </c>
      <c r="FY772" s="4">
        <v>6</v>
      </c>
      <c r="FZ772" s="4">
        <v>0</v>
      </c>
      <c r="GA772" s="4">
        <v>0</v>
      </c>
      <c r="GB772" s="4">
        <v>0</v>
      </c>
      <c r="GC772" s="4">
        <v>840</v>
      </c>
      <c r="GD772" s="4">
        <v>-37</v>
      </c>
      <c r="GE772" s="4">
        <v>2.4</v>
      </c>
      <c r="GF772" s="4">
        <v>-1.85</v>
      </c>
      <c r="GG772" s="4">
        <v>500</v>
      </c>
      <c r="GH772" s="4">
        <v>0</v>
      </c>
      <c r="GI772" s="4">
        <v>690</v>
      </c>
      <c r="GJ772" s="4">
        <v>-19.950000000000045</v>
      </c>
      <c r="GK772" s="4">
        <v>13696</v>
      </c>
      <c r="GL772" s="4">
        <v>-1960</v>
      </c>
      <c r="GM772" s="4">
        <v>2.25</v>
      </c>
      <c r="GN772" s="4">
        <v>-2.25</v>
      </c>
      <c r="GO772" s="4">
        <v>6</v>
      </c>
      <c r="GP772" s="4">
        <v>0</v>
      </c>
      <c r="GQ772" s="4">
        <v>0</v>
      </c>
      <c r="GR772" s="4">
        <v>0</v>
      </c>
      <c r="GS772" s="4">
        <v>888</v>
      </c>
      <c r="GT772" s="4">
        <v>-90</v>
      </c>
      <c r="GU772" s="4">
        <v>2.4500000000000002</v>
      </c>
      <c r="GV772" s="4">
        <v>-2.3499999999999996</v>
      </c>
      <c r="GW772" s="4">
        <v>315</v>
      </c>
      <c r="GX772" s="4">
        <v>-65</v>
      </c>
      <c r="GY772" s="4">
        <v>567.95000000000005</v>
      </c>
      <c r="GZ772" s="4">
        <v>-38</v>
      </c>
      <c r="HA772" s="4">
        <v>14267</v>
      </c>
      <c r="HB772" s="4">
        <v>-2634</v>
      </c>
      <c r="HC772" s="4">
        <v>2.6</v>
      </c>
      <c r="HD772" s="4">
        <v>-2.4999999999999996</v>
      </c>
      <c r="HE772" s="4">
        <v>174</v>
      </c>
      <c r="HF772" s="4">
        <v>-15</v>
      </c>
      <c r="HG772" s="4">
        <v>521.45000000000005</v>
      </c>
      <c r="HH772" s="4">
        <v>-12.949999999999932</v>
      </c>
      <c r="HI772" s="4">
        <v>2034</v>
      </c>
      <c r="HJ772" s="4">
        <v>-570</v>
      </c>
      <c r="HK772" s="4">
        <v>3.1</v>
      </c>
      <c r="HL772" s="4">
        <v>-2.6</v>
      </c>
      <c r="HM772" s="4">
        <v>841</v>
      </c>
      <c r="HN772" s="4">
        <v>-90</v>
      </c>
      <c r="HO772" s="4">
        <v>483.1</v>
      </c>
      <c r="HP772" s="4">
        <v>-24.349999999999966</v>
      </c>
      <c r="HQ772" s="4">
        <v>27744</v>
      </c>
      <c r="HR772" s="4">
        <v>1177</v>
      </c>
      <c r="HS772" s="4">
        <v>3.55</v>
      </c>
      <c r="HT772" s="4">
        <v>-3.05</v>
      </c>
      <c r="HU772" s="4">
        <v>273</v>
      </c>
      <c r="HV772" s="4">
        <v>-38</v>
      </c>
      <c r="HW772" s="4">
        <v>439.5</v>
      </c>
      <c r="HX772" s="4">
        <v>-19.649999999999977</v>
      </c>
      <c r="HY772" s="4">
        <v>3140</v>
      </c>
      <c r="HZ772" s="4">
        <v>273</v>
      </c>
      <c r="IA772" s="4">
        <v>4.1500000000000004</v>
      </c>
      <c r="IB772" s="4">
        <v>-3.8</v>
      </c>
      <c r="IC772" s="4">
        <v>479</v>
      </c>
      <c r="ID772" s="4">
        <v>-56</v>
      </c>
      <c r="IE772" s="4">
        <v>385.5</v>
      </c>
      <c r="IF772" s="4">
        <v>-22.25</v>
      </c>
      <c r="IG772" s="4">
        <v>19195</v>
      </c>
      <c r="IH772" s="4">
        <v>2450</v>
      </c>
      <c r="II772" s="4">
        <v>5.15</v>
      </c>
      <c r="IJ772" s="4">
        <v>-4</v>
      </c>
      <c r="IK772" s="4">
        <v>224</v>
      </c>
      <c r="IL772" s="4">
        <v>-14</v>
      </c>
      <c r="IM772" s="4">
        <v>321.14999999999998</v>
      </c>
      <c r="IN772" s="4">
        <v>-41.650000000000034</v>
      </c>
      <c r="IO772" s="4">
        <v>5651</v>
      </c>
      <c r="IP772" s="4">
        <v>1197</v>
      </c>
      <c r="IQ772" s="4">
        <v>6.5</v>
      </c>
      <c r="IR772" s="4">
        <v>-4.5500000000000007</v>
      </c>
      <c r="IS772" s="4">
        <v>1285</v>
      </c>
      <c r="IT772" s="4">
        <v>178</v>
      </c>
      <c r="IU772" s="4">
        <v>290</v>
      </c>
      <c r="IV772" s="4">
        <v>-21.850000000000023</v>
      </c>
      <c r="IW772" s="4">
        <v>27352</v>
      </c>
      <c r="IX772" s="4">
        <v>5663</v>
      </c>
      <c r="IY772" s="4">
        <v>8.8000000000000007</v>
      </c>
      <c r="IZ772" s="4">
        <v>-4.3499999999999996</v>
      </c>
      <c r="JA772" s="4">
        <v>233</v>
      </c>
      <c r="JB772" s="4">
        <v>23</v>
      </c>
      <c r="JC772" s="4">
        <v>242</v>
      </c>
      <c r="JD772" s="4">
        <v>-21.949999999999989</v>
      </c>
      <c r="JE772" s="4">
        <v>10080</v>
      </c>
      <c r="JF772" s="4">
        <v>2815</v>
      </c>
      <c r="JG772" s="4">
        <v>12.05</v>
      </c>
      <c r="JH772" s="4">
        <v>-4.1999999999999993</v>
      </c>
      <c r="JI772" s="4">
        <v>3383</v>
      </c>
      <c r="JJ772" s="4">
        <v>667</v>
      </c>
      <c r="JK772" s="4">
        <v>197.55</v>
      </c>
      <c r="JL772" s="4">
        <v>-20.599999999999994</v>
      </c>
      <c r="JM772" s="4">
        <v>30479</v>
      </c>
      <c r="JN772" s="4">
        <v>6636</v>
      </c>
      <c r="JO772" s="4">
        <v>17.05</v>
      </c>
      <c r="JP772" s="4">
        <v>-3.75</v>
      </c>
      <c r="JQ772" s="5">
        <v>1373</v>
      </c>
      <c r="JR772" s="4">
        <v>445</v>
      </c>
      <c r="JS772" s="4">
        <v>155.15</v>
      </c>
      <c r="JT772" s="4">
        <v>-19.25</v>
      </c>
      <c r="JU772" s="4">
        <v>11738</v>
      </c>
      <c r="JV772" s="4">
        <v>3408</v>
      </c>
      <c r="JW772" s="4">
        <v>24.25</v>
      </c>
      <c r="JX772" s="4">
        <v>-3.1000000000000014</v>
      </c>
      <c r="JY772" s="4">
        <v>13388</v>
      </c>
      <c r="JZ772" s="4">
        <v>-79</v>
      </c>
      <c r="KA772" s="4">
        <v>115.9</v>
      </c>
      <c r="KB772" s="4">
        <v>-19.400000000000006</v>
      </c>
      <c r="KC772" s="4">
        <v>41786</v>
      </c>
      <c r="KD772" s="4">
        <v>12051</v>
      </c>
      <c r="KE772" s="4">
        <v>34.9</v>
      </c>
      <c r="KF772" s="4">
        <v>-3.1000000000000014</v>
      </c>
      <c r="KG772" s="4">
        <v>10440</v>
      </c>
      <c r="KH772" s="4">
        <v>5455</v>
      </c>
      <c r="KI772" s="4">
        <v>81.099999999999994</v>
      </c>
      <c r="KJ772" s="4">
        <v>-18.650000000000006</v>
      </c>
      <c r="KK772" s="4">
        <v>16227</v>
      </c>
      <c r="KL772" s="4">
        <v>7333</v>
      </c>
      <c r="KM772" s="4">
        <v>50.25</v>
      </c>
      <c r="KN772" s="4">
        <v>-2.6499999999999986</v>
      </c>
      <c r="KO772" s="4">
        <v>52919</v>
      </c>
      <c r="KP772" s="4">
        <v>19576</v>
      </c>
      <c r="KQ772" s="4">
        <v>53</v>
      </c>
      <c r="KR772" s="4">
        <v>-18.25</v>
      </c>
      <c r="KS772" s="4">
        <v>32542</v>
      </c>
      <c r="KT772" s="4">
        <v>9628</v>
      </c>
      <c r="KU772" s="4">
        <v>71.650000000000006</v>
      </c>
      <c r="KV772" s="4">
        <v>-1.0999999999999943</v>
      </c>
      <c r="KW772" s="4">
        <v>23282</v>
      </c>
      <c r="KX772" s="4">
        <v>13985</v>
      </c>
      <c r="KY772" s="4">
        <v>31.8</v>
      </c>
      <c r="KZ772" s="4">
        <v>-16.400000000000002</v>
      </c>
      <c r="LA772" s="4">
        <v>5426</v>
      </c>
      <c r="LB772" s="4">
        <v>2391</v>
      </c>
      <c r="LC772" s="4">
        <v>100.75</v>
      </c>
      <c r="LD772" s="4">
        <v>1.1500000000000057</v>
      </c>
    </row>
    <row r="773" spans="1:316" x14ac:dyDescent="0.25">
      <c r="A773" s="171">
        <v>44076.485461689816</v>
      </c>
      <c r="B773" s="172">
        <v>0.48472222222222222</v>
      </c>
      <c r="C773" s="4">
        <v>11479.6</v>
      </c>
      <c r="D773" s="4">
        <v>11500</v>
      </c>
      <c r="E773" s="173">
        <v>-44.599999999999994</v>
      </c>
      <c r="F773" s="173">
        <v>-16</v>
      </c>
      <c r="G773" s="173">
        <v>313.89999999999998</v>
      </c>
      <c r="H773" s="173">
        <v>-462.99999999999989</v>
      </c>
      <c r="I773" s="173">
        <v>191.3</v>
      </c>
      <c r="J773" s="173">
        <v>-654.29999999999995</v>
      </c>
      <c r="K773" s="127">
        <v>26.25</v>
      </c>
      <c r="L773" s="127">
        <v>25.47</v>
      </c>
      <c r="M773" s="127">
        <v>10.53</v>
      </c>
      <c r="N773" s="127">
        <v>7.68</v>
      </c>
      <c r="O773" s="127">
        <v>0.22795136789514017</v>
      </c>
      <c r="P773" s="127">
        <v>0.17336887775946436</v>
      </c>
      <c r="Q773" s="127">
        <v>0.81287857501485516</v>
      </c>
      <c r="R773" s="4">
        <v>74701</v>
      </c>
      <c r="S773" s="4">
        <v>43942</v>
      </c>
      <c r="T773" s="173">
        <v>11500.550000000001</v>
      </c>
      <c r="U773" s="173">
        <v>0.90000000000145519</v>
      </c>
      <c r="V773" s="4">
        <v>147334</v>
      </c>
      <c r="W773" s="4">
        <v>-11483</v>
      </c>
      <c r="X773" s="173">
        <v>20.950000000000728</v>
      </c>
      <c r="Y773" s="126">
        <v>-93051</v>
      </c>
      <c r="Z773" s="126">
        <v>57064</v>
      </c>
      <c r="AA773" s="126">
        <v>-35987</v>
      </c>
      <c r="AB773" s="126">
        <v>-30759</v>
      </c>
      <c r="AC773" s="126">
        <v>-68654</v>
      </c>
      <c r="AD773" s="176" t="e">
        <v>#REF!</v>
      </c>
      <c r="AE773" s="177">
        <v>-1.3960316158326611</v>
      </c>
      <c r="AF773" s="177">
        <v>-4.6408488622728507E-3</v>
      </c>
      <c r="AG773" s="177">
        <v>4.2923682035232273E-2</v>
      </c>
      <c r="AH773" s="177">
        <v>-5.8882799916390033E-2</v>
      </c>
      <c r="AI773" s="127">
        <v>-1.596701236289106E-2</v>
      </c>
      <c r="AJ773" s="127">
        <v>0</v>
      </c>
      <c r="AK773" s="4">
        <v>0</v>
      </c>
      <c r="AL773" s="178">
        <v>11500</v>
      </c>
      <c r="AM773" s="178">
        <v>11400</v>
      </c>
      <c r="AN773" s="178">
        <v>11600</v>
      </c>
      <c r="AO773" s="178">
        <v>12000</v>
      </c>
      <c r="AS773" s="4">
        <v>0.61344823676153759</v>
      </c>
      <c r="AT773" s="4">
        <v>0.23307754962061131</v>
      </c>
      <c r="AU773" s="4">
        <v>0.22325223840101294</v>
      </c>
      <c r="AV773" s="4">
        <v>6.7237569060773481E-2</v>
      </c>
      <c r="AW773" s="4">
        <v>9.3591047812817907E-2</v>
      </c>
      <c r="AX773" s="4">
        <v>6.212815247722845E-2</v>
      </c>
      <c r="AY773" s="4">
        <v>32.459302325581397</v>
      </c>
      <c r="AZ773" s="4">
        <v>11.377289377289378</v>
      </c>
      <c r="BA773" s="4">
        <v>40.054279749478077</v>
      </c>
      <c r="BB773" s="4">
        <v>25.133928571428573</v>
      </c>
      <c r="BC773" s="4">
        <v>21.290272373540855</v>
      </c>
      <c r="BD773" s="4">
        <v>42.652360515021456</v>
      </c>
      <c r="BE773" s="4">
        <v>9.1154754873006496</v>
      </c>
      <c r="BF773" s="4">
        <v>8.9067669172932327</v>
      </c>
      <c r="BG773" s="4">
        <v>3.119472342977065</v>
      </c>
      <c r="BH773" s="4">
        <v>1.5359701920321009</v>
      </c>
      <c r="BI773" s="4">
        <v>9</v>
      </c>
      <c r="BJ773" s="4">
        <v>0</v>
      </c>
      <c r="BK773" s="4">
        <v>0</v>
      </c>
      <c r="BL773" s="4">
        <v>0</v>
      </c>
      <c r="BM773" s="4">
        <v>7242</v>
      </c>
      <c r="BN773" s="4">
        <v>-721</v>
      </c>
      <c r="BO773" s="4">
        <v>1</v>
      </c>
      <c r="BP773" s="4">
        <v>-0.5</v>
      </c>
      <c r="BQ773" s="4">
        <v>0</v>
      </c>
      <c r="BR773" s="4">
        <v>0</v>
      </c>
      <c r="BS773" s="4">
        <v>0</v>
      </c>
      <c r="BT773" s="4">
        <v>0</v>
      </c>
      <c r="BU773" s="4">
        <v>135</v>
      </c>
      <c r="BV773" s="4">
        <v>21</v>
      </c>
      <c r="BW773" s="4">
        <v>1</v>
      </c>
      <c r="BX773" s="4">
        <v>-0.55000000000000004</v>
      </c>
      <c r="BY773" s="4">
        <v>22</v>
      </c>
      <c r="BZ773" s="4">
        <v>0</v>
      </c>
      <c r="CA773" s="4">
        <v>0</v>
      </c>
      <c r="CB773" s="4">
        <v>0</v>
      </c>
      <c r="CC773" s="4">
        <v>620</v>
      </c>
      <c r="CD773" s="4">
        <v>-163</v>
      </c>
      <c r="CE773" s="4">
        <v>1.1499999999999999</v>
      </c>
      <c r="CF773" s="4">
        <v>-0.5</v>
      </c>
      <c r="CG773" s="4">
        <v>0</v>
      </c>
      <c r="CH773" s="4">
        <v>0</v>
      </c>
      <c r="CI773" s="4">
        <v>0</v>
      </c>
      <c r="CJ773" s="4">
        <v>0</v>
      </c>
      <c r="CK773" s="4">
        <v>46</v>
      </c>
      <c r="CL773" s="4">
        <v>2</v>
      </c>
      <c r="CM773" s="4">
        <v>1.1000000000000001</v>
      </c>
      <c r="CN773" s="4">
        <v>-0.7</v>
      </c>
      <c r="CO773" s="4">
        <v>12</v>
      </c>
      <c r="CP773" s="4">
        <v>0</v>
      </c>
      <c r="CQ773" s="4">
        <v>0</v>
      </c>
      <c r="CR773" s="4">
        <v>0</v>
      </c>
      <c r="CS773" s="4">
        <v>1644</v>
      </c>
      <c r="CT773" s="4">
        <v>-10</v>
      </c>
      <c r="CU773" s="4">
        <v>1.25</v>
      </c>
      <c r="CV773" s="4">
        <v>-0.7</v>
      </c>
      <c r="CW773" s="4">
        <v>0</v>
      </c>
      <c r="CX773" s="4">
        <v>0</v>
      </c>
      <c r="CY773" s="4">
        <v>0</v>
      </c>
      <c r="CZ773" s="4">
        <v>0</v>
      </c>
      <c r="DA773" s="4">
        <v>293</v>
      </c>
      <c r="DB773" s="4">
        <v>11</v>
      </c>
      <c r="DC773" s="4">
        <v>1.25</v>
      </c>
      <c r="DD773" s="4">
        <v>-0.85000000000000009</v>
      </c>
      <c r="DE773" s="4">
        <v>28</v>
      </c>
      <c r="DF773" s="4">
        <v>0</v>
      </c>
      <c r="DG773" s="4">
        <v>0</v>
      </c>
      <c r="DH773" s="4">
        <v>0</v>
      </c>
      <c r="DI773" s="4">
        <v>1930</v>
      </c>
      <c r="DJ773" s="4">
        <v>-364</v>
      </c>
      <c r="DK773" s="4">
        <v>1.35</v>
      </c>
      <c r="DL773" s="4">
        <v>-0.79999999999999982</v>
      </c>
      <c r="DM773" s="4">
        <v>0</v>
      </c>
      <c r="DN773" s="4">
        <v>0</v>
      </c>
      <c r="DO773" s="4">
        <v>0</v>
      </c>
      <c r="DP773" s="4">
        <v>0</v>
      </c>
      <c r="DQ773" s="4">
        <v>605</v>
      </c>
      <c r="DR773" s="4">
        <v>139</v>
      </c>
      <c r="DS773" s="4">
        <v>1.45</v>
      </c>
      <c r="DT773" s="4">
        <v>-0.84999999999999987</v>
      </c>
      <c r="DU773" s="4">
        <v>1</v>
      </c>
      <c r="DV773" s="4">
        <v>0</v>
      </c>
      <c r="DW773" s="4">
        <v>0</v>
      </c>
      <c r="DX773" s="4">
        <v>0</v>
      </c>
      <c r="DY773" s="4">
        <v>4654</v>
      </c>
      <c r="DZ773" s="4">
        <v>-439</v>
      </c>
      <c r="EA773" s="4">
        <v>1.4</v>
      </c>
      <c r="EB773" s="4">
        <v>-1.0500000000000003</v>
      </c>
      <c r="EC773" s="4">
        <v>0</v>
      </c>
      <c r="ED773" s="4">
        <v>0</v>
      </c>
      <c r="EE773" s="4">
        <v>0</v>
      </c>
      <c r="EF773" s="4">
        <v>0</v>
      </c>
      <c r="EG773" s="4">
        <v>296</v>
      </c>
      <c r="EH773" s="4">
        <v>16</v>
      </c>
      <c r="EI773" s="4">
        <v>1.45</v>
      </c>
      <c r="EJ773" s="4">
        <v>-1.2500000000000002</v>
      </c>
      <c r="EK773" s="4">
        <v>79</v>
      </c>
      <c r="EL773" s="4">
        <v>0</v>
      </c>
      <c r="EM773" s="4">
        <v>1008</v>
      </c>
      <c r="EN773" s="4">
        <v>-7</v>
      </c>
      <c r="EO773" s="4">
        <v>22159</v>
      </c>
      <c r="EP773" s="4">
        <v>-1799</v>
      </c>
      <c r="EQ773" s="4">
        <v>1.6</v>
      </c>
      <c r="ER773" s="4">
        <v>-1.2999999999999998</v>
      </c>
      <c r="ES773" s="4">
        <v>4</v>
      </c>
      <c r="ET773" s="4">
        <v>0</v>
      </c>
      <c r="EU773" s="4">
        <v>0</v>
      </c>
      <c r="EV773" s="4">
        <v>0</v>
      </c>
      <c r="EW773" s="4">
        <v>893</v>
      </c>
      <c r="EX773" s="4">
        <v>-15</v>
      </c>
      <c r="EY773" s="4">
        <v>1.65</v>
      </c>
      <c r="EZ773" s="4">
        <v>-1.3000000000000003</v>
      </c>
      <c r="FA773" s="4">
        <v>27</v>
      </c>
      <c r="FB773" s="4">
        <v>3</v>
      </c>
      <c r="FC773" s="4">
        <v>848.3</v>
      </c>
      <c r="FD773" s="4">
        <v>-39.950000000000045</v>
      </c>
      <c r="FE773" s="4">
        <v>6121</v>
      </c>
      <c r="FF773" s="4">
        <v>-83</v>
      </c>
      <c r="FG773" s="4">
        <v>1.7</v>
      </c>
      <c r="FH773" s="4">
        <v>-1.5999999999999999</v>
      </c>
      <c r="FI773" s="4">
        <v>5</v>
      </c>
      <c r="FJ773" s="4">
        <v>0</v>
      </c>
      <c r="FK773" s="4">
        <v>0</v>
      </c>
      <c r="FL773" s="4">
        <v>0</v>
      </c>
      <c r="FM773" s="4">
        <v>205</v>
      </c>
      <c r="FN773" s="4">
        <v>-24</v>
      </c>
      <c r="FO773" s="4">
        <v>2</v>
      </c>
      <c r="FP773" s="4">
        <v>-1.5499999999999998</v>
      </c>
      <c r="FQ773" s="4">
        <v>22</v>
      </c>
      <c r="FR773" s="4">
        <v>0</v>
      </c>
      <c r="FS773" s="4">
        <v>0</v>
      </c>
      <c r="FT773" s="4">
        <v>0</v>
      </c>
      <c r="FU773" s="4">
        <v>16927</v>
      </c>
      <c r="FV773" s="4">
        <v>-23</v>
      </c>
      <c r="FW773" s="4">
        <v>2.0499999999999998</v>
      </c>
      <c r="FX773" s="4">
        <v>-1.8000000000000003</v>
      </c>
      <c r="FY773" s="4">
        <v>6</v>
      </c>
      <c r="FZ773" s="4">
        <v>0</v>
      </c>
      <c r="GA773" s="4">
        <v>0</v>
      </c>
      <c r="GB773" s="4">
        <v>0</v>
      </c>
      <c r="GC773" s="4">
        <v>840</v>
      </c>
      <c r="GD773" s="4">
        <v>-37</v>
      </c>
      <c r="GE773" s="4">
        <v>2.4</v>
      </c>
      <c r="GF773" s="4">
        <v>-1.85</v>
      </c>
      <c r="GG773" s="4">
        <v>500</v>
      </c>
      <c r="GH773" s="4">
        <v>0</v>
      </c>
      <c r="GI773" s="4">
        <v>690</v>
      </c>
      <c r="GJ773" s="4">
        <v>-19.950000000000045</v>
      </c>
      <c r="GK773" s="4">
        <v>13793</v>
      </c>
      <c r="GL773" s="4">
        <v>-1863</v>
      </c>
      <c r="GM773" s="4">
        <v>2.25</v>
      </c>
      <c r="GN773" s="4">
        <v>-2.25</v>
      </c>
      <c r="GO773" s="4">
        <v>6</v>
      </c>
      <c r="GP773" s="4">
        <v>0</v>
      </c>
      <c r="GQ773" s="4">
        <v>0</v>
      </c>
      <c r="GR773" s="4">
        <v>0</v>
      </c>
      <c r="GS773" s="4">
        <v>888</v>
      </c>
      <c r="GT773" s="4">
        <v>-90</v>
      </c>
      <c r="GU773" s="4">
        <v>2.4500000000000002</v>
      </c>
      <c r="GV773" s="4">
        <v>-2.3499999999999996</v>
      </c>
      <c r="GW773" s="4">
        <v>315</v>
      </c>
      <c r="GX773" s="4">
        <v>-65</v>
      </c>
      <c r="GY773" s="4">
        <v>567.95000000000005</v>
      </c>
      <c r="GZ773" s="4">
        <v>-38</v>
      </c>
      <c r="HA773" s="4">
        <v>14275</v>
      </c>
      <c r="HB773" s="4">
        <v>-2626</v>
      </c>
      <c r="HC773" s="4">
        <v>2.6</v>
      </c>
      <c r="HD773" s="4">
        <v>-2.4999999999999996</v>
      </c>
      <c r="HE773" s="4">
        <v>174</v>
      </c>
      <c r="HF773" s="4">
        <v>-15</v>
      </c>
      <c r="HG773" s="4">
        <v>521.45000000000005</v>
      </c>
      <c r="HH773" s="4">
        <v>-12.949999999999932</v>
      </c>
      <c r="HI773" s="4">
        <v>2011</v>
      </c>
      <c r="HJ773" s="4">
        <v>-593</v>
      </c>
      <c r="HK773" s="4">
        <v>2.95</v>
      </c>
      <c r="HL773" s="4">
        <v>-2.75</v>
      </c>
      <c r="HM773" s="4">
        <v>860</v>
      </c>
      <c r="HN773" s="4">
        <v>-71</v>
      </c>
      <c r="HO773" s="4">
        <v>483.1</v>
      </c>
      <c r="HP773" s="4">
        <v>-24.349999999999966</v>
      </c>
      <c r="HQ773" s="4">
        <v>27915</v>
      </c>
      <c r="HR773" s="4">
        <v>1348</v>
      </c>
      <c r="HS773" s="4">
        <v>3.5</v>
      </c>
      <c r="HT773" s="4">
        <v>-3.0999999999999996</v>
      </c>
      <c r="HU773" s="4">
        <v>273</v>
      </c>
      <c r="HV773" s="4">
        <v>-38</v>
      </c>
      <c r="HW773" s="4">
        <v>439.5</v>
      </c>
      <c r="HX773" s="4">
        <v>-19.649999999999977</v>
      </c>
      <c r="HY773" s="4">
        <v>3106</v>
      </c>
      <c r="HZ773" s="4">
        <v>239</v>
      </c>
      <c r="IA773" s="4">
        <v>4.1500000000000004</v>
      </c>
      <c r="IB773" s="4">
        <v>-3.8</v>
      </c>
      <c r="IC773" s="4">
        <v>479</v>
      </c>
      <c r="ID773" s="4">
        <v>-56</v>
      </c>
      <c r="IE773" s="4">
        <v>385.5</v>
      </c>
      <c r="IF773" s="4">
        <v>-22.25</v>
      </c>
      <c r="IG773" s="4">
        <v>19186</v>
      </c>
      <c r="IH773" s="4">
        <v>2441</v>
      </c>
      <c r="II773" s="4">
        <v>5.15</v>
      </c>
      <c r="IJ773" s="4">
        <v>-4</v>
      </c>
      <c r="IK773" s="4">
        <v>224</v>
      </c>
      <c r="IL773" s="4">
        <v>-14</v>
      </c>
      <c r="IM773" s="4">
        <v>321.14999999999998</v>
      </c>
      <c r="IN773" s="4">
        <v>-41.650000000000034</v>
      </c>
      <c r="IO773" s="4">
        <v>5630</v>
      </c>
      <c r="IP773" s="4">
        <v>1176</v>
      </c>
      <c r="IQ773" s="4">
        <v>6.5</v>
      </c>
      <c r="IR773" s="4">
        <v>-4.5500000000000007</v>
      </c>
      <c r="IS773" s="4">
        <v>1285</v>
      </c>
      <c r="IT773" s="4">
        <v>178</v>
      </c>
      <c r="IU773" s="4">
        <v>291.35000000000002</v>
      </c>
      <c r="IV773" s="4">
        <v>-20.5</v>
      </c>
      <c r="IW773" s="4">
        <v>27358</v>
      </c>
      <c r="IX773" s="4">
        <v>5669</v>
      </c>
      <c r="IY773" s="4">
        <v>8.75</v>
      </c>
      <c r="IZ773" s="4">
        <v>-4.4000000000000004</v>
      </c>
      <c r="JA773" s="4">
        <v>233</v>
      </c>
      <c r="JB773" s="4">
        <v>23</v>
      </c>
      <c r="JC773" s="4">
        <v>242</v>
      </c>
      <c r="JD773" s="4">
        <v>-21.949999999999989</v>
      </c>
      <c r="JE773" s="4">
        <v>9938</v>
      </c>
      <c r="JF773" s="4">
        <v>2673</v>
      </c>
      <c r="JG773" s="4">
        <v>12.1</v>
      </c>
      <c r="JH773" s="4">
        <v>-4.1500000000000004</v>
      </c>
      <c r="JI773" s="4">
        <v>3386</v>
      </c>
      <c r="JJ773" s="4">
        <v>670</v>
      </c>
      <c r="JK773" s="4">
        <v>197.3</v>
      </c>
      <c r="JL773" s="4">
        <v>-20.849999999999994</v>
      </c>
      <c r="JM773" s="4">
        <v>30865</v>
      </c>
      <c r="JN773" s="4">
        <v>7022</v>
      </c>
      <c r="JO773" s="4">
        <v>17.100000000000001</v>
      </c>
      <c r="JP773" s="4">
        <v>-3.6999999999999993</v>
      </c>
      <c r="JQ773" s="5">
        <v>1330</v>
      </c>
      <c r="JR773" s="4">
        <v>402</v>
      </c>
      <c r="JS773" s="4">
        <v>154.94999999999999</v>
      </c>
      <c r="JT773" s="4">
        <v>-19.450000000000017</v>
      </c>
      <c r="JU773" s="4">
        <v>11846</v>
      </c>
      <c r="JV773" s="4">
        <v>3516</v>
      </c>
      <c r="JW773" s="4">
        <v>24.3</v>
      </c>
      <c r="JX773" s="4">
        <v>-3.0500000000000007</v>
      </c>
      <c r="JY773" s="4">
        <v>13342</v>
      </c>
      <c r="JZ773" s="4">
        <v>-125</v>
      </c>
      <c r="KA773" s="4">
        <v>116</v>
      </c>
      <c r="KB773" s="4">
        <v>-19.300000000000011</v>
      </c>
      <c r="KC773" s="4">
        <v>41620</v>
      </c>
      <c r="KD773" s="4">
        <v>11885</v>
      </c>
      <c r="KE773" s="4">
        <v>35</v>
      </c>
      <c r="KF773" s="4">
        <v>-3</v>
      </c>
      <c r="KG773" s="4">
        <v>10467</v>
      </c>
      <c r="KH773" s="4">
        <v>5482</v>
      </c>
      <c r="KI773" s="4">
        <v>81.45</v>
      </c>
      <c r="KJ773" s="4">
        <v>-18.299999999999997</v>
      </c>
      <c r="KK773" s="4">
        <v>16077</v>
      </c>
      <c r="KL773" s="4">
        <v>7183</v>
      </c>
      <c r="KM773" s="4">
        <v>50.5</v>
      </c>
      <c r="KN773" s="4">
        <v>-2.3999999999999986</v>
      </c>
      <c r="KO773" s="4">
        <v>52914</v>
      </c>
      <c r="KP773" s="4">
        <v>19571</v>
      </c>
      <c r="KQ773" s="4">
        <v>53.3</v>
      </c>
      <c r="KR773" s="4">
        <v>-17.950000000000003</v>
      </c>
      <c r="KS773" s="4">
        <v>32460</v>
      </c>
      <c r="KT773" s="4">
        <v>9546</v>
      </c>
      <c r="KU773" s="4">
        <v>72.25</v>
      </c>
      <c r="KV773" s="4">
        <v>-0.5</v>
      </c>
      <c r="KW773" s="4">
        <v>23327</v>
      </c>
      <c r="KX773" s="4">
        <v>14030</v>
      </c>
      <c r="KY773" s="4">
        <v>32.1</v>
      </c>
      <c r="KZ773" s="4">
        <v>-16.100000000000001</v>
      </c>
      <c r="LA773" s="4">
        <v>5437</v>
      </c>
      <c r="LB773" s="4">
        <v>2402</v>
      </c>
      <c r="LC773" s="4">
        <v>101</v>
      </c>
      <c r="LD773" s="4">
        <v>1.4000000000000057</v>
      </c>
    </row>
    <row r="774" spans="1:316" x14ac:dyDescent="0.25">
      <c r="A774" s="171">
        <v>44076.48391412037</v>
      </c>
      <c r="B774" s="172">
        <v>0.4826388888888889</v>
      </c>
      <c r="C774" s="4">
        <v>11464.8</v>
      </c>
      <c r="D774" s="4">
        <v>11450</v>
      </c>
      <c r="E774" s="173">
        <v>-48.8</v>
      </c>
      <c r="F774" s="173">
        <v>-9.2999999999999972</v>
      </c>
      <c r="G774" s="173">
        <v>313.89999999999998</v>
      </c>
      <c r="H774" s="173">
        <v>-529.1500000000002</v>
      </c>
      <c r="I774" s="173">
        <v>247.85000000000002</v>
      </c>
      <c r="J774" s="173">
        <v>-777.00000000000023</v>
      </c>
      <c r="K774" s="127">
        <v>27.58</v>
      </c>
      <c r="L774" s="127">
        <v>26.88</v>
      </c>
      <c r="M774" s="127">
        <v>11.859999999999998</v>
      </c>
      <c r="N774" s="127">
        <v>9.09</v>
      </c>
      <c r="O774" s="127">
        <v>0.11662485122783889</v>
      </c>
      <c r="P774" s="127">
        <v>6.4811080959161785E-2</v>
      </c>
      <c r="Q774" s="127">
        <v>0.81232751536968961</v>
      </c>
      <c r="R774" s="4">
        <v>74966</v>
      </c>
      <c r="S774" s="4">
        <v>43918</v>
      </c>
      <c r="T774" s="173">
        <v>11499.65</v>
      </c>
      <c r="U774" s="173">
        <v>6.9166666666678793</v>
      </c>
      <c r="V774" s="4">
        <v>147284</v>
      </c>
      <c r="W774" s="4">
        <v>-11648</v>
      </c>
      <c r="X774" s="173">
        <v>34.850000000000364</v>
      </c>
      <c r="Y774" s="126">
        <v>-93420</v>
      </c>
      <c r="Z774" s="126">
        <v>23580</v>
      </c>
      <c r="AA774" s="126">
        <v>-69840</v>
      </c>
      <c r="AB774" s="126">
        <v>-31048</v>
      </c>
      <c r="AC774" s="126">
        <v>-69007</v>
      </c>
      <c r="AD774" s="176" t="e">
        <v>#REF!</v>
      </c>
      <c r="AE774" s="177">
        <v>-0.74349018210766027</v>
      </c>
      <c r="AF774" s="177">
        <v>-3.1447807574842852E-3</v>
      </c>
      <c r="AG774" s="177">
        <v>-0.14989290884767911</v>
      </c>
      <c r="AH774" s="177">
        <v>-4.1333078276107847E-2</v>
      </c>
      <c r="AI774" s="127">
        <v>-9.5603781663454526E-3</v>
      </c>
      <c r="AJ774" s="127">
        <v>0</v>
      </c>
      <c r="AK774" s="4">
        <v>0</v>
      </c>
      <c r="AL774" s="178">
        <v>11500</v>
      </c>
      <c r="AM774" s="178">
        <v>11400</v>
      </c>
      <c r="AN774" s="178">
        <v>11600</v>
      </c>
      <c r="AO774" s="178">
        <v>12000</v>
      </c>
      <c r="AS774" s="4">
        <v>0.61344823676153759</v>
      </c>
      <c r="AT774" s="4">
        <v>0.23189456623731128</v>
      </c>
      <c r="AU774" s="4">
        <v>0.22325223840101294</v>
      </c>
      <c r="AV774" s="4">
        <v>6.7403314917127075E-2</v>
      </c>
      <c r="AW774" s="4">
        <v>9.3591047812817907E-2</v>
      </c>
      <c r="AX774" s="4">
        <v>6.2236286919831227E-2</v>
      </c>
      <c r="AY774" s="4">
        <v>32.61600928074246</v>
      </c>
      <c r="AZ774" s="4">
        <v>11.377289377289378</v>
      </c>
      <c r="BA774" s="4">
        <v>40.054279749478077</v>
      </c>
      <c r="BB774" s="4">
        <v>25.133928571428573</v>
      </c>
      <c r="BC774" s="4">
        <v>21.236801242236027</v>
      </c>
      <c r="BD774" s="4">
        <v>42.824034334763951</v>
      </c>
      <c r="BE774" s="4">
        <v>9.0392793857058482</v>
      </c>
      <c r="BF774" s="4">
        <v>8.9067669172932327</v>
      </c>
      <c r="BG774" s="4">
        <v>3.1190975865687305</v>
      </c>
      <c r="BH774" s="4">
        <v>1.5359701920321009</v>
      </c>
      <c r="BI774" s="4">
        <v>9</v>
      </c>
      <c r="BJ774" s="4">
        <v>0</v>
      </c>
      <c r="BK774" s="4">
        <v>0</v>
      </c>
      <c r="BL774" s="4">
        <v>0</v>
      </c>
      <c r="BM774" s="4">
        <v>7242</v>
      </c>
      <c r="BN774" s="4">
        <v>-721</v>
      </c>
      <c r="BO774" s="4">
        <v>1.05</v>
      </c>
      <c r="BP774" s="4">
        <v>-0.44999999999999996</v>
      </c>
      <c r="BQ774" s="4">
        <v>0</v>
      </c>
      <c r="BR774" s="4">
        <v>0</v>
      </c>
      <c r="BS774" s="4">
        <v>0</v>
      </c>
      <c r="BT774" s="4">
        <v>0</v>
      </c>
      <c r="BU774" s="4">
        <v>135</v>
      </c>
      <c r="BV774" s="4">
        <v>21</v>
      </c>
      <c r="BW774" s="4">
        <v>1</v>
      </c>
      <c r="BX774" s="4">
        <v>-0.55000000000000004</v>
      </c>
      <c r="BY774" s="4">
        <v>22</v>
      </c>
      <c r="BZ774" s="4">
        <v>0</v>
      </c>
      <c r="CA774" s="4">
        <v>0</v>
      </c>
      <c r="CB774" s="4">
        <v>0</v>
      </c>
      <c r="CC774" s="4">
        <v>621</v>
      </c>
      <c r="CD774" s="4">
        <v>-162</v>
      </c>
      <c r="CE774" s="4">
        <v>1.1000000000000001</v>
      </c>
      <c r="CF774" s="4">
        <v>-0.54999999999999982</v>
      </c>
      <c r="CG774" s="4">
        <v>0</v>
      </c>
      <c r="CH774" s="4">
        <v>0</v>
      </c>
      <c r="CI774" s="4">
        <v>0</v>
      </c>
      <c r="CJ774" s="4">
        <v>0</v>
      </c>
      <c r="CK774" s="4">
        <v>46</v>
      </c>
      <c r="CL774" s="4">
        <v>2</v>
      </c>
      <c r="CM774" s="4">
        <v>1.1000000000000001</v>
      </c>
      <c r="CN774" s="4">
        <v>-0.7</v>
      </c>
      <c r="CO774" s="4">
        <v>12</v>
      </c>
      <c r="CP774" s="4">
        <v>0</v>
      </c>
      <c r="CQ774" s="4">
        <v>0</v>
      </c>
      <c r="CR774" s="4">
        <v>0</v>
      </c>
      <c r="CS774" s="4">
        <v>1653</v>
      </c>
      <c r="CT774" s="4">
        <v>-1</v>
      </c>
      <c r="CU774" s="4">
        <v>1.2</v>
      </c>
      <c r="CV774" s="4">
        <v>-0.75</v>
      </c>
      <c r="CW774" s="4">
        <v>0</v>
      </c>
      <c r="CX774" s="4">
        <v>0</v>
      </c>
      <c r="CY774" s="4">
        <v>0</v>
      </c>
      <c r="CZ774" s="4">
        <v>0</v>
      </c>
      <c r="DA774" s="4">
        <v>293</v>
      </c>
      <c r="DB774" s="4">
        <v>11</v>
      </c>
      <c r="DC774" s="4">
        <v>1.25</v>
      </c>
      <c r="DD774" s="4">
        <v>-0.85000000000000009</v>
      </c>
      <c r="DE774" s="4">
        <v>28</v>
      </c>
      <c r="DF774" s="4">
        <v>0</v>
      </c>
      <c r="DG774" s="4">
        <v>0</v>
      </c>
      <c r="DH774" s="4">
        <v>0</v>
      </c>
      <c r="DI774" s="4">
        <v>1960</v>
      </c>
      <c r="DJ774" s="4">
        <v>-334</v>
      </c>
      <c r="DK774" s="4">
        <v>1.35</v>
      </c>
      <c r="DL774" s="4">
        <v>-0.79999999999999982</v>
      </c>
      <c r="DM774" s="4">
        <v>0</v>
      </c>
      <c r="DN774" s="4">
        <v>0</v>
      </c>
      <c r="DO774" s="4">
        <v>0</v>
      </c>
      <c r="DP774" s="4">
        <v>0</v>
      </c>
      <c r="DQ774" s="4">
        <v>604</v>
      </c>
      <c r="DR774" s="4">
        <v>138</v>
      </c>
      <c r="DS774" s="4">
        <v>1.45</v>
      </c>
      <c r="DT774" s="4">
        <v>-0.84999999999999987</v>
      </c>
      <c r="DU774" s="4">
        <v>1</v>
      </c>
      <c r="DV774" s="4">
        <v>0</v>
      </c>
      <c r="DW774" s="4">
        <v>0</v>
      </c>
      <c r="DX774" s="4">
        <v>0</v>
      </c>
      <c r="DY774" s="4">
        <v>4654</v>
      </c>
      <c r="DZ774" s="4">
        <v>-439</v>
      </c>
      <c r="EA774" s="4">
        <v>1.45</v>
      </c>
      <c r="EB774" s="4">
        <v>-1.0000000000000002</v>
      </c>
      <c r="EC774" s="4">
        <v>0</v>
      </c>
      <c r="ED774" s="4">
        <v>0</v>
      </c>
      <c r="EE774" s="4">
        <v>0</v>
      </c>
      <c r="EF774" s="4">
        <v>0</v>
      </c>
      <c r="EG774" s="4">
        <v>296</v>
      </c>
      <c r="EH774" s="4">
        <v>16</v>
      </c>
      <c r="EI774" s="4">
        <v>1.5</v>
      </c>
      <c r="EJ774" s="4">
        <v>-1.2000000000000002</v>
      </c>
      <c r="EK774" s="4">
        <v>79</v>
      </c>
      <c r="EL774" s="4">
        <v>0</v>
      </c>
      <c r="EM774" s="4">
        <v>1008</v>
      </c>
      <c r="EN774" s="4">
        <v>-7</v>
      </c>
      <c r="EO774" s="4">
        <v>22103</v>
      </c>
      <c r="EP774" s="4">
        <v>-1855</v>
      </c>
      <c r="EQ774" s="4">
        <v>1.65</v>
      </c>
      <c r="ER774" s="4">
        <v>-1.25</v>
      </c>
      <c r="ES774" s="4">
        <v>4</v>
      </c>
      <c r="ET774" s="4">
        <v>0</v>
      </c>
      <c r="EU774" s="4">
        <v>0</v>
      </c>
      <c r="EV774" s="4">
        <v>0</v>
      </c>
      <c r="EW774" s="4">
        <v>880</v>
      </c>
      <c r="EX774" s="4">
        <v>-28</v>
      </c>
      <c r="EY774" s="4">
        <v>2.0499999999999998</v>
      </c>
      <c r="EZ774" s="4">
        <v>-0.90000000000000036</v>
      </c>
      <c r="FA774" s="4">
        <v>27</v>
      </c>
      <c r="FB774" s="4">
        <v>3</v>
      </c>
      <c r="FC774" s="4">
        <v>848.3</v>
      </c>
      <c r="FD774" s="4">
        <v>-39.950000000000045</v>
      </c>
      <c r="FE774" s="4">
        <v>6129</v>
      </c>
      <c r="FF774" s="4">
        <v>-75</v>
      </c>
      <c r="FG774" s="4">
        <v>1.85</v>
      </c>
      <c r="FH774" s="4">
        <v>-1.4499999999999997</v>
      </c>
      <c r="FI774" s="4">
        <v>5</v>
      </c>
      <c r="FJ774" s="4">
        <v>0</v>
      </c>
      <c r="FK774" s="4">
        <v>0</v>
      </c>
      <c r="FL774" s="4">
        <v>0</v>
      </c>
      <c r="FM774" s="4">
        <v>205</v>
      </c>
      <c r="FN774" s="4">
        <v>-24</v>
      </c>
      <c r="FO774" s="4">
        <v>2</v>
      </c>
      <c r="FP774" s="4">
        <v>-1.5499999999999998</v>
      </c>
      <c r="FQ774" s="4">
        <v>22</v>
      </c>
      <c r="FR774" s="4">
        <v>0</v>
      </c>
      <c r="FS774" s="4">
        <v>0</v>
      </c>
      <c r="FT774" s="4">
        <v>0</v>
      </c>
      <c r="FU774" s="4">
        <v>16887</v>
      </c>
      <c r="FV774" s="4">
        <v>-63</v>
      </c>
      <c r="FW774" s="4">
        <v>2.15</v>
      </c>
      <c r="FX774" s="4">
        <v>-1.7000000000000002</v>
      </c>
      <c r="FY774" s="4">
        <v>6</v>
      </c>
      <c r="FZ774" s="4">
        <v>0</v>
      </c>
      <c r="GA774" s="4">
        <v>0</v>
      </c>
      <c r="GB774" s="4">
        <v>0</v>
      </c>
      <c r="GC774" s="4">
        <v>840</v>
      </c>
      <c r="GD774" s="4">
        <v>-37</v>
      </c>
      <c r="GE774" s="4">
        <v>2.4</v>
      </c>
      <c r="GF774" s="4">
        <v>-1.85</v>
      </c>
      <c r="GG774" s="4">
        <v>500</v>
      </c>
      <c r="GH774" s="4">
        <v>0</v>
      </c>
      <c r="GI774" s="4">
        <v>690</v>
      </c>
      <c r="GJ774" s="4">
        <v>-19.950000000000045</v>
      </c>
      <c r="GK774" s="4">
        <v>13859</v>
      </c>
      <c r="GL774" s="4">
        <v>-1797</v>
      </c>
      <c r="GM774" s="4">
        <v>2.4500000000000002</v>
      </c>
      <c r="GN774" s="4">
        <v>-2.0499999999999998</v>
      </c>
      <c r="GO774" s="4">
        <v>6</v>
      </c>
      <c r="GP774" s="4">
        <v>0</v>
      </c>
      <c r="GQ774" s="4">
        <v>0</v>
      </c>
      <c r="GR774" s="4">
        <v>0</v>
      </c>
      <c r="GS774" s="4">
        <v>888</v>
      </c>
      <c r="GT774" s="4">
        <v>-90</v>
      </c>
      <c r="GU774" s="4">
        <v>2.5499999999999998</v>
      </c>
      <c r="GV774" s="4">
        <v>-2.25</v>
      </c>
      <c r="GW774" s="4">
        <v>315</v>
      </c>
      <c r="GX774" s="4">
        <v>-65</v>
      </c>
      <c r="GY774" s="4">
        <v>567.95000000000005</v>
      </c>
      <c r="GZ774" s="4">
        <v>-38</v>
      </c>
      <c r="HA774" s="4">
        <v>14275</v>
      </c>
      <c r="HB774" s="4">
        <v>-2626</v>
      </c>
      <c r="HC774" s="4">
        <v>2.75</v>
      </c>
      <c r="HD774" s="4">
        <v>-2.3499999999999996</v>
      </c>
      <c r="HE774" s="4">
        <v>174</v>
      </c>
      <c r="HF774" s="4">
        <v>-15</v>
      </c>
      <c r="HG774" s="4">
        <v>521.45000000000005</v>
      </c>
      <c r="HH774" s="4">
        <v>-12.949999999999932</v>
      </c>
      <c r="HI774" s="4">
        <v>2007</v>
      </c>
      <c r="HJ774" s="4">
        <v>-597</v>
      </c>
      <c r="HK774" s="4">
        <v>3.15</v>
      </c>
      <c r="HL774" s="4">
        <v>-2.5500000000000003</v>
      </c>
      <c r="HM774" s="4">
        <v>862</v>
      </c>
      <c r="HN774" s="4">
        <v>-69</v>
      </c>
      <c r="HO774" s="4">
        <v>472</v>
      </c>
      <c r="HP774" s="4">
        <v>-35.449999999999989</v>
      </c>
      <c r="HQ774" s="4">
        <v>28115</v>
      </c>
      <c r="HR774" s="4">
        <v>1548</v>
      </c>
      <c r="HS774" s="4">
        <v>3.75</v>
      </c>
      <c r="HT774" s="4">
        <v>-2.8499999999999996</v>
      </c>
      <c r="HU774" s="4">
        <v>273</v>
      </c>
      <c r="HV774" s="4">
        <v>-38</v>
      </c>
      <c r="HW774" s="4">
        <v>439.5</v>
      </c>
      <c r="HX774" s="4">
        <v>-19.649999999999977</v>
      </c>
      <c r="HY774" s="4">
        <v>3106</v>
      </c>
      <c r="HZ774" s="4">
        <v>239</v>
      </c>
      <c r="IA774" s="4">
        <v>4.3499999999999996</v>
      </c>
      <c r="IB774" s="4">
        <v>-3.6000000000000005</v>
      </c>
      <c r="IC774" s="4">
        <v>479</v>
      </c>
      <c r="ID774" s="4">
        <v>-56</v>
      </c>
      <c r="IE774" s="4">
        <v>376.75</v>
      </c>
      <c r="IF774" s="4">
        <v>-31</v>
      </c>
      <c r="IG774" s="4">
        <v>19186</v>
      </c>
      <c r="IH774" s="4">
        <v>2441</v>
      </c>
      <c r="II774" s="4">
        <v>5.45</v>
      </c>
      <c r="IJ774" s="4">
        <v>-3.7</v>
      </c>
      <c r="IK774" s="4">
        <v>224</v>
      </c>
      <c r="IL774" s="4">
        <v>-14</v>
      </c>
      <c r="IM774" s="4">
        <v>321.14999999999998</v>
      </c>
      <c r="IN774" s="4">
        <v>-41.650000000000034</v>
      </c>
      <c r="IO774" s="4">
        <v>5630</v>
      </c>
      <c r="IP774" s="4">
        <v>1176</v>
      </c>
      <c r="IQ774" s="4">
        <v>6.9</v>
      </c>
      <c r="IR774" s="4">
        <v>-4.1500000000000004</v>
      </c>
      <c r="IS774" s="4">
        <v>1288</v>
      </c>
      <c r="IT774" s="4">
        <v>181</v>
      </c>
      <c r="IU774" s="4">
        <v>277</v>
      </c>
      <c r="IV774" s="4">
        <v>-34.850000000000023</v>
      </c>
      <c r="IW774" s="4">
        <v>27353</v>
      </c>
      <c r="IX774" s="4">
        <v>5664</v>
      </c>
      <c r="IY774" s="4">
        <v>9.1999999999999993</v>
      </c>
      <c r="IZ774" s="4">
        <v>-3.9500000000000011</v>
      </c>
      <c r="JA774" s="4">
        <v>233</v>
      </c>
      <c r="JB774" s="4">
        <v>23</v>
      </c>
      <c r="JC774" s="4">
        <v>231.45</v>
      </c>
      <c r="JD774" s="4">
        <v>-32.5</v>
      </c>
      <c r="JE774" s="4">
        <v>9978</v>
      </c>
      <c r="JF774" s="4">
        <v>2713</v>
      </c>
      <c r="JG774" s="4">
        <v>12.9</v>
      </c>
      <c r="JH774" s="4">
        <v>-3.3499999999999996</v>
      </c>
      <c r="JI774" s="4">
        <v>3386</v>
      </c>
      <c r="JJ774" s="4">
        <v>670</v>
      </c>
      <c r="JK774" s="4">
        <v>194.6</v>
      </c>
      <c r="JL774" s="4">
        <v>-23.550000000000011</v>
      </c>
      <c r="JM774" s="4">
        <v>30607</v>
      </c>
      <c r="JN774" s="4">
        <v>6764</v>
      </c>
      <c r="JO774" s="4">
        <v>18.100000000000001</v>
      </c>
      <c r="JP774" s="4">
        <v>-2.6999999999999993</v>
      </c>
      <c r="JQ774" s="5">
        <v>1330</v>
      </c>
      <c r="JR774" s="4">
        <v>402</v>
      </c>
      <c r="JS774" s="4">
        <v>150.35</v>
      </c>
      <c r="JT774" s="4">
        <v>-24.050000000000011</v>
      </c>
      <c r="JU774" s="4">
        <v>11846</v>
      </c>
      <c r="JV774" s="4">
        <v>3516</v>
      </c>
      <c r="JW774" s="4">
        <v>25.8</v>
      </c>
      <c r="JX774" s="4">
        <v>-1.5500000000000007</v>
      </c>
      <c r="JY774" s="4">
        <v>13342</v>
      </c>
      <c r="JZ774" s="4">
        <v>-125</v>
      </c>
      <c r="KA774" s="4">
        <v>112.15</v>
      </c>
      <c r="KB774" s="4">
        <v>-23.150000000000006</v>
      </c>
      <c r="KC774" s="4">
        <v>41615</v>
      </c>
      <c r="KD774" s="4">
        <v>11880</v>
      </c>
      <c r="KE774" s="4">
        <v>36.950000000000003</v>
      </c>
      <c r="KF774" s="4">
        <v>-1.0499999999999972</v>
      </c>
      <c r="KG774" s="4">
        <v>10467</v>
      </c>
      <c r="KH774" s="4">
        <v>5482</v>
      </c>
      <c r="KI774" s="4">
        <v>78.150000000000006</v>
      </c>
      <c r="KJ774" s="4">
        <v>-21.599999999999994</v>
      </c>
      <c r="KK774" s="4">
        <v>16077</v>
      </c>
      <c r="KL774" s="4">
        <v>7183</v>
      </c>
      <c r="KM774" s="4">
        <v>52.95</v>
      </c>
      <c r="KN774" s="4">
        <v>5.0000000000004263E-2</v>
      </c>
      <c r="KO774" s="4">
        <v>52914</v>
      </c>
      <c r="KP774" s="4">
        <v>19571</v>
      </c>
      <c r="KQ774" s="4">
        <v>50.75</v>
      </c>
      <c r="KR774" s="4">
        <v>-20.5</v>
      </c>
      <c r="KS774" s="4">
        <v>32460</v>
      </c>
      <c r="KT774" s="4">
        <v>9546</v>
      </c>
      <c r="KU774" s="4">
        <v>75.25</v>
      </c>
      <c r="KV774" s="4">
        <v>2.5</v>
      </c>
      <c r="KW774" s="4">
        <v>23446</v>
      </c>
      <c r="KX774" s="4">
        <v>14149</v>
      </c>
      <c r="KY774" s="4">
        <v>30.35</v>
      </c>
      <c r="KZ774" s="4">
        <v>-17.850000000000001</v>
      </c>
      <c r="LA774" s="4">
        <v>5437</v>
      </c>
      <c r="LB774" s="4">
        <v>2402</v>
      </c>
      <c r="LC774" s="4">
        <v>104.5</v>
      </c>
      <c r="LD774" s="4">
        <v>4.9000000000000057</v>
      </c>
    </row>
    <row r="775" spans="1:316" x14ac:dyDescent="0.25">
      <c r="A775" s="171">
        <v>44076.483145486112</v>
      </c>
      <c r="B775" s="172">
        <v>0.48194444444444445</v>
      </c>
      <c r="C775" s="4">
        <v>11463.95</v>
      </c>
      <c r="D775" s="4">
        <v>11450</v>
      </c>
      <c r="E775" s="173">
        <v>-48.8</v>
      </c>
      <c r="F775" s="173">
        <v>-9.2999999999999972</v>
      </c>
      <c r="G775" s="173">
        <v>313.89999999999998</v>
      </c>
      <c r="H775" s="173">
        <v>-529.1500000000002</v>
      </c>
      <c r="I775" s="173">
        <v>247.85000000000002</v>
      </c>
      <c r="J775" s="173">
        <v>-777.00000000000023</v>
      </c>
      <c r="K775" s="127">
        <v>27.58</v>
      </c>
      <c r="L775" s="127">
        <v>26.88</v>
      </c>
      <c r="M775" s="127">
        <v>11.859999999999998</v>
      </c>
      <c r="N775" s="127">
        <v>9.09</v>
      </c>
      <c r="O775" s="127">
        <v>0.11081942887878984</v>
      </c>
      <c r="P775" s="127">
        <v>5.89902470791588E-2</v>
      </c>
      <c r="Q775" s="127">
        <v>0.81201497390596955</v>
      </c>
      <c r="R775" s="4">
        <v>75664</v>
      </c>
      <c r="S775" s="4">
        <v>44349</v>
      </c>
      <c r="T775" s="173">
        <v>11499.65</v>
      </c>
      <c r="U775" s="173">
        <v>6.9166666666678793</v>
      </c>
      <c r="V775" s="4">
        <v>147284</v>
      </c>
      <c r="W775" s="4">
        <v>-11648</v>
      </c>
      <c r="X775" s="173">
        <v>35.699999999998909</v>
      </c>
      <c r="Y775" s="126">
        <v>-94204</v>
      </c>
      <c r="Z775" s="126">
        <v>22909</v>
      </c>
      <c r="AA775" s="126">
        <v>-71295</v>
      </c>
      <c r="AB775" s="126">
        <v>-31315</v>
      </c>
      <c r="AC775" s="126">
        <v>-69091</v>
      </c>
      <c r="AD775" s="176" t="e">
        <v>#REF!</v>
      </c>
      <c r="AE775" s="177">
        <v>-0.65855789672899068</v>
      </c>
      <c r="AF775" s="177">
        <v>-1.3430328499716812E-3</v>
      </c>
      <c r="AG775" s="177">
        <v>-0.16335014857337979</v>
      </c>
      <c r="AH775" s="177">
        <v>-1.7658949052330623E-2</v>
      </c>
      <c r="AI775" s="127">
        <v>-2.3718731609788136E-3</v>
      </c>
      <c r="AJ775" s="127">
        <v>0</v>
      </c>
      <c r="AK775" s="4">
        <v>0</v>
      </c>
      <c r="AL775" s="178">
        <v>11500</v>
      </c>
      <c r="AM775" s="178">
        <v>11400</v>
      </c>
      <c r="AN775" s="178">
        <v>11600</v>
      </c>
      <c r="AO775" s="178">
        <v>12000</v>
      </c>
      <c r="AS775" s="4">
        <v>0.61852365599460146</v>
      </c>
      <c r="AT775" s="4">
        <v>0.232193124626802</v>
      </c>
      <c r="AU775" s="4">
        <v>0.22233266315765696</v>
      </c>
      <c r="AV775" s="4">
        <v>6.6568450919408523E-2</v>
      </c>
      <c r="AW775" s="4">
        <v>9.3416821797258423E-2</v>
      </c>
      <c r="AX775" s="4">
        <v>6.2236286919831227E-2</v>
      </c>
      <c r="AY775" s="4">
        <v>32.61600928074246</v>
      </c>
      <c r="AZ775" s="4">
        <v>11.336996336996338</v>
      </c>
      <c r="BA775" s="4">
        <v>40.2713987473904</v>
      </c>
      <c r="BB775" s="4">
        <v>24.8125</v>
      </c>
      <c r="BC775" s="4">
        <v>21.236801242236027</v>
      </c>
      <c r="BD775" s="4">
        <v>42.824034334763951</v>
      </c>
      <c r="BE775" s="4">
        <v>9.0232900943396235</v>
      </c>
      <c r="BF775" s="4">
        <v>8.9126803340926344</v>
      </c>
      <c r="BG775" s="4">
        <v>3.1336596385542168</v>
      </c>
      <c r="BH775" s="4">
        <v>1.5527686667952922</v>
      </c>
      <c r="BI775" s="4">
        <v>9</v>
      </c>
      <c r="BJ775" s="4">
        <v>0</v>
      </c>
      <c r="BK775" s="4">
        <v>0</v>
      </c>
      <c r="BL775" s="4">
        <v>0</v>
      </c>
      <c r="BM775" s="4">
        <v>7226</v>
      </c>
      <c r="BN775" s="4">
        <v>-737</v>
      </c>
      <c r="BO775" s="4">
        <v>1.05</v>
      </c>
      <c r="BP775" s="4">
        <v>-0.44999999999999996</v>
      </c>
      <c r="BQ775" s="4">
        <v>0</v>
      </c>
      <c r="BR775" s="4">
        <v>0</v>
      </c>
      <c r="BS775" s="4">
        <v>0</v>
      </c>
      <c r="BT775" s="4">
        <v>0</v>
      </c>
      <c r="BU775" s="4">
        <v>135</v>
      </c>
      <c r="BV775" s="4">
        <v>21</v>
      </c>
      <c r="BW775" s="4">
        <v>1</v>
      </c>
      <c r="BX775" s="4">
        <v>-0.55000000000000004</v>
      </c>
      <c r="BY775" s="4">
        <v>22</v>
      </c>
      <c r="BZ775" s="4">
        <v>0</v>
      </c>
      <c r="CA775" s="4">
        <v>0</v>
      </c>
      <c r="CB775" s="4">
        <v>0</v>
      </c>
      <c r="CC775" s="4">
        <v>621</v>
      </c>
      <c r="CD775" s="4">
        <v>-162</v>
      </c>
      <c r="CE775" s="4">
        <v>1.1000000000000001</v>
      </c>
      <c r="CF775" s="4">
        <v>-0.54999999999999982</v>
      </c>
      <c r="CG775" s="4">
        <v>0</v>
      </c>
      <c r="CH775" s="4">
        <v>0</v>
      </c>
      <c r="CI775" s="4">
        <v>0</v>
      </c>
      <c r="CJ775" s="4">
        <v>0</v>
      </c>
      <c r="CK775" s="4">
        <v>46</v>
      </c>
      <c r="CL775" s="4">
        <v>2</v>
      </c>
      <c r="CM775" s="4">
        <v>1.1000000000000001</v>
      </c>
      <c r="CN775" s="4">
        <v>-0.7</v>
      </c>
      <c r="CO775" s="4">
        <v>12</v>
      </c>
      <c r="CP775" s="4">
        <v>0</v>
      </c>
      <c r="CQ775" s="4">
        <v>0</v>
      </c>
      <c r="CR775" s="4">
        <v>0</v>
      </c>
      <c r="CS775" s="4">
        <v>1653</v>
      </c>
      <c r="CT775" s="4">
        <v>-1</v>
      </c>
      <c r="CU775" s="4">
        <v>1.2</v>
      </c>
      <c r="CV775" s="4">
        <v>-0.75</v>
      </c>
      <c r="CW775" s="4">
        <v>0</v>
      </c>
      <c r="CX775" s="4">
        <v>0</v>
      </c>
      <c r="CY775" s="4">
        <v>0</v>
      </c>
      <c r="CZ775" s="4">
        <v>0</v>
      </c>
      <c r="DA775" s="4">
        <v>293</v>
      </c>
      <c r="DB775" s="4">
        <v>11</v>
      </c>
      <c r="DC775" s="4">
        <v>1.25</v>
      </c>
      <c r="DD775" s="4">
        <v>-0.85000000000000009</v>
      </c>
      <c r="DE775" s="4">
        <v>28</v>
      </c>
      <c r="DF775" s="4">
        <v>0</v>
      </c>
      <c r="DG775" s="4">
        <v>0</v>
      </c>
      <c r="DH775" s="4">
        <v>0</v>
      </c>
      <c r="DI775" s="4">
        <v>1960</v>
      </c>
      <c r="DJ775" s="4">
        <v>-334</v>
      </c>
      <c r="DK775" s="4">
        <v>1.35</v>
      </c>
      <c r="DL775" s="4">
        <v>-0.79999999999999982</v>
      </c>
      <c r="DM775" s="4">
        <v>0</v>
      </c>
      <c r="DN775" s="4">
        <v>0</v>
      </c>
      <c r="DO775" s="4">
        <v>0</v>
      </c>
      <c r="DP775" s="4">
        <v>0</v>
      </c>
      <c r="DQ775" s="4">
        <v>604</v>
      </c>
      <c r="DR775" s="4">
        <v>138</v>
      </c>
      <c r="DS775" s="4">
        <v>1.45</v>
      </c>
      <c r="DT775" s="4">
        <v>-0.84999999999999987</v>
      </c>
      <c r="DU775" s="4">
        <v>1</v>
      </c>
      <c r="DV775" s="4">
        <v>0</v>
      </c>
      <c r="DW775" s="4">
        <v>0</v>
      </c>
      <c r="DX775" s="4">
        <v>0</v>
      </c>
      <c r="DY775" s="4">
        <v>4654</v>
      </c>
      <c r="DZ775" s="4">
        <v>-439</v>
      </c>
      <c r="EA775" s="4">
        <v>1.45</v>
      </c>
      <c r="EB775" s="4">
        <v>-1.0000000000000002</v>
      </c>
      <c r="EC775" s="4">
        <v>0</v>
      </c>
      <c r="ED775" s="4">
        <v>0</v>
      </c>
      <c r="EE775" s="4">
        <v>0</v>
      </c>
      <c r="EF775" s="4">
        <v>0</v>
      </c>
      <c r="EG775" s="4">
        <v>295</v>
      </c>
      <c r="EH775" s="4">
        <v>15</v>
      </c>
      <c r="EI775" s="4">
        <v>1.5</v>
      </c>
      <c r="EJ775" s="4">
        <v>-1.2000000000000002</v>
      </c>
      <c r="EK775" s="4">
        <v>79</v>
      </c>
      <c r="EL775" s="4">
        <v>0</v>
      </c>
      <c r="EM775" s="4">
        <v>1008</v>
      </c>
      <c r="EN775" s="4">
        <v>-7</v>
      </c>
      <c r="EO775" s="4">
        <v>22103</v>
      </c>
      <c r="EP775" s="4">
        <v>-1855</v>
      </c>
      <c r="EQ775" s="4">
        <v>1.65</v>
      </c>
      <c r="ER775" s="4">
        <v>-1.25</v>
      </c>
      <c r="ES775" s="4">
        <v>4</v>
      </c>
      <c r="ET775" s="4">
        <v>0</v>
      </c>
      <c r="EU775" s="4">
        <v>0</v>
      </c>
      <c r="EV775" s="4">
        <v>0</v>
      </c>
      <c r="EW775" s="4">
        <v>880</v>
      </c>
      <c r="EX775" s="4">
        <v>-28</v>
      </c>
      <c r="EY775" s="4">
        <v>2.0499999999999998</v>
      </c>
      <c r="EZ775" s="4">
        <v>-0.90000000000000036</v>
      </c>
      <c r="FA775" s="4">
        <v>27</v>
      </c>
      <c r="FB775" s="4">
        <v>3</v>
      </c>
      <c r="FC775" s="4">
        <v>848.3</v>
      </c>
      <c r="FD775" s="4">
        <v>-39.950000000000045</v>
      </c>
      <c r="FE775" s="4">
        <v>6129</v>
      </c>
      <c r="FF775" s="4">
        <v>-75</v>
      </c>
      <c r="FG775" s="4">
        <v>1.85</v>
      </c>
      <c r="FH775" s="4">
        <v>-1.4499999999999997</v>
      </c>
      <c r="FI775" s="4">
        <v>5</v>
      </c>
      <c r="FJ775" s="4">
        <v>0</v>
      </c>
      <c r="FK775" s="4">
        <v>0</v>
      </c>
      <c r="FL775" s="4">
        <v>0</v>
      </c>
      <c r="FM775" s="4">
        <v>205</v>
      </c>
      <c r="FN775" s="4">
        <v>-24</v>
      </c>
      <c r="FO775" s="4">
        <v>2</v>
      </c>
      <c r="FP775" s="4">
        <v>-1.5499999999999998</v>
      </c>
      <c r="FQ775" s="4">
        <v>22</v>
      </c>
      <c r="FR775" s="4">
        <v>0</v>
      </c>
      <c r="FS775" s="4">
        <v>0</v>
      </c>
      <c r="FT775" s="4">
        <v>0</v>
      </c>
      <c r="FU775" s="4">
        <v>16887</v>
      </c>
      <c r="FV775" s="4">
        <v>-63</v>
      </c>
      <c r="FW775" s="4">
        <v>2.15</v>
      </c>
      <c r="FX775" s="4">
        <v>-1.7000000000000002</v>
      </c>
      <c r="FY775" s="4">
        <v>6</v>
      </c>
      <c r="FZ775" s="4">
        <v>0</v>
      </c>
      <c r="GA775" s="4">
        <v>0</v>
      </c>
      <c r="GB775" s="4">
        <v>0</v>
      </c>
      <c r="GC775" s="4">
        <v>840</v>
      </c>
      <c r="GD775" s="4">
        <v>-37</v>
      </c>
      <c r="GE775" s="4">
        <v>2.4</v>
      </c>
      <c r="GF775" s="4">
        <v>-1.85</v>
      </c>
      <c r="GG775" s="4">
        <v>500</v>
      </c>
      <c r="GH775" s="4">
        <v>0</v>
      </c>
      <c r="GI775" s="4">
        <v>690</v>
      </c>
      <c r="GJ775" s="4">
        <v>-19.950000000000045</v>
      </c>
      <c r="GK775" s="4">
        <v>13859</v>
      </c>
      <c r="GL775" s="4">
        <v>-1797</v>
      </c>
      <c r="GM775" s="4">
        <v>2.4500000000000002</v>
      </c>
      <c r="GN775" s="4">
        <v>-2.0499999999999998</v>
      </c>
      <c r="GO775" s="4">
        <v>6</v>
      </c>
      <c r="GP775" s="4">
        <v>0</v>
      </c>
      <c r="GQ775" s="4">
        <v>0</v>
      </c>
      <c r="GR775" s="4">
        <v>0</v>
      </c>
      <c r="GS775" s="4">
        <v>870</v>
      </c>
      <c r="GT775" s="4">
        <v>-108</v>
      </c>
      <c r="GU775" s="4">
        <v>2.5499999999999998</v>
      </c>
      <c r="GV775" s="4">
        <v>-2.25</v>
      </c>
      <c r="GW775" s="4">
        <v>315</v>
      </c>
      <c r="GX775" s="4">
        <v>-65</v>
      </c>
      <c r="GY775" s="4">
        <v>567.95000000000005</v>
      </c>
      <c r="GZ775" s="4">
        <v>-38</v>
      </c>
      <c r="HA775" s="4">
        <v>14297</v>
      </c>
      <c r="HB775" s="4">
        <v>-2604</v>
      </c>
      <c r="HC775" s="4">
        <v>2.75</v>
      </c>
      <c r="HD775" s="4">
        <v>-2.3499999999999996</v>
      </c>
      <c r="HE775" s="4">
        <v>174</v>
      </c>
      <c r="HF775" s="4">
        <v>-15</v>
      </c>
      <c r="HG775" s="4">
        <v>521.45000000000005</v>
      </c>
      <c r="HH775" s="4">
        <v>-12.949999999999932</v>
      </c>
      <c r="HI775" s="4">
        <v>2007</v>
      </c>
      <c r="HJ775" s="4">
        <v>-597</v>
      </c>
      <c r="HK775" s="4">
        <v>3.15</v>
      </c>
      <c r="HL775" s="4">
        <v>-2.5500000000000003</v>
      </c>
      <c r="HM775" s="4">
        <v>862</v>
      </c>
      <c r="HN775" s="4">
        <v>-69</v>
      </c>
      <c r="HO775" s="4">
        <v>472</v>
      </c>
      <c r="HP775" s="4">
        <v>-35.449999999999989</v>
      </c>
      <c r="HQ775" s="4">
        <v>28115</v>
      </c>
      <c r="HR775" s="4">
        <v>1548</v>
      </c>
      <c r="HS775" s="4">
        <v>3.75</v>
      </c>
      <c r="HT775" s="4">
        <v>-2.8499999999999996</v>
      </c>
      <c r="HU775" s="4">
        <v>273</v>
      </c>
      <c r="HV775" s="4">
        <v>-38</v>
      </c>
      <c r="HW775" s="4">
        <v>439.5</v>
      </c>
      <c r="HX775" s="4">
        <v>-19.649999999999977</v>
      </c>
      <c r="HY775" s="4">
        <v>3095</v>
      </c>
      <c r="HZ775" s="4">
        <v>228</v>
      </c>
      <c r="IA775" s="4">
        <v>4.3499999999999996</v>
      </c>
      <c r="IB775" s="4">
        <v>-3.6000000000000005</v>
      </c>
      <c r="IC775" s="4">
        <v>479</v>
      </c>
      <c r="ID775" s="4">
        <v>-56</v>
      </c>
      <c r="IE775" s="4">
        <v>376.75</v>
      </c>
      <c r="IF775" s="4">
        <v>-31</v>
      </c>
      <c r="IG775" s="4">
        <v>19290</v>
      </c>
      <c r="IH775" s="4">
        <v>2545</v>
      </c>
      <c r="II775" s="4">
        <v>5.45</v>
      </c>
      <c r="IJ775" s="4">
        <v>-3.7</v>
      </c>
      <c r="IK775" s="4">
        <v>224</v>
      </c>
      <c r="IL775" s="4">
        <v>-14</v>
      </c>
      <c r="IM775" s="4">
        <v>321.14999999999998</v>
      </c>
      <c r="IN775" s="4">
        <v>-41.650000000000034</v>
      </c>
      <c r="IO775" s="4">
        <v>5558</v>
      </c>
      <c r="IP775" s="4">
        <v>1104</v>
      </c>
      <c r="IQ775" s="4">
        <v>6.9</v>
      </c>
      <c r="IR775" s="4">
        <v>-4.1500000000000004</v>
      </c>
      <c r="IS775" s="4">
        <v>1288</v>
      </c>
      <c r="IT775" s="4">
        <v>181</v>
      </c>
      <c r="IU775" s="4">
        <v>277</v>
      </c>
      <c r="IV775" s="4">
        <v>-34.850000000000023</v>
      </c>
      <c r="IW775" s="4">
        <v>27353</v>
      </c>
      <c r="IX775" s="4">
        <v>5664</v>
      </c>
      <c r="IY775" s="4">
        <v>9.1999999999999993</v>
      </c>
      <c r="IZ775" s="4">
        <v>-3.9500000000000011</v>
      </c>
      <c r="JA775" s="4">
        <v>233</v>
      </c>
      <c r="JB775" s="4">
        <v>23</v>
      </c>
      <c r="JC775" s="4">
        <v>231.45</v>
      </c>
      <c r="JD775" s="4">
        <v>-32.5</v>
      </c>
      <c r="JE775" s="4">
        <v>9978</v>
      </c>
      <c r="JF775" s="4">
        <v>2713</v>
      </c>
      <c r="JG775" s="4">
        <v>12.9</v>
      </c>
      <c r="JH775" s="4">
        <v>-3.3499999999999996</v>
      </c>
      <c r="JI775" s="4">
        <v>3392</v>
      </c>
      <c r="JJ775" s="4">
        <v>676</v>
      </c>
      <c r="JK775" s="4">
        <v>194.6</v>
      </c>
      <c r="JL775" s="4">
        <v>-23.550000000000011</v>
      </c>
      <c r="JM775" s="4">
        <v>30607</v>
      </c>
      <c r="JN775" s="4">
        <v>6764</v>
      </c>
      <c r="JO775" s="4">
        <v>18.100000000000001</v>
      </c>
      <c r="JP775" s="4">
        <v>-2.6999999999999993</v>
      </c>
      <c r="JQ775" s="5">
        <v>1317</v>
      </c>
      <c r="JR775" s="4">
        <v>389</v>
      </c>
      <c r="JS775" s="4">
        <v>150.35</v>
      </c>
      <c r="JT775" s="4">
        <v>-24.050000000000011</v>
      </c>
      <c r="JU775" s="4">
        <v>11738</v>
      </c>
      <c r="JV775" s="4">
        <v>3408</v>
      </c>
      <c r="JW775" s="4">
        <v>25.8</v>
      </c>
      <c r="JX775" s="4">
        <v>-1.5500000000000007</v>
      </c>
      <c r="JY775" s="4">
        <v>13280</v>
      </c>
      <c r="JZ775" s="4">
        <v>-187</v>
      </c>
      <c r="KA775" s="4">
        <v>112.15</v>
      </c>
      <c r="KB775" s="4">
        <v>-23.150000000000006</v>
      </c>
      <c r="KC775" s="4">
        <v>41615</v>
      </c>
      <c r="KD775" s="4">
        <v>11880</v>
      </c>
      <c r="KE775" s="4">
        <v>36.950000000000003</v>
      </c>
      <c r="KF775" s="4">
        <v>-1.0499999999999972</v>
      </c>
      <c r="KG775" s="4">
        <v>10366</v>
      </c>
      <c r="KH775" s="4">
        <v>5381</v>
      </c>
      <c r="KI775" s="4">
        <v>78.150000000000006</v>
      </c>
      <c r="KJ775" s="4">
        <v>-21.599999999999994</v>
      </c>
      <c r="KK775" s="4">
        <v>16096</v>
      </c>
      <c r="KL775" s="4">
        <v>7202</v>
      </c>
      <c r="KM775" s="4">
        <v>52.95</v>
      </c>
      <c r="KN775" s="4">
        <v>5.0000000000004263E-2</v>
      </c>
      <c r="KO775" s="4">
        <v>53348</v>
      </c>
      <c r="KP775" s="4">
        <v>20005</v>
      </c>
      <c r="KQ775" s="4">
        <v>50.75</v>
      </c>
      <c r="KR775" s="4">
        <v>-20.5</v>
      </c>
      <c r="KS775" s="4">
        <v>32997</v>
      </c>
      <c r="KT775" s="4">
        <v>10083</v>
      </c>
      <c r="KU775" s="4">
        <v>75.25</v>
      </c>
      <c r="KV775" s="4">
        <v>2.5</v>
      </c>
      <c r="KW775" s="4">
        <v>23446</v>
      </c>
      <c r="KX775" s="4">
        <v>14149</v>
      </c>
      <c r="KY775" s="4">
        <v>30.35</v>
      </c>
      <c r="KZ775" s="4">
        <v>-17.850000000000001</v>
      </c>
      <c r="LA775" s="4">
        <v>5444</v>
      </c>
      <c r="LB775" s="4">
        <v>2409</v>
      </c>
      <c r="LC775" s="4">
        <v>104.5</v>
      </c>
      <c r="LD775" s="4">
        <v>4.9000000000000057</v>
      </c>
    </row>
    <row r="776" spans="1:316" x14ac:dyDescent="0.25">
      <c r="A776" s="171">
        <v>44076.480734375</v>
      </c>
      <c r="B776" s="172">
        <v>0.47986111111111113</v>
      </c>
      <c r="C776" s="4">
        <v>11473.75</v>
      </c>
      <c r="D776" s="4">
        <v>11450</v>
      </c>
      <c r="E776" s="173">
        <v>-50.750000000000007</v>
      </c>
      <c r="F776" s="173">
        <v>-2.3000000000000069</v>
      </c>
      <c r="G776" s="173">
        <v>313.89999999999998</v>
      </c>
      <c r="H776" s="173">
        <v>-485.99999999999989</v>
      </c>
      <c r="I776" s="173">
        <v>255.10000000000002</v>
      </c>
      <c r="J776" s="173">
        <v>-741.09999999999991</v>
      </c>
      <c r="K776" s="127">
        <v>27.58</v>
      </c>
      <c r="L776" s="127">
        <v>26.88</v>
      </c>
      <c r="M776" s="127">
        <v>11.859999999999998</v>
      </c>
      <c r="N776" s="127">
        <v>9.09</v>
      </c>
      <c r="O776" s="127">
        <v>0.17733433869064508</v>
      </c>
      <c r="P776" s="127">
        <v>0.12578925275147401</v>
      </c>
      <c r="Q776" s="127">
        <v>0.81597245398448237</v>
      </c>
      <c r="R776" s="4">
        <v>74980</v>
      </c>
      <c r="S776" s="4">
        <v>45513</v>
      </c>
      <c r="T776" s="173">
        <v>11507.1</v>
      </c>
      <c r="U776" s="173">
        <v>0.25</v>
      </c>
      <c r="V776" s="4">
        <v>147399</v>
      </c>
      <c r="W776" s="4">
        <v>-11425</v>
      </c>
      <c r="X776" s="173">
        <v>33.350000000000364</v>
      </c>
      <c r="Y776" s="126">
        <v>-92930</v>
      </c>
      <c r="Z776" s="126">
        <v>-7893</v>
      </c>
      <c r="AA776" s="126">
        <v>-100823</v>
      </c>
      <c r="AB776" s="126">
        <v>-29467</v>
      </c>
      <c r="AC776" s="126">
        <v>-67710</v>
      </c>
      <c r="AD776" s="176" t="e">
        <v>#REF!</v>
      </c>
      <c r="AE776" s="177">
        <v>-1.1989802425890272</v>
      </c>
      <c r="AF776" s="177">
        <v>-1.5116047656291182E-3</v>
      </c>
      <c r="AG776" s="177">
        <v>6.1843685303294191E-2</v>
      </c>
      <c r="AH776" s="177">
        <v>-2.1742047748005602E-2</v>
      </c>
      <c r="AI776" s="127">
        <v>-2.0729182066373773E-3</v>
      </c>
      <c r="AJ776" s="127">
        <v>0</v>
      </c>
      <c r="AK776" s="4">
        <v>0</v>
      </c>
      <c r="AL776" s="178">
        <v>11500</v>
      </c>
      <c r="AM776" s="178">
        <v>11400</v>
      </c>
      <c r="AN776" s="178">
        <v>11600</v>
      </c>
      <c r="AO776" s="178">
        <v>12000</v>
      </c>
      <c r="AS776" s="4">
        <v>0.61593875785276309</v>
      </c>
      <c r="AT776" s="4">
        <v>0.23193348966105309</v>
      </c>
      <c r="AU776" s="4">
        <v>0.22323930928487479</v>
      </c>
      <c r="AV776" s="4">
        <v>6.6992208932294531E-2</v>
      </c>
      <c r="AW776" s="4">
        <v>9.408993783993784E-2</v>
      </c>
      <c r="AX776" s="4">
        <v>6.2315166877904518E-2</v>
      </c>
      <c r="AY776" s="4">
        <v>32.600694444444443</v>
      </c>
      <c r="AZ776" s="4">
        <v>11.652014652014651</v>
      </c>
      <c r="BA776" s="4">
        <v>40.749478079331944</v>
      </c>
      <c r="BB776" s="4">
        <v>24.75</v>
      </c>
      <c r="BC776" s="4">
        <v>21.041828040278855</v>
      </c>
      <c r="BD776" s="4">
        <v>42.901287553648068</v>
      </c>
      <c r="BE776" s="4">
        <v>8.951247823563552</v>
      </c>
      <c r="BF776" s="4">
        <v>9.0396643783371466</v>
      </c>
      <c r="BG776" s="4">
        <v>3.2156832889227256</v>
      </c>
      <c r="BH776" s="4">
        <v>1.5681443398971773</v>
      </c>
      <c r="BI776" s="4">
        <v>9</v>
      </c>
      <c r="BJ776" s="4">
        <v>0</v>
      </c>
      <c r="BK776" s="4">
        <v>0</v>
      </c>
      <c r="BL776" s="4">
        <v>0</v>
      </c>
      <c r="BM776" s="4">
        <v>7202</v>
      </c>
      <c r="BN776" s="4">
        <v>-761</v>
      </c>
      <c r="BO776" s="4">
        <v>1</v>
      </c>
      <c r="BP776" s="4">
        <v>-0.5</v>
      </c>
      <c r="BQ776" s="4">
        <v>0</v>
      </c>
      <c r="BR776" s="4">
        <v>0</v>
      </c>
      <c r="BS776" s="4">
        <v>0</v>
      </c>
      <c r="BT776" s="4">
        <v>0</v>
      </c>
      <c r="BU776" s="4">
        <v>135</v>
      </c>
      <c r="BV776" s="4">
        <v>21</v>
      </c>
      <c r="BW776" s="4">
        <v>1</v>
      </c>
      <c r="BX776" s="4">
        <v>-0.55000000000000004</v>
      </c>
      <c r="BY776" s="4">
        <v>22</v>
      </c>
      <c r="BZ776" s="4">
        <v>0</v>
      </c>
      <c r="CA776" s="4">
        <v>0</v>
      </c>
      <c r="CB776" s="4">
        <v>0</v>
      </c>
      <c r="CC776" s="4">
        <v>621</v>
      </c>
      <c r="CD776" s="4">
        <v>-162</v>
      </c>
      <c r="CE776" s="4">
        <v>1.1000000000000001</v>
      </c>
      <c r="CF776" s="4">
        <v>-0.54999999999999982</v>
      </c>
      <c r="CG776" s="4">
        <v>0</v>
      </c>
      <c r="CH776" s="4">
        <v>0</v>
      </c>
      <c r="CI776" s="4">
        <v>0</v>
      </c>
      <c r="CJ776" s="4">
        <v>0</v>
      </c>
      <c r="CK776" s="4">
        <v>46</v>
      </c>
      <c r="CL776" s="4">
        <v>2</v>
      </c>
      <c r="CM776" s="4">
        <v>1.1000000000000001</v>
      </c>
      <c r="CN776" s="4">
        <v>-0.7</v>
      </c>
      <c r="CO776" s="4">
        <v>12</v>
      </c>
      <c r="CP776" s="4">
        <v>0</v>
      </c>
      <c r="CQ776" s="4">
        <v>0</v>
      </c>
      <c r="CR776" s="4">
        <v>0</v>
      </c>
      <c r="CS776" s="4">
        <v>1653</v>
      </c>
      <c r="CT776" s="4">
        <v>-1</v>
      </c>
      <c r="CU776" s="4">
        <v>1.2</v>
      </c>
      <c r="CV776" s="4">
        <v>-0.75</v>
      </c>
      <c r="CW776" s="4">
        <v>0</v>
      </c>
      <c r="CX776" s="4">
        <v>0</v>
      </c>
      <c r="CY776" s="4">
        <v>0</v>
      </c>
      <c r="CZ776" s="4">
        <v>0</v>
      </c>
      <c r="DA776" s="4">
        <v>293</v>
      </c>
      <c r="DB776" s="4">
        <v>11</v>
      </c>
      <c r="DC776" s="4">
        <v>1.25</v>
      </c>
      <c r="DD776" s="4">
        <v>-0.85000000000000009</v>
      </c>
      <c r="DE776" s="4">
        <v>28</v>
      </c>
      <c r="DF776" s="4">
        <v>0</v>
      </c>
      <c r="DG776" s="4">
        <v>0</v>
      </c>
      <c r="DH776" s="4">
        <v>0</v>
      </c>
      <c r="DI776" s="4">
        <v>1970</v>
      </c>
      <c r="DJ776" s="4">
        <v>-324</v>
      </c>
      <c r="DK776" s="4">
        <v>1.25</v>
      </c>
      <c r="DL776" s="4">
        <v>-0.89999999999999991</v>
      </c>
      <c r="DM776" s="4">
        <v>0</v>
      </c>
      <c r="DN776" s="4">
        <v>0</v>
      </c>
      <c r="DO776" s="4">
        <v>0</v>
      </c>
      <c r="DP776" s="4">
        <v>0</v>
      </c>
      <c r="DQ776" s="4">
        <v>604</v>
      </c>
      <c r="DR776" s="4">
        <v>138</v>
      </c>
      <c r="DS776" s="4">
        <v>1.4</v>
      </c>
      <c r="DT776" s="4">
        <v>-0.89999999999999991</v>
      </c>
      <c r="DU776" s="4">
        <v>1</v>
      </c>
      <c r="DV776" s="4">
        <v>0</v>
      </c>
      <c r="DW776" s="4">
        <v>0</v>
      </c>
      <c r="DX776" s="4">
        <v>0</v>
      </c>
      <c r="DY776" s="4">
        <v>4648</v>
      </c>
      <c r="DZ776" s="4">
        <v>-445</v>
      </c>
      <c r="EA776" s="4">
        <v>1.4</v>
      </c>
      <c r="EB776" s="4">
        <v>-1.0500000000000003</v>
      </c>
      <c r="EC776" s="4">
        <v>0</v>
      </c>
      <c r="ED776" s="4">
        <v>0</v>
      </c>
      <c r="EE776" s="4">
        <v>0</v>
      </c>
      <c r="EF776" s="4">
        <v>0</v>
      </c>
      <c r="EG776" s="4">
        <v>295</v>
      </c>
      <c r="EH776" s="4">
        <v>15</v>
      </c>
      <c r="EI776" s="4">
        <v>1.45</v>
      </c>
      <c r="EJ776" s="4">
        <v>-1.2500000000000002</v>
      </c>
      <c r="EK776" s="4">
        <v>79</v>
      </c>
      <c r="EL776" s="4">
        <v>0</v>
      </c>
      <c r="EM776" s="4">
        <v>1008</v>
      </c>
      <c r="EN776" s="4">
        <v>-7</v>
      </c>
      <c r="EO776" s="4">
        <v>22183</v>
      </c>
      <c r="EP776" s="4">
        <v>-1775</v>
      </c>
      <c r="EQ776" s="4">
        <v>1.65</v>
      </c>
      <c r="ER776" s="4">
        <v>-1.25</v>
      </c>
      <c r="ES776" s="4">
        <v>4</v>
      </c>
      <c r="ET776" s="4">
        <v>0</v>
      </c>
      <c r="EU776" s="4">
        <v>0</v>
      </c>
      <c r="EV776" s="4">
        <v>0</v>
      </c>
      <c r="EW776" s="4">
        <v>880</v>
      </c>
      <c r="EX776" s="4">
        <v>-28</v>
      </c>
      <c r="EY776" s="4">
        <v>2.0499999999999998</v>
      </c>
      <c r="EZ776" s="4">
        <v>-0.90000000000000036</v>
      </c>
      <c r="FA776" s="4">
        <v>27</v>
      </c>
      <c r="FB776" s="4">
        <v>3</v>
      </c>
      <c r="FC776" s="4">
        <v>848.3</v>
      </c>
      <c r="FD776" s="4">
        <v>-39.950000000000045</v>
      </c>
      <c r="FE776" s="4">
        <v>6150</v>
      </c>
      <c r="FF776" s="4">
        <v>-54</v>
      </c>
      <c r="FG776" s="4">
        <v>1.85</v>
      </c>
      <c r="FH776" s="4">
        <v>-1.4499999999999997</v>
      </c>
      <c r="FI776" s="4">
        <v>5</v>
      </c>
      <c r="FJ776" s="4">
        <v>0</v>
      </c>
      <c r="FK776" s="4">
        <v>0</v>
      </c>
      <c r="FL776" s="4">
        <v>0</v>
      </c>
      <c r="FM776" s="4">
        <v>205</v>
      </c>
      <c r="FN776" s="4">
        <v>-24</v>
      </c>
      <c r="FO776" s="4">
        <v>1.95</v>
      </c>
      <c r="FP776" s="4">
        <v>-1.5999999999999999</v>
      </c>
      <c r="FQ776" s="4">
        <v>22</v>
      </c>
      <c r="FR776" s="4">
        <v>0</v>
      </c>
      <c r="FS776" s="4">
        <v>0</v>
      </c>
      <c r="FT776" s="4">
        <v>0</v>
      </c>
      <c r="FU776" s="4">
        <v>16824</v>
      </c>
      <c r="FV776" s="4">
        <v>-126</v>
      </c>
      <c r="FW776" s="4">
        <v>2.0499999999999998</v>
      </c>
      <c r="FX776" s="4">
        <v>-1.8000000000000003</v>
      </c>
      <c r="FY776" s="4">
        <v>6</v>
      </c>
      <c r="FZ776" s="4">
        <v>0</v>
      </c>
      <c r="GA776" s="4">
        <v>0</v>
      </c>
      <c r="GB776" s="4">
        <v>0</v>
      </c>
      <c r="GC776" s="4">
        <v>840</v>
      </c>
      <c r="GD776" s="4">
        <v>-37</v>
      </c>
      <c r="GE776" s="4">
        <v>2.15</v>
      </c>
      <c r="GF776" s="4">
        <v>-2.1</v>
      </c>
      <c r="GG776" s="4">
        <v>500</v>
      </c>
      <c r="GH776" s="4">
        <v>0</v>
      </c>
      <c r="GI776" s="4">
        <v>690</v>
      </c>
      <c r="GJ776" s="4">
        <v>-19.950000000000045</v>
      </c>
      <c r="GK776" s="4">
        <v>13948</v>
      </c>
      <c r="GL776" s="4">
        <v>-1708</v>
      </c>
      <c r="GM776" s="4">
        <v>2.4</v>
      </c>
      <c r="GN776" s="4">
        <v>-2.1</v>
      </c>
      <c r="GO776" s="4">
        <v>6</v>
      </c>
      <c r="GP776" s="4">
        <v>0</v>
      </c>
      <c r="GQ776" s="4">
        <v>0</v>
      </c>
      <c r="GR776" s="4">
        <v>0</v>
      </c>
      <c r="GS776" s="4">
        <v>870</v>
      </c>
      <c r="GT776" s="4">
        <v>-108</v>
      </c>
      <c r="GU776" s="4">
        <v>2.5499999999999998</v>
      </c>
      <c r="GV776" s="4">
        <v>-2.25</v>
      </c>
      <c r="GW776" s="4">
        <v>315</v>
      </c>
      <c r="GX776" s="4">
        <v>-65</v>
      </c>
      <c r="GY776" s="4">
        <v>584.25</v>
      </c>
      <c r="GZ776" s="4">
        <v>-21.700000000000045</v>
      </c>
      <c r="HA776" s="4">
        <v>14300</v>
      </c>
      <c r="HB776" s="4">
        <v>-2601</v>
      </c>
      <c r="HC776" s="4">
        <v>2.75</v>
      </c>
      <c r="HD776" s="4">
        <v>-2.3499999999999996</v>
      </c>
      <c r="HE776" s="4">
        <v>174</v>
      </c>
      <c r="HF776" s="4">
        <v>-15</v>
      </c>
      <c r="HG776" s="4">
        <v>543</v>
      </c>
      <c r="HH776" s="4">
        <v>8.6000000000000227</v>
      </c>
      <c r="HI776" s="4">
        <v>2040</v>
      </c>
      <c r="HJ776" s="4">
        <v>-564</v>
      </c>
      <c r="HK776" s="4">
        <v>3.1</v>
      </c>
      <c r="HL776" s="4">
        <v>-2.6</v>
      </c>
      <c r="HM776" s="4">
        <v>864</v>
      </c>
      <c r="HN776" s="4">
        <v>-67</v>
      </c>
      <c r="HO776" s="4">
        <v>475</v>
      </c>
      <c r="HP776" s="4">
        <v>-32.449999999999989</v>
      </c>
      <c r="HQ776" s="4">
        <v>28167</v>
      </c>
      <c r="HR776" s="4">
        <v>1600</v>
      </c>
      <c r="HS776" s="4">
        <v>3.7</v>
      </c>
      <c r="HT776" s="4">
        <v>-2.8999999999999995</v>
      </c>
      <c r="HU776" s="4">
        <v>273</v>
      </c>
      <c r="HV776" s="4">
        <v>-38</v>
      </c>
      <c r="HW776" s="4">
        <v>439.5</v>
      </c>
      <c r="HX776" s="4">
        <v>-19.649999999999977</v>
      </c>
      <c r="HY776" s="4">
        <v>3181</v>
      </c>
      <c r="HZ776" s="4">
        <v>314</v>
      </c>
      <c r="IA776" s="4">
        <v>4.4000000000000004</v>
      </c>
      <c r="IB776" s="4">
        <v>-3.55</v>
      </c>
      <c r="IC776" s="4">
        <v>479</v>
      </c>
      <c r="ID776" s="4">
        <v>-56</v>
      </c>
      <c r="IE776" s="4">
        <v>376.05</v>
      </c>
      <c r="IF776" s="4">
        <v>-31.699999999999989</v>
      </c>
      <c r="IG776" s="4">
        <v>19519</v>
      </c>
      <c r="IH776" s="4">
        <v>2774</v>
      </c>
      <c r="II776" s="4">
        <v>5.55</v>
      </c>
      <c r="IJ776" s="4">
        <v>-3.6000000000000005</v>
      </c>
      <c r="IK776" s="4">
        <v>224</v>
      </c>
      <c r="IL776" s="4">
        <v>-14</v>
      </c>
      <c r="IM776" s="4">
        <v>331</v>
      </c>
      <c r="IN776" s="4">
        <v>-31.800000000000011</v>
      </c>
      <c r="IO776" s="4">
        <v>5544</v>
      </c>
      <c r="IP776" s="4">
        <v>1090</v>
      </c>
      <c r="IQ776" s="4">
        <v>7.15</v>
      </c>
      <c r="IR776" s="4">
        <v>-3.9000000000000004</v>
      </c>
      <c r="IS776" s="4">
        <v>1291</v>
      </c>
      <c r="IT776" s="4">
        <v>184</v>
      </c>
      <c r="IU776" s="4">
        <v>279.85000000000002</v>
      </c>
      <c r="IV776" s="4">
        <v>-32</v>
      </c>
      <c r="IW776" s="4">
        <v>27165</v>
      </c>
      <c r="IX776" s="4">
        <v>5476</v>
      </c>
      <c r="IY776" s="4">
        <v>9.75</v>
      </c>
      <c r="IZ776" s="4">
        <v>-3.4000000000000004</v>
      </c>
      <c r="JA776" s="4">
        <v>233</v>
      </c>
      <c r="JB776" s="4">
        <v>23</v>
      </c>
      <c r="JC776" s="4">
        <v>234.6</v>
      </c>
      <c r="JD776" s="4">
        <v>-29.349999999999994</v>
      </c>
      <c r="JE776" s="4">
        <v>9996</v>
      </c>
      <c r="JF776" s="4">
        <v>2731</v>
      </c>
      <c r="JG776" s="4">
        <v>13.75</v>
      </c>
      <c r="JH776" s="4">
        <v>-2.5</v>
      </c>
      <c r="JI776" s="4">
        <v>3446</v>
      </c>
      <c r="JJ776" s="4">
        <v>730</v>
      </c>
      <c r="JK776" s="4">
        <v>191</v>
      </c>
      <c r="JL776" s="4">
        <v>-27.150000000000006</v>
      </c>
      <c r="JM776" s="4">
        <v>30846</v>
      </c>
      <c r="JN776" s="4">
        <v>7003</v>
      </c>
      <c r="JO776" s="4">
        <v>19.45</v>
      </c>
      <c r="JP776" s="4">
        <v>-1.3500000000000014</v>
      </c>
      <c r="JQ776" s="5">
        <v>1311</v>
      </c>
      <c r="JR776" s="4">
        <v>383</v>
      </c>
      <c r="JS776" s="4">
        <v>147.55000000000001</v>
      </c>
      <c r="JT776" s="4">
        <v>-26.849999999999994</v>
      </c>
      <c r="JU776" s="4">
        <v>11851</v>
      </c>
      <c r="JV776" s="4">
        <v>3521</v>
      </c>
      <c r="JW776" s="4">
        <v>27.6</v>
      </c>
      <c r="JX776" s="4">
        <v>0.25</v>
      </c>
      <c r="JY776" s="4">
        <v>13135</v>
      </c>
      <c r="JZ776" s="4">
        <v>-332</v>
      </c>
      <c r="KA776" s="4">
        <v>110.25</v>
      </c>
      <c r="KB776" s="4">
        <v>-25.050000000000011</v>
      </c>
      <c r="KC776" s="4">
        <v>42238</v>
      </c>
      <c r="KD776" s="4">
        <v>12503</v>
      </c>
      <c r="KE776" s="4">
        <v>39</v>
      </c>
      <c r="KF776" s="4">
        <v>1</v>
      </c>
      <c r="KG776" s="4">
        <v>10309</v>
      </c>
      <c r="KH776" s="4">
        <v>5324</v>
      </c>
      <c r="KI776" s="4">
        <v>76.3</v>
      </c>
      <c r="KJ776" s="4">
        <v>-23.450000000000003</v>
      </c>
      <c r="KK776" s="4">
        <v>16166</v>
      </c>
      <c r="KL776" s="4">
        <v>7272</v>
      </c>
      <c r="KM776" s="4">
        <v>55.55</v>
      </c>
      <c r="KN776" s="4">
        <v>2.6499999999999986</v>
      </c>
      <c r="KO776" s="4">
        <v>53166</v>
      </c>
      <c r="KP776" s="4">
        <v>19823</v>
      </c>
      <c r="KQ776" s="4">
        <v>49.4</v>
      </c>
      <c r="KR776" s="4">
        <v>-21.85</v>
      </c>
      <c r="KS776" s="4">
        <v>32747</v>
      </c>
      <c r="KT776" s="4">
        <v>9833</v>
      </c>
      <c r="KU776" s="4">
        <v>78.349999999999994</v>
      </c>
      <c r="KV776" s="4">
        <v>5.5999999999999943</v>
      </c>
      <c r="KW776" s="4">
        <v>23455</v>
      </c>
      <c r="KX776" s="4">
        <v>14158</v>
      </c>
      <c r="KY776" s="4">
        <v>29.5</v>
      </c>
      <c r="KZ776" s="4">
        <v>-18.700000000000003</v>
      </c>
      <c r="LA776" s="4">
        <v>5440</v>
      </c>
      <c r="LB776" s="4">
        <v>2405</v>
      </c>
      <c r="LC776" s="4">
        <v>108.35</v>
      </c>
      <c r="LD776" s="4">
        <v>8.75</v>
      </c>
    </row>
    <row r="777" spans="1:316" x14ac:dyDescent="0.25">
      <c r="A777" s="171">
        <v>44076.480058333334</v>
      </c>
      <c r="B777" s="172">
        <v>0.47916666666666669</v>
      </c>
      <c r="C777" s="4">
        <v>11470.6</v>
      </c>
      <c r="D777" s="4">
        <v>11450</v>
      </c>
      <c r="E777" s="173">
        <v>-48.65</v>
      </c>
      <c r="F777" s="173">
        <v>-9.0500000000000078</v>
      </c>
      <c r="G777" s="173">
        <v>313.89999999999998</v>
      </c>
      <c r="H777" s="173">
        <v>-441.19999999999993</v>
      </c>
      <c r="I777" s="173">
        <v>218.85000000000008</v>
      </c>
      <c r="J777" s="173">
        <v>-660.05</v>
      </c>
      <c r="K777" s="127">
        <v>24.08</v>
      </c>
      <c r="L777" s="127">
        <v>28.47</v>
      </c>
      <c r="M777" s="127">
        <v>8.3599999999999977</v>
      </c>
      <c r="N777" s="127">
        <v>10.68</v>
      </c>
      <c r="O777" s="127">
        <v>0.19397622460240205</v>
      </c>
      <c r="P777" s="127">
        <v>9.7484807673611479E-2</v>
      </c>
      <c r="Q777" s="127">
        <v>0.81607385771204055</v>
      </c>
      <c r="R777" s="4">
        <v>74964</v>
      </c>
      <c r="S777" s="4">
        <v>45544</v>
      </c>
      <c r="T777" s="173">
        <v>11507.1</v>
      </c>
      <c r="U777" s="173">
        <v>0.25</v>
      </c>
      <c r="V777" s="4">
        <v>147399</v>
      </c>
      <c r="W777" s="4">
        <v>-11425</v>
      </c>
      <c r="X777" s="173">
        <v>36.5</v>
      </c>
      <c r="Y777" s="126">
        <v>-92946</v>
      </c>
      <c r="Z777" s="126">
        <v>24120</v>
      </c>
      <c r="AA777" s="126">
        <v>-68826</v>
      </c>
      <c r="AB777" s="126">
        <v>-29420</v>
      </c>
      <c r="AC777" s="126">
        <v>-67710</v>
      </c>
      <c r="AD777" s="176" t="e">
        <v>#REF!</v>
      </c>
      <c r="AE777" s="177">
        <v>-1.7135038441484423</v>
      </c>
      <c r="AF777" s="177">
        <v>-2.2442378811078812E-3</v>
      </c>
      <c r="AG777" s="177">
        <v>0.2848247144580614</v>
      </c>
      <c r="AH777" s="177">
        <v>-3.2396959743656355E-2</v>
      </c>
      <c r="AI777" s="127">
        <v>-3.4782578357434872E-3</v>
      </c>
      <c r="AJ777" s="127">
        <v>0</v>
      </c>
      <c r="AK777" s="4">
        <v>0</v>
      </c>
      <c r="AL777" s="178">
        <v>11500</v>
      </c>
      <c r="AM777" s="178">
        <v>11400</v>
      </c>
      <c r="AN777" s="178">
        <v>11600</v>
      </c>
      <c r="AO777" s="178">
        <v>12000</v>
      </c>
      <c r="AS777" s="4">
        <v>0.61593875785276309</v>
      </c>
      <c r="AT777" s="4">
        <v>0.23193348966105309</v>
      </c>
      <c r="AU777" s="4">
        <v>0.22323930928487479</v>
      </c>
      <c r="AV777" s="4">
        <v>6.6992208932294531E-2</v>
      </c>
      <c r="AW777" s="4">
        <v>9.408993783993784E-2</v>
      </c>
      <c r="AX777" s="4">
        <v>6.2315166877904518E-2</v>
      </c>
      <c r="AY777" s="4">
        <v>32.600694444444443</v>
      </c>
      <c r="AZ777" s="4">
        <v>11.652014652014651</v>
      </c>
      <c r="BA777" s="4">
        <v>40.749478079331944</v>
      </c>
      <c r="BB777" s="4">
        <v>24.75</v>
      </c>
      <c r="BC777" s="4">
        <v>21.041828040278855</v>
      </c>
      <c r="BD777" s="4">
        <v>42.901287553648068</v>
      </c>
      <c r="BE777" s="4">
        <v>8.951247823563552</v>
      </c>
      <c r="BF777" s="4">
        <v>9.0396643783371466</v>
      </c>
      <c r="BG777" s="4">
        <v>3.2156832889227256</v>
      </c>
      <c r="BH777" s="4">
        <v>1.5681443398971773</v>
      </c>
      <c r="BI777" s="4">
        <v>9</v>
      </c>
      <c r="BJ777" s="4">
        <v>0</v>
      </c>
      <c r="BK777" s="4">
        <v>0</v>
      </c>
      <c r="BL777" s="4">
        <v>0</v>
      </c>
      <c r="BM777" s="4">
        <v>7202</v>
      </c>
      <c r="BN777" s="4">
        <v>-761</v>
      </c>
      <c r="BO777" s="4">
        <v>1</v>
      </c>
      <c r="BP777" s="4">
        <v>-0.5</v>
      </c>
      <c r="BQ777" s="4">
        <v>0</v>
      </c>
      <c r="BR777" s="4">
        <v>0</v>
      </c>
      <c r="BS777" s="4">
        <v>0</v>
      </c>
      <c r="BT777" s="4">
        <v>0</v>
      </c>
      <c r="BU777" s="4">
        <v>135</v>
      </c>
      <c r="BV777" s="4">
        <v>21</v>
      </c>
      <c r="BW777" s="4">
        <v>1</v>
      </c>
      <c r="BX777" s="4">
        <v>-0.55000000000000004</v>
      </c>
      <c r="BY777" s="4">
        <v>22</v>
      </c>
      <c r="BZ777" s="4">
        <v>0</v>
      </c>
      <c r="CA777" s="4">
        <v>0</v>
      </c>
      <c r="CB777" s="4">
        <v>0</v>
      </c>
      <c r="CC777" s="4">
        <v>621</v>
      </c>
      <c r="CD777" s="4">
        <v>-162</v>
      </c>
      <c r="CE777" s="4">
        <v>1.1000000000000001</v>
      </c>
      <c r="CF777" s="4">
        <v>-0.54999999999999982</v>
      </c>
      <c r="CG777" s="4">
        <v>0</v>
      </c>
      <c r="CH777" s="4">
        <v>0</v>
      </c>
      <c r="CI777" s="4">
        <v>0</v>
      </c>
      <c r="CJ777" s="4">
        <v>0</v>
      </c>
      <c r="CK777" s="4">
        <v>46</v>
      </c>
      <c r="CL777" s="4">
        <v>2</v>
      </c>
      <c r="CM777" s="4">
        <v>1.1000000000000001</v>
      </c>
      <c r="CN777" s="4">
        <v>-0.7</v>
      </c>
      <c r="CO777" s="4">
        <v>12</v>
      </c>
      <c r="CP777" s="4">
        <v>0</v>
      </c>
      <c r="CQ777" s="4">
        <v>0</v>
      </c>
      <c r="CR777" s="4">
        <v>0</v>
      </c>
      <c r="CS777" s="4">
        <v>1653</v>
      </c>
      <c r="CT777" s="4">
        <v>-1</v>
      </c>
      <c r="CU777" s="4">
        <v>1.2</v>
      </c>
      <c r="CV777" s="4">
        <v>-0.75</v>
      </c>
      <c r="CW777" s="4">
        <v>0</v>
      </c>
      <c r="CX777" s="4">
        <v>0</v>
      </c>
      <c r="CY777" s="4">
        <v>0</v>
      </c>
      <c r="CZ777" s="4">
        <v>0</v>
      </c>
      <c r="DA777" s="4">
        <v>293</v>
      </c>
      <c r="DB777" s="4">
        <v>11</v>
      </c>
      <c r="DC777" s="4">
        <v>1.25</v>
      </c>
      <c r="DD777" s="4">
        <v>-0.85000000000000009</v>
      </c>
      <c r="DE777" s="4">
        <v>28</v>
      </c>
      <c r="DF777" s="4">
        <v>0</v>
      </c>
      <c r="DG777" s="4">
        <v>0</v>
      </c>
      <c r="DH777" s="4">
        <v>0</v>
      </c>
      <c r="DI777" s="4">
        <v>2008</v>
      </c>
      <c r="DJ777" s="4">
        <v>-286</v>
      </c>
      <c r="DK777" s="4">
        <v>1.3</v>
      </c>
      <c r="DL777" s="4">
        <v>-0.84999999999999987</v>
      </c>
      <c r="DM777" s="4">
        <v>0</v>
      </c>
      <c r="DN777" s="4">
        <v>0</v>
      </c>
      <c r="DO777" s="4">
        <v>0</v>
      </c>
      <c r="DP777" s="4">
        <v>0</v>
      </c>
      <c r="DQ777" s="4">
        <v>604</v>
      </c>
      <c r="DR777" s="4">
        <v>138</v>
      </c>
      <c r="DS777" s="4">
        <v>1.4</v>
      </c>
      <c r="DT777" s="4">
        <v>-0.89999999999999991</v>
      </c>
      <c r="DU777" s="4">
        <v>1</v>
      </c>
      <c r="DV777" s="4">
        <v>0</v>
      </c>
      <c r="DW777" s="4">
        <v>0</v>
      </c>
      <c r="DX777" s="4">
        <v>0</v>
      </c>
      <c r="DY777" s="4">
        <v>4648</v>
      </c>
      <c r="DZ777" s="4">
        <v>-445</v>
      </c>
      <c r="EA777" s="4">
        <v>1.4</v>
      </c>
      <c r="EB777" s="4">
        <v>-1.0500000000000003</v>
      </c>
      <c r="EC777" s="4">
        <v>0</v>
      </c>
      <c r="ED777" s="4">
        <v>0</v>
      </c>
      <c r="EE777" s="4">
        <v>0</v>
      </c>
      <c r="EF777" s="4">
        <v>0</v>
      </c>
      <c r="EG777" s="4">
        <v>295</v>
      </c>
      <c r="EH777" s="4">
        <v>15</v>
      </c>
      <c r="EI777" s="4">
        <v>1.45</v>
      </c>
      <c r="EJ777" s="4">
        <v>-1.2500000000000002</v>
      </c>
      <c r="EK777" s="4">
        <v>79</v>
      </c>
      <c r="EL777" s="4">
        <v>0</v>
      </c>
      <c r="EM777" s="4">
        <v>1008</v>
      </c>
      <c r="EN777" s="4">
        <v>-7</v>
      </c>
      <c r="EO777" s="4">
        <v>22183</v>
      </c>
      <c r="EP777" s="4">
        <v>-1775</v>
      </c>
      <c r="EQ777" s="4">
        <v>1.65</v>
      </c>
      <c r="ER777" s="4">
        <v>-1.25</v>
      </c>
      <c r="ES777" s="4">
        <v>4</v>
      </c>
      <c r="ET777" s="4">
        <v>0</v>
      </c>
      <c r="EU777" s="4">
        <v>0</v>
      </c>
      <c r="EV777" s="4">
        <v>0</v>
      </c>
      <c r="EW777" s="4">
        <v>880</v>
      </c>
      <c r="EX777" s="4">
        <v>-28</v>
      </c>
      <c r="EY777" s="4">
        <v>2.0499999999999998</v>
      </c>
      <c r="EZ777" s="4">
        <v>-0.90000000000000036</v>
      </c>
      <c r="FA777" s="4">
        <v>27</v>
      </c>
      <c r="FB777" s="4">
        <v>3</v>
      </c>
      <c r="FC777" s="4">
        <v>848.3</v>
      </c>
      <c r="FD777" s="4">
        <v>-39.950000000000045</v>
      </c>
      <c r="FE777" s="4">
        <v>6150</v>
      </c>
      <c r="FF777" s="4">
        <v>-54</v>
      </c>
      <c r="FG777" s="4">
        <v>1.85</v>
      </c>
      <c r="FH777" s="4">
        <v>-1.4499999999999997</v>
      </c>
      <c r="FI777" s="4">
        <v>5</v>
      </c>
      <c r="FJ777" s="4">
        <v>0</v>
      </c>
      <c r="FK777" s="4">
        <v>0</v>
      </c>
      <c r="FL777" s="4">
        <v>0</v>
      </c>
      <c r="FM777" s="4">
        <v>205</v>
      </c>
      <c r="FN777" s="4">
        <v>-24</v>
      </c>
      <c r="FO777" s="4">
        <v>1.95</v>
      </c>
      <c r="FP777" s="4">
        <v>-1.5999999999999999</v>
      </c>
      <c r="FQ777" s="4">
        <v>22</v>
      </c>
      <c r="FR777" s="4">
        <v>0</v>
      </c>
      <c r="FS777" s="4">
        <v>0</v>
      </c>
      <c r="FT777" s="4">
        <v>0</v>
      </c>
      <c r="FU777" s="4">
        <v>16819</v>
      </c>
      <c r="FV777" s="4">
        <v>-131</v>
      </c>
      <c r="FW777" s="4">
        <v>2.0499999999999998</v>
      </c>
      <c r="FX777" s="4">
        <v>-1.8000000000000003</v>
      </c>
      <c r="FY777" s="4">
        <v>6</v>
      </c>
      <c r="FZ777" s="4">
        <v>0</v>
      </c>
      <c r="GA777" s="4">
        <v>0</v>
      </c>
      <c r="GB777" s="4">
        <v>0</v>
      </c>
      <c r="GC777" s="4">
        <v>840</v>
      </c>
      <c r="GD777" s="4">
        <v>-37</v>
      </c>
      <c r="GE777" s="4">
        <v>2.15</v>
      </c>
      <c r="GF777" s="4">
        <v>-2.1</v>
      </c>
      <c r="GG777" s="4">
        <v>500</v>
      </c>
      <c r="GH777" s="4">
        <v>0</v>
      </c>
      <c r="GI777" s="4">
        <v>690</v>
      </c>
      <c r="GJ777" s="4">
        <v>-19.950000000000045</v>
      </c>
      <c r="GK777" s="4">
        <v>13948</v>
      </c>
      <c r="GL777" s="4">
        <v>-1708</v>
      </c>
      <c r="GM777" s="4">
        <v>2.35</v>
      </c>
      <c r="GN777" s="4">
        <v>-2.15</v>
      </c>
      <c r="GO777" s="4">
        <v>6</v>
      </c>
      <c r="GP777" s="4">
        <v>0</v>
      </c>
      <c r="GQ777" s="4">
        <v>0</v>
      </c>
      <c r="GR777" s="4">
        <v>0</v>
      </c>
      <c r="GS777" s="4">
        <v>870</v>
      </c>
      <c r="GT777" s="4">
        <v>-108</v>
      </c>
      <c r="GU777" s="4">
        <v>2.5499999999999998</v>
      </c>
      <c r="GV777" s="4">
        <v>-2.25</v>
      </c>
      <c r="GW777" s="4">
        <v>315</v>
      </c>
      <c r="GX777" s="4">
        <v>-65</v>
      </c>
      <c r="GY777" s="4">
        <v>584.25</v>
      </c>
      <c r="GZ777" s="4">
        <v>-21.700000000000045</v>
      </c>
      <c r="HA777" s="4">
        <v>14300</v>
      </c>
      <c r="HB777" s="4">
        <v>-2601</v>
      </c>
      <c r="HC777" s="4">
        <v>2.7</v>
      </c>
      <c r="HD777" s="4">
        <v>-2.3999999999999995</v>
      </c>
      <c r="HE777" s="4">
        <v>174</v>
      </c>
      <c r="HF777" s="4">
        <v>-15</v>
      </c>
      <c r="HG777" s="4">
        <v>543</v>
      </c>
      <c r="HH777" s="4">
        <v>8.6000000000000227</v>
      </c>
      <c r="HI777" s="4">
        <v>2040</v>
      </c>
      <c r="HJ777" s="4">
        <v>-564</v>
      </c>
      <c r="HK777" s="4">
        <v>3.05</v>
      </c>
      <c r="HL777" s="4">
        <v>-2.6500000000000004</v>
      </c>
      <c r="HM777" s="4">
        <v>864</v>
      </c>
      <c r="HN777" s="4">
        <v>-67</v>
      </c>
      <c r="HO777" s="4">
        <v>480.05</v>
      </c>
      <c r="HP777" s="4">
        <v>-27.399999999999977</v>
      </c>
      <c r="HQ777" s="4">
        <v>28167</v>
      </c>
      <c r="HR777" s="4">
        <v>1600</v>
      </c>
      <c r="HS777" s="4">
        <v>3.6</v>
      </c>
      <c r="HT777" s="4">
        <v>-2.9999999999999996</v>
      </c>
      <c r="HU777" s="4">
        <v>273</v>
      </c>
      <c r="HV777" s="4">
        <v>-38</v>
      </c>
      <c r="HW777" s="4">
        <v>439.5</v>
      </c>
      <c r="HX777" s="4">
        <v>-19.649999999999977</v>
      </c>
      <c r="HY777" s="4">
        <v>3181</v>
      </c>
      <c r="HZ777" s="4">
        <v>314</v>
      </c>
      <c r="IA777" s="4">
        <v>4.3499999999999996</v>
      </c>
      <c r="IB777" s="4">
        <v>-3.6000000000000005</v>
      </c>
      <c r="IC777" s="4">
        <v>479</v>
      </c>
      <c r="ID777" s="4">
        <v>-56</v>
      </c>
      <c r="IE777" s="4">
        <v>380.95</v>
      </c>
      <c r="IF777" s="4">
        <v>-26.800000000000011</v>
      </c>
      <c r="IG777" s="4">
        <v>19519</v>
      </c>
      <c r="IH777" s="4">
        <v>2774</v>
      </c>
      <c r="II777" s="4">
        <v>5.35</v>
      </c>
      <c r="IJ777" s="4">
        <v>-3.8000000000000007</v>
      </c>
      <c r="IK777" s="4">
        <v>224</v>
      </c>
      <c r="IL777" s="4">
        <v>-14</v>
      </c>
      <c r="IM777" s="4">
        <v>342</v>
      </c>
      <c r="IN777" s="4">
        <v>-20.800000000000011</v>
      </c>
      <c r="IO777" s="4">
        <v>5544</v>
      </c>
      <c r="IP777" s="4">
        <v>1090</v>
      </c>
      <c r="IQ777" s="4">
        <v>6.85</v>
      </c>
      <c r="IR777" s="4">
        <v>-4.2000000000000011</v>
      </c>
      <c r="IS777" s="4">
        <v>1291</v>
      </c>
      <c r="IT777" s="4">
        <v>184</v>
      </c>
      <c r="IU777" s="4">
        <v>285.10000000000002</v>
      </c>
      <c r="IV777" s="4">
        <v>-26.75</v>
      </c>
      <c r="IW777" s="4">
        <v>27165</v>
      </c>
      <c r="IX777" s="4">
        <v>5476</v>
      </c>
      <c r="IY777" s="4">
        <v>9.35</v>
      </c>
      <c r="IZ777" s="4">
        <v>-3.8000000000000007</v>
      </c>
      <c r="JA777" s="4">
        <v>233</v>
      </c>
      <c r="JB777" s="4">
        <v>23</v>
      </c>
      <c r="JC777" s="4">
        <v>238.05</v>
      </c>
      <c r="JD777" s="4">
        <v>-25.899999999999977</v>
      </c>
      <c r="JE777" s="4">
        <v>9996</v>
      </c>
      <c r="JF777" s="4">
        <v>2731</v>
      </c>
      <c r="JG777" s="4">
        <v>13.1</v>
      </c>
      <c r="JH777" s="4">
        <v>-3.1500000000000004</v>
      </c>
      <c r="JI777" s="4">
        <v>3446</v>
      </c>
      <c r="JJ777" s="4">
        <v>730</v>
      </c>
      <c r="JK777" s="4">
        <v>194.35</v>
      </c>
      <c r="JL777" s="4">
        <v>-23.800000000000011</v>
      </c>
      <c r="JM777" s="4">
        <v>30846</v>
      </c>
      <c r="JN777" s="4">
        <v>7003</v>
      </c>
      <c r="JO777" s="4">
        <v>18.45</v>
      </c>
      <c r="JP777" s="4">
        <v>-2.3500000000000014</v>
      </c>
      <c r="JQ777" s="5">
        <v>1311</v>
      </c>
      <c r="JR777" s="4">
        <v>383</v>
      </c>
      <c r="JS777" s="4">
        <v>151.30000000000001</v>
      </c>
      <c r="JT777" s="4">
        <v>-23.099999999999994</v>
      </c>
      <c r="JU777" s="4">
        <v>11851</v>
      </c>
      <c r="JV777" s="4">
        <v>3521</v>
      </c>
      <c r="JW777" s="4">
        <v>26</v>
      </c>
      <c r="JX777" s="4">
        <v>-1.3500000000000014</v>
      </c>
      <c r="JY777" s="4">
        <v>13135</v>
      </c>
      <c r="JZ777" s="4">
        <v>-332</v>
      </c>
      <c r="KA777" s="4">
        <v>112.85</v>
      </c>
      <c r="KB777" s="4">
        <v>-22.450000000000017</v>
      </c>
      <c r="KC777" s="4">
        <v>42238</v>
      </c>
      <c r="KD777" s="4">
        <v>12503</v>
      </c>
      <c r="KE777" s="4">
        <v>37</v>
      </c>
      <c r="KF777" s="4">
        <v>-1</v>
      </c>
      <c r="KG777" s="4">
        <v>10309</v>
      </c>
      <c r="KH777" s="4">
        <v>5324</v>
      </c>
      <c r="KI777" s="4">
        <v>78.55</v>
      </c>
      <c r="KJ777" s="4">
        <v>-21.200000000000003</v>
      </c>
      <c r="KK777" s="4">
        <v>16166</v>
      </c>
      <c r="KL777" s="4">
        <v>7272</v>
      </c>
      <c r="KM777" s="4">
        <v>53.15</v>
      </c>
      <c r="KN777" s="4">
        <v>0.25</v>
      </c>
      <c r="KO777" s="4">
        <v>53166</v>
      </c>
      <c r="KP777" s="4">
        <v>19823</v>
      </c>
      <c r="KQ777" s="4">
        <v>50.7</v>
      </c>
      <c r="KR777" s="4">
        <v>-20.549999999999997</v>
      </c>
      <c r="KS777" s="4">
        <v>32747</v>
      </c>
      <c r="KT777" s="4">
        <v>9833</v>
      </c>
      <c r="KU777" s="4">
        <v>75.099999999999994</v>
      </c>
      <c r="KV777" s="4">
        <v>2.3499999999999943</v>
      </c>
      <c r="KW777" s="4">
        <v>23455</v>
      </c>
      <c r="KX777" s="4">
        <v>14158</v>
      </c>
      <c r="KY777" s="4">
        <v>30.25</v>
      </c>
      <c r="KZ777" s="4">
        <v>-17.950000000000003</v>
      </c>
      <c r="LA777" s="4">
        <v>5440</v>
      </c>
      <c r="LB777" s="4">
        <v>2405</v>
      </c>
      <c r="LC777" s="4">
        <v>104.9</v>
      </c>
      <c r="LD777" s="4">
        <v>5.3000000000000114</v>
      </c>
    </row>
    <row r="778" spans="1:316" x14ac:dyDescent="0.25">
      <c r="A778" s="171">
        <v>44076.478579629627</v>
      </c>
      <c r="B778" s="172">
        <v>0.4770833333333333</v>
      </c>
      <c r="C778" s="4">
        <v>11477.25</v>
      </c>
      <c r="D778" s="4">
        <v>11500</v>
      </c>
      <c r="E778" s="173">
        <v>-47.75</v>
      </c>
      <c r="F778" s="173">
        <v>-11.199999999999994</v>
      </c>
      <c r="G778" s="173">
        <v>313.89999999999998</v>
      </c>
      <c r="H778" s="173">
        <v>-428.94999999999987</v>
      </c>
      <c r="I778" s="173">
        <v>182.80000000000004</v>
      </c>
      <c r="J778" s="173">
        <v>-611.74999999999989</v>
      </c>
      <c r="K778" s="127">
        <v>23.7</v>
      </c>
      <c r="L778" s="127">
        <v>27.9</v>
      </c>
      <c r="M778" s="127">
        <v>7.9799999999999986</v>
      </c>
      <c r="N778" s="127">
        <v>10.11</v>
      </c>
      <c r="O778" s="127">
        <v>0.24415893260491267</v>
      </c>
      <c r="P778" s="127">
        <v>0.14475244823792532</v>
      </c>
      <c r="Q778" s="127">
        <v>0.81505878678049648</v>
      </c>
      <c r="R778" s="4">
        <v>75894</v>
      </c>
      <c r="S778" s="4">
        <v>45861</v>
      </c>
      <c r="T778" s="173">
        <v>11509.283333333333</v>
      </c>
      <c r="U778" s="173">
        <v>2.4333333333324845</v>
      </c>
      <c r="V778" s="4">
        <v>147441</v>
      </c>
      <c r="W778" s="4">
        <v>-11383</v>
      </c>
      <c r="X778" s="173">
        <v>32.033333333332848</v>
      </c>
      <c r="Y778" s="126">
        <v>-92974</v>
      </c>
      <c r="Z778" s="126">
        <v>39121</v>
      </c>
      <c r="AA778" s="126">
        <v>-53853</v>
      </c>
      <c r="AB778" s="126">
        <v>-30033</v>
      </c>
      <c r="AC778" s="126">
        <v>-67893</v>
      </c>
      <c r="AD778" s="176" t="e">
        <v>#REF!</v>
      </c>
      <c r="AE778" s="177">
        <v>-2.5555073650601599</v>
      </c>
      <c r="AF778" s="177">
        <v>-2.7291595698873605E-3</v>
      </c>
      <c r="AG778" s="177">
        <v>0.46847420408311907</v>
      </c>
      <c r="AH778" s="177">
        <v>-3.8659120298206014E-2</v>
      </c>
      <c r="AI778" s="127">
        <v>-2.7803068265782899E-3</v>
      </c>
      <c r="AJ778" s="127">
        <v>0</v>
      </c>
      <c r="AK778" s="4">
        <v>0</v>
      </c>
      <c r="AL778" s="178">
        <v>11500</v>
      </c>
      <c r="AM778" s="178">
        <v>11400</v>
      </c>
      <c r="AN778" s="178">
        <v>11600</v>
      </c>
      <c r="AO778" s="178">
        <v>12000</v>
      </c>
      <c r="AS778" s="4">
        <v>0.61391688370512965</v>
      </c>
      <c r="AT778" s="4">
        <v>0.23078884733083985</v>
      </c>
      <c r="AU778" s="4">
        <v>0.22487714710788512</v>
      </c>
      <c r="AV778" s="4">
        <v>6.6098196828155556E-2</v>
      </c>
      <c r="AW778" s="4">
        <v>9.3665114474194802E-2</v>
      </c>
      <c r="AX778" s="4">
        <v>6.2321749234181892E-2</v>
      </c>
      <c r="AY778" s="4">
        <v>32.641203703703702</v>
      </c>
      <c r="AZ778" s="4">
        <v>12.087912087912088</v>
      </c>
      <c r="BA778" s="4">
        <v>40.920668058455114</v>
      </c>
      <c r="BB778" s="4">
        <v>24.5625</v>
      </c>
      <c r="BC778" s="4">
        <v>20.894290123456791</v>
      </c>
      <c r="BD778" s="4">
        <v>42.97424892703863</v>
      </c>
      <c r="BE778" s="4">
        <v>8.8141062250142781</v>
      </c>
      <c r="BF778" s="4">
        <v>9.1172886519421166</v>
      </c>
      <c r="BG778" s="4">
        <v>3.1892908174776267</v>
      </c>
      <c r="BH778" s="4">
        <v>1.5464137063207821</v>
      </c>
      <c r="BI778" s="4">
        <v>9</v>
      </c>
      <c r="BJ778" s="4">
        <v>0</v>
      </c>
      <c r="BK778" s="4">
        <v>0</v>
      </c>
      <c r="BL778" s="4">
        <v>0</v>
      </c>
      <c r="BM778" s="4">
        <v>7202</v>
      </c>
      <c r="BN778" s="4">
        <v>-761</v>
      </c>
      <c r="BO778" s="4">
        <v>1</v>
      </c>
      <c r="BP778" s="4">
        <v>-0.5</v>
      </c>
      <c r="BQ778" s="4">
        <v>0</v>
      </c>
      <c r="BR778" s="4">
        <v>0</v>
      </c>
      <c r="BS778" s="4">
        <v>0</v>
      </c>
      <c r="BT778" s="4">
        <v>0</v>
      </c>
      <c r="BU778" s="4">
        <v>135</v>
      </c>
      <c r="BV778" s="4">
        <v>21</v>
      </c>
      <c r="BW778" s="4">
        <v>1</v>
      </c>
      <c r="BX778" s="4">
        <v>-0.55000000000000004</v>
      </c>
      <c r="BY778" s="4">
        <v>22</v>
      </c>
      <c r="BZ778" s="4">
        <v>0</v>
      </c>
      <c r="CA778" s="4">
        <v>0</v>
      </c>
      <c r="CB778" s="4">
        <v>0</v>
      </c>
      <c r="CC778" s="4">
        <v>622</v>
      </c>
      <c r="CD778" s="4">
        <v>-161</v>
      </c>
      <c r="CE778" s="4">
        <v>1.05</v>
      </c>
      <c r="CF778" s="4">
        <v>-0.59999999999999987</v>
      </c>
      <c r="CG778" s="4">
        <v>0</v>
      </c>
      <c r="CH778" s="4">
        <v>0</v>
      </c>
      <c r="CI778" s="4">
        <v>0</v>
      </c>
      <c r="CJ778" s="4">
        <v>0</v>
      </c>
      <c r="CK778" s="4">
        <v>46</v>
      </c>
      <c r="CL778" s="4">
        <v>2</v>
      </c>
      <c r="CM778" s="4">
        <v>1.1000000000000001</v>
      </c>
      <c r="CN778" s="4">
        <v>-0.7</v>
      </c>
      <c r="CO778" s="4">
        <v>12</v>
      </c>
      <c r="CP778" s="4">
        <v>0</v>
      </c>
      <c r="CQ778" s="4">
        <v>0</v>
      </c>
      <c r="CR778" s="4">
        <v>0</v>
      </c>
      <c r="CS778" s="4">
        <v>1713</v>
      </c>
      <c r="CT778" s="4">
        <v>59</v>
      </c>
      <c r="CU778" s="4">
        <v>1.1499999999999999</v>
      </c>
      <c r="CV778" s="4">
        <v>-0.8</v>
      </c>
      <c r="CW778" s="4">
        <v>0</v>
      </c>
      <c r="CX778" s="4">
        <v>0</v>
      </c>
      <c r="CY778" s="4">
        <v>0</v>
      </c>
      <c r="CZ778" s="4">
        <v>0</v>
      </c>
      <c r="DA778" s="4">
        <v>293</v>
      </c>
      <c r="DB778" s="4">
        <v>11</v>
      </c>
      <c r="DC778" s="4">
        <v>1.25</v>
      </c>
      <c r="DD778" s="4">
        <v>-0.85000000000000009</v>
      </c>
      <c r="DE778" s="4">
        <v>28</v>
      </c>
      <c r="DF778" s="4">
        <v>0</v>
      </c>
      <c r="DG778" s="4">
        <v>0</v>
      </c>
      <c r="DH778" s="4">
        <v>0</v>
      </c>
      <c r="DI778" s="4">
        <v>2008</v>
      </c>
      <c r="DJ778" s="4">
        <v>-286</v>
      </c>
      <c r="DK778" s="4">
        <v>1.35</v>
      </c>
      <c r="DL778" s="4">
        <v>-0.79999999999999982</v>
      </c>
      <c r="DM778" s="4">
        <v>0</v>
      </c>
      <c r="DN778" s="4">
        <v>0</v>
      </c>
      <c r="DO778" s="4">
        <v>0</v>
      </c>
      <c r="DP778" s="4">
        <v>0</v>
      </c>
      <c r="DQ778" s="4">
        <v>604</v>
      </c>
      <c r="DR778" s="4">
        <v>138</v>
      </c>
      <c r="DS778" s="4">
        <v>1.4</v>
      </c>
      <c r="DT778" s="4">
        <v>-0.89999999999999991</v>
      </c>
      <c r="DU778" s="4">
        <v>1</v>
      </c>
      <c r="DV778" s="4">
        <v>0</v>
      </c>
      <c r="DW778" s="4">
        <v>0</v>
      </c>
      <c r="DX778" s="4">
        <v>0</v>
      </c>
      <c r="DY778" s="4">
        <v>4648</v>
      </c>
      <c r="DZ778" s="4">
        <v>-445</v>
      </c>
      <c r="EA778" s="4">
        <v>1.4</v>
      </c>
      <c r="EB778" s="4">
        <v>-1.0500000000000003</v>
      </c>
      <c r="EC778" s="4">
        <v>0</v>
      </c>
      <c r="ED778" s="4">
        <v>0</v>
      </c>
      <c r="EE778" s="4">
        <v>0</v>
      </c>
      <c r="EF778" s="4">
        <v>0</v>
      </c>
      <c r="EG778" s="4">
        <v>295</v>
      </c>
      <c r="EH778" s="4">
        <v>15</v>
      </c>
      <c r="EI778" s="4">
        <v>1.45</v>
      </c>
      <c r="EJ778" s="4">
        <v>-1.2500000000000002</v>
      </c>
      <c r="EK778" s="4">
        <v>79</v>
      </c>
      <c r="EL778" s="4">
        <v>0</v>
      </c>
      <c r="EM778" s="4">
        <v>1008</v>
      </c>
      <c r="EN778" s="4">
        <v>-7</v>
      </c>
      <c r="EO778" s="4">
        <v>22205</v>
      </c>
      <c r="EP778" s="4">
        <v>-1753</v>
      </c>
      <c r="EQ778" s="4">
        <v>1.65</v>
      </c>
      <c r="ER778" s="4">
        <v>-1.25</v>
      </c>
      <c r="ES778" s="4">
        <v>4</v>
      </c>
      <c r="ET778" s="4">
        <v>0</v>
      </c>
      <c r="EU778" s="4">
        <v>0</v>
      </c>
      <c r="EV778" s="4">
        <v>0</v>
      </c>
      <c r="EW778" s="4">
        <v>880</v>
      </c>
      <c r="EX778" s="4">
        <v>-28</v>
      </c>
      <c r="EY778" s="4">
        <v>2.0499999999999998</v>
      </c>
      <c r="EZ778" s="4">
        <v>-0.90000000000000036</v>
      </c>
      <c r="FA778" s="4">
        <v>27</v>
      </c>
      <c r="FB778" s="4">
        <v>3</v>
      </c>
      <c r="FC778" s="4">
        <v>848.3</v>
      </c>
      <c r="FD778" s="4">
        <v>-39.950000000000045</v>
      </c>
      <c r="FE778" s="4">
        <v>6141</v>
      </c>
      <c r="FF778" s="4">
        <v>-63</v>
      </c>
      <c r="FG778" s="4">
        <v>1.8</v>
      </c>
      <c r="FH778" s="4">
        <v>-1.4999999999999998</v>
      </c>
      <c r="FI778" s="4">
        <v>5</v>
      </c>
      <c r="FJ778" s="4">
        <v>0</v>
      </c>
      <c r="FK778" s="4">
        <v>0</v>
      </c>
      <c r="FL778" s="4">
        <v>0</v>
      </c>
      <c r="FM778" s="4">
        <v>205</v>
      </c>
      <c r="FN778" s="4">
        <v>-24</v>
      </c>
      <c r="FO778" s="4">
        <v>1.95</v>
      </c>
      <c r="FP778" s="4">
        <v>-1.5999999999999999</v>
      </c>
      <c r="FQ778" s="4">
        <v>22</v>
      </c>
      <c r="FR778" s="4">
        <v>0</v>
      </c>
      <c r="FS778" s="4">
        <v>0</v>
      </c>
      <c r="FT778" s="4">
        <v>0</v>
      </c>
      <c r="FU778" s="4">
        <v>16819</v>
      </c>
      <c r="FV778" s="4">
        <v>-131</v>
      </c>
      <c r="FW778" s="4">
        <v>2.0499999999999998</v>
      </c>
      <c r="FX778" s="4">
        <v>-1.8000000000000003</v>
      </c>
      <c r="FY778" s="4">
        <v>6</v>
      </c>
      <c r="FZ778" s="4">
        <v>0</v>
      </c>
      <c r="GA778" s="4">
        <v>0</v>
      </c>
      <c r="GB778" s="4">
        <v>0</v>
      </c>
      <c r="GC778" s="4">
        <v>840</v>
      </c>
      <c r="GD778" s="4">
        <v>-37</v>
      </c>
      <c r="GE778" s="4">
        <v>2.15</v>
      </c>
      <c r="GF778" s="4">
        <v>-2.1</v>
      </c>
      <c r="GG778" s="4">
        <v>500</v>
      </c>
      <c r="GH778" s="4">
        <v>0</v>
      </c>
      <c r="GI778" s="4">
        <v>690</v>
      </c>
      <c r="GJ778" s="4">
        <v>-19.950000000000045</v>
      </c>
      <c r="GK778" s="4">
        <v>14063</v>
      </c>
      <c r="GL778" s="4">
        <v>-1593</v>
      </c>
      <c r="GM778" s="4">
        <v>2.2999999999999998</v>
      </c>
      <c r="GN778" s="4">
        <v>-2.2000000000000002</v>
      </c>
      <c r="GO778" s="4">
        <v>6</v>
      </c>
      <c r="GP778" s="4">
        <v>0</v>
      </c>
      <c r="GQ778" s="4">
        <v>0</v>
      </c>
      <c r="GR778" s="4">
        <v>0</v>
      </c>
      <c r="GS778" s="4">
        <v>870</v>
      </c>
      <c r="GT778" s="4">
        <v>-108</v>
      </c>
      <c r="GU778" s="4">
        <v>2.5499999999999998</v>
      </c>
      <c r="GV778" s="4">
        <v>-2.25</v>
      </c>
      <c r="GW778" s="4">
        <v>315</v>
      </c>
      <c r="GX778" s="4">
        <v>-65</v>
      </c>
      <c r="GY778" s="4">
        <v>584.25</v>
      </c>
      <c r="GZ778" s="4">
        <v>-21.700000000000045</v>
      </c>
      <c r="HA778" s="4">
        <v>14322</v>
      </c>
      <c r="HB778" s="4">
        <v>-2579</v>
      </c>
      <c r="HC778" s="4">
        <v>2.7</v>
      </c>
      <c r="HD778" s="4">
        <v>-2.3999999999999995</v>
      </c>
      <c r="HE778" s="4">
        <v>174</v>
      </c>
      <c r="HF778" s="4">
        <v>-15</v>
      </c>
      <c r="HG778" s="4">
        <v>543</v>
      </c>
      <c r="HH778" s="4">
        <v>8.6000000000000227</v>
      </c>
      <c r="HI778" s="4">
        <v>2046</v>
      </c>
      <c r="HJ778" s="4">
        <v>-558</v>
      </c>
      <c r="HK778" s="4">
        <v>3</v>
      </c>
      <c r="HL778" s="4">
        <v>-2.7</v>
      </c>
      <c r="HM778" s="4">
        <v>864</v>
      </c>
      <c r="HN778" s="4">
        <v>-67</v>
      </c>
      <c r="HO778" s="4">
        <v>480.05</v>
      </c>
      <c r="HP778" s="4">
        <v>-27.399999999999977</v>
      </c>
      <c r="HQ778" s="4">
        <v>28202</v>
      </c>
      <c r="HR778" s="4">
        <v>1635</v>
      </c>
      <c r="HS778" s="4">
        <v>3.6</v>
      </c>
      <c r="HT778" s="4">
        <v>-2.9999999999999996</v>
      </c>
      <c r="HU778" s="4">
        <v>273</v>
      </c>
      <c r="HV778" s="4">
        <v>-38</v>
      </c>
      <c r="HW778" s="4">
        <v>439.5</v>
      </c>
      <c r="HX778" s="4">
        <v>-19.649999999999977</v>
      </c>
      <c r="HY778" s="4">
        <v>3300</v>
      </c>
      <c r="HZ778" s="4">
        <v>433</v>
      </c>
      <c r="IA778" s="4">
        <v>4.3</v>
      </c>
      <c r="IB778" s="4">
        <v>-3.6500000000000004</v>
      </c>
      <c r="IC778" s="4">
        <v>479</v>
      </c>
      <c r="ID778" s="4">
        <v>-56</v>
      </c>
      <c r="IE778" s="4">
        <v>385.05</v>
      </c>
      <c r="IF778" s="4">
        <v>-22.699999999999989</v>
      </c>
      <c r="IG778" s="4">
        <v>19601</v>
      </c>
      <c r="IH778" s="4">
        <v>2856</v>
      </c>
      <c r="II778" s="4">
        <v>5.25</v>
      </c>
      <c r="IJ778" s="4">
        <v>-3.9000000000000004</v>
      </c>
      <c r="IK778" s="4">
        <v>224</v>
      </c>
      <c r="IL778" s="4">
        <v>-14</v>
      </c>
      <c r="IM778" s="4">
        <v>342</v>
      </c>
      <c r="IN778" s="4">
        <v>-20.800000000000011</v>
      </c>
      <c r="IO778" s="4">
        <v>5502</v>
      </c>
      <c r="IP778" s="4">
        <v>1048</v>
      </c>
      <c r="IQ778" s="4">
        <v>6.8</v>
      </c>
      <c r="IR778" s="4">
        <v>-4.2500000000000009</v>
      </c>
      <c r="IS778" s="4">
        <v>1296</v>
      </c>
      <c r="IT778" s="4">
        <v>189</v>
      </c>
      <c r="IU778" s="4">
        <v>287</v>
      </c>
      <c r="IV778" s="4">
        <v>-24.850000000000023</v>
      </c>
      <c r="IW778" s="4">
        <v>27079</v>
      </c>
      <c r="IX778" s="4">
        <v>5390</v>
      </c>
      <c r="IY778" s="4">
        <v>9.25</v>
      </c>
      <c r="IZ778" s="4">
        <v>-3.9000000000000004</v>
      </c>
      <c r="JA778" s="4">
        <v>233</v>
      </c>
      <c r="JB778" s="4">
        <v>23</v>
      </c>
      <c r="JC778" s="4">
        <v>241.05</v>
      </c>
      <c r="JD778" s="4">
        <v>-22.899999999999977</v>
      </c>
      <c r="JE778" s="4">
        <v>10013</v>
      </c>
      <c r="JF778" s="4">
        <v>2748</v>
      </c>
      <c r="JG778" s="4">
        <v>12.75</v>
      </c>
      <c r="JH778" s="4">
        <v>-3.5</v>
      </c>
      <c r="JI778" s="4">
        <v>3502</v>
      </c>
      <c r="JJ778" s="4">
        <v>786</v>
      </c>
      <c r="JK778" s="4">
        <v>196.05</v>
      </c>
      <c r="JL778" s="4">
        <v>-22.099999999999994</v>
      </c>
      <c r="JM778" s="4">
        <v>30867</v>
      </c>
      <c r="JN778" s="4">
        <v>7024</v>
      </c>
      <c r="JO778" s="4">
        <v>18</v>
      </c>
      <c r="JP778" s="4">
        <v>-2.8000000000000007</v>
      </c>
      <c r="JQ778" s="5">
        <v>1313</v>
      </c>
      <c r="JR778" s="4">
        <v>385</v>
      </c>
      <c r="JS778" s="4">
        <v>151.1</v>
      </c>
      <c r="JT778" s="4">
        <v>-23.300000000000011</v>
      </c>
      <c r="JU778" s="4">
        <v>11971</v>
      </c>
      <c r="JV778" s="4">
        <v>3641</v>
      </c>
      <c r="JW778" s="4">
        <v>25.4</v>
      </c>
      <c r="JX778" s="4">
        <v>-1.9500000000000028</v>
      </c>
      <c r="JY778" s="4">
        <v>13297</v>
      </c>
      <c r="JZ778" s="4">
        <v>-170</v>
      </c>
      <c r="KA778" s="4">
        <v>113.2</v>
      </c>
      <c r="KB778" s="4">
        <v>-22.100000000000009</v>
      </c>
      <c r="KC778" s="4">
        <v>42408</v>
      </c>
      <c r="KD778" s="4">
        <v>12673</v>
      </c>
      <c r="KE778" s="4">
        <v>36.35</v>
      </c>
      <c r="KF778" s="4">
        <v>-1.6499999999999986</v>
      </c>
      <c r="KG778" s="4">
        <v>10331</v>
      </c>
      <c r="KH778" s="4">
        <v>5346</v>
      </c>
      <c r="KI778" s="4">
        <v>78.400000000000006</v>
      </c>
      <c r="KJ778" s="4">
        <v>-21.349999999999994</v>
      </c>
      <c r="KK778" s="4">
        <v>15976</v>
      </c>
      <c r="KL778" s="4">
        <v>7082</v>
      </c>
      <c r="KM778" s="4">
        <v>51.85</v>
      </c>
      <c r="KN778" s="4">
        <v>-1.0499999999999972</v>
      </c>
      <c r="KO778" s="4">
        <v>52986</v>
      </c>
      <c r="KP778" s="4">
        <v>19643</v>
      </c>
      <c r="KQ778" s="4">
        <v>51.2</v>
      </c>
      <c r="KR778" s="4">
        <v>-20.049999999999997</v>
      </c>
      <c r="KS778" s="4">
        <v>32529</v>
      </c>
      <c r="KT778" s="4">
        <v>9615</v>
      </c>
      <c r="KU778" s="4">
        <v>74.150000000000006</v>
      </c>
      <c r="KV778" s="4">
        <v>1.4000000000000057</v>
      </c>
      <c r="KW778" s="4">
        <v>23528</v>
      </c>
      <c r="KX778" s="4">
        <v>14231</v>
      </c>
      <c r="KY778" s="4">
        <v>30.45</v>
      </c>
      <c r="KZ778" s="4">
        <v>-17.750000000000004</v>
      </c>
      <c r="LA778" s="4">
        <v>5430</v>
      </c>
      <c r="LB778" s="4">
        <v>2395</v>
      </c>
      <c r="LC778" s="4">
        <v>103.5</v>
      </c>
      <c r="LD778" s="4">
        <v>3.9000000000000057</v>
      </c>
    </row>
    <row r="779" spans="1:316" x14ac:dyDescent="0.25">
      <c r="A779" s="171">
        <v>44076.477725231482</v>
      </c>
      <c r="B779" s="172">
        <v>0.47638888888888892</v>
      </c>
      <c r="C779" s="4">
        <v>11484.55</v>
      </c>
      <c r="D779" s="4">
        <v>11500</v>
      </c>
      <c r="E779" s="173">
        <v>-46.6</v>
      </c>
      <c r="F779" s="173">
        <v>-14.199999999999992</v>
      </c>
      <c r="G779" s="173">
        <v>313.89999999999998</v>
      </c>
      <c r="H779" s="173">
        <v>-406.04999999999995</v>
      </c>
      <c r="I779" s="173">
        <v>155.79999999999998</v>
      </c>
      <c r="J779" s="173">
        <v>-561.84999999999991</v>
      </c>
      <c r="K779" s="127">
        <v>23.7</v>
      </c>
      <c r="L779" s="127">
        <v>27.9</v>
      </c>
      <c r="M779" s="127">
        <v>7.9799999999999986</v>
      </c>
      <c r="N779" s="127">
        <v>10.11</v>
      </c>
      <c r="O779" s="127">
        <v>0.29174250505351401</v>
      </c>
      <c r="P779" s="127">
        <v>0.19335307024836279</v>
      </c>
      <c r="Q779" s="127">
        <v>0.81403116249474539</v>
      </c>
      <c r="R779" s="4">
        <v>75838</v>
      </c>
      <c r="S779" s="4">
        <v>45368</v>
      </c>
      <c r="T779" s="173">
        <v>11506.85</v>
      </c>
      <c r="U779" s="173">
        <v>-3.8333333333339397</v>
      </c>
      <c r="V779" s="4">
        <v>147441</v>
      </c>
      <c r="W779" s="4">
        <v>-11470</v>
      </c>
      <c r="X779" s="173">
        <v>22.300000000001091</v>
      </c>
      <c r="Y779" s="126">
        <v>-92528</v>
      </c>
      <c r="Z779" s="126">
        <v>57582</v>
      </c>
      <c r="AA779" s="126">
        <v>-34946</v>
      </c>
      <c r="AB779" s="126">
        <v>-30470</v>
      </c>
      <c r="AC779" s="126">
        <v>-68142</v>
      </c>
      <c r="AD779" s="176" t="e">
        <v>#REF!</v>
      </c>
      <c r="AE779" s="177">
        <v>-4.4461951791906023</v>
      </c>
      <c r="AF779" s="177">
        <v>-4.0827464500243944E-3</v>
      </c>
      <c r="AG779" s="177">
        <v>0.49354669519565464</v>
      </c>
      <c r="AH779" s="177">
        <v>-5.5825188584896025E-2</v>
      </c>
      <c r="AI779" s="127">
        <v>-9.7601410571695347E-3</v>
      </c>
      <c r="AJ779" s="127">
        <v>0</v>
      </c>
      <c r="AK779" s="4">
        <v>0</v>
      </c>
      <c r="AL779" s="178">
        <v>11500</v>
      </c>
      <c r="AM779" s="178">
        <v>11400</v>
      </c>
      <c r="AN779" s="178">
        <v>11600</v>
      </c>
      <c r="AO779" s="178">
        <v>12000</v>
      </c>
      <c r="AS779" s="4">
        <v>0.60893221491725236</v>
      </c>
      <c r="AT779" s="4">
        <v>0.23041592242919112</v>
      </c>
      <c r="AU779" s="4">
        <v>0.22365050114611892</v>
      </c>
      <c r="AV779" s="4">
        <v>6.5774378585086044E-2</v>
      </c>
      <c r="AW779" s="4">
        <v>9.3833454722019913E-2</v>
      </c>
      <c r="AX779" s="4">
        <v>6.2812732886191838E-2</v>
      </c>
      <c r="AY779" s="4">
        <v>32.876157407407405</v>
      </c>
      <c r="AZ779" s="4">
        <v>12.168498168498168</v>
      </c>
      <c r="BA779" s="4">
        <v>40.734864300626306</v>
      </c>
      <c r="BB779" s="4">
        <v>24.241071428571427</v>
      </c>
      <c r="BC779" s="4">
        <v>20.690950920245399</v>
      </c>
      <c r="BD779" s="4">
        <v>42.708154506437765</v>
      </c>
      <c r="BE779" s="4">
        <v>8.7778728257770169</v>
      </c>
      <c r="BF779" s="4">
        <v>9.1687211093990761</v>
      </c>
      <c r="BG779" s="4">
        <v>3.1837577943054618</v>
      </c>
      <c r="BH779" s="4">
        <v>1.525754372477417</v>
      </c>
      <c r="BI779" s="4">
        <v>9</v>
      </c>
      <c r="BJ779" s="4">
        <v>0</v>
      </c>
      <c r="BK779" s="4">
        <v>0</v>
      </c>
      <c r="BL779" s="4">
        <v>0</v>
      </c>
      <c r="BM779" s="4">
        <v>7202</v>
      </c>
      <c r="BN779" s="4">
        <v>-761</v>
      </c>
      <c r="BO779" s="4">
        <v>1</v>
      </c>
      <c r="BP779" s="4">
        <v>-0.5</v>
      </c>
      <c r="BQ779" s="4">
        <v>0</v>
      </c>
      <c r="BR779" s="4">
        <v>0</v>
      </c>
      <c r="BS779" s="4">
        <v>0</v>
      </c>
      <c r="BT779" s="4">
        <v>0</v>
      </c>
      <c r="BU779" s="4">
        <v>135</v>
      </c>
      <c r="BV779" s="4">
        <v>21</v>
      </c>
      <c r="BW779" s="4">
        <v>1</v>
      </c>
      <c r="BX779" s="4">
        <v>-0.55000000000000004</v>
      </c>
      <c r="BY779" s="4">
        <v>22</v>
      </c>
      <c r="BZ779" s="4">
        <v>0</v>
      </c>
      <c r="CA779" s="4">
        <v>0</v>
      </c>
      <c r="CB779" s="4">
        <v>0</v>
      </c>
      <c r="CC779" s="4">
        <v>622</v>
      </c>
      <c r="CD779" s="4">
        <v>-161</v>
      </c>
      <c r="CE779" s="4">
        <v>1.05</v>
      </c>
      <c r="CF779" s="4">
        <v>-0.59999999999999987</v>
      </c>
      <c r="CG779" s="4">
        <v>0</v>
      </c>
      <c r="CH779" s="4">
        <v>0</v>
      </c>
      <c r="CI779" s="4">
        <v>0</v>
      </c>
      <c r="CJ779" s="4">
        <v>0</v>
      </c>
      <c r="CK779" s="4">
        <v>46</v>
      </c>
      <c r="CL779" s="4">
        <v>2</v>
      </c>
      <c r="CM779" s="4">
        <v>1.1000000000000001</v>
      </c>
      <c r="CN779" s="4">
        <v>-0.7</v>
      </c>
      <c r="CO779" s="4">
        <v>12</v>
      </c>
      <c r="CP779" s="4">
        <v>0</v>
      </c>
      <c r="CQ779" s="4">
        <v>0</v>
      </c>
      <c r="CR779" s="4">
        <v>0</v>
      </c>
      <c r="CS779" s="4">
        <v>1713</v>
      </c>
      <c r="CT779" s="4">
        <v>59</v>
      </c>
      <c r="CU779" s="4">
        <v>1.1499999999999999</v>
      </c>
      <c r="CV779" s="4">
        <v>-0.8</v>
      </c>
      <c r="CW779" s="4">
        <v>0</v>
      </c>
      <c r="CX779" s="4">
        <v>0</v>
      </c>
      <c r="CY779" s="4">
        <v>0</v>
      </c>
      <c r="CZ779" s="4">
        <v>0</v>
      </c>
      <c r="DA779" s="4">
        <v>293</v>
      </c>
      <c r="DB779" s="4">
        <v>11</v>
      </c>
      <c r="DC779" s="4">
        <v>1.25</v>
      </c>
      <c r="DD779" s="4">
        <v>-0.85000000000000009</v>
      </c>
      <c r="DE779" s="4">
        <v>28</v>
      </c>
      <c r="DF779" s="4">
        <v>0</v>
      </c>
      <c r="DG779" s="4">
        <v>0</v>
      </c>
      <c r="DH779" s="4">
        <v>0</v>
      </c>
      <c r="DI779" s="4">
        <v>2023</v>
      </c>
      <c r="DJ779" s="4">
        <v>-271</v>
      </c>
      <c r="DK779" s="4">
        <v>1.3</v>
      </c>
      <c r="DL779" s="4">
        <v>-0.84999999999999987</v>
      </c>
      <c r="DM779" s="4">
        <v>0</v>
      </c>
      <c r="DN779" s="4">
        <v>0</v>
      </c>
      <c r="DO779" s="4">
        <v>0</v>
      </c>
      <c r="DP779" s="4">
        <v>0</v>
      </c>
      <c r="DQ779" s="4">
        <v>604</v>
      </c>
      <c r="DR779" s="4">
        <v>138</v>
      </c>
      <c r="DS779" s="4">
        <v>1.4</v>
      </c>
      <c r="DT779" s="4">
        <v>-0.89999999999999991</v>
      </c>
      <c r="DU779" s="4">
        <v>1</v>
      </c>
      <c r="DV779" s="4">
        <v>0</v>
      </c>
      <c r="DW779" s="4">
        <v>0</v>
      </c>
      <c r="DX779" s="4">
        <v>0</v>
      </c>
      <c r="DY779" s="4">
        <v>4648</v>
      </c>
      <c r="DZ779" s="4">
        <v>-445</v>
      </c>
      <c r="EA779" s="4">
        <v>1.4</v>
      </c>
      <c r="EB779" s="4">
        <v>-1.0500000000000003</v>
      </c>
      <c r="EC779" s="4">
        <v>0</v>
      </c>
      <c r="ED779" s="4">
        <v>0</v>
      </c>
      <c r="EE779" s="4">
        <v>0</v>
      </c>
      <c r="EF779" s="4">
        <v>0</v>
      </c>
      <c r="EG779" s="4">
        <v>295</v>
      </c>
      <c r="EH779" s="4">
        <v>15</v>
      </c>
      <c r="EI779" s="4">
        <v>1.45</v>
      </c>
      <c r="EJ779" s="4">
        <v>-1.2500000000000002</v>
      </c>
      <c r="EK779" s="4">
        <v>79</v>
      </c>
      <c r="EL779" s="4">
        <v>0</v>
      </c>
      <c r="EM779" s="4">
        <v>1008</v>
      </c>
      <c r="EN779" s="4">
        <v>-7</v>
      </c>
      <c r="EO779" s="4">
        <v>22205</v>
      </c>
      <c r="EP779" s="4">
        <v>-1753</v>
      </c>
      <c r="EQ779" s="4">
        <v>1.6</v>
      </c>
      <c r="ER779" s="4">
        <v>-1.2999999999999998</v>
      </c>
      <c r="ES779" s="4">
        <v>4</v>
      </c>
      <c r="ET779" s="4">
        <v>0</v>
      </c>
      <c r="EU779" s="4">
        <v>0</v>
      </c>
      <c r="EV779" s="4">
        <v>0</v>
      </c>
      <c r="EW779" s="4">
        <v>880</v>
      </c>
      <c r="EX779" s="4">
        <v>-28</v>
      </c>
      <c r="EY779" s="4">
        <v>2.0499999999999998</v>
      </c>
      <c r="EZ779" s="4">
        <v>-0.90000000000000036</v>
      </c>
      <c r="FA779" s="4">
        <v>27</v>
      </c>
      <c r="FB779" s="4">
        <v>3</v>
      </c>
      <c r="FC779" s="4">
        <v>848.3</v>
      </c>
      <c r="FD779" s="4">
        <v>-39.950000000000045</v>
      </c>
      <c r="FE779" s="4">
        <v>6141</v>
      </c>
      <c r="FF779" s="4">
        <v>-63</v>
      </c>
      <c r="FG779" s="4">
        <v>1.8</v>
      </c>
      <c r="FH779" s="4">
        <v>-1.4999999999999998</v>
      </c>
      <c r="FI779" s="4">
        <v>5</v>
      </c>
      <c r="FJ779" s="4">
        <v>0</v>
      </c>
      <c r="FK779" s="4">
        <v>0</v>
      </c>
      <c r="FL779" s="4">
        <v>0</v>
      </c>
      <c r="FM779" s="4">
        <v>205</v>
      </c>
      <c r="FN779" s="4">
        <v>-24</v>
      </c>
      <c r="FO779" s="4">
        <v>1.95</v>
      </c>
      <c r="FP779" s="4">
        <v>-1.5999999999999999</v>
      </c>
      <c r="FQ779" s="4">
        <v>22</v>
      </c>
      <c r="FR779" s="4">
        <v>0</v>
      </c>
      <c r="FS779" s="4">
        <v>0</v>
      </c>
      <c r="FT779" s="4">
        <v>0</v>
      </c>
      <c r="FU779" s="4">
        <v>16819</v>
      </c>
      <c r="FV779" s="4">
        <v>-131</v>
      </c>
      <c r="FW779" s="4">
        <v>2.0499999999999998</v>
      </c>
      <c r="FX779" s="4">
        <v>-1.8000000000000003</v>
      </c>
      <c r="FY779" s="4">
        <v>6</v>
      </c>
      <c r="FZ779" s="4">
        <v>0</v>
      </c>
      <c r="GA779" s="4">
        <v>0</v>
      </c>
      <c r="GB779" s="4">
        <v>0</v>
      </c>
      <c r="GC779" s="4">
        <v>840</v>
      </c>
      <c r="GD779" s="4">
        <v>-37</v>
      </c>
      <c r="GE779" s="4">
        <v>2.15</v>
      </c>
      <c r="GF779" s="4">
        <v>-2.1</v>
      </c>
      <c r="GG779" s="4">
        <v>500</v>
      </c>
      <c r="GH779" s="4">
        <v>0</v>
      </c>
      <c r="GI779" s="4">
        <v>690</v>
      </c>
      <c r="GJ779" s="4">
        <v>-19.950000000000045</v>
      </c>
      <c r="GK779" s="4">
        <v>14139</v>
      </c>
      <c r="GL779" s="4">
        <v>-1517</v>
      </c>
      <c r="GM779" s="4">
        <v>2.2999999999999998</v>
      </c>
      <c r="GN779" s="4">
        <v>-2.2000000000000002</v>
      </c>
      <c r="GO779" s="4">
        <v>6</v>
      </c>
      <c r="GP779" s="4">
        <v>0</v>
      </c>
      <c r="GQ779" s="4">
        <v>0</v>
      </c>
      <c r="GR779" s="4">
        <v>0</v>
      </c>
      <c r="GS779" s="4">
        <v>870</v>
      </c>
      <c r="GT779" s="4">
        <v>-108</v>
      </c>
      <c r="GU779" s="4">
        <v>2.4</v>
      </c>
      <c r="GV779" s="4">
        <v>-2.4</v>
      </c>
      <c r="GW779" s="4">
        <v>315</v>
      </c>
      <c r="GX779" s="4">
        <v>-65</v>
      </c>
      <c r="GY779" s="4">
        <v>584.25</v>
      </c>
      <c r="GZ779" s="4">
        <v>-21.700000000000045</v>
      </c>
      <c r="HA779" s="4">
        <v>14365</v>
      </c>
      <c r="HB779" s="4">
        <v>-2536</v>
      </c>
      <c r="HC779" s="4">
        <v>2.7</v>
      </c>
      <c r="HD779" s="4">
        <v>-2.3999999999999995</v>
      </c>
      <c r="HE779" s="4">
        <v>174</v>
      </c>
      <c r="HF779" s="4">
        <v>-15</v>
      </c>
      <c r="HG779" s="4">
        <v>543</v>
      </c>
      <c r="HH779" s="4">
        <v>8.6000000000000227</v>
      </c>
      <c r="HI779" s="4">
        <v>2062</v>
      </c>
      <c r="HJ779" s="4">
        <v>-542</v>
      </c>
      <c r="HK779" s="4">
        <v>3.05</v>
      </c>
      <c r="HL779" s="4">
        <v>-2.6500000000000004</v>
      </c>
      <c r="HM779" s="4">
        <v>864</v>
      </c>
      <c r="HN779" s="4">
        <v>-67</v>
      </c>
      <c r="HO779" s="4">
        <v>490</v>
      </c>
      <c r="HP779" s="4">
        <v>-17.449999999999989</v>
      </c>
      <c r="HQ779" s="4">
        <v>28405</v>
      </c>
      <c r="HR779" s="4">
        <v>1838</v>
      </c>
      <c r="HS779" s="4">
        <v>3.6</v>
      </c>
      <c r="HT779" s="4">
        <v>-2.9999999999999996</v>
      </c>
      <c r="HU779" s="4">
        <v>273</v>
      </c>
      <c r="HV779" s="4">
        <v>-38</v>
      </c>
      <c r="HW779" s="4">
        <v>439.5</v>
      </c>
      <c r="HX779" s="4">
        <v>-19.649999999999977</v>
      </c>
      <c r="HY779" s="4">
        <v>3322</v>
      </c>
      <c r="HZ779" s="4">
        <v>455</v>
      </c>
      <c r="IA779" s="4">
        <v>4.2</v>
      </c>
      <c r="IB779" s="4">
        <v>-3.75</v>
      </c>
      <c r="IC779" s="4">
        <v>479</v>
      </c>
      <c r="ID779" s="4">
        <v>-56</v>
      </c>
      <c r="IE779" s="4">
        <v>385.05</v>
      </c>
      <c r="IF779" s="4">
        <v>-22.699999999999989</v>
      </c>
      <c r="IG779" s="4">
        <v>19512</v>
      </c>
      <c r="IH779" s="4">
        <v>2767</v>
      </c>
      <c r="II779" s="4">
        <v>5.2</v>
      </c>
      <c r="IJ779" s="4">
        <v>-3.95</v>
      </c>
      <c r="IK779" s="4">
        <v>224</v>
      </c>
      <c r="IL779" s="4">
        <v>-14</v>
      </c>
      <c r="IM779" s="4">
        <v>342</v>
      </c>
      <c r="IN779" s="4">
        <v>-20.800000000000011</v>
      </c>
      <c r="IO779" s="4">
        <v>5430</v>
      </c>
      <c r="IP779" s="4">
        <v>976</v>
      </c>
      <c r="IQ779" s="4">
        <v>6.65</v>
      </c>
      <c r="IR779" s="4">
        <v>-4.4000000000000004</v>
      </c>
      <c r="IS779" s="4">
        <v>1304</v>
      </c>
      <c r="IT779" s="4">
        <v>197</v>
      </c>
      <c r="IU779" s="4">
        <v>290.75</v>
      </c>
      <c r="IV779" s="4">
        <v>-21.100000000000023</v>
      </c>
      <c r="IW779" s="4">
        <v>26981</v>
      </c>
      <c r="IX779" s="4">
        <v>5292</v>
      </c>
      <c r="IY779" s="4">
        <v>9.0500000000000007</v>
      </c>
      <c r="IZ779" s="4">
        <v>-4.0999999999999996</v>
      </c>
      <c r="JA779" s="4">
        <v>233</v>
      </c>
      <c r="JB779" s="4">
        <v>23</v>
      </c>
      <c r="JC779" s="4">
        <v>241.05</v>
      </c>
      <c r="JD779" s="4">
        <v>-22.899999999999977</v>
      </c>
      <c r="JE779" s="4">
        <v>9951</v>
      </c>
      <c r="JF779" s="4">
        <v>2686</v>
      </c>
      <c r="JG779" s="4">
        <v>12.5</v>
      </c>
      <c r="JH779" s="4">
        <v>-3.75</v>
      </c>
      <c r="JI779" s="4">
        <v>3507</v>
      </c>
      <c r="JJ779" s="4">
        <v>791</v>
      </c>
      <c r="JK779" s="4">
        <v>196.5</v>
      </c>
      <c r="JL779" s="4">
        <v>-21.650000000000006</v>
      </c>
      <c r="JM779" s="4">
        <v>30784</v>
      </c>
      <c r="JN779" s="4">
        <v>6941</v>
      </c>
      <c r="JO779" s="4">
        <v>17.649999999999999</v>
      </c>
      <c r="JP779" s="4">
        <v>-3.1500000000000021</v>
      </c>
      <c r="JQ779" s="5">
        <v>1298</v>
      </c>
      <c r="JR779" s="4">
        <v>370</v>
      </c>
      <c r="JS779" s="4">
        <v>153.65</v>
      </c>
      <c r="JT779" s="4">
        <v>-20.75</v>
      </c>
      <c r="JU779" s="4">
        <v>11901</v>
      </c>
      <c r="JV779" s="4">
        <v>3571</v>
      </c>
      <c r="JW779" s="4">
        <v>24.9</v>
      </c>
      <c r="JX779" s="4">
        <v>-2.4500000000000028</v>
      </c>
      <c r="JY779" s="4">
        <v>13311</v>
      </c>
      <c r="JZ779" s="4">
        <v>-156</v>
      </c>
      <c r="KA779" s="4">
        <v>114.85</v>
      </c>
      <c r="KB779" s="4">
        <v>-20.450000000000017</v>
      </c>
      <c r="KC779" s="4">
        <v>42379</v>
      </c>
      <c r="KD779" s="4">
        <v>12644</v>
      </c>
      <c r="KE779" s="4">
        <v>35.450000000000003</v>
      </c>
      <c r="KF779" s="4">
        <v>-2.5499999999999972</v>
      </c>
      <c r="KG779" s="4">
        <v>10406</v>
      </c>
      <c r="KH779" s="4">
        <v>5421</v>
      </c>
      <c r="KI779" s="4">
        <v>79.900000000000006</v>
      </c>
      <c r="KJ779" s="4">
        <v>-19.849999999999994</v>
      </c>
      <c r="KK779" s="4">
        <v>15877</v>
      </c>
      <c r="KL779" s="4">
        <v>6983</v>
      </c>
      <c r="KM779" s="4">
        <v>50.5</v>
      </c>
      <c r="KN779" s="4">
        <v>-2.3999999999999986</v>
      </c>
      <c r="KO779" s="4">
        <v>52932</v>
      </c>
      <c r="KP779" s="4">
        <v>19589</v>
      </c>
      <c r="KQ779" s="4">
        <v>51.5</v>
      </c>
      <c r="KR779" s="4">
        <v>-19.75</v>
      </c>
      <c r="KS779" s="4">
        <v>32232</v>
      </c>
      <c r="KT779" s="4">
        <v>9318</v>
      </c>
      <c r="KU779" s="4">
        <v>72.650000000000006</v>
      </c>
      <c r="KV779" s="4">
        <v>-9.9999999999994316E-2</v>
      </c>
      <c r="KW779" s="4">
        <v>23514</v>
      </c>
      <c r="KX779" s="4">
        <v>14217</v>
      </c>
      <c r="KY779" s="4">
        <v>31.45</v>
      </c>
      <c r="KZ779" s="4">
        <v>-16.750000000000004</v>
      </c>
      <c r="LA779" s="4">
        <v>5418</v>
      </c>
      <c r="LB779" s="4">
        <v>2383</v>
      </c>
      <c r="LC779" s="4">
        <v>102.2</v>
      </c>
      <c r="LD779" s="4">
        <v>2.6000000000000085</v>
      </c>
    </row>
    <row r="780" spans="1:316" x14ac:dyDescent="0.25">
      <c r="A780" s="171">
        <v>44076.476101388886</v>
      </c>
      <c r="B780" s="172">
        <v>0.47500000000000003</v>
      </c>
      <c r="C780" s="4">
        <v>11490.35</v>
      </c>
      <c r="D780" s="4">
        <v>11500</v>
      </c>
      <c r="E780" s="173">
        <v>-43.55</v>
      </c>
      <c r="F780" s="173">
        <v>-18.649999999999995</v>
      </c>
      <c r="G780" s="173">
        <v>313.89999999999998</v>
      </c>
      <c r="H780" s="173">
        <v>-377.79999999999984</v>
      </c>
      <c r="I780" s="173">
        <v>117.45000000000002</v>
      </c>
      <c r="J780" s="173">
        <v>-495.24999999999989</v>
      </c>
      <c r="K780" s="127">
        <v>23.7</v>
      </c>
      <c r="L780" s="127">
        <v>27.9</v>
      </c>
      <c r="M780" s="127">
        <v>7.9799999999999986</v>
      </c>
      <c r="N780" s="127">
        <v>10.11</v>
      </c>
      <c r="O780" s="127">
        <v>0.32856755464136306</v>
      </c>
      <c r="P780" s="127">
        <v>0.23114380976386031</v>
      </c>
      <c r="Q780" s="127">
        <v>0.81332602025477974</v>
      </c>
      <c r="R780" s="4">
        <v>76256</v>
      </c>
      <c r="S780" s="4">
        <v>45401</v>
      </c>
      <c r="T780" s="173">
        <v>11510.683333333334</v>
      </c>
      <c r="U780" s="173">
        <v>2.4666666666671517</v>
      </c>
      <c r="V780" s="4">
        <v>147441</v>
      </c>
      <c r="W780" s="4">
        <v>-11470</v>
      </c>
      <c r="X780" s="173">
        <v>20.33333333333394</v>
      </c>
      <c r="Y780" s="126">
        <v>-92110</v>
      </c>
      <c r="Z780" s="126">
        <v>62319</v>
      </c>
      <c r="AA780" s="126">
        <v>-29791</v>
      </c>
      <c r="AB780" s="126">
        <v>-30855</v>
      </c>
      <c r="AC780" s="126">
        <v>-68142</v>
      </c>
      <c r="AD780" s="176" t="e">
        <v>#REF!</v>
      </c>
      <c r="AE780" s="177">
        <v>-78.65761599540501</v>
      </c>
      <c r="AF780" s="177">
        <v>-5.1663526511231683E-3</v>
      </c>
      <c r="AG780" s="177">
        <v>0.48611906411935984</v>
      </c>
      <c r="AH780" s="177">
        <v>-5.9358658134475918E-2</v>
      </c>
      <c r="AI780" s="127">
        <v>-1.6301967513266683E-2</v>
      </c>
      <c r="AJ780" s="127">
        <v>0</v>
      </c>
      <c r="AK780" s="4">
        <v>0</v>
      </c>
      <c r="AL780" s="178">
        <v>11500</v>
      </c>
      <c r="AM780" s="178">
        <v>11400</v>
      </c>
      <c r="AN780" s="178">
        <v>11600</v>
      </c>
      <c r="AO780" s="178">
        <v>12000</v>
      </c>
      <c r="AS780" s="4">
        <v>0.60893221491725236</v>
      </c>
      <c r="AT780" s="4">
        <v>0.23041592242919112</v>
      </c>
      <c r="AU780" s="4">
        <v>0.22365050114611892</v>
      </c>
      <c r="AV780" s="4">
        <v>6.5774378585086044E-2</v>
      </c>
      <c r="AW780" s="4">
        <v>9.3833454722019913E-2</v>
      </c>
      <c r="AX780" s="4">
        <v>6.2812732886191838E-2</v>
      </c>
      <c r="AY780" s="4">
        <v>32.876157407407405</v>
      </c>
      <c r="AZ780" s="4">
        <v>12.168498168498168</v>
      </c>
      <c r="BA780" s="4">
        <v>39.497975708502025</v>
      </c>
      <c r="BB780" s="4">
        <v>24.241071428571427</v>
      </c>
      <c r="BC780" s="4">
        <v>20.690950920245399</v>
      </c>
      <c r="BD780" s="4">
        <v>42.708154506437765</v>
      </c>
      <c r="BE780" s="4">
        <v>8.7778728257770169</v>
      </c>
      <c r="BF780" s="4">
        <v>9.1687211093990761</v>
      </c>
      <c r="BG780" s="4">
        <v>3.1837577943054618</v>
      </c>
      <c r="BH780" s="4">
        <v>1.525754372477417</v>
      </c>
      <c r="BI780" s="4">
        <v>9</v>
      </c>
      <c r="BJ780" s="4">
        <v>0</v>
      </c>
      <c r="BK780" s="4">
        <v>0</v>
      </c>
      <c r="BL780" s="4">
        <v>0</v>
      </c>
      <c r="BM780" s="4">
        <v>7202</v>
      </c>
      <c r="BN780" s="4">
        <v>-761</v>
      </c>
      <c r="BO780" s="4">
        <v>1.05</v>
      </c>
      <c r="BP780" s="4">
        <v>-0.44999999999999996</v>
      </c>
      <c r="BQ780" s="4">
        <v>0</v>
      </c>
      <c r="BR780" s="4">
        <v>0</v>
      </c>
      <c r="BS780" s="4">
        <v>0</v>
      </c>
      <c r="BT780" s="4">
        <v>0</v>
      </c>
      <c r="BU780" s="4">
        <v>135</v>
      </c>
      <c r="BV780" s="4">
        <v>21</v>
      </c>
      <c r="BW780" s="4">
        <v>1</v>
      </c>
      <c r="BX780" s="4">
        <v>-0.55000000000000004</v>
      </c>
      <c r="BY780" s="4">
        <v>22</v>
      </c>
      <c r="BZ780" s="4">
        <v>0</v>
      </c>
      <c r="CA780" s="4">
        <v>0</v>
      </c>
      <c r="CB780" s="4">
        <v>0</v>
      </c>
      <c r="CC780" s="4">
        <v>622</v>
      </c>
      <c r="CD780" s="4">
        <v>-161</v>
      </c>
      <c r="CE780" s="4">
        <v>1.05</v>
      </c>
      <c r="CF780" s="4">
        <v>-0.59999999999999987</v>
      </c>
      <c r="CG780" s="4">
        <v>0</v>
      </c>
      <c r="CH780" s="4">
        <v>0</v>
      </c>
      <c r="CI780" s="4">
        <v>0</v>
      </c>
      <c r="CJ780" s="4">
        <v>0</v>
      </c>
      <c r="CK780" s="4">
        <v>46</v>
      </c>
      <c r="CL780" s="4">
        <v>2</v>
      </c>
      <c r="CM780" s="4">
        <v>1.1000000000000001</v>
      </c>
      <c r="CN780" s="4">
        <v>-0.7</v>
      </c>
      <c r="CO780" s="4">
        <v>12</v>
      </c>
      <c r="CP780" s="4">
        <v>0</v>
      </c>
      <c r="CQ780" s="4">
        <v>0</v>
      </c>
      <c r="CR780" s="4">
        <v>0</v>
      </c>
      <c r="CS780" s="4">
        <v>1713</v>
      </c>
      <c r="CT780" s="4">
        <v>59</v>
      </c>
      <c r="CU780" s="4">
        <v>1.2</v>
      </c>
      <c r="CV780" s="4">
        <v>-0.75</v>
      </c>
      <c r="CW780" s="4">
        <v>0</v>
      </c>
      <c r="CX780" s="4">
        <v>0</v>
      </c>
      <c r="CY780" s="4">
        <v>0</v>
      </c>
      <c r="CZ780" s="4">
        <v>0</v>
      </c>
      <c r="DA780" s="4">
        <v>293</v>
      </c>
      <c r="DB780" s="4">
        <v>11</v>
      </c>
      <c r="DC780" s="4">
        <v>1.25</v>
      </c>
      <c r="DD780" s="4">
        <v>-0.85000000000000009</v>
      </c>
      <c r="DE780" s="4">
        <v>28</v>
      </c>
      <c r="DF780" s="4">
        <v>0</v>
      </c>
      <c r="DG780" s="4">
        <v>0</v>
      </c>
      <c r="DH780" s="4">
        <v>0</v>
      </c>
      <c r="DI780" s="4">
        <v>2023</v>
      </c>
      <c r="DJ780" s="4">
        <v>-271</v>
      </c>
      <c r="DK780" s="4">
        <v>1.3</v>
      </c>
      <c r="DL780" s="4">
        <v>-0.84999999999999987</v>
      </c>
      <c r="DM780" s="4">
        <v>0</v>
      </c>
      <c r="DN780" s="4">
        <v>0</v>
      </c>
      <c r="DO780" s="4">
        <v>0</v>
      </c>
      <c r="DP780" s="4">
        <v>0</v>
      </c>
      <c r="DQ780" s="4">
        <v>604</v>
      </c>
      <c r="DR780" s="4">
        <v>138</v>
      </c>
      <c r="DS780" s="4">
        <v>1.4</v>
      </c>
      <c r="DT780" s="4">
        <v>-0.89999999999999991</v>
      </c>
      <c r="DU780" s="4">
        <v>1</v>
      </c>
      <c r="DV780" s="4">
        <v>0</v>
      </c>
      <c r="DW780" s="4">
        <v>0</v>
      </c>
      <c r="DX780" s="4">
        <v>0</v>
      </c>
      <c r="DY780" s="4">
        <v>4648</v>
      </c>
      <c r="DZ780" s="4">
        <v>-445</v>
      </c>
      <c r="EA780" s="4">
        <v>1.35</v>
      </c>
      <c r="EB780" s="4">
        <v>-1.1000000000000001</v>
      </c>
      <c r="EC780" s="4">
        <v>0</v>
      </c>
      <c r="ED780" s="4">
        <v>0</v>
      </c>
      <c r="EE780" s="4">
        <v>0</v>
      </c>
      <c r="EF780" s="4">
        <v>0</v>
      </c>
      <c r="EG780" s="4">
        <v>295</v>
      </c>
      <c r="EH780" s="4">
        <v>15</v>
      </c>
      <c r="EI780" s="4">
        <v>1.45</v>
      </c>
      <c r="EJ780" s="4">
        <v>-1.2500000000000002</v>
      </c>
      <c r="EK780" s="4">
        <v>79</v>
      </c>
      <c r="EL780" s="4">
        <v>0</v>
      </c>
      <c r="EM780" s="4">
        <v>1008</v>
      </c>
      <c r="EN780" s="4">
        <v>-7</v>
      </c>
      <c r="EO780" s="4">
        <v>22205</v>
      </c>
      <c r="EP780" s="4">
        <v>-1753</v>
      </c>
      <c r="EQ780" s="4">
        <v>1.65</v>
      </c>
      <c r="ER780" s="4">
        <v>-1.25</v>
      </c>
      <c r="ES780" s="4">
        <v>4</v>
      </c>
      <c r="ET780" s="4">
        <v>0</v>
      </c>
      <c r="EU780" s="4">
        <v>0</v>
      </c>
      <c r="EV780" s="4">
        <v>0</v>
      </c>
      <c r="EW780" s="4">
        <v>880</v>
      </c>
      <c r="EX780" s="4">
        <v>-28</v>
      </c>
      <c r="EY780" s="4">
        <v>2.0499999999999998</v>
      </c>
      <c r="EZ780" s="4">
        <v>-0.90000000000000036</v>
      </c>
      <c r="FA780" s="4">
        <v>27</v>
      </c>
      <c r="FB780" s="4">
        <v>3</v>
      </c>
      <c r="FC780" s="4">
        <v>848.3</v>
      </c>
      <c r="FD780" s="4">
        <v>-39.950000000000045</v>
      </c>
      <c r="FE780" s="4">
        <v>6141</v>
      </c>
      <c r="FF780" s="4">
        <v>-63</v>
      </c>
      <c r="FG780" s="4">
        <v>1.8</v>
      </c>
      <c r="FH780" s="4">
        <v>-1.4999999999999998</v>
      </c>
      <c r="FI780" s="4">
        <v>5</v>
      </c>
      <c r="FJ780" s="4">
        <v>0</v>
      </c>
      <c r="FK780" s="4">
        <v>0</v>
      </c>
      <c r="FL780" s="4">
        <v>0</v>
      </c>
      <c r="FM780" s="4">
        <v>205</v>
      </c>
      <c r="FN780" s="4">
        <v>-24</v>
      </c>
      <c r="FO780" s="4">
        <v>1.95</v>
      </c>
      <c r="FP780" s="4">
        <v>-1.5999999999999999</v>
      </c>
      <c r="FQ780" s="4">
        <v>22</v>
      </c>
      <c r="FR780" s="4">
        <v>0</v>
      </c>
      <c r="FS780" s="4">
        <v>0</v>
      </c>
      <c r="FT780" s="4">
        <v>0</v>
      </c>
      <c r="FU780" s="4">
        <v>16819</v>
      </c>
      <c r="FV780" s="4">
        <v>-131</v>
      </c>
      <c r="FW780" s="4">
        <v>2.0499999999999998</v>
      </c>
      <c r="FX780" s="4">
        <v>-1.8000000000000003</v>
      </c>
      <c r="FY780" s="4">
        <v>6</v>
      </c>
      <c r="FZ780" s="4">
        <v>0</v>
      </c>
      <c r="GA780" s="4">
        <v>0</v>
      </c>
      <c r="GB780" s="4">
        <v>0</v>
      </c>
      <c r="GC780" s="4">
        <v>840</v>
      </c>
      <c r="GD780" s="4">
        <v>-37</v>
      </c>
      <c r="GE780" s="4">
        <v>2.15</v>
      </c>
      <c r="GF780" s="4">
        <v>-2.1</v>
      </c>
      <c r="GG780" s="4">
        <v>500</v>
      </c>
      <c r="GH780" s="4">
        <v>0</v>
      </c>
      <c r="GI780" s="4">
        <v>690</v>
      </c>
      <c r="GJ780" s="4">
        <v>-19.950000000000045</v>
      </c>
      <c r="GK780" s="4">
        <v>14139</v>
      </c>
      <c r="GL780" s="4">
        <v>-1517</v>
      </c>
      <c r="GM780" s="4">
        <v>2.2999999999999998</v>
      </c>
      <c r="GN780" s="4">
        <v>-2.2000000000000002</v>
      </c>
      <c r="GO780" s="4">
        <v>6</v>
      </c>
      <c r="GP780" s="4">
        <v>0</v>
      </c>
      <c r="GQ780" s="4">
        <v>0</v>
      </c>
      <c r="GR780" s="4">
        <v>0</v>
      </c>
      <c r="GS780" s="4">
        <v>870</v>
      </c>
      <c r="GT780" s="4">
        <v>-108</v>
      </c>
      <c r="GU780" s="4">
        <v>2.4</v>
      </c>
      <c r="GV780" s="4">
        <v>-2.4</v>
      </c>
      <c r="GW780" s="4">
        <v>315</v>
      </c>
      <c r="GX780" s="4">
        <v>-65</v>
      </c>
      <c r="GY780" s="4">
        <v>584.25</v>
      </c>
      <c r="GZ780" s="4">
        <v>-21.700000000000045</v>
      </c>
      <c r="HA780" s="4">
        <v>14365</v>
      </c>
      <c r="HB780" s="4">
        <v>-2536</v>
      </c>
      <c r="HC780" s="4">
        <v>2.65</v>
      </c>
      <c r="HD780" s="4">
        <v>-2.4499999999999997</v>
      </c>
      <c r="HE780" s="4">
        <v>174</v>
      </c>
      <c r="HF780" s="4">
        <v>-15</v>
      </c>
      <c r="HG780" s="4">
        <v>543</v>
      </c>
      <c r="HH780" s="4">
        <v>8.6000000000000227</v>
      </c>
      <c r="HI780" s="4">
        <v>2093</v>
      </c>
      <c r="HJ780" s="4">
        <v>-511</v>
      </c>
      <c r="HK780" s="4">
        <v>3</v>
      </c>
      <c r="HL780" s="4">
        <v>-2.7</v>
      </c>
      <c r="HM780" s="4">
        <v>864</v>
      </c>
      <c r="HN780" s="4">
        <v>-67</v>
      </c>
      <c r="HO780" s="4">
        <v>490</v>
      </c>
      <c r="HP780" s="4">
        <v>-17.449999999999989</v>
      </c>
      <c r="HQ780" s="4">
        <v>28405</v>
      </c>
      <c r="HR780" s="4">
        <v>1838</v>
      </c>
      <c r="HS780" s="4">
        <v>3.55</v>
      </c>
      <c r="HT780" s="4">
        <v>-3.05</v>
      </c>
      <c r="HU780" s="4">
        <v>273</v>
      </c>
      <c r="HV780" s="4">
        <v>-38</v>
      </c>
      <c r="HW780" s="4">
        <v>439.5</v>
      </c>
      <c r="HX780" s="4">
        <v>-19.649999999999977</v>
      </c>
      <c r="HY780" s="4">
        <v>3322</v>
      </c>
      <c r="HZ780" s="4">
        <v>455</v>
      </c>
      <c r="IA780" s="4">
        <v>4.1500000000000004</v>
      </c>
      <c r="IB780" s="4">
        <v>-3.8</v>
      </c>
      <c r="IC780" s="4">
        <v>494</v>
      </c>
      <c r="ID780" s="4">
        <v>-41</v>
      </c>
      <c r="IE780" s="4">
        <v>385.05</v>
      </c>
      <c r="IF780" s="4">
        <v>-22.699999999999989</v>
      </c>
      <c r="IG780" s="4">
        <v>19512</v>
      </c>
      <c r="IH780" s="4">
        <v>2767</v>
      </c>
      <c r="II780" s="4">
        <v>5.05</v>
      </c>
      <c r="IJ780" s="4">
        <v>-4.1000000000000005</v>
      </c>
      <c r="IK780" s="4">
        <v>224</v>
      </c>
      <c r="IL780" s="4">
        <v>-14</v>
      </c>
      <c r="IM780" s="4">
        <v>342</v>
      </c>
      <c r="IN780" s="4">
        <v>-20.800000000000011</v>
      </c>
      <c r="IO780" s="4">
        <v>5430</v>
      </c>
      <c r="IP780" s="4">
        <v>976</v>
      </c>
      <c r="IQ780" s="4">
        <v>6.45</v>
      </c>
      <c r="IR780" s="4">
        <v>-4.6000000000000005</v>
      </c>
      <c r="IS780" s="4">
        <v>1304</v>
      </c>
      <c r="IT780" s="4">
        <v>197</v>
      </c>
      <c r="IU780" s="4">
        <v>294</v>
      </c>
      <c r="IV780" s="4">
        <v>-17.850000000000023</v>
      </c>
      <c r="IW780" s="4">
        <v>26981</v>
      </c>
      <c r="IX780" s="4">
        <v>5292</v>
      </c>
      <c r="IY780" s="4">
        <v>8.65</v>
      </c>
      <c r="IZ780" s="4">
        <v>-4.5</v>
      </c>
      <c r="JA780" s="4">
        <v>233</v>
      </c>
      <c r="JB780" s="4">
        <v>23</v>
      </c>
      <c r="JC780" s="4">
        <v>246.7</v>
      </c>
      <c r="JD780" s="4">
        <v>-17.25</v>
      </c>
      <c r="JE780" s="4">
        <v>9951</v>
      </c>
      <c r="JF780" s="4">
        <v>2686</v>
      </c>
      <c r="JG780" s="4">
        <v>12.1</v>
      </c>
      <c r="JH780" s="4">
        <v>-4.1500000000000004</v>
      </c>
      <c r="JI780" s="4">
        <v>3507</v>
      </c>
      <c r="JJ780" s="4">
        <v>791</v>
      </c>
      <c r="JK780" s="4">
        <v>200.4</v>
      </c>
      <c r="JL780" s="4">
        <v>-17.75</v>
      </c>
      <c r="JM780" s="4">
        <v>30784</v>
      </c>
      <c r="JN780" s="4">
        <v>6941</v>
      </c>
      <c r="JO780" s="4">
        <v>17.05</v>
      </c>
      <c r="JP780" s="4">
        <v>-3.75</v>
      </c>
      <c r="JQ780" s="5">
        <v>1298</v>
      </c>
      <c r="JR780" s="4">
        <v>370</v>
      </c>
      <c r="JS780" s="4">
        <v>158.4</v>
      </c>
      <c r="JT780" s="4">
        <v>-16</v>
      </c>
      <c r="JU780" s="4">
        <v>11901</v>
      </c>
      <c r="JV780" s="4">
        <v>3571</v>
      </c>
      <c r="JW780" s="4">
        <v>24</v>
      </c>
      <c r="JX780" s="4">
        <v>-3.3500000000000014</v>
      </c>
      <c r="JY780" s="4">
        <v>13311</v>
      </c>
      <c r="JZ780" s="4">
        <v>-156</v>
      </c>
      <c r="KA780" s="4">
        <v>117.6</v>
      </c>
      <c r="KB780" s="4">
        <v>-17.700000000000017</v>
      </c>
      <c r="KC780" s="4">
        <v>42379</v>
      </c>
      <c r="KD780" s="4">
        <v>12644</v>
      </c>
      <c r="KE780" s="4">
        <v>34.5</v>
      </c>
      <c r="KF780" s="4">
        <v>-3.5</v>
      </c>
      <c r="KG780" s="4">
        <v>10406</v>
      </c>
      <c r="KH780" s="4">
        <v>5421</v>
      </c>
      <c r="KI780" s="4">
        <v>82.75</v>
      </c>
      <c r="KJ780" s="4">
        <v>-17</v>
      </c>
      <c r="KK780" s="4">
        <v>15877</v>
      </c>
      <c r="KL780" s="4">
        <v>6983</v>
      </c>
      <c r="KM780" s="4">
        <v>49.1</v>
      </c>
      <c r="KN780" s="4">
        <v>-3.7999999999999972</v>
      </c>
      <c r="KO780" s="4">
        <v>52932</v>
      </c>
      <c r="KP780" s="4">
        <v>19589</v>
      </c>
      <c r="KQ780" s="4">
        <v>53.85</v>
      </c>
      <c r="KR780" s="4">
        <v>-17.399999999999999</v>
      </c>
      <c r="KS780" s="4">
        <v>32232</v>
      </c>
      <c r="KT780" s="4">
        <v>9318</v>
      </c>
      <c r="KU780" s="4">
        <v>70.150000000000006</v>
      </c>
      <c r="KV780" s="4">
        <v>-2.5999999999999943</v>
      </c>
      <c r="KW780" s="4">
        <v>23514</v>
      </c>
      <c r="KX780" s="4">
        <v>14217</v>
      </c>
      <c r="KY780" s="4">
        <v>32.5</v>
      </c>
      <c r="KZ780" s="4">
        <v>-15.700000000000003</v>
      </c>
      <c r="LA780" s="4">
        <v>5418</v>
      </c>
      <c r="LB780" s="4">
        <v>2383</v>
      </c>
      <c r="LC780" s="4">
        <v>99.4</v>
      </c>
      <c r="LD780" s="4">
        <v>-0.19999999999998863</v>
      </c>
    </row>
    <row r="781" spans="1:316" x14ac:dyDescent="0.25">
      <c r="A781" s="171">
        <v>44076.474457175929</v>
      </c>
      <c r="B781" s="172">
        <v>0.47291666666666665</v>
      </c>
      <c r="C781" s="4">
        <v>11481.35</v>
      </c>
      <c r="D781" s="4">
        <v>11500</v>
      </c>
      <c r="E781" s="173">
        <v>-45.800000000000004</v>
      </c>
      <c r="F781" s="173">
        <v>-15.550000000000011</v>
      </c>
      <c r="G781" s="173">
        <v>313.89999999999998</v>
      </c>
      <c r="H781" s="173">
        <v>-406.20000000000005</v>
      </c>
      <c r="I781" s="173">
        <v>150.39999999999998</v>
      </c>
      <c r="J781" s="173">
        <v>-556.6</v>
      </c>
      <c r="K781" s="127">
        <v>23.7</v>
      </c>
      <c r="L781" s="127">
        <v>27.9</v>
      </c>
      <c r="M781" s="127">
        <v>7.9799999999999986</v>
      </c>
      <c r="N781" s="127">
        <v>10.11</v>
      </c>
      <c r="O781" s="127">
        <v>0.27103824703382356</v>
      </c>
      <c r="P781" s="127">
        <v>0.17217487147666707</v>
      </c>
      <c r="Q781" s="127">
        <v>0.81069253792961093</v>
      </c>
      <c r="R781" s="4">
        <v>76512</v>
      </c>
      <c r="S781" s="4">
        <v>44461</v>
      </c>
      <c r="T781" s="173">
        <v>11508.216666666667</v>
      </c>
      <c r="U781" s="173">
        <v>-4.9666666666671517</v>
      </c>
      <c r="V781" s="4">
        <v>147528</v>
      </c>
      <c r="W781" s="4">
        <v>-11308</v>
      </c>
      <c r="X781" s="173">
        <v>26.866666666666788</v>
      </c>
      <c r="Y781" s="126">
        <v>-91986</v>
      </c>
      <c r="Z781" s="126">
        <v>55543</v>
      </c>
      <c r="AA781" s="126">
        <v>-36443</v>
      </c>
      <c r="AB781" s="126">
        <v>-32051</v>
      </c>
      <c r="AC781" s="126">
        <v>-69610</v>
      </c>
      <c r="AD781" s="176" t="e">
        <v>#REF!</v>
      </c>
      <c r="AE781" s="177">
        <v>-12.237383507012323</v>
      </c>
      <c r="AF781" s="177">
        <v>-7.7175353804408396E-3</v>
      </c>
      <c r="AG781" s="177">
        <v>0.52213211751031352</v>
      </c>
      <c r="AH781" s="177">
        <v>-8.5351397233769222E-2</v>
      </c>
      <c r="AI781" s="127">
        <v>-2.2572010859941635E-2</v>
      </c>
      <c r="AJ781" s="127">
        <v>0</v>
      </c>
      <c r="AK781" s="4">
        <v>0</v>
      </c>
      <c r="AL781" s="178">
        <v>11500</v>
      </c>
      <c r="AM781" s="178">
        <v>11400</v>
      </c>
      <c r="AN781" s="178">
        <v>11600</v>
      </c>
      <c r="AO781" s="178">
        <v>12000</v>
      </c>
      <c r="AS781" s="4">
        <v>0.6036498270936701</v>
      </c>
      <c r="AT781" s="4">
        <v>0.23010587431693988</v>
      </c>
      <c r="AU781" s="4">
        <v>0.2233020629457155</v>
      </c>
      <c r="AV781" s="4">
        <v>6.6640986132511557E-2</v>
      </c>
      <c r="AW781" s="4">
        <v>9.2755798750665822E-2</v>
      </c>
      <c r="AX781" s="4">
        <v>6.3887384948565246E-2</v>
      </c>
      <c r="AY781" s="4">
        <v>32.883101851851855</v>
      </c>
      <c r="AZ781" s="4">
        <v>11.970695970695971</v>
      </c>
      <c r="BA781" s="4">
        <v>39.089068825910928</v>
      </c>
      <c r="BB781" s="4">
        <v>23.924107142857142</v>
      </c>
      <c r="BC781" s="4">
        <v>20.575920245398773</v>
      </c>
      <c r="BD781" s="4">
        <v>42.643776824034333</v>
      </c>
      <c r="BE781" s="4">
        <v>8.6299971647292324</v>
      </c>
      <c r="BF781" s="4">
        <v>9.2769588828549256</v>
      </c>
      <c r="BG781" s="4">
        <v>3.1112843355605047</v>
      </c>
      <c r="BH781" s="4">
        <v>1.5022800684020521</v>
      </c>
      <c r="BI781" s="4">
        <v>9</v>
      </c>
      <c r="BJ781" s="4">
        <v>0</v>
      </c>
      <c r="BK781" s="4">
        <v>0</v>
      </c>
      <c r="BL781" s="4">
        <v>0</v>
      </c>
      <c r="BM781" s="4">
        <v>7633</v>
      </c>
      <c r="BN781" s="4">
        <v>-330</v>
      </c>
      <c r="BO781" s="4">
        <v>1.05</v>
      </c>
      <c r="BP781" s="4">
        <v>-0.44999999999999996</v>
      </c>
      <c r="BQ781" s="4">
        <v>0</v>
      </c>
      <c r="BR781" s="4">
        <v>0</v>
      </c>
      <c r="BS781" s="4">
        <v>0</v>
      </c>
      <c r="BT781" s="4">
        <v>0</v>
      </c>
      <c r="BU781" s="4">
        <v>135</v>
      </c>
      <c r="BV781" s="4">
        <v>21</v>
      </c>
      <c r="BW781" s="4">
        <v>1</v>
      </c>
      <c r="BX781" s="4">
        <v>-0.55000000000000004</v>
      </c>
      <c r="BY781" s="4">
        <v>22</v>
      </c>
      <c r="BZ781" s="4">
        <v>0</v>
      </c>
      <c r="CA781" s="4">
        <v>0</v>
      </c>
      <c r="CB781" s="4">
        <v>0</v>
      </c>
      <c r="CC781" s="4">
        <v>622</v>
      </c>
      <c r="CD781" s="4">
        <v>-161</v>
      </c>
      <c r="CE781" s="4">
        <v>1.05</v>
      </c>
      <c r="CF781" s="4">
        <v>-0.59999999999999987</v>
      </c>
      <c r="CG781" s="4">
        <v>0</v>
      </c>
      <c r="CH781" s="4">
        <v>0</v>
      </c>
      <c r="CI781" s="4">
        <v>0</v>
      </c>
      <c r="CJ781" s="4">
        <v>0</v>
      </c>
      <c r="CK781" s="4">
        <v>46</v>
      </c>
      <c r="CL781" s="4">
        <v>2</v>
      </c>
      <c r="CM781" s="4">
        <v>1.1000000000000001</v>
      </c>
      <c r="CN781" s="4">
        <v>-0.7</v>
      </c>
      <c r="CO781" s="4">
        <v>12</v>
      </c>
      <c r="CP781" s="4">
        <v>0</v>
      </c>
      <c r="CQ781" s="4">
        <v>0</v>
      </c>
      <c r="CR781" s="4">
        <v>0</v>
      </c>
      <c r="CS781" s="4">
        <v>1713</v>
      </c>
      <c r="CT781" s="4">
        <v>59</v>
      </c>
      <c r="CU781" s="4">
        <v>1.2</v>
      </c>
      <c r="CV781" s="4">
        <v>-0.75</v>
      </c>
      <c r="CW781" s="4">
        <v>0</v>
      </c>
      <c r="CX781" s="4">
        <v>0</v>
      </c>
      <c r="CY781" s="4">
        <v>0</v>
      </c>
      <c r="CZ781" s="4">
        <v>0</v>
      </c>
      <c r="DA781" s="4">
        <v>293</v>
      </c>
      <c r="DB781" s="4">
        <v>11</v>
      </c>
      <c r="DC781" s="4">
        <v>1.25</v>
      </c>
      <c r="DD781" s="4">
        <v>-0.85000000000000009</v>
      </c>
      <c r="DE781" s="4">
        <v>28</v>
      </c>
      <c r="DF781" s="4">
        <v>0</v>
      </c>
      <c r="DG781" s="4">
        <v>0</v>
      </c>
      <c r="DH781" s="4">
        <v>0</v>
      </c>
      <c r="DI781" s="4">
        <v>2023</v>
      </c>
      <c r="DJ781" s="4">
        <v>-271</v>
      </c>
      <c r="DK781" s="4">
        <v>1.3</v>
      </c>
      <c r="DL781" s="4">
        <v>-0.84999999999999987</v>
      </c>
      <c r="DM781" s="4">
        <v>0</v>
      </c>
      <c r="DN781" s="4">
        <v>0</v>
      </c>
      <c r="DO781" s="4">
        <v>0</v>
      </c>
      <c r="DP781" s="4">
        <v>0</v>
      </c>
      <c r="DQ781" s="4">
        <v>604</v>
      </c>
      <c r="DR781" s="4">
        <v>138</v>
      </c>
      <c r="DS781" s="4">
        <v>1.4</v>
      </c>
      <c r="DT781" s="4">
        <v>-0.89999999999999991</v>
      </c>
      <c r="DU781" s="4">
        <v>1</v>
      </c>
      <c r="DV781" s="4">
        <v>0</v>
      </c>
      <c r="DW781" s="4">
        <v>0</v>
      </c>
      <c r="DX781" s="4">
        <v>0</v>
      </c>
      <c r="DY781" s="4">
        <v>4636</v>
      </c>
      <c r="DZ781" s="4">
        <v>-457</v>
      </c>
      <c r="EA781" s="4">
        <v>1.35</v>
      </c>
      <c r="EB781" s="4">
        <v>-1.1000000000000001</v>
      </c>
      <c r="EC781" s="4">
        <v>0</v>
      </c>
      <c r="ED781" s="4">
        <v>0</v>
      </c>
      <c r="EE781" s="4">
        <v>0</v>
      </c>
      <c r="EF781" s="4">
        <v>0</v>
      </c>
      <c r="EG781" s="4">
        <v>295</v>
      </c>
      <c r="EH781" s="4">
        <v>15</v>
      </c>
      <c r="EI781" s="4">
        <v>1.45</v>
      </c>
      <c r="EJ781" s="4">
        <v>-1.2500000000000002</v>
      </c>
      <c r="EK781" s="4">
        <v>79</v>
      </c>
      <c r="EL781" s="4">
        <v>0</v>
      </c>
      <c r="EM781" s="4">
        <v>1008</v>
      </c>
      <c r="EN781" s="4">
        <v>-7</v>
      </c>
      <c r="EO781" s="4">
        <v>22264</v>
      </c>
      <c r="EP781" s="4">
        <v>-1694</v>
      </c>
      <c r="EQ781" s="4">
        <v>1.6</v>
      </c>
      <c r="ER781" s="4">
        <v>-1.2999999999999998</v>
      </c>
      <c r="ES781" s="4">
        <v>4</v>
      </c>
      <c r="ET781" s="4">
        <v>0</v>
      </c>
      <c r="EU781" s="4">
        <v>0</v>
      </c>
      <c r="EV781" s="4">
        <v>0</v>
      </c>
      <c r="EW781" s="4">
        <v>880</v>
      </c>
      <c r="EX781" s="4">
        <v>-28</v>
      </c>
      <c r="EY781" s="4">
        <v>2.0499999999999998</v>
      </c>
      <c r="EZ781" s="4">
        <v>-0.90000000000000036</v>
      </c>
      <c r="FA781" s="4">
        <v>27</v>
      </c>
      <c r="FB781" s="4">
        <v>3</v>
      </c>
      <c r="FC781" s="4">
        <v>848.3</v>
      </c>
      <c r="FD781" s="4">
        <v>-39.950000000000045</v>
      </c>
      <c r="FE781" s="4">
        <v>6161</v>
      </c>
      <c r="FF781" s="4">
        <v>-43</v>
      </c>
      <c r="FG781" s="4">
        <v>1.85</v>
      </c>
      <c r="FH781" s="4">
        <v>-1.4499999999999997</v>
      </c>
      <c r="FI781" s="4">
        <v>5</v>
      </c>
      <c r="FJ781" s="4">
        <v>0</v>
      </c>
      <c r="FK781" s="4">
        <v>0</v>
      </c>
      <c r="FL781" s="4">
        <v>0</v>
      </c>
      <c r="FM781" s="4">
        <v>205</v>
      </c>
      <c r="FN781" s="4">
        <v>-24</v>
      </c>
      <c r="FO781" s="4">
        <v>2</v>
      </c>
      <c r="FP781" s="4">
        <v>-1.5499999999999998</v>
      </c>
      <c r="FQ781" s="4">
        <v>22</v>
      </c>
      <c r="FR781" s="4">
        <v>0</v>
      </c>
      <c r="FS781" s="4">
        <v>0</v>
      </c>
      <c r="FT781" s="4">
        <v>0</v>
      </c>
      <c r="FU781" s="4">
        <v>16842</v>
      </c>
      <c r="FV781" s="4">
        <v>-108</v>
      </c>
      <c r="FW781" s="4">
        <v>2.15</v>
      </c>
      <c r="FX781" s="4">
        <v>-1.7000000000000002</v>
      </c>
      <c r="FY781" s="4">
        <v>6</v>
      </c>
      <c r="FZ781" s="4">
        <v>0</v>
      </c>
      <c r="GA781" s="4">
        <v>0</v>
      </c>
      <c r="GB781" s="4">
        <v>0</v>
      </c>
      <c r="GC781" s="4">
        <v>840</v>
      </c>
      <c r="GD781" s="4">
        <v>-37</v>
      </c>
      <c r="GE781" s="4">
        <v>2.15</v>
      </c>
      <c r="GF781" s="4">
        <v>-2.1</v>
      </c>
      <c r="GG781" s="4">
        <v>500</v>
      </c>
      <c r="GH781" s="4">
        <v>0</v>
      </c>
      <c r="GI781" s="4">
        <v>690</v>
      </c>
      <c r="GJ781" s="4">
        <v>-19.950000000000045</v>
      </c>
      <c r="GK781" s="4">
        <v>14143</v>
      </c>
      <c r="GL781" s="4">
        <v>-1513</v>
      </c>
      <c r="GM781" s="4">
        <v>2.4</v>
      </c>
      <c r="GN781" s="4">
        <v>-2.1</v>
      </c>
      <c r="GO781" s="4">
        <v>6</v>
      </c>
      <c r="GP781" s="4">
        <v>0</v>
      </c>
      <c r="GQ781" s="4">
        <v>0</v>
      </c>
      <c r="GR781" s="4">
        <v>0</v>
      </c>
      <c r="GS781" s="4">
        <v>879</v>
      </c>
      <c r="GT781" s="4">
        <v>-99</v>
      </c>
      <c r="GU781" s="4">
        <v>2.4</v>
      </c>
      <c r="GV781" s="4">
        <v>-2.4</v>
      </c>
      <c r="GW781" s="4">
        <v>315</v>
      </c>
      <c r="GX781" s="4">
        <v>-65</v>
      </c>
      <c r="GY781" s="4">
        <v>584.25</v>
      </c>
      <c r="GZ781" s="4">
        <v>-21.700000000000045</v>
      </c>
      <c r="HA781" s="4">
        <v>14394</v>
      </c>
      <c r="HB781" s="4">
        <v>-2507</v>
      </c>
      <c r="HC781" s="4">
        <v>2.65</v>
      </c>
      <c r="HD781" s="4">
        <v>-2.4499999999999997</v>
      </c>
      <c r="HE781" s="4">
        <v>174</v>
      </c>
      <c r="HF781" s="4">
        <v>-15</v>
      </c>
      <c r="HG781" s="4">
        <v>543</v>
      </c>
      <c r="HH781" s="4">
        <v>8.6000000000000227</v>
      </c>
      <c r="HI781" s="4">
        <v>2093</v>
      </c>
      <c r="HJ781" s="4">
        <v>-511</v>
      </c>
      <c r="HK781" s="4">
        <v>3</v>
      </c>
      <c r="HL781" s="4">
        <v>-2.7</v>
      </c>
      <c r="HM781" s="4">
        <v>864</v>
      </c>
      <c r="HN781" s="4">
        <v>-67</v>
      </c>
      <c r="HO781" s="4">
        <v>484.15</v>
      </c>
      <c r="HP781" s="4">
        <v>-23.300000000000011</v>
      </c>
      <c r="HQ781" s="4">
        <v>28411</v>
      </c>
      <c r="HR781" s="4">
        <v>1844</v>
      </c>
      <c r="HS781" s="4">
        <v>3.6</v>
      </c>
      <c r="HT781" s="4">
        <v>-2.9999999999999996</v>
      </c>
      <c r="HU781" s="4">
        <v>273</v>
      </c>
      <c r="HV781" s="4">
        <v>-38</v>
      </c>
      <c r="HW781" s="4">
        <v>439.5</v>
      </c>
      <c r="HX781" s="4">
        <v>-19.649999999999977</v>
      </c>
      <c r="HY781" s="4">
        <v>3268</v>
      </c>
      <c r="HZ781" s="4">
        <v>401</v>
      </c>
      <c r="IA781" s="4">
        <v>4.3499999999999996</v>
      </c>
      <c r="IB781" s="4">
        <v>-3.6000000000000005</v>
      </c>
      <c r="IC781" s="4">
        <v>494</v>
      </c>
      <c r="ID781" s="4">
        <v>-41</v>
      </c>
      <c r="IE781" s="4">
        <v>385.05</v>
      </c>
      <c r="IF781" s="4">
        <v>-22.699999999999989</v>
      </c>
      <c r="IG781" s="4">
        <v>19310</v>
      </c>
      <c r="IH781" s="4">
        <v>2565</v>
      </c>
      <c r="II781" s="4">
        <v>5.3</v>
      </c>
      <c r="IJ781" s="4">
        <v>-3.8500000000000005</v>
      </c>
      <c r="IK781" s="4">
        <v>224</v>
      </c>
      <c r="IL781" s="4">
        <v>-14</v>
      </c>
      <c r="IM781" s="4">
        <v>342</v>
      </c>
      <c r="IN781" s="4">
        <v>-20.800000000000011</v>
      </c>
      <c r="IO781" s="4">
        <v>5359</v>
      </c>
      <c r="IP781" s="4">
        <v>905</v>
      </c>
      <c r="IQ781" s="4">
        <v>6.75</v>
      </c>
      <c r="IR781" s="4">
        <v>-4.3000000000000007</v>
      </c>
      <c r="IS781" s="4">
        <v>1304</v>
      </c>
      <c r="IT781" s="4">
        <v>197</v>
      </c>
      <c r="IU781" s="4">
        <v>290.89999999999998</v>
      </c>
      <c r="IV781" s="4">
        <v>-20.950000000000045</v>
      </c>
      <c r="IW781" s="4">
        <v>26831</v>
      </c>
      <c r="IX781" s="4">
        <v>5142</v>
      </c>
      <c r="IY781" s="4">
        <v>8.65</v>
      </c>
      <c r="IZ781" s="4">
        <v>-4.5</v>
      </c>
      <c r="JA781" s="4">
        <v>233</v>
      </c>
      <c r="JB781" s="4">
        <v>23</v>
      </c>
      <c r="JC781" s="4">
        <v>243</v>
      </c>
      <c r="JD781" s="4">
        <v>-20.949999999999989</v>
      </c>
      <c r="JE781" s="4">
        <v>9936</v>
      </c>
      <c r="JF781" s="4">
        <v>2671</v>
      </c>
      <c r="JG781" s="4">
        <v>12.4</v>
      </c>
      <c r="JH781" s="4">
        <v>-3.8499999999999996</v>
      </c>
      <c r="JI781" s="4">
        <v>3527</v>
      </c>
      <c r="JJ781" s="4">
        <v>811</v>
      </c>
      <c r="JK781" s="4">
        <v>197</v>
      </c>
      <c r="JL781" s="4">
        <v>-21.150000000000006</v>
      </c>
      <c r="JM781" s="4">
        <v>30438</v>
      </c>
      <c r="JN781" s="4">
        <v>6595</v>
      </c>
      <c r="JO781" s="4">
        <v>17.399999999999999</v>
      </c>
      <c r="JP781" s="4">
        <v>-3.4000000000000021</v>
      </c>
      <c r="JQ781" s="5">
        <v>1289</v>
      </c>
      <c r="JR781" s="4">
        <v>361</v>
      </c>
      <c r="JS781" s="4">
        <v>154.94999999999999</v>
      </c>
      <c r="JT781" s="4">
        <v>-19.450000000000017</v>
      </c>
      <c r="JU781" s="4">
        <v>11958</v>
      </c>
      <c r="JV781" s="4">
        <v>3628</v>
      </c>
      <c r="JW781" s="4">
        <v>24.8</v>
      </c>
      <c r="JX781" s="4">
        <v>-2.5500000000000007</v>
      </c>
      <c r="JY781" s="4">
        <v>13470</v>
      </c>
      <c r="JZ781" s="4">
        <v>3</v>
      </c>
      <c r="KA781" s="4">
        <v>115</v>
      </c>
      <c r="KB781" s="4">
        <v>-20.300000000000011</v>
      </c>
      <c r="KC781" s="4">
        <v>41909</v>
      </c>
      <c r="KD781" s="4">
        <v>12174</v>
      </c>
      <c r="KE781" s="4">
        <v>35.299999999999997</v>
      </c>
      <c r="KF781" s="4">
        <v>-2.7000000000000028</v>
      </c>
      <c r="KG781" s="4">
        <v>10526</v>
      </c>
      <c r="KH781" s="4">
        <v>5541</v>
      </c>
      <c r="KI781" s="4">
        <v>80.2</v>
      </c>
      <c r="KJ781" s="4">
        <v>-19.549999999999997</v>
      </c>
      <c r="KK781" s="4">
        <v>15813</v>
      </c>
      <c r="KL781" s="4">
        <v>6919</v>
      </c>
      <c r="KM781" s="4">
        <v>50.65</v>
      </c>
      <c r="KN781" s="4">
        <v>-2.25</v>
      </c>
      <c r="KO781" s="4">
        <v>53208</v>
      </c>
      <c r="KP781" s="4">
        <v>19865</v>
      </c>
      <c r="KQ781" s="4">
        <v>52</v>
      </c>
      <c r="KR781" s="4">
        <v>-19.25</v>
      </c>
      <c r="KS781" s="4">
        <v>32119</v>
      </c>
      <c r="KT781" s="4">
        <v>9205</v>
      </c>
      <c r="KU781" s="4">
        <v>72.099999999999994</v>
      </c>
      <c r="KV781" s="4">
        <v>-0.65000000000000568</v>
      </c>
      <c r="KW781" s="4">
        <v>23424</v>
      </c>
      <c r="KX781" s="4">
        <v>14127</v>
      </c>
      <c r="KY781" s="4">
        <v>31.3</v>
      </c>
      <c r="KZ781" s="4">
        <v>-16.900000000000002</v>
      </c>
      <c r="LA781" s="4">
        <v>5390</v>
      </c>
      <c r="LB781" s="4">
        <v>2355</v>
      </c>
      <c r="LC781" s="4">
        <v>101.1</v>
      </c>
      <c r="LD781" s="4">
        <v>1.5</v>
      </c>
    </row>
    <row r="782" spans="1:316" x14ac:dyDescent="0.25">
      <c r="A782" s="171">
        <v>44076.473452430553</v>
      </c>
      <c r="B782" s="172">
        <v>0.47222222222222227</v>
      </c>
      <c r="C782" s="4">
        <v>11488.9</v>
      </c>
      <c r="D782" s="4">
        <v>11500</v>
      </c>
      <c r="E782" s="173">
        <v>-44.5</v>
      </c>
      <c r="F782" s="173">
        <v>-17.749999999999996</v>
      </c>
      <c r="G782" s="173">
        <v>313.89999999999998</v>
      </c>
      <c r="H782" s="173">
        <v>-400.59999999999997</v>
      </c>
      <c r="I782" s="173">
        <v>126.90000000000008</v>
      </c>
      <c r="J782" s="173">
        <v>-527.5</v>
      </c>
      <c r="K782" s="127">
        <v>25.25</v>
      </c>
      <c r="L782" s="127">
        <v>28.18</v>
      </c>
      <c r="M782" s="127">
        <v>9.5299999999999994</v>
      </c>
      <c r="N782" s="127">
        <v>10.39</v>
      </c>
      <c r="O782" s="127">
        <v>0.29877489677852437</v>
      </c>
      <c r="P782" s="127">
        <v>0.22067363861012937</v>
      </c>
      <c r="Q782" s="127">
        <v>0.8098002382479611</v>
      </c>
      <c r="R782" s="4">
        <v>77027</v>
      </c>
      <c r="S782" s="4">
        <v>44489</v>
      </c>
      <c r="T782" s="173">
        <v>11513.183333333334</v>
      </c>
      <c r="U782" s="173">
        <v>5.2833333333346673</v>
      </c>
      <c r="V782" s="4">
        <v>147528</v>
      </c>
      <c r="W782" s="4">
        <v>-11503</v>
      </c>
      <c r="X782" s="173">
        <v>24.283333333334667</v>
      </c>
      <c r="Y782" s="126">
        <v>-91735</v>
      </c>
      <c r="Z782" s="126">
        <v>55521</v>
      </c>
      <c r="AA782" s="126">
        <v>-36214</v>
      </c>
      <c r="AB782" s="126">
        <v>-32538</v>
      </c>
      <c r="AC782" s="126">
        <v>-69730</v>
      </c>
      <c r="AD782" s="176" t="e">
        <v>#REF!</v>
      </c>
      <c r="AE782" s="177">
        <v>-2.0651465826873787</v>
      </c>
      <c r="AF782" s="177">
        <v>-1.2178406531221764E-2</v>
      </c>
      <c r="AG782" s="177">
        <v>0.20430460930097541</v>
      </c>
      <c r="AH782" s="177">
        <v>-0.13472856399211661</v>
      </c>
      <c r="AI782" s="127">
        <v>-3.8513397957453059E-2</v>
      </c>
      <c r="AJ782" s="127">
        <v>0</v>
      </c>
      <c r="AK782" s="4">
        <v>0</v>
      </c>
      <c r="AL782" s="178">
        <v>11500</v>
      </c>
      <c r="AM782" s="178">
        <v>11400</v>
      </c>
      <c r="AN782" s="178">
        <v>11600</v>
      </c>
      <c r="AO782" s="178">
        <v>12000</v>
      </c>
      <c r="AS782" s="4">
        <v>0.6036498270936701</v>
      </c>
      <c r="AT782" s="4">
        <v>0.23010587431693988</v>
      </c>
      <c r="AU782" s="4">
        <v>0.2233020629457155</v>
      </c>
      <c r="AV782" s="4">
        <v>6.6640986132511557E-2</v>
      </c>
      <c r="AW782" s="4">
        <v>9.2755798750665822E-2</v>
      </c>
      <c r="AX782" s="4">
        <v>6.3887384948565246E-2</v>
      </c>
      <c r="AY782" s="4">
        <v>32.693901035673186</v>
      </c>
      <c r="AZ782" s="4">
        <v>11.970695970695971</v>
      </c>
      <c r="BA782" s="4">
        <v>39.089068825910928</v>
      </c>
      <c r="BB782" s="4">
        <v>23.924107142857142</v>
      </c>
      <c r="BC782" s="4">
        <v>20.575920245398773</v>
      </c>
      <c r="BD782" s="4">
        <v>42.280851063829786</v>
      </c>
      <c r="BE782" s="4">
        <v>8.6299971647292324</v>
      </c>
      <c r="BF782" s="4">
        <v>9.2769588828549256</v>
      </c>
      <c r="BG782" s="4">
        <v>3.1112843355605047</v>
      </c>
      <c r="BH782" s="4">
        <v>1.5022800684020521</v>
      </c>
      <c r="BI782" s="4">
        <v>9</v>
      </c>
      <c r="BJ782" s="4">
        <v>0</v>
      </c>
      <c r="BK782" s="4">
        <v>0</v>
      </c>
      <c r="BL782" s="4">
        <v>0</v>
      </c>
      <c r="BM782" s="4">
        <v>7633</v>
      </c>
      <c r="BN782" s="4">
        <v>-330</v>
      </c>
      <c r="BO782" s="4">
        <v>0.95</v>
      </c>
      <c r="BP782" s="4">
        <v>-0.55000000000000004</v>
      </c>
      <c r="BQ782" s="4">
        <v>0</v>
      </c>
      <c r="BR782" s="4">
        <v>0</v>
      </c>
      <c r="BS782" s="4">
        <v>0</v>
      </c>
      <c r="BT782" s="4">
        <v>0</v>
      </c>
      <c r="BU782" s="4">
        <v>135</v>
      </c>
      <c r="BV782" s="4">
        <v>21</v>
      </c>
      <c r="BW782" s="4">
        <v>0.95</v>
      </c>
      <c r="BX782" s="4">
        <v>-0.60000000000000009</v>
      </c>
      <c r="BY782" s="4">
        <v>22</v>
      </c>
      <c r="BZ782" s="4">
        <v>0</v>
      </c>
      <c r="CA782" s="4">
        <v>0</v>
      </c>
      <c r="CB782" s="4">
        <v>0</v>
      </c>
      <c r="CC782" s="4">
        <v>622</v>
      </c>
      <c r="CD782" s="4">
        <v>-161</v>
      </c>
      <c r="CE782" s="4">
        <v>1.05</v>
      </c>
      <c r="CF782" s="4">
        <v>-0.59999999999999987</v>
      </c>
      <c r="CG782" s="4">
        <v>0</v>
      </c>
      <c r="CH782" s="4">
        <v>0</v>
      </c>
      <c r="CI782" s="4">
        <v>0</v>
      </c>
      <c r="CJ782" s="4">
        <v>0</v>
      </c>
      <c r="CK782" s="4">
        <v>46</v>
      </c>
      <c r="CL782" s="4">
        <v>2</v>
      </c>
      <c r="CM782" s="4">
        <v>1.1000000000000001</v>
      </c>
      <c r="CN782" s="4">
        <v>-0.7</v>
      </c>
      <c r="CO782" s="4">
        <v>12</v>
      </c>
      <c r="CP782" s="4">
        <v>0</v>
      </c>
      <c r="CQ782" s="4">
        <v>0</v>
      </c>
      <c r="CR782" s="4">
        <v>0</v>
      </c>
      <c r="CS782" s="4">
        <v>1713</v>
      </c>
      <c r="CT782" s="4">
        <v>59</v>
      </c>
      <c r="CU782" s="4">
        <v>1.1499999999999999</v>
      </c>
      <c r="CV782" s="4">
        <v>-0.8</v>
      </c>
      <c r="CW782" s="4">
        <v>0</v>
      </c>
      <c r="CX782" s="4">
        <v>0</v>
      </c>
      <c r="CY782" s="4">
        <v>0</v>
      </c>
      <c r="CZ782" s="4">
        <v>0</v>
      </c>
      <c r="DA782" s="4">
        <v>293</v>
      </c>
      <c r="DB782" s="4">
        <v>11</v>
      </c>
      <c r="DC782" s="4">
        <v>1.25</v>
      </c>
      <c r="DD782" s="4">
        <v>-0.85000000000000009</v>
      </c>
      <c r="DE782" s="4">
        <v>28</v>
      </c>
      <c r="DF782" s="4">
        <v>0</v>
      </c>
      <c r="DG782" s="4">
        <v>0</v>
      </c>
      <c r="DH782" s="4">
        <v>0</v>
      </c>
      <c r="DI782" s="4">
        <v>2023</v>
      </c>
      <c r="DJ782" s="4">
        <v>-271</v>
      </c>
      <c r="DK782" s="4">
        <v>1.35</v>
      </c>
      <c r="DL782" s="4">
        <v>-0.79999999999999982</v>
      </c>
      <c r="DM782" s="4">
        <v>0</v>
      </c>
      <c r="DN782" s="4">
        <v>0</v>
      </c>
      <c r="DO782" s="4">
        <v>0</v>
      </c>
      <c r="DP782" s="4">
        <v>0</v>
      </c>
      <c r="DQ782" s="4">
        <v>604</v>
      </c>
      <c r="DR782" s="4">
        <v>138</v>
      </c>
      <c r="DS782" s="4">
        <v>1.4</v>
      </c>
      <c r="DT782" s="4">
        <v>-0.89999999999999991</v>
      </c>
      <c r="DU782" s="4">
        <v>1</v>
      </c>
      <c r="DV782" s="4">
        <v>0</v>
      </c>
      <c r="DW782" s="4">
        <v>0</v>
      </c>
      <c r="DX782" s="4">
        <v>0</v>
      </c>
      <c r="DY782" s="4">
        <v>4657</v>
      </c>
      <c r="DZ782" s="4">
        <v>-436</v>
      </c>
      <c r="EA782" s="4">
        <v>1.45</v>
      </c>
      <c r="EB782" s="4">
        <v>-1.0000000000000002</v>
      </c>
      <c r="EC782" s="4">
        <v>0</v>
      </c>
      <c r="ED782" s="4">
        <v>0</v>
      </c>
      <c r="EE782" s="4">
        <v>0</v>
      </c>
      <c r="EF782" s="4">
        <v>0</v>
      </c>
      <c r="EG782" s="4">
        <v>295</v>
      </c>
      <c r="EH782" s="4">
        <v>15</v>
      </c>
      <c r="EI782" s="4">
        <v>1.55</v>
      </c>
      <c r="EJ782" s="4">
        <v>-1.1500000000000001</v>
      </c>
      <c r="EK782" s="4">
        <v>79</v>
      </c>
      <c r="EL782" s="4">
        <v>0</v>
      </c>
      <c r="EM782" s="4">
        <v>1008</v>
      </c>
      <c r="EN782" s="4">
        <v>-7</v>
      </c>
      <c r="EO782" s="4">
        <v>22282</v>
      </c>
      <c r="EP782" s="4">
        <v>-1676</v>
      </c>
      <c r="EQ782" s="4">
        <v>1.6</v>
      </c>
      <c r="ER782" s="4">
        <v>-1.2999999999999998</v>
      </c>
      <c r="ES782" s="4">
        <v>4</v>
      </c>
      <c r="ET782" s="4">
        <v>0</v>
      </c>
      <c r="EU782" s="4">
        <v>0</v>
      </c>
      <c r="EV782" s="4">
        <v>0</v>
      </c>
      <c r="EW782" s="4">
        <v>880</v>
      </c>
      <c r="EX782" s="4">
        <v>-28</v>
      </c>
      <c r="EY782" s="4">
        <v>2.0499999999999998</v>
      </c>
      <c r="EZ782" s="4">
        <v>-0.90000000000000036</v>
      </c>
      <c r="FA782" s="4">
        <v>27</v>
      </c>
      <c r="FB782" s="4">
        <v>3</v>
      </c>
      <c r="FC782" s="4">
        <v>848.3</v>
      </c>
      <c r="FD782" s="4">
        <v>-39.950000000000045</v>
      </c>
      <c r="FE782" s="4">
        <v>6168</v>
      </c>
      <c r="FF782" s="4">
        <v>-36</v>
      </c>
      <c r="FG782" s="4">
        <v>1.85</v>
      </c>
      <c r="FH782" s="4">
        <v>-1.4499999999999997</v>
      </c>
      <c r="FI782" s="4">
        <v>5</v>
      </c>
      <c r="FJ782" s="4">
        <v>0</v>
      </c>
      <c r="FK782" s="4">
        <v>0</v>
      </c>
      <c r="FL782" s="4">
        <v>0</v>
      </c>
      <c r="FM782" s="4">
        <v>186</v>
      </c>
      <c r="FN782" s="4">
        <v>-43</v>
      </c>
      <c r="FO782" s="4">
        <v>2</v>
      </c>
      <c r="FP782" s="4">
        <v>-1.5499999999999998</v>
      </c>
      <c r="FQ782" s="4">
        <v>22</v>
      </c>
      <c r="FR782" s="4">
        <v>0</v>
      </c>
      <c r="FS782" s="4">
        <v>0</v>
      </c>
      <c r="FT782" s="4">
        <v>0</v>
      </c>
      <c r="FU782" s="4">
        <v>16842</v>
      </c>
      <c r="FV782" s="4">
        <v>-108</v>
      </c>
      <c r="FW782" s="4">
        <v>2.1</v>
      </c>
      <c r="FX782" s="4">
        <v>-1.75</v>
      </c>
      <c r="FY782" s="4">
        <v>6</v>
      </c>
      <c r="FZ782" s="4">
        <v>0</v>
      </c>
      <c r="GA782" s="4">
        <v>0</v>
      </c>
      <c r="GB782" s="4">
        <v>0</v>
      </c>
      <c r="GC782" s="4">
        <v>840</v>
      </c>
      <c r="GD782" s="4">
        <v>-37</v>
      </c>
      <c r="GE782" s="4">
        <v>2.15</v>
      </c>
      <c r="GF782" s="4">
        <v>-2.1</v>
      </c>
      <c r="GG782" s="4">
        <v>500</v>
      </c>
      <c r="GH782" s="4">
        <v>0</v>
      </c>
      <c r="GI782" s="4">
        <v>690</v>
      </c>
      <c r="GJ782" s="4">
        <v>-19.950000000000045</v>
      </c>
      <c r="GK782" s="4">
        <v>14135</v>
      </c>
      <c r="GL782" s="4">
        <v>-1521</v>
      </c>
      <c r="GM782" s="4">
        <v>2.35</v>
      </c>
      <c r="GN782" s="4">
        <v>-2.15</v>
      </c>
      <c r="GO782" s="4">
        <v>6</v>
      </c>
      <c r="GP782" s="4">
        <v>0</v>
      </c>
      <c r="GQ782" s="4">
        <v>0</v>
      </c>
      <c r="GR782" s="4">
        <v>0</v>
      </c>
      <c r="GS782" s="4">
        <v>885</v>
      </c>
      <c r="GT782" s="4">
        <v>-93</v>
      </c>
      <c r="GU782" s="4">
        <v>2.4</v>
      </c>
      <c r="GV782" s="4">
        <v>-2.4</v>
      </c>
      <c r="GW782" s="4">
        <v>315</v>
      </c>
      <c r="GX782" s="4">
        <v>-65</v>
      </c>
      <c r="GY782" s="4">
        <v>565.35</v>
      </c>
      <c r="GZ782" s="4">
        <v>-40.600000000000023</v>
      </c>
      <c r="HA782" s="4">
        <v>14394</v>
      </c>
      <c r="HB782" s="4">
        <v>-2507</v>
      </c>
      <c r="HC782" s="4">
        <v>2.65</v>
      </c>
      <c r="HD782" s="4">
        <v>-2.4499999999999997</v>
      </c>
      <c r="HE782" s="4">
        <v>174</v>
      </c>
      <c r="HF782" s="4">
        <v>-15</v>
      </c>
      <c r="HG782" s="4">
        <v>538.25</v>
      </c>
      <c r="HH782" s="4">
        <v>3.8500000000000227</v>
      </c>
      <c r="HI782" s="4">
        <v>2093</v>
      </c>
      <c r="HJ782" s="4">
        <v>-511</v>
      </c>
      <c r="HK782" s="4">
        <v>3.05</v>
      </c>
      <c r="HL782" s="4">
        <v>-2.6500000000000004</v>
      </c>
      <c r="HM782" s="4">
        <v>869</v>
      </c>
      <c r="HN782" s="4">
        <v>-62</v>
      </c>
      <c r="HO782" s="4">
        <v>490</v>
      </c>
      <c r="HP782" s="4">
        <v>-17.449999999999989</v>
      </c>
      <c r="HQ782" s="4">
        <v>28411</v>
      </c>
      <c r="HR782" s="4">
        <v>1844</v>
      </c>
      <c r="HS782" s="4">
        <v>3.5</v>
      </c>
      <c r="HT782" s="4">
        <v>-3.0999999999999996</v>
      </c>
      <c r="HU782" s="4">
        <v>273</v>
      </c>
      <c r="HV782" s="4">
        <v>-38</v>
      </c>
      <c r="HW782" s="4">
        <v>439.5</v>
      </c>
      <c r="HX782" s="4">
        <v>-19.649999999999977</v>
      </c>
      <c r="HY782" s="4">
        <v>3268</v>
      </c>
      <c r="HZ782" s="4">
        <v>401</v>
      </c>
      <c r="IA782" s="4">
        <v>4.2</v>
      </c>
      <c r="IB782" s="4">
        <v>-3.75</v>
      </c>
      <c r="IC782" s="4">
        <v>494</v>
      </c>
      <c r="ID782" s="4">
        <v>-41</v>
      </c>
      <c r="IE782" s="4">
        <v>392</v>
      </c>
      <c r="IF782" s="4">
        <v>-15.75</v>
      </c>
      <c r="IG782" s="4">
        <v>19310</v>
      </c>
      <c r="IH782" s="4">
        <v>2565</v>
      </c>
      <c r="II782" s="4">
        <v>5.2</v>
      </c>
      <c r="IJ782" s="4">
        <v>-3.95</v>
      </c>
      <c r="IK782" s="4">
        <v>224</v>
      </c>
      <c r="IL782" s="4">
        <v>-14</v>
      </c>
      <c r="IM782" s="4">
        <v>341.9</v>
      </c>
      <c r="IN782" s="4">
        <v>-20.900000000000034</v>
      </c>
      <c r="IO782" s="4">
        <v>5359</v>
      </c>
      <c r="IP782" s="4">
        <v>905</v>
      </c>
      <c r="IQ782" s="4">
        <v>6.6</v>
      </c>
      <c r="IR782" s="4">
        <v>-4.4500000000000011</v>
      </c>
      <c r="IS782" s="4">
        <v>1304</v>
      </c>
      <c r="IT782" s="4">
        <v>197</v>
      </c>
      <c r="IU782" s="4">
        <v>292</v>
      </c>
      <c r="IV782" s="4">
        <v>-19.850000000000023</v>
      </c>
      <c r="IW782" s="4">
        <v>26831</v>
      </c>
      <c r="IX782" s="4">
        <v>5142</v>
      </c>
      <c r="IY782" s="4">
        <v>8.85</v>
      </c>
      <c r="IZ782" s="4">
        <v>-4.3000000000000007</v>
      </c>
      <c r="JA782" s="4">
        <v>235</v>
      </c>
      <c r="JB782" s="4">
        <v>25</v>
      </c>
      <c r="JC782" s="4">
        <v>249.15</v>
      </c>
      <c r="JD782" s="4">
        <v>-14.799999999999983</v>
      </c>
      <c r="JE782" s="4">
        <v>9936</v>
      </c>
      <c r="JF782" s="4">
        <v>2671</v>
      </c>
      <c r="JG782" s="4">
        <v>12.15</v>
      </c>
      <c r="JH782" s="4">
        <v>-4.0999999999999996</v>
      </c>
      <c r="JI782" s="4">
        <v>3527</v>
      </c>
      <c r="JJ782" s="4">
        <v>811</v>
      </c>
      <c r="JK782" s="4">
        <v>200</v>
      </c>
      <c r="JL782" s="4">
        <v>-18.150000000000006</v>
      </c>
      <c r="JM782" s="4">
        <v>30438</v>
      </c>
      <c r="JN782" s="4">
        <v>6595</v>
      </c>
      <c r="JO782" s="4">
        <v>17.05</v>
      </c>
      <c r="JP782" s="4">
        <v>-3.75</v>
      </c>
      <c r="JQ782" s="5">
        <v>1289</v>
      </c>
      <c r="JR782" s="4">
        <v>361</v>
      </c>
      <c r="JS782" s="4">
        <v>155.30000000000001</v>
      </c>
      <c r="JT782" s="4">
        <v>-19.099999999999994</v>
      </c>
      <c r="JU782" s="4">
        <v>11958</v>
      </c>
      <c r="JV782" s="4">
        <v>3628</v>
      </c>
      <c r="JW782" s="4">
        <v>24.1</v>
      </c>
      <c r="JX782" s="4">
        <v>-3.25</v>
      </c>
      <c r="JY782" s="4">
        <v>13470</v>
      </c>
      <c r="JZ782" s="4">
        <v>3</v>
      </c>
      <c r="KA782" s="4">
        <v>117.35</v>
      </c>
      <c r="KB782" s="4">
        <v>-17.950000000000017</v>
      </c>
      <c r="KC782" s="4">
        <v>41909</v>
      </c>
      <c r="KD782" s="4">
        <v>12174</v>
      </c>
      <c r="KE782" s="4">
        <v>34.450000000000003</v>
      </c>
      <c r="KF782" s="4">
        <v>-3.5499999999999972</v>
      </c>
      <c r="KG782" s="4">
        <v>10526</v>
      </c>
      <c r="KH782" s="4">
        <v>5541</v>
      </c>
      <c r="KI782" s="4">
        <v>81.099999999999994</v>
      </c>
      <c r="KJ782" s="4">
        <v>-18.650000000000006</v>
      </c>
      <c r="KK782" s="4">
        <v>15813</v>
      </c>
      <c r="KL782" s="4">
        <v>6919</v>
      </c>
      <c r="KM782" s="4">
        <v>49.2</v>
      </c>
      <c r="KN782" s="4">
        <v>-3.6999999999999957</v>
      </c>
      <c r="KO782" s="4">
        <v>53208</v>
      </c>
      <c r="KP782" s="4">
        <v>19865</v>
      </c>
      <c r="KQ782" s="4">
        <v>53</v>
      </c>
      <c r="KR782" s="4">
        <v>-18.25</v>
      </c>
      <c r="KS782" s="4">
        <v>32119</v>
      </c>
      <c r="KT782" s="4">
        <v>9205</v>
      </c>
      <c r="KU782" s="4">
        <v>71</v>
      </c>
      <c r="KV782" s="4">
        <v>-1.75</v>
      </c>
      <c r="KW782" s="4">
        <v>23424</v>
      </c>
      <c r="KX782" s="4">
        <v>14127</v>
      </c>
      <c r="KY782" s="4">
        <v>32</v>
      </c>
      <c r="KZ782" s="4">
        <v>-16.200000000000003</v>
      </c>
      <c r="LA782" s="4">
        <v>5390</v>
      </c>
      <c r="LB782" s="4">
        <v>2355</v>
      </c>
      <c r="LC782" s="4">
        <v>99.65</v>
      </c>
      <c r="LD782" s="4">
        <v>5.0000000000011369E-2</v>
      </c>
    </row>
    <row r="783" spans="1:316" x14ac:dyDescent="0.25">
      <c r="A783" s="171">
        <v>44076.472561226852</v>
      </c>
      <c r="B783" s="172">
        <v>0.47083333333333338</v>
      </c>
      <c r="C783" s="4">
        <v>11460</v>
      </c>
      <c r="D783" s="4">
        <v>11450</v>
      </c>
      <c r="E783" s="173">
        <v>-45.650000000000006</v>
      </c>
      <c r="F783" s="173">
        <v>-17.749999999999996</v>
      </c>
      <c r="G783" s="173">
        <v>313.89999999999998</v>
      </c>
      <c r="H783" s="173">
        <v>-402.2000000000001</v>
      </c>
      <c r="I783" s="173">
        <v>168.89999999999998</v>
      </c>
      <c r="J783" s="173">
        <v>-571.10000000000014</v>
      </c>
      <c r="K783" s="127">
        <v>25.96</v>
      </c>
      <c r="L783" s="127">
        <v>28.96</v>
      </c>
      <c r="M783" s="127">
        <v>10.24</v>
      </c>
      <c r="N783" s="127">
        <v>11.170000000000002</v>
      </c>
      <c r="O783" s="127">
        <v>9.8546124775882593E-2</v>
      </c>
      <c r="P783" s="127">
        <v>2.3143188483346091E-2</v>
      </c>
      <c r="Q783" s="127">
        <v>0.80816766892307135</v>
      </c>
      <c r="R783" s="4">
        <v>79849</v>
      </c>
      <c r="S783" s="4">
        <v>46057</v>
      </c>
      <c r="T783" s="173">
        <v>11507.9</v>
      </c>
      <c r="U783" s="173">
        <v>15.83333333333394</v>
      </c>
      <c r="V783" s="4">
        <v>147769</v>
      </c>
      <c r="W783" s="4">
        <v>-11037</v>
      </c>
      <c r="X783" s="173">
        <v>47.899999999999636</v>
      </c>
      <c r="Y783" s="126">
        <v>-94157</v>
      </c>
      <c r="Z783" s="126">
        <v>57201</v>
      </c>
      <c r="AA783" s="126">
        <v>-36956</v>
      </c>
      <c r="AB783" s="126">
        <v>-33792</v>
      </c>
      <c r="AC783" s="126">
        <v>-70319</v>
      </c>
      <c r="AD783" s="176" t="e">
        <v>#REF!</v>
      </c>
      <c r="AE783" s="177">
        <v>-0.42281336627259331</v>
      </c>
      <c r="AF783" s="177">
        <v>-1.6034944225517319E-2</v>
      </c>
      <c r="AG783" s="177">
        <v>-4.3239265897484572E-2</v>
      </c>
      <c r="AH783" s="177">
        <v>-0.17304726114049027</v>
      </c>
      <c r="AI783" s="127">
        <v>-5.174044105712082E-2</v>
      </c>
      <c r="AJ783" s="127">
        <v>0</v>
      </c>
      <c r="AK783" s="4">
        <v>0</v>
      </c>
      <c r="AL783" s="178">
        <v>11500</v>
      </c>
      <c r="AM783" s="178">
        <v>11400</v>
      </c>
      <c r="AN783" s="178">
        <v>11600</v>
      </c>
      <c r="AO783" s="178">
        <v>12000</v>
      </c>
      <c r="AS783" s="4">
        <v>0.58335484822778738</v>
      </c>
      <c r="AT783" s="4">
        <v>0.22982622161046112</v>
      </c>
      <c r="AU783" s="4">
        <v>0.22305081718317407</v>
      </c>
      <c r="AV783" s="4">
        <v>6.5818794499701072E-2</v>
      </c>
      <c r="AW783" s="4">
        <v>9.3733209593122646E-2</v>
      </c>
      <c r="AX783" s="4">
        <v>6.3877009689817577E-2</v>
      </c>
      <c r="AY783" s="4">
        <v>32.585730724971228</v>
      </c>
      <c r="AZ783" s="4">
        <v>12.043956043956044</v>
      </c>
      <c r="BA783" s="4">
        <v>39.56275303643725</v>
      </c>
      <c r="BB783" s="4">
        <v>23.924107142857142</v>
      </c>
      <c r="BC783" s="4">
        <v>19.833951074870274</v>
      </c>
      <c r="BD783" s="4">
        <v>42.876595744680849</v>
      </c>
      <c r="BE783" s="4">
        <v>8.8610713262675453</v>
      </c>
      <c r="BF783" s="4">
        <v>9.418711656441717</v>
      </c>
      <c r="BG783" s="4">
        <v>3.0210466439135382</v>
      </c>
      <c r="BH783" s="4">
        <v>1.4345285524568394</v>
      </c>
      <c r="BI783" s="4">
        <v>9</v>
      </c>
      <c r="BJ783" s="4">
        <v>0</v>
      </c>
      <c r="BK783" s="4">
        <v>0</v>
      </c>
      <c r="BL783" s="4">
        <v>0</v>
      </c>
      <c r="BM783" s="4">
        <v>7624</v>
      </c>
      <c r="BN783" s="4">
        <v>-339</v>
      </c>
      <c r="BO783" s="4">
        <v>1</v>
      </c>
      <c r="BP783" s="4">
        <v>-0.5</v>
      </c>
      <c r="BQ783" s="4">
        <v>0</v>
      </c>
      <c r="BR783" s="4">
        <v>0</v>
      </c>
      <c r="BS783" s="4">
        <v>0</v>
      </c>
      <c r="BT783" s="4">
        <v>0</v>
      </c>
      <c r="BU783" s="4">
        <v>135</v>
      </c>
      <c r="BV783" s="4">
        <v>21</v>
      </c>
      <c r="BW783" s="4">
        <v>0.95</v>
      </c>
      <c r="BX783" s="4">
        <v>-0.60000000000000009</v>
      </c>
      <c r="BY783" s="4">
        <v>22</v>
      </c>
      <c r="BZ783" s="4">
        <v>0</v>
      </c>
      <c r="CA783" s="4">
        <v>0</v>
      </c>
      <c r="CB783" s="4">
        <v>0</v>
      </c>
      <c r="CC783" s="4">
        <v>633</v>
      </c>
      <c r="CD783" s="4">
        <v>-150</v>
      </c>
      <c r="CE783" s="4">
        <v>1.05</v>
      </c>
      <c r="CF783" s="4">
        <v>-0.59999999999999987</v>
      </c>
      <c r="CG783" s="4">
        <v>0</v>
      </c>
      <c r="CH783" s="4">
        <v>0</v>
      </c>
      <c r="CI783" s="4">
        <v>0</v>
      </c>
      <c r="CJ783" s="4">
        <v>0</v>
      </c>
      <c r="CK783" s="4">
        <v>46</v>
      </c>
      <c r="CL783" s="4">
        <v>2</v>
      </c>
      <c r="CM783" s="4">
        <v>1.1000000000000001</v>
      </c>
      <c r="CN783" s="4">
        <v>-0.7</v>
      </c>
      <c r="CO783" s="4">
        <v>12</v>
      </c>
      <c r="CP783" s="4">
        <v>0</v>
      </c>
      <c r="CQ783" s="4">
        <v>0</v>
      </c>
      <c r="CR783" s="4">
        <v>0</v>
      </c>
      <c r="CS783" s="4">
        <v>1713</v>
      </c>
      <c r="CT783" s="4">
        <v>59</v>
      </c>
      <c r="CU783" s="4">
        <v>1.1499999999999999</v>
      </c>
      <c r="CV783" s="4">
        <v>-0.8</v>
      </c>
      <c r="CW783" s="4">
        <v>0</v>
      </c>
      <c r="CX783" s="4">
        <v>0</v>
      </c>
      <c r="CY783" s="4">
        <v>0</v>
      </c>
      <c r="CZ783" s="4">
        <v>0</v>
      </c>
      <c r="DA783" s="4">
        <v>293</v>
      </c>
      <c r="DB783" s="4">
        <v>11</v>
      </c>
      <c r="DC783" s="4">
        <v>1.25</v>
      </c>
      <c r="DD783" s="4">
        <v>-0.85000000000000009</v>
      </c>
      <c r="DE783" s="4">
        <v>28</v>
      </c>
      <c r="DF783" s="4">
        <v>0</v>
      </c>
      <c r="DG783" s="4">
        <v>0</v>
      </c>
      <c r="DH783" s="4">
        <v>0</v>
      </c>
      <c r="DI783" s="4">
        <v>2023</v>
      </c>
      <c r="DJ783" s="4">
        <v>-271</v>
      </c>
      <c r="DK783" s="4">
        <v>1.35</v>
      </c>
      <c r="DL783" s="4">
        <v>-0.79999999999999982</v>
      </c>
      <c r="DM783" s="4">
        <v>0</v>
      </c>
      <c r="DN783" s="4">
        <v>0</v>
      </c>
      <c r="DO783" s="4">
        <v>0</v>
      </c>
      <c r="DP783" s="4">
        <v>0</v>
      </c>
      <c r="DQ783" s="4">
        <v>604</v>
      </c>
      <c r="DR783" s="4">
        <v>138</v>
      </c>
      <c r="DS783" s="4">
        <v>1.4</v>
      </c>
      <c r="DT783" s="4">
        <v>-0.89999999999999991</v>
      </c>
      <c r="DU783" s="4">
        <v>1</v>
      </c>
      <c r="DV783" s="4">
        <v>0</v>
      </c>
      <c r="DW783" s="4">
        <v>0</v>
      </c>
      <c r="DX783" s="4">
        <v>0</v>
      </c>
      <c r="DY783" s="4">
        <v>4657</v>
      </c>
      <c r="DZ783" s="4">
        <v>-436</v>
      </c>
      <c r="EA783" s="4">
        <v>1.45</v>
      </c>
      <c r="EB783" s="4">
        <v>-1.0000000000000002</v>
      </c>
      <c r="EC783" s="4">
        <v>0</v>
      </c>
      <c r="ED783" s="4">
        <v>0</v>
      </c>
      <c r="EE783" s="4">
        <v>0</v>
      </c>
      <c r="EF783" s="4">
        <v>0</v>
      </c>
      <c r="EG783" s="4">
        <v>295</v>
      </c>
      <c r="EH783" s="4">
        <v>15</v>
      </c>
      <c r="EI783" s="4">
        <v>1.55</v>
      </c>
      <c r="EJ783" s="4">
        <v>-1.1500000000000001</v>
      </c>
      <c r="EK783" s="4">
        <v>79</v>
      </c>
      <c r="EL783" s="4">
        <v>0</v>
      </c>
      <c r="EM783" s="4">
        <v>1008</v>
      </c>
      <c r="EN783" s="4">
        <v>-7</v>
      </c>
      <c r="EO783" s="4">
        <v>22282</v>
      </c>
      <c r="EP783" s="4">
        <v>-1676</v>
      </c>
      <c r="EQ783" s="4">
        <v>1.6</v>
      </c>
      <c r="ER783" s="4">
        <v>-1.2999999999999998</v>
      </c>
      <c r="ES783" s="4">
        <v>4</v>
      </c>
      <c r="ET783" s="4">
        <v>0</v>
      </c>
      <c r="EU783" s="4">
        <v>0</v>
      </c>
      <c r="EV783" s="4">
        <v>0</v>
      </c>
      <c r="EW783" s="4">
        <v>880</v>
      </c>
      <c r="EX783" s="4">
        <v>-28</v>
      </c>
      <c r="EY783" s="4">
        <v>2.0499999999999998</v>
      </c>
      <c r="EZ783" s="4">
        <v>-0.90000000000000036</v>
      </c>
      <c r="FA783" s="4">
        <v>27</v>
      </c>
      <c r="FB783" s="4">
        <v>3</v>
      </c>
      <c r="FC783" s="4">
        <v>848.3</v>
      </c>
      <c r="FD783" s="4">
        <v>-39.950000000000045</v>
      </c>
      <c r="FE783" s="4">
        <v>6181</v>
      </c>
      <c r="FF783" s="4">
        <v>-23</v>
      </c>
      <c r="FG783" s="4">
        <v>1.85</v>
      </c>
      <c r="FH783" s="4">
        <v>-1.4499999999999997</v>
      </c>
      <c r="FI783" s="4">
        <v>5</v>
      </c>
      <c r="FJ783" s="4">
        <v>0</v>
      </c>
      <c r="FK783" s="4">
        <v>0</v>
      </c>
      <c r="FL783" s="4">
        <v>0</v>
      </c>
      <c r="FM783" s="4">
        <v>186</v>
      </c>
      <c r="FN783" s="4">
        <v>-43</v>
      </c>
      <c r="FO783" s="4">
        <v>2</v>
      </c>
      <c r="FP783" s="4">
        <v>-1.5499999999999998</v>
      </c>
      <c r="FQ783" s="4">
        <v>22</v>
      </c>
      <c r="FR783" s="4">
        <v>0</v>
      </c>
      <c r="FS783" s="4">
        <v>0</v>
      </c>
      <c r="FT783" s="4">
        <v>0</v>
      </c>
      <c r="FU783" s="4">
        <v>16842</v>
      </c>
      <c r="FV783" s="4">
        <v>-108</v>
      </c>
      <c r="FW783" s="4">
        <v>2.1</v>
      </c>
      <c r="FX783" s="4">
        <v>-1.75</v>
      </c>
      <c r="FY783" s="4">
        <v>6</v>
      </c>
      <c r="FZ783" s="4">
        <v>0</v>
      </c>
      <c r="GA783" s="4">
        <v>0</v>
      </c>
      <c r="GB783" s="4">
        <v>0</v>
      </c>
      <c r="GC783" s="4">
        <v>840</v>
      </c>
      <c r="GD783" s="4">
        <v>-37</v>
      </c>
      <c r="GE783" s="4">
        <v>2.15</v>
      </c>
      <c r="GF783" s="4">
        <v>-2.1</v>
      </c>
      <c r="GG783" s="4">
        <v>500</v>
      </c>
      <c r="GH783" s="4">
        <v>0</v>
      </c>
      <c r="GI783" s="4">
        <v>690</v>
      </c>
      <c r="GJ783" s="4">
        <v>-19.950000000000045</v>
      </c>
      <c r="GK783" s="4">
        <v>14135</v>
      </c>
      <c r="GL783" s="4">
        <v>-1521</v>
      </c>
      <c r="GM783" s="4">
        <v>2.4</v>
      </c>
      <c r="GN783" s="4">
        <v>-2.1</v>
      </c>
      <c r="GO783" s="4">
        <v>6</v>
      </c>
      <c r="GP783" s="4">
        <v>0</v>
      </c>
      <c r="GQ783" s="4">
        <v>0</v>
      </c>
      <c r="GR783" s="4">
        <v>0</v>
      </c>
      <c r="GS783" s="4">
        <v>885</v>
      </c>
      <c r="GT783" s="4">
        <v>-93</v>
      </c>
      <c r="GU783" s="4">
        <v>2.4</v>
      </c>
      <c r="GV783" s="4">
        <v>-2.4</v>
      </c>
      <c r="GW783" s="4">
        <v>315</v>
      </c>
      <c r="GX783" s="4">
        <v>-65</v>
      </c>
      <c r="GY783" s="4">
        <v>565.35</v>
      </c>
      <c r="GZ783" s="4">
        <v>-40.600000000000023</v>
      </c>
      <c r="HA783" s="4">
        <v>14380</v>
      </c>
      <c r="HB783" s="4">
        <v>-2521</v>
      </c>
      <c r="HC783" s="4">
        <v>2.65</v>
      </c>
      <c r="HD783" s="4">
        <v>-2.4499999999999997</v>
      </c>
      <c r="HE783" s="4">
        <v>174</v>
      </c>
      <c r="HF783" s="4">
        <v>-15</v>
      </c>
      <c r="HG783" s="4">
        <v>538.25</v>
      </c>
      <c r="HH783" s="4">
        <v>3.8500000000000227</v>
      </c>
      <c r="HI783" s="4">
        <v>2044</v>
      </c>
      <c r="HJ783" s="4">
        <v>-560</v>
      </c>
      <c r="HK783" s="4">
        <v>3.05</v>
      </c>
      <c r="HL783" s="4">
        <v>-2.6500000000000004</v>
      </c>
      <c r="HM783" s="4">
        <v>869</v>
      </c>
      <c r="HN783" s="4">
        <v>-62</v>
      </c>
      <c r="HO783" s="4">
        <v>490</v>
      </c>
      <c r="HP783" s="4">
        <v>-17.449999999999989</v>
      </c>
      <c r="HQ783" s="4">
        <v>28317</v>
      </c>
      <c r="HR783" s="4">
        <v>1750</v>
      </c>
      <c r="HS783" s="4">
        <v>3.5</v>
      </c>
      <c r="HT783" s="4">
        <v>-3.0999999999999996</v>
      </c>
      <c r="HU783" s="4">
        <v>273</v>
      </c>
      <c r="HV783" s="4">
        <v>-38</v>
      </c>
      <c r="HW783" s="4">
        <v>439.5</v>
      </c>
      <c r="HX783" s="4">
        <v>-19.649999999999977</v>
      </c>
      <c r="HY783" s="4">
        <v>3288</v>
      </c>
      <c r="HZ783" s="4">
        <v>421</v>
      </c>
      <c r="IA783" s="4">
        <v>4.2</v>
      </c>
      <c r="IB783" s="4">
        <v>-3.75</v>
      </c>
      <c r="IC783" s="4">
        <v>494</v>
      </c>
      <c r="ID783" s="4">
        <v>-41</v>
      </c>
      <c r="IE783" s="4">
        <v>392</v>
      </c>
      <c r="IF783" s="4">
        <v>-15.75</v>
      </c>
      <c r="IG783" s="4">
        <v>19544</v>
      </c>
      <c r="IH783" s="4">
        <v>2799</v>
      </c>
      <c r="II783" s="4">
        <v>5.65</v>
      </c>
      <c r="IJ783" s="4">
        <v>-3.5</v>
      </c>
      <c r="IK783" s="4">
        <v>224</v>
      </c>
      <c r="IL783" s="4">
        <v>-14</v>
      </c>
      <c r="IM783" s="4">
        <v>341.9</v>
      </c>
      <c r="IN783" s="4">
        <v>-20.900000000000034</v>
      </c>
      <c r="IO783" s="4">
        <v>5359</v>
      </c>
      <c r="IP783" s="4">
        <v>905</v>
      </c>
      <c r="IQ783" s="4">
        <v>7.2</v>
      </c>
      <c r="IR783" s="4">
        <v>-3.8500000000000005</v>
      </c>
      <c r="IS783" s="4">
        <v>1349</v>
      </c>
      <c r="IT783" s="4">
        <v>242</v>
      </c>
      <c r="IU783" s="4">
        <v>292</v>
      </c>
      <c r="IV783" s="4">
        <v>-19.850000000000023</v>
      </c>
      <c r="IW783" s="4">
        <v>26756</v>
      </c>
      <c r="IX783" s="4">
        <v>5067</v>
      </c>
      <c r="IY783" s="4">
        <v>8.85</v>
      </c>
      <c r="IZ783" s="4">
        <v>-4.3000000000000007</v>
      </c>
      <c r="JA783" s="4">
        <v>235</v>
      </c>
      <c r="JB783" s="4">
        <v>25</v>
      </c>
      <c r="JC783" s="4">
        <v>249.15</v>
      </c>
      <c r="JD783" s="4">
        <v>-14.799999999999983</v>
      </c>
      <c r="JE783" s="4">
        <v>10076</v>
      </c>
      <c r="JF783" s="4">
        <v>2811</v>
      </c>
      <c r="JG783" s="4">
        <v>13.15</v>
      </c>
      <c r="JH783" s="4">
        <v>-3.0999999999999996</v>
      </c>
      <c r="JI783" s="4">
        <v>3491</v>
      </c>
      <c r="JJ783" s="4">
        <v>775</v>
      </c>
      <c r="JK783" s="4">
        <v>200</v>
      </c>
      <c r="JL783" s="4">
        <v>-18.150000000000006</v>
      </c>
      <c r="JM783" s="4">
        <v>30934</v>
      </c>
      <c r="JN783" s="4">
        <v>7091</v>
      </c>
      <c r="JO783" s="4">
        <v>17.05</v>
      </c>
      <c r="JP783" s="4">
        <v>-3.75</v>
      </c>
      <c r="JQ783" s="5">
        <v>1304</v>
      </c>
      <c r="JR783" s="4">
        <v>376</v>
      </c>
      <c r="JS783" s="4">
        <v>155.30000000000001</v>
      </c>
      <c r="JT783" s="4">
        <v>-19.099999999999994</v>
      </c>
      <c r="JU783" s="4">
        <v>12282</v>
      </c>
      <c r="JV783" s="4">
        <v>3952</v>
      </c>
      <c r="JW783" s="4">
        <v>24.1</v>
      </c>
      <c r="JX783" s="4">
        <v>-3.25</v>
      </c>
      <c r="JY783" s="4">
        <v>14064</v>
      </c>
      <c r="JZ783" s="4">
        <v>597</v>
      </c>
      <c r="KA783" s="4">
        <v>117.35</v>
      </c>
      <c r="KB783" s="4">
        <v>-17.950000000000017</v>
      </c>
      <c r="KC783" s="4">
        <v>42488</v>
      </c>
      <c r="KD783" s="4">
        <v>12753</v>
      </c>
      <c r="KE783" s="4">
        <v>34.450000000000003</v>
      </c>
      <c r="KF783" s="4">
        <v>-3.5499999999999972</v>
      </c>
      <c r="KG783" s="4">
        <v>11295</v>
      </c>
      <c r="KH783" s="4">
        <v>6310</v>
      </c>
      <c r="KI783" s="4">
        <v>81.099999999999994</v>
      </c>
      <c r="KJ783" s="4">
        <v>-18.650000000000006</v>
      </c>
      <c r="KK783" s="4">
        <v>16203</v>
      </c>
      <c r="KL783" s="4">
        <v>7309</v>
      </c>
      <c r="KM783" s="4">
        <v>49.2</v>
      </c>
      <c r="KN783" s="4">
        <v>-3.6999999999999957</v>
      </c>
      <c r="KO783" s="4">
        <v>54226</v>
      </c>
      <c r="KP783" s="4">
        <v>20883</v>
      </c>
      <c r="KQ783" s="4">
        <v>52.4</v>
      </c>
      <c r="KR783" s="4">
        <v>-18.850000000000001</v>
      </c>
      <c r="KS783" s="4">
        <v>31633</v>
      </c>
      <c r="KT783" s="4">
        <v>8719</v>
      </c>
      <c r="KU783" s="4">
        <v>71</v>
      </c>
      <c r="KV783" s="4">
        <v>-1.75</v>
      </c>
      <c r="KW783" s="4">
        <v>23248</v>
      </c>
      <c r="KX783" s="4">
        <v>13951</v>
      </c>
      <c r="KY783" s="4">
        <v>31.6</v>
      </c>
      <c r="KZ783" s="4">
        <v>-16.600000000000001</v>
      </c>
      <c r="LA783" s="4">
        <v>5343</v>
      </c>
      <c r="LB783" s="4">
        <v>2308</v>
      </c>
      <c r="LC783" s="4">
        <v>103.5</v>
      </c>
      <c r="LD783" s="4">
        <v>3.9000000000000057</v>
      </c>
    </row>
    <row r="784" spans="1:316" x14ac:dyDescent="0.25">
      <c r="A784" s="171">
        <v>44076.47037314815</v>
      </c>
      <c r="B784" s="172">
        <v>0.4694444444444445</v>
      </c>
      <c r="C784" s="4">
        <v>11463.2</v>
      </c>
      <c r="D784" s="4">
        <v>11450</v>
      </c>
      <c r="E784" s="173">
        <v>-52.6</v>
      </c>
      <c r="F784" s="173">
        <v>5.5499999999999927</v>
      </c>
      <c r="G784" s="173">
        <v>313.89999999999998</v>
      </c>
      <c r="H784" s="173">
        <v>-611.5500000000003</v>
      </c>
      <c r="I784" s="173">
        <v>434.5499999999999</v>
      </c>
      <c r="J784" s="173">
        <v>-1046.1000000000001</v>
      </c>
      <c r="K784" s="127">
        <v>25.96</v>
      </c>
      <c r="L784" s="127">
        <v>28.96</v>
      </c>
      <c r="M784" s="127">
        <v>10.24</v>
      </c>
      <c r="N784" s="127">
        <v>11.170000000000002</v>
      </c>
      <c r="O784" s="127">
        <v>0.12041355716717798</v>
      </c>
      <c r="P784" s="127">
        <v>4.5101378602883192E-2</v>
      </c>
      <c r="Q784" s="127">
        <v>0.80397984852306581</v>
      </c>
      <c r="R784" s="4">
        <v>80574</v>
      </c>
      <c r="S784" s="4">
        <v>44800</v>
      </c>
      <c r="T784" s="173">
        <v>11492.066666666666</v>
      </c>
      <c r="U784" s="173">
        <v>-1.4833333333353949</v>
      </c>
      <c r="V784" s="4">
        <v>147798</v>
      </c>
      <c r="W784" s="4">
        <v>-10933</v>
      </c>
      <c r="X784" s="173">
        <v>28.866666666664969</v>
      </c>
      <c r="Y784" s="126">
        <v>-94438</v>
      </c>
      <c r="Z784" s="126">
        <v>-7192</v>
      </c>
      <c r="AA784" s="126">
        <v>-101630</v>
      </c>
      <c r="AB784" s="126">
        <v>-35774</v>
      </c>
      <c r="AC784" s="126">
        <v>-71901</v>
      </c>
      <c r="AD784" s="176" t="e">
        <v>#REF!</v>
      </c>
      <c r="AE784" s="177">
        <v>-0.52435661015843504</v>
      </c>
      <c r="AF784" s="177">
        <v>-1.7492168019248643E-2</v>
      </c>
      <c r="AG784" s="177">
        <v>4.0707252770337293E-2</v>
      </c>
      <c r="AH784" s="177">
        <v>0.18251775401606882</v>
      </c>
      <c r="AI784" s="127">
        <v>5.5438791881905577E-2</v>
      </c>
      <c r="AJ784" s="127">
        <v>0</v>
      </c>
      <c r="AK784" s="4">
        <v>0</v>
      </c>
      <c r="AL784" s="178">
        <v>11500</v>
      </c>
      <c r="AM784" s="178">
        <v>11400</v>
      </c>
      <c r="AN784" s="178">
        <v>11600</v>
      </c>
      <c r="AO784" s="178">
        <v>12000</v>
      </c>
      <c r="AS784" s="4">
        <v>0.57787527420871199</v>
      </c>
      <c r="AT784" s="4">
        <v>0.2274859287054409</v>
      </c>
      <c r="AU784" s="4">
        <v>0.22337788793484997</v>
      </c>
      <c r="AV784" s="4">
        <v>6.581810269799826E-2</v>
      </c>
      <c r="AW784" s="4">
        <v>9.3774414062500006E-2</v>
      </c>
      <c r="AX784" s="4">
        <v>6.4071238529619379E-2</v>
      </c>
      <c r="AY784" s="4">
        <v>32.717241379310344</v>
      </c>
      <c r="AZ784" s="4">
        <v>12.28937728937729</v>
      </c>
      <c r="BA784" s="4">
        <v>39.582995951417004</v>
      </c>
      <c r="BB784" s="4">
        <v>23.346666666666668</v>
      </c>
      <c r="BC784" s="4">
        <v>19.444687045123725</v>
      </c>
      <c r="BD784" s="4">
        <v>43.303030303030305</v>
      </c>
      <c r="BE784" s="4">
        <v>8.7599087539207297</v>
      </c>
      <c r="BF784" s="4">
        <v>9.3488372093023262</v>
      </c>
      <c r="BG784" s="4">
        <v>2.9855290493588367</v>
      </c>
      <c r="BH784" s="4">
        <v>1.4440410837612891</v>
      </c>
      <c r="BI784" s="4">
        <v>9</v>
      </c>
      <c r="BJ784" s="4">
        <v>0</v>
      </c>
      <c r="BK784" s="4">
        <v>0</v>
      </c>
      <c r="BL784" s="4">
        <v>0</v>
      </c>
      <c r="BM784" s="4">
        <v>7624</v>
      </c>
      <c r="BN784" s="4">
        <v>-339</v>
      </c>
      <c r="BO784" s="4">
        <v>1</v>
      </c>
      <c r="BP784" s="4">
        <v>-0.5</v>
      </c>
      <c r="BQ784" s="4">
        <v>0</v>
      </c>
      <c r="BR784" s="4">
        <v>0</v>
      </c>
      <c r="BS784" s="4">
        <v>0</v>
      </c>
      <c r="BT784" s="4">
        <v>0</v>
      </c>
      <c r="BU784" s="4">
        <v>135</v>
      </c>
      <c r="BV784" s="4">
        <v>21</v>
      </c>
      <c r="BW784" s="4">
        <v>0.95</v>
      </c>
      <c r="BX784" s="4">
        <v>-0.60000000000000009</v>
      </c>
      <c r="BY784" s="4">
        <v>22</v>
      </c>
      <c r="BZ784" s="4">
        <v>0</v>
      </c>
      <c r="CA784" s="4">
        <v>0</v>
      </c>
      <c r="CB784" s="4">
        <v>0</v>
      </c>
      <c r="CC784" s="4">
        <v>633</v>
      </c>
      <c r="CD784" s="4">
        <v>-150</v>
      </c>
      <c r="CE784" s="4">
        <v>1.05</v>
      </c>
      <c r="CF784" s="4">
        <v>-0.59999999999999987</v>
      </c>
      <c r="CG784" s="4">
        <v>0</v>
      </c>
      <c r="CH784" s="4">
        <v>0</v>
      </c>
      <c r="CI784" s="4">
        <v>0</v>
      </c>
      <c r="CJ784" s="4">
        <v>0</v>
      </c>
      <c r="CK784" s="4">
        <v>46</v>
      </c>
      <c r="CL784" s="4">
        <v>2</v>
      </c>
      <c r="CM784" s="4">
        <v>1.1000000000000001</v>
      </c>
      <c r="CN784" s="4">
        <v>-0.7</v>
      </c>
      <c r="CO784" s="4">
        <v>12</v>
      </c>
      <c r="CP784" s="4">
        <v>0</v>
      </c>
      <c r="CQ784" s="4">
        <v>0</v>
      </c>
      <c r="CR784" s="4">
        <v>0</v>
      </c>
      <c r="CS784" s="4">
        <v>1713</v>
      </c>
      <c r="CT784" s="4">
        <v>59</v>
      </c>
      <c r="CU784" s="4">
        <v>1.25</v>
      </c>
      <c r="CV784" s="4">
        <v>-0.7</v>
      </c>
      <c r="CW784" s="4">
        <v>0</v>
      </c>
      <c r="CX784" s="4">
        <v>0</v>
      </c>
      <c r="CY784" s="4">
        <v>0</v>
      </c>
      <c r="CZ784" s="4">
        <v>0</v>
      </c>
      <c r="DA784" s="4">
        <v>293</v>
      </c>
      <c r="DB784" s="4">
        <v>11</v>
      </c>
      <c r="DC784" s="4">
        <v>1.25</v>
      </c>
      <c r="DD784" s="4">
        <v>-0.85000000000000009</v>
      </c>
      <c r="DE784" s="4">
        <v>28</v>
      </c>
      <c r="DF784" s="4">
        <v>0</v>
      </c>
      <c r="DG784" s="4">
        <v>0</v>
      </c>
      <c r="DH784" s="4">
        <v>0</v>
      </c>
      <c r="DI784" s="4">
        <v>2034</v>
      </c>
      <c r="DJ784" s="4">
        <v>-260</v>
      </c>
      <c r="DK784" s="4">
        <v>1.4</v>
      </c>
      <c r="DL784" s="4">
        <v>-0.75</v>
      </c>
      <c r="DM784" s="4">
        <v>0</v>
      </c>
      <c r="DN784" s="4">
        <v>0</v>
      </c>
      <c r="DO784" s="4">
        <v>0</v>
      </c>
      <c r="DP784" s="4">
        <v>0</v>
      </c>
      <c r="DQ784" s="4">
        <v>604</v>
      </c>
      <c r="DR784" s="4">
        <v>138</v>
      </c>
      <c r="DS784" s="4">
        <v>1.4</v>
      </c>
      <c r="DT784" s="4">
        <v>-0.89999999999999991</v>
      </c>
      <c r="DU784" s="4">
        <v>1</v>
      </c>
      <c r="DV784" s="4">
        <v>0</v>
      </c>
      <c r="DW784" s="4">
        <v>0</v>
      </c>
      <c r="DX784" s="4">
        <v>0</v>
      </c>
      <c r="DY784" s="4">
        <v>4677</v>
      </c>
      <c r="DZ784" s="4">
        <v>-416</v>
      </c>
      <c r="EA784" s="4">
        <v>1.5</v>
      </c>
      <c r="EB784" s="4">
        <v>-0.95000000000000018</v>
      </c>
      <c r="EC784" s="4">
        <v>0</v>
      </c>
      <c r="ED784" s="4">
        <v>0</v>
      </c>
      <c r="EE784" s="4">
        <v>0</v>
      </c>
      <c r="EF784" s="4">
        <v>0</v>
      </c>
      <c r="EG784" s="4">
        <v>295</v>
      </c>
      <c r="EH784" s="4">
        <v>15</v>
      </c>
      <c r="EI784" s="4">
        <v>1.55</v>
      </c>
      <c r="EJ784" s="4">
        <v>-1.1500000000000001</v>
      </c>
      <c r="EK784" s="4">
        <v>79</v>
      </c>
      <c r="EL784" s="4">
        <v>0</v>
      </c>
      <c r="EM784" s="4">
        <v>1008</v>
      </c>
      <c r="EN784" s="4">
        <v>-7</v>
      </c>
      <c r="EO784" s="4">
        <v>22323</v>
      </c>
      <c r="EP784" s="4">
        <v>-1635</v>
      </c>
      <c r="EQ784" s="4">
        <v>1.7</v>
      </c>
      <c r="ER784" s="4">
        <v>-1.2</v>
      </c>
      <c r="ES784" s="4">
        <v>4</v>
      </c>
      <c r="ET784" s="4">
        <v>0</v>
      </c>
      <c r="EU784" s="4">
        <v>0</v>
      </c>
      <c r="EV784" s="4">
        <v>0</v>
      </c>
      <c r="EW784" s="4">
        <v>880</v>
      </c>
      <c r="EX784" s="4">
        <v>-28</v>
      </c>
      <c r="EY784" s="4">
        <v>2.0499999999999998</v>
      </c>
      <c r="EZ784" s="4">
        <v>-0.90000000000000036</v>
      </c>
      <c r="FA784" s="4">
        <v>27</v>
      </c>
      <c r="FB784" s="4">
        <v>3</v>
      </c>
      <c r="FC784" s="4">
        <v>848.3</v>
      </c>
      <c r="FD784" s="4">
        <v>-39.950000000000045</v>
      </c>
      <c r="FE784" s="4">
        <v>6181</v>
      </c>
      <c r="FF784" s="4">
        <v>-23</v>
      </c>
      <c r="FG784" s="4">
        <v>1.95</v>
      </c>
      <c r="FH784" s="4">
        <v>-1.3499999999999999</v>
      </c>
      <c r="FI784" s="4">
        <v>5</v>
      </c>
      <c r="FJ784" s="4">
        <v>0</v>
      </c>
      <c r="FK784" s="4">
        <v>0</v>
      </c>
      <c r="FL784" s="4">
        <v>0</v>
      </c>
      <c r="FM784" s="4">
        <v>186</v>
      </c>
      <c r="FN784" s="4">
        <v>-43</v>
      </c>
      <c r="FO784" s="4">
        <v>2.0499999999999998</v>
      </c>
      <c r="FP784" s="4">
        <v>-1.5</v>
      </c>
      <c r="FQ784" s="4">
        <v>22</v>
      </c>
      <c r="FR784" s="4">
        <v>0</v>
      </c>
      <c r="FS784" s="4">
        <v>0</v>
      </c>
      <c r="FT784" s="4">
        <v>0</v>
      </c>
      <c r="FU784" s="4">
        <v>16840</v>
      </c>
      <c r="FV784" s="4">
        <v>-110</v>
      </c>
      <c r="FW784" s="4">
        <v>2.2000000000000002</v>
      </c>
      <c r="FX784" s="4">
        <v>-1.65</v>
      </c>
      <c r="FY784" s="4">
        <v>6</v>
      </c>
      <c r="FZ784" s="4">
        <v>0</v>
      </c>
      <c r="GA784" s="4">
        <v>0</v>
      </c>
      <c r="GB784" s="4">
        <v>0</v>
      </c>
      <c r="GC784" s="4">
        <v>840</v>
      </c>
      <c r="GD784" s="4">
        <v>-37</v>
      </c>
      <c r="GE784" s="4">
        <v>2.2999999999999998</v>
      </c>
      <c r="GF784" s="4">
        <v>-1.9500000000000002</v>
      </c>
      <c r="GG784" s="4">
        <v>500</v>
      </c>
      <c r="GH784" s="4">
        <v>0</v>
      </c>
      <c r="GI784" s="4">
        <v>665.9</v>
      </c>
      <c r="GJ784" s="4">
        <v>-44.050000000000068</v>
      </c>
      <c r="GK784" s="4">
        <v>14072</v>
      </c>
      <c r="GL784" s="4">
        <v>-1584</v>
      </c>
      <c r="GM784" s="4">
        <v>2.4500000000000002</v>
      </c>
      <c r="GN784" s="4">
        <v>-2.0499999999999998</v>
      </c>
      <c r="GO784" s="4">
        <v>6</v>
      </c>
      <c r="GP784" s="4">
        <v>0</v>
      </c>
      <c r="GQ784" s="4">
        <v>0</v>
      </c>
      <c r="GR784" s="4">
        <v>0</v>
      </c>
      <c r="GS784" s="4">
        <v>889</v>
      </c>
      <c r="GT784" s="4">
        <v>-89</v>
      </c>
      <c r="GU784" s="4">
        <v>2.6</v>
      </c>
      <c r="GV784" s="4">
        <v>-2.1999999999999997</v>
      </c>
      <c r="GW784" s="4">
        <v>315</v>
      </c>
      <c r="GX784" s="4">
        <v>-65</v>
      </c>
      <c r="GY784" s="4">
        <v>565.35</v>
      </c>
      <c r="GZ784" s="4">
        <v>-40.600000000000023</v>
      </c>
      <c r="HA784" s="4">
        <v>14403</v>
      </c>
      <c r="HB784" s="4">
        <v>-2498</v>
      </c>
      <c r="HC784" s="4">
        <v>2.85</v>
      </c>
      <c r="HD784" s="4">
        <v>-2.2499999999999996</v>
      </c>
      <c r="HE784" s="4">
        <v>174</v>
      </c>
      <c r="HF784" s="4">
        <v>-15</v>
      </c>
      <c r="HG784" s="4">
        <v>523.25</v>
      </c>
      <c r="HH784" s="4">
        <v>-11.149999999999977</v>
      </c>
      <c r="HI784" s="4">
        <v>2068</v>
      </c>
      <c r="HJ784" s="4">
        <v>-536</v>
      </c>
      <c r="HK784" s="4">
        <v>3.3</v>
      </c>
      <c r="HL784" s="4">
        <v>-2.4000000000000004</v>
      </c>
      <c r="HM784" s="4">
        <v>870</v>
      </c>
      <c r="HN784" s="4">
        <v>-61</v>
      </c>
      <c r="HO784" s="4">
        <v>470</v>
      </c>
      <c r="HP784" s="4">
        <v>-37.449999999999989</v>
      </c>
      <c r="HQ784" s="4">
        <v>28464</v>
      </c>
      <c r="HR784" s="4">
        <v>1897</v>
      </c>
      <c r="HS784" s="4">
        <v>4.05</v>
      </c>
      <c r="HT784" s="4">
        <v>-2.5499999999999998</v>
      </c>
      <c r="HU784" s="4">
        <v>273</v>
      </c>
      <c r="HV784" s="4">
        <v>-38</v>
      </c>
      <c r="HW784" s="4">
        <v>425.1</v>
      </c>
      <c r="HX784" s="4">
        <v>-34.049999999999955</v>
      </c>
      <c r="HY784" s="4">
        <v>3355</v>
      </c>
      <c r="HZ784" s="4">
        <v>488</v>
      </c>
      <c r="IA784" s="4">
        <v>4.8499999999999996</v>
      </c>
      <c r="IB784" s="4">
        <v>-3.1000000000000005</v>
      </c>
      <c r="IC784" s="4">
        <v>494</v>
      </c>
      <c r="ID784" s="4">
        <v>-41</v>
      </c>
      <c r="IE784" s="4">
        <v>368.25</v>
      </c>
      <c r="IF784" s="4">
        <v>-39.5</v>
      </c>
      <c r="IG784" s="4">
        <v>19554</v>
      </c>
      <c r="IH784" s="4">
        <v>2809</v>
      </c>
      <c r="II784" s="4">
        <v>6.2</v>
      </c>
      <c r="IJ784" s="4">
        <v>-2.95</v>
      </c>
      <c r="IK784" s="4">
        <v>225</v>
      </c>
      <c r="IL784" s="4">
        <v>-13</v>
      </c>
      <c r="IM784" s="4">
        <v>320.55</v>
      </c>
      <c r="IN784" s="4">
        <v>-42.25</v>
      </c>
      <c r="IO784" s="4">
        <v>5253</v>
      </c>
      <c r="IP784" s="4">
        <v>799</v>
      </c>
      <c r="IQ784" s="4">
        <v>8</v>
      </c>
      <c r="IR784" s="4">
        <v>-3.0500000000000007</v>
      </c>
      <c r="IS784" s="4">
        <v>1374</v>
      </c>
      <c r="IT784" s="4">
        <v>267</v>
      </c>
      <c r="IU784" s="4">
        <v>275.75</v>
      </c>
      <c r="IV784" s="4">
        <v>-36.100000000000023</v>
      </c>
      <c r="IW784" s="4">
        <v>26717</v>
      </c>
      <c r="IX784" s="4">
        <v>5028</v>
      </c>
      <c r="IY784" s="4">
        <v>10.65</v>
      </c>
      <c r="IZ784" s="4">
        <v>-2.5</v>
      </c>
      <c r="JA784" s="4">
        <v>231</v>
      </c>
      <c r="JB784" s="4">
        <v>21</v>
      </c>
      <c r="JC784" s="4">
        <v>228.3</v>
      </c>
      <c r="JD784" s="4">
        <v>-35.649999999999977</v>
      </c>
      <c r="JE784" s="4">
        <v>10003</v>
      </c>
      <c r="JF784" s="4">
        <v>2738</v>
      </c>
      <c r="JG784" s="4">
        <v>14.75</v>
      </c>
      <c r="JH784" s="4">
        <v>-1.5</v>
      </c>
      <c r="JI784" s="4">
        <v>3507</v>
      </c>
      <c r="JJ784" s="4">
        <v>791</v>
      </c>
      <c r="JK784" s="4">
        <v>186</v>
      </c>
      <c r="JL784" s="4">
        <v>-32.150000000000006</v>
      </c>
      <c r="JM784" s="4">
        <v>30721</v>
      </c>
      <c r="JN784" s="4">
        <v>6878</v>
      </c>
      <c r="JO784" s="4">
        <v>20.65</v>
      </c>
      <c r="JP784" s="4">
        <v>-0.15000000000000213</v>
      </c>
      <c r="JQ784" s="5">
        <v>1290</v>
      </c>
      <c r="JR784" s="4">
        <v>362</v>
      </c>
      <c r="JS784" s="4">
        <v>144.25</v>
      </c>
      <c r="JT784" s="4">
        <v>-30.150000000000006</v>
      </c>
      <c r="JU784" s="4">
        <v>12060</v>
      </c>
      <c r="JV784" s="4">
        <v>3730</v>
      </c>
      <c r="JW784" s="4">
        <v>29.1</v>
      </c>
      <c r="JX784" s="4">
        <v>1.75</v>
      </c>
      <c r="JY784" s="4">
        <v>13959</v>
      </c>
      <c r="JZ784" s="4">
        <v>492</v>
      </c>
      <c r="KA784" s="4">
        <v>107.45</v>
      </c>
      <c r="KB784" s="4">
        <v>-27.850000000000009</v>
      </c>
      <c r="KC784" s="4">
        <v>41675</v>
      </c>
      <c r="KD784" s="4">
        <v>11940</v>
      </c>
      <c r="KE784" s="4">
        <v>41.35</v>
      </c>
      <c r="KF784" s="4">
        <v>3.3500000000000014</v>
      </c>
      <c r="KG784" s="4">
        <v>11294</v>
      </c>
      <c r="KH784" s="4">
        <v>6309</v>
      </c>
      <c r="KI784" s="4">
        <v>73.900000000000006</v>
      </c>
      <c r="KJ784" s="4">
        <v>-25.849999999999994</v>
      </c>
      <c r="KK784" s="4">
        <v>16309</v>
      </c>
      <c r="KL784" s="4">
        <v>7415</v>
      </c>
      <c r="KM784" s="4">
        <v>58.05</v>
      </c>
      <c r="KN784" s="4">
        <v>5.1499999999999986</v>
      </c>
      <c r="KO784" s="4">
        <v>54247</v>
      </c>
      <c r="KP784" s="4">
        <v>20904</v>
      </c>
      <c r="KQ784" s="4">
        <v>47.75</v>
      </c>
      <c r="KR784" s="4">
        <v>-23.5</v>
      </c>
      <c r="KS784" s="4">
        <v>31348</v>
      </c>
      <c r="KT784" s="4">
        <v>8434</v>
      </c>
      <c r="KU784" s="4">
        <v>81.349999999999994</v>
      </c>
      <c r="KV784" s="4">
        <v>8.5999999999999943</v>
      </c>
      <c r="KW784" s="4">
        <v>23452</v>
      </c>
      <c r="KX784" s="4">
        <v>14155</v>
      </c>
      <c r="KY784" s="4">
        <v>28.55</v>
      </c>
      <c r="KZ784" s="4">
        <v>-19.650000000000002</v>
      </c>
      <c r="LA784" s="4">
        <v>5335</v>
      </c>
      <c r="LB784" s="4">
        <v>2300</v>
      </c>
      <c r="LC784" s="4">
        <v>113.5</v>
      </c>
      <c r="LD784" s="4">
        <v>13.900000000000006</v>
      </c>
    </row>
    <row r="785" spans="1:316" x14ac:dyDescent="0.25">
      <c r="A785" s="171">
        <v>44076.469623495374</v>
      </c>
      <c r="B785" s="172">
        <v>0.46875</v>
      </c>
      <c r="C785" s="4">
        <v>11460.1</v>
      </c>
      <c r="D785" s="4">
        <v>11450</v>
      </c>
      <c r="E785" s="173">
        <v>-52.6</v>
      </c>
      <c r="F785" s="173">
        <v>5.5499999999999927</v>
      </c>
      <c r="G785" s="173">
        <v>313.89999999999998</v>
      </c>
      <c r="H785" s="173">
        <v>-611.5500000000003</v>
      </c>
      <c r="I785" s="173">
        <v>434.5499999999999</v>
      </c>
      <c r="J785" s="173">
        <v>-1046.1000000000001</v>
      </c>
      <c r="K785" s="127">
        <v>25.96</v>
      </c>
      <c r="L785" s="127">
        <v>28.96</v>
      </c>
      <c r="M785" s="127">
        <v>10.24</v>
      </c>
      <c r="N785" s="127">
        <v>11.170000000000002</v>
      </c>
      <c r="O785" s="127">
        <v>9.9230113787864879E-2</v>
      </c>
      <c r="P785" s="127">
        <v>2.3829460964948264E-2</v>
      </c>
      <c r="Q785" s="127">
        <v>0.8039416612325303</v>
      </c>
      <c r="R785" s="4">
        <v>80626</v>
      </c>
      <c r="S785" s="4">
        <v>44825</v>
      </c>
      <c r="T785" s="173">
        <v>11492.066666666666</v>
      </c>
      <c r="U785" s="173">
        <v>-1.4833333333353949</v>
      </c>
      <c r="V785" s="4">
        <v>147798</v>
      </c>
      <c r="W785" s="4">
        <v>-10933</v>
      </c>
      <c r="X785" s="173">
        <v>31.966666666665333</v>
      </c>
      <c r="Y785" s="126">
        <v>-94386</v>
      </c>
      <c r="Z785" s="126">
        <v>-7217</v>
      </c>
      <c r="AA785" s="126">
        <v>-101603</v>
      </c>
      <c r="AB785" s="126">
        <v>-35801</v>
      </c>
      <c r="AC785" s="126">
        <v>-71901</v>
      </c>
      <c r="AD785" s="176" t="e">
        <v>#REF!</v>
      </c>
      <c r="AE785" s="177">
        <v>-0.30729523714797813</v>
      </c>
      <c r="AF785" s="177">
        <v>-1.8881217378759245E-2</v>
      </c>
      <c r="AG785" s="177">
        <v>9.379023492637574E-2</v>
      </c>
      <c r="AH785" s="177">
        <v>0.19229930668603945</v>
      </c>
      <c r="AI785" s="127">
        <v>5.9014999377728181E-2</v>
      </c>
      <c r="AJ785" s="127">
        <v>0</v>
      </c>
      <c r="AK785" s="4">
        <v>0</v>
      </c>
      <c r="AL785" s="178">
        <v>11500</v>
      </c>
      <c r="AM785" s="178">
        <v>11400</v>
      </c>
      <c r="AN785" s="178">
        <v>11600</v>
      </c>
      <c r="AO785" s="178">
        <v>12000</v>
      </c>
      <c r="AS785" s="4">
        <v>0.57787527420871199</v>
      </c>
      <c r="AT785" s="4">
        <v>0.2274859287054409</v>
      </c>
      <c r="AU785" s="4">
        <v>0.22337788793484997</v>
      </c>
      <c r="AV785" s="4">
        <v>6.581810269799826E-2</v>
      </c>
      <c r="AW785" s="4">
        <v>9.3774414062500006E-2</v>
      </c>
      <c r="AX785" s="4">
        <v>6.4071238529619379E-2</v>
      </c>
      <c r="AY785" s="4">
        <v>32.717241379310344</v>
      </c>
      <c r="AZ785" s="4">
        <v>12.28937728937729</v>
      </c>
      <c r="BA785" s="4">
        <v>39.582995951417004</v>
      </c>
      <c r="BB785" s="4">
        <v>23.346666666666668</v>
      </c>
      <c r="BC785" s="4">
        <v>19.444687045123725</v>
      </c>
      <c r="BD785" s="4">
        <v>43.303030303030305</v>
      </c>
      <c r="BE785" s="4">
        <v>8.7599087539207297</v>
      </c>
      <c r="BF785" s="4">
        <v>9.3488372093023262</v>
      </c>
      <c r="BG785" s="4">
        <v>2.9855290493588367</v>
      </c>
      <c r="BH785" s="4">
        <v>1.4440410837612891</v>
      </c>
      <c r="BI785" s="4">
        <v>9</v>
      </c>
      <c r="BJ785" s="4">
        <v>0</v>
      </c>
      <c r="BK785" s="4">
        <v>0</v>
      </c>
      <c r="BL785" s="4">
        <v>0</v>
      </c>
      <c r="BM785" s="4">
        <v>7621</v>
      </c>
      <c r="BN785" s="4">
        <v>-342</v>
      </c>
      <c r="BO785" s="4">
        <v>1</v>
      </c>
      <c r="BP785" s="4">
        <v>-0.5</v>
      </c>
      <c r="BQ785" s="4">
        <v>0</v>
      </c>
      <c r="BR785" s="4">
        <v>0</v>
      </c>
      <c r="BS785" s="4">
        <v>0</v>
      </c>
      <c r="BT785" s="4">
        <v>0</v>
      </c>
      <c r="BU785" s="4">
        <v>135</v>
      </c>
      <c r="BV785" s="4">
        <v>21</v>
      </c>
      <c r="BW785" s="4">
        <v>0.95</v>
      </c>
      <c r="BX785" s="4">
        <v>-0.60000000000000009</v>
      </c>
      <c r="BY785" s="4">
        <v>22</v>
      </c>
      <c r="BZ785" s="4">
        <v>0</v>
      </c>
      <c r="CA785" s="4">
        <v>0</v>
      </c>
      <c r="CB785" s="4">
        <v>0</v>
      </c>
      <c r="CC785" s="4">
        <v>633</v>
      </c>
      <c r="CD785" s="4">
        <v>-150</v>
      </c>
      <c r="CE785" s="4">
        <v>1.05</v>
      </c>
      <c r="CF785" s="4">
        <v>-0.59999999999999987</v>
      </c>
      <c r="CG785" s="4">
        <v>0</v>
      </c>
      <c r="CH785" s="4">
        <v>0</v>
      </c>
      <c r="CI785" s="4">
        <v>0</v>
      </c>
      <c r="CJ785" s="4">
        <v>0</v>
      </c>
      <c r="CK785" s="4">
        <v>46</v>
      </c>
      <c r="CL785" s="4">
        <v>2</v>
      </c>
      <c r="CM785" s="4">
        <v>1.1000000000000001</v>
      </c>
      <c r="CN785" s="4">
        <v>-0.7</v>
      </c>
      <c r="CO785" s="4">
        <v>12</v>
      </c>
      <c r="CP785" s="4">
        <v>0</v>
      </c>
      <c r="CQ785" s="4">
        <v>0</v>
      </c>
      <c r="CR785" s="4">
        <v>0</v>
      </c>
      <c r="CS785" s="4">
        <v>1713</v>
      </c>
      <c r="CT785" s="4">
        <v>59</v>
      </c>
      <c r="CU785" s="4">
        <v>1.25</v>
      </c>
      <c r="CV785" s="4">
        <v>-0.7</v>
      </c>
      <c r="CW785" s="4">
        <v>0</v>
      </c>
      <c r="CX785" s="4">
        <v>0</v>
      </c>
      <c r="CY785" s="4">
        <v>0</v>
      </c>
      <c r="CZ785" s="4">
        <v>0</v>
      </c>
      <c r="DA785" s="4">
        <v>293</v>
      </c>
      <c r="DB785" s="4">
        <v>11</v>
      </c>
      <c r="DC785" s="4">
        <v>1.25</v>
      </c>
      <c r="DD785" s="4">
        <v>-0.85000000000000009</v>
      </c>
      <c r="DE785" s="4">
        <v>28</v>
      </c>
      <c r="DF785" s="4">
        <v>0</v>
      </c>
      <c r="DG785" s="4">
        <v>0</v>
      </c>
      <c r="DH785" s="4">
        <v>0</v>
      </c>
      <c r="DI785" s="4">
        <v>2034</v>
      </c>
      <c r="DJ785" s="4">
        <v>-260</v>
      </c>
      <c r="DK785" s="4">
        <v>1.4</v>
      </c>
      <c r="DL785" s="4">
        <v>-0.75</v>
      </c>
      <c r="DM785" s="4">
        <v>0</v>
      </c>
      <c r="DN785" s="4">
        <v>0</v>
      </c>
      <c r="DO785" s="4">
        <v>0</v>
      </c>
      <c r="DP785" s="4">
        <v>0</v>
      </c>
      <c r="DQ785" s="4">
        <v>604</v>
      </c>
      <c r="DR785" s="4">
        <v>138</v>
      </c>
      <c r="DS785" s="4">
        <v>1.4</v>
      </c>
      <c r="DT785" s="4">
        <v>-0.89999999999999991</v>
      </c>
      <c r="DU785" s="4">
        <v>1</v>
      </c>
      <c r="DV785" s="4">
        <v>0</v>
      </c>
      <c r="DW785" s="4">
        <v>0</v>
      </c>
      <c r="DX785" s="4">
        <v>0</v>
      </c>
      <c r="DY785" s="4">
        <v>4677</v>
      </c>
      <c r="DZ785" s="4">
        <v>-416</v>
      </c>
      <c r="EA785" s="4">
        <v>1.5</v>
      </c>
      <c r="EB785" s="4">
        <v>-0.95000000000000018</v>
      </c>
      <c r="EC785" s="4">
        <v>0</v>
      </c>
      <c r="ED785" s="4">
        <v>0</v>
      </c>
      <c r="EE785" s="4">
        <v>0</v>
      </c>
      <c r="EF785" s="4">
        <v>0</v>
      </c>
      <c r="EG785" s="4">
        <v>295</v>
      </c>
      <c r="EH785" s="4">
        <v>15</v>
      </c>
      <c r="EI785" s="4">
        <v>1.55</v>
      </c>
      <c r="EJ785" s="4">
        <v>-1.1500000000000001</v>
      </c>
      <c r="EK785" s="4">
        <v>79</v>
      </c>
      <c r="EL785" s="4">
        <v>0</v>
      </c>
      <c r="EM785" s="4">
        <v>1008</v>
      </c>
      <c r="EN785" s="4">
        <v>-7</v>
      </c>
      <c r="EO785" s="4">
        <v>22323</v>
      </c>
      <c r="EP785" s="4">
        <v>-1635</v>
      </c>
      <c r="EQ785" s="4">
        <v>1.7</v>
      </c>
      <c r="ER785" s="4">
        <v>-1.2</v>
      </c>
      <c r="ES785" s="4">
        <v>4</v>
      </c>
      <c r="ET785" s="4">
        <v>0</v>
      </c>
      <c r="EU785" s="4">
        <v>0</v>
      </c>
      <c r="EV785" s="4">
        <v>0</v>
      </c>
      <c r="EW785" s="4">
        <v>880</v>
      </c>
      <c r="EX785" s="4">
        <v>-28</v>
      </c>
      <c r="EY785" s="4">
        <v>2.0499999999999998</v>
      </c>
      <c r="EZ785" s="4">
        <v>-0.90000000000000036</v>
      </c>
      <c r="FA785" s="4">
        <v>27</v>
      </c>
      <c r="FB785" s="4">
        <v>3</v>
      </c>
      <c r="FC785" s="4">
        <v>848.3</v>
      </c>
      <c r="FD785" s="4">
        <v>-39.950000000000045</v>
      </c>
      <c r="FE785" s="4">
        <v>6181</v>
      </c>
      <c r="FF785" s="4">
        <v>-23</v>
      </c>
      <c r="FG785" s="4">
        <v>1.95</v>
      </c>
      <c r="FH785" s="4">
        <v>-1.3499999999999999</v>
      </c>
      <c r="FI785" s="4">
        <v>5</v>
      </c>
      <c r="FJ785" s="4">
        <v>0</v>
      </c>
      <c r="FK785" s="4">
        <v>0</v>
      </c>
      <c r="FL785" s="4">
        <v>0</v>
      </c>
      <c r="FM785" s="4">
        <v>186</v>
      </c>
      <c r="FN785" s="4">
        <v>-43</v>
      </c>
      <c r="FO785" s="4">
        <v>2.0499999999999998</v>
      </c>
      <c r="FP785" s="4">
        <v>-1.5</v>
      </c>
      <c r="FQ785" s="4">
        <v>22</v>
      </c>
      <c r="FR785" s="4">
        <v>0</v>
      </c>
      <c r="FS785" s="4">
        <v>0</v>
      </c>
      <c r="FT785" s="4">
        <v>0</v>
      </c>
      <c r="FU785" s="4">
        <v>16840</v>
      </c>
      <c r="FV785" s="4">
        <v>-110</v>
      </c>
      <c r="FW785" s="4">
        <v>2.2000000000000002</v>
      </c>
      <c r="FX785" s="4">
        <v>-1.65</v>
      </c>
      <c r="FY785" s="4">
        <v>6</v>
      </c>
      <c r="FZ785" s="4">
        <v>0</v>
      </c>
      <c r="GA785" s="4">
        <v>0</v>
      </c>
      <c r="GB785" s="4">
        <v>0</v>
      </c>
      <c r="GC785" s="4">
        <v>840</v>
      </c>
      <c r="GD785" s="4">
        <v>-37</v>
      </c>
      <c r="GE785" s="4">
        <v>2.2999999999999998</v>
      </c>
      <c r="GF785" s="4">
        <v>-1.9500000000000002</v>
      </c>
      <c r="GG785" s="4">
        <v>500</v>
      </c>
      <c r="GH785" s="4">
        <v>0</v>
      </c>
      <c r="GI785" s="4">
        <v>665.9</v>
      </c>
      <c r="GJ785" s="4">
        <v>-44.050000000000068</v>
      </c>
      <c r="GK785" s="4">
        <v>14072</v>
      </c>
      <c r="GL785" s="4">
        <v>-1584</v>
      </c>
      <c r="GM785" s="4">
        <v>2.4500000000000002</v>
      </c>
      <c r="GN785" s="4">
        <v>-2.0499999999999998</v>
      </c>
      <c r="GO785" s="4">
        <v>6</v>
      </c>
      <c r="GP785" s="4">
        <v>0</v>
      </c>
      <c r="GQ785" s="4">
        <v>0</v>
      </c>
      <c r="GR785" s="4">
        <v>0</v>
      </c>
      <c r="GS785" s="4">
        <v>889</v>
      </c>
      <c r="GT785" s="4">
        <v>-89</v>
      </c>
      <c r="GU785" s="4">
        <v>2.6</v>
      </c>
      <c r="GV785" s="4">
        <v>-2.1999999999999997</v>
      </c>
      <c r="GW785" s="4">
        <v>315</v>
      </c>
      <c r="GX785" s="4">
        <v>-65</v>
      </c>
      <c r="GY785" s="4">
        <v>565.35</v>
      </c>
      <c r="GZ785" s="4">
        <v>-40.600000000000023</v>
      </c>
      <c r="HA785" s="4">
        <v>14403</v>
      </c>
      <c r="HB785" s="4">
        <v>-2498</v>
      </c>
      <c r="HC785" s="4">
        <v>2.85</v>
      </c>
      <c r="HD785" s="4">
        <v>-2.2499999999999996</v>
      </c>
      <c r="HE785" s="4">
        <v>174</v>
      </c>
      <c r="HF785" s="4">
        <v>-15</v>
      </c>
      <c r="HG785" s="4">
        <v>523.25</v>
      </c>
      <c r="HH785" s="4">
        <v>-11.149999999999977</v>
      </c>
      <c r="HI785" s="4">
        <v>2068</v>
      </c>
      <c r="HJ785" s="4">
        <v>-536</v>
      </c>
      <c r="HK785" s="4">
        <v>3.3</v>
      </c>
      <c r="HL785" s="4">
        <v>-2.4000000000000004</v>
      </c>
      <c r="HM785" s="4">
        <v>870</v>
      </c>
      <c r="HN785" s="4">
        <v>-61</v>
      </c>
      <c r="HO785" s="4">
        <v>470</v>
      </c>
      <c r="HP785" s="4">
        <v>-37.449999999999989</v>
      </c>
      <c r="HQ785" s="4">
        <v>28464</v>
      </c>
      <c r="HR785" s="4">
        <v>1897</v>
      </c>
      <c r="HS785" s="4">
        <v>4.05</v>
      </c>
      <c r="HT785" s="4">
        <v>-2.5499999999999998</v>
      </c>
      <c r="HU785" s="4">
        <v>273</v>
      </c>
      <c r="HV785" s="4">
        <v>-38</v>
      </c>
      <c r="HW785" s="4">
        <v>425.1</v>
      </c>
      <c r="HX785" s="4">
        <v>-34.049999999999955</v>
      </c>
      <c r="HY785" s="4">
        <v>3355</v>
      </c>
      <c r="HZ785" s="4">
        <v>488</v>
      </c>
      <c r="IA785" s="4">
        <v>4.8499999999999996</v>
      </c>
      <c r="IB785" s="4">
        <v>-3.1000000000000005</v>
      </c>
      <c r="IC785" s="4">
        <v>494</v>
      </c>
      <c r="ID785" s="4">
        <v>-41</v>
      </c>
      <c r="IE785" s="4">
        <v>368.25</v>
      </c>
      <c r="IF785" s="4">
        <v>-39.5</v>
      </c>
      <c r="IG785" s="4">
        <v>19554</v>
      </c>
      <c r="IH785" s="4">
        <v>2809</v>
      </c>
      <c r="II785" s="4">
        <v>6.2</v>
      </c>
      <c r="IJ785" s="4">
        <v>-2.95</v>
      </c>
      <c r="IK785" s="4">
        <v>225</v>
      </c>
      <c r="IL785" s="4">
        <v>-13</v>
      </c>
      <c r="IM785" s="4">
        <v>320.55</v>
      </c>
      <c r="IN785" s="4">
        <v>-42.25</v>
      </c>
      <c r="IO785" s="4">
        <v>5253</v>
      </c>
      <c r="IP785" s="4">
        <v>799</v>
      </c>
      <c r="IQ785" s="4">
        <v>8</v>
      </c>
      <c r="IR785" s="4">
        <v>-3.0500000000000007</v>
      </c>
      <c r="IS785" s="4">
        <v>1374</v>
      </c>
      <c r="IT785" s="4">
        <v>267</v>
      </c>
      <c r="IU785" s="4">
        <v>275.75</v>
      </c>
      <c r="IV785" s="4">
        <v>-36.100000000000023</v>
      </c>
      <c r="IW785" s="4">
        <v>26717</v>
      </c>
      <c r="IX785" s="4">
        <v>5028</v>
      </c>
      <c r="IY785" s="4">
        <v>10.65</v>
      </c>
      <c r="IZ785" s="4">
        <v>-2.5</v>
      </c>
      <c r="JA785" s="4">
        <v>231</v>
      </c>
      <c r="JB785" s="4">
        <v>21</v>
      </c>
      <c r="JC785" s="4">
        <v>228.3</v>
      </c>
      <c r="JD785" s="4">
        <v>-35.649999999999977</v>
      </c>
      <c r="JE785" s="4">
        <v>10003</v>
      </c>
      <c r="JF785" s="4">
        <v>2738</v>
      </c>
      <c r="JG785" s="4">
        <v>14.75</v>
      </c>
      <c r="JH785" s="4">
        <v>-1.5</v>
      </c>
      <c r="JI785" s="4">
        <v>3507</v>
      </c>
      <c r="JJ785" s="4">
        <v>791</v>
      </c>
      <c r="JK785" s="4">
        <v>186</v>
      </c>
      <c r="JL785" s="4">
        <v>-32.150000000000006</v>
      </c>
      <c r="JM785" s="4">
        <v>30721</v>
      </c>
      <c r="JN785" s="4">
        <v>6878</v>
      </c>
      <c r="JO785" s="4">
        <v>20.65</v>
      </c>
      <c r="JP785" s="4">
        <v>-0.15000000000000213</v>
      </c>
      <c r="JQ785" s="5">
        <v>1290</v>
      </c>
      <c r="JR785" s="4">
        <v>362</v>
      </c>
      <c r="JS785" s="4">
        <v>144.25</v>
      </c>
      <c r="JT785" s="4">
        <v>-30.150000000000006</v>
      </c>
      <c r="JU785" s="4">
        <v>12060</v>
      </c>
      <c r="JV785" s="4">
        <v>3730</v>
      </c>
      <c r="JW785" s="4">
        <v>29.1</v>
      </c>
      <c r="JX785" s="4">
        <v>1.75</v>
      </c>
      <c r="JY785" s="4">
        <v>13959</v>
      </c>
      <c r="JZ785" s="4">
        <v>492</v>
      </c>
      <c r="KA785" s="4">
        <v>107.45</v>
      </c>
      <c r="KB785" s="4">
        <v>-27.850000000000009</v>
      </c>
      <c r="KC785" s="4">
        <v>41675</v>
      </c>
      <c r="KD785" s="4">
        <v>11940</v>
      </c>
      <c r="KE785" s="4">
        <v>41.35</v>
      </c>
      <c r="KF785" s="4">
        <v>3.3500000000000014</v>
      </c>
      <c r="KG785" s="4">
        <v>11294</v>
      </c>
      <c r="KH785" s="4">
        <v>6309</v>
      </c>
      <c r="KI785" s="4">
        <v>73.900000000000006</v>
      </c>
      <c r="KJ785" s="4">
        <v>-25.849999999999994</v>
      </c>
      <c r="KK785" s="4">
        <v>16309</v>
      </c>
      <c r="KL785" s="4">
        <v>7415</v>
      </c>
      <c r="KM785" s="4">
        <v>58.05</v>
      </c>
      <c r="KN785" s="4">
        <v>5.1499999999999986</v>
      </c>
      <c r="KO785" s="4">
        <v>54247</v>
      </c>
      <c r="KP785" s="4">
        <v>20904</v>
      </c>
      <c r="KQ785" s="4">
        <v>47.75</v>
      </c>
      <c r="KR785" s="4">
        <v>-23.5</v>
      </c>
      <c r="KS785" s="4">
        <v>31348</v>
      </c>
      <c r="KT785" s="4">
        <v>8434</v>
      </c>
      <c r="KU785" s="4">
        <v>81.349999999999994</v>
      </c>
      <c r="KV785" s="4">
        <v>8.5999999999999943</v>
      </c>
      <c r="KW785" s="4">
        <v>23452</v>
      </c>
      <c r="KX785" s="4">
        <v>14155</v>
      </c>
      <c r="KY785" s="4">
        <v>28.55</v>
      </c>
      <c r="KZ785" s="4">
        <v>-19.650000000000002</v>
      </c>
      <c r="LA785" s="4">
        <v>5335</v>
      </c>
      <c r="LB785" s="4">
        <v>2300</v>
      </c>
      <c r="LC785" s="4">
        <v>113.5</v>
      </c>
      <c r="LD785" s="4">
        <v>13.900000000000006</v>
      </c>
    </row>
    <row r="786" spans="1:316" x14ac:dyDescent="0.25">
      <c r="A786" s="171">
        <v>44076.467459722226</v>
      </c>
      <c r="B786" s="172">
        <v>0.46666666666666662</v>
      </c>
      <c r="C786" s="4">
        <v>11461.1</v>
      </c>
      <c r="D786" s="4">
        <v>11450</v>
      </c>
      <c r="E786" s="173">
        <v>-52.550000000000004</v>
      </c>
      <c r="F786" s="173">
        <v>3.6000000000000041</v>
      </c>
      <c r="G786" s="173">
        <v>313.89999999999998</v>
      </c>
      <c r="H786" s="173">
        <v>-597.3000000000003</v>
      </c>
      <c r="I786" s="173">
        <v>425.89999999999992</v>
      </c>
      <c r="J786" s="173">
        <v>-1023.2000000000003</v>
      </c>
      <c r="K786" s="127">
        <v>25.96</v>
      </c>
      <c r="L786" s="127">
        <v>28.96</v>
      </c>
      <c r="M786" s="127">
        <v>10.24</v>
      </c>
      <c r="N786" s="127">
        <v>11.170000000000002</v>
      </c>
      <c r="O786" s="127">
        <v>0.10606813608342831</v>
      </c>
      <c r="P786" s="127">
        <v>3.0692280070204178E-2</v>
      </c>
      <c r="Q786" s="127">
        <v>0.80542054159884346</v>
      </c>
      <c r="R786" s="4">
        <v>79762</v>
      </c>
      <c r="S786" s="4">
        <v>44780</v>
      </c>
      <c r="T786" s="173">
        <v>11494.050000000001</v>
      </c>
      <c r="U786" s="173">
        <v>2.1666666666678793</v>
      </c>
      <c r="V786" s="4">
        <v>147701</v>
      </c>
      <c r="W786" s="4">
        <v>-10483</v>
      </c>
      <c r="X786" s="173">
        <v>32.950000000000728</v>
      </c>
      <c r="Y786" s="126">
        <v>-92738</v>
      </c>
      <c r="Z786" s="126">
        <v>-7826</v>
      </c>
      <c r="AA786" s="126">
        <v>-100564</v>
      </c>
      <c r="AB786" s="126">
        <v>-34982</v>
      </c>
      <c r="AC786" s="126">
        <v>-71551</v>
      </c>
      <c r="AD786" s="176" t="e">
        <v>#REF!</v>
      </c>
      <c r="AE786" s="177">
        <v>-0.12927570051075588</v>
      </c>
      <c r="AF786" s="177">
        <v>-2.0998150126334381E-2</v>
      </c>
      <c r="AG786" s="177">
        <v>0.15181875266925915</v>
      </c>
      <c r="AH786" s="177">
        <v>0.20877899275574727</v>
      </c>
      <c r="AI786" s="127">
        <v>6.6482610030584144E-2</v>
      </c>
      <c r="AJ786" s="127">
        <v>0</v>
      </c>
      <c r="AK786" s="4">
        <v>0</v>
      </c>
      <c r="AL786" s="178">
        <v>11500</v>
      </c>
      <c r="AM786" s="178">
        <v>11400</v>
      </c>
      <c r="AN786" s="178">
        <v>11600</v>
      </c>
      <c r="AO786" s="178">
        <v>12000</v>
      </c>
      <c r="AS786" s="4">
        <v>0.5891185828852129</v>
      </c>
      <c r="AT786" s="4">
        <v>0.22952032732654304</v>
      </c>
      <c r="AU786" s="4">
        <v>0.22541913105349759</v>
      </c>
      <c r="AV786" s="4">
        <v>6.7248572683355295E-2</v>
      </c>
      <c r="AW786" s="4">
        <v>9.5075273049296471E-2</v>
      </c>
      <c r="AX786" s="4">
        <v>6.3759658507591715E-2</v>
      </c>
      <c r="AY786" s="4">
        <v>32.421354764638345</v>
      </c>
      <c r="AZ786" s="4">
        <v>12.124542124542124</v>
      </c>
      <c r="BA786" s="4">
        <v>39.597165991902834</v>
      </c>
      <c r="BB786" s="4">
        <v>22.951111111111111</v>
      </c>
      <c r="BC786" s="4">
        <v>19.618141916605705</v>
      </c>
      <c r="BD786" s="4">
        <v>43.233766233766232</v>
      </c>
      <c r="BE786" s="4">
        <v>8.7431192660550465</v>
      </c>
      <c r="BF786" s="4">
        <v>9.8223684210526319</v>
      </c>
      <c r="BG786" s="4">
        <v>2.9849823956312425</v>
      </c>
      <c r="BH786" s="4">
        <v>1.4345033869974488</v>
      </c>
      <c r="BI786" s="4">
        <v>9</v>
      </c>
      <c r="BJ786" s="4">
        <v>0</v>
      </c>
      <c r="BK786" s="4">
        <v>0</v>
      </c>
      <c r="BL786" s="4">
        <v>0</v>
      </c>
      <c r="BM786" s="4">
        <v>7667</v>
      </c>
      <c r="BN786" s="4">
        <v>-296</v>
      </c>
      <c r="BO786" s="4">
        <v>0.95</v>
      </c>
      <c r="BP786" s="4">
        <v>-0.55000000000000004</v>
      </c>
      <c r="BQ786" s="4">
        <v>0</v>
      </c>
      <c r="BR786" s="4">
        <v>0</v>
      </c>
      <c r="BS786" s="4">
        <v>0</v>
      </c>
      <c r="BT786" s="4">
        <v>0</v>
      </c>
      <c r="BU786" s="4">
        <v>135</v>
      </c>
      <c r="BV786" s="4">
        <v>21</v>
      </c>
      <c r="BW786" s="4">
        <v>0.95</v>
      </c>
      <c r="BX786" s="4">
        <v>-0.60000000000000009</v>
      </c>
      <c r="BY786" s="4">
        <v>22</v>
      </c>
      <c r="BZ786" s="4">
        <v>0</v>
      </c>
      <c r="CA786" s="4">
        <v>0</v>
      </c>
      <c r="CB786" s="4">
        <v>0</v>
      </c>
      <c r="CC786" s="4">
        <v>705</v>
      </c>
      <c r="CD786" s="4">
        <v>-78</v>
      </c>
      <c r="CE786" s="4">
        <v>1.05</v>
      </c>
      <c r="CF786" s="4">
        <v>-0.59999999999999987</v>
      </c>
      <c r="CG786" s="4">
        <v>0</v>
      </c>
      <c r="CH786" s="4">
        <v>0</v>
      </c>
      <c r="CI786" s="4">
        <v>0</v>
      </c>
      <c r="CJ786" s="4">
        <v>0</v>
      </c>
      <c r="CK786" s="4">
        <v>46</v>
      </c>
      <c r="CL786" s="4">
        <v>2</v>
      </c>
      <c r="CM786" s="4">
        <v>1.1000000000000001</v>
      </c>
      <c r="CN786" s="4">
        <v>-0.7</v>
      </c>
      <c r="CO786" s="4">
        <v>12</v>
      </c>
      <c r="CP786" s="4">
        <v>0</v>
      </c>
      <c r="CQ786" s="4">
        <v>0</v>
      </c>
      <c r="CR786" s="4">
        <v>0</v>
      </c>
      <c r="CS786" s="4">
        <v>1692</v>
      </c>
      <c r="CT786" s="4">
        <v>38</v>
      </c>
      <c r="CU786" s="4">
        <v>1.2</v>
      </c>
      <c r="CV786" s="4">
        <v>-0.75</v>
      </c>
      <c r="CW786" s="4">
        <v>0</v>
      </c>
      <c r="CX786" s="4">
        <v>0</v>
      </c>
      <c r="CY786" s="4">
        <v>0</v>
      </c>
      <c r="CZ786" s="4">
        <v>0</v>
      </c>
      <c r="DA786" s="4">
        <v>293</v>
      </c>
      <c r="DB786" s="4">
        <v>11</v>
      </c>
      <c r="DC786" s="4">
        <v>1.25</v>
      </c>
      <c r="DD786" s="4">
        <v>-0.85000000000000009</v>
      </c>
      <c r="DE786" s="4">
        <v>28</v>
      </c>
      <c r="DF786" s="4">
        <v>0</v>
      </c>
      <c r="DG786" s="4">
        <v>0</v>
      </c>
      <c r="DH786" s="4">
        <v>0</v>
      </c>
      <c r="DI786" s="4">
        <v>2034</v>
      </c>
      <c r="DJ786" s="4">
        <v>-260</v>
      </c>
      <c r="DK786" s="4">
        <v>1.4</v>
      </c>
      <c r="DL786" s="4">
        <v>-0.75</v>
      </c>
      <c r="DM786" s="4">
        <v>0</v>
      </c>
      <c r="DN786" s="4">
        <v>0</v>
      </c>
      <c r="DO786" s="4">
        <v>0</v>
      </c>
      <c r="DP786" s="4">
        <v>0</v>
      </c>
      <c r="DQ786" s="4">
        <v>602</v>
      </c>
      <c r="DR786" s="4">
        <v>136</v>
      </c>
      <c r="DS786" s="4">
        <v>1.45</v>
      </c>
      <c r="DT786" s="4">
        <v>-0.84999999999999987</v>
      </c>
      <c r="DU786" s="4">
        <v>1</v>
      </c>
      <c r="DV786" s="4">
        <v>0</v>
      </c>
      <c r="DW786" s="4">
        <v>0</v>
      </c>
      <c r="DX786" s="4">
        <v>0</v>
      </c>
      <c r="DY786" s="4">
        <v>4687</v>
      </c>
      <c r="DZ786" s="4">
        <v>-406</v>
      </c>
      <c r="EA786" s="4">
        <v>1.45</v>
      </c>
      <c r="EB786" s="4">
        <v>-1.0000000000000002</v>
      </c>
      <c r="EC786" s="4">
        <v>0</v>
      </c>
      <c r="ED786" s="4">
        <v>0</v>
      </c>
      <c r="EE786" s="4">
        <v>0</v>
      </c>
      <c r="EF786" s="4">
        <v>0</v>
      </c>
      <c r="EG786" s="4">
        <v>317</v>
      </c>
      <c r="EH786" s="4">
        <v>37</v>
      </c>
      <c r="EI786" s="4">
        <v>1.5</v>
      </c>
      <c r="EJ786" s="4">
        <v>-1.2000000000000002</v>
      </c>
      <c r="EK786" s="4">
        <v>79</v>
      </c>
      <c r="EL786" s="4">
        <v>0</v>
      </c>
      <c r="EM786" s="4">
        <v>1008</v>
      </c>
      <c r="EN786" s="4">
        <v>-7</v>
      </c>
      <c r="EO786" s="4">
        <v>22405</v>
      </c>
      <c r="EP786" s="4">
        <v>-1553</v>
      </c>
      <c r="EQ786" s="4">
        <v>1.65</v>
      </c>
      <c r="ER786" s="4">
        <v>-1.25</v>
      </c>
      <c r="ES786" s="4">
        <v>4</v>
      </c>
      <c r="ET786" s="4">
        <v>0</v>
      </c>
      <c r="EU786" s="4">
        <v>0</v>
      </c>
      <c r="EV786" s="4">
        <v>0</v>
      </c>
      <c r="EW786" s="4">
        <v>880</v>
      </c>
      <c r="EX786" s="4">
        <v>-28</v>
      </c>
      <c r="EY786" s="4">
        <v>2.0499999999999998</v>
      </c>
      <c r="EZ786" s="4">
        <v>-0.90000000000000036</v>
      </c>
      <c r="FA786" s="4">
        <v>27</v>
      </c>
      <c r="FB786" s="4">
        <v>3</v>
      </c>
      <c r="FC786" s="4">
        <v>848.3</v>
      </c>
      <c r="FD786" s="4">
        <v>-39.950000000000045</v>
      </c>
      <c r="FE786" s="4">
        <v>6287</v>
      </c>
      <c r="FF786" s="4">
        <v>83</v>
      </c>
      <c r="FG786" s="4">
        <v>1.9</v>
      </c>
      <c r="FH786" s="4">
        <v>-1.4</v>
      </c>
      <c r="FI786" s="4">
        <v>5</v>
      </c>
      <c r="FJ786" s="4">
        <v>0</v>
      </c>
      <c r="FK786" s="4">
        <v>0</v>
      </c>
      <c r="FL786" s="4">
        <v>0</v>
      </c>
      <c r="FM786" s="4">
        <v>186</v>
      </c>
      <c r="FN786" s="4">
        <v>-43</v>
      </c>
      <c r="FO786" s="4">
        <v>2.0499999999999998</v>
      </c>
      <c r="FP786" s="4">
        <v>-1.5</v>
      </c>
      <c r="FQ786" s="4">
        <v>22</v>
      </c>
      <c r="FR786" s="4">
        <v>0</v>
      </c>
      <c r="FS786" s="4">
        <v>0</v>
      </c>
      <c r="FT786" s="4">
        <v>0</v>
      </c>
      <c r="FU786" s="4">
        <v>16845</v>
      </c>
      <c r="FV786" s="4">
        <v>-105</v>
      </c>
      <c r="FW786" s="4">
        <v>2.2000000000000002</v>
      </c>
      <c r="FX786" s="4">
        <v>-1.65</v>
      </c>
      <c r="FY786" s="4">
        <v>6</v>
      </c>
      <c r="FZ786" s="4">
        <v>0</v>
      </c>
      <c r="GA786" s="4">
        <v>0</v>
      </c>
      <c r="GB786" s="4">
        <v>0</v>
      </c>
      <c r="GC786" s="4">
        <v>839</v>
      </c>
      <c r="GD786" s="4">
        <v>-38</v>
      </c>
      <c r="GE786" s="4">
        <v>2.35</v>
      </c>
      <c r="GF786" s="4">
        <v>-1.9</v>
      </c>
      <c r="GG786" s="4">
        <v>500</v>
      </c>
      <c r="GH786" s="4">
        <v>0</v>
      </c>
      <c r="GI786" s="4">
        <v>665.9</v>
      </c>
      <c r="GJ786" s="4">
        <v>-44.050000000000068</v>
      </c>
      <c r="GK786" s="4">
        <v>14093</v>
      </c>
      <c r="GL786" s="4">
        <v>-1563</v>
      </c>
      <c r="GM786" s="4">
        <v>2.5</v>
      </c>
      <c r="GN786" s="4">
        <v>-2</v>
      </c>
      <c r="GO786" s="4">
        <v>6</v>
      </c>
      <c r="GP786" s="4">
        <v>0</v>
      </c>
      <c r="GQ786" s="4">
        <v>0</v>
      </c>
      <c r="GR786" s="4">
        <v>0</v>
      </c>
      <c r="GS786" s="4">
        <v>887</v>
      </c>
      <c r="GT786" s="4">
        <v>-91</v>
      </c>
      <c r="GU786" s="4">
        <v>2.65</v>
      </c>
      <c r="GV786" s="4">
        <v>-2.15</v>
      </c>
      <c r="GW786" s="4">
        <v>315</v>
      </c>
      <c r="GX786" s="4">
        <v>-65</v>
      </c>
      <c r="GY786" s="4">
        <v>557.4</v>
      </c>
      <c r="GZ786" s="4">
        <v>-48.550000000000068</v>
      </c>
      <c r="HA786" s="4">
        <v>14437</v>
      </c>
      <c r="HB786" s="4">
        <v>-2464</v>
      </c>
      <c r="HC786" s="4">
        <v>2.95</v>
      </c>
      <c r="HD786" s="4">
        <v>-2.1499999999999995</v>
      </c>
      <c r="HE786" s="4">
        <v>174</v>
      </c>
      <c r="HF786" s="4">
        <v>-15</v>
      </c>
      <c r="HG786" s="4">
        <v>523.25</v>
      </c>
      <c r="HH786" s="4">
        <v>-11.149999999999977</v>
      </c>
      <c r="HI786" s="4">
        <v>2061</v>
      </c>
      <c r="HJ786" s="4">
        <v>-543</v>
      </c>
      <c r="HK786" s="4">
        <v>3.35</v>
      </c>
      <c r="HL786" s="4">
        <v>-2.35</v>
      </c>
      <c r="HM786" s="4">
        <v>871</v>
      </c>
      <c r="HN786" s="4">
        <v>-60</v>
      </c>
      <c r="HO786" s="4">
        <v>471</v>
      </c>
      <c r="HP786" s="4">
        <v>-36.449999999999989</v>
      </c>
      <c r="HQ786" s="4">
        <v>28239</v>
      </c>
      <c r="HR786" s="4">
        <v>1672</v>
      </c>
      <c r="HS786" s="4">
        <v>3.95</v>
      </c>
      <c r="HT786" s="4">
        <v>-2.6499999999999995</v>
      </c>
      <c r="HU786" s="4">
        <v>273</v>
      </c>
      <c r="HV786" s="4">
        <v>-38</v>
      </c>
      <c r="HW786" s="4">
        <v>425.1</v>
      </c>
      <c r="HX786" s="4">
        <v>-34.049999999999955</v>
      </c>
      <c r="HY786" s="4">
        <v>3310</v>
      </c>
      <c r="HZ786" s="4">
        <v>443</v>
      </c>
      <c r="IA786" s="4">
        <v>4.75</v>
      </c>
      <c r="IB786" s="4">
        <v>-3.2</v>
      </c>
      <c r="IC786" s="4">
        <v>494</v>
      </c>
      <c r="ID786" s="4">
        <v>-41</v>
      </c>
      <c r="IE786" s="4">
        <v>376</v>
      </c>
      <c r="IF786" s="4">
        <v>-31.75</v>
      </c>
      <c r="IG786" s="4">
        <v>19561</v>
      </c>
      <c r="IH786" s="4">
        <v>2816</v>
      </c>
      <c r="II786" s="4">
        <v>6.15</v>
      </c>
      <c r="IJ786" s="4">
        <v>-3</v>
      </c>
      <c r="IK786" s="4">
        <v>225</v>
      </c>
      <c r="IL786" s="4">
        <v>-13</v>
      </c>
      <c r="IM786" s="4">
        <v>330</v>
      </c>
      <c r="IN786" s="4">
        <v>-32.800000000000011</v>
      </c>
      <c r="IO786" s="4">
        <v>5164</v>
      </c>
      <c r="IP786" s="4">
        <v>710</v>
      </c>
      <c r="IQ786" s="4">
        <v>7.8</v>
      </c>
      <c r="IR786" s="4">
        <v>-3.2500000000000009</v>
      </c>
      <c r="IS786" s="4">
        <v>1367</v>
      </c>
      <c r="IT786" s="4">
        <v>260</v>
      </c>
      <c r="IU786" s="4">
        <v>276</v>
      </c>
      <c r="IV786" s="4">
        <v>-35.850000000000023</v>
      </c>
      <c r="IW786" s="4">
        <v>26818</v>
      </c>
      <c r="IX786" s="4">
        <v>5129</v>
      </c>
      <c r="IY786" s="4">
        <v>10.6</v>
      </c>
      <c r="IZ786" s="4">
        <v>-2.5500000000000007</v>
      </c>
      <c r="JA786" s="4">
        <v>231</v>
      </c>
      <c r="JB786" s="4">
        <v>21</v>
      </c>
      <c r="JC786" s="4">
        <v>228.3</v>
      </c>
      <c r="JD786" s="4">
        <v>-35.649999999999977</v>
      </c>
      <c r="JE786" s="4">
        <v>9987</v>
      </c>
      <c r="JF786" s="4">
        <v>2722</v>
      </c>
      <c r="JG786" s="4">
        <v>14.4</v>
      </c>
      <c r="JH786" s="4">
        <v>-1.8499999999999996</v>
      </c>
      <c r="JI786" s="4">
        <v>3488</v>
      </c>
      <c r="JJ786" s="4">
        <v>772</v>
      </c>
      <c r="JK786" s="4">
        <v>186.85</v>
      </c>
      <c r="JL786" s="4">
        <v>-31.300000000000011</v>
      </c>
      <c r="JM786" s="4">
        <v>30496</v>
      </c>
      <c r="JN786" s="4">
        <v>6653</v>
      </c>
      <c r="JO786" s="4">
        <v>20.3</v>
      </c>
      <c r="JP786" s="4">
        <v>-0.5</v>
      </c>
      <c r="JQ786" s="5">
        <v>1216</v>
      </c>
      <c r="JR786" s="4">
        <v>288</v>
      </c>
      <c r="JS786" s="4">
        <v>145.9</v>
      </c>
      <c r="JT786" s="4">
        <v>-28.5</v>
      </c>
      <c r="JU786" s="4">
        <v>11944</v>
      </c>
      <c r="JV786" s="4">
        <v>3614</v>
      </c>
      <c r="JW786" s="4">
        <v>28.65</v>
      </c>
      <c r="JX786" s="4">
        <v>1.2999999999999972</v>
      </c>
      <c r="JY786" s="4">
        <v>13917</v>
      </c>
      <c r="JZ786" s="4">
        <v>450</v>
      </c>
      <c r="KA786" s="4">
        <v>107.75</v>
      </c>
      <c r="KB786" s="4">
        <v>-27.550000000000011</v>
      </c>
      <c r="KC786" s="4">
        <v>41542</v>
      </c>
      <c r="KD786" s="4">
        <v>11807</v>
      </c>
      <c r="KE786" s="4">
        <v>40.85</v>
      </c>
      <c r="KF786" s="4">
        <v>2.8500000000000014</v>
      </c>
      <c r="KG786" s="4">
        <v>11367</v>
      </c>
      <c r="KH786" s="4">
        <v>6382</v>
      </c>
      <c r="KI786" s="4">
        <v>74.400000000000006</v>
      </c>
      <c r="KJ786" s="4">
        <v>-25.349999999999994</v>
      </c>
      <c r="KK786" s="4">
        <v>16306</v>
      </c>
      <c r="KL786" s="4">
        <v>7412</v>
      </c>
      <c r="KM786" s="4">
        <v>57.35</v>
      </c>
      <c r="KN786" s="4">
        <v>4.4500000000000028</v>
      </c>
      <c r="KO786" s="4">
        <v>53743</v>
      </c>
      <c r="KP786" s="4">
        <v>20400</v>
      </c>
      <c r="KQ786" s="4">
        <v>48.05</v>
      </c>
      <c r="KR786" s="4">
        <v>-23.200000000000003</v>
      </c>
      <c r="KS786" s="4">
        <v>31661</v>
      </c>
      <c r="KT786" s="4">
        <v>8747</v>
      </c>
      <c r="KU786" s="4">
        <v>80.45</v>
      </c>
      <c r="KV786" s="4">
        <v>7.7000000000000028</v>
      </c>
      <c r="KW786" s="4">
        <v>22974</v>
      </c>
      <c r="KX786" s="4">
        <v>13677</v>
      </c>
      <c r="KY786" s="4">
        <v>28.6</v>
      </c>
      <c r="KZ786" s="4">
        <v>-19.600000000000001</v>
      </c>
      <c r="LA786" s="4">
        <v>5273</v>
      </c>
      <c r="LB786" s="4">
        <v>2238</v>
      </c>
      <c r="LC786" s="4">
        <v>111.5</v>
      </c>
      <c r="LD786" s="4">
        <v>11.900000000000006</v>
      </c>
    </row>
    <row r="787" spans="1:316" x14ac:dyDescent="0.25">
      <c r="A787" s="171">
        <v>44076.465954629632</v>
      </c>
      <c r="B787" s="172">
        <v>0.46458333333333335</v>
      </c>
      <c r="C787" s="4">
        <v>11465.75</v>
      </c>
      <c r="D787" s="4">
        <v>11450</v>
      </c>
      <c r="E787" s="173">
        <v>-54.7</v>
      </c>
      <c r="F787" s="173">
        <v>11.25</v>
      </c>
      <c r="G787" s="173">
        <v>313.89999999999998</v>
      </c>
      <c r="H787" s="173">
        <v>-616.60000000000014</v>
      </c>
      <c r="I787" s="173">
        <v>453.74999999999989</v>
      </c>
      <c r="J787" s="173">
        <v>-1070.3499999999999</v>
      </c>
      <c r="K787" s="127">
        <v>26.84</v>
      </c>
      <c r="L787" s="127">
        <v>28.47</v>
      </c>
      <c r="M787" s="127">
        <v>11.12</v>
      </c>
      <c r="N787" s="127">
        <v>10.68</v>
      </c>
      <c r="O787" s="127">
        <v>0.12932902966983925</v>
      </c>
      <c r="P787" s="127">
        <v>6.4349116792531233E-2</v>
      </c>
      <c r="Q787" s="127">
        <v>0.80542054159884346</v>
      </c>
      <c r="R787" s="4">
        <v>79762</v>
      </c>
      <c r="S787" s="4">
        <v>44780</v>
      </c>
      <c r="T787" s="173">
        <v>11491.883333333333</v>
      </c>
      <c r="U787" s="173">
        <v>-1.25</v>
      </c>
      <c r="V787" s="4">
        <v>147695</v>
      </c>
      <c r="W787" s="4">
        <v>-10169</v>
      </c>
      <c r="X787" s="173">
        <v>26.133333333333212</v>
      </c>
      <c r="Y787" s="126">
        <v>-92738</v>
      </c>
      <c r="Z787" s="126">
        <v>-21150</v>
      </c>
      <c r="AA787" s="126">
        <v>-113888</v>
      </c>
      <c r="AB787" s="126">
        <v>-34982</v>
      </c>
      <c r="AC787" s="126">
        <v>-71551</v>
      </c>
      <c r="AD787" s="176" t="e">
        <v>#REF!</v>
      </c>
      <c r="AE787" s="177">
        <v>-0.66855558123271808</v>
      </c>
      <c r="AF787" s="177">
        <v>-2.4192597975161895E-2</v>
      </c>
      <c r="AG787" s="177">
        <v>0.10002751591927263</v>
      </c>
      <c r="AH787" s="177">
        <v>0.23813736517503983</v>
      </c>
      <c r="AI787" s="127">
        <v>8.0906318916745809E-2</v>
      </c>
      <c r="AJ787" s="127">
        <v>0</v>
      </c>
      <c r="AK787" s="4">
        <v>0</v>
      </c>
      <c r="AL787" s="178">
        <v>11500</v>
      </c>
      <c r="AM787" s="178">
        <v>11400</v>
      </c>
      <c r="AN787" s="178">
        <v>11600</v>
      </c>
      <c r="AO787" s="178">
        <v>12000</v>
      </c>
      <c r="AS787" s="4">
        <v>0.5891185828852129</v>
      </c>
      <c r="AT787" s="4">
        <v>0.22952032732654304</v>
      </c>
      <c r="AU787" s="4">
        <v>0.22541913105349759</v>
      </c>
      <c r="AV787" s="4">
        <v>6.7248572683355295E-2</v>
      </c>
      <c r="AW787" s="4">
        <v>9.5075273049296471E-2</v>
      </c>
      <c r="AX787" s="4">
        <v>6.3759658507591715E-2</v>
      </c>
      <c r="AY787" s="4">
        <v>32.421354764638345</v>
      </c>
      <c r="AZ787" s="4">
        <v>12.124542124542124</v>
      </c>
      <c r="BA787" s="4">
        <v>39.597165991902834</v>
      </c>
      <c r="BB787" s="4">
        <v>22.951111111111111</v>
      </c>
      <c r="BC787" s="4">
        <v>19.618141916605705</v>
      </c>
      <c r="BD787" s="4">
        <v>43.233766233766232</v>
      </c>
      <c r="BE787" s="4">
        <v>8.7431192660550465</v>
      </c>
      <c r="BF787" s="4">
        <v>9.8223684210526319</v>
      </c>
      <c r="BG787" s="4">
        <v>2.9849823956312425</v>
      </c>
      <c r="BH787" s="4">
        <v>1.4345033869974488</v>
      </c>
      <c r="BI787" s="4">
        <v>9</v>
      </c>
      <c r="BJ787" s="4">
        <v>0</v>
      </c>
      <c r="BK787" s="4">
        <v>0</v>
      </c>
      <c r="BL787" s="4">
        <v>0</v>
      </c>
      <c r="BM787" s="4">
        <v>7667</v>
      </c>
      <c r="BN787" s="4">
        <v>-296</v>
      </c>
      <c r="BO787" s="4">
        <v>0.95</v>
      </c>
      <c r="BP787" s="4">
        <v>-0.55000000000000004</v>
      </c>
      <c r="BQ787" s="4">
        <v>0</v>
      </c>
      <c r="BR787" s="4">
        <v>0</v>
      </c>
      <c r="BS787" s="4">
        <v>0</v>
      </c>
      <c r="BT787" s="4">
        <v>0</v>
      </c>
      <c r="BU787" s="4">
        <v>135</v>
      </c>
      <c r="BV787" s="4">
        <v>21</v>
      </c>
      <c r="BW787" s="4">
        <v>0.95</v>
      </c>
      <c r="BX787" s="4">
        <v>-0.60000000000000009</v>
      </c>
      <c r="BY787" s="4">
        <v>22</v>
      </c>
      <c r="BZ787" s="4">
        <v>0</v>
      </c>
      <c r="CA787" s="4">
        <v>0</v>
      </c>
      <c r="CB787" s="4">
        <v>0</v>
      </c>
      <c r="CC787" s="4">
        <v>705</v>
      </c>
      <c r="CD787" s="4">
        <v>-78</v>
      </c>
      <c r="CE787" s="4">
        <v>1.05</v>
      </c>
      <c r="CF787" s="4">
        <v>-0.59999999999999987</v>
      </c>
      <c r="CG787" s="4">
        <v>0</v>
      </c>
      <c r="CH787" s="4">
        <v>0</v>
      </c>
      <c r="CI787" s="4">
        <v>0</v>
      </c>
      <c r="CJ787" s="4">
        <v>0</v>
      </c>
      <c r="CK787" s="4">
        <v>46</v>
      </c>
      <c r="CL787" s="4">
        <v>2</v>
      </c>
      <c r="CM787" s="4">
        <v>1.1000000000000001</v>
      </c>
      <c r="CN787" s="4">
        <v>-0.7</v>
      </c>
      <c r="CO787" s="4">
        <v>12</v>
      </c>
      <c r="CP787" s="4">
        <v>0</v>
      </c>
      <c r="CQ787" s="4">
        <v>0</v>
      </c>
      <c r="CR787" s="4">
        <v>0</v>
      </c>
      <c r="CS787" s="4">
        <v>1692</v>
      </c>
      <c r="CT787" s="4">
        <v>38</v>
      </c>
      <c r="CU787" s="4">
        <v>1.2</v>
      </c>
      <c r="CV787" s="4">
        <v>-0.75</v>
      </c>
      <c r="CW787" s="4">
        <v>0</v>
      </c>
      <c r="CX787" s="4">
        <v>0</v>
      </c>
      <c r="CY787" s="4">
        <v>0</v>
      </c>
      <c r="CZ787" s="4">
        <v>0</v>
      </c>
      <c r="DA787" s="4">
        <v>293</v>
      </c>
      <c r="DB787" s="4">
        <v>11</v>
      </c>
      <c r="DC787" s="4">
        <v>1.25</v>
      </c>
      <c r="DD787" s="4">
        <v>-0.85000000000000009</v>
      </c>
      <c r="DE787" s="4">
        <v>28</v>
      </c>
      <c r="DF787" s="4">
        <v>0</v>
      </c>
      <c r="DG787" s="4">
        <v>0</v>
      </c>
      <c r="DH787" s="4">
        <v>0</v>
      </c>
      <c r="DI787" s="4">
        <v>2034</v>
      </c>
      <c r="DJ787" s="4">
        <v>-260</v>
      </c>
      <c r="DK787" s="4">
        <v>1.4</v>
      </c>
      <c r="DL787" s="4">
        <v>-0.75</v>
      </c>
      <c r="DM787" s="4">
        <v>0</v>
      </c>
      <c r="DN787" s="4">
        <v>0</v>
      </c>
      <c r="DO787" s="4">
        <v>0</v>
      </c>
      <c r="DP787" s="4">
        <v>0</v>
      </c>
      <c r="DQ787" s="4">
        <v>602</v>
      </c>
      <c r="DR787" s="4">
        <v>136</v>
      </c>
      <c r="DS787" s="4">
        <v>1.45</v>
      </c>
      <c r="DT787" s="4">
        <v>-0.84999999999999987</v>
      </c>
      <c r="DU787" s="4">
        <v>1</v>
      </c>
      <c r="DV787" s="4">
        <v>0</v>
      </c>
      <c r="DW787" s="4">
        <v>0</v>
      </c>
      <c r="DX787" s="4">
        <v>0</v>
      </c>
      <c r="DY787" s="4">
        <v>4687</v>
      </c>
      <c r="DZ787" s="4">
        <v>-406</v>
      </c>
      <c r="EA787" s="4">
        <v>1.45</v>
      </c>
      <c r="EB787" s="4">
        <v>-1.0000000000000002</v>
      </c>
      <c r="EC787" s="4">
        <v>0</v>
      </c>
      <c r="ED787" s="4">
        <v>0</v>
      </c>
      <c r="EE787" s="4">
        <v>0</v>
      </c>
      <c r="EF787" s="4">
        <v>0</v>
      </c>
      <c r="EG787" s="4">
        <v>317</v>
      </c>
      <c r="EH787" s="4">
        <v>37</v>
      </c>
      <c r="EI787" s="4">
        <v>1.65</v>
      </c>
      <c r="EJ787" s="4">
        <v>-1.0500000000000003</v>
      </c>
      <c r="EK787" s="4">
        <v>79</v>
      </c>
      <c r="EL787" s="4">
        <v>0</v>
      </c>
      <c r="EM787" s="4">
        <v>1008</v>
      </c>
      <c r="EN787" s="4">
        <v>-7</v>
      </c>
      <c r="EO787" s="4">
        <v>22405</v>
      </c>
      <c r="EP787" s="4">
        <v>-1553</v>
      </c>
      <c r="EQ787" s="4">
        <v>1.7</v>
      </c>
      <c r="ER787" s="4">
        <v>-1.2</v>
      </c>
      <c r="ES787" s="4">
        <v>4</v>
      </c>
      <c r="ET787" s="4">
        <v>0</v>
      </c>
      <c r="EU787" s="4">
        <v>0</v>
      </c>
      <c r="EV787" s="4">
        <v>0</v>
      </c>
      <c r="EW787" s="4">
        <v>880</v>
      </c>
      <c r="EX787" s="4">
        <v>-28</v>
      </c>
      <c r="EY787" s="4">
        <v>2.0499999999999998</v>
      </c>
      <c r="EZ787" s="4">
        <v>-0.90000000000000036</v>
      </c>
      <c r="FA787" s="4">
        <v>27</v>
      </c>
      <c r="FB787" s="4">
        <v>3</v>
      </c>
      <c r="FC787" s="4">
        <v>848.3</v>
      </c>
      <c r="FD787" s="4">
        <v>-39.950000000000045</v>
      </c>
      <c r="FE787" s="4">
        <v>6287</v>
      </c>
      <c r="FF787" s="4">
        <v>83</v>
      </c>
      <c r="FG787" s="4">
        <v>1.9</v>
      </c>
      <c r="FH787" s="4">
        <v>-1.4</v>
      </c>
      <c r="FI787" s="4">
        <v>5</v>
      </c>
      <c r="FJ787" s="4">
        <v>0</v>
      </c>
      <c r="FK787" s="4">
        <v>0</v>
      </c>
      <c r="FL787" s="4">
        <v>0</v>
      </c>
      <c r="FM787" s="4">
        <v>186</v>
      </c>
      <c r="FN787" s="4">
        <v>-43</v>
      </c>
      <c r="FO787" s="4">
        <v>2.0499999999999998</v>
      </c>
      <c r="FP787" s="4">
        <v>-1.5</v>
      </c>
      <c r="FQ787" s="4">
        <v>22</v>
      </c>
      <c r="FR787" s="4">
        <v>0</v>
      </c>
      <c r="FS787" s="4">
        <v>0</v>
      </c>
      <c r="FT787" s="4">
        <v>0</v>
      </c>
      <c r="FU787" s="4">
        <v>16845</v>
      </c>
      <c r="FV787" s="4">
        <v>-105</v>
      </c>
      <c r="FW787" s="4">
        <v>2.2000000000000002</v>
      </c>
      <c r="FX787" s="4">
        <v>-1.65</v>
      </c>
      <c r="FY787" s="4">
        <v>6</v>
      </c>
      <c r="FZ787" s="4">
        <v>0</v>
      </c>
      <c r="GA787" s="4">
        <v>0</v>
      </c>
      <c r="GB787" s="4">
        <v>0</v>
      </c>
      <c r="GC787" s="4">
        <v>839</v>
      </c>
      <c r="GD787" s="4">
        <v>-38</v>
      </c>
      <c r="GE787" s="4">
        <v>2.35</v>
      </c>
      <c r="GF787" s="4">
        <v>-1.9</v>
      </c>
      <c r="GG787" s="4">
        <v>500</v>
      </c>
      <c r="GH787" s="4">
        <v>0</v>
      </c>
      <c r="GI787" s="4">
        <v>665.9</v>
      </c>
      <c r="GJ787" s="4">
        <v>-44.050000000000068</v>
      </c>
      <c r="GK787" s="4">
        <v>14093</v>
      </c>
      <c r="GL787" s="4">
        <v>-1563</v>
      </c>
      <c r="GM787" s="4">
        <v>2.5</v>
      </c>
      <c r="GN787" s="4">
        <v>-2</v>
      </c>
      <c r="GO787" s="4">
        <v>6</v>
      </c>
      <c r="GP787" s="4">
        <v>0</v>
      </c>
      <c r="GQ787" s="4">
        <v>0</v>
      </c>
      <c r="GR787" s="4">
        <v>0</v>
      </c>
      <c r="GS787" s="4">
        <v>887</v>
      </c>
      <c r="GT787" s="4">
        <v>-91</v>
      </c>
      <c r="GU787" s="4">
        <v>2.7</v>
      </c>
      <c r="GV787" s="4">
        <v>-2.0999999999999996</v>
      </c>
      <c r="GW787" s="4">
        <v>315</v>
      </c>
      <c r="GX787" s="4">
        <v>-65</v>
      </c>
      <c r="GY787" s="4">
        <v>557.4</v>
      </c>
      <c r="GZ787" s="4">
        <v>-48.550000000000068</v>
      </c>
      <c r="HA787" s="4">
        <v>14437</v>
      </c>
      <c r="HB787" s="4">
        <v>-2464</v>
      </c>
      <c r="HC787" s="4">
        <v>3</v>
      </c>
      <c r="HD787" s="4">
        <v>-2.0999999999999996</v>
      </c>
      <c r="HE787" s="4">
        <v>174</v>
      </c>
      <c r="HF787" s="4">
        <v>-15</v>
      </c>
      <c r="HG787" s="4">
        <v>523.25</v>
      </c>
      <c r="HH787" s="4">
        <v>-11.149999999999977</v>
      </c>
      <c r="HI787" s="4">
        <v>2061</v>
      </c>
      <c r="HJ787" s="4">
        <v>-543</v>
      </c>
      <c r="HK787" s="4">
        <v>3.45</v>
      </c>
      <c r="HL787" s="4">
        <v>-2.25</v>
      </c>
      <c r="HM787" s="4">
        <v>871</v>
      </c>
      <c r="HN787" s="4">
        <v>-60</v>
      </c>
      <c r="HO787" s="4">
        <v>471</v>
      </c>
      <c r="HP787" s="4">
        <v>-36.449999999999989</v>
      </c>
      <c r="HQ787" s="4">
        <v>28239</v>
      </c>
      <c r="HR787" s="4">
        <v>1672</v>
      </c>
      <c r="HS787" s="4">
        <v>4.1500000000000004</v>
      </c>
      <c r="HT787" s="4">
        <v>-2.4499999999999993</v>
      </c>
      <c r="HU787" s="4">
        <v>273</v>
      </c>
      <c r="HV787" s="4">
        <v>-38</v>
      </c>
      <c r="HW787" s="4">
        <v>425.1</v>
      </c>
      <c r="HX787" s="4">
        <v>-34.049999999999955</v>
      </c>
      <c r="HY787" s="4">
        <v>3310</v>
      </c>
      <c r="HZ787" s="4">
        <v>443</v>
      </c>
      <c r="IA787" s="4">
        <v>5</v>
      </c>
      <c r="IB787" s="4">
        <v>-2.95</v>
      </c>
      <c r="IC787" s="4">
        <v>494</v>
      </c>
      <c r="ID787" s="4">
        <v>-41</v>
      </c>
      <c r="IE787" s="4">
        <v>376</v>
      </c>
      <c r="IF787" s="4">
        <v>-31.75</v>
      </c>
      <c r="IG787" s="4">
        <v>19561</v>
      </c>
      <c r="IH787" s="4">
        <v>2816</v>
      </c>
      <c r="II787" s="4">
        <v>6.4</v>
      </c>
      <c r="IJ787" s="4">
        <v>-2.75</v>
      </c>
      <c r="IK787" s="4">
        <v>225</v>
      </c>
      <c r="IL787" s="4">
        <v>-13</v>
      </c>
      <c r="IM787" s="4">
        <v>330</v>
      </c>
      <c r="IN787" s="4">
        <v>-32.800000000000011</v>
      </c>
      <c r="IO787" s="4">
        <v>5164</v>
      </c>
      <c r="IP787" s="4">
        <v>710</v>
      </c>
      <c r="IQ787" s="4">
        <v>8.1999999999999993</v>
      </c>
      <c r="IR787" s="4">
        <v>-2.8500000000000014</v>
      </c>
      <c r="IS787" s="4">
        <v>1367</v>
      </c>
      <c r="IT787" s="4">
        <v>260</v>
      </c>
      <c r="IU787" s="4">
        <v>272</v>
      </c>
      <c r="IV787" s="4">
        <v>-39.850000000000023</v>
      </c>
      <c r="IW787" s="4">
        <v>26818</v>
      </c>
      <c r="IX787" s="4">
        <v>5129</v>
      </c>
      <c r="IY787" s="4">
        <v>11.1</v>
      </c>
      <c r="IZ787" s="4">
        <v>-2.0500000000000007</v>
      </c>
      <c r="JA787" s="4">
        <v>231</v>
      </c>
      <c r="JB787" s="4">
        <v>21</v>
      </c>
      <c r="JC787" s="4">
        <v>229.2</v>
      </c>
      <c r="JD787" s="4">
        <v>-34.75</v>
      </c>
      <c r="JE787" s="4">
        <v>9987</v>
      </c>
      <c r="JF787" s="4">
        <v>2722</v>
      </c>
      <c r="JG787" s="4">
        <v>15.3</v>
      </c>
      <c r="JH787" s="4">
        <v>-0.94999999999999929</v>
      </c>
      <c r="JI787" s="4">
        <v>3488</v>
      </c>
      <c r="JJ787" s="4">
        <v>772</v>
      </c>
      <c r="JK787" s="4">
        <v>183</v>
      </c>
      <c r="JL787" s="4">
        <v>-35.150000000000006</v>
      </c>
      <c r="JM787" s="4">
        <v>30496</v>
      </c>
      <c r="JN787" s="4">
        <v>6653</v>
      </c>
      <c r="JO787" s="4">
        <v>21.4</v>
      </c>
      <c r="JP787" s="4">
        <v>0.59999999999999787</v>
      </c>
      <c r="JQ787" s="5">
        <v>1216</v>
      </c>
      <c r="JR787" s="4">
        <v>288</v>
      </c>
      <c r="JS787" s="4">
        <v>142.75</v>
      </c>
      <c r="JT787" s="4">
        <v>-31.650000000000006</v>
      </c>
      <c r="JU787" s="4">
        <v>11944</v>
      </c>
      <c r="JV787" s="4">
        <v>3614</v>
      </c>
      <c r="JW787" s="4">
        <v>30</v>
      </c>
      <c r="JX787" s="4">
        <v>2.6499999999999986</v>
      </c>
      <c r="JY787" s="4">
        <v>13917</v>
      </c>
      <c r="JZ787" s="4">
        <v>450</v>
      </c>
      <c r="KA787" s="4">
        <v>104.4</v>
      </c>
      <c r="KB787" s="4">
        <v>-30.900000000000006</v>
      </c>
      <c r="KC787" s="4">
        <v>41542</v>
      </c>
      <c r="KD787" s="4">
        <v>11807</v>
      </c>
      <c r="KE787" s="4">
        <v>42.85</v>
      </c>
      <c r="KF787" s="4">
        <v>4.8500000000000014</v>
      </c>
      <c r="KG787" s="4">
        <v>11367</v>
      </c>
      <c r="KH787" s="4">
        <v>6382</v>
      </c>
      <c r="KI787" s="4">
        <v>72</v>
      </c>
      <c r="KJ787" s="4">
        <v>-27.75</v>
      </c>
      <c r="KK787" s="4">
        <v>16306</v>
      </c>
      <c r="KL787" s="4">
        <v>7412</v>
      </c>
      <c r="KM787" s="4">
        <v>60.25</v>
      </c>
      <c r="KN787" s="4">
        <v>7.3500000000000014</v>
      </c>
      <c r="KO787" s="4">
        <v>53743</v>
      </c>
      <c r="KP787" s="4">
        <v>20400</v>
      </c>
      <c r="KQ787" s="4">
        <v>46.25</v>
      </c>
      <c r="KR787" s="4">
        <v>-25</v>
      </c>
      <c r="KS787" s="4">
        <v>31661</v>
      </c>
      <c r="KT787" s="4">
        <v>8747</v>
      </c>
      <c r="KU787" s="4">
        <v>84.25</v>
      </c>
      <c r="KV787" s="4">
        <v>11.5</v>
      </c>
      <c r="KW787" s="4">
        <v>22974</v>
      </c>
      <c r="KX787" s="4">
        <v>13677</v>
      </c>
      <c r="KY787" s="4">
        <v>27.7</v>
      </c>
      <c r="KZ787" s="4">
        <v>-20.500000000000004</v>
      </c>
      <c r="LA787" s="4">
        <v>5273</v>
      </c>
      <c r="LB787" s="4">
        <v>2238</v>
      </c>
      <c r="LC787" s="4">
        <v>116</v>
      </c>
      <c r="LD787" s="4">
        <v>16.400000000000006</v>
      </c>
    </row>
    <row r="788" spans="1:316" x14ac:dyDescent="0.25">
      <c r="A788" s="171">
        <v>44076.463464120374</v>
      </c>
      <c r="B788" s="172">
        <v>0.46249999999999997</v>
      </c>
      <c r="C788" s="4">
        <v>11469.65</v>
      </c>
      <c r="D788" s="4">
        <v>11450</v>
      </c>
      <c r="E788" s="173">
        <v>-52.050000000000004</v>
      </c>
      <c r="F788" s="173">
        <v>8.350000000000005</v>
      </c>
      <c r="G788" s="173">
        <v>313.89999999999998</v>
      </c>
      <c r="H788" s="173">
        <v>-585.40000000000009</v>
      </c>
      <c r="I788" s="173">
        <v>460.05000000000007</v>
      </c>
      <c r="J788" s="173">
        <v>-1045.4500000000003</v>
      </c>
      <c r="K788" s="127">
        <v>26.84</v>
      </c>
      <c r="L788" s="127">
        <v>28.47</v>
      </c>
      <c r="M788" s="127">
        <v>11.12</v>
      </c>
      <c r="N788" s="127">
        <v>10.68</v>
      </c>
      <c r="O788" s="127">
        <v>0.15583430780974017</v>
      </c>
      <c r="P788" s="127">
        <v>9.1008966487039766E-2</v>
      </c>
      <c r="Q788" s="127">
        <v>0.8050380399653746</v>
      </c>
      <c r="R788" s="4">
        <v>78336</v>
      </c>
      <c r="S788" s="4">
        <v>43464</v>
      </c>
      <c r="T788" s="173">
        <v>11492.800000000001</v>
      </c>
      <c r="U788" s="173">
        <v>-7.1499999999978172</v>
      </c>
      <c r="V788" s="4">
        <v>147525</v>
      </c>
      <c r="W788" s="4">
        <v>-9919</v>
      </c>
      <c r="X788" s="173">
        <v>23.150000000001455</v>
      </c>
      <c r="Y788" s="126">
        <v>-92152</v>
      </c>
      <c r="Z788" s="126">
        <v>-20444</v>
      </c>
      <c r="AA788" s="126">
        <v>-112596</v>
      </c>
      <c r="AB788" s="126">
        <v>-34872</v>
      </c>
      <c r="AC788" s="126">
        <v>-71906</v>
      </c>
      <c r="AD788" s="176" t="e">
        <v>#REF!</v>
      </c>
      <c r="AE788" s="177">
        <v>-0.13977347265780676</v>
      </c>
      <c r="AF788" s="177">
        <v>-2.7233632323099735E-2</v>
      </c>
      <c r="AG788" s="177">
        <v>0.13257550767515178</v>
      </c>
      <c r="AH788" s="177">
        <v>0.26992635212159438</v>
      </c>
      <c r="AI788" s="127">
        <v>9.388781295888371E-2</v>
      </c>
      <c r="AJ788" s="127">
        <v>0</v>
      </c>
      <c r="AK788" s="4">
        <v>0</v>
      </c>
      <c r="AL788" s="178">
        <v>11500</v>
      </c>
      <c r="AM788" s="178">
        <v>11400</v>
      </c>
      <c r="AN788" s="178">
        <v>11600</v>
      </c>
      <c r="AO788" s="178">
        <v>12000</v>
      </c>
      <c r="AS788" s="4">
        <v>0.58662245981336258</v>
      </c>
      <c r="AT788" s="4">
        <v>0.23053638993990652</v>
      </c>
      <c r="AU788" s="4">
        <v>0.2256542160590472</v>
      </c>
      <c r="AV788" s="4">
        <v>6.8495400788436273E-2</v>
      </c>
      <c r="AW788" s="4">
        <v>9.3387314439946023E-2</v>
      </c>
      <c r="AX788" s="4">
        <v>6.3842449818752367E-2</v>
      </c>
      <c r="AY788" s="4">
        <v>32.396096440872562</v>
      </c>
      <c r="AZ788" s="4">
        <v>12.644688644688644</v>
      </c>
      <c r="BA788" s="4">
        <v>39.323886639676111</v>
      </c>
      <c r="BB788" s="4">
        <v>22.453333333333333</v>
      </c>
      <c r="BC788" s="4">
        <v>19.608345534407029</v>
      </c>
      <c r="BD788" s="4">
        <v>43.86725663716814</v>
      </c>
      <c r="BE788" s="4">
        <v>8.6867469879518069</v>
      </c>
      <c r="BF788" s="4">
        <v>9.7284768211920536</v>
      </c>
      <c r="BG788" s="4">
        <v>2.9842947094159369</v>
      </c>
      <c r="BH788" s="4">
        <v>1.4401811883826272</v>
      </c>
      <c r="BI788" s="4">
        <v>9</v>
      </c>
      <c r="BJ788" s="4">
        <v>0</v>
      </c>
      <c r="BK788" s="4">
        <v>0</v>
      </c>
      <c r="BL788" s="4">
        <v>0</v>
      </c>
      <c r="BM788" s="4">
        <v>7667</v>
      </c>
      <c r="BN788" s="4">
        <v>-296</v>
      </c>
      <c r="BO788" s="4">
        <v>0.95</v>
      </c>
      <c r="BP788" s="4">
        <v>-0.55000000000000004</v>
      </c>
      <c r="BQ788" s="4">
        <v>0</v>
      </c>
      <c r="BR788" s="4">
        <v>0</v>
      </c>
      <c r="BS788" s="4">
        <v>0</v>
      </c>
      <c r="BT788" s="4">
        <v>0</v>
      </c>
      <c r="BU788" s="4">
        <v>127</v>
      </c>
      <c r="BV788" s="4">
        <v>13</v>
      </c>
      <c r="BW788" s="4">
        <v>1</v>
      </c>
      <c r="BX788" s="4">
        <v>-0.55000000000000004</v>
      </c>
      <c r="BY788" s="4">
        <v>22</v>
      </c>
      <c r="BZ788" s="4">
        <v>0</v>
      </c>
      <c r="CA788" s="4">
        <v>0</v>
      </c>
      <c r="CB788" s="4">
        <v>0</v>
      </c>
      <c r="CC788" s="4">
        <v>705</v>
      </c>
      <c r="CD788" s="4">
        <v>-78</v>
      </c>
      <c r="CE788" s="4">
        <v>1.05</v>
      </c>
      <c r="CF788" s="4">
        <v>-0.59999999999999987</v>
      </c>
      <c r="CG788" s="4">
        <v>0</v>
      </c>
      <c r="CH788" s="4">
        <v>0</v>
      </c>
      <c r="CI788" s="4">
        <v>0</v>
      </c>
      <c r="CJ788" s="4">
        <v>0</v>
      </c>
      <c r="CK788" s="4">
        <v>46</v>
      </c>
      <c r="CL788" s="4">
        <v>2</v>
      </c>
      <c r="CM788" s="4">
        <v>1.1000000000000001</v>
      </c>
      <c r="CN788" s="4">
        <v>-0.7</v>
      </c>
      <c r="CO788" s="4">
        <v>12</v>
      </c>
      <c r="CP788" s="4">
        <v>0</v>
      </c>
      <c r="CQ788" s="4">
        <v>0</v>
      </c>
      <c r="CR788" s="4">
        <v>0</v>
      </c>
      <c r="CS788" s="4">
        <v>1692</v>
      </c>
      <c r="CT788" s="4">
        <v>38</v>
      </c>
      <c r="CU788" s="4">
        <v>1.25</v>
      </c>
      <c r="CV788" s="4">
        <v>-0.7</v>
      </c>
      <c r="CW788" s="4">
        <v>0</v>
      </c>
      <c r="CX788" s="4">
        <v>0</v>
      </c>
      <c r="CY788" s="4">
        <v>0</v>
      </c>
      <c r="CZ788" s="4">
        <v>0</v>
      </c>
      <c r="DA788" s="4">
        <v>293</v>
      </c>
      <c r="DB788" s="4">
        <v>11</v>
      </c>
      <c r="DC788" s="4">
        <v>1.25</v>
      </c>
      <c r="DD788" s="4">
        <v>-0.85000000000000009</v>
      </c>
      <c r="DE788" s="4">
        <v>28</v>
      </c>
      <c r="DF788" s="4">
        <v>0</v>
      </c>
      <c r="DG788" s="4">
        <v>0</v>
      </c>
      <c r="DH788" s="4">
        <v>0</v>
      </c>
      <c r="DI788" s="4">
        <v>2034</v>
      </c>
      <c r="DJ788" s="4">
        <v>-260</v>
      </c>
      <c r="DK788" s="4">
        <v>1.4</v>
      </c>
      <c r="DL788" s="4">
        <v>-0.75</v>
      </c>
      <c r="DM788" s="4">
        <v>0</v>
      </c>
      <c r="DN788" s="4">
        <v>0</v>
      </c>
      <c r="DO788" s="4">
        <v>0</v>
      </c>
      <c r="DP788" s="4">
        <v>0</v>
      </c>
      <c r="DQ788" s="4">
        <v>602</v>
      </c>
      <c r="DR788" s="4">
        <v>136</v>
      </c>
      <c r="DS788" s="4">
        <v>1.45</v>
      </c>
      <c r="DT788" s="4">
        <v>-0.84999999999999987</v>
      </c>
      <c r="DU788" s="4">
        <v>1</v>
      </c>
      <c r="DV788" s="4">
        <v>0</v>
      </c>
      <c r="DW788" s="4">
        <v>0</v>
      </c>
      <c r="DX788" s="4">
        <v>0</v>
      </c>
      <c r="DY788" s="4">
        <v>4704</v>
      </c>
      <c r="DZ788" s="4">
        <v>-389</v>
      </c>
      <c r="EA788" s="4">
        <v>1.55</v>
      </c>
      <c r="EB788" s="4">
        <v>-0.90000000000000013</v>
      </c>
      <c r="EC788" s="4">
        <v>0</v>
      </c>
      <c r="ED788" s="4">
        <v>0</v>
      </c>
      <c r="EE788" s="4">
        <v>0</v>
      </c>
      <c r="EF788" s="4">
        <v>0</v>
      </c>
      <c r="EG788" s="4">
        <v>317</v>
      </c>
      <c r="EH788" s="4">
        <v>37</v>
      </c>
      <c r="EI788" s="4">
        <v>1.65</v>
      </c>
      <c r="EJ788" s="4">
        <v>-1.0500000000000003</v>
      </c>
      <c r="EK788" s="4">
        <v>79</v>
      </c>
      <c r="EL788" s="4">
        <v>0</v>
      </c>
      <c r="EM788" s="4">
        <v>1008</v>
      </c>
      <c r="EN788" s="4">
        <v>-7</v>
      </c>
      <c r="EO788" s="4">
        <v>22377</v>
      </c>
      <c r="EP788" s="4">
        <v>-1581</v>
      </c>
      <c r="EQ788" s="4">
        <v>1.75</v>
      </c>
      <c r="ER788" s="4">
        <v>-1.1499999999999999</v>
      </c>
      <c r="ES788" s="4">
        <v>4</v>
      </c>
      <c r="ET788" s="4">
        <v>0</v>
      </c>
      <c r="EU788" s="4">
        <v>0</v>
      </c>
      <c r="EV788" s="4">
        <v>0</v>
      </c>
      <c r="EW788" s="4">
        <v>880</v>
      </c>
      <c r="EX788" s="4">
        <v>-28</v>
      </c>
      <c r="EY788" s="4">
        <v>2.0499999999999998</v>
      </c>
      <c r="EZ788" s="4">
        <v>-0.90000000000000036</v>
      </c>
      <c r="FA788" s="4">
        <v>27</v>
      </c>
      <c r="FB788" s="4">
        <v>3</v>
      </c>
      <c r="FC788" s="4">
        <v>848.3</v>
      </c>
      <c r="FD788" s="4">
        <v>-39.950000000000045</v>
      </c>
      <c r="FE788" s="4">
        <v>6293</v>
      </c>
      <c r="FF788" s="4">
        <v>89</v>
      </c>
      <c r="FG788" s="4">
        <v>1.9</v>
      </c>
      <c r="FH788" s="4">
        <v>-1.4</v>
      </c>
      <c r="FI788" s="4">
        <v>5</v>
      </c>
      <c r="FJ788" s="4">
        <v>0</v>
      </c>
      <c r="FK788" s="4">
        <v>0</v>
      </c>
      <c r="FL788" s="4">
        <v>0</v>
      </c>
      <c r="FM788" s="4">
        <v>186</v>
      </c>
      <c r="FN788" s="4">
        <v>-43</v>
      </c>
      <c r="FO788" s="4">
        <v>2.0499999999999998</v>
      </c>
      <c r="FP788" s="4">
        <v>-1.5</v>
      </c>
      <c r="FQ788" s="4">
        <v>22</v>
      </c>
      <c r="FR788" s="4">
        <v>0</v>
      </c>
      <c r="FS788" s="4">
        <v>0</v>
      </c>
      <c r="FT788" s="4">
        <v>0</v>
      </c>
      <c r="FU788" s="4">
        <v>16845</v>
      </c>
      <c r="FV788" s="4">
        <v>-105</v>
      </c>
      <c r="FW788" s="4">
        <v>2.25</v>
      </c>
      <c r="FX788" s="4">
        <v>-1.6</v>
      </c>
      <c r="FY788" s="4">
        <v>6</v>
      </c>
      <c r="FZ788" s="4">
        <v>0</v>
      </c>
      <c r="GA788" s="4">
        <v>0</v>
      </c>
      <c r="GB788" s="4">
        <v>0</v>
      </c>
      <c r="GC788" s="4">
        <v>839</v>
      </c>
      <c r="GD788" s="4">
        <v>-38</v>
      </c>
      <c r="GE788" s="4">
        <v>2.4500000000000002</v>
      </c>
      <c r="GF788" s="4">
        <v>-1.7999999999999998</v>
      </c>
      <c r="GG788" s="4">
        <v>500</v>
      </c>
      <c r="GH788" s="4">
        <v>0</v>
      </c>
      <c r="GI788" s="4">
        <v>665.9</v>
      </c>
      <c r="GJ788" s="4">
        <v>-44.050000000000068</v>
      </c>
      <c r="GK788" s="4">
        <v>14122</v>
      </c>
      <c r="GL788" s="4">
        <v>-1534</v>
      </c>
      <c r="GM788" s="4">
        <v>2.5499999999999998</v>
      </c>
      <c r="GN788" s="4">
        <v>-1.9500000000000002</v>
      </c>
      <c r="GO788" s="4">
        <v>6</v>
      </c>
      <c r="GP788" s="4">
        <v>0</v>
      </c>
      <c r="GQ788" s="4">
        <v>0</v>
      </c>
      <c r="GR788" s="4">
        <v>0</v>
      </c>
      <c r="GS788" s="4">
        <v>908</v>
      </c>
      <c r="GT788" s="4">
        <v>-70</v>
      </c>
      <c r="GU788" s="4">
        <v>2.7</v>
      </c>
      <c r="GV788" s="4">
        <v>-2.0999999999999996</v>
      </c>
      <c r="GW788" s="4">
        <v>315</v>
      </c>
      <c r="GX788" s="4">
        <v>-65</v>
      </c>
      <c r="GY788" s="4">
        <v>557.4</v>
      </c>
      <c r="GZ788" s="4">
        <v>-48.550000000000068</v>
      </c>
      <c r="HA788" s="4">
        <v>14443</v>
      </c>
      <c r="HB788" s="4">
        <v>-2458</v>
      </c>
      <c r="HC788" s="4">
        <v>2.95</v>
      </c>
      <c r="HD788" s="4">
        <v>-2.1499999999999995</v>
      </c>
      <c r="HE788" s="4">
        <v>174</v>
      </c>
      <c r="HF788" s="4">
        <v>-15</v>
      </c>
      <c r="HG788" s="4">
        <v>523.25</v>
      </c>
      <c r="HH788" s="4">
        <v>-11.149999999999977</v>
      </c>
      <c r="HI788" s="4">
        <v>2080</v>
      </c>
      <c r="HJ788" s="4">
        <v>-524</v>
      </c>
      <c r="HK788" s="4">
        <v>3.4</v>
      </c>
      <c r="HL788" s="4">
        <v>-2.3000000000000003</v>
      </c>
      <c r="HM788" s="4">
        <v>871</v>
      </c>
      <c r="HN788" s="4">
        <v>-60</v>
      </c>
      <c r="HO788" s="4">
        <v>477.1</v>
      </c>
      <c r="HP788" s="4">
        <v>-30.349999999999966</v>
      </c>
      <c r="HQ788" s="4">
        <v>28217</v>
      </c>
      <c r="HR788" s="4">
        <v>1650</v>
      </c>
      <c r="HS788" s="4">
        <v>4.1500000000000004</v>
      </c>
      <c r="HT788" s="4">
        <v>-2.4499999999999993</v>
      </c>
      <c r="HU788" s="4">
        <v>273</v>
      </c>
      <c r="HV788" s="4">
        <v>-38</v>
      </c>
      <c r="HW788" s="4">
        <v>425.1</v>
      </c>
      <c r="HX788" s="4">
        <v>-34.049999999999955</v>
      </c>
      <c r="HY788" s="4">
        <v>3452</v>
      </c>
      <c r="HZ788" s="4">
        <v>585</v>
      </c>
      <c r="IA788" s="4">
        <v>5.05</v>
      </c>
      <c r="IB788" s="4">
        <v>-2.9000000000000004</v>
      </c>
      <c r="IC788" s="4">
        <v>494</v>
      </c>
      <c r="ID788" s="4">
        <v>-41</v>
      </c>
      <c r="IE788" s="4">
        <v>376</v>
      </c>
      <c r="IF788" s="4">
        <v>-31.75</v>
      </c>
      <c r="IG788" s="4">
        <v>19426</v>
      </c>
      <c r="IH788" s="4">
        <v>2681</v>
      </c>
      <c r="II788" s="4">
        <v>6.35</v>
      </c>
      <c r="IJ788" s="4">
        <v>-2.8000000000000007</v>
      </c>
      <c r="IK788" s="4">
        <v>225</v>
      </c>
      <c r="IL788" s="4">
        <v>-13</v>
      </c>
      <c r="IM788" s="4">
        <v>330</v>
      </c>
      <c r="IN788" s="4">
        <v>-32.800000000000011</v>
      </c>
      <c r="IO788" s="4">
        <v>5052</v>
      </c>
      <c r="IP788" s="4">
        <v>598</v>
      </c>
      <c r="IQ788" s="4">
        <v>8.15</v>
      </c>
      <c r="IR788" s="4">
        <v>-2.9000000000000004</v>
      </c>
      <c r="IS788" s="4">
        <v>1366</v>
      </c>
      <c r="IT788" s="4">
        <v>259</v>
      </c>
      <c r="IU788" s="4">
        <v>276.3</v>
      </c>
      <c r="IV788" s="4">
        <v>-35.550000000000011</v>
      </c>
      <c r="IW788" s="4">
        <v>26785</v>
      </c>
      <c r="IX788" s="4">
        <v>5096</v>
      </c>
      <c r="IY788" s="4">
        <v>11</v>
      </c>
      <c r="IZ788" s="4">
        <v>-2.1500000000000004</v>
      </c>
      <c r="JA788" s="4">
        <v>226</v>
      </c>
      <c r="JB788" s="4">
        <v>16</v>
      </c>
      <c r="JC788" s="4">
        <v>231.45</v>
      </c>
      <c r="JD788" s="4">
        <v>-32.5</v>
      </c>
      <c r="JE788" s="4">
        <v>9914</v>
      </c>
      <c r="JF788" s="4">
        <v>2649</v>
      </c>
      <c r="JG788" s="4">
        <v>15.05</v>
      </c>
      <c r="JH788" s="4">
        <v>-1.1999999999999993</v>
      </c>
      <c r="JI788" s="4">
        <v>3486</v>
      </c>
      <c r="JJ788" s="4">
        <v>770</v>
      </c>
      <c r="JK788" s="4">
        <v>187.5</v>
      </c>
      <c r="JL788" s="4">
        <v>-30.650000000000006</v>
      </c>
      <c r="JM788" s="4">
        <v>30282</v>
      </c>
      <c r="JN788" s="4">
        <v>6439</v>
      </c>
      <c r="JO788" s="4">
        <v>21</v>
      </c>
      <c r="JP788" s="4">
        <v>0.19999999999999929</v>
      </c>
      <c r="JQ788" s="5">
        <v>1208</v>
      </c>
      <c r="JR788" s="4">
        <v>280</v>
      </c>
      <c r="JS788" s="4">
        <v>146</v>
      </c>
      <c r="JT788" s="4">
        <v>-28.400000000000006</v>
      </c>
      <c r="JU788" s="4">
        <v>11752</v>
      </c>
      <c r="JV788" s="4">
        <v>3422</v>
      </c>
      <c r="JW788" s="4">
        <v>29.3</v>
      </c>
      <c r="JX788" s="4">
        <v>1.9499999999999993</v>
      </c>
      <c r="JY788" s="4">
        <v>13817</v>
      </c>
      <c r="JZ788" s="4">
        <v>350</v>
      </c>
      <c r="KA788" s="4">
        <v>107.65</v>
      </c>
      <c r="KB788" s="4">
        <v>-27.650000000000006</v>
      </c>
      <c r="KC788" s="4">
        <v>41234</v>
      </c>
      <c r="KD788" s="4">
        <v>11499</v>
      </c>
      <c r="KE788" s="4">
        <v>42</v>
      </c>
      <c r="KF788" s="4">
        <v>4</v>
      </c>
      <c r="KG788" s="4">
        <v>11259</v>
      </c>
      <c r="KH788" s="4">
        <v>6274</v>
      </c>
      <c r="KI788" s="4">
        <v>75</v>
      </c>
      <c r="KJ788" s="4">
        <v>-24.75</v>
      </c>
      <c r="KK788" s="4">
        <v>16215</v>
      </c>
      <c r="KL788" s="4">
        <v>7321</v>
      </c>
      <c r="KM788" s="4">
        <v>59.25</v>
      </c>
      <c r="KN788" s="4">
        <v>6.3500000000000014</v>
      </c>
      <c r="KO788" s="4">
        <v>53687</v>
      </c>
      <c r="KP788" s="4">
        <v>20344</v>
      </c>
      <c r="KQ788" s="4">
        <v>47.85</v>
      </c>
      <c r="KR788" s="4">
        <v>-23.4</v>
      </c>
      <c r="KS788" s="4">
        <v>31494</v>
      </c>
      <c r="KT788" s="4">
        <v>8580</v>
      </c>
      <c r="KU788" s="4">
        <v>82.65</v>
      </c>
      <c r="KV788" s="4">
        <v>9.9000000000000057</v>
      </c>
      <c r="KW788" s="4">
        <v>22465</v>
      </c>
      <c r="KX788" s="4">
        <v>13168</v>
      </c>
      <c r="KY788" s="4">
        <v>29.1</v>
      </c>
      <c r="KZ788" s="4">
        <v>-19.100000000000001</v>
      </c>
      <c r="LA788" s="4">
        <v>5179</v>
      </c>
      <c r="LB788" s="4">
        <v>2144</v>
      </c>
      <c r="LC788" s="4">
        <v>112.2</v>
      </c>
      <c r="LD788" s="4">
        <v>12.600000000000009</v>
      </c>
    </row>
    <row r="789" spans="1:316" x14ac:dyDescent="0.25">
      <c r="A789" s="171">
        <v>44076.461863425924</v>
      </c>
      <c r="B789" s="172">
        <v>0.4604166666666667</v>
      </c>
      <c r="C789" s="4">
        <v>11451.85</v>
      </c>
      <c r="D789" s="4">
        <v>11450</v>
      </c>
      <c r="E789" s="173">
        <v>-49.45</v>
      </c>
      <c r="F789" s="173">
        <v>-1.0000000000000022</v>
      </c>
      <c r="G789" s="173">
        <v>313.89999999999998</v>
      </c>
      <c r="H789" s="173">
        <v>-577.4000000000002</v>
      </c>
      <c r="I789" s="173">
        <v>414.09999999999997</v>
      </c>
      <c r="J789" s="173">
        <v>-991.50000000000023</v>
      </c>
      <c r="K789" s="127">
        <v>26.84</v>
      </c>
      <c r="L789" s="127">
        <v>28.47</v>
      </c>
      <c r="M789" s="127">
        <v>11.12</v>
      </c>
      <c r="N789" s="127">
        <v>10.68</v>
      </c>
      <c r="O789" s="127">
        <v>3.4250385257329381E-2</v>
      </c>
      <c r="P789" s="127">
        <v>-3.0900998694891442E-2</v>
      </c>
      <c r="Q789" s="127">
        <v>0.80319343566475787</v>
      </c>
      <c r="R789" s="4">
        <v>77779</v>
      </c>
      <c r="S789" s="4">
        <v>42209</v>
      </c>
      <c r="T789" s="173">
        <v>11499.949999999999</v>
      </c>
      <c r="U789" s="173">
        <v>17.266666666664605</v>
      </c>
      <c r="V789" s="4">
        <v>147329</v>
      </c>
      <c r="W789" s="4">
        <v>-9658</v>
      </c>
      <c r="X789" s="173">
        <v>48.099999999998545</v>
      </c>
      <c r="Y789" s="126">
        <v>-91657</v>
      </c>
      <c r="Z789" s="126">
        <v>-7721</v>
      </c>
      <c r="AA789" s="126">
        <v>-99378</v>
      </c>
      <c r="AB789" s="126">
        <v>-35570</v>
      </c>
      <c r="AC789" s="126">
        <v>-72927</v>
      </c>
      <c r="AD789" s="176" t="e">
        <v>#REF!</v>
      </c>
      <c r="AE789" s="177">
        <v>0.45693281326107177</v>
      </c>
      <c r="AF789" s="177">
        <v>-2.9864452306980885E-2</v>
      </c>
      <c r="AG789" s="177">
        <v>0.21034246130302328</v>
      </c>
      <c r="AH789" s="177">
        <v>0.30322344640785542</v>
      </c>
      <c r="AI789" s="127">
        <v>0.1034004009216014</v>
      </c>
      <c r="AJ789" s="127">
        <v>0</v>
      </c>
      <c r="AK789" s="4">
        <v>0</v>
      </c>
      <c r="AL789" s="178">
        <v>11500</v>
      </c>
      <c r="AM789" s="178">
        <v>11600</v>
      </c>
      <c r="AN789" s="178">
        <v>11400</v>
      </c>
      <c r="AO789" s="178">
        <v>12000</v>
      </c>
      <c r="AS789" s="4">
        <v>0.59105695643180833</v>
      </c>
      <c r="AT789" s="4">
        <v>0.23255919647320819</v>
      </c>
      <c r="AU789" s="4">
        <v>0.22490004442470013</v>
      </c>
      <c r="AV789" s="4">
        <v>6.910834968388925E-2</v>
      </c>
      <c r="AW789" s="4">
        <v>9.3422634380903313E-2</v>
      </c>
      <c r="AX789" s="4">
        <v>6.3495479982780892E-2</v>
      </c>
      <c r="AY789" s="4">
        <v>32.194029850746269</v>
      </c>
      <c r="AZ789" s="4">
        <v>12.655677655677655</v>
      </c>
      <c r="BA789" s="4">
        <v>39.054655870445345</v>
      </c>
      <c r="BB789" s="4">
        <v>21.301310043668121</v>
      </c>
      <c r="BC789" s="4">
        <v>19.571847507331377</v>
      </c>
      <c r="BD789" s="4">
        <v>43.721238938053098</v>
      </c>
      <c r="BE789" s="4">
        <v>8.4099413571628041</v>
      </c>
      <c r="BF789" s="4">
        <v>11.071627906976744</v>
      </c>
      <c r="BG789" s="4">
        <v>2.98448704814869</v>
      </c>
      <c r="BH789" s="4">
        <v>1.4120657150552114</v>
      </c>
      <c r="BI789" s="4">
        <v>9</v>
      </c>
      <c r="BJ789" s="4">
        <v>0</v>
      </c>
      <c r="BK789" s="4">
        <v>0</v>
      </c>
      <c r="BL789" s="4">
        <v>0</v>
      </c>
      <c r="BM789" s="4">
        <v>7688</v>
      </c>
      <c r="BN789" s="4">
        <v>-275</v>
      </c>
      <c r="BO789" s="4">
        <v>1</v>
      </c>
      <c r="BP789" s="4">
        <v>-0.5</v>
      </c>
      <c r="BQ789" s="4">
        <v>0</v>
      </c>
      <c r="BR789" s="4">
        <v>0</v>
      </c>
      <c r="BS789" s="4">
        <v>0</v>
      </c>
      <c r="BT789" s="4">
        <v>0</v>
      </c>
      <c r="BU789" s="4">
        <v>127</v>
      </c>
      <c r="BV789" s="4">
        <v>13</v>
      </c>
      <c r="BW789" s="4">
        <v>1</v>
      </c>
      <c r="BX789" s="4">
        <v>-0.55000000000000004</v>
      </c>
      <c r="BY789" s="4">
        <v>22</v>
      </c>
      <c r="BZ789" s="4">
        <v>0</v>
      </c>
      <c r="CA789" s="4">
        <v>0</v>
      </c>
      <c r="CB789" s="4">
        <v>0</v>
      </c>
      <c r="CC789" s="4">
        <v>704</v>
      </c>
      <c r="CD789" s="4">
        <v>-79</v>
      </c>
      <c r="CE789" s="4">
        <v>1.1000000000000001</v>
      </c>
      <c r="CF789" s="4">
        <v>-0.54999999999999982</v>
      </c>
      <c r="CG789" s="4">
        <v>0</v>
      </c>
      <c r="CH789" s="4">
        <v>0</v>
      </c>
      <c r="CI789" s="4">
        <v>0</v>
      </c>
      <c r="CJ789" s="4">
        <v>0</v>
      </c>
      <c r="CK789" s="4">
        <v>46</v>
      </c>
      <c r="CL789" s="4">
        <v>2</v>
      </c>
      <c r="CM789" s="4">
        <v>1.1000000000000001</v>
      </c>
      <c r="CN789" s="4">
        <v>-0.7</v>
      </c>
      <c r="CO789" s="4">
        <v>12</v>
      </c>
      <c r="CP789" s="4">
        <v>0</v>
      </c>
      <c r="CQ789" s="4">
        <v>0</v>
      </c>
      <c r="CR789" s="4">
        <v>0</v>
      </c>
      <c r="CS789" s="4">
        <v>1761</v>
      </c>
      <c r="CT789" s="4">
        <v>107</v>
      </c>
      <c r="CU789" s="4">
        <v>1.25</v>
      </c>
      <c r="CV789" s="4">
        <v>-0.7</v>
      </c>
      <c r="CW789" s="4">
        <v>0</v>
      </c>
      <c r="CX789" s="4">
        <v>0</v>
      </c>
      <c r="CY789" s="4">
        <v>0</v>
      </c>
      <c r="CZ789" s="4">
        <v>0</v>
      </c>
      <c r="DA789" s="4">
        <v>293</v>
      </c>
      <c r="DB789" s="4">
        <v>11</v>
      </c>
      <c r="DC789" s="4">
        <v>1.25</v>
      </c>
      <c r="DD789" s="4">
        <v>-0.85000000000000009</v>
      </c>
      <c r="DE789" s="4">
        <v>28</v>
      </c>
      <c r="DF789" s="4">
        <v>0</v>
      </c>
      <c r="DG789" s="4">
        <v>0</v>
      </c>
      <c r="DH789" s="4">
        <v>0</v>
      </c>
      <c r="DI789" s="4">
        <v>2068</v>
      </c>
      <c r="DJ789" s="4">
        <v>-226</v>
      </c>
      <c r="DK789" s="4">
        <v>1.4</v>
      </c>
      <c r="DL789" s="4">
        <v>-0.75</v>
      </c>
      <c r="DM789" s="4">
        <v>0</v>
      </c>
      <c r="DN789" s="4">
        <v>0</v>
      </c>
      <c r="DO789" s="4">
        <v>0</v>
      </c>
      <c r="DP789" s="4">
        <v>0</v>
      </c>
      <c r="DQ789" s="4">
        <v>602</v>
      </c>
      <c r="DR789" s="4">
        <v>136</v>
      </c>
      <c r="DS789" s="4">
        <v>1.45</v>
      </c>
      <c r="DT789" s="4">
        <v>-0.84999999999999987</v>
      </c>
      <c r="DU789" s="4">
        <v>1</v>
      </c>
      <c r="DV789" s="4">
        <v>0</v>
      </c>
      <c r="DW789" s="4">
        <v>0</v>
      </c>
      <c r="DX789" s="4">
        <v>0</v>
      </c>
      <c r="DY789" s="4">
        <v>4724</v>
      </c>
      <c r="DZ789" s="4">
        <v>-369</v>
      </c>
      <c r="EA789" s="4">
        <v>1.5</v>
      </c>
      <c r="EB789" s="4">
        <v>-0.95000000000000018</v>
      </c>
      <c r="EC789" s="4">
        <v>0</v>
      </c>
      <c r="ED789" s="4">
        <v>0</v>
      </c>
      <c r="EE789" s="4">
        <v>0</v>
      </c>
      <c r="EF789" s="4">
        <v>0</v>
      </c>
      <c r="EG789" s="4">
        <v>317</v>
      </c>
      <c r="EH789" s="4">
        <v>37</v>
      </c>
      <c r="EI789" s="4">
        <v>1.35</v>
      </c>
      <c r="EJ789" s="4">
        <v>-1.35</v>
      </c>
      <c r="EK789" s="4">
        <v>79</v>
      </c>
      <c r="EL789" s="4">
        <v>0</v>
      </c>
      <c r="EM789" s="4">
        <v>1008</v>
      </c>
      <c r="EN789" s="4">
        <v>-7</v>
      </c>
      <c r="EO789" s="4">
        <v>22514</v>
      </c>
      <c r="EP789" s="4">
        <v>-1444</v>
      </c>
      <c r="EQ789" s="4">
        <v>1.75</v>
      </c>
      <c r="ER789" s="4">
        <v>-1.1499999999999999</v>
      </c>
      <c r="ES789" s="4">
        <v>4</v>
      </c>
      <c r="ET789" s="4">
        <v>0</v>
      </c>
      <c r="EU789" s="4">
        <v>0</v>
      </c>
      <c r="EV789" s="4">
        <v>0</v>
      </c>
      <c r="EW789" s="4">
        <v>880</v>
      </c>
      <c r="EX789" s="4">
        <v>-28</v>
      </c>
      <c r="EY789" s="4">
        <v>2.0499999999999998</v>
      </c>
      <c r="EZ789" s="4">
        <v>-0.90000000000000036</v>
      </c>
      <c r="FA789" s="4">
        <v>27</v>
      </c>
      <c r="FB789" s="4">
        <v>3</v>
      </c>
      <c r="FC789" s="4">
        <v>848.3</v>
      </c>
      <c r="FD789" s="4">
        <v>-39.950000000000045</v>
      </c>
      <c r="FE789" s="4">
        <v>6240</v>
      </c>
      <c r="FF789" s="4">
        <v>36</v>
      </c>
      <c r="FG789" s="4">
        <v>1.95</v>
      </c>
      <c r="FH789" s="4">
        <v>-1.3499999999999999</v>
      </c>
      <c r="FI789" s="4">
        <v>5</v>
      </c>
      <c r="FJ789" s="4">
        <v>0</v>
      </c>
      <c r="FK789" s="4">
        <v>0</v>
      </c>
      <c r="FL789" s="4">
        <v>0</v>
      </c>
      <c r="FM789" s="4">
        <v>193</v>
      </c>
      <c r="FN789" s="4">
        <v>-36</v>
      </c>
      <c r="FO789" s="4">
        <v>2.0499999999999998</v>
      </c>
      <c r="FP789" s="4">
        <v>-1.5</v>
      </c>
      <c r="FQ789" s="4">
        <v>22</v>
      </c>
      <c r="FR789" s="4">
        <v>0</v>
      </c>
      <c r="FS789" s="4">
        <v>0</v>
      </c>
      <c r="FT789" s="4">
        <v>0</v>
      </c>
      <c r="FU789" s="4">
        <v>16838</v>
      </c>
      <c r="FV789" s="4">
        <v>-112</v>
      </c>
      <c r="FW789" s="4">
        <v>2.2000000000000002</v>
      </c>
      <c r="FX789" s="4">
        <v>-1.65</v>
      </c>
      <c r="FY789" s="4">
        <v>6</v>
      </c>
      <c r="FZ789" s="4">
        <v>0</v>
      </c>
      <c r="GA789" s="4">
        <v>0</v>
      </c>
      <c r="GB789" s="4">
        <v>0</v>
      </c>
      <c r="GC789" s="4">
        <v>839</v>
      </c>
      <c r="GD789" s="4">
        <v>-38</v>
      </c>
      <c r="GE789" s="4">
        <v>2.4500000000000002</v>
      </c>
      <c r="GF789" s="4">
        <v>-1.7999999999999998</v>
      </c>
      <c r="GG789" s="4">
        <v>500</v>
      </c>
      <c r="GH789" s="4">
        <v>0</v>
      </c>
      <c r="GI789" s="4">
        <v>665.9</v>
      </c>
      <c r="GJ789" s="4">
        <v>-44.050000000000068</v>
      </c>
      <c r="GK789" s="4">
        <v>14184</v>
      </c>
      <c r="GL789" s="4">
        <v>-1472</v>
      </c>
      <c r="GM789" s="4">
        <v>2.5</v>
      </c>
      <c r="GN789" s="4">
        <v>-2</v>
      </c>
      <c r="GO789" s="4">
        <v>6</v>
      </c>
      <c r="GP789" s="4">
        <v>0</v>
      </c>
      <c r="GQ789" s="4">
        <v>0</v>
      </c>
      <c r="GR789" s="4">
        <v>0</v>
      </c>
      <c r="GS789" s="4">
        <v>931</v>
      </c>
      <c r="GT789" s="4">
        <v>-47</v>
      </c>
      <c r="GU789" s="4">
        <v>2.65</v>
      </c>
      <c r="GV789" s="4">
        <v>-2.15</v>
      </c>
      <c r="GW789" s="4">
        <v>315</v>
      </c>
      <c r="GX789" s="4">
        <v>-65</v>
      </c>
      <c r="GY789" s="4">
        <v>557.4</v>
      </c>
      <c r="GZ789" s="4">
        <v>-48.550000000000068</v>
      </c>
      <c r="HA789" s="4">
        <v>14484</v>
      </c>
      <c r="HB789" s="4">
        <v>-2417</v>
      </c>
      <c r="HC789" s="4">
        <v>2.9</v>
      </c>
      <c r="HD789" s="4">
        <v>-2.1999999999999997</v>
      </c>
      <c r="HE789" s="4">
        <v>174</v>
      </c>
      <c r="HF789" s="4">
        <v>-15</v>
      </c>
      <c r="HG789" s="4">
        <v>523.25</v>
      </c>
      <c r="HH789" s="4">
        <v>-11.149999999999977</v>
      </c>
      <c r="HI789" s="4">
        <v>2094</v>
      </c>
      <c r="HJ789" s="4">
        <v>-510</v>
      </c>
      <c r="HK789" s="4">
        <v>3.35</v>
      </c>
      <c r="HL789" s="4">
        <v>-2.35</v>
      </c>
      <c r="HM789" s="4">
        <v>871</v>
      </c>
      <c r="HN789" s="4">
        <v>-60</v>
      </c>
      <c r="HO789" s="4">
        <v>477.1</v>
      </c>
      <c r="HP789" s="4">
        <v>-30.349999999999966</v>
      </c>
      <c r="HQ789" s="4">
        <v>28041</v>
      </c>
      <c r="HR789" s="4">
        <v>1474</v>
      </c>
      <c r="HS789" s="4">
        <v>4.05</v>
      </c>
      <c r="HT789" s="4">
        <v>-2.5499999999999998</v>
      </c>
      <c r="HU789" s="4">
        <v>273</v>
      </c>
      <c r="HV789" s="4">
        <v>-38</v>
      </c>
      <c r="HW789" s="4">
        <v>425.1</v>
      </c>
      <c r="HX789" s="4">
        <v>-34.049999999999955</v>
      </c>
      <c r="HY789" s="4">
        <v>3455</v>
      </c>
      <c r="HZ789" s="4">
        <v>588</v>
      </c>
      <c r="IA789" s="4">
        <v>4.8499999999999996</v>
      </c>
      <c r="IB789" s="4">
        <v>-3.1000000000000005</v>
      </c>
      <c r="IC789" s="4">
        <v>494</v>
      </c>
      <c r="ID789" s="4">
        <v>-41</v>
      </c>
      <c r="IE789" s="4">
        <v>376</v>
      </c>
      <c r="IF789" s="4">
        <v>-31.75</v>
      </c>
      <c r="IG789" s="4">
        <v>19293</v>
      </c>
      <c r="IH789" s="4">
        <v>2548</v>
      </c>
      <c r="II789" s="4">
        <v>6</v>
      </c>
      <c r="IJ789" s="4">
        <v>-3.1500000000000004</v>
      </c>
      <c r="IK789" s="4">
        <v>229</v>
      </c>
      <c r="IL789" s="4">
        <v>-9</v>
      </c>
      <c r="IM789" s="4">
        <v>330</v>
      </c>
      <c r="IN789" s="4">
        <v>-32.800000000000011</v>
      </c>
      <c r="IO789" s="4">
        <v>4878</v>
      </c>
      <c r="IP789" s="4">
        <v>424</v>
      </c>
      <c r="IQ789" s="4">
        <v>7.6</v>
      </c>
      <c r="IR789" s="4">
        <v>-3.4500000000000011</v>
      </c>
      <c r="IS789" s="4">
        <v>1364</v>
      </c>
      <c r="IT789" s="4">
        <v>257</v>
      </c>
      <c r="IU789" s="4">
        <v>280</v>
      </c>
      <c r="IV789" s="4">
        <v>-31.850000000000023</v>
      </c>
      <c r="IW789" s="4">
        <v>26696</v>
      </c>
      <c r="IX789" s="4">
        <v>5007</v>
      </c>
      <c r="IY789" s="4">
        <v>10.199999999999999</v>
      </c>
      <c r="IZ789" s="4">
        <v>-2.9500000000000011</v>
      </c>
      <c r="JA789" s="4">
        <v>226</v>
      </c>
      <c r="JB789" s="4">
        <v>16</v>
      </c>
      <c r="JC789" s="4">
        <v>222.85</v>
      </c>
      <c r="JD789" s="4">
        <v>-41.099999999999994</v>
      </c>
      <c r="JE789" s="4">
        <v>9881</v>
      </c>
      <c r="JF789" s="4">
        <v>2616</v>
      </c>
      <c r="JG789" s="4">
        <v>14.1</v>
      </c>
      <c r="JH789" s="4">
        <v>-2.1500000000000004</v>
      </c>
      <c r="JI789" s="4">
        <v>3581</v>
      </c>
      <c r="JJ789" s="4">
        <v>865</v>
      </c>
      <c r="JK789" s="4">
        <v>191.65</v>
      </c>
      <c r="JL789" s="4">
        <v>-26.5</v>
      </c>
      <c r="JM789" s="4">
        <v>30116</v>
      </c>
      <c r="JN789" s="4">
        <v>6273</v>
      </c>
      <c r="JO789" s="4">
        <v>19.7</v>
      </c>
      <c r="JP789" s="4">
        <v>-1.1000000000000014</v>
      </c>
      <c r="JQ789" s="5">
        <v>1075</v>
      </c>
      <c r="JR789" s="4">
        <v>147</v>
      </c>
      <c r="JS789" s="4">
        <v>147.85</v>
      </c>
      <c r="JT789" s="4">
        <v>-26.550000000000011</v>
      </c>
      <c r="JU789" s="4">
        <v>11902</v>
      </c>
      <c r="JV789" s="4">
        <v>3572</v>
      </c>
      <c r="JW789" s="4">
        <v>27.8</v>
      </c>
      <c r="JX789" s="4">
        <v>0.44999999999999929</v>
      </c>
      <c r="JY789" s="4">
        <v>13666</v>
      </c>
      <c r="JZ789" s="4">
        <v>199</v>
      </c>
      <c r="KA789" s="4">
        <v>110</v>
      </c>
      <c r="KB789" s="4">
        <v>-25.300000000000011</v>
      </c>
      <c r="KC789" s="4">
        <v>40786</v>
      </c>
      <c r="KD789" s="4">
        <v>11051</v>
      </c>
      <c r="KE789" s="4">
        <v>39.25</v>
      </c>
      <c r="KF789" s="4">
        <v>1.25</v>
      </c>
      <c r="KG789" s="4">
        <v>11139</v>
      </c>
      <c r="KH789" s="4">
        <v>6154</v>
      </c>
      <c r="KI789" s="4">
        <v>76.25</v>
      </c>
      <c r="KJ789" s="4">
        <v>-23.5</v>
      </c>
      <c r="KK789" s="4">
        <v>15729</v>
      </c>
      <c r="KL789" s="4">
        <v>6835</v>
      </c>
      <c r="KM789" s="4">
        <v>55.4</v>
      </c>
      <c r="KN789" s="4">
        <v>2.5</v>
      </c>
      <c r="KO789" s="4">
        <v>53181</v>
      </c>
      <c r="KP789" s="4">
        <v>19838</v>
      </c>
      <c r="KQ789" s="4">
        <v>49.75</v>
      </c>
      <c r="KR789" s="4">
        <v>-21.5</v>
      </c>
      <c r="KS789" s="4">
        <v>31433</v>
      </c>
      <c r="KT789" s="4">
        <v>8519</v>
      </c>
      <c r="KU789" s="4">
        <v>78.25</v>
      </c>
      <c r="KV789" s="4">
        <v>5.5</v>
      </c>
      <c r="KW789" s="4">
        <v>22003</v>
      </c>
      <c r="KX789" s="4">
        <v>12706</v>
      </c>
      <c r="KY789" s="4">
        <v>29.65</v>
      </c>
      <c r="KZ789" s="4">
        <v>-18.550000000000004</v>
      </c>
      <c r="LA789" s="4">
        <v>5117</v>
      </c>
      <c r="LB789" s="4">
        <v>2082</v>
      </c>
      <c r="LC789" s="4">
        <v>108.9</v>
      </c>
      <c r="LD789" s="4">
        <v>9.3000000000000114</v>
      </c>
    </row>
    <row r="790" spans="1:316" x14ac:dyDescent="0.25">
      <c r="A790" s="171">
        <v>44076.461031018516</v>
      </c>
      <c r="B790" s="172">
        <v>0.4597222222222222</v>
      </c>
      <c r="C790" s="4">
        <v>11447</v>
      </c>
      <c r="D790" s="4">
        <v>11450</v>
      </c>
      <c r="E790" s="173">
        <v>-58.199999999999996</v>
      </c>
      <c r="F790" s="173">
        <v>23.25</v>
      </c>
      <c r="G790" s="173">
        <v>313.89999999999998</v>
      </c>
      <c r="H790" s="173">
        <v>-722.45000000000016</v>
      </c>
      <c r="I790" s="173">
        <v>541.04999999999995</v>
      </c>
      <c r="J790" s="173">
        <v>-1263.5</v>
      </c>
      <c r="K790" s="127">
        <v>26.84</v>
      </c>
      <c r="L790" s="127">
        <v>28.47</v>
      </c>
      <c r="M790" s="127">
        <v>11.12</v>
      </c>
      <c r="N790" s="127">
        <v>10.68</v>
      </c>
      <c r="O790" s="127">
        <v>1.1826628266579427E-3</v>
      </c>
      <c r="P790" s="127">
        <v>-6.3889710102831704E-2</v>
      </c>
      <c r="Q790" s="127">
        <v>0.80319343566475787</v>
      </c>
      <c r="R790" s="4">
        <v>77779</v>
      </c>
      <c r="S790" s="4">
        <v>42209</v>
      </c>
      <c r="T790" s="173">
        <v>11482.683333333334</v>
      </c>
      <c r="U790" s="173">
        <v>0.20000000000254659</v>
      </c>
      <c r="V790" s="4">
        <v>147329</v>
      </c>
      <c r="W790" s="4">
        <v>-9663</v>
      </c>
      <c r="X790" s="173">
        <v>35.683333333334303</v>
      </c>
      <c r="Y790" s="126">
        <v>-91657</v>
      </c>
      <c r="Z790" s="126">
        <v>-25499</v>
      </c>
      <c r="AA790" s="126">
        <v>-117156</v>
      </c>
      <c r="AB790" s="126">
        <v>-35570</v>
      </c>
      <c r="AC790" s="126">
        <v>-72927</v>
      </c>
      <c r="AD790" s="176" t="e">
        <v>#REF!</v>
      </c>
      <c r="AE790" s="177">
        <v>0.49331110115876181</v>
      </c>
      <c r="AF790" s="177">
        <v>-3.253800578912161E-2</v>
      </c>
      <c r="AG790" s="177">
        <v>0.23152515689788411</v>
      </c>
      <c r="AH790" s="177">
        <v>0.33926583176584552</v>
      </c>
      <c r="AI790" s="127">
        <v>0.11576110257252797</v>
      </c>
      <c r="AJ790" s="127">
        <v>0</v>
      </c>
      <c r="AK790" s="4">
        <v>0</v>
      </c>
      <c r="AL790" s="178">
        <v>11500</v>
      </c>
      <c r="AM790" s="178">
        <v>11600</v>
      </c>
      <c r="AN790" s="178">
        <v>11400</v>
      </c>
      <c r="AO790" s="178">
        <v>12000</v>
      </c>
      <c r="AS790" s="4">
        <v>0.59105695643180833</v>
      </c>
      <c r="AT790" s="4">
        <v>0.23255919647320819</v>
      </c>
      <c r="AU790" s="4">
        <v>0.22490004442470013</v>
      </c>
      <c r="AV790" s="4">
        <v>6.910834968388925E-2</v>
      </c>
      <c r="AW790" s="4">
        <v>9.3422634380903313E-2</v>
      </c>
      <c r="AX790" s="4">
        <v>6.3495479982780892E-2</v>
      </c>
      <c r="AY790" s="4">
        <v>32.194029850746269</v>
      </c>
      <c r="AZ790" s="4">
        <v>12.655677655677655</v>
      </c>
      <c r="BA790" s="4">
        <v>39.054655870445345</v>
      </c>
      <c r="BB790" s="4">
        <v>21.301310043668121</v>
      </c>
      <c r="BC790" s="4">
        <v>19.571847507331377</v>
      </c>
      <c r="BD790" s="4">
        <v>43.721238938053098</v>
      </c>
      <c r="BE790" s="4">
        <v>8.4099413571628041</v>
      </c>
      <c r="BF790" s="4">
        <v>11.071627906976744</v>
      </c>
      <c r="BG790" s="4">
        <v>2.98448704814869</v>
      </c>
      <c r="BH790" s="4">
        <v>1.4120657150552114</v>
      </c>
      <c r="BI790" s="4">
        <v>9</v>
      </c>
      <c r="BJ790" s="4">
        <v>0</v>
      </c>
      <c r="BK790" s="4">
        <v>0</v>
      </c>
      <c r="BL790" s="4">
        <v>0</v>
      </c>
      <c r="BM790" s="4">
        <v>7688</v>
      </c>
      <c r="BN790" s="4">
        <v>-275</v>
      </c>
      <c r="BO790" s="4">
        <v>1</v>
      </c>
      <c r="BP790" s="4">
        <v>-0.5</v>
      </c>
      <c r="BQ790" s="4">
        <v>0</v>
      </c>
      <c r="BR790" s="4">
        <v>0</v>
      </c>
      <c r="BS790" s="4">
        <v>0</v>
      </c>
      <c r="BT790" s="4">
        <v>0</v>
      </c>
      <c r="BU790" s="4">
        <v>127</v>
      </c>
      <c r="BV790" s="4">
        <v>13</v>
      </c>
      <c r="BW790" s="4">
        <v>1</v>
      </c>
      <c r="BX790" s="4">
        <v>-0.55000000000000004</v>
      </c>
      <c r="BY790" s="4">
        <v>22</v>
      </c>
      <c r="BZ790" s="4">
        <v>0</v>
      </c>
      <c r="CA790" s="4">
        <v>0</v>
      </c>
      <c r="CB790" s="4">
        <v>0</v>
      </c>
      <c r="CC790" s="4">
        <v>704</v>
      </c>
      <c r="CD790" s="4">
        <v>-79</v>
      </c>
      <c r="CE790" s="4">
        <v>1.1000000000000001</v>
      </c>
      <c r="CF790" s="4">
        <v>-0.54999999999999982</v>
      </c>
      <c r="CG790" s="4">
        <v>0</v>
      </c>
      <c r="CH790" s="4">
        <v>0</v>
      </c>
      <c r="CI790" s="4">
        <v>0</v>
      </c>
      <c r="CJ790" s="4">
        <v>0</v>
      </c>
      <c r="CK790" s="4">
        <v>46</v>
      </c>
      <c r="CL790" s="4">
        <v>2</v>
      </c>
      <c r="CM790" s="4">
        <v>1.1000000000000001</v>
      </c>
      <c r="CN790" s="4">
        <v>-0.7</v>
      </c>
      <c r="CO790" s="4">
        <v>12</v>
      </c>
      <c r="CP790" s="4">
        <v>0</v>
      </c>
      <c r="CQ790" s="4">
        <v>0</v>
      </c>
      <c r="CR790" s="4">
        <v>0</v>
      </c>
      <c r="CS790" s="4">
        <v>1761</v>
      </c>
      <c r="CT790" s="4">
        <v>107</v>
      </c>
      <c r="CU790" s="4">
        <v>1.25</v>
      </c>
      <c r="CV790" s="4">
        <v>-0.7</v>
      </c>
      <c r="CW790" s="4">
        <v>0</v>
      </c>
      <c r="CX790" s="4">
        <v>0</v>
      </c>
      <c r="CY790" s="4">
        <v>0</v>
      </c>
      <c r="CZ790" s="4">
        <v>0</v>
      </c>
      <c r="DA790" s="4">
        <v>293</v>
      </c>
      <c r="DB790" s="4">
        <v>11</v>
      </c>
      <c r="DC790" s="4">
        <v>1.25</v>
      </c>
      <c r="DD790" s="4">
        <v>-0.85000000000000009</v>
      </c>
      <c r="DE790" s="4">
        <v>28</v>
      </c>
      <c r="DF790" s="4">
        <v>0</v>
      </c>
      <c r="DG790" s="4">
        <v>0</v>
      </c>
      <c r="DH790" s="4">
        <v>0</v>
      </c>
      <c r="DI790" s="4">
        <v>2068</v>
      </c>
      <c r="DJ790" s="4">
        <v>-226</v>
      </c>
      <c r="DK790" s="4">
        <v>1.35</v>
      </c>
      <c r="DL790" s="4">
        <v>-0.79999999999999982</v>
      </c>
      <c r="DM790" s="4">
        <v>0</v>
      </c>
      <c r="DN790" s="4">
        <v>0</v>
      </c>
      <c r="DO790" s="4">
        <v>0</v>
      </c>
      <c r="DP790" s="4">
        <v>0</v>
      </c>
      <c r="DQ790" s="4">
        <v>602</v>
      </c>
      <c r="DR790" s="4">
        <v>136</v>
      </c>
      <c r="DS790" s="4">
        <v>1.45</v>
      </c>
      <c r="DT790" s="4">
        <v>-0.84999999999999987</v>
      </c>
      <c r="DU790" s="4">
        <v>1</v>
      </c>
      <c r="DV790" s="4">
        <v>0</v>
      </c>
      <c r="DW790" s="4">
        <v>0</v>
      </c>
      <c r="DX790" s="4">
        <v>0</v>
      </c>
      <c r="DY790" s="4">
        <v>4724</v>
      </c>
      <c r="DZ790" s="4">
        <v>-369</v>
      </c>
      <c r="EA790" s="4">
        <v>1.55</v>
      </c>
      <c r="EB790" s="4">
        <v>-0.90000000000000013</v>
      </c>
      <c r="EC790" s="4">
        <v>0</v>
      </c>
      <c r="ED790" s="4">
        <v>0</v>
      </c>
      <c r="EE790" s="4">
        <v>0</v>
      </c>
      <c r="EF790" s="4">
        <v>0</v>
      </c>
      <c r="EG790" s="4">
        <v>317</v>
      </c>
      <c r="EH790" s="4">
        <v>37</v>
      </c>
      <c r="EI790" s="4">
        <v>1.35</v>
      </c>
      <c r="EJ790" s="4">
        <v>-1.35</v>
      </c>
      <c r="EK790" s="4">
        <v>79</v>
      </c>
      <c r="EL790" s="4">
        <v>0</v>
      </c>
      <c r="EM790" s="4">
        <v>1008</v>
      </c>
      <c r="EN790" s="4">
        <v>-7</v>
      </c>
      <c r="EO790" s="4">
        <v>22514</v>
      </c>
      <c r="EP790" s="4">
        <v>-1444</v>
      </c>
      <c r="EQ790" s="4">
        <v>1.75</v>
      </c>
      <c r="ER790" s="4">
        <v>-1.1499999999999999</v>
      </c>
      <c r="ES790" s="4">
        <v>4</v>
      </c>
      <c r="ET790" s="4">
        <v>0</v>
      </c>
      <c r="EU790" s="4">
        <v>0</v>
      </c>
      <c r="EV790" s="4">
        <v>0</v>
      </c>
      <c r="EW790" s="4">
        <v>880</v>
      </c>
      <c r="EX790" s="4">
        <v>-28</v>
      </c>
      <c r="EY790" s="4">
        <v>2.0499999999999998</v>
      </c>
      <c r="EZ790" s="4">
        <v>-0.90000000000000036</v>
      </c>
      <c r="FA790" s="4">
        <v>27</v>
      </c>
      <c r="FB790" s="4">
        <v>3</v>
      </c>
      <c r="FC790" s="4">
        <v>848.3</v>
      </c>
      <c r="FD790" s="4">
        <v>-39.950000000000045</v>
      </c>
      <c r="FE790" s="4">
        <v>6240</v>
      </c>
      <c r="FF790" s="4">
        <v>36</v>
      </c>
      <c r="FG790" s="4">
        <v>2</v>
      </c>
      <c r="FH790" s="4">
        <v>-1.2999999999999998</v>
      </c>
      <c r="FI790" s="4">
        <v>5</v>
      </c>
      <c r="FJ790" s="4">
        <v>0</v>
      </c>
      <c r="FK790" s="4">
        <v>0</v>
      </c>
      <c r="FL790" s="4">
        <v>0</v>
      </c>
      <c r="FM790" s="4">
        <v>193</v>
      </c>
      <c r="FN790" s="4">
        <v>-36</v>
      </c>
      <c r="FO790" s="4">
        <v>2.1</v>
      </c>
      <c r="FP790" s="4">
        <v>-1.4499999999999997</v>
      </c>
      <c r="FQ790" s="4">
        <v>22</v>
      </c>
      <c r="FR790" s="4">
        <v>0</v>
      </c>
      <c r="FS790" s="4">
        <v>0</v>
      </c>
      <c r="FT790" s="4">
        <v>0</v>
      </c>
      <c r="FU790" s="4">
        <v>16838</v>
      </c>
      <c r="FV790" s="4">
        <v>-112</v>
      </c>
      <c r="FW790" s="4">
        <v>2.35</v>
      </c>
      <c r="FX790" s="4">
        <v>-1.5</v>
      </c>
      <c r="FY790" s="4">
        <v>6</v>
      </c>
      <c r="FZ790" s="4">
        <v>0</v>
      </c>
      <c r="GA790" s="4">
        <v>0</v>
      </c>
      <c r="GB790" s="4">
        <v>0</v>
      </c>
      <c r="GC790" s="4">
        <v>839</v>
      </c>
      <c r="GD790" s="4">
        <v>-38</v>
      </c>
      <c r="GE790" s="4">
        <v>2.4500000000000002</v>
      </c>
      <c r="GF790" s="4">
        <v>-1.7999999999999998</v>
      </c>
      <c r="GG790" s="4">
        <v>500</v>
      </c>
      <c r="GH790" s="4">
        <v>0</v>
      </c>
      <c r="GI790" s="4">
        <v>665.9</v>
      </c>
      <c r="GJ790" s="4">
        <v>-44.050000000000068</v>
      </c>
      <c r="GK790" s="4">
        <v>14184</v>
      </c>
      <c r="GL790" s="4">
        <v>-1472</v>
      </c>
      <c r="GM790" s="4">
        <v>2.7</v>
      </c>
      <c r="GN790" s="4">
        <v>-1.7999999999999998</v>
      </c>
      <c r="GO790" s="4">
        <v>6</v>
      </c>
      <c r="GP790" s="4">
        <v>0</v>
      </c>
      <c r="GQ790" s="4">
        <v>0</v>
      </c>
      <c r="GR790" s="4">
        <v>0</v>
      </c>
      <c r="GS790" s="4">
        <v>931</v>
      </c>
      <c r="GT790" s="4">
        <v>-47</v>
      </c>
      <c r="GU790" s="4">
        <v>3</v>
      </c>
      <c r="GV790" s="4">
        <v>-1.7999999999999998</v>
      </c>
      <c r="GW790" s="4">
        <v>315</v>
      </c>
      <c r="GX790" s="4">
        <v>-65</v>
      </c>
      <c r="GY790" s="4">
        <v>560.45000000000005</v>
      </c>
      <c r="GZ790" s="4">
        <v>-45.5</v>
      </c>
      <c r="HA790" s="4">
        <v>14484</v>
      </c>
      <c r="HB790" s="4">
        <v>-2417</v>
      </c>
      <c r="HC790" s="4">
        <v>3.25</v>
      </c>
      <c r="HD790" s="4">
        <v>-1.8499999999999996</v>
      </c>
      <c r="HE790" s="4">
        <v>174</v>
      </c>
      <c r="HF790" s="4">
        <v>-15</v>
      </c>
      <c r="HG790" s="4">
        <v>512.75</v>
      </c>
      <c r="HH790" s="4">
        <v>-21.649999999999977</v>
      </c>
      <c r="HI790" s="4">
        <v>2094</v>
      </c>
      <c r="HJ790" s="4">
        <v>-510</v>
      </c>
      <c r="HK790" s="4">
        <v>3.85</v>
      </c>
      <c r="HL790" s="4">
        <v>-1.85</v>
      </c>
      <c r="HM790" s="4">
        <v>871</v>
      </c>
      <c r="HN790" s="4">
        <v>-60</v>
      </c>
      <c r="HO790" s="4">
        <v>460</v>
      </c>
      <c r="HP790" s="4">
        <v>-47.449999999999989</v>
      </c>
      <c r="HQ790" s="4">
        <v>28041</v>
      </c>
      <c r="HR790" s="4">
        <v>1474</v>
      </c>
      <c r="HS790" s="4">
        <v>4.5999999999999996</v>
      </c>
      <c r="HT790" s="4">
        <v>-2</v>
      </c>
      <c r="HU790" s="4">
        <v>273</v>
      </c>
      <c r="HV790" s="4">
        <v>-38</v>
      </c>
      <c r="HW790" s="4">
        <v>404.5</v>
      </c>
      <c r="HX790" s="4">
        <v>-54.649999999999977</v>
      </c>
      <c r="HY790" s="4">
        <v>3455</v>
      </c>
      <c r="HZ790" s="4">
        <v>588</v>
      </c>
      <c r="IA790" s="4">
        <v>5.65</v>
      </c>
      <c r="IB790" s="4">
        <v>-2.2999999999999998</v>
      </c>
      <c r="IC790" s="4">
        <v>494</v>
      </c>
      <c r="ID790" s="4">
        <v>-41</v>
      </c>
      <c r="IE790" s="4">
        <v>363</v>
      </c>
      <c r="IF790" s="4">
        <v>-44.75</v>
      </c>
      <c r="IG790" s="4">
        <v>19293</v>
      </c>
      <c r="IH790" s="4">
        <v>2548</v>
      </c>
      <c r="II790" s="4">
        <v>7.1</v>
      </c>
      <c r="IJ790" s="4">
        <v>-2.0500000000000007</v>
      </c>
      <c r="IK790" s="4">
        <v>229</v>
      </c>
      <c r="IL790" s="4">
        <v>-9</v>
      </c>
      <c r="IM790" s="4">
        <v>314.89999999999998</v>
      </c>
      <c r="IN790" s="4">
        <v>-47.900000000000034</v>
      </c>
      <c r="IO790" s="4">
        <v>4878</v>
      </c>
      <c r="IP790" s="4">
        <v>424</v>
      </c>
      <c r="IQ790" s="4">
        <v>9</v>
      </c>
      <c r="IR790" s="4">
        <v>-2.0500000000000007</v>
      </c>
      <c r="IS790" s="4">
        <v>1364</v>
      </c>
      <c r="IT790" s="4">
        <v>257</v>
      </c>
      <c r="IU790" s="4">
        <v>266.5</v>
      </c>
      <c r="IV790" s="4">
        <v>-45.350000000000023</v>
      </c>
      <c r="IW790" s="4">
        <v>26696</v>
      </c>
      <c r="IX790" s="4">
        <v>5007</v>
      </c>
      <c r="IY790" s="4">
        <v>12</v>
      </c>
      <c r="IZ790" s="4">
        <v>-1.1500000000000004</v>
      </c>
      <c r="JA790" s="4">
        <v>226</v>
      </c>
      <c r="JB790" s="4">
        <v>16</v>
      </c>
      <c r="JC790" s="4">
        <v>219.5</v>
      </c>
      <c r="JD790" s="4">
        <v>-44.449999999999989</v>
      </c>
      <c r="JE790" s="4">
        <v>9881</v>
      </c>
      <c r="JF790" s="4">
        <v>2616</v>
      </c>
      <c r="JG790" s="4">
        <v>16.55</v>
      </c>
      <c r="JH790" s="4">
        <v>0.30000000000000071</v>
      </c>
      <c r="JI790" s="4">
        <v>3581</v>
      </c>
      <c r="JJ790" s="4">
        <v>865</v>
      </c>
      <c r="JK790" s="4">
        <v>178.95</v>
      </c>
      <c r="JL790" s="4">
        <v>-39.200000000000017</v>
      </c>
      <c r="JM790" s="4">
        <v>30116</v>
      </c>
      <c r="JN790" s="4">
        <v>6273</v>
      </c>
      <c r="JO790" s="4">
        <v>23.2</v>
      </c>
      <c r="JP790" s="4">
        <v>2.3999999999999986</v>
      </c>
      <c r="JQ790" s="5">
        <v>1075</v>
      </c>
      <c r="JR790" s="4">
        <v>147</v>
      </c>
      <c r="JS790" s="4">
        <v>136.94999999999999</v>
      </c>
      <c r="JT790" s="4">
        <v>-37.450000000000017</v>
      </c>
      <c r="JU790" s="4">
        <v>11902</v>
      </c>
      <c r="JV790" s="4">
        <v>3572</v>
      </c>
      <c r="JW790" s="4">
        <v>32.65</v>
      </c>
      <c r="JX790" s="4">
        <v>5.2999999999999972</v>
      </c>
      <c r="JY790" s="4">
        <v>13666</v>
      </c>
      <c r="JZ790" s="4">
        <v>199</v>
      </c>
      <c r="KA790" s="4">
        <v>100.05</v>
      </c>
      <c r="KB790" s="4">
        <v>-35.250000000000014</v>
      </c>
      <c r="KC790" s="4">
        <v>40786</v>
      </c>
      <c r="KD790" s="4">
        <v>11051</v>
      </c>
      <c r="KE790" s="4">
        <v>46.1</v>
      </c>
      <c r="KF790" s="4">
        <v>8.1000000000000014</v>
      </c>
      <c r="KG790" s="4">
        <v>11139</v>
      </c>
      <c r="KH790" s="4">
        <v>6154</v>
      </c>
      <c r="KI790" s="4">
        <v>68.5</v>
      </c>
      <c r="KJ790" s="4">
        <v>-31.25</v>
      </c>
      <c r="KK790" s="4">
        <v>15729</v>
      </c>
      <c r="KL790" s="4">
        <v>6835</v>
      </c>
      <c r="KM790" s="4">
        <v>64.849999999999994</v>
      </c>
      <c r="KN790" s="4">
        <v>11.949999999999996</v>
      </c>
      <c r="KO790" s="4">
        <v>53181</v>
      </c>
      <c r="KP790" s="4">
        <v>19838</v>
      </c>
      <c r="KQ790" s="4">
        <v>43.75</v>
      </c>
      <c r="KR790" s="4">
        <v>-27.5</v>
      </c>
      <c r="KS790" s="4">
        <v>31433</v>
      </c>
      <c r="KT790" s="4">
        <v>8519</v>
      </c>
      <c r="KU790" s="4">
        <v>89.8</v>
      </c>
      <c r="KV790" s="4">
        <v>17.049999999999997</v>
      </c>
      <c r="KW790" s="4">
        <v>22003</v>
      </c>
      <c r="KX790" s="4">
        <v>12706</v>
      </c>
      <c r="KY790" s="4">
        <v>26.2</v>
      </c>
      <c r="KZ790" s="4">
        <v>-22.000000000000004</v>
      </c>
      <c r="LA790" s="4">
        <v>5117</v>
      </c>
      <c r="LB790" s="4">
        <v>2082</v>
      </c>
      <c r="LC790" s="4">
        <v>121.35</v>
      </c>
      <c r="LD790" s="4">
        <v>21.75</v>
      </c>
    </row>
    <row r="791" spans="1:316" x14ac:dyDescent="0.25">
      <c r="A791" s="171">
        <v>44076.459394560188</v>
      </c>
      <c r="B791" s="172">
        <v>0.45833333333333331</v>
      </c>
      <c r="C791" s="4">
        <v>11453.7</v>
      </c>
      <c r="D791" s="4">
        <v>11450</v>
      </c>
      <c r="E791" s="173">
        <v>-57.85</v>
      </c>
      <c r="F791" s="173">
        <v>23.049999999999997</v>
      </c>
      <c r="G791" s="173">
        <v>313.89999999999998</v>
      </c>
      <c r="H791" s="173">
        <v>-745.75000000000034</v>
      </c>
      <c r="I791" s="173">
        <v>543.54999999999995</v>
      </c>
      <c r="J791" s="173">
        <v>-1289.3000000000002</v>
      </c>
      <c r="K791" s="127">
        <v>28.93</v>
      </c>
      <c r="L791" s="127">
        <v>27.12</v>
      </c>
      <c r="M791" s="127">
        <v>13.209999999999999</v>
      </c>
      <c r="N791" s="127">
        <v>9.3300000000000018</v>
      </c>
      <c r="O791" s="127">
        <v>3.0897185886084325E-2</v>
      </c>
      <c r="P791" s="127">
        <v>-1.2443682107443848E-2</v>
      </c>
      <c r="Q791" s="127">
        <v>0.80303722937390287</v>
      </c>
      <c r="R791" s="4">
        <v>78011</v>
      </c>
      <c r="S791" s="4">
        <v>42327</v>
      </c>
      <c r="T791" s="173">
        <v>11482.483333333332</v>
      </c>
      <c r="U791" s="173">
        <v>-6.5500000000010914</v>
      </c>
      <c r="V791" s="4">
        <v>147322</v>
      </c>
      <c r="W791" s="4">
        <v>-9625</v>
      </c>
      <c r="X791" s="173">
        <v>28.783333333331029</v>
      </c>
      <c r="Y791" s="126">
        <v>-91487</v>
      </c>
      <c r="Z791" s="126">
        <v>-25575</v>
      </c>
      <c r="AA791" s="126">
        <v>-117062</v>
      </c>
      <c r="AB791" s="126">
        <v>-35684</v>
      </c>
      <c r="AC791" s="126">
        <v>-72927</v>
      </c>
      <c r="AD791" s="176" t="e">
        <v>#REF!</v>
      </c>
      <c r="AE791" s="177">
        <v>0.70232802269242522</v>
      </c>
      <c r="AF791" s="177">
        <v>-3.6926266074523026E-2</v>
      </c>
      <c r="AG791" s="177">
        <v>0.26493330399647813</v>
      </c>
      <c r="AH791" s="177">
        <v>0.40240078712370403</v>
      </c>
      <c r="AI791" s="127">
        <v>0.13493566067898768</v>
      </c>
      <c r="AJ791" s="127">
        <v>0</v>
      </c>
      <c r="AK791" s="4">
        <v>0</v>
      </c>
      <c r="AL791" s="178">
        <v>11500</v>
      </c>
      <c r="AM791" s="178">
        <v>11600</v>
      </c>
      <c r="AN791" s="178">
        <v>11400</v>
      </c>
      <c r="AO791" s="178">
        <v>12000</v>
      </c>
      <c r="AS791" s="4">
        <v>0.59105695643180833</v>
      </c>
      <c r="AT791" s="4">
        <v>0.23255919647320819</v>
      </c>
      <c r="AU791" s="4">
        <v>0.22490004442470013</v>
      </c>
      <c r="AV791" s="4">
        <v>6.910834968388925E-2</v>
      </c>
      <c r="AW791" s="4">
        <v>9.3790633203307078E-2</v>
      </c>
      <c r="AX791" s="4">
        <v>6.3495479982780892E-2</v>
      </c>
      <c r="AY791" s="4">
        <v>30.916207276736493</v>
      </c>
      <c r="AZ791" s="4">
        <v>12.655677655677655</v>
      </c>
      <c r="BA791" s="4">
        <v>39.054655870445345</v>
      </c>
      <c r="BB791" s="4">
        <v>21.301310043668121</v>
      </c>
      <c r="BC791" s="4">
        <v>19.600587371512482</v>
      </c>
      <c r="BD791" s="4">
        <v>43.721238938053098</v>
      </c>
      <c r="BE791" s="4">
        <v>8.4099413571628041</v>
      </c>
      <c r="BF791" s="4">
        <v>10.741877256317689</v>
      </c>
      <c r="BG791" s="4">
        <v>2.98448704814869</v>
      </c>
      <c r="BH791" s="4">
        <v>1.4120657150552114</v>
      </c>
      <c r="BI791" s="4">
        <v>9</v>
      </c>
      <c r="BJ791" s="4">
        <v>0</v>
      </c>
      <c r="BK791" s="4">
        <v>0</v>
      </c>
      <c r="BL791" s="4">
        <v>0</v>
      </c>
      <c r="BM791" s="4">
        <v>7688</v>
      </c>
      <c r="BN791" s="4">
        <v>-275</v>
      </c>
      <c r="BO791" s="4">
        <v>0.95</v>
      </c>
      <c r="BP791" s="4">
        <v>-0.55000000000000004</v>
      </c>
      <c r="BQ791" s="4">
        <v>0</v>
      </c>
      <c r="BR791" s="4">
        <v>0</v>
      </c>
      <c r="BS791" s="4">
        <v>0</v>
      </c>
      <c r="BT791" s="4">
        <v>0</v>
      </c>
      <c r="BU791" s="4">
        <v>127</v>
      </c>
      <c r="BV791" s="4">
        <v>13</v>
      </c>
      <c r="BW791" s="4">
        <v>1</v>
      </c>
      <c r="BX791" s="4">
        <v>-0.55000000000000004</v>
      </c>
      <c r="BY791" s="4">
        <v>22</v>
      </c>
      <c r="BZ791" s="4">
        <v>0</v>
      </c>
      <c r="CA791" s="4">
        <v>0</v>
      </c>
      <c r="CB791" s="4">
        <v>0</v>
      </c>
      <c r="CC791" s="4">
        <v>704</v>
      </c>
      <c r="CD791" s="4">
        <v>-79</v>
      </c>
      <c r="CE791" s="4">
        <v>1.1000000000000001</v>
      </c>
      <c r="CF791" s="4">
        <v>-0.54999999999999982</v>
      </c>
      <c r="CG791" s="4">
        <v>0</v>
      </c>
      <c r="CH791" s="4">
        <v>0</v>
      </c>
      <c r="CI791" s="4">
        <v>0</v>
      </c>
      <c r="CJ791" s="4">
        <v>0</v>
      </c>
      <c r="CK791" s="4">
        <v>46</v>
      </c>
      <c r="CL791" s="4">
        <v>2</v>
      </c>
      <c r="CM791" s="4">
        <v>1.1000000000000001</v>
      </c>
      <c r="CN791" s="4">
        <v>-0.7</v>
      </c>
      <c r="CO791" s="4">
        <v>12</v>
      </c>
      <c r="CP791" s="4">
        <v>0</v>
      </c>
      <c r="CQ791" s="4">
        <v>0</v>
      </c>
      <c r="CR791" s="4">
        <v>0</v>
      </c>
      <c r="CS791" s="4">
        <v>1761</v>
      </c>
      <c r="CT791" s="4">
        <v>107</v>
      </c>
      <c r="CU791" s="4">
        <v>1.25</v>
      </c>
      <c r="CV791" s="4">
        <v>-0.7</v>
      </c>
      <c r="CW791" s="4">
        <v>0</v>
      </c>
      <c r="CX791" s="4">
        <v>0</v>
      </c>
      <c r="CY791" s="4">
        <v>0</v>
      </c>
      <c r="CZ791" s="4">
        <v>0</v>
      </c>
      <c r="DA791" s="4">
        <v>293</v>
      </c>
      <c r="DB791" s="4">
        <v>11</v>
      </c>
      <c r="DC791" s="4">
        <v>1.25</v>
      </c>
      <c r="DD791" s="4">
        <v>-0.85000000000000009</v>
      </c>
      <c r="DE791" s="4">
        <v>28</v>
      </c>
      <c r="DF791" s="4">
        <v>0</v>
      </c>
      <c r="DG791" s="4">
        <v>0</v>
      </c>
      <c r="DH791" s="4">
        <v>0</v>
      </c>
      <c r="DI791" s="4">
        <v>2068</v>
      </c>
      <c r="DJ791" s="4">
        <v>-226</v>
      </c>
      <c r="DK791" s="4">
        <v>1.35</v>
      </c>
      <c r="DL791" s="4">
        <v>-0.79999999999999982</v>
      </c>
      <c r="DM791" s="4">
        <v>0</v>
      </c>
      <c r="DN791" s="4">
        <v>0</v>
      </c>
      <c r="DO791" s="4">
        <v>0</v>
      </c>
      <c r="DP791" s="4">
        <v>0</v>
      </c>
      <c r="DQ791" s="4">
        <v>602</v>
      </c>
      <c r="DR791" s="4">
        <v>136</v>
      </c>
      <c r="DS791" s="4">
        <v>1.45</v>
      </c>
      <c r="DT791" s="4">
        <v>-0.84999999999999987</v>
      </c>
      <c r="DU791" s="4">
        <v>1</v>
      </c>
      <c r="DV791" s="4">
        <v>0</v>
      </c>
      <c r="DW791" s="4">
        <v>0</v>
      </c>
      <c r="DX791" s="4">
        <v>0</v>
      </c>
      <c r="DY791" s="4">
        <v>4724</v>
      </c>
      <c r="DZ791" s="4">
        <v>-369</v>
      </c>
      <c r="EA791" s="4">
        <v>1.55</v>
      </c>
      <c r="EB791" s="4">
        <v>-0.90000000000000013</v>
      </c>
      <c r="EC791" s="4">
        <v>0</v>
      </c>
      <c r="ED791" s="4">
        <v>0</v>
      </c>
      <c r="EE791" s="4">
        <v>0</v>
      </c>
      <c r="EF791" s="4">
        <v>0</v>
      </c>
      <c r="EG791" s="4">
        <v>317</v>
      </c>
      <c r="EH791" s="4">
        <v>37</v>
      </c>
      <c r="EI791" s="4">
        <v>1.35</v>
      </c>
      <c r="EJ791" s="4">
        <v>-1.35</v>
      </c>
      <c r="EK791" s="4">
        <v>79</v>
      </c>
      <c r="EL791" s="4">
        <v>0</v>
      </c>
      <c r="EM791" s="4">
        <v>1008</v>
      </c>
      <c r="EN791" s="4">
        <v>-7</v>
      </c>
      <c r="EO791" s="4">
        <v>22514</v>
      </c>
      <c r="EP791" s="4">
        <v>-1444</v>
      </c>
      <c r="EQ791" s="4">
        <v>1.8</v>
      </c>
      <c r="ER791" s="4">
        <v>-1.0999999999999999</v>
      </c>
      <c r="ES791" s="4">
        <v>4</v>
      </c>
      <c r="ET791" s="4">
        <v>0</v>
      </c>
      <c r="EU791" s="4">
        <v>0</v>
      </c>
      <c r="EV791" s="4">
        <v>0</v>
      </c>
      <c r="EW791" s="4">
        <v>880</v>
      </c>
      <c r="EX791" s="4">
        <v>-28</v>
      </c>
      <c r="EY791" s="4">
        <v>2.0499999999999998</v>
      </c>
      <c r="EZ791" s="4">
        <v>-0.90000000000000036</v>
      </c>
      <c r="FA791" s="4">
        <v>27</v>
      </c>
      <c r="FB791" s="4">
        <v>3</v>
      </c>
      <c r="FC791" s="4">
        <v>848.3</v>
      </c>
      <c r="FD791" s="4">
        <v>-39.950000000000045</v>
      </c>
      <c r="FE791" s="4">
        <v>6240</v>
      </c>
      <c r="FF791" s="4">
        <v>36</v>
      </c>
      <c r="FG791" s="4">
        <v>2.0499999999999998</v>
      </c>
      <c r="FH791" s="4">
        <v>-1.25</v>
      </c>
      <c r="FI791" s="4">
        <v>5</v>
      </c>
      <c r="FJ791" s="4">
        <v>0</v>
      </c>
      <c r="FK791" s="4">
        <v>0</v>
      </c>
      <c r="FL791" s="4">
        <v>0</v>
      </c>
      <c r="FM791" s="4">
        <v>193</v>
      </c>
      <c r="FN791" s="4">
        <v>-36</v>
      </c>
      <c r="FO791" s="4">
        <v>2.1</v>
      </c>
      <c r="FP791" s="4">
        <v>-1.4499999999999997</v>
      </c>
      <c r="FQ791" s="4">
        <v>22</v>
      </c>
      <c r="FR791" s="4">
        <v>0</v>
      </c>
      <c r="FS791" s="4">
        <v>0</v>
      </c>
      <c r="FT791" s="4">
        <v>0</v>
      </c>
      <c r="FU791" s="4">
        <v>16861</v>
      </c>
      <c r="FV791" s="4">
        <v>-89</v>
      </c>
      <c r="FW791" s="4">
        <v>2.35</v>
      </c>
      <c r="FX791" s="4">
        <v>-1.5</v>
      </c>
      <c r="FY791" s="4">
        <v>6</v>
      </c>
      <c r="FZ791" s="4">
        <v>0</v>
      </c>
      <c r="GA791" s="4">
        <v>0</v>
      </c>
      <c r="GB791" s="4">
        <v>0</v>
      </c>
      <c r="GC791" s="4">
        <v>839</v>
      </c>
      <c r="GD791" s="4">
        <v>-38</v>
      </c>
      <c r="GE791" s="4">
        <v>2.4500000000000002</v>
      </c>
      <c r="GF791" s="4">
        <v>-1.7999999999999998</v>
      </c>
      <c r="GG791" s="4">
        <v>500</v>
      </c>
      <c r="GH791" s="4">
        <v>0</v>
      </c>
      <c r="GI791" s="4">
        <v>665.9</v>
      </c>
      <c r="GJ791" s="4">
        <v>-44.050000000000068</v>
      </c>
      <c r="GK791" s="4">
        <v>14184</v>
      </c>
      <c r="GL791" s="4">
        <v>-1472</v>
      </c>
      <c r="GM791" s="4">
        <v>2.7</v>
      </c>
      <c r="GN791" s="4">
        <v>-1.7999999999999998</v>
      </c>
      <c r="GO791" s="4">
        <v>6</v>
      </c>
      <c r="GP791" s="4">
        <v>0</v>
      </c>
      <c r="GQ791" s="4">
        <v>0</v>
      </c>
      <c r="GR791" s="4">
        <v>0</v>
      </c>
      <c r="GS791" s="4">
        <v>931</v>
      </c>
      <c r="GT791" s="4">
        <v>-47</v>
      </c>
      <c r="GU791" s="4">
        <v>2.95</v>
      </c>
      <c r="GV791" s="4">
        <v>-1.8499999999999996</v>
      </c>
      <c r="GW791" s="4">
        <v>315</v>
      </c>
      <c r="GX791" s="4">
        <v>-65</v>
      </c>
      <c r="GY791" s="4">
        <v>551.79999999999995</v>
      </c>
      <c r="GZ791" s="4">
        <v>-54.150000000000091</v>
      </c>
      <c r="HA791" s="4">
        <v>14558</v>
      </c>
      <c r="HB791" s="4">
        <v>-2343</v>
      </c>
      <c r="HC791" s="4">
        <v>3.35</v>
      </c>
      <c r="HD791" s="4">
        <v>-1.7499999999999996</v>
      </c>
      <c r="HE791" s="4">
        <v>175</v>
      </c>
      <c r="HF791" s="4">
        <v>-14</v>
      </c>
      <c r="HG791" s="4">
        <v>497.65</v>
      </c>
      <c r="HH791" s="4">
        <v>-36.75</v>
      </c>
      <c r="HI791" s="4">
        <v>2094</v>
      </c>
      <c r="HJ791" s="4">
        <v>-510</v>
      </c>
      <c r="HK791" s="4">
        <v>3.85</v>
      </c>
      <c r="HL791" s="4">
        <v>-1.85</v>
      </c>
      <c r="HM791" s="4">
        <v>907</v>
      </c>
      <c r="HN791" s="4">
        <v>-24</v>
      </c>
      <c r="HO791" s="4">
        <v>458</v>
      </c>
      <c r="HP791" s="4">
        <v>-49.449999999999989</v>
      </c>
      <c r="HQ791" s="4">
        <v>28041</v>
      </c>
      <c r="HR791" s="4">
        <v>1474</v>
      </c>
      <c r="HS791" s="4">
        <v>4.5999999999999996</v>
      </c>
      <c r="HT791" s="4">
        <v>-2</v>
      </c>
      <c r="HU791" s="4">
        <v>273</v>
      </c>
      <c r="HV791" s="4">
        <v>-38</v>
      </c>
      <c r="HW791" s="4">
        <v>404.5</v>
      </c>
      <c r="HX791" s="4">
        <v>-54.649999999999977</v>
      </c>
      <c r="HY791" s="4">
        <v>3455</v>
      </c>
      <c r="HZ791" s="4">
        <v>588</v>
      </c>
      <c r="IA791" s="4">
        <v>5.5</v>
      </c>
      <c r="IB791" s="4">
        <v>-2.4500000000000002</v>
      </c>
      <c r="IC791" s="4">
        <v>494</v>
      </c>
      <c r="ID791" s="4">
        <v>-41</v>
      </c>
      <c r="IE791" s="4">
        <v>365.85</v>
      </c>
      <c r="IF791" s="4">
        <v>-41.899999999999977</v>
      </c>
      <c r="IG791" s="4">
        <v>19293</v>
      </c>
      <c r="IH791" s="4">
        <v>2548</v>
      </c>
      <c r="II791" s="4">
        <v>6.9</v>
      </c>
      <c r="IJ791" s="4">
        <v>-2.25</v>
      </c>
      <c r="IK791" s="4">
        <v>229</v>
      </c>
      <c r="IL791" s="4">
        <v>-9</v>
      </c>
      <c r="IM791" s="4">
        <v>321.95</v>
      </c>
      <c r="IN791" s="4">
        <v>-40.850000000000023</v>
      </c>
      <c r="IO791" s="4">
        <v>4878</v>
      </c>
      <c r="IP791" s="4">
        <v>424</v>
      </c>
      <c r="IQ791" s="4">
        <v>8.9</v>
      </c>
      <c r="IR791" s="4">
        <v>-2.1500000000000004</v>
      </c>
      <c r="IS791" s="4">
        <v>1362</v>
      </c>
      <c r="IT791" s="4">
        <v>255</v>
      </c>
      <c r="IU791" s="4">
        <v>264.55</v>
      </c>
      <c r="IV791" s="4">
        <v>-47.300000000000011</v>
      </c>
      <c r="IW791" s="4">
        <v>26696</v>
      </c>
      <c r="IX791" s="4">
        <v>5007</v>
      </c>
      <c r="IY791" s="4">
        <v>11.9</v>
      </c>
      <c r="IZ791" s="4">
        <v>-1.25</v>
      </c>
      <c r="JA791" s="4">
        <v>226</v>
      </c>
      <c r="JB791" s="4">
        <v>16</v>
      </c>
      <c r="JC791" s="4">
        <v>219.5</v>
      </c>
      <c r="JD791" s="4">
        <v>-44.449999999999989</v>
      </c>
      <c r="JE791" s="4">
        <v>9881</v>
      </c>
      <c r="JF791" s="4">
        <v>2616</v>
      </c>
      <c r="JG791" s="4">
        <v>16.399999999999999</v>
      </c>
      <c r="JH791" s="4">
        <v>0.14999999999999858</v>
      </c>
      <c r="JI791" s="4">
        <v>3581</v>
      </c>
      <c r="JJ791" s="4">
        <v>865</v>
      </c>
      <c r="JK791" s="4">
        <v>175.45</v>
      </c>
      <c r="JL791" s="4">
        <v>-42.700000000000017</v>
      </c>
      <c r="JM791" s="4">
        <v>30116</v>
      </c>
      <c r="JN791" s="4">
        <v>6273</v>
      </c>
      <c r="JO791" s="4">
        <v>23.05</v>
      </c>
      <c r="JP791" s="4">
        <v>2.25</v>
      </c>
      <c r="JQ791" s="5">
        <v>1108</v>
      </c>
      <c r="JR791" s="4">
        <v>180</v>
      </c>
      <c r="JS791" s="4">
        <v>135.5</v>
      </c>
      <c r="JT791" s="4">
        <v>-38.900000000000006</v>
      </c>
      <c r="JU791" s="4">
        <v>11902</v>
      </c>
      <c r="JV791" s="4">
        <v>3572</v>
      </c>
      <c r="JW791" s="4">
        <v>32.549999999999997</v>
      </c>
      <c r="JX791" s="4">
        <v>5.1999999999999957</v>
      </c>
      <c r="JY791" s="4">
        <v>13666</v>
      </c>
      <c r="JZ791" s="4">
        <v>199</v>
      </c>
      <c r="KA791" s="4">
        <v>99.8</v>
      </c>
      <c r="KB791" s="4">
        <v>-35.500000000000014</v>
      </c>
      <c r="KC791" s="4">
        <v>40786</v>
      </c>
      <c r="KD791" s="4">
        <v>11051</v>
      </c>
      <c r="KE791" s="4">
        <v>46.4</v>
      </c>
      <c r="KF791" s="4">
        <v>8.3999999999999986</v>
      </c>
      <c r="KG791" s="4">
        <v>11139</v>
      </c>
      <c r="KH791" s="4">
        <v>6154</v>
      </c>
      <c r="KI791" s="4">
        <v>67.650000000000006</v>
      </c>
      <c r="KJ791" s="4">
        <v>-32.099999999999994</v>
      </c>
      <c r="KK791" s="4">
        <v>15729</v>
      </c>
      <c r="KL791" s="4">
        <v>6835</v>
      </c>
      <c r="KM791" s="4">
        <v>64.7</v>
      </c>
      <c r="KN791" s="4">
        <v>11.800000000000004</v>
      </c>
      <c r="KO791" s="4">
        <v>53181</v>
      </c>
      <c r="KP791" s="4">
        <v>19838</v>
      </c>
      <c r="KQ791" s="4">
        <v>44.2</v>
      </c>
      <c r="KR791" s="4">
        <v>-27.049999999999997</v>
      </c>
      <c r="KS791" s="4">
        <v>31433</v>
      </c>
      <c r="KT791" s="4">
        <v>8519</v>
      </c>
      <c r="KU791" s="4">
        <v>89.5</v>
      </c>
      <c r="KV791" s="4">
        <v>16.75</v>
      </c>
      <c r="KW791" s="4">
        <v>22003</v>
      </c>
      <c r="KX791" s="4">
        <v>12706</v>
      </c>
      <c r="KY791" s="4">
        <v>26.2</v>
      </c>
      <c r="KZ791" s="4">
        <v>-22.000000000000004</v>
      </c>
      <c r="LA791" s="4">
        <v>5117</v>
      </c>
      <c r="LB791" s="4">
        <v>2082</v>
      </c>
      <c r="LC791" s="4">
        <v>123</v>
      </c>
      <c r="LD791" s="4">
        <v>23.400000000000006</v>
      </c>
    </row>
    <row r="792" spans="1:316" x14ac:dyDescent="0.25">
      <c r="A792" s="171">
        <v>44076.458524768517</v>
      </c>
      <c r="B792" s="172">
        <v>0.45763888888888887</v>
      </c>
      <c r="C792" s="4">
        <v>11448.3</v>
      </c>
      <c r="D792" s="4">
        <v>11450</v>
      </c>
      <c r="E792" s="173">
        <v>-57.85</v>
      </c>
      <c r="F792" s="173">
        <v>23.049999999999997</v>
      </c>
      <c r="G792" s="173">
        <v>313.89999999999998</v>
      </c>
      <c r="H792" s="173">
        <v>-745.75000000000034</v>
      </c>
      <c r="I792" s="173">
        <v>543.54999999999995</v>
      </c>
      <c r="J792" s="173">
        <v>-1289.3000000000002</v>
      </c>
      <c r="K792" s="127">
        <v>28.93</v>
      </c>
      <c r="L792" s="127">
        <v>27.12</v>
      </c>
      <c r="M792" s="127">
        <v>13.209999999999999</v>
      </c>
      <c r="N792" s="127">
        <v>9.3300000000000018</v>
      </c>
      <c r="O792" s="127">
        <v>-5.989433368826895E-3</v>
      </c>
      <c r="P792" s="127">
        <v>-4.9247821003103695E-2</v>
      </c>
      <c r="Q792" s="127">
        <v>0.80307132273583692</v>
      </c>
      <c r="R792" s="4">
        <v>77843</v>
      </c>
      <c r="S792" s="4">
        <v>42207</v>
      </c>
      <c r="T792" s="173">
        <v>11482.483333333332</v>
      </c>
      <c r="U792" s="173">
        <v>-6.5500000000010914</v>
      </c>
      <c r="V792" s="4">
        <v>147400</v>
      </c>
      <c r="W792" s="4">
        <v>-9547</v>
      </c>
      <c r="X792" s="173">
        <v>34.183333333332484</v>
      </c>
      <c r="Y792" s="126">
        <v>-91175</v>
      </c>
      <c r="Z792" s="126">
        <v>-25991</v>
      </c>
      <c r="AA792" s="126">
        <v>-117166</v>
      </c>
      <c r="AB792" s="126">
        <v>-35636</v>
      </c>
      <c r="AC792" s="126">
        <v>-73278</v>
      </c>
      <c r="AD792" s="176" t="e">
        <v>#REF!</v>
      </c>
      <c r="AE792" s="177">
        <v>0.41039612177462148</v>
      </c>
      <c r="AF792" s="177">
        <v>-4.0240770365925056E-2</v>
      </c>
      <c r="AG792" s="177">
        <v>0.25226108258065638</v>
      </c>
      <c r="AH792" s="177">
        <v>0.45147178489691281</v>
      </c>
      <c r="AI792" s="127">
        <v>0.1400848963725678</v>
      </c>
      <c r="AJ792" s="127">
        <v>0</v>
      </c>
      <c r="AK792" s="4">
        <v>0</v>
      </c>
      <c r="AL792" s="178">
        <v>11500</v>
      </c>
      <c r="AM792" s="178">
        <v>11600</v>
      </c>
      <c r="AN792" s="178">
        <v>11400</v>
      </c>
      <c r="AO792" s="178">
        <v>12000</v>
      </c>
      <c r="AS792" s="4">
        <v>0.59172044228084075</v>
      </c>
      <c r="AT792" s="4">
        <v>0.228183988827319</v>
      </c>
      <c r="AU792" s="4">
        <v>0.22532455984349992</v>
      </c>
      <c r="AV792" s="4">
        <v>7.1547513321492007E-2</v>
      </c>
      <c r="AW792" s="4">
        <v>9.5007616333349712E-2</v>
      </c>
      <c r="AX792" s="4">
        <v>6.4008679142934635E-2</v>
      </c>
      <c r="AY792" s="4">
        <v>30.902976846747521</v>
      </c>
      <c r="AZ792" s="4">
        <v>12.142857142857142</v>
      </c>
      <c r="BA792" s="4">
        <v>39.115384615384613</v>
      </c>
      <c r="BB792" s="4">
        <v>20.310043668122272</v>
      </c>
      <c r="BC792" s="4">
        <v>20.73855702094647</v>
      </c>
      <c r="BD792" s="4">
        <v>43.676991150442475</v>
      </c>
      <c r="BE792" s="4">
        <v>8.3927170868347343</v>
      </c>
      <c r="BF792" s="4">
        <v>10.709386281588447</v>
      </c>
      <c r="BG792" s="4">
        <v>2.9783684016242158</v>
      </c>
      <c r="BH792" s="4">
        <v>1.3928445850914206</v>
      </c>
      <c r="BI792" s="4">
        <v>9</v>
      </c>
      <c r="BJ792" s="4">
        <v>0</v>
      </c>
      <c r="BK792" s="4">
        <v>0</v>
      </c>
      <c r="BL792" s="4">
        <v>0</v>
      </c>
      <c r="BM792" s="4">
        <v>7830</v>
      </c>
      <c r="BN792" s="4">
        <v>-133</v>
      </c>
      <c r="BO792" s="4">
        <v>0.95</v>
      </c>
      <c r="BP792" s="4">
        <v>-0.55000000000000004</v>
      </c>
      <c r="BQ792" s="4">
        <v>0</v>
      </c>
      <c r="BR792" s="4">
        <v>0</v>
      </c>
      <c r="BS792" s="4">
        <v>0</v>
      </c>
      <c r="BT792" s="4">
        <v>0</v>
      </c>
      <c r="BU792" s="4">
        <v>127</v>
      </c>
      <c r="BV792" s="4">
        <v>13</v>
      </c>
      <c r="BW792" s="4">
        <v>1</v>
      </c>
      <c r="BX792" s="4">
        <v>-0.55000000000000004</v>
      </c>
      <c r="BY792" s="4">
        <v>22</v>
      </c>
      <c r="BZ792" s="4">
        <v>0</v>
      </c>
      <c r="CA792" s="4">
        <v>0</v>
      </c>
      <c r="CB792" s="4">
        <v>0</v>
      </c>
      <c r="CC792" s="4">
        <v>715</v>
      </c>
      <c r="CD792" s="4">
        <v>-68</v>
      </c>
      <c r="CE792" s="4">
        <v>1.1000000000000001</v>
      </c>
      <c r="CF792" s="4">
        <v>-0.54999999999999982</v>
      </c>
      <c r="CG792" s="4">
        <v>0</v>
      </c>
      <c r="CH792" s="4">
        <v>0</v>
      </c>
      <c r="CI792" s="4">
        <v>0</v>
      </c>
      <c r="CJ792" s="4">
        <v>0</v>
      </c>
      <c r="CK792" s="4">
        <v>46</v>
      </c>
      <c r="CL792" s="4">
        <v>2</v>
      </c>
      <c r="CM792" s="4">
        <v>1.1000000000000001</v>
      </c>
      <c r="CN792" s="4">
        <v>-0.7</v>
      </c>
      <c r="CO792" s="4">
        <v>12</v>
      </c>
      <c r="CP792" s="4">
        <v>0</v>
      </c>
      <c r="CQ792" s="4">
        <v>0</v>
      </c>
      <c r="CR792" s="4">
        <v>0</v>
      </c>
      <c r="CS792" s="4">
        <v>1761</v>
      </c>
      <c r="CT792" s="4">
        <v>107</v>
      </c>
      <c r="CU792" s="4">
        <v>1.25</v>
      </c>
      <c r="CV792" s="4">
        <v>-0.7</v>
      </c>
      <c r="CW792" s="4">
        <v>0</v>
      </c>
      <c r="CX792" s="4">
        <v>0</v>
      </c>
      <c r="CY792" s="4">
        <v>0</v>
      </c>
      <c r="CZ792" s="4">
        <v>0</v>
      </c>
      <c r="DA792" s="4">
        <v>293</v>
      </c>
      <c r="DB792" s="4">
        <v>11</v>
      </c>
      <c r="DC792" s="4">
        <v>1.25</v>
      </c>
      <c r="DD792" s="4">
        <v>-0.85000000000000009</v>
      </c>
      <c r="DE792" s="4">
        <v>28</v>
      </c>
      <c r="DF792" s="4">
        <v>0</v>
      </c>
      <c r="DG792" s="4">
        <v>0</v>
      </c>
      <c r="DH792" s="4">
        <v>0</v>
      </c>
      <c r="DI792" s="4">
        <v>2068</v>
      </c>
      <c r="DJ792" s="4">
        <v>-226</v>
      </c>
      <c r="DK792" s="4">
        <v>1.35</v>
      </c>
      <c r="DL792" s="4">
        <v>-0.79999999999999982</v>
      </c>
      <c r="DM792" s="4">
        <v>0</v>
      </c>
      <c r="DN792" s="4">
        <v>0</v>
      </c>
      <c r="DO792" s="4">
        <v>0</v>
      </c>
      <c r="DP792" s="4">
        <v>0</v>
      </c>
      <c r="DQ792" s="4">
        <v>602</v>
      </c>
      <c r="DR792" s="4">
        <v>136</v>
      </c>
      <c r="DS792" s="4">
        <v>1.45</v>
      </c>
      <c r="DT792" s="4">
        <v>-0.84999999999999987</v>
      </c>
      <c r="DU792" s="4">
        <v>1</v>
      </c>
      <c r="DV792" s="4">
        <v>0</v>
      </c>
      <c r="DW792" s="4">
        <v>0</v>
      </c>
      <c r="DX792" s="4">
        <v>0</v>
      </c>
      <c r="DY792" s="4">
        <v>4835</v>
      </c>
      <c r="DZ792" s="4">
        <v>-258</v>
      </c>
      <c r="EA792" s="4">
        <v>1.55</v>
      </c>
      <c r="EB792" s="4">
        <v>-0.90000000000000013</v>
      </c>
      <c r="EC792" s="4">
        <v>0</v>
      </c>
      <c r="ED792" s="4">
        <v>0</v>
      </c>
      <c r="EE792" s="4">
        <v>0</v>
      </c>
      <c r="EF792" s="4">
        <v>0</v>
      </c>
      <c r="EG792" s="4">
        <v>317</v>
      </c>
      <c r="EH792" s="4">
        <v>37</v>
      </c>
      <c r="EI792" s="4">
        <v>1.35</v>
      </c>
      <c r="EJ792" s="4">
        <v>-1.35</v>
      </c>
      <c r="EK792" s="4">
        <v>79</v>
      </c>
      <c r="EL792" s="4">
        <v>0</v>
      </c>
      <c r="EM792" s="4">
        <v>1008</v>
      </c>
      <c r="EN792" s="4">
        <v>-7</v>
      </c>
      <c r="EO792" s="4">
        <v>22827</v>
      </c>
      <c r="EP792" s="4">
        <v>-1131</v>
      </c>
      <c r="EQ792" s="4">
        <v>1.8</v>
      </c>
      <c r="ER792" s="4">
        <v>-1.0999999999999999</v>
      </c>
      <c r="ES792" s="4">
        <v>4</v>
      </c>
      <c r="ET792" s="4">
        <v>0</v>
      </c>
      <c r="EU792" s="4">
        <v>0</v>
      </c>
      <c r="EV792" s="4">
        <v>0</v>
      </c>
      <c r="EW792" s="4">
        <v>880</v>
      </c>
      <c r="EX792" s="4">
        <v>-28</v>
      </c>
      <c r="EY792" s="4">
        <v>2.0499999999999998</v>
      </c>
      <c r="EZ792" s="4">
        <v>-0.90000000000000036</v>
      </c>
      <c r="FA792" s="4">
        <v>27</v>
      </c>
      <c r="FB792" s="4">
        <v>3</v>
      </c>
      <c r="FC792" s="4">
        <v>848.3</v>
      </c>
      <c r="FD792" s="4">
        <v>-39.950000000000045</v>
      </c>
      <c r="FE792" s="4">
        <v>6240</v>
      </c>
      <c r="FF792" s="4">
        <v>36</v>
      </c>
      <c r="FG792" s="4">
        <v>2.0499999999999998</v>
      </c>
      <c r="FH792" s="4">
        <v>-1.25</v>
      </c>
      <c r="FI792" s="4">
        <v>5</v>
      </c>
      <c r="FJ792" s="4">
        <v>0</v>
      </c>
      <c r="FK792" s="4">
        <v>0</v>
      </c>
      <c r="FL792" s="4">
        <v>0</v>
      </c>
      <c r="FM792" s="4">
        <v>193</v>
      </c>
      <c r="FN792" s="4">
        <v>-36</v>
      </c>
      <c r="FO792" s="4">
        <v>2.1</v>
      </c>
      <c r="FP792" s="4">
        <v>-1.4499999999999997</v>
      </c>
      <c r="FQ792" s="4">
        <v>22</v>
      </c>
      <c r="FR792" s="4">
        <v>0</v>
      </c>
      <c r="FS792" s="4">
        <v>0</v>
      </c>
      <c r="FT792" s="4">
        <v>0</v>
      </c>
      <c r="FU792" s="4">
        <v>16861</v>
      </c>
      <c r="FV792" s="4">
        <v>-89</v>
      </c>
      <c r="FW792" s="4">
        <v>2.35</v>
      </c>
      <c r="FX792" s="4">
        <v>-1.5</v>
      </c>
      <c r="FY792" s="4">
        <v>6</v>
      </c>
      <c r="FZ792" s="4">
        <v>0</v>
      </c>
      <c r="GA792" s="4">
        <v>0</v>
      </c>
      <c r="GB792" s="4">
        <v>0</v>
      </c>
      <c r="GC792" s="4">
        <v>839</v>
      </c>
      <c r="GD792" s="4">
        <v>-38</v>
      </c>
      <c r="GE792" s="4">
        <v>2.4500000000000002</v>
      </c>
      <c r="GF792" s="4">
        <v>-1.7999999999999998</v>
      </c>
      <c r="GG792" s="4">
        <v>500</v>
      </c>
      <c r="GH792" s="4">
        <v>0</v>
      </c>
      <c r="GI792" s="4">
        <v>665.9</v>
      </c>
      <c r="GJ792" s="4">
        <v>-44.050000000000068</v>
      </c>
      <c r="GK792" s="4">
        <v>14390</v>
      </c>
      <c r="GL792" s="4">
        <v>-1266</v>
      </c>
      <c r="GM792" s="4">
        <v>2.7</v>
      </c>
      <c r="GN792" s="4">
        <v>-1.7999999999999998</v>
      </c>
      <c r="GO792" s="4">
        <v>6</v>
      </c>
      <c r="GP792" s="4">
        <v>0</v>
      </c>
      <c r="GQ792" s="4">
        <v>0</v>
      </c>
      <c r="GR792" s="4">
        <v>0</v>
      </c>
      <c r="GS792" s="4">
        <v>931</v>
      </c>
      <c r="GT792" s="4">
        <v>-47</v>
      </c>
      <c r="GU792" s="4">
        <v>2.95</v>
      </c>
      <c r="GV792" s="4">
        <v>-1.8499999999999996</v>
      </c>
      <c r="GW792" s="4">
        <v>315</v>
      </c>
      <c r="GX792" s="4">
        <v>-65</v>
      </c>
      <c r="GY792" s="4">
        <v>551.79999999999995</v>
      </c>
      <c r="GZ792" s="4">
        <v>-54.150000000000091</v>
      </c>
      <c r="HA792" s="4">
        <v>14558</v>
      </c>
      <c r="HB792" s="4">
        <v>-2343</v>
      </c>
      <c r="HC792" s="4">
        <v>3.35</v>
      </c>
      <c r="HD792" s="4">
        <v>-1.7499999999999996</v>
      </c>
      <c r="HE792" s="4">
        <v>175</v>
      </c>
      <c r="HF792" s="4">
        <v>-14</v>
      </c>
      <c r="HG792" s="4">
        <v>497.65</v>
      </c>
      <c r="HH792" s="4">
        <v>-36.75</v>
      </c>
      <c r="HI792" s="4">
        <v>2092</v>
      </c>
      <c r="HJ792" s="4">
        <v>-512</v>
      </c>
      <c r="HK792" s="4">
        <v>3.85</v>
      </c>
      <c r="HL792" s="4">
        <v>-1.85</v>
      </c>
      <c r="HM792" s="4">
        <v>907</v>
      </c>
      <c r="HN792" s="4">
        <v>-24</v>
      </c>
      <c r="HO792" s="4">
        <v>458</v>
      </c>
      <c r="HP792" s="4">
        <v>-49.449999999999989</v>
      </c>
      <c r="HQ792" s="4">
        <v>28029</v>
      </c>
      <c r="HR792" s="4">
        <v>1462</v>
      </c>
      <c r="HS792" s="4">
        <v>4.5999999999999996</v>
      </c>
      <c r="HT792" s="4">
        <v>-2</v>
      </c>
      <c r="HU792" s="4">
        <v>273</v>
      </c>
      <c r="HV792" s="4">
        <v>-38</v>
      </c>
      <c r="HW792" s="4">
        <v>404.5</v>
      </c>
      <c r="HX792" s="4">
        <v>-54.649999999999977</v>
      </c>
      <c r="HY792" s="4">
        <v>3315</v>
      </c>
      <c r="HZ792" s="4">
        <v>448</v>
      </c>
      <c r="IA792" s="4">
        <v>5.5</v>
      </c>
      <c r="IB792" s="4">
        <v>-2.4500000000000002</v>
      </c>
      <c r="IC792" s="4">
        <v>494</v>
      </c>
      <c r="ID792" s="4">
        <v>-41</v>
      </c>
      <c r="IE792" s="4">
        <v>365.85</v>
      </c>
      <c r="IF792" s="4">
        <v>-41.899999999999977</v>
      </c>
      <c r="IG792" s="4">
        <v>19323</v>
      </c>
      <c r="IH792" s="4">
        <v>2578</v>
      </c>
      <c r="II792" s="4">
        <v>6.9</v>
      </c>
      <c r="IJ792" s="4">
        <v>-2.25</v>
      </c>
      <c r="IK792" s="4">
        <v>229</v>
      </c>
      <c r="IL792" s="4">
        <v>-9</v>
      </c>
      <c r="IM792" s="4">
        <v>321.95</v>
      </c>
      <c r="IN792" s="4">
        <v>-40.850000000000023</v>
      </c>
      <c r="IO792" s="4">
        <v>4651</v>
      </c>
      <c r="IP792" s="4">
        <v>197</v>
      </c>
      <c r="IQ792" s="4">
        <v>8.9</v>
      </c>
      <c r="IR792" s="4">
        <v>-2.1500000000000004</v>
      </c>
      <c r="IS792" s="4">
        <v>1289</v>
      </c>
      <c r="IT792" s="4">
        <v>182</v>
      </c>
      <c r="IU792" s="4">
        <v>264.55</v>
      </c>
      <c r="IV792" s="4">
        <v>-47.300000000000011</v>
      </c>
      <c r="IW792" s="4">
        <v>26732</v>
      </c>
      <c r="IX792" s="4">
        <v>5043</v>
      </c>
      <c r="IY792" s="4">
        <v>11.9</v>
      </c>
      <c r="IZ792" s="4">
        <v>-1.25</v>
      </c>
      <c r="JA792" s="4">
        <v>226</v>
      </c>
      <c r="JB792" s="4">
        <v>16</v>
      </c>
      <c r="JC792" s="4">
        <v>219.5</v>
      </c>
      <c r="JD792" s="4">
        <v>-44.449999999999989</v>
      </c>
      <c r="JE792" s="4">
        <v>9871</v>
      </c>
      <c r="JF792" s="4">
        <v>2606</v>
      </c>
      <c r="JG792" s="4">
        <v>16.399999999999999</v>
      </c>
      <c r="JH792" s="4">
        <v>0.14999999999999858</v>
      </c>
      <c r="JI792" s="4">
        <v>3570</v>
      </c>
      <c r="JJ792" s="4">
        <v>854</v>
      </c>
      <c r="JK792" s="4">
        <v>175.45</v>
      </c>
      <c r="JL792" s="4">
        <v>-42.700000000000017</v>
      </c>
      <c r="JM792" s="4">
        <v>29962</v>
      </c>
      <c r="JN792" s="4">
        <v>6119</v>
      </c>
      <c r="JO792" s="4">
        <v>23.05</v>
      </c>
      <c r="JP792" s="4">
        <v>2.25</v>
      </c>
      <c r="JQ792" s="5">
        <v>1108</v>
      </c>
      <c r="JR792" s="4">
        <v>180</v>
      </c>
      <c r="JS792" s="4">
        <v>135.5</v>
      </c>
      <c r="JT792" s="4">
        <v>-38.900000000000006</v>
      </c>
      <c r="JU792" s="4">
        <v>11866</v>
      </c>
      <c r="JV792" s="4">
        <v>3536</v>
      </c>
      <c r="JW792" s="4">
        <v>32.549999999999997</v>
      </c>
      <c r="JX792" s="4">
        <v>5.1999999999999957</v>
      </c>
      <c r="JY792" s="4">
        <v>13545</v>
      </c>
      <c r="JZ792" s="4">
        <v>78</v>
      </c>
      <c r="KA792" s="4">
        <v>99.8</v>
      </c>
      <c r="KB792" s="4">
        <v>-35.500000000000014</v>
      </c>
      <c r="KC792" s="4">
        <v>40342</v>
      </c>
      <c r="KD792" s="4">
        <v>10607</v>
      </c>
      <c r="KE792" s="4">
        <v>46.4</v>
      </c>
      <c r="KF792" s="4">
        <v>8.3999999999999986</v>
      </c>
      <c r="KG792" s="4">
        <v>11376</v>
      </c>
      <c r="KH792" s="4">
        <v>6391</v>
      </c>
      <c r="KI792" s="4">
        <v>67.650000000000006</v>
      </c>
      <c r="KJ792" s="4">
        <v>-32.099999999999994</v>
      </c>
      <c r="KK792" s="4">
        <v>15845</v>
      </c>
      <c r="KL792" s="4">
        <v>6951</v>
      </c>
      <c r="KM792" s="4">
        <v>64.7</v>
      </c>
      <c r="KN792" s="4">
        <v>11.800000000000004</v>
      </c>
      <c r="KO792" s="4">
        <v>52998</v>
      </c>
      <c r="KP792" s="4">
        <v>19655</v>
      </c>
      <c r="KQ792" s="4">
        <v>44.2</v>
      </c>
      <c r="KR792" s="4">
        <v>-27.049999999999997</v>
      </c>
      <c r="KS792" s="4">
        <v>31360</v>
      </c>
      <c r="KT792" s="4">
        <v>8446</v>
      </c>
      <c r="KU792" s="4">
        <v>89.5</v>
      </c>
      <c r="KV792" s="4">
        <v>16.75</v>
      </c>
      <c r="KW792" s="4">
        <v>22197</v>
      </c>
      <c r="KX792" s="4">
        <v>12900</v>
      </c>
      <c r="KY792" s="4">
        <v>26.2</v>
      </c>
      <c r="KZ792" s="4">
        <v>-22.000000000000004</v>
      </c>
      <c r="LA792" s="4">
        <v>5065</v>
      </c>
      <c r="LB792" s="4">
        <v>2030</v>
      </c>
      <c r="LC792" s="4">
        <v>123</v>
      </c>
      <c r="LD792" s="4">
        <v>23.400000000000006</v>
      </c>
    </row>
    <row r="793" spans="1:316" x14ac:dyDescent="0.25">
      <c r="A793" s="171">
        <v>44076.454770138887</v>
      </c>
      <c r="B793" s="172">
        <v>0.45347222222222222</v>
      </c>
      <c r="C793" s="4">
        <v>11460.95</v>
      </c>
      <c r="D793" s="4">
        <v>11450</v>
      </c>
      <c r="E793" s="173">
        <v>-57.95</v>
      </c>
      <c r="F793" s="173">
        <v>25.2</v>
      </c>
      <c r="G793" s="173">
        <v>313.89999999999998</v>
      </c>
      <c r="H793" s="173">
        <v>-737.15000000000032</v>
      </c>
      <c r="I793" s="173">
        <v>568.9</v>
      </c>
      <c r="J793" s="173">
        <v>-1306.0500000000002</v>
      </c>
      <c r="K793" s="127">
        <v>28.93</v>
      </c>
      <c r="L793" s="127">
        <v>27.12</v>
      </c>
      <c r="M793" s="127">
        <v>13.209999999999999</v>
      </c>
      <c r="N793" s="127">
        <v>9.3300000000000018</v>
      </c>
      <c r="O793" s="127">
        <v>8.0588390577756464E-2</v>
      </c>
      <c r="P793" s="127">
        <v>3.7229717928188528E-2</v>
      </c>
      <c r="Q793" s="127">
        <v>0.79979759304780096</v>
      </c>
      <c r="R793" s="4">
        <v>78239</v>
      </c>
      <c r="S793" s="4">
        <v>41092</v>
      </c>
      <c r="T793" s="173">
        <v>11480.166666666666</v>
      </c>
      <c r="U793" s="173">
        <v>-11.766666666668243</v>
      </c>
      <c r="V793" s="4">
        <v>147312</v>
      </c>
      <c r="W793" s="4">
        <v>-9527</v>
      </c>
      <c r="X793" s="173">
        <v>19.216666666665333</v>
      </c>
      <c r="Y793" s="126">
        <v>-91533</v>
      </c>
      <c r="Z793" s="126">
        <v>-25372</v>
      </c>
      <c r="AA793" s="126">
        <v>-116905</v>
      </c>
      <c r="AB793" s="126">
        <v>-37147</v>
      </c>
      <c r="AC793" s="126">
        <v>-74110</v>
      </c>
      <c r="AD793" s="176" t="e">
        <v>#REF!</v>
      </c>
      <c r="AE793" s="177">
        <v>4.2798780709695415E-2</v>
      </c>
      <c r="AF793" s="177">
        <v>-4.1700570070414889E-2</v>
      </c>
      <c r="AG793" s="177">
        <v>0.24524500065574967</v>
      </c>
      <c r="AH793" s="177">
        <v>0.48354517074755793</v>
      </c>
      <c r="AI793" s="127">
        <v>0.14135320968249085</v>
      </c>
      <c r="AJ793" s="127">
        <v>0</v>
      </c>
      <c r="AK793" s="4">
        <v>0</v>
      </c>
      <c r="AL793" s="178">
        <v>11500</v>
      </c>
      <c r="AM793" s="178">
        <v>11600</v>
      </c>
      <c r="AN793" s="178">
        <v>11400</v>
      </c>
      <c r="AO793" s="178">
        <v>12000</v>
      </c>
      <c r="AS793" s="4">
        <v>0.58758147771372593</v>
      </c>
      <c r="AT793" s="4">
        <v>0.22880293669979407</v>
      </c>
      <c r="AU793" s="4">
        <v>0.22805569190950065</v>
      </c>
      <c r="AV793" s="4">
        <v>7.1297989031078604E-2</v>
      </c>
      <c r="AW793" s="4">
        <v>9.5019288891073056E-2</v>
      </c>
      <c r="AX793" s="4">
        <v>6.3845904122930425E-2</v>
      </c>
      <c r="AY793" s="4">
        <v>30.70011025358324</v>
      </c>
      <c r="AZ793" s="4">
        <v>12.117216117216117</v>
      </c>
      <c r="BA793" s="4">
        <v>38.91902834008097</v>
      </c>
      <c r="BB793" s="4">
        <v>20.580786026200872</v>
      </c>
      <c r="BC793" s="4">
        <v>20.657874321179207</v>
      </c>
      <c r="BD793" s="4">
        <v>43.539823008849559</v>
      </c>
      <c r="BE793" s="4">
        <v>8.3795315114333526</v>
      </c>
      <c r="BF793" s="4">
        <v>10.278761061946902</v>
      </c>
      <c r="BG793" s="4">
        <v>2.9754843517138601</v>
      </c>
      <c r="BH793" s="4">
        <v>1.3640472878998608</v>
      </c>
      <c r="BI793" s="4">
        <v>9</v>
      </c>
      <c r="BJ793" s="4">
        <v>0</v>
      </c>
      <c r="BK793" s="4">
        <v>0</v>
      </c>
      <c r="BL793" s="4">
        <v>0</v>
      </c>
      <c r="BM793" s="4">
        <v>7830</v>
      </c>
      <c r="BN793" s="4">
        <v>-133</v>
      </c>
      <c r="BO793" s="4">
        <v>0.9</v>
      </c>
      <c r="BP793" s="4">
        <v>-0.6</v>
      </c>
      <c r="BQ793" s="4">
        <v>0</v>
      </c>
      <c r="BR793" s="4">
        <v>0</v>
      </c>
      <c r="BS793" s="4">
        <v>0</v>
      </c>
      <c r="BT793" s="4">
        <v>0</v>
      </c>
      <c r="BU793" s="4">
        <v>127</v>
      </c>
      <c r="BV793" s="4">
        <v>13</v>
      </c>
      <c r="BW793" s="4">
        <v>1</v>
      </c>
      <c r="BX793" s="4">
        <v>-0.55000000000000004</v>
      </c>
      <c r="BY793" s="4">
        <v>22</v>
      </c>
      <c r="BZ793" s="4">
        <v>0</v>
      </c>
      <c r="CA793" s="4">
        <v>0</v>
      </c>
      <c r="CB793" s="4">
        <v>0</v>
      </c>
      <c r="CC793" s="4">
        <v>715</v>
      </c>
      <c r="CD793" s="4">
        <v>-68</v>
      </c>
      <c r="CE793" s="4">
        <v>1.1000000000000001</v>
      </c>
      <c r="CF793" s="4">
        <v>-0.54999999999999982</v>
      </c>
      <c r="CG793" s="4">
        <v>0</v>
      </c>
      <c r="CH793" s="4">
        <v>0</v>
      </c>
      <c r="CI793" s="4">
        <v>0</v>
      </c>
      <c r="CJ793" s="4">
        <v>0</v>
      </c>
      <c r="CK793" s="4">
        <v>46</v>
      </c>
      <c r="CL793" s="4">
        <v>2</v>
      </c>
      <c r="CM793" s="4">
        <v>1.1000000000000001</v>
      </c>
      <c r="CN793" s="4">
        <v>-0.7</v>
      </c>
      <c r="CO793" s="4">
        <v>12</v>
      </c>
      <c r="CP793" s="4">
        <v>0</v>
      </c>
      <c r="CQ793" s="4">
        <v>0</v>
      </c>
      <c r="CR793" s="4">
        <v>0</v>
      </c>
      <c r="CS793" s="4">
        <v>1761</v>
      </c>
      <c r="CT793" s="4">
        <v>107</v>
      </c>
      <c r="CU793" s="4">
        <v>1.2</v>
      </c>
      <c r="CV793" s="4">
        <v>-0.75</v>
      </c>
      <c r="CW793" s="4">
        <v>0</v>
      </c>
      <c r="CX793" s="4">
        <v>0</v>
      </c>
      <c r="CY793" s="4">
        <v>0</v>
      </c>
      <c r="CZ793" s="4">
        <v>0</v>
      </c>
      <c r="DA793" s="4">
        <v>293</v>
      </c>
      <c r="DB793" s="4">
        <v>11</v>
      </c>
      <c r="DC793" s="4">
        <v>1.25</v>
      </c>
      <c r="DD793" s="4">
        <v>-0.85000000000000009</v>
      </c>
      <c r="DE793" s="4">
        <v>28</v>
      </c>
      <c r="DF793" s="4">
        <v>0</v>
      </c>
      <c r="DG793" s="4">
        <v>0</v>
      </c>
      <c r="DH793" s="4">
        <v>0</v>
      </c>
      <c r="DI793" s="4">
        <v>2068</v>
      </c>
      <c r="DJ793" s="4">
        <v>-226</v>
      </c>
      <c r="DK793" s="4">
        <v>1.45</v>
      </c>
      <c r="DL793" s="4">
        <v>-0.7</v>
      </c>
      <c r="DM793" s="4">
        <v>0</v>
      </c>
      <c r="DN793" s="4">
        <v>0</v>
      </c>
      <c r="DO793" s="4">
        <v>0</v>
      </c>
      <c r="DP793" s="4">
        <v>0</v>
      </c>
      <c r="DQ793" s="4">
        <v>602</v>
      </c>
      <c r="DR793" s="4">
        <v>136</v>
      </c>
      <c r="DS793" s="4">
        <v>1.45</v>
      </c>
      <c r="DT793" s="4">
        <v>-0.84999999999999987</v>
      </c>
      <c r="DU793" s="4">
        <v>1</v>
      </c>
      <c r="DV793" s="4">
        <v>0</v>
      </c>
      <c r="DW793" s="4">
        <v>0</v>
      </c>
      <c r="DX793" s="4">
        <v>0</v>
      </c>
      <c r="DY793" s="4">
        <v>4835</v>
      </c>
      <c r="DZ793" s="4">
        <v>-258</v>
      </c>
      <c r="EA793" s="4">
        <v>1.55</v>
      </c>
      <c r="EB793" s="4">
        <v>-0.90000000000000013</v>
      </c>
      <c r="EC793" s="4">
        <v>0</v>
      </c>
      <c r="ED793" s="4">
        <v>0</v>
      </c>
      <c r="EE793" s="4">
        <v>0</v>
      </c>
      <c r="EF793" s="4">
        <v>0</v>
      </c>
      <c r="EG793" s="4">
        <v>317</v>
      </c>
      <c r="EH793" s="4">
        <v>37</v>
      </c>
      <c r="EI793" s="4">
        <v>1.75</v>
      </c>
      <c r="EJ793" s="4">
        <v>-0.95000000000000018</v>
      </c>
      <c r="EK793" s="4">
        <v>79</v>
      </c>
      <c r="EL793" s="4">
        <v>0</v>
      </c>
      <c r="EM793" s="4">
        <v>1008</v>
      </c>
      <c r="EN793" s="4">
        <v>-7</v>
      </c>
      <c r="EO793" s="4">
        <v>22827</v>
      </c>
      <c r="EP793" s="4">
        <v>-1131</v>
      </c>
      <c r="EQ793" s="4">
        <v>1.85</v>
      </c>
      <c r="ER793" s="4">
        <v>-1.0499999999999998</v>
      </c>
      <c r="ES793" s="4">
        <v>4</v>
      </c>
      <c r="ET793" s="4">
        <v>0</v>
      </c>
      <c r="EU793" s="4">
        <v>0</v>
      </c>
      <c r="EV793" s="4">
        <v>0</v>
      </c>
      <c r="EW793" s="4">
        <v>880</v>
      </c>
      <c r="EX793" s="4">
        <v>-28</v>
      </c>
      <c r="EY793" s="4">
        <v>1.85</v>
      </c>
      <c r="EZ793" s="4">
        <v>-1.1000000000000001</v>
      </c>
      <c r="FA793" s="4">
        <v>27</v>
      </c>
      <c r="FB793" s="4">
        <v>3</v>
      </c>
      <c r="FC793" s="4">
        <v>848.3</v>
      </c>
      <c r="FD793" s="4">
        <v>-39.950000000000045</v>
      </c>
      <c r="FE793" s="4">
        <v>6240</v>
      </c>
      <c r="FF793" s="4">
        <v>36</v>
      </c>
      <c r="FG793" s="4">
        <v>2.1</v>
      </c>
      <c r="FH793" s="4">
        <v>-1.1999999999999997</v>
      </c>
      <c r="FI793" s="4">
        <v>5</v>
      </c>
      <c r="FJ793" s="4">
        <v>0</v>
      </c>
      <c r="FK793" s="4">
        <v>0</v>
      </c>
      <c r="FL793" s="4">
        <v>0</v>
      </c>
      <c r="FM793" s="4">
        <v>193</v>
      </c>
      <c r="FN793" s="4">
        <v>-36</v>
      </c>
      <c r="FO793" s="4">
        <v>2.1</v>
      </c>
      <c r="FP793" s="4">
        <v>-1.4499999999999997</v>
      </c>
      <c r="FQ793" s="4">
        <v>22</v>
      </c>
      <c r="FR793" s="4">
        <v>0</v>
      </c>
      <c r="FS793" s="4">
        <v>0</v>
      </c>
      <c r="FT793" s="4">
        <v>0</v>
      </c>
      <c r="FU793" s="4">
        <v>16861</v>
      </c>
      <c r="FV793" s="4">
        <v>-89</v>
      </c>
      <c r="FW793" s="4">
        <v>2.4</v>
      </c>
      <c r="FX793" s="4">
        <v>-1.4500000000000002</v>
      </c>
      <c r="FY793" s="4">
        <v>6</v>
      </c>
      <c r="FZ793" s="4">
        <v>0</v>
      </c>
      <c r="GA793" s="4">
        <v>0</v>
      </c>
      <c r="GB793" s="4">
        <v>0</v>
      </c>
      <c r="GC793" s="4">
        <v>841</v>
      </c>
      <c r="GD793" s="4">
        <v>-36</v>
      </c>
      <c r="GE793" s="4">
        <v>2.4500000000000002</v>
      </c>
      <c r="GF793" s="4">
        <v>-1.7999999999999998</v>
      </c>
      <c r="GG793" s="4">
        <v>500</v>
      </c>
      <c r="GH793" s="4">
        <v>0</v>
      </c>
      <c r="GI793" s="4">
        <v>665.9</v>
      </c>
      <c r="GJ793" s="4">
        <v>-44.050000000000068</v>
      </c>
      <c r="GK793" s="4">
        <v>14378</v>
      </c>
      <c r="GL793" s="4">
        <v>-1278</v>
      </c>
      <c r="GM793" s="4">
        <v>2.65</v>
      </c>
      <c r="GN793" s="4">
        <v>-1.85</v>
      </c>
      <c r="GO793" s="4">
        <v>6</v>
      </c>
      <c r="GP793" s="4">
        <v>0</v>
      </c>
      <c r="GQ793" s="4">
        <v>0</v>
      </c>
      <c r="GR793" s="4">
        <v>0</v>
      </c>
      <c r="GS793" s="4">
        <v>932</v>
      </c>
      <c r="GT793" s="4">
        <v>-46</v>
      </c>
      <c r="GU793" s="4">
        <v>2.9</v>
      </c>
      <c r="GV793" s="4">
        <v>-1.9</v>
      </c>
      <c r="GW793" s="4">
        <v>315</v>
      </c>
      <c r="GX793" s="4">
        <v>-65</v>
      </c>
      <c r="GY793" s="4">
        <v>551.79999999999995</v>
      </c>
      <c r="GZ793" s="4">
        <v>-54.150000000000091</v>
      </c>
      <c r="HA793" s="4">
        <v>14582</v>
      </c>
      <c r="HB793" s="4">
        <v>-2319</v>
      </c>
      <c r="HC793" s="4">
        <v>3.3</v>
      </c>
      <c r="HD793" s="4">
        <v>-1.7999999999999998</v>
      </c>
      <c r="HE793" s="4">
        <v>175</v>
      </c>
      <c r="HF793" s="4">
        <v>-14</v>
      </c>
      <c r="HG793" s="4">
        <v>497.65</v>
      </c>
      <c r="HH793" s="4">
        <v>-36.75</v>
      </c>
      <c r="HI793" s="4">
        <v>2092</v>
      </c>
      <c r="HJ793" s="4">
        <v>-512</v>
      </c>
      <c r="HK793" s="4">
        <v>3.9</v>
      </c>
      <c r="HL793" s="4">
        <v>-1.8000000000000003</v>
      </c>
      <c r="HM793" s="4">
        <v>907</v>
      </c>
      <c r="HN793" s="4">
        <v>-24</v>
      </c>
      <c r="HO793" s="4">
        <v>460.05</v>
      </c>
      <c r="HP793" s="4">
        <v>-47.399999999999977</v>
      </c>
      <c r="HQ793" s="4">
        <v>27845</v>
      </c>
      <c r="HR793" s="4">
        <v>1278</v>
      </c>
      <c r="HS793" s="4">
        <v>4.7</v>
      </c>
      <c r="HT793" s="4">
        <v>-1.8999999999999995</v>
      </c>
      <c r="HU793" s="4">
        <v>273</v>
      </c>
      <c r="HV793" s="4">
        <v>-38</v>
      </c>
      <c r="HW793" s="4">
        <v>404.5</v>
      </c>
      <c r="HX793" s="4">
        <v>-54.649999999999977</v>
      </c>
      <c r="HY793" s="4">
        <v>3308</v>
      </c>
      <c r="HZ793" s="4">
        <v>441</v>
      </c>
      <c r="IA793" s="4">
        <v>5.7</v>
      </c>
      <c r="IB793" s="4">
        <v>-2.25</v>
      </c>
      <c r="IC793" s="4">
        <v>494</v>
      </c>
      <c r="ID793" s="4">
        <v>-41</v>
      </c>
      <c r="IE793" s="4">
        <v>370.1</v>
      </c>
      <c r="IF793" s="4">
        <v>-37.649999999999977</v>
      </c>
      <c r="IG793" s="4">
        <v>19226</v>
      </c>
      <c r="IH793" s="4">
        <v>2481</v>
      </c>
      <c r="II793" s="4">
        <v>7</v>
      </c>
      <c r="IJ793" s="4">
        <v>-2.1500000000000004</v>
      </c>
      <c r="IK793" s="4">
        <v>229</v>
      </c>
      <c r="IL793" s="4">
        <v>-9</v>
      </c>
      <c r="IM793" s="4">
        <v>316</v>
      </c>
      <c r="IN793" s="4">
        <v>-46.800000000000011</v>
      </c>
      <c r="IO793" s="4">
        <v>4713</v>
      </c>
      <c r="IP793" s="4">
        <v>259</v>
      </c>
      <c r="IQ793" s="4">
        <v>9.1</v>
      </c>
      <c r="IR793" s="4">
        <v>-1.9500000000000011</v>
      </c>
      <c r="IS793" s="4">
        <v>1289</v>
      </c>
      <c r="IT793" s="4">
        <v>182</v>
      </c>
      <c r="IU793" s="4">
        <v>267.2</v>
      </c>
      <c r="IV793" s="4">
        <v>-44.650000000000034</v>
      </c>
      <c r="IW793" s="4">
        <v>26628</v>
      </c>
      <c r="IX793" s="4">
        <v>4939</v>
      </c>
      <c r="IY793" s="4">
        <v>12.3</v>
      </c>
      <c r="IZ793" s="4">
        <v>-0.84999999999999964</v>
      </c>
      <c r="JA793" s="4">
        <v>226</v>
      </c>
      <c r="JB793" s="4">
        <v>16</v>
      </c>
      <c r="JC793" s="4">
        <v>219</v>
      </c>
      <c r="JD793" s="4">
        <v>-44.949999999999989</v>
      </c>
      <c r="JE793" s="4">
        <v>9840</v>
      </c>
      <c r="JF793" s="4">
        <v>2575</v>
      </c>
      <c r="JG793" s="4">
        <v>17.149999999999999</v>
      </c>
      <c r="JH793" s="4">
        <v>0.89999999999999858</v>
      </c>
      <c r="JI793" s="4">
        <v>3586</v>
      </c>
      <c r="JJ793" s="4">
        <v>870</v>
      </c>
      <c r="JK793" s="4">
        <v>178.3</v>
      </c>
      <c r="JL793" s="4">
        <v>-39.849999999999994</v>
      </c>
      <c r="JM793" s="4">
        <v>30049</v>
      </c>
      <c r="JN793" s="4">
        <v>6206</v>
      </c>
      <c r="JO793" s="4">
        <v>23.8</v>
      </c>
      <c r="JP793" s="4">
        <v>3</v>
      </c>
      <c r="JQ793" s="5">
        <v>1130</v>
      </c>
      <c r="JR793" s="4">
        <v>202</v>
      </c>
      <c r="JS793" s="4">
        <v>135.75</v>
      </c>
      <c r="JT793" s="4">
        <v>-38.650000000000006</v>
      </c>
      <c r="JU793" s="4">
        <v>11615</v>
      </c>
      <c r="JV793" s="4">
        <v>3285</v>
      </c>
      <c r="JW793" s="4">
        <v>33.4</v>
      </c>
      <c r="JX793" s="4">
        <v>6.0499999999999972</v>
      </c>
      <c r="JY793" s="4">
        <v>13420</v>
      </c>
      <c r="JZ793" s="4">
        <v>-47</v>
      </c>
      <c r="KA793" s="4">
        <v>100.65</v>
      </c>
      <c r="KB793" s="4">
        <v>-34.650000000000006</v>
      </c>
      <c r="KC793" s="4">
        <v>39931</v>
      </c>
      <c r="KD793" s="4">
        <v>10196</v>
      </c>
      <c r="KE793" s="4">
        <v>46.75</v>
      </c>
      <c r="KF793" s="4">
        <v>8.75</v>
      </c>
      <c r="KG793" s="4">
        <v>11504</v>
      </c>
      <c r="KH793" s="4">
        <v>6519</v>
      </c>
      <c r="KI793" s="4">
        <v>68.95</v>
      </c>
      <c r="KJ793" s="4">
        <v>-30.799999999999997</v>
      </c>
      <c r="KK793" s="4">
        <v>15692</v>
      </c>
      <c r="KL793" s="4">
        <v>6798</v>
      </c>
      <c r="KM793" s="4">
        <v>65.150000000000006</v>
      </c>
      <c r="KN793" s="4">
        <v>12.250000000000007</v>
      </c>
      <c r="KO793" s="4">
        <v>53082</v>
      </c>
      <c r="KP793" s="4">
        <v>19739</v>
      </c>
      <c r="KQ793" s="4">
        <v>43.9</v>
      </c>
      <c r="KR793" s="4">
        <v>-27.35</v>
      </c>
      <c r="KS793" s="4">
        <v>31190</v>
      </c>
      <c r="KT793" s="4">
        <v>8276</v>
      </c>
      <c r="KU793" s="4">
        <v>90</v>
      </c>
      <c r="KV793" s="4">
        <v>17.25</v>
      </c>
      <c r="KW793" s="4">
        <v>22338</v>
      </c>
      <c r="KX793" s="4">
        <v>13041</v>
      </c>
      <c r="KY793" s="4">
        <v>26.4</v>
      </c>
      <c r="KZ793" s="4">
        <v>-21.800000000000004</v>
      </c>
      <c r="LA793" s="4">
        <v>5111</v>
      </c>
      <c r="LB793" s="4">
        <v>2076</v>
      </c>
      <c r="LC793" s="4">
        <v>122.45</v>
      </c>
      <c r="LD793" s="4">
        <v>22.850000000000009</v>
      </c>
    </row>
    <row r="794" spans="1:316" x14ac:dyDescent="0.25">
      <c r="A794" s="171">
        <v>44076.453822453703</v>
      </c>
      <c r="B794" s="172">
        <v>0.45277777777777778</v>
      </c>
      <c r="C794" s="4">
        <v>11466.05</v>
      </c>
      <c r="D794" s="4">
        <v>11450</v>
      </c>
      <c r="E794" s="173">
        <v>-51.550000000000004</v>
      </c>
      <c r="F794" s="173">
        <v>9.6000000000000014</v>
      </c>
      <c r="G794" s="173">
        <v>313.89999999999998</v>
      </c>
      <c r="H794" s="173">
        <v>-667.10000000000048</v>
      </c>
      <c r="I794" s="173">
        <v>463.39999999999992</v>
      </c>
      <c r="J794" s="173">
        <v>-1130.5000000000005</v>
      </c>
      <c r="K794" s="127">
        <v>28.93</v>
      </c>
      <c r="L794" s="127">
        <v>27.12</v>
      </c>
      <c r="M794" s="127">
        <v>13.209999999999999</v>
      </c>
      <c r="N794" s="127">
        <v>9.3300000000000018</v>
      </c>
      <c r="O794" s="127">
        <v>0.11547825631066737</v>
      </c>
      <c r="P794" s="127">
        <v>7.2171518900688958E-2</v>
      </c>
      <c r="Q794" s="127">
        <v>0.80267077319113722</v>
      </c>
      <c r="R794" s="4">
        <v>75587</v>
      </c>
      <c r="S794" s="4">
        <v>40221</v>
      </c>
      <c r="T794" s="173">
        <v>11491.933333333334</v>
      </c>
      <c r="U794" s="173">
        <v>0.81666666666751553</v>
      </c>
      <c r="V794" s="4">
        <v>147312</v>
      </c>
      <c r="W794" s="4">
        <v>-9377</v>
      </c>
      <c r="X794" s="173">
        <v>25.883333333335031</v>
      </c>
      <c r="Y794" s="126">
        <v>-89579</v>
      </c>
      <c r="Z794" s="126">
        <v>-18789</v>
      </c>
      <c r="AA794" s="126">
        <v>-108368</v>
      </c>
      <c r="AB794" s="126">
        <v>-35366</v>
      </c>
      <c r="AC794" s="126">
        <v>-71952</v>
      </c>
      <c r="AD794" s="176" t="e">
        <v>#REF!</v>
      </c>
      <c r="AE794" s="177">
        <v>0.10318266938570024</v>
      </c>
      <c r="AF794" s="177">
        <v>-4.4525153363860544E-2</v>
      </c>
      <c r="AG794" s="177">
        <v>0.26958663370661567</v>
      </c>
      <c r="AH794" s="177">
        <v>0.54630360380533616</v>
      </c>
      <c r="AI794" s="127">
        <v>0.15428865467831368</v>
      </c>
      <c r="AJ794" s="127">
        <v>0</v>
      </c>
      <c r="AK794" s="4">
        <v>0</v>
      </c>
      <c r="AL794" s="178">
        <v>11500</v>
      </c>
      <c r="AM794" s="178">
        <v>11600</v>
      </c>
      <c r="AN794" s="178">
        <v>11400</v>
      </c>
      <c r="AO794" s="178">
        <v>12000</v>
      </c>
      <c r="AS794" s="4">
        <v>0.59266460787677766</v>
      </c>
      <c r="AT794" s="4">
        <v>0.22793426178854506</v>
      </c>
      <c r="AU794" s="4">
        <v>0.23277404161854948</v>
      </c>
      <c r="AV794" s="4">
        <v>7.2571270412399663E-2</v>
      </c>
      <c r="AW794" s="4">
        <v>9.6217964667827824E-2</v>
      </c>
      <c r="AX794" s="4">
        <v>6.3653037005070662E-2</v>
      </c>
      <c r="AY794" s="4">
        <v>30.835722160970231</v>
      </c>
      <c r="AZ794" s="4">
        <v>12.271062271062272</v>
      </c>
      <c r="BA794" s="4">
        <v>38.734817813765183</v>
      </c>
      <c r="BB794" s="4">
        <v>20.314410480349345</v>
      </c>
      <c r="BC794" s="4">
        <v>20.814584949573312</v>
      </c>
      <c r="BD794" s="4">
        <v>42.85526315789474</v>
      </c>
      <c r="BE794" s="4">
        <v>8.265801821694728</v>
      </c>
      <c r="BF794" s="4">
        <v>10.171146953405017</v>
      </c>
      <c r="BG794" s="4">
        <v>2.9950162349920713</v>
      </c>
      <c r="BH794" s="4">
        <v>1.3494656355895387</v>
      </c>
      <c r="BI794" s="4">
        <v>9</v>
      </c>
      <c r="BJ794" s="4">
        <v>0</v>
      </c>
      <c r="BK794" s="4">
        <v>0</v>
      </c>
      <c r="BL794" s="4">
        <v>0</v>
      </c>
      <c r="BM794" s="4">
        <v>7732</v>
      </c>
      <c r="BN794" s="4">
        <v>-231</v>
      </c>
      <c r="BO794" s="4">
        <v>0.95</v>
      </c>
      <c r="BP794" s="4">
        <v>-0.55000000000000004</v>
      </c>
      <c r="BQ794" s="4">
        <v>0</v>
      </c>
      <c r="BR794" s="4">
        <v>0</v>
      </c>
      <c r="BS794" s="4">
        <v>0</v>
      </c>
      <c r="BT794" s="4">
        <v>0</v>
      </c>
      <c r="BU794" s="4">
        <v>127</v>
      </c>
      <c r="BV794" s="4">
        <v>13</v>
      </c>
      <c r="BW794" s="4">
        <v>1</v>
      </c>
      <c r="BX794" s="4">
        <v>-0.55000000000000004</v>
      </c>
      <c r="BY794" s="4">
        <v>22</v>
      </c>
      <c r="BZ794" s="4">
        <v>0</v>
      </c>
      <c r="CA794" s="4">
        <v>0</v>
      </c>
      <c r="CB794" s="4">
        <v>0</v>
      </c>
      <c r="CC794" s="4">
        <v>776</v>
      </c>
      <c r="CD794" s="4">
        <v>-7</v>
      </c>
      <c r="CE794" s="4">
        <v>1.1000000000000001</v>
      </c>
      <c r="CF794" s="4">
        <v>-0.54999999999999982</v>
      </c>
      <c r="CG794" s="4">
        <v>0</v>
      </c>
      <c r="CH794" s="4">
        <v>0</v>
      </c>
      <c r="CI794" s="4">
        <v>0</v>
      </c>
      <c r="CJ794" s="4">
        <v>0</v>
      </c>
      <c r="CK794" s="4">
        <v>46</v>
      </c>
      <c r="CL794" s="4">
        <v>2</v>
      </c>
      <c r="CM794" s="4">
        <v>1.1000000000000001</v>
      </c>
      <c r="CN794" s="4">
        <v>-0.7</v>
      </c>
      <c r="CO794" s="4">
        <v>12</v>
      </c>
      <c r="CP794" s="4">
        <v>0</v>
      </c>
      <c r="CQ794" s="4">
        <v>0</v>
      </c>
      <c r="CR794" s="4">
        <v>0</v>
      </c>
      <c r="CS794" s="4">
        <v>1815</v>
      </c>
      <c r="CT794" s="4">
        <v>161</v>
      </c>
      <c r="CU794" s="4">
        <v>1.25</v>
      </c>
      <c r="CV794" s="4">
        <v>-0.7</v>
      </c>
      <c r="CW794" s="4">
        <v>0</v>
      </c>
      <c r="CX794" s="4">
        <v>0</v>
      </c>
      <c r="CY794" s="4">
        <v>0</v>
      </c>
      <c r="CZ794" s="4">
        <v>0</v>
      </c>
      <c r="DA794" s="4">
        <v>293</v>
      </c>
      <c r="DB794" s="4">
        <v>11</v>
      </c>
      <c r="DC794" s="4">
        <v>1.25</v>
      </c>
      <c r="DD794" s="4">
        <v>-0.85000000000000009</v>
      </c>
      <c r="DE794" s="4">
        <v>28</v>
      </c>
      <c r="DF794" s="4">
        <v>0</v>
      </c>
      <c r="DG794" s="4">
        <v>0</v>
      </c>
      <c r="DH794" s="4">
        <v>0</v>
      </c>
      <c r="DI794" s="4">
        <v>2068</v>
      </c>
      <c r="DJ794" s="4">
        <v>-226</v>
      </c>
      <c r="DK794" s="4">
        <v>1.45</v>
      </c>
      <c r="DL794" s="4">
        <v>-0.7</v>
      </c>
      <c r="DM794" s="4">
        <v>0</v>
      </c>
      <c r="DN794" s="4">
        <v>0</v>
      </c>
      <c r="DO794" s="4">
        <v>0</v>
      </c>
      <c r="DP794" s="4">
        <v>0</v>
      </c>
      <c r="DQ794" s="4">
        <v>602</v>
      </c>
      <c r="DR794" s="4">
        <v>136</v>
      </c>
      <c r="DS794" s="4">
        <v>1.45</v>
      </c>
      <c r="DT794" s="4">
        <v>-0.84999999999999987</v>
      </c>
      <c r="DU794" s="4">
        <v>1</v>
      </c>
      <c r="DV794" s="4">
        <v>0</v>
      </c>
      <c r="DW794" s="4">
        <v>0</v>
      </c>
      <c r="DX794" s="4">
        <v>0</v>
      </c>
      <c r="DY794" s="4">
        <v>4888</v>
      </c>
      <c r="DZ794" s="4">
        <v>-205</v>
      </c>
      <c r="EA794" s="4">
        <v>1.55</v>
      </c>
      <c r="EB794" s="4">
        <v>-0.90000000000000013</v>
      </c>
      <c r="EC794" s="4">
        <v>0</v>
      </c>
      <c r="ED794" s="4">
        <v>0</v>
      </c>
      <c r="EE794" s="4">
        <v>0</v>
      </c>
      <c r="EF794" s="4">
        <v>0</v>
      </c>
      <c r="EG794" s="4">
        <v>317</v>
      </c>
      <c r="EH794" s="4">
        <v>37</v>
      </c>
      <c r="EI794" s="4">
        <v>1.75</v>
      </c>
      <c r="EJ794" s="4">
        <v>-0.95000000000000018</v>
      </c>
      <c r="EK794" s="4">
        <v>79</v>
      </c>
      <c r="EL794" s="4">
        <v>0</v>
      </c>
      <c r="EM794" s="4">
        <v>1008</v>
      </c>
      <c r="EN794" s="4">
        <v>-7</v>
      </c>
      <c r="EO794" s="4">
        <v>22708</v>
      </c>
      <c r="EP794" s="4">
        <v>-1250</v>
      </c>
      <c r="EQ794" s="4">
        <v>1.8</v>
      </c>
      <c r="ER794" s="4">
        <v>-1.0999999999999999</v>
      </c>
      <c r="ES794" s="4">
        <v>4</v>
      </c>
      <c r="ET794" s="4">
        <v>0</v>
      </c>
      <c r="EU794" s="4">
        <v>0</v>
      </c>
      <c r="EV794" s="4">
        <v>0</v>
      </c>
      <c r="EW794" s="4">
        <v>880</v>
      </c>
      <c r="EX794" s="4">
        <v>-28</v>
      </c>
      <c r="EY794" s="4">
        <v>1.85</v>
      </c>
      <c r="EZ794" s="4">
        <v>-1.1000000000000001</v>
      </c>
      <c r="FA794" s="4">
        <v>27</v>
      </c>
      <c r="FB794" s="4">
        <v>3</v>
      </c>
      <c r="FC794" s="4">
        <v>848.3</v>
      </c>
      <c r="FD794" s="4">
        <v>-39.950000000000045</v>
      </c>
      <c r="FE794" s="4">
        <v>6261</v>
      </c>
      <c r="FF794" s="4">
        <v>57</v>
      </c>
      <c r="FG794" s="4">
        <v>2.0499999999999998</v>
      </c>
      <c r="FH794" s="4">
        <v>-1.25</v>
      </c>
      <c r="FI794" s="4">
        <v>5</v>
      </c>
      <c r="FJ794" s="4">
        <v>0</v>
      </c>
      <c r="FK794" s="4">
        <v>0</v>
      </c>
      <c r="FL794" s="4">
        <v>0</v>
      </c>
      <c r="FM794" s="4">
        <v>193</v>
      </c>
      <c r="FN794" s="4">
        <v>-36</v>
      </c>
      <c r="FO794" s="4">
        <v>2.1</v>
      </c>
      <c r="FP794" s="4">
        <v>-1.4499999999999997</v>
      </c>
      <c r="FQ794" s="4">
        <v>22</v>
      </c>
      <c r="FR794" s="4">
        <v>0</v>
      </c>
      <c r="FS794" s="4">
        <v>0</v>
      </c>
      <c r="FT794" s="4">
        <v>0</v>
      </c>
      <c r="FU794" s="4">
        <v>16900</v>
      </c>
      <c r="FV794" s="4">
        <v>-50</v>
      </c>
      <c r="FW794" s="4">
        <v>2.25</v>
      </c>
      <c r="FX794" s="4">
        <v>-1.6</v>
      </c>
      <c r="FY794" s="4">
        <v>6</v>
      </c>
      <c r="FZ794" s="4">
        <v>0</v>
      </c>
      <c r="GA794" s="4">
        <v>0</v>
      </c>
      <c r="GB794" s="4">
        <v>0</v>
      </c>
      <c r="GC794" s="4">
        <v>841</v>
      </c>
      <c r="GD794" s="4">
        <v>-36</v>
      </c>
      <c r="GE794" s="4">
        <v>2.4500000000000002</v>
      </c>
      <c r="GF794" s="4">
        <v>-1.7999999999999998</v>
      </c>
      <c r="GG794" s="4">
        <v>500</v>
      </c>
      <c r="GH794" s="4">
        <v>0</v>
      </c>
      <c r="GI794" s="4">
        <v>665.9</v>
      </c>
      <c r="GJ794" s="4">
        <v>-44.050000000000068</v>
      </c>
      <c r="GK794" s="4">
        <v>14077</v>
      </c>
      <c r="GL794" s="4">
        <v>-1579</v>
      </c>
      <c r="GM794" s="4">
        <v>2.65</v>
      </c>
      <c r="GN794" s="4">
        <v>-1.85</v>
      </c>
      <c r="GO794" s="4">
        <v>6</v>
      </c>
      <c r="GP794" s="4">
        <v>0</v>
      </c>
      <c r="GQ794" s="4">
        <v>0</v>
      </c>
      <c r="GR794" s="4">
        <v>0</v>
      </c>
      <c r="GS794" s="4">
        <v>936</v>
      </c>
      <c r="GT794" s="4">
        <v>-42</v>
      </c>
      <c r="GU794" s="4">
        <v>2.8</v>
      </c>
      <c r="GV794" s="4">
        <v>-2</v>
      </c>
      <c r="GW794" s="4">
        <v>315</v>
      </c>
      <c r="GX794" s="4">
        <v>-65</v>
      </c>
      <c r="GY794" s="4">
        <v>551.79999999999995</v>
      </c>
      <c r="GZ794" s="4">
        <v>-54.150000000000091</v>
      </c>
      <c r="HA794" s="4">
        <v>14649</v>
      </c>
      <c r="HB794" s="4">
        <v>-2252</v>
      </c>
      <c r="HC794" s="4">
        <v>3.1</v>
      </c>
      <c r="HD794" s="4">
        <v>-1.9999999999999996</v>
      </c>
      <c r="HE794" s="4">
        <v>175</v>
      </c>
      <c r="HF794" s="4">
        <v>-14</v>
      </c>
      <c r="HG794" s="4">
        <v>497.65</v>
      </c>
      <c r="HH794" s="4">
        <v>-36.75</v>
      </c>
      <c r="HI794" s="4">
        <v>2126</v>
      </c>
      <c r="HJ794" s="4">
        <v>-478</v>
      </c>
      <c r="HK794" s="4">
        <v>3.6</v>
      </c>
      <c r="HL794" s="4">
        <v>-2.1</v>
      </c>
      <c r="HM794" s="4">
        <v>907</v>
      </c>
      <c r="HN794" s="4">
        <v>-24</v>
      </c>
      <c r="HO794" s="4">
        <v>470</v>
      </c>
      <c r="HP794" s="4">
        <v>-37.449999999999989</v>
      </c>
      <c r="HQ794" s="4">
        <v>27968</v>
      </c>
      <c r="HR794" s="4">
        <v>1401</v>
      </c>
      <c r="HS794" s="4">
        <v>4.3</v>
      </c>
      <c r="HT794" s="4">
        <v>-2.2999999999999998</v>
      </c>
      <c r="HU794" s="4">
        <v>273</v>
      </c>
      <c r="HV794" s="4">
        <v>-38</v>
      </c>
      <c r="HW794" s="4">
        <v>404.5</v>
      </c>
      <c r="HX794" s="4">
        <v>-54.649999999999977</v>
      </c>
      <c r="HY794" s="4">
        <v>3350</v>
      </c>
      <c r="HZ794" s="4">
        <v>483</v>
      </c>
      <c r="IA794" s="4">
        <v>5.0999999999999996</v>
      </c>
      <c r="IB794" s="4">
        <v>-2.8500000000000005</v>
      </c>
      <c r="IC794" s="4">
        <v>494</v>
      </c>
      <c r="ID794" s="4">
        <v>-41</v>
      </c>
      <c r="IE794" s="4">
        <v>370.1</v>
      </c>
      <c r="IF794" s="4">
        <v>-37.649999999999977</v>
      </c>
      <c r="IG794" s="4">
        <v>19135</v>
      </c>
      <c r="IH794" s="4">
        <v>2390</v>
      </c>
      <c r="II794" s="4">
        <v>6.45</v>
      </c>
      <c r="IJ794" s="4">
        <v>-2.7</v>
      </c>
      <c r="IK794" s="4">
        <v>229</v>
      </c>
      <c r="IL794" s="4">
        <v>-9</v>
      </c>
      <c r="IM794" s="4">
        <v>316</v>
      </c>
      <c r="IN794" s="4">
        <v>-46.800000000000011</v>
      </c>
      <c r="IO794" s="4">
        <v>4652</v>
      </c>
      <c r="IP794" s="4">
        <v>198</v>
      </c>
      <c r="IQ794" s="4">
        <v>8.1999999999999993</v>
      </c>
      <c r="IR794" s="4">
        <v>-2.8500000000000014</v>
      </c>
      <c r="IS794" s="4">
        <v>1289</v>
      </c>
      <c r="IT794" s="4">
        <v>182</v>
      </c>
      <c r="IU794" s="4">
        <v>277.55</v>
      </c>
      <c r="IV794" s="4">
        <v>-34.300000000000011</v>
      </c>
      <c r="IW794" s="4">
        <v>26830</v>
      </c>
      <c r="IX794" s="4">
        <v>5141</v>
      </c>
      <c r="IY794" s="4">
        <v>11</v>
      </c>
      <c r="IZ794" s="4">
        <v>-2.1500000000000004</v>
      </c>
      <c r="JA794" s="4">
        <v>228</v>
      </c>
      <c r="JB794" s="4">
        <v>18</v>
      </c>
      <c r="JC794" s="4">
        <v>229</v>
      </c>
      <c r="JD794" s="4">
        <v>-34.949999999999989</v>
      </c>
      <c r="JE794" s="4">
        <v>9771</v>
      </c>
      <c r="JF794" s="4">
        <v>2506</v>
      </c>
      <c r="JG794" s="4">
        <v>15.2</v>
      </c>
      <c r="JH794" s="4">
        <v>-1.0500000000000007</v>
      </c>
      <c r="JI794" s="4">
        <v>3623</v>
      </c>
      <c r="JJ794" s="4">
        <v>907</v>
      </c>
      <c r="JK794" s="4">
        <v>186.55</v>
      </c>
      <c r="JL794" s="4">
        <v>-31.599999999999994</v>
      </c>
      <c r="JM794" s="4">
        <v>29947</v>
      </c>
      <c r="JN794" s="4">
        <v>6104</v>
      </c>
      <c r="JO794" s="4">
        <v>21.15</v>
      </c>
      <c r="JP794" s="4">
        <v>0.34999999999999787</v>
      </c>
      <c r="JQ794" s="5">
        <v>1116</v>
      </c>
      <c r="JR794" s="4">
        <v>188</v>
      </c>
      <c r="JS794" s="4">
        <v>145.4</v>
      </c>
      <c r="JT794" s="4">
        <v>-29</v>
      </c>
      <c r="JU794" s="4">
        <v>11351</v>
      </c>
      <c r="JV794" s="4">
        <v>3021</v>
      </c>
      <c r="JW794" s="4">
        <v>29.7</v>
      </c>
      <c r="JX794" s="4">
        <v>2.3499999999999979</v>
      </c>
      <c r="JY794" s="4">
        <v>13243</v>
      </c>
      <c r="JZ794" s="4">
        <v>-224</v>
      </c>
      <c r="KA794" s="4">
        <v>107</v>
      </c>
      <c r="KB794" s="4">
        <v>-28.300000000000011</v>
      </c>
      <c r="KC794" s="4">
        <v>39663</v>
      </c>
      <c r="KD794" s="4">
        <v>9928</v>
      </c>
      <c r="KE794" s="4">
        <v>42.35</v>
      </c>
      <c r="KF794" s="4">
        <v>4.3500000000000014</v>
      </c>
      <c r="KG794" s="4">
        <v>11509</v>
      </c>
      <c r="KH794" s="4">
        <v>6524</v>
      </c>
      <c r="KI794" s="4">
        <v>74.349999999999994</v>
      </c>
      <c r="KJ794" s="4">
        <v>-25.400000000000006</v>
      </c>
      <c r="KK794" s="4">
        <v>15531</v>
      </c>
      <c r="KL794" s="4">
        <v>6637</v>
      </c>
      <c r="KM794" s="4">
        <v>59.45</v>
      </c>
      <c r="KN794" s="4">
        <v>6.5500000000000043</v>
      </c>
      <c r="KO794" s="4">
        <v>52458</v>
      </c>
      <c r="KP794" s="4">
        <v>19115</v>
      </c>
      <c r="KQ794" s="4">
        <v>48</v>
      </c>
      <c r="KR794" s="4">
        <v>-23.25</v>
      </c>
      <c r="KS794" s="4">
        <v>31090</v>
      </c>
      <c r="KT794" s="4">
        <v>8176</v>
      </c>
      <c r="KU794" s="4">
        <v>83.2</v>
      </c>
      <c r="KV794" s="4">
        <v>10.450000000000003</v>
      </c>
      <c r="KW794" s="4">
        <v>22331</v>
      </c>
      <c r="KX794" s="4">
        <v>13034</v>
      </c>
      <c r="KY794" s="4">
        <v>29.1</v>
      </c>
      <c r="KZ794" s="4">
        <v>-19.100000000000001</v>
      </c>
      <c r="LA794" s="4">
        <v>5090</v>
      </c>
      <c r="LB794" s="4">
        <v>2055</v>
      </c>
      <c r="LC794" s="4">
        <v>113.95</v>
      </c>
      <c r="LD794" s="4">
        <v>14.350000000000009</v>
      </c>
    </row>
    <row r="795" spans="1:316" x14ac:dyDescent="0.25">
      <c r="A795" s="171">
        <v>44076.452273263887</v>
      </c>
      <c r="B795" s="172">
        <v>0.4513888888888889</v>
      </c>
      <c r="C795" s="4">
        <v>11455.45</v>
      </c>
      <c r="D795" s="4">
        <v>11450</v>
      </c>
      <c r="E795" s="173">
        <v>-52</v>
      </c>
      <c r="F795" s="173">
        <v>12.449999999999998</v>
      </c>
      <c r="G795" s="173">
        <v>313.89999999999998</v>
      </c>
      <c r="H795" s="173">
        <v>-677.20000000000061</v>
      </c>
      <c r="I795" s="173">
        <v>488.40000000000003</v>
      </c>
      <c r="J795" s="173">
        <v>-1165.6000000000006</v>
      </c>
      <c r="K795" s="127">
        <v>30.32</v>
      </c>
      <c r="L795" s="127">
        <v>27.16</v>
      </c>
      <c r="M795" s="127">
        <v>14.6</v>
      </c>
      <c r="N795" s="127">
        <v>9.370000000000001</v>
      </c>
      <c r="O795" s="127">
        <v>3.4633618891935197E-2</v>
      </c>
      <c r="P795" s="127">
        <v>-6.6483365526614384E-4</v>
      </c>
      <c r="Q795" s="127">
        <v>0.80423673803856932</v>
      </c>
      <c r="R795" s="4">
        <v>74945</v>
      </c>
      <c r="S795" s="4">
        <v>40386</v>
      </c>
      <c r="T795" s="173">
        <v>11491.116666666667</v>
      </c>
      <c r="U795" s="173">
        <v>1.8333333333321207</v>
      </c>
      <c r="V795" s="4">
        <v>147548</v>
      </c>
      <c r="W795" s="4">
        <v>-8789</v>
      </c>
      <c r="X795" s="173">
        <v>35.66666666666606</v>
      </c>
      <c r="Y795" s="126">
        <v>-89259</v>
      </c>
      <c r="Z795" s="126">
        <v>-18702</v>
      </c>
      <c r="AA795" s="126">
        <v>-107961</v>
      </c>
      <c r="AB795" s="126">
        <v>-34559</v>
      </c>
      <c r="AC795" s="126">
        <v>-71730</v>
      </c>
      <c r="AD795" s="176" t="e">
        <v>#REF!</v>
      </c>
      <c r="AE795" s="177">
        <v>-9.834224240258016E-2</v>
      </c>
      <c r="AF795" s="177">
        <v>-4.6633550883034544E-2</v>
      </c>
      <c r="AG795" s="177">
        <v>0.28048896877845708</v>
      </c>
      <c r="AH795" s="177">
        <v>0.60417541638842187</v>
      </c>
      <c r="AI795" s="127">
        <v>0.16727828078675219</v>
      </c>
      <c r="AJ795" s="127">
        <v>0</v>
      </c>
      <c r="AK795" s="4">
        <v>0</v>
      </c>
      <c r="AL795" s="178">
        <v>11500</v>
      </c>
      <c r="AM795" s="178">
        <v>11600</v>
      </c>
      <c r="AN795" s="178">
        <v>11400</v>
      </c>
      <c r="AO795" s="178">
        <v>12000</v>
      </c>
      <c r="AS795" s="4">
        <v>0.59549061498550282</v>
      </c>
      <c r="AT795" s="4">
        <v>0.23242169870926979</v>
      </c>
      <c r="AU795" s="4">
        <v>0.23505416307845714</v>
      </c>
      <c r="AV795" s="4">
        <v>7.2156338733923506E-2</v>
      </c>
      <c r="AW795" s="4">
        <v>9.705515348140753E-2</v>
      </c>
      <c r="AX795" s="4">
        <v>6.374243733794295E-2</v>
      </c>
      <c r="AY795" s="4">
        <v>30.966814159292035</v>
      </c>
      <c r="AZ795" s="4">
        <v>12.208791208791208</v>
      </c>
      <c r="BA795" s="4">
        <v>39.388663967611336</v>
      </c>
      <c r="BB795" s="4">
        <v>20.393013100436683</v>
      </c>
      <c r="BC795" s="4">
        <v>20.793452844894777</v>
      </c>
      <c r="BD795" s="4">
        <v>41.872807017543863</v>
      </c>
      <c r="BE795" s="4">
        <v>8.2761930883159636</v>
      </c>
      <c r="BF795" s="4">
        <v>10.211469534050179</v>
      </c>
      <c r="BG795" s="4">
        <v>2.9928397318708106</v>
      </c>
      <c r="BH795" s="4">
        <v>1.3127052722558341</v>
      </c>
      <c r="BI795" s="4">
        <v>9</v>
      </c>
      <c r="BJ795" s="4">
        <v>0</v>
      </c>
      <c r="BK795" s="4">
        <v>0</v>
      </c>
      <c r="BL795" s="4">
        <v>0</v>
      </c>
      <c r="BM795" s="4">
        <v>7732</v>
      </c>
      <c r="BN795" s="4">
        <v>-231</v>
      </c>
      <c r="BO795" s="4">
        <v>0.95</v>
      </c>
      <c r="BP795" s="4">
        <v>-0.55000000000000004</v>
      </c>
      <c r="BQ795" s="4">
        <v>0</v>
      </c>
      <c r="BR795" s="4">
        <v>0</v>
      </c>
      <c r="BS795" s="4">
        <v>0</v>
      </c>
      <c r="BT795" s="4">
        <v>0</v>
      </c>
      <c r="BU795" s="4">
        <v>127</v>
      </c>
      <c r="BV795" s="4">
        <v>13</v>
      </c>
      <c r="BW795" s="4">
        <v>1</v>
      </c>
      <c r="BX795" s="4">
        <v>-0.55000000000000004</v>
      </c>
      <c r="BY795" s="4">
        <v>22</v>
      </c>
      <c r="BZ795" s="4">
        <v>0</v>
      </c>
      <c r="CA795" s="4">
        <v>0</v>
      </c>
      <c r="CB795" s="4">
        <v>0</v>
      </c>
      <c r="CC795" s="4">
        <v>776</v>
      </c>
      <c r="CD795" s="4">
        <v>-7</v>
      </c>
      <c r="CE795" s="4">
        <v>1.1000000000000001</v>
      </c>
      <c r="CF795" s="4">
        <v>-0.54999999999999982</v>
      </c>
      <c r="CG795" s="4">
        <v>0</v>
      </c>
      <c r="CH795" s="4">
        <v>0</v>
      </c>
      <c r="CI795" s="4">
        <v>0</v>
      </c>
      <c r="CJ795" s="4">
        <v>0</v>
      </c>
      <c r="CK795" s="4">
        <v>46</v>
      </c>
      <c r="CL795" s="4">
        <v>2</v>
      </c>
      <c r="CM795" s="4">
        <v>1.1000000000000001</v>
      </c>
      <c r="CN795" s="4">
        <v>-0.7</v>
      </c>
      <c r="CO795" s="4">
        <v>12</v>
      </c>
      <c r="CP795" s="4">
        <v>0</v>
      </c>
      <c r="CQ795" s="4">
        <v>0</v>
      </c>
      <c r="CR795" s="4">
        <v>0</v>
      </c>
      <c r="CS795" s="4">
        <v>1815</v>
      </c>
      <c r="CT795" s="4">
        <v>161</v>
      </c>
      <c r="CU795" s="4">
        <v>1.25</v>
      </c>
      <c r="CV795" s="4">
        <v>-0.7</v>
      </c>
      <c r="CW795" s="4">
        <v>0</v>
      </c>
      <c r="CX795" s="4">
        <v>0</v>
      </c>
      <c r="CY795" s="4">
        <v>0</v>
      </c>
      <c r="CZ795" s="4">
        <v>0</v>
      </c>
      <c r="DA795" s="4">
        <v>293</v>
      </c>
      <c r="DB795" s="4">
        <v>11</v>
      </c>
      <c r="DC795" s="4">
        <v>1.25</v>
      </c>
      <c r="DD795" s="4">
        <v>-0.85000000000000009</v>
      </c>
      <c r="DE795" s="4">
        <v>28</v>
      </c>
      <c r="DF795" s="4">
        <v>0</v>
      </c>
      <c r="DG795" s="4">
        <v>0</v>
      </c>
      <c r="DH795" s="4">
        <v>0</v>
      </c>
      <c r="DI795" s="4">
        <v>2068</v>
      </c>
      <c r="DJ795" s="4">
        <v>-226</v>
      </c>
      <c r="DK795" s="4">
        <v>1.45</v>
      </c>
      <c r="DL795" s="4">
        <v>-0.7</v>
      </c>
      <c r="DM795" s="4">
        <v>0</v>
      </c>
      <c r="DN795" s="4">
        <v>0</v>
      </c>
      <c r="DO795" s="4">
        <v>0</v>
      </c>
      <c r="DP795" s="4">
        <v>0</v>
      </c>
      <c r="DQ795" s="4">
        <v>602</v>
      </c>
      <c r="DR795" s="4">
        <v>136</v>
      </c>
      <c r="DS795" s="4">
        <v>1.6</v>
      </c>
      <c r="DT795" s="4">
        <v>-0.69999999999999973</v>
      </c>
      <c r="DU795" s="4">
        <v>1</v>
      </c>
      <c r="DV795" s="4">
        <v>0</v>
      </c>
      <c r="DW795" s="4">
        <v>0</v>
      </c>
      <c r="DX795" s="4">
        <v>0</v>
      </c>
      <c r="DY795" s="4">
        <v>4917</v>
      </c>
      <c r="DZ795" s="4">
        <v>-176</v>
      </c>
      <c r="EA795" s="4">
        <v>1.55</v>
      </c>
      <c r="EB795" s="4">
        <v>-0.90000000000000013</v>
      </c>
      <c r="EC795" s="4">
        <v>0</v>
      </c>
      <c r="ED795" s="4">
        <v>0</v>
      </c>
      <c r="EE795" s="4">
        <v>0</v>
      </c>
      <c r="EF795" s="4">
        <v>0</v>
      </c>
      <c r="EG795" s="4">
        <v>317</v>
      </c>
      <c r="EH795" s="4">
        <v>37</v>
      </c>
      <c r="EI795" s="4">
        <v>1.75</v>
      </c>
      <c r="EJ795" s="4">
        <v>-0.95000000000000018</v>
      </c>
      <c r="EK795" s="4">
        <v>79</v>
      </c>
      <c r="EL795" s="4">
        <v>0</v>
      </c>
      <c r="EM795" s="4">
        <v>1008</v>
      </c>
      <c r="EN795" s="4">
        <v>-7</v>
      </c>
      <c r="EO795" s="4">
        <v>22786</v>
      </c>
      <c r="EP795" s="4">
        <v>-1172</v>
      </c>
      <c r="EQ795" s="4">
        <v>1.8</v>
      </c>
      <c r="ER795" s="4">
        <v>-1.0999999999999999</v>
      </c>
      <c r="ES795" s="4">
        <v>4</v>
      </c>
      <c r="ET795" s="4">
        <v>0</v>
      </c>
      <c r="EU795" s="4">
        <v>0</v>
      </c>
      <c r="EV795" s="4">
        <v>0</v>
      </c>
      <c r="EW795" s="4">
        <v>880</v>
      </c>
      <c r="EX795" s="4">
        <v>-28</v>
      </c>
      <c r="EY795" s="4">
        <v>1.85</v>
      </c>
      <c r="EZ795" s="4">
        <v>-1.1000000000000001</v>
      </c>
      <c r="FA795" s="4">
        <v>27</v>
      </c>
      <c r="FB795" s="4">
        <v>3</v>
      </c>
      <c r="FC795" s="4">
        <v>848.3</v>
      </c>
      <c r="FD795" s="4">
        <v>-39.950000000000045</v>
      </c>
      <c r="FE795" s="4">
        <v>6261</v>
      </c>
      <c r="FF795" s="4">
        <v>57</v>
      </c>
      <c r="FG795" s="4">
        <v>2</v>
      </c>
      <c r="FH795" s="4">
        <v>-1.2999999999999998</v>
      </c>
      <c r="FI795" s="4">
        <v>5</v>
      </c>
      <c r="FJ795" s="4">
        <v>0</v>
      </c>
      <c r="FK795" s="4">
        <v>0</v>
      </c>
      <c r="FL795" s="4">
        <v>0</v>
      </c>
      <c r="FM795" s="4">
        <v>193</v>
      </c>
      <c r="FN795" s="4">
        <v>-36</v>
      </c>
      <c r="FO795" s="4">
        <v>2.1</v>
      </c>
      <c r="FP795" s="4">
        <v>-1.4499999999999997</v>
      </c>
      <c r="FQ795" s="4">
        <v>22</v>
      </c>
      <c r="FR795" s="4">
        <v>0</v>
      </c>
      <c r="FS795" s="4">
        <v>0</v>
      </c>
      <c r="FT795" s="4">
        <v>0</v>
      </c>
      <c r="FU795" s="4">
        <v>16948</v>
      </c>
      <c r="FV795" s="4">
        <v>-2</v>
      </c>
      <c r="FW795" s="4">
        <v>2.25</v>
      </c>
      <c r="FX795" s="4">
        <v>-1.6</v>
      </c>
      <c r="FY795" s="4">
        <v>6</v>
      </c>
      <c r="FZ795" s="4">
        <v>0</v>
      </c>
      <c r="GA795" s="4">
        <v>0</v>
      </c>
      <c r="GB795" s="4">
        <v>0</v>
      </c>
      <c r="GC795" s="4">
        <v>841</v>
      </c>
      <c r="GD795" s="4">
        <v>-36</v>
      </c>
      <c r="GE795" s="4">
        <v>2.25</v>
      </c>
      <c r="GF795" s="4">
        <v>-2</v>
      </c>
      <c r="GG795" s="4">
        <v>500</v>
      </c>
      <c r="GH795" s="4">
        <v>0</v>
      </c>
      <c r="GI795" s="4">
        <v>665.9</v>
      </c>
      <c r="GJ795" s="4">
        <v>-44.050000000000068</v>
      </c>
      <c r="GK795" s="4">
        <v>14095</v>
      </c>
      <c r="GL795" s="4">
        <v>-1561</v>
      </c>
      <c r="GM795" s="4">
        <v>2.5499999999999998</v>
      </c>
      <c r="GN795" s="4">
        <v>-1.9500000000000002</v>
      </c>
      <c r="GO795" s="4">
        <v>6</v>
      </c>
      <c r="GP795" s="4">
        <v>0</v>
      </c>
      <c r="GQ795" s="4">
        <v>0</v>
      </c>
      <c r="GR795" s="4">
        <v>0</v>
      </c>
      <c r="GS795" s="4">
        <v>933</v>
      </c>
      <c r="GT795" s="4">
        <v>-45</v>
      </c>
      <c r="GU795" s="4">
        <v>2.7</v>
      </c>
      <c r="GV795" s="4">
        <v>-2.0999999999999996</v>
      </c>
      <c r="GW795" s="4">
        <v>315</v>
      </c>
      <c r="GX795" s="4">
        <v>-65</v>
      </c>
      <c r="GY795" s="4">
        <v>551.79999999999995</v>
      </c>
      <c r="GZ795" s="4">
        <v>-54.150000000000091</v>
      </c>
      <c r="HA795" s="4">
        <v>14745</v>
      </c>
      <c r="HB795" s="4">
        <v>-2156</v>
      </c>
      <c r="HC795" s="4">
        <v>3</v>
      </c>
      <c r="HD795" s="4">
        <v>-2.0999999999999996</v>
      </c>
      <c r="HE795" s="4">
        <v>175</v>
      </c>
      <c r="HF795" s="4">
        <v>-14</v>
      </c>
      <c r="HG795" s="4">
        <v>497.65</v>
      </c>
      <c r="HH795" s="4">
        <v>-36.75</v>
      </c>
      <c r="HI795" s="4">
        <v>2169</v>
      </c>
      <c r="HJ795" s="4">
        <v>-435</v>
      </c>
      <c r="HK795" s="4">
        <v>3.5</v>
      </c>
      <c r="HL795" s="4">
        <v>-2.2000000000000002</v>
      </c>
      <c r="HM795" s="4">
        <v>904</v>
      </c>
      <c r="HN795" s="4">
        <v>-27</v>
      </c>
      <c r="HO795" s="4">
        <v>468</v>
      </c>
      <c r="HP795" s="4">
        <v>-39.449999999999989</v>
      </c>
      <c r="HQ795" s="4">
        <v>27994</v>
      </c>
      <c r="HR795" s="4">
        <v>1427</v>
      </c>
      <c r="HS795" s="4">
        <v>4.2</v>
      </c>
      <c r="HT795" s="4">
        <v>-2.3999999999999995</v>
      </c>
      <c r="HU795" s="4">
        <v>273</v>
      </c>
      <c r="HV795" s="4">
        <v>-38</v>
      </c>
      <c r="HW795" s="4">
        <v>404.5</v>
      </c>
      <c r="HX795" s="4">
        <v>-54.649999999999977</v>
      </c>
      <c r="HY795" s="4">
        <v>3333</v>
      </c>
      <c r="HZ795" s="4">
        <v>466</v>
      </c>
      <c r="IA795" s="4">
        <v>5.05</v>
      </c>
      <c r="IB795" s="4">
        <v>-2.9000000000000004</v>
      </c>
      <c r="IC795" s="4">
        <v>494</v>
      </c>
      <c r="ID795" s="4">
        <v>-41</v>
      </c>
      <c r="IE795" s="4">
        <v>369.95</v>
      </c>
      <c r="IF795" s="4">
        <v>-37.800000000000011</v>
      </c>
      <c r="IG795" s="4">
        <v>19458</v>
      </c>
      <c r="IH795" s="4">
        <v>2713</v>
      </c>
      <c r="II795" s="4">
        <v>6.5</v>
      </c>
      <c r="IJ795" s="4">
        <v>-2.6500000000000004</v>
      </c>
      <c r="IK795" s="4">
        <v>229</v>
      </c>
      <c r="IL795" s="4">
        <v>-9</v>
      </c>
      <c r="IM795" s="4">
        <v>316</v>
      </c>
      <c r="IN795" s="4">
        <v>-46.800000000000011</v>
      </c>
      <c r="IO795" s="4">
        <v>4670</v>
      </c>
      <c r="IP795" s="4">
        <v>216</v>
      </c>
      <c r="IQ795" s="4">
        <v>8.3000000000000007</v>
      </c>
      <c r="IR795" s="4">
        <v>-2.75</v>
      </c>
      <c r="IS795" s="4">
        <v>1283</v>
      </c>
      <c r="IT795" s="4">
        <v>176</v>
      </c>
      <c r="IU795" s="4">
        <v>275.10000000000002</v>
      </c>
      <c r="IV795" s="4">
        <v>-36.75</v>
      </c>
      <c r="IW795" s="4">
        <v>26678</v>
      </c>
      <c r="IX795" s="4">
        <v>4989</v>
      </c>
      <c r="IY795" s="4">
        <v>11.15</v>
      </c>
      <c r="IZ795" s="4">
        <v>-2</v>
      </c>
      <c r="JA795" s="4">
        <v>228</v>
      </c>
      <c r="JB795" s="4">
        <v>18</v>
      </c>
      <c r="JC795" s="4">
        <v>227.85</v>
      </c>
      <c r="JD795" s="4">
        <v>-36.099999999999994</v>
      </c>
      <c r="JE795" s="4">
        <v>9547</v>
      </c>
      <c r="JF795" s="4">
        <v>2282</v>
      </c>
      <c r="JG795" s="4">
        <v>15.45</v>
      </c>
      <c r="JH795" s="4">
        <v>-0.80000000000000071</v>
      </c>
      <c r="JI795" s="4">
        <v>3646</v>
      </c>
      <c r="JJ795" s="4">
        <v>930</v>
      </c>
      <c r="JK795" s="4">
        <v>185.45</v>
      </c>
      <c r="JL795" s="4">
        <v>-32.700000000000017</v>
      </c>
      <c r="JM795" s="4">
        <v>30175</v>
      </c>
      <c r="JN795" s="4">
        <v>6332</v>
      </c>
      <c r="JO795" s="4">
        <v>21.7</v>
      </c>
      <c r="JP795" s="4">
        <v>0.89999999999999858</v>
      </c>
      <c r="JQ795" s="5">
        <v>1116</v>
      </c>
      <c r="JR795" s="4">
        <v>188</v>
      </c>
      <c r="JS795" s="4">
        <v>144.4</v>
      </c>
      <c r="JT795" s="4">
        <v>-30</v>
      </c>
      <c r="JU795" s="4">
        <v>11396</v>
      </c>
      <c r="JV795" s="4">
        <v>3066</v>
      </c>
      <c r="JW795" s="4">
        <v>30.4</v>
      </c>
      <c r="JX795" s="4">
        <v>3.0499999999999972</v>
      </c>
      <c r="JY795" s="4">
        <v>13128</v>
      </c>
      <c r="JZ795" s="4">
        <v>-339</v>
      </c>
      <c r="KA795" s="4">
        <v>106.65</v>
      </c>
      <c r="KB795" s="4">
        <v>-28.650000000000006</v>
      </c>
      <c r="KC795" s="4">
        <v>39290</v>
      </c>
      <c r="KD795" s="4">
        <v>9555</v>
      </c>
      <c r="KE795" s="4">
        <v>43.3</v>
      </c>
      <c r="KF795" s="4">
        <v>5.2999999999999972</v>
      </c>
      <c r="KG795" s="4">
        <v>11570</v>
      </c>
      <c r="KH795" s="4">
        <v>6585</v>
      </c>
      <c r="KI795" s="4">
        <v>73.55</v>
      </c>
      <c r="KJ795" s="4">
        <v>-26.200000000000003</v>
      </c>
      <c r="KK795" s="4">
        <v>15188</v>
      </c>
      <c r="KL795" s="4">
        <v>6294</v>
      </c>
      <c r="KM795" s="4">
        <v>60.65</v>
      </c>
      <c r="KN795" s="4">
        <v>7.75</v>
      </c>
      <c r="KO795" s="4">
        <v>52424</v>
      </c>
      <c r="KP795" s="4">
        <v>19081</v>
      </c>
      <c r="KQ795" s="4">
        <v>47.7</v>
      </c>
      <c r="KR795" s="4">
        <v>-23.549999999999997</v>
      </c>
      <c r="KS795" s="4">
        <v>31218</v>
      </c>
      <c r="KT795" s="4">
        <v>8304</v>
      </c>
      <c r="KU795" s="4">
        <v>84.5</v>
      </c>
      <c r="KV795" s="4">
        <v>11.75</v>
      </c>
      <c r="KW795" s="4">
        <v>22158</v>
      </c>
      <c r="KX795" s="4">
        <v>12861</v>
      </c>
      <c r="KY795" s="4">
        <v>28.75</v>
      </c>
      <c r="KZ795" s="4">
        <v>-19.450000000000003</v>
      </c>
      <c r="LA795" s="4">
        <v>5150</v>
      </c>
      <c r="LB795" s="4">
        <v>2115</v>
      </c>
      <c r="LC795" s="4">
        <v>115.9</v>
      </c>
      <c r="LD795" s="4">
        <v>16.300000000000011</v>
      </c>
    </row>
    <row r="796" spans="1:316" x14ac:dyDescent="0.25">
      <c r="A796" s="171">
        <v>44076.451502546297</v>
      </c>
      <c r="B796" s="172">
        <v>0.45069444444444445</v>
      </c>
      <c r="C796" s="4">
        <v>11440.5</v>
      </c>
      <c r="D796" s="4">
        <v>11450</v>
      </c>
      <c r="E796" s="173">
        <v>-52</v>
      </c>
      <c r="F796" s="173">
        <v>12.449999999999998</v>
      </c>
      <c r="G796" s="173">
        <v>313.89999999999998</v>
      </c>
      <c r="H796" s="173">
        <v>-677.20000000000061</v>
      </c>
      <c r="I796" s="173">
        <v>488.40000000000003</v>
      </c>
      <c r="J796" s="173">
        <v>-1165.6000000000006</v>
      </c>
      <c r="K796" s="127">
        <v>30.32</v>
      </c>
      <c r="L796" s="127">
        <v>27.16</v>
      </c>
      <c r="M796" s="127">
        <v>14.6</v>
      </c>
      <c r="N796" s="127">
        <v>9.370000000000001</v>
      </c>
      <c r="O796" s="127">
        <v>-6.6992764073737499E-2</v>
      </c>
      <c r="P796" s="127">
        <v>-0.10198479288087021</v>
      </c>
      <c r="Q796" s="127">
        <v>0.80419836346687223</v>
      </c>
      <c r="R796" s="4">
        <v>74962</v>
      </c>
      <c r="S796" s="4">
        <v>40383</v>
      </c>
      <c r="T796" s="173">
        <v>11491.116666666667</v>
      </c>
      <c r="U796" s="173">
        <v>1.8333333333321207</v>
      </c>
      <c r="V796" s="4">
        <v>147548</v>
      </c>
      <c r="W796" s="4">
        <v>-8789</v>
      </c>
      <c r="X796" s="173">
        <v>50.616666666666788</v>
      </c>
      <c r="Y796" s="126">
        <v>-89242</v>
      </c>
      <c r="Z796" s="126">
        <v>-18705</v>
      </c>
      <c r="AA796" s="126">
        <v>-107947</v>
      </c>
      <c r="AB796" s="126">
        <v>-34579</v>
      </c>
      <c r="AC796" s="126">
        <v>-71730</v>
      </c>
      <c r="AD796" s="176" t="e">
        <v>#REF!</v>
      </c>
      <c r="AE796" s="177">
        <v>0.41776610307317691</v>
      </c>
      <c r="AF796" s="177">
        <v>-4.6245736519413209E-2</v>
      </c>
      <c r="AG796" s="177">
        <v>0.30476670696574737</v>
      </c>
      <c r="AH796" s="177">
        <v>0.618049246979123</v>
      </c>
      <c r="AI796" s="127">
        <v>0.17079516781052645</v>
      </c>
      <c r="AJ796" s="127">
        <v>0</v>
      </c>
      <c r="AK796" s="4">
        <v>0</v>
      </c>
      <c r="AL796" s="178">
        <v>11500</v>
      </c>
      <c r="AM796" s="178">
        <v>11600</v>
      </c>
      <c r="AN796" s="178">
        <v>11400</v>
      </c>
      <c r="AO796" s="178">
        <v>12000</v>
      </c>
      <c r="AS796" s="4">
        <v>0.59549061498550282</v>
      </c>
      <c r="AT796" s="4">
        <v>0.23242169870926979</v>
      </c>
      <c r="AU796" s="4">
        <v>0.23505416307845714</v>
      </c>
      <c r="AV796" s="4">
        <v>7.2156338733923506E-2</v>
      </c>
      <c r="AW796" s="4">
        <v>9.705515348140753E-2</v>
      </c>
      <c r="AX796" s="4">
        <v>6.374243733794295E-2</v>
      </c>
      <c r="AY796" s="4">
        <v>30.395222584147664</v>
      </c>
      <c r="AZ796" s="4">
        <v>12.208791208791208</v>
      </c>
      <c r="BA796" s="4">
        <v>39.388663967611336</v>
      </c>
      <c r="BB796" s="4">
        <v>20.393013100436683</v>
      </c>
      <c r="BC796" s="4">
        <v>20.793452844894777</v>
      </c>
      <c r="BD796" s="4">
        <v>41.872807017543863</v>
      </c>
      <c r="BE796" s="4">
        <v>8.2761930883159636</v>
      </c>
      <c r="BF796" s="4">
        <v>10.211469534050179</v>
      </c>
      <c r="BG796" s="4">
        <v>2.9928397318708106</v>
      </c>
      <c r="BH796" s="4">
        <v>1.3127052722558341</v>
      </c>
      <c r="BI796" s="4">
        <v>9</v>
      </c>
      <c r="BJ796" s="4">
        <v>0</v>
      </c>
      <c r="BK796" s="4">
        <v>0</v>
      </c>
      <c r="BL796" s="4">
        <v>0</v>
      </c>
      <c r="BM796" s="4">
        <v>7732</v>
      </c>
      <c r="BN796" s="4">
        <v>-231</v>
      </c>
      <c r="BO796" s="4">
        <v>0.95</v>
      </c>
      <c r="BP796" s="4">
        <v>-0.55000000000000004</v>
      </c>
      <c r="BQ796" s="4">
        <v>0</v>
      </c>
      <c r="BR796" s="4">
        <v>0</v>
      </c>
      <c r="BS796" s="4">
        <v>0</v>
      </c>
      <c r="BT796" s="4">
        <v>0</v>
      </c>
      <c r="BU796" s="4">
        <v>127</v>
      </c>
      <c r="BV796" s="4">
        <v>13</v>
      </c>
      <c r="BW796" s="4">
        <v>1</v>
      </c>
      <c r="BX796" s="4">
        <v>-0.55000000000000004</v>
      </c>
      <c r="BY796" s="4">
        <v>22</v>
      </c>
      <c r="BZ796" s="4">
        <v>0</v>
      </c>
      <c r="CA796" s="4">
        <v>0</v>
      </c>
      <c r="CB796" s="4">
        <v>0</v>
      </c>
      <c r="CC796" s="4">
        <v>776</v>
      </c>
      <c r="CD796" s="4">
        <v>-7</v>
      </c>
      <c r="CE796" s="4">
        <v>1.1000000000000001</v>
      </c>
      <c r="CF796" s="4">
        <v>-0.54999999999999982</v>
      </c>
      <c r="CG796" s="4">
        <v>0</v>
      </c>
      <c r="CH796" s="4">
        <v>0</v>
      </c>
      <c r="CI796" s="4">
        <v>0</v>
      </c>
      <c r="CJ796" s="4">
        <v>0</v>
      </c>
      <c r="CK796" s="4">
        <v>46</v>
      </c>
      <c r="CL796" s="4">
        <v>2</v>
      </c>
      <c r="CM796" s="4">
        <v>1.1000000000000001</v>
      </c>
      <c r="CN796" s="4">
        <v>-0.7</v>
      </c>
      <c r="CO796" s="4">
        <v>12</v>
      </c>
      <c r="CP796" s="4">
        <v>0</v>
      </c>
      <c r="CQ796" s="4">
        <v>0</v>
      </c>
      <c r="CR796" s="4">
        <v>0</v>
      </c>
      <c r="CS796" s="4">
        <v>1815</v>
      </c>
      <c r="CT796" s="4">
        <v>161</v>
      </c>
      <c r="CU796" s="4">
        <v>1.25</v>
      </c>
      <c r="CV796" s="4">
        <v>-0.7</v>
      </c>
      <c r="CW796" s="4">
        <v>0</v>
      </c>
      <c r="CX796" s="4">
        <v>0</v>
      </c>
      <c r="CY796" s="4">
        <v>0</v>
      </c>
      <c r="CZ796" s="4">
        <v>0</v>
      </c>
      <c r="DA796" s="4">
        <v>293</v>
      </c>
      <c r="DB796" s="4">
        <v>11</v>
      </c>
      <c r="DC796" s="4">
        <v>1.25</v>
      </c>
      <c r="DD796" s="4">
        <v>-0.85000000000000009</v>
      </c>
      <c r="DE796" s="4">
        <v>28</v>
      </c>
      <c r="DF796" s="4">
        <v>0</v>
      </c>
      <c r="DG796" s="4">
        <v>0</v>
      </c>
      <c r="DH796" s="4">
        <v>0</v>
      </c>
      <c r="DI796" s="4">
        <v>2068</v>
      </c>
      <c r="DJ796" s="4">
        <v>-226</v>
      </c>
      <c r="DK796" s="4">
        <v>1.45</v>
      </c>
      <c r="DL796" s="4">
        <v>-0.7</v>
      </c>
      <c r="DM796" s="4">
        <v>0</v>
      </c>
      <c r="DN796" s="4">
        <v>0</v>
      </c>
      <c r="DO796" s="4">
        <v>0</v>
      </c>
      <c r="DP796" s="4">
        <v>0</v>
      </c>
      <c r="DQ796" s="4">
        <v>602</v>
      </c>
      <c r="DR796" s="4">
        <v>136</v>
      </c>
      <c r="DS796" s="4">
        <v>1.6</v>
      </c>
      <c r="DT796" s="4">
        <v>-0.69999999999999973</v>
      </c>
      <c r="DU796" s="4">
        <v>1</v>
      </c>
      <c r="DV796" s="4">
        <v>0</v>
      </c>
      <c r="DW796" s="4">
        <v>0</v>
      </c>
      <c r="DX796" s="4">
        <v>0</v>
      </c>
      <c r="DY796" s="4">
        <v>4917</v>
      </c>
      <c r="DZ796" s="4">
        <v>-176</v>
      </c>
      <c r="EA796" s="4">
        <v>1.55</v>
      </c>
      <c r="EB796" s="4">
        <v>-0.90000000000000013</v>
      </c>
      <c r="EC796" s="4">
        <v>0</v>
      </c>
      <c r="ED796" s="4">
        <v>0</v>
      </c>
      <c r="EE796" s="4">
        <v>0</v>
      </c>
      <c r="EF796" s="4">
        <v>0</v>
      </c>
      <c r="EG796" s="4">
        <v>314</v>
      </c>
      <c r="EH796" s="4">
        <v>34</v>
      </c>
      <c r="EI796" s="4">
        <v>1.75</v>
      </c>
      <c r="EJ796" s="4">
        <v>-0.95000000000000018</v>
      </c>
      <c r="EK796" s="4">
        <v>79</v>
      </c>
      <c r="EL796" s="4">
        <v>0</v>
      </c>
      <c r="EM796" s="4">
        <v>1008</v>
      </c>
      <c r="EN796" s="4">
        <v>-7</v>
      </c>
      <c r="EO796" s="4">
        <v>22786</v>
      </c>
      <c r="EP796" s="4">
        <v>-1172</v>
      </c>
      <c r="EQ796" s="4">
        <v>1.8</v>
      </c>
      <c r="ER796" s="4">
        <v>-1.0999999999999999</v>
      </c>
      <c r="ES796" s="4">
        <v>4</v>
      </c>
      <c r="ET796" s="4">
        <v>0</v>
      </c>
      <c r="EU796" s="4">
        <v>0</v>
      </c>
      <c r="EV796" s="4">
        <v>0</v>
      </c>
      <c r="EW796" s="4">
        <v>880</v>
      </c>
      <c r="EX796" s="4">
        <v>-28</v>
      </c>
      <c r="EY796" s="4">
        <v>1.85</v>
      </c>
      <c r="EZ796" s="4">
        <v>-1.1000000000000001</v>
      </c>
      <c r="FA796" s="4">
        <v>27</v>
      </c>
      <c r="FB796" s="4">
        <v>3</v>
      </c>
      <c r="FC796" s="4">
        <v>848.3</v>
      </c>
      <c r="FD796" s="4">
        <v>-39.950000000000045</v>
      </c>
      <c r="FE796" s="4">
        <v>6261</v>
      </c>
      <c r="FF796" s="4">
        <v>57</v>
      </c>
      <c r="FG796" s="4">
        <v>2</v>
      </c>
      <c r="FH796" s="4">
        <v>-1.2999999999999998</v>
      </c>
      <c r="FI796" s="4">
        <v>5</v>
      </c>
      <c r="FJ796" s="4">
        <v>0</v>
      </c>
      <c r="FK796" s="4">
        <v>0</v>
      </c>
      <c r="FL796" s="4">
        <v>0</v>
      </c>
      <c r="FM796" s="4">
        <v>193</v>
      </c>
      <c r="FN796" s="4">
        <v>-36</v>
      </c>
      <c r="FO796" s="4">
        <v>2.1</v>
      </c>
      <c r="FP796" s="4">
        <v>-1.4499999999999997</v>
      </c>
      <c r="FQ796" s="4">
        <v>22</v>
      </c>
      <c r="FR796" s="4">
        <v>0</v>
      </c>
      <c r="FS796" s="4">
        <v>0</v>
      </c>
      <c r="FT796" s="4">
        <v>0</v>
      </c>
      <c r="FU796" s="4">
        <v>16948</v>
      </c>
      <c r="FV796" s="4">
        <v>-2</v>
      </c>
      <c r="FW796" s="4">
        <v>2.25</v>
      </c>
      <c r="FX796" s="4">
        <v>-1.6</v>
      </c>
      <c r="FY796" s="4">
        <v>6</v>
      </c>
      <c r="FZ796" s="4">
        <v>0</v>
      </c>
      <c r="GA796" s="4">
        <v>0</v>
      </c>
      <c r="GB796" s="4">
        <v>0</v>
      </c>
      <c r="GC796" s="4">
        <v>841</v>
      </c>
      <c r="GD796" s="4">
        <v>-36</v>
      </c>
      <c r="GE796" s="4">
        <v>2.25</v>
      </c>
      <c r="GF796" s="4">
        <v>-2</v>
      </c>
      <c r="GG796" s="4">
        <v>500</v>
      </c>
      <c r="GH796" s="4">
        <v>0</v>
      </c>
      <c r="GI796" s="4">
        <v>665.9</v>
      </c>
      <c r="GJ796" s="4">
        <v>-44.050000000000068</v>
      </c>
      <c r="GK796" s="4">
        <v>14095</v>
      </c>
      <c r="GL796" s="4">
        <v>-1561</v>
      </c>
      <c r="GM796" s="4">
        <v>2.5499999999999998</v>
      </c>
      <c r="GN796" s="4">
        <v>-1.9500000000000002</v>
      </c>
      <c r="GO796" s="4">
        <v>6</v>
      </c>
      <c r="GP796" s="4">
        <v>0</v>
      </c>
      <c r="GQ796" s="4">
        <v>0</v>
      </c>
      <c r="GR796" s="4">
        <v>0</v>
      </c>
      <c r="GS796" s="4">
        <v>933</v>
      </c>
      <c r="GT796" s="4">
        <v>-45</v>
      </c>
      <c r="GU796" s="4">
        <v>2.7</v>
      </c>
      <c r="GV796" s="4">
        <v>-2.0999999999999996</v>
      </c>
      <c r="GW796" s="4">
        <v>315</v>
      </c>
      <c r="GX796" s="4">
        <v>-65</v>
      </c>
      <c r="GY796" s="4">
        <v>551.79999999999995</v>
      </c>
      <c r="GZ796" s="4">
        <v>-54.150000000000091</v>
      </c>
      <c r="HA796" s="4">
        <v>14745</v>
      </c>
      <c r="HB796" s="4">
        <v>-2156</v>
      </c>
      <c r="HC796" s="4">
        <v>3</v>
      </c>
      <c r="HD796" s="4">
        <v>-2.0999999999999996</v>
      </c>
      <c r="HE796" s="4">
        <v>175</v>
      </c>
      <c r="HF796" s="4">
        <v>-14</v>
      </c>
      <c r="HG796" s="4">
        <v>497.65</v>
      </c>
      <c r="HH796" s="4">
        <v>-36.75</v>
      </c>
      <c r="HI796" s="4">
        <v>2169</v>
      </c>
      <c r="HJ796" s="4">
        <v>-435</v>
      </c>
      <c r="HK796" s="4">
        <v>3.5</v>
      </c>
      <c r="HL796" s="4">
        <v>-2.2000000000000002</v>
      </c>
      <c r="HM796" s="4">
        <v>921</v>
      </c>
      <c r="HN796" s="4">
        <v>-10</v>
      </c>
      <c r="HO796" s="4">
        <v>468</v>
      </c>
      <c r="HP796" s="4">
        <v>-39.449999999999989</v>
      </c>
      <c r="HQ796" s="4">
        <v>27994</v>
      </c>
      <c r="HR796" s="4">
        <v>1427</v>
      </c>
      <c r="HS796" s="4">
        <v>4.2</v>
      </c>
      <c r="HT796" s="4">
        <v>-2.3999999999999995</v>
      </c>
      <c r="HU796" s="4">
        <v>273</v>
      </c>
      <c r="HV796" s="4">
        <v>-38</v>
      </c>
      <c r="HW796" s="4">
        <v>404.5</v>
      </c>
      <c r="HX796" s="4">
        <v>-54.649999999999977</v>
      </c>
      <c r="HY796" s="4">
        <v>3333</v>
      </c>
      <c r="HZ796" s="4">
        <v>466</v>
      </c>
      <c r="IA796" s="4">
        <v>5.05</v>
      </c>
      <c r="IB796" s="4">
        <v>-2.9000000000000004</v>
      </c>
      <c r="IC796" s="4">
        <v>494</v>
      </c>
      <c r="ID796" s="4">
        <v>-41</v>
      </c>
      <c r="IE796" s="4">
        <v>369.95</v>
      </c>
      <c r="IF796" s="4">
        <v>-37.800000000000011</v>
      </c>
      <c r="IG796" s="4">
        <v>19458</v>
      </c>
      <c r="IH796" s="4">
        <v>2713</v>
      </c>
      <c r="II796" s="4">
        <v>6.5</v>
      </c>
      <c r="IJ796" s="4">
        <v>-2.6500000000000004</v>
      </c>
      <c r="IK796" s="4">
        <v>229</v>
      </c>
      <c r="IL796" s="4">
        <v>-9</v>
      </c>
      <c r="IM796" s="4">
        <v>316</v>
      </c>
      <c r="IN796" s="4">
        <v>-46.800000000000011</v>
      </c>
      <c r="IO796" s="4">
        <v>4670</v>
      </c>
      <c r="IP796" s="4">
        <v>216</v>
      </c>
      <c r="IQ796" s="4">
        <v>8.3000000000000007</v>
      </c>
      <c r="IR796" s="4">
        <v>-2.75</v>
      </c>
      <c r="IS796" s="4">
        <v>1283</v>
      </c>
      <c r="IT796" s="4">
        <v>176</v>
      </c>
      <c r="IU796" s="4">
        <v>275.10000000000002</v>
      </c>
      <c r="IV796" s="4">
        <v>-36.75</v>
      </c>
      <c r="IW796" s="4">
        <v>26678</v>
      </c>
      <c r="IX796" s="4">
        <v>4989</v>
      </c>
      <c r="IY796" s="4">
        <v>11.15</v>
      </c>
      <c r="IZ796" s="4">
        <v>-2</v>
      </c>
      <c r="JA796" s="4">
        <v>228</v>
      </c>
      <c r="JB796" s="4">
        <v>18</v>
      </c>
      <c r="JC796" s="4">
        <v>227.85</v>
      </c>
      <c r="JD796" s="4">
        <v>-36.099999999999994</v>
      </c>
      <c r="JE796" s="4">
        <v>9547</v>
      </c>
      <c r="JF796" s="4">
        <v>2282</v>
      </c>
      <c r="JG796" s="4">
        <v>15.45</v>
      </c>
      <c r="JH796" s="4">
        <v>-0.80000000000000071</v>
      </c>
      <c r="JI796" s="4">
        <v>3646</v>
      </c>
      <c r="JJ796" s="4">
        <v>930</v>
      </c>
      <c r="JK796" s="4">
        <v>185.45</v>
      </c>
      <c r="JL796" s="4">
        <v>-32.700000000000017</v>
      </c>
      <c r="JM796" s="4">
        <v>30175</v>
      </c>
      <c r="JN796" s="4">
        <v>6332</v>
      </c>
      <c r="JO796" s="4">
        <v>21.7</v>
      </c>
      <c r="JP796" s="4">
        <v>0.89999999999999858</v>
      </c>
      <c r="JQ796" s="5">
        <v>1116</v>
      </c>
      <c r="JR796" s="4">
        <v>188</v>
      </c>
      <c r="JS796" s="4">
        <v>144.4</v>
      </c>
      <c r="JT796" s="4">
        <v>-30</v>
      </c>
      <c r="JU796" s="4">
        <v>11396</v>
      </c>
      <c r="JV796" s="4">
        <v>3066</v>
      </c>
      <c r="JW796" s="4">
        <v>30.4</v>
      </c>
      <c r="JX796" s="4">
        <v>3.0499999999999972</v>
      </c>
      <c r="JY796" s="4">
        <v>13128</v>
      </c>
      <c r="JZ796" s="4">
        <v>-339</v>
      </c>
      <c r="KA796" s="4">
        <v>106.65</v>
      </c>
      <c r="KB796" s="4">
        <v>-28.650000000000006</v>
      </c>
      <c r="KC796" s="4">
        <v>39290</v>
      </c>
      <c r="KD796" s="4">
        <v>9555</v>
      </c>
      <c r="KE796" s="4">
        <v>43.3</v>
      </c>
      <c r="KF796" s="4">
        <v>5.2999999999999972</v>
      </c>
      <c r="KG796" s="4">
        <v>11570</v>
      </c>
      <c r="KH796" s="4">
        <v>6585</v>
      </c>
      <c r="KI796" s="4">
        <v>73.55</v>
      </c>
      <c r="KJ796" s="4">
        <v>-26.200000000000003</v>
      </c>
      <c r="KK796" s="4">
        <v>15188</v>
      </c>
      <c r="KL796" s="4">
        <v>6294</v>
      </c>
      <c r="KM796" s="4">
        <v>60.65</v>
      </c>
      <c r="KN796" s="4">
        <v>7.75</v>
      </c>
      <c r="KO796" s="4">
        <v>52424</v>
      </c>
      <c r="KP796" s="4">
        <v>19081</v>
      </c>
      <c r="KQ796" s="4">
        <v>47.7</v>
      </c>
      <c r="KR796" s="4">
        <v>-23.549999999999997</v>
      </c>
      <c r="KS796" s="4">
        <v>31218</v>
      </c>
      <c r="KT796" s="4">
        <v>8304</v>
      </c>
      <c r="KU796" s="4">
        <v>84.5</v>
      </c>
      <c r="KV796" s="4">
        <v>11.75</v>
      </c>
      <c r="KW796" s="4">
        <v>22158</v>
      </c>
      <c r="KX796" s="4">
        <v>12861</v>
      </c>
      <c r="KY796" s="4">
        <v>28.75</v>
      </c>
      <c r="KZ796" s="4">
        <v>-19.450000000000003</v>
      </c>
      <c r="LA796" s="4">
        <v>5150</v>
      </c>
      <c r="LB796" s="4">
        <v>2115</v>
      </c>
      <c r="LC796" s="4">
        <v>115.9</v>
      </c>
      <c r="LD796" s="4">
        <v>16.300000000000011</v>
      </c>
    </row>
    <row r="797" spans="1:316" x14ac:dyDescent="0.25">
      <c r="A797" s="171">
        <v>44076.449675925927</v>
      </c>
      <c r="B797" s="172">
        <v>0.44861111111111113</v>
      </c>
      <c r="C797" s="4">
        <v>11445.5</v>
      </c>
      <c r="D797" s="4">
        <v>11450</v>
      </c>
      <c r="E797" s="173">
        <v>-51.800000000000004</v>
      </c>
      <c r="F797" s="173">
        <v>10.149999999999995</v>
      </c>
      <c r="G797" s="173">
        <v>313.89999999999998</v>
      </c>
      <c r="H797" s="173">
        <v>-702.60000000000048</v>
      </c>
      <c r="I797" s="173">
        <v>496.75</v>
      </c>
      <c r="J797" s="173">
        <v>-1199.3500000000004</v>
      </c>
      <c r="K797" s="127">
        <v>30.32</v>
      </c>
      <c r="L797" s="127">
        <v>27.16</v>
      </c>
      <c r="M797" s="127">
        <v>14.6</v>
      </c>
      <c r="N797" s="127">
        <v>9.370000000000001</v>
      </c>
      <c r="O797" s="127">
        <v>-3.3271874936891231E-2</v>
      </c>
      <c r="P797" s="127">
        <v>-6.8405976280105862E-2</v>
      </c>
      <c r="Q797" s="127">
        <v>0.80757501434574164</v>
      </c>
      <c r="R797" s="4">
        <v>72691</v>
      </c>
      <c r="S797" s="4">
        <v>40016</v>
      </c>
      <c r="T797" s="173">
        <v>11489.283333333335</v>
      </c>
      <c r="U797" s="173">
        <v>10.383333333335031</v>
      </c>
      <c r="V797" s="4">
        <v>147271</v>
      </c>
      <c r="W797" s="4">
        <v>-8851</v>
      </c>
      <c r="X797" s="173">
        <v>43.783333333334667</v>
      </c>
      <c r="Y797" s="126">
        <v>-87953</v>
      </c>
      <c r="Z797" s="126">
        <v>-17650</v>
      </c>
      <c r="AA797" s="126">
        <v>-105603</v>
      </c>
      <c r="AB797" s="126">
        <v>-32675</v>
      </c>
      <c r="AC797" s="126">
        <v>-71178</v>
      </c>
      <c r="AD797" s="176" t="e">
        <v>#REF!</v>
      </c>
      <c r="AE797" s="177">
        <v>0.6379706096715333</v>
      </c>
      <c r="AF797" s="177">
        <v>-5.0218733139484807E-2</v>
      </c>
      <c r="AG797" s="177">
        <v>0.32281857176910073</v>
      </c>
      <c r="AH797" s="177">
        <v>0.72908066921557746</v>
      </c>
      <c r="AI797" s="127">
        <v>0.18999443646425479</v>
      </c>
      <c r="AJ797" s="127">
        <v>0</v>
      </c>
      <c r="AK797" s="4">
        <v>0</v>
      </c>
      <c r="AL797" s="178">
        <v>11500</v>
      </c>
      <c r="AM797" s="178">
        <v>11600</v>
      </c>
      <c r="AN797" s="178">
        <v>11400</v>
      </c>
      <c r="AO797" s="178">
        <v>12000</v>
      </c>
      <c r="AS797" s="4">
        <v>0.60269775508237788</v>
      </c>
      <c r="AT797" s="4">
        <v>0.23097789230977891</v>
      </c>
      <c r="AU797" s="4">
        <v>0.23422067109195008</v>
      </c>
      <c r="AV797" s="4">
        <v>7.1428571428571425E-2</v>
      </c>
      <c r="AW797" s="4">
        <v>9.6949674598837493E-2</v>
      </c>
      <c r="AX797" s="4">
        <v>6.371146266400303E-2</v>
      </c>
      <c r="AY797" s="4">
        <v>30.641693811074919</v>
      </c>
      <c r="AZ797" s="4">
        <v>12.234432234432234</v>
      </c>
      <c r="BA797" s="4">
        <v>39.836032388663966</v>
      </c>
      <c r="BB797" s="4">
        <v>20.375545851528383</v>
      </c>
      <c r="BC797" s="4">
        <v>20.714508580343214</v>
      </c>
      <c r="BD797" s="4">
        <v>43.133928571428569</v>
      </c>
      <c r="BE797" s="4">
        <v>8.28271092669433</v>
      </c>
      <c r="BF797" s="4">
        <v>10.161698283649503</v>
      </c>
      <c r="BG797" s="4">
        <v>3.0000771247879068</v>
      </c>
      <c r="BH797" s="4">
        <v>1.3400036055525508</v>
      </c>
      <c r="BI797" s="4">
        <v>9</v>
      </c>
      <c r="BJ797" s="4">
        <v>0</v>
      </c>
      <c r="BK797" s="4">
        <v>0</v>
      </c>
      <c r="BL797" s="4">
        <v>0</v>
      </c>
      <c r="BM797" s="4">
        <v>7748</v>
      </c>
      <c r="BN797" s="4">
        <v>-215</v>
      </c>
      <c r="BO797" s="4">
        <v>1</v>
      </c>
      <c r="BP797" s="4">
        <v>-0.5</v>
      </c>
      <c r="BQ797" s="4">
        <v>0</v>
      </c>
      <c r="BR797" s="4">
        <v>0</v>
      </c>
      <c r="BS797" s="4">
        <v>0</v>
      </c>
      <c r="BT797" s="4">
        <v>0</v>
      </c>
      <c r="BU797" s="4">
        <v>127</v>
      </c>
      <c r="BV797" s="4">
        <v>13</v>
      </c>
      <c r="BW797" s="4">
        <v>1</v>
      </c>
      <c r="BX797" s="4">
        <v>-0.55000000000000004</v>
      </c>
      <c r="BY797" s="4">
        <v>22</v>
      </c>
      <c r="BZ797" s="4">
        <v>0</v>
      </c>
      <c r="CA797" s="4">
        <v>0</v>
      </c>
      <c r="CB797" s="4">
        <v>0</v>
      </c>
      <c r="CC797" s="4">
        <v>776</v>
      </c>
      <c r="CD797" s="4">
        <v>-7</v>
      </c>
      <c r="CE797" s="4">
        <v>1.1499999999999999</v>
      </c>
      <c r="CF797" s="4">
        <v>-0.5</v>
      </c>
      <c r="CG797" s="4">
        <v>0</v>
      </c>
      <c r="CH797" s="4">
        <v>0</v>
      </c>
      <c r="CI797" s="4">
        <v>0</v>
      </c>
      <c r="CJ797" s="4">
        <v>0</v>
      </c>
      <c r="CK797" s="4">
        <v>46</v>
      </c>
      <c r="CL797" s="4">
        <v>2</v>
      </c>
      <c r="CM797" s="4">
        <v>1.1000000000000001</v>
      </c>
      <c r="CN797" s="4">
        <v>-0.7</v>
      </c>
      <c r="CO797" s="4">
        <v>12</v>
      </c>
      <c r="CP797" s="4">
        <v>0</v>
      </c>
      <c r="CQ797" s="4">
        <v>0</v>
      </c>
      <c r="CR797" s="4">
        <v>0</v>
      </c>
      <c r="CS797" s="4">
        <v>1828</v>
      </c>
      <c r="CT797" s="4">
        <v>174</v>
      </c>
      <c r="CU797" s="4">
        <v>1.3</v>
      </c>
      <c r="CV797" s="4">
        <v>-0.64999999999999991</v>
      </c>
      <c r="CW797" s="4">
        <v>0</v>
      </c>
      <c r="CX797" s="4">
        <v>0</v>
      </c>
      <c r="CY797" s="4">
        <v>0</v>
      </c>
      <c r="CZ797" s="4">
        <v>0</v>
      </c>
      <c r="DA797" s="4">
        <v>293</v>
      </c>
      <c r="DB797" s="4">
        <v>11</v>
      </c>
      <c r="DC797" s="4">
        <v>1.35</v>
      </c>
      <c r="DD797" s="4">
        <v>-0.75</v>
      </c>
      <c r="DE797" s="4">
        <v>28</v>
      </c>
      <c r="DF797" s="4">
        <v>0</v>
      </c>
      <c r="DG797" s="4">
        <v>0</v>
      </c>
      <c r="DH797" s="4">
        <v>0</v>
      </c>
      <c r="DI797" s="4">
        <v>2068</v>
      </c>
      <c r="DJ797" s="4">
        <v>-226</v>
      </c>
      <c r="DK797" s="4">
        <v>1.45</v>
      </c>
      <c r="DL797" s="4">
        <v>-0.7</v>
      </c>
      <c r="DM797" s="4">
        <v>0</v>
      </c>
      <c r="DN797" s="4">
        <v>0</v>
      </c>
      <c r="DO797" s="4">
        <v>0</v>
      </c>
      <c r="DP797" s="4">
        <v>0</v>
      </c>
      <c r="DQ797" s="4">
        <v>602</v>
      </c>
      <c r="DR797" s="4">
        <v>136</v>
      </c>
      <c r="DS797" s="4">
        <v>1.6</v>
      </c>
      <c r="DT797" s="4">
        <v>-0.69999999999999973</v>
      </c>
      <c r="DU797" s="4">
        <v>1</v>
      </c>
      <c r="DV797" s="4">
        <v>0</v>
      </c>
      <c r="DW797" s="4">
        <v>0</v>
      </c>
      <c r="DX797" s="4">
        <v>0</v>
      </c>
      <c r="DY797" s="4">
        <v>4948</v>
      </c>
      <c r="DZ797" s="4">
        <v>-145</v>
      </c>
      <c r="EA797" s="4">
        <v>1.55</v>
      </c>
      <c r="EB797" s="4">
        <v>-0.90000000000000013</v>
      </c>
      <c r="EC797" s="4">
        <v>0</v>
      </c>
      <c r="ED797" s="4">
        <v>0</v>
      </c>
      <c r="EE797" s="4">
        <v>0</v>
      </c>
      <c r="EF797" s="4">
        <v>0</v>
      </c>
      <c r="EG797" s="4">
        <v>314</v>
      </c>
      <c r="EH797" s="4">
        <v>34</v>
      </c>
      <c r="EI797" s="4">
        <v>1.75</v>
      </c>
      <c r="EJ797" s="4">
        <v>-0.95000000000000018</v>
      </c>
      <c r="EK797" s="4">
        <v>79</v>
      </c>
      <c r="EL797" s="4">
        <v>0</v>
      </c>
      <c r="EM797" s="4">
        <v>1008</v>
      </c>
      <c r="EN797" s="4">
        <v>-7</v>
      </c>
      <c r="EO797" s="4">
        <v>22778</v>
      </c>
      <c r="EP797" s="4">
        <v>-1180</v>
      </c>
      <c r="EQ797" s="4">
        <v>1.75</v>
      </c>
      <c r="ER797" s="4">
        <v>-1.1499999999999999</v>
      </c>
      <c r="ES797" s="4">
        <v>4</v>
      </c>
      <c r="ET797" s="4">
        <v>0</v>
      </c>
      <c r="EU797" s="4">
        <v>0</v>
      </c>
      <c r="EV797" s="4">
        <v>0</v>
      </c>
      <c r="EW797" s="4">
        <v>881</v>
      </c>
      <c r="EX797" s="4">
        <v>-27</v>
      </c>
      <c r="EY797" s="4">
        <v>1.85</v>
      </c>
      <c r="EZ797" s="4">
        <v>-1.1000000000000001</v>
      </c>
      <c r="FA797" s="4">
        <v>27</v>
      </c>
      <c r="FB797" s="4">
        <v>3</v>
      </c>
      <c r="FC797" s="4">
        <v>848.3</v>
      </c>
      <c r="FD797" s="4">
        <v>-39.950000000000045</v>
      </c>
      <c r="FE797" s="4">
        <v>6224</v>
      </c>
      <c r="FF797" s="4">
        <v>20</v>
      </c>
      <c r="FG797" s="4">
        <v>2</v>
      </c>
      <c r="FH797" s="4">
        <v>-1.2999999999999998</v>
      </c>
      <c r="FI797" s="4">
        <v>5</v>
      </c>
      <c r="FJ797" s="4">
        <v>0</v>
      </c>
      <c r="FK797" s="4">
        <v>0</v>
      </c>
      <c r="FL797" s="4">
        <v>0</v>
      </c>
      <c r="FM797" s="4">
        <v>193</v>
      </c>
      <c r="FN797" s="4">
        <v>-36</v>
      </c>
      <c r="FO797" s="4">
        <v>2.1</v>
      </c>
      <c r="FP797" s="4">
        <v>-1.4499999999999997</v>
      </c>
      <c r="FQ797" s="4">
        <v>22</v>
      </c>
      <c r="FR797" s="4">
        <v>0</v>
      </c>
      <c r="FS797" s="4">
        <v>0</v>
      </c>
      <c r="FT797" s="4">
        <v>0</v>
      </c>
      <c r="FU797" s="4">
        <v>16936</v>
      </c>
      <c r="FV797" s="4">
        <v>-14</v>
      </c>
      <c r="FW797" s="4">
        <v>2.2000000000000002</v>
      </c>
      <c r="FX797" s="4">
        <v>-1.65</v>
      </c>
      <c r="FY797" s="4">
        <v>6</v>
      </c>
      <c r="FZ797" s="4">
        <v>0</v>
      </c>
      <c r="GA797" s="4">
        <v>0</v>
      </c>
      <c r="GB797" s="4">
        <v>0</v>
      </c>
      <c r="GC797" s="4">
        <v>841</v>
      </c>
      <c r="GD797" s="4">
        <v>-36</v>
      </c>
      <c r="GE797" s="4">
        <v>2.2999999999999998</v>
      </c>
      <c r="GF797" s="4">
        <v>-1.9500000000000002</v>
      </c>
      <c r="GG797" s="4">
        <v>500</v>
      </c>
      <c r="GH797" s="4">
        <v>0</v>
      </c>
      <c r="GI797" s="4">
        <v>665.9</v>
      </c>
      <c r="GJ797" s="4">
        <v>-44.050000000000068</v>
      </c>
      <c r="GK797" s="4">
        <v>14172</v>
      </c>
      <c r="GL797" s="4">
        <v>-1484</v>
      </c>
      <c r="GM797" s="4">
        <v>2.4</v>
      </c>
      <c r="GN797" s="4">
        <v>-2.1</v>
      </c>
      <c r="GO797" s="4">
        <v>6</v>
      </c>
      <c r="GP797" s="4">
        <v>0</v>
      </c>
      <c r="GQ797" s="4">
        <v>0</v>
      </c>
      <c r="GR797" s="4">
        <v>0</v>
      </c>
      <c r="GS797" s="4">
        <v>936</v>
      </c>
      <c r="GT797" s="4">
        <v>-42</v>
      </c>
      <c r="GU797" s="4">
        <v>2.65</v>
      </c>
      <c r="GV797" s="4">
        <v>-2.15</v>
      </c>
      <c r="GW797" s="4">
        <v>315</v>
      </c>
      <c r="GX797" s="4">
        <v>-65</v>
      </c>
      <c r="GY797" s="4">
        <v>551.79999999999995</v>
      </c>
      <c r="GZ797" s="4">
        <v>-54.150000000000091</v>
      </c>
      <c r="HA797" s="4">
        <v>14977</v>
      </c>
      <c r="HB797" s="4">
        <v>-1924</v>
      </c>
      <c r="HC797" s="4">
        <v>2.95</v>
      </c>
      <c r="HD797" s="4">
        <v>-2.1499999999999995</v>
      </c>
      <c r="HE797" s="4">
        <v>175</v>
      </c>
      <c r="HF797" s="4">
        <v>-14</v>
      </c>
      <c r="HG797" s="4">
        <v>497.65</v>
      </c>
      <c r="HH797" s="4">
        <v>-36.75</v>
      </c>
      <c r="HI797" s="4">
        <v>2221</v>
      </c>
      <c r="HJ797" s="4">
        <v>-383</v>
      </c>
      <c r="HK797" s="4">
        <v>3.4</v>
      </c>
      <c r="HL797" s="4">
        <v>-2.3000000000000003</v>
      </c>
      <c r="HM797" s="4">
        <v>921</v>
      </c>
      <c r="HN797" s="4">
        <v>-10</v>
      </c>
      <c r="HO797" s="4">
        <v>452.45</v>
      </c>
      <c r="HP797" s="4">
        <v>-55</v>
      </c>
      <c r="HQ797" s="4">
        <v>28221</v>
      </c>
      <c r="HR797" s="4">
        <v>1654</v>
      </c>
      <c r="HS797" s="4">
        <v>4.0999999999999996</v>
      </c>
      <c r="HT797" s="4">
        <v>-2.5</v>
      </c>
      <c r="HU797" s="4">
        <v>273</v>
      </c>
      <c r="HV797" s="4">
        <v>-38</v>
      </c>
      <c r="HW797" s="4">
        <v>404.5</v>
      </c>
      <c r="HX797" s="4">
        <v>-54.649999999999977</v>
      </c>
      <c r="HY797" s="4">
        <v>3340</v>
      </c>
      <c r="HZ797" s="4">
        <v>473</v>
      </c>
      <c r="IA797" s="4">
        <v>5</v>
      </c>
      <c r="IB797" s="4">
        <v>-2.95</v>
      </c>
      <c r="IC797" s="4">
        <v>494</v>
      </c>
      <c r="ID797" s="4">
        <v>-41</v>
      </c>
      <c r="IE797" s="4">
        <v>360</v>
      </c>
      <c r="IF797" s="4">
        <v>-47.75</v>
      </c>
      <c r="IG797" s="4">
        <v>19679</v>
      </c>
      <c r="IH797" s="4">
        <v>2934</v>
      </c>
      <c r="II797" s="4">
        <v>6.3</v>
      </c>
      <c r="IJ797" s="4">
        <v>-2.8500000000000005</v>
      </c>
      <c r="IK797" s="4">
        <v>229</v>
      </c>
      <c r="IL797" s="4">
        <v>-9</v>
      </c>
      <c r="IM797" s="4">
        <v>316</v>
      </c>
      <c r="IN797" s="4">
        <v>-46.800000000000011</v>
      </c>
      <c r="IO797" s="4">
        <v>4666</v>
      </c>
      <c r="IP797" s="4">
        <v>212</v>
      </c>
      <c r="IQ797" s="4">
        <v>8.1</v>
      </c>
      <c r="IR797" s="4">
        <v>-2.9500000000000011</v>
      </c>
      <c r="IS797" s="4">
        <v>1282</v>
      </c>
      <c r="IT797" s="4">
        <v>175</v>
      </c>
      <c r="IU797" s="4">
        <v>275</v>
      </c>
      <c r="IV797" s="4">
        <v>-36.850000000000023</v>
      </c>
      <c r="IW797" s="4">
        <v>26556</v>
      </c>
      <c r="IX797" s="4">
        <v>4867</v>
      </c>
      <c r="IY797" s="4">
        <v>10.95</v>
      </c>
      <c r="IZ797" s="4">
        <v>-2.2000000000000011</v>
      </c>
      <c r="JA797" s="4">
        <v>224</v>
      </c>
      <c r="JB797" s="4">
        <v>14</v>
      </c>
      <c r="JC797" s="4">
        <v>228.25</v>
      </c>
      <c r="JD797" s="4">
        <v>-35.699999999999989</v>
      </c>
      <c r="JE797" s="4">
        <v>9662</v>
      </c>
      <c r="JF797" s="4">
        <v>2397</v>
      </c>
      <c r="JG797" s="4">
        <v>15.1</v>
      </c>
      <c r="JH797" s="4">
        <v>-1.1500000000000004</v>
      </c>
      <c r="JI797" s="4">
        <v>3615</v>
      </c>
      <c r="JJ797" s="4">
        <v>899</v>
      </c>
      <c r="JK797" s="4">
        <v>185</v>
      </c>
      <c r="JL797" s="4">
        <v>-33.150000000000006</v>
      </c>
      <c r="JM797" s="4">
        <v>29942</v>
      </c>
      <c r="JN797" s="4">
        <v>6099</v>
      </c>
      <c r="JO797" s="4">
        <v>21.25</v>
      </c>
      <c r="JP797" s="4">
        <v>0.44999999999999929</v>
      </c>
      <c r="JQ797" s="5">
        <v>1107</v>
      </c>
      <c r="JR797" s="4">
        <v>179</v>
      </c>
      <c r="JS797" s="4">
        <v>144</v>
      </c>
      <c r="JT797" s="4">
        <v>-30.400000000000006</v>
      </c>
      <c r="JU797" s="4">
        <v>11249</v>
      </c>
      <c r="JV797" s="4">
        <v>2919</v>
      </c>
      <c r="JW797" s="4">
        <v>29.85</v>
      </c>
      <c r="JX797" s="4">
        <v>2.5</v>
      </c>
      <c r="JY797" s="4">
        <v>12966</v>
      </c>
      <c r="JZ797" s="4">
        <v>-501</v>
      </c>
      <c r="KA797" s="4">
        <v>106.25</v>
      </c>
      <c r="KB797" s="4">
        <v>-29.050000000000011</v>
      </c>
      <c r="KC797" s="4">
        <v>38899</v>
      </c>
      <c r="KD797" s="4">
        <v>9164</v>
      </c>
      <c r="KE797" s="4">
        <v>42.7</v>
      </c>
      <c r="KF797" s="4">
        <v>4.7000000000000028</v>
      </c>
      <c r="KG797" s="4">
        <v>11094</v>
      </c>
      <c r="KH797" s="4">
        <v>6109</v>
      </c>
      <c r="KI797" s="4">
        <v>73.8</v>
      </c>
      <c r="KJ797" s="4">
        <v>-25.950000000000003</v>
      </c>
      <c r="KK797" s="4">
        <v>14866</v>
      </c>
      <c r="KL797" s="4">
        <v>5972</v>
      </c>
      <c r="KM797" s="4">
        <v>59.75</v>
      </c>
      <c r="KN797" s="4">
        <v>6.8500000000000014</v>
      </c>
      <c r="KO797" s="4">
        <v>51895</v>
      </c>
      <c r="KP797" s="4">
        <v>18552</v>
      </c>
      <c r="KQ797" s="4">
        <v>47.7</v>
      </c>
      <c r="KR797" s="4">
        <v>-23.549999999999997</v>
      </c>
      <c r="KS797" s="4">
        <v>31277</v>
      </c>
      <c r="KT797" s="4">
        <v>8363</v>
      </c>
      <c r="KU797" s="4">
        <v>83.6</v>
      </c>
      <c r="KV797" s="4">
        <v>10.849999999999994</v>
      </c>
      <c r="KW797" s="4">
        <v>22119</v>
      </c>
      <c r="KX797" s="4">
        <v>12822</v>
      </c>
      <c r="KY797" s="4">
        <v>28.6</v>
      </c>
      <c r="KZ797" s="4">
        <v>-19.600000000000001</v>
      </c>
      <c r="LA797" s="4">
        <v>5109</v>
      </c>
      <c r="LB797" s="4">
        <v>2074</v>
      </c>
      <c r="LC797" s="4">
        <v>115.35</v>
      </c>
      <c r="LD797" s="4">
        <v>15.75</v>
      </c>
    </row>
    <row r="798" spans="1:316" x14ac:dyDescent="0.25">
      <c r="A798" s="171">
        <v>44076.447330092589</v>
      </c>
      <c r="B798" s="172">
        <v>0.4458333333333333</v>
      </c>
      <c r="C798" s="4">
        <v>11458.25</v>
      </c>
      <c r="D798" s="4">
        <v>11450</v>
      </c>
      <c r="E798" s="173">
        <v>-55.900000000000006</v>
      </c>
      <c r="F798" s="173">
        <v>31.4</v>
      </c>
      <c r="G798" s="173">
        <v>313.89999999999998</v>
      </c>
      <c r="H798" s="173">
        <v>-732.35000000000014</v>
      </c>
      <c r="I798" s="173">
        <v>578.55000000000007</v>
      </c>
      <c r="J798" s="173">
        <v>-1310.9</v>
      </c>
      <c r="K798" s="127">
        <v>29.06</v>
      </c>
      <c r="L798" s="127">
        <v>28.15</v>
      </c>
      <c r="M798" s="127">
        <v>13.339999999999998</v>
      </c>
      <c r="N798" s="127">
        <v>10.36</v>
      </c>
      <c r="O798" s="127">
        <v>6.1240740803086995E-2</v>
      </c>
      <c r="P798" s="127">
        <v>1.4157740510977233E-2</v>
      </c>
      <c r="Q798" s="127">
        <v>0.81239123597861407</v>
      </c>
      <c r="R798" s="4">
        <v>69762</v>
      </c>
      <c r="S798" s="4">
        <v>39718</v>
      </c>
      <c r="T798" s="173">
        <v>11480.65</v>
      </c>
      <c r="U798" s="173">
        <v>-2.5833333333321207</v>
      </c>
      <c r="V798" s="4">
        <v>147203</v>
      </c>
      <c r="W798" s="4">
        <v>-8712</v>
      </c>
      <c r="X798" s="173">
        <v>22.399999999999636</v>
      </c>
      <c r="Y798" s="126">
        <v>-85148</v>
      </c>
      <c r="Z798" s="126">
        <v>-22302</v>
      </c>
      <c r="AA798" s="126">
        <v>-107450</v>
      </c>
      <c r="AB798" s="126">
        <v>-30044</v>
      </c>
      <c r="AC798" s="126">
        <v>-69717</v>
      </c>
      <c r="AD798" s="176" t="e">
        <v>#REF!</v>
      </c>
      <c r="AE798" s="177">
        <v>0.94653255645353362</v>
      </c>
      <c r="AF798" s="177">
        <v>-5.6801456818782438E-2</v>
      </c>
      <c r="AG798" s="177">
        <v>0.39070697635667517</v>
      </c>
      <c r="AH798" s="177">
        <v>0.92238278667570217</v>
      </c>
      <c r="AI798" s="127">
        <v>0.22205380661399843</v>
      </c>
      <c r="AJ798" s="127">
        <v>0</v>
      </c>
      <c r="AK798" s="4">
        <v>0</v>
      </c>
      <c r="AL798" s="178">
        <v>11500</v>
      </c>
      <c r="AM798" s="178">
        <v>11600</v>
      </c>
      <c r="AN798" s="178">
        <v>11400</v>
      </c>
      <c r="AO798" s="178">
        <v>12000</v>
      </c>
      <c r="AS798" s="4">
        <v>0.6070376655548404</v>
      </c>
      <c r="AT798" s="4">
        <v>0.23295717324946813</v>
      </c>
      <c r="AU798" s="4">
        <v>0.23640972462265239</v>
      </c>
      <c r="AV798" s="4">
        <v>7.1926938567133697E-2</v>
      </c>
      <c r="AW798" s="4">
        <v>9.7995656840476245E-2</v>
      </c>
      <c r="AX798" s="4">
        <v>6.3485231613493301E-2</v>
      </c>
      <c r="AY798" s="4">
        <v>30.610206297502714</v>
      </c>
      <c r="AZ798" s="4">
        <v>12.146520146520146</v>
      </c>
      <c r="BA798" s="4">
        <v>39.481781376518221</v>
      </c>
      <c r="BB798" s="4">
        <v>20.724890829694324</v>
      </c>
      <c r="BC798" s="4">
        <v>20.621705426356588</v>
      </c>
      <c r="BD798" s="4">
        <v>44.15</v>
      </c>
      <c r="BE798" s="4">
        <v>8.3746164574616451</v>
      </c>
      <c r="BF798" s="4">
        <v>10.406716417910447</v>
      </c>
      <c r="BG798" s="4">
        <v>2.9963424124513618</v>
      </c>
      <c r="BH798" s="4">
        <v>1.3807480645462178</v>
      </c>
      <c r="BI798" s="4">
        <v>9</v>
      </c>
      <c r="BJ798" s="4">
        <v>0</v>
      </c>
      <c r="BK798" s="4">
        <v>0</v>
      </c>
      <c r="BL798" s="4">
        <v>0</v>
      </c>
      <c r="BM798" s="4">
        <v>7944</v>
      </c>
      <c r="BN798" s="4">
        <v>-19</v>
      </c>
      <c r="BO798" s="4">
        <v>1</v>
      </c>
      <c r="BP798" s="4">
        <v>-0.5</v>
      </c>
      <c r="BQ798" s="4">
        <v>0</v>
      </c>
      <c r="BR798" s="4">
        <v>0</v>
      </c>
      <c r="BS798" s="4">
        <v>0</v>
      </c>
      <c r="BT798" s="4">
        <v>0</v>
      </c>
      <c r="BU798" s="4">
        <v>127</v>
      </c>
      <c r="BV798" s="4">
        <v>13</v>
      </c>
      <c r="BW798" s="4">
        <v>1.3</v>
      </c>
      <c r="BX798" s="4">
        <v>-0.25</v>
      </c>
      <c r="BY798" s="4">
        <v>22</v>
      </c>
      <c r="BZ798" s="4">
        <v>0</v>
      </c>
      <c r="CA798" s="4">
        <v>0</v>
      </c>
      <c r="CB798" s="4">
        <v>0</v>
      </c>
      <c r="CC798" s="4">
        <v>776</v>
      </c>
      <c r="CD798" s="4">
        <v>-7</v>
      </c>
      <c r="CE798" s="4">
        <v>1.1000000000000001</v>
      </c>
      <c r="CF798" s="4">
        <v>-0.54999999999999982</v>
      </c>
      <c r="CG798" s="4">
        <v>0</v>
      </c>
      <c r="CH798" s="4">
        <v>0</v>
      </c>
      <c r="CI798" s="4">
        <v>0</v>
      </c>
      <c r="CJ798" s="4">
        <v>0</v>
      </c>
      <c r="CK798" s="4">
        <v>46</v>
      </c>
      <c r="CL798" s="4">
        <v>2</v>
      </c>
      <c r="CM798" s="4">
        <v>1.25</v>
      </c>
      <c r="CN798" s="4">
        <v>-0.55000000000000004</v>
      </c>
      <c r="CO798" s="4">
        <v>12</v>
      </c>
      <c r="CP798" s="4">
        <v>0</v>
      </c>
      <c r="CQ798" s="4">
        <v>0</v>
      </c>
      <c r="CR798" s="4">
        <v>0</v>
      </c>
      <c r="CS798" s="4">
        <v>1838</v>
      </c>
      <c r="CT798" s="4">
        <v>184</v>
      </c>
      <c r="CU798" s="4">
        <v>1.3</v>
      </c>
      <c r="CV798" s="4">
        <v>-0.64999999999999991</v>
      </c>
      <c r="CW798" s="4">
        <v>0</v>
      </c>
      <c r="CX798" s="4">
        <v>0</v>
      </c>
      <c r="CY798" s="4">
        <v>0</v>
      </c>
      <c r="CZ798" s="4">
        <v>0</v>
      </c>
      <c r="DA798" s="4">
        <v>293</v>
      </c>
      <c r="DB798" s="4">
        <v>11</v>
      </c>
      <c r="DC798" s="4">
        <v>1.35</v>
      </c>
      <c r="DD798" s="4">
        <v>-0.75</v>
      </c>
      <c r="DE798" s="4">
        <v>28</v>
      </c>
      <c r="DF798" s="4">
        <v>0</v>
      </c>
      <c r="DG798" s="4">
        <v>0</v>
      </c>
      <c r="DH798" s="4">
        <v>0</v>
      </c>
      <c r="DI798" s="4">
        <v>2103</v>
      </c>
      <c r="DJ798" s="4">
        <v>-191</v>
      </c>
      <c r="DK798" s="4">
        <v>1.5</v>
      </c>
      <c r="DL798" s="4">
        <v>-0.64999999999999991</v>
      </c>
      <c r="DM798" s="4">
        <v>0</v>
      </c>
      <c r="DN798" s="4">
        <v>0</v>
      </c>
      <c r="DO798" s="4">
        <v>0</v>
      </c>
      <c r="DP798" s="4">
        <v>0</v>
      </c>
      <c r="DQ798" s="4">
        <v>602</v>
      </c>
      <c r="DR798" s="4">
        <v>136</v>
      </c>
      <c r="DS798" s="4">
        <v>1.6</v>
      </c>
      <c r="DT798" s="4">
        <v>-0.69999999999999973</v>
      </c>
      <c r="DU798" s="4">
        <v>1</v>
      </c>
      <c r="DV798" s="4">
        <v>0</v>
      </c>
      <c r="DW798" s="4">
        <v>0</v>
      </c>
      <c r="DX798" s="4">
        <v>0</v>
      </c>
      <c r="DY798" s="4">
        <v>4920</v>
      </c>
      <c r="DZ798" s="4">
        <v>-173</v>
      </c>
      <c r="EA798" s="4">
        <v>1.5</v>
      </c>
      <c r="EB798" s="4">
        <v>-0.95000000000000018</v>
      </c>
      <c r="EC798" s="4">
        <v>0</v>
      </c>
      <c r="ED798" s="4">
        <v>0</v>
      </c>
      <c r="EE798" s="4">
        <v>0</v>
      </c>
      <c r="EF798" s="4">
        <v>0</v>
      </c>
      <c r="EG798" s="4">
        <v>314</v>
      </c>
      <c r="EH798" s="4">
        <v>34</v>
      </c>
      <c r="EI798" s="4">
        <v>1.75</v>
      </c>
      <c r="EJ798" s="4">
        <v>-0.95000000000000018</v>
      </c>
      <c r="EK798" s="4">
        <v>79</v>
      </c>
      <c r="EL798" s="4">
        <v>0</v>
      </c>
      <c r="EM798" s="4">
        <v>1008</v>
      </c>
      <c r="EN798" s="4">
        <v>-7</v>
      </c>
      <c r="EO798" s="4">
        <v>22792</v>
      </c>
      <c r="EP798" s="4">
        <v>-1166</v>
      </c>
      <c r="EQ798" s="4">
        <v>1.75</v>
      </c>
      <c r="ER798" s="4">
        <v>-1.1499999999999999</v>
      </c>
      <c r="ES798" s="4">
        <v>4</v>
      </c>
      <c r="ET798" s="4">
        <v>0</v>
      </c>
      <c r="EU798" s="4">
        <v>0</v>
      </c>
      <c r="EV798" s="4">
        <v>0</v>
      </c>
      <c r="EW798" s="4">
        <v>881</v>
      </c>
      <c r="EX798" s="4">
        <v>-27</v>
      </c>
      <c r="EY798" s="4">
        <v>1.9</v>
      </c>
      <c r="EZ798" s="4">
        <v>-1.0500000000000003</v>
      </c>
      <c r="FA798" s="4">
        <v>27</v>
      </c>
      <c r="FB798" s="4">
        <v>3</v>
      </c>
      <c r="FC798" s="4">
        <v>848.3</v>
      </c>
      <c r="FD798" s="4">
        <v>-39.950000000000045</v>
      </c>
      <c r="FE798" s="4">
        <v>6224</v>
      </c>
      <c r="FF798" s="4">
        <v>20</v>
      </c>
      <c r="FG798" s="4">
        <v>2.0499999999999998</v>
      </c>
      <c r="FH798" s="4">
        <v>-1.25</v>
      </c>
      <c r="FI798" s="4">
        <v>5</v>
      </c>
      <c r="FJ798" s="4">
        <v>0</v>
      </c>
      <c r="FK798" s="4">
        <v>0</v>
      </c>
      <c r="FL798" s="4">
        <v>0</v>
      </c>
      <c r="FM798" s="4">
        <v>193</v>
      </c>
      <c r="FN798" s="4">
        <v>-36</v>
      </c>
      <c r="FO798" s="4">
        <v>2.2000000000000002</v>
      </c>
      <c r="FP798" s="4">
        <v>-1.3499999999999996</v>
      </c>
      <c r="FQ798" s="4">
        <v>22</v>
      </c>
      <c r="FR798" s="4">
        <v>0</v>
      </c>
      <c r="FS798" s="4">
        <v>0</v>
      </c>
      <c r="FT798" s="4">
        <v>0</v>
      </c>
      <c r="FU798" s="4">
        <v>16936</v>
      </c>
      <c r="FV798" s="4">
        <v>-14</v>
      </c>
      <c r="FW798" s="4">
        <v>2.2999999999999998</v>
      </c>
      <c r="FX798" s="4">
        <v>-1.5500000000000003</v>
      </c>
      <c r="FY798" s="4">
        <v>6</v>
      </c>
      <c r="FZ798" s="4">
        <v>0</v>
      </c>
      <c r="GA798" s="4">
        <v>0</v>
      </c>
      <c r="GB798" s="4">
        <v>0</v>
      </c>
      <c r="GC798" s="4">
        <v>841</v>
      </c>
      <c r="GD798" s="4">
        <v>-36</v>
      </c>
      <c r="GE798" s="4">
        <v>2.4500000000000002</v>
      </c>
      <c r="GF798" s="4">
        <v>-1.7999999999999998</v>
      </c>
      <c r="GG798" s="4">
        <v>500</v>
      </c>
      <c r="GH798" s="4">
        <v>0</v>
      </c>
      <c r="GI798" s="4">
        <v>665.9</v>
      </c>
      <c r="GJ798" s="4">
        <v>-44.050000000000068</v>
      </c>
      <c r="GK798" s="4">
        <v>14221</v>
      </c>
      <c r="GL798" s="4">
        <v>-1435</v>
      </c>
      <c r="GM798" s="4">
        <v>2.5499999999999998</v>
      </c>
      <c r="GN798" s="4">
        <v>-1.9500000000000002</v>
      </c>
      <c r="GO798" s="4">
        <v>6</v>
      </c>
      <c r="GP798" s="4">
        <v>0</v>
      </c>
      <c r="GQ798" s="4">
        <v>0</v>
      </c>
      <c r="GR798" s="4">
        <v>0</v>
      </c>
      <c r="GS798" s="4">
        <v>956</v>
      </c>
      <c r="GT798" s="4">
        <v>-22</v>
      </c>
      <c r="GU798" s="4">
        <v>2.7</v>
      </c>
      <c r="GV798" s="4">
        <v>-2.0999999999999996</v>
      </c>
      <c r="GW798" s="4">
        <v>315</v>
      </c>
      <c r="GX798" s="4">
        <v>-65</v>
      </c>
      <c r="GY798" s="4">
        <v>562</v>
      </c>
      <c r="GZ798" s="4">
        <v>-43.950000000000045</v>
      </c>
      <c r="HA798" s="4">
        <v>15119</v>
      </c>
      <c r="HB798" s="4">
        <v>-1782</v>
      </c>
      <c r="HC798" s="4">
        <v>3.05</v>
      </c>
      <c r="HD798" s="4">
        <v>-2.0499999999999998</v>
      </c>
      <c r="HE798" s="4">
        <v>175</v>
      </c>
      <c r="HF798" s="4">
        <v>-14</v>
      </c>
      <c r="HG798" s="4">
        <v>497.65</v>
      </c>
      <c r="HH798" s="4">
        <v>-36.75</v>
      </c>
      <c r="HI798" s="4">
        <v>2221</v>
      </c>
      <c r="HJ798" s="4">
        <v>-383</v>
      </c>
      <c r="HK798" s="4">
        <v>3.5</v>
      </c>
      <c r="HL798" s="4">
        <v>-2.2000000000000002</v>
      </c>
      <c r="HM798" s="4">
        <v>921</v>
      </c>
      <c r="HN798" s="4">
        <v>-10</v>
      </c>
      <c r="HO798" s="4">
        <v>461</v>
      </c>
      <c r="HP798" s="4">
        <v>-46.449999999999989</v>
      </c>
      <c r="HQ798" s="4">
        <v>28192</v>
      </c>
      <c r="HR798" s="4">
        <v>1625</v>
      </c>
      <c r="HS798" s="4">
        <v>4.5</v>
      </c>
      <c r="HT798" s="4">
        <v>-2.0999999999999996</v>
      </c>
      <c r="HU798" s="4">
        <v>273</v>
      </c>
      <c r="HV798" s="4">
        <v>-38</v>
      </c>
      <c r="HW798" s="4">
        <v>404.5</v>
      </c>
      <c r="HX798" s="4">
        <v>-54.649999999999977</v>
      </c>
      <c r="HY798" s="4">
        <v>3316</v>
      </c>
      <c r="HZ798" s="4">
        <v>449</v>
      </c>
      <c r="IA798" s="4">
        <v>5.5</v>
      </c>
      <c r="IB798" s="4">
        <v>-2.4500000000000002</v>
      </c>
      <c r="IC798" s="4">
        <v>494</v>
      </c>
      <c r="ID798" s="4">
        <v>-41</v>
      </c>
      <c r="IE798" s="4">
        <v>355</v>
      </c>
      <c r="IF798" s="4">
        <v>-52.75</v>
      </c>
      <c r="IG798" s="4">
        <v>19504</v>
      </c>
      <c r="IH798" s="4">
        <v>2759</v>
      </c>
      <c r="II798" s="4">
        <v>7.4</v>
      </c>
      <c r="IJ798" s="4">
        <v>-1.75</v>
      </c>
      <c r="IK798" s="4">
        <v>229</v>
      </c>
      <c r="IL798" s="4">
        <v>-9</v>
      </c>
      <c r="IM798" s="4">
        <v>316</v>
      </c>
      <c r="IN798" s="4">
        <v>-46.800000000000011</v>
      </c>
      <c r="IO798" s="4">
        <v>4746</v>
      </c>
      <c r="IP798" s="4">
        <v>292</v>
      </c>
      <c r="IQ798" s="4">
        <v>9.65</v>
      </c>
      <c r="IR798" s="4">
        <v>-1.4000000000000004</v>
      </c>
      <c r="IS798" s="4">
        <v>1290</v>
      </c>
      <c r="IT798" s="4">
        <v>183</v>
      </c>
      <c r="IU798" s="4">
        <v>267</v>
      </c>
      <c r="IV798" s="4">
        <v>-44.850000000000023</v>
      </c>
      <c r="IW798" s="4">
        <v>26602</v>
      </c>
      <c r="IX798" s="4">
        <v>4913</v>
      </c>
      <c r="IY798" s="4">
        <v>13.05</v>
      </c>
      <c r="IZ798" s="4">
        <v>-9.9999999999999645E-2</v>
      </c>
      <c r="JA798" s="4">
        <v>220</v>
      </c>
      <c r="JB798" s="4">
        <v>10</v>
      </c>
      <c r="JC798" s="4">
        <v>221.1</v>
      </c>
      <c r="JD798" s="4">
        <v>-42.849999999999994</v>
      </c>
      <c r="JE798" s="4">
        <v>9713</v>
      </c>
      <c r="JF798" s="4">
        <v>2448</v>
      </c>
      <c r="JG798" s="4">
        <v>18</v>
      </c>
      <c r="JH798" s="4">
        <v>1.75</v>
      </c>
      <c r="JI798" s="4">
        <v>3585</v>
      </c>
      <c r="JJ798" s="4">
        <v>869</v>
      </c>
      <c r="JK798" s="4">
        <v>178</v>
      </c>
      <c r="JL798" s="4">
        <v>-40.150000000000006</v>
      </c>
      <c r="JM798" s="4">
        <v>30023</v>
      </c>
      <c r="JN798" s="4">
        <v>6180</v>
      </c>
      <c r="JO798" s="4">
        <v>24.85</v>
      </c>
      <c r="JP798" s="4">
        <v>4.0500000000000007</v>
      </c>
      <c r="JQ798" s="5">
        <v>1072</v>
      </c>
      <c r="JR798" s="4">
        <v>144</v>
      </c>
      <c r="JS798" s="4">
        <v>138.35</v>
      </c>
      <c r="JT798" s="4">
        <v>-36.050000000000011</v>
      </c>
      <c r="JU798" s="4">
        <v>11156</v>
      </c>
      <c r="JV798" s="4">
        <v>2826</v>
      </c>
      <c r="JW798" s="4">
        <v>34.6</v>
      </c>
      <c r="JX798" s="4">
        <v>7.25</v>
      </c>
      <c r="JY798" s="4">
        <v>12850</v>
      </c>
      <c r="JZ798" s="4">
        <v>-617</v>
      </c>
      <c r="KA798" s="4">
        <v>100.65</v>
      </c>
      <c r="KB798" s="4">
        <v>-34.650000000000006</v>
      </c>
      <c r="KC798" s="4">
        <v>38503</v>
      </c>
      <c r="KD798" s="4">
        <v>8768</v>
      </c>
      <c r="KE798" s="4">
        <v>48.85</v>
      </c>
      <c r="KF798" s="4">
        <v>10.850000000000001</v>
      </c>
      <c r="KG798" s="4">
        <v>10721</v>
      </c>
      <c r="KH798" s="4">
        <v>5736</v>
      </c>
      <c r="KI798" s="4">
        <v>69.849999999999994</v>
      </c>
      <c r="KJ798" s="4">
        <v>-29.900000000000006</v>
      </c>
      <c r="KK798" s="4">
        <v>14803</v>
      </c>
      <c r="KL798" s="4">
        <v>5909</v>
      </c>
      <c r="KM798" s="4">
        <v>67.2</v>
      </c>
      <c r="KN798" s="4">
        <v>14.300000000000004</v>
      </c>
      <c r="KO798" s="4">
        <v>51267</v>
      </c>
      <c r="KP798" s="4">
        <v>17924</v>
      </c>
      <c r="KQ798" s="4">
        <v>44.9</v>
      </c>
      <c r="KR798" s="4">
        <v>-26.35</v>
      </c>
      <c r="KS798" s="4">
        <v>31121</v>
      </c>
      <c r="KT798" s="4">
        <v>8207</v>
      </c>
      <c r="KU798" s="4">
        <v>92.6</v>
      </c>
      <c r="KV798" s="4">
        <v>19.849999999999994</v>
      </c>
      <c r="KW798" s="4">
        <v>21622</v>
      </c>
      <c r="KX798" s="4">
        <v>12325</v>
      </c>
      <c r="KY798" s="4">
        <v>27.15</v>
      </c>
      <c r="KZ798" s="4">
        <v>-21.050000000000004</v>
      </c>
      <c r="LA798" s="4">
        <v>5037</v>
      </c>
      <c r="LB798" s="4">
        <v>2002</v>
      </c>
      <c r="LC798" s="4">
        <v>125.2</v>
      </c>
      <c r="LD798" s="4">
        <v>25.600000000000009</v>
      </c>
    </row>
    <row r="799" spans="1:316" x14ac:dyDescent="0.25">
      <c r="A799" s="171">
        <v>44076.444694907404</v>
      </c>
      <c r="B799" s="172">
        <v>0.44375000000000003</v>
      </c>
      <c r="C799" s="4">
        <v>11444.7</v>
      </c>
      <c r="D799" s="4">
        <v>11450</v>
      </c>
      <c r="E799" s="173">
        <v>-54.100000000000009</v>
      </c>
      <c r="F799" s="173">
        <v>26.949999999999992</v>
      </c>
      <c r="G799" s="173">
        <v>313.89999999999998</v>
      </c>
      <c r="H799" s="173">
        <v>-709.90000000000043</v>
      </c>
      <c r="I799" s="173">
        <v>566.05000000000007</v>
      </c>
      <c r="J799" s="173">
        <v>-1275.9500000000005</v>
      </c>
      <c r="K799" s="127">
        <v>29.06</v>
      </c>
      <c r="L799" s="127">
        <v>28.15</v>
      </c>
      <c r="M799" s="127">
        <v>13.339999999999998</v>
      </c>
      <c r="N799" s="127">
        <v>10.36</v>
      </c>
      <c r="O799" s="127">
        <v>-3.1278408450671369E-2</v>
      </c>
      <c r="P799" s="127">
        <v>-7.8184865813721263E-2</v>
      </c>
      <c r="Q799" s="127">
        <v>0.80779977961996063</v>
      </c>
      <c r="R799" s="4">
        <v>70673</v>
      </c>
      <c r="S799" s="4">
        <v>38483</v>
      </c>
      <c r="T799" s="173">
        <v>11466.65</v>
      </c>
      <c r="U799" s="173">
        <v>-0.56666666666751553</v>
      </c>
      <c r="V799" s="4">
        <v>147220</v>
      </c>
      <c r="W799" s="4">
        <v>-8258</v>
      </c>
      <c r="X799" s="173">
        <v>21.949999999998909</v>
      </c>
      <c r="Y799" s="126">
        <v>-85885</v>
      </c>
      <c r="Z799" s="126">
        <v>-20203</v>
      </c>
      <c r="AA799" s="126">
        <v>-106088</v>
      </c>
      <c r="AB799" s="126">
        <v>-32190</v>
      </c>
      <c r="AC799" s="126">
        <v>-71022</v>
      </c>
      <c r="AD799" s="176" t="e">
        <v>#REF!</v>
      </c>
      <c r="AE799" s="177">
        <v>1.3158592108348908</v>
      </c>
      <c r="AF799" s="177">
        <v>-5.6825608806983431E-2</v>
      </c>
      <c r="AG799" s="177">
        <v>0.47073999390209165</v>
      </c>
      <c r="AH799" s="177">
        <v>1.0358239299267715</v>
      </c>
      <c r="AI799" s="127">
        <v>0.22704461971208539</v>
      </c>
      <c r="AJ799" s="127">
        <v>0</v>
      </c>
      <c r="AK799" s="4">
        <v>0</v>
      </c>
      <c r="AL799" s="178">
        <v>11500</v>
      </c>
      <c r="AM799" s="178">
        <v>11600</v>
      </c>
      <c r="AN799" s="178">
        <v>11400</v>
      </c>
      <c r="AO799" s="178">
        <v>12000</v>
      </c>
      <c r="AS799" s="4">
        <v>0.61173630310346172</v>
      </c>
      <c r="AT799" s="4">
        <v>0.23846620329337129</v>
      </c>
      <c r="AU799" s="4">
        <v>0.23333636860316881</v>
      </c>
      <c r="AV799" s="4">
        <v>6.9402534701267352E-2</v>
      </c>
      <c r="AW799" s="4">
        <v>9.7373717295699061E-2</v>
      </c>
      <c r="AX799" s="4">
        <v>6.3543549930873119E-2</v>
      </c>
      <c r="AY799" s="4">
        <v>30.527747551686616</v>
      </c>
      <c r="AZ799" s="4">
        <v>11.996336996336996</v>
      </c>
      <c r="BA799" s="4">
        <v>40.074898785425098</v>
      </c>
      <c r="BB799" s="4">
        <v>20.662280701754387</v>
      </c>
      <c r="BC799" s="4">
        <v>20.970519782777348</v>
      </c>
      <c r="BD799" s="4">
        <v>44.097222222222221</v>
      </c>
      <c r="BE799" s="4">
        <v>8.2177508269018738</v>
      </c>
      <c r="BF799" s="4">
        <v>10.645714285714286</v>
      </c>
      <c r="BG799" s="4">
        <v>2.860035414581569</v>
      </c>
      <c r="BH799" s="4">
        <v>1.3579181742276649</v>
      </c>
      <c r="BI799" s="4">
        <v>9</v>
      </c>
      <c r="BJ799" s="4">
        <v>0</v>
      </c>
      <c r="BK799" s="4">
        <v>0</v>
      </c>
      <c r="BL799" s="4">
        <v>0</v>
      </c>
      <c r="BM799" s="4">
        <v>7869</v>
      </c>
      <c r="BN799" s="4">
        <v>-94</v>
      </c>
      <c r="BO799" s="4">
        <v>1.05</v>
      </c>
      <c r="BP799" s="4">
        <v>-0.44999999999999996</v>
      </c>
      <c r="BQ799" s="4">
        <v>0</v>
      </c>
      <c r="BR799" s="4">
        <v>0</v>
      </c>
      <c r="BS799" s="4">
        <v>0</v>
      </c>
      <c r="BT799" s="4">
        <v>0</v>
      </c>
      <c r="BU799" s="4">
        <v>127</v>
      </c>
      <c r="BV799" s="4">
        <v>13</v>
      </c>
      <c r="BW799" s="4">
        <v>1.3</v>
      </c>
      <c r="BX799" s="4">
        <v>-0.25</v>
      </c>
      <c r="BY799" s="4">
        <v>22</v>
      </c>
      <c r="BZ799" s="4">
        <v>0</v>
      </c>
      <c r="CA799" s="4">
        <v>0</v>
      </c>
      <c r="CB799" s="4">
        <v>0</v>
      </c>
      <c r="CC799" s="4">
        <v>769</v>
      </c>
      <c r="CD799" s="4">
        <v>-14</v>
      </c>
      <c r="CE799" s="4">
        <v>1.1499999999999999</v>
      </c>
      <c r="CF799" s="4">
        <v>-0.5</v>
      </c>
      <c r="CG799" s="4">
        <v>0</v>
      </c>
      <c r="CH799" s="4">
        <v>0</v>
      </c>
      <c r="CI799" s="4">
        <v>0</v>
      </c>
      <c r="CJ799" s="4">
        <v>0</v>
      </c>
      <c r="CK799" s="4">
        <v>46</v>
      </c>
      <c r="CL799" s="4">
        <v>2</v>
      </c>
      <c r="CM799" s="4">
        <v>1.25</v>
      </c>
      <c r="CN799" s="4">
        <v>-0.55000000000000004</v>
      </c>
      <c r="CO799" s="4">
        <v>12</v>
      </c>
      <c r="CP799" s="4">
        <v>0</v>
      </c>
      <c r="CQ799" s="4">
        <v>0</v>
      </c>
      <c r="CR799" s="4">
        <v>0</v>
      </c>
      <c r="CS799" s="4">
        <v>1838</v>
      </c>
      <c r="CT799" s="4">
        <v>184</v>
      </c>
      <c r="CU799" s="4">
        <v>1.3</v>
      </c>
      <c r="CV799" s="4">
        <v>-0.64999999999999991</v>
      </c>
      <c r="CW799" s="4">
        <v>0</v>
      </c>
      <c r="CX799" s="4">
        <v>0</v>
      </c>
      <c r="CY799" s="4">
        <v>0</v>
      </c>
      <c r="CZ799" s="4">
        <v>0</v>
      </c>
      <c r="DA799" s="4">
        <v>293</v>
      </c>
      <c r="DB799" s="4">
        <v>11</v>
      </c>
      <c r="DC799" s="4">
        <v>1.35</v>
      </c>
      <c r="DD799" s="4">
        <v>-0.75</v>
      </c>
      <c r="DE799" s="4">
        <v>28</v>
      </c>
      <c r="DF799" s="4">
        <v>0</v>
      </c>
      <c r="DG799" s="4">
        <v>0</v>
      </c>
      <c r="DH799" s="4">
        <v>0</v>
      </c>
      <c r="DI799" s="4">
        <v>2103</v>
      </c>
      <c r="DJ799" s="4">
        <v>-191</v>
      </c>
      <c r="DK799" s="4">
        <v>1.5</v>
      </c>
      <c r="DL799" s="4">
        <v>-0.64999999999999991</v>
      </c>
      <c r="DM799" s="4">
        <v>0</v>
      </c>
      <c r="DN799" s="4">
        <v>0</v>
      </c>
      <c r="DO799" s="4">
        <v>0</v>
      </c>
      <c r="DP799" s="4">
        <v>0</v>
      </c>
      <c r="DQ799" s="4">
        <v>526</v>
      </c>
      <c r="DR799" s="4">
        <v>60</v>
      </c>
      <c r="DS799" s="4">
        <v>1.45</v>
      </c>
      <c r="DT799" s="4">
        <v>-0.84999999999999987</v>
      </c>
      <c r="DU799" s="4">
        <v>1</v>
      </c>
      <c r="DV799" s="4">
        <v>0</v>
      </c>
      <c r="DW799" s="4">
        <v>0</v>
      </c>
      <c r="DX799" s="4">
        <v>0</v>
      </c>
      <c r="DY799" s="4">
        <v>4909</v>
      </c>
      <c r="DZ799" s="4">
        <v>-184</v>
      </c>
      <c r="EA799" s="4">
        <v>1.6</v>
      </c>
      <c r="EB799" s="4">
        <v>-0.85000000000000009</v>
      </c>
      <c r="EC799" s="4">
        <v>0</v>
      </c>
      <c r="ED799" s="4">
        <v>0</v>
      </c>
      <c r="EE799" s="4">
        <v>0</v>
      </c>
      <c r="EF799" s="4">
        <v>0</v>
      </c>
      <c r="EG799" s="4">
        <v>314</v>
      </c>
      <c r="EH799" s="4">
        <v>34</v>
      </c>
      <c r="EI799" s="4">
        <v>1.75</v>
      </c>
      <c r="EJ799" s="4">
        <v>-0.95000000000000018</v>
      </c>
      <c r="EK799" s="4">
        <v>79</v>
      </c>
      <c r="EL799" s="4">
        <v>0</v>
      </c>
      <c r="EM799" s="4">
        <v>1008</v>
      </c>
      <c r="EN799" s="4">
        <v>-7</v>
      </c>
      <c r="EO799" s="4">
        <v>22662</v>
      </c>
      <c r="EP799" s="4">
        <v>-1296</v>
      </c>
      <c r="EQ799" s="4">
        <v>1.85</v>
      </c>
      <c r="ER799" s="4">
        <v>-1.0499999999999998</v>
      </c>
      <c r="ES799" s="4">
        <v>4</v>
      </c>
      <c r="ET799" s="4">
        <v>0</v>
      </c>
      <c r="EU799" s="4">
        <v>0</v>
      </c>
      <c r="EV799" s="4">
        <v>0</v>
      </c>
      <c r="EW799" s="4">
        <v>894</v>
      </c>
      <c r="EX799" s="4">
        <v>-14</v>
      </c>
      <c r="EY799" s="4">
        <v>1.9</v>
      </c>
      <c r="EZ799" s="4">
        <v>-1.0500000000000003</v>
      </c>
      <c r="FA799" s="4">
        <v>27</v>
      </c>
      <c r="FB799" s="4">
        <v>3</v>
      </c>
      <c r="FC799" s="4">
        <v>848.3</v>
      </c>
      <c r="FD799" s="4">
        <v>-39.950000000000045</v>
      </c>
      <c r="FE799" s="4">
        <v>6169</v>
      </c>
      <c r="FF799" s="4">
        <v>-35</v>
      </c>
      <c r="FG799" s="4">
        <v>2.0499999999999998</v>
      </c>
      <c r="FH799" s="4">
        <v>-1.25</v>
      </c>
      <c r="FI799" s="4">
        <v>5</v>
      </c>
      <c r="FJ799" s="4">
        <v>0</v>
      </c>
      <c r="FK799" s="4">
        <v>0</v>
      </c>
      <c r="FL799" s="4">
        <v>0</v>
      </c>
      <c r="FM799" s="4">
        <v>188</v>
      </c>
      <c r="FN799" s="4">
        <v>-41</v>
      </c>
      <c r="FO799" s="4">
        <v>2.2000000000000002</v>
      </c>
      <c r="FP799" s="4">
        <v>-1.3499999999999996</v>
      </c>
      <c r="FQ799" s="4">
        <v>22</v>
      </c>
      <c r="FR799" s="4">
        <v>0</v>
      </c>
      <c r="FS799" s="4">
        <v>0</v>
      </c>
      <c r="FT799" s="4">
        <v>0</v>
      </c>
      <c r="FU799" s="4">
        <v>16925</v>
      </c>
      <c r="FV799" s="4">
        <v>-25</v>
      </c>
      <c r="FW799" s="4">
        <v>2.35</v>
      </c>
      <c r="FX799" s="4">
        <v>-1.5</v>
      </c>
      <c r="FY799" s="4">
        <v>6</v>
      </c>
      <c r="FZ799" s="4">
        <v>0</v>
      </c>
      <c r="GA799" s="4">
        <v>0</v>
      </c>
      <c r="GB799" s="4">
        <v>0</v>
      </c>
      <c r="GC799" s="4">
        <v>857</v>
      </c>
      <c r="GD799" s="4">
        <v>-20</v>
      </c>
      <c r="GE799" s="4">
        <v>2.4500000000000002</v>
      </c>
      <c r="GF799" s="4">
        <v>-1.7999999999999998</v>
      </c>
      <c r="GG799" s="4">
        <v>500</v>
      </c>
      <c r="GH799" s="4">
        <v>0</v>
      </c>
      <c r="GI799" s="4">
        <v>672.85</v>
      </c>
      <c r="GJ799" s="4">
        <v>-37.100000000000023</v>
      </c>
      <c r="GK799" s="4">
        <v>14330</v>
      </c>
      <c r="GL799" s="4">
        <v>-1326</v>
      </c>
      <c r="GM799" s="4">
        <v>2.6</v>
      </c>
      <c r="GN799" s="4">
        <v>-1.9</v>
      </c>
      <c r="GO799" s="4">
        <v>6</v>
      </c>
      <c r="GP799" s="4">
        <v>0</v>
      </c>
      <c r="GQ799" s="4">
        <v>0</v>
      </c>
      <c r="GR799" s="4">
        <v>0</v>
      </c>
      <c r="GS799" s="4">
        <v>998</v>
      </c>
      <c r="GT799" s="4">
        <v>20</v>
      </c>
      <c r="GU799" s="4">
        <v>2.7</v>
      </c>
      <c r="GV799" s="4">
        <v>-2.0999999999999996</v>
      </c>
      <c r="GW799" s="4">
        <v>315</v>
      </c>
      <c r="GX799" s="4">
        <v>-65</v>
      </c>
      <c r="GY799" s="4">
        <v>562</v>
      </c>
      <c r="GZ799" s="4">
        <v>-43.950000000000045</v>
      </c>
      <c r="HA799" s="4">
        <v>15102</v>
      </c>
      <c r="HB799" s="4">
        <v>-1799</v>
      </c>
      <c r="HC799" s="4">
        <v>3</v>
      </c>
      <c r="HD799" s="4">
        <v>-2.0999999999999996</v>
      </c>
      <c r="HE799" s="4">
        <v>175</v>
      </c>
      <c r="HF799" s="4">
        <v>-14</v>
      </c>
      <c r="HG799" s="4">
        <v>497.65</v>
      </c>
      <c r="HH799" s="4">
        <v>-36.75</v>
      </c>
      <c r="HI799" s="4">
        <v>2209</v>
      </c>
      <c r="HJ799" s="4">
        <v>-395</v>
      </c>
      <c r="HK799" s="4">
        <v>3.6</v>
      </c>
      <c r="HL799" s="4">
        <v>-2.1</v>
      </c>
      <c r="HM799" s="4">
        <v>919</v>
      </c>
      <c r="HN799" s="4">
        <v>-12</v>
      </c>
      <c r="HO799" s="4">
        <v>461</v>
      </c>
      <c r="HP799" s="4">
        <v>-46.449999999999989</v>
      </c>
      <c r="HQ799" s="4">
        <v>28055</v>
      </c>
      <c r="HR799" s="4">
        <v>1488</v>
      </c>
      <c r="HS799" s="4">
        <v>4.4000000000000004</v>
      </c>
      <c r="HT799" s="4">
        <v>-2.1999999999999993</v>
      </c>
      <c r="HU799" s="4">
        <v>273</v>
      </c>
      <c r="HV799" s="4">
        <v>-38</v>
      </c>
      <c r="HW799" s="4">
        <v>404.5</v>
      </c>
      <c r="HX799" s="4">
        <v>-54.649999999999977</v>
      </c>
      <c r="HY799" s="4">
        <v>3275</v>
      </c>
      <c r="HZ799" s="4">
        <v>408</v>
      </c>
      <c r="IA799" s="4">
        <v>5.45</v>
      </c>
      <c r="IB799" s="4">
        <v>-2.5</v>
      </c>
      <c r="IC799" s="4">
        <v>494</v>
      </c>
      <c r="ID799" s="4">
        <v>-41</v>
      </c>
      <c r="IE799" s="4">
        <v>355</v>
      </c>
      <c r="IF799" s="4">
        <v>-52.75</v>
      </c>
      <c r="IG799" s="4">
        <v>19797</v>
      </c>
      <c r="IH799" s="4">
        <v>3052</v>
      </c>
      <c r="II799" s="4">
        <v>7</v>
      </c>
      <c r="IJ799" s="4">
        <v>-2.1500000000000004</v>
      </c>
      <c r="IK799" s="4">
        <v>228</v>
      </c>
      <c r="IL799" s="4">
        <v>-10</v>
      </c>
      <c r="IM799" s="4">
        <v>316</v>
      </c>
      <c r="IN799" s="4">
        <v>-46.800000000000011</v>
      </c>
      <c r="IO799" s="4">
        <v>4711</v>
      </c>
      <c r="IP799" s="4">
        <v>257</v>
      </c>
      <c r="IQ799" s="4">
        <v>9.25</v>
      </c>
      <c r="IR799" s="4">
        <v>-1.8000000000000007</v>
      </c>
      <c r="IS799" s="4">
        <v>1289</v>
      </c>
      <c r="IT799" s="4">
        <v>182</v>
      </c>
      <c r="IU799" s="4">
        <v>270.05</v>
      </c>
      <c r="IV799" s="4">
        <v>-41.800000000000011</v>
      </c>
      <c r="IW799" s="4">
        <v>27031</v>
      </c>
      <c r="IX799" s="4">
        <v>5342</v>
      </c>
      <c r="IY799" s="4">
        <v>12.5</v>
      </c>
      <c r="IZ799" s="4">
        <v>-0.65000000000000036</v>
      </c>
      <c r="JA799" s="4">
        <v>216</v>
      </c>
      <c r="JB799" s="4">
        <v>6</v>
      </c>
      <c r="JC799" s="4">
        <v>225.3</v>
      </c>
      <c r="JD799" s="4">
        <v>-38.649999999999977</v>
      </c>
      <c r="JE799" s="4">
        <v>9525</v>
      </c>
      <c r="JF799" s="4">
        <v>2260</v>
      </c>
      <c r="JG799" s="4">
        <v>17.3</v>
      </c>
      <c r="JH799" s="4">
        <v>1.0500000000000007</v>
      </c>
      <c r="JI799" s="4">
        <v>3628</v>
      </c>
      <c r="JJ799" s="4">
        <v>912</v>
      </c>
      <c r="JK799" s="4">
        <v>179.35</v>
      </c>
      <c r="JL799" s="4">
        <v>-38.800000000000011</v>
      </c>
      <c r="JM799" s="4">
        <v>29814</v>
      </c>
      <c r="JN799" s="4">
        <v>5971</v>
      </c>
      <c r="JO799" s="4">
        <v>24.05</v>
      </c>
      <c r="JP799" s="4">
        <v>3.25</v>
      </c>
      <c r="JQ799" s="5">
        <v>1050</v>
      </c>
      <c r="JR799" s="4">
        <v>122</v>
      </c>
      <c r="JS799" s="4">
        <v>138.85</v>
      </c>
      <c r="JT799" s="4">
        <v>-35.550000000000011</v>
      </c>
      <c r="JU799" s="4">
        <v>11178</v>
      </c>
      <c r="JV799" s="4">
        <v>2848</v>
      </c>
      <c r="JW799" s="4">
        <v>33.35</v>
      </c>
      <c r="JX799" s="4">
        <v>6</v>
      </c>
      <c r="JY799" s="4">
        <v>12989</v>
      </c>
      <c r="JZ799" s="4">
        <v>-478</v>
      </c>
      <c r="KA799" s="4">
        <v>102.75</v>
      </c>
      <c r="KB799" s="4">
        <v>-32.550000000000011</v>
      </c>
      <c r="KC799" s="4">
        <v>37149</v>
      </c>
      <c r="KD799" s="4">
        <v>7414</v>
      </c>
      <c r="KE799" s="4">
        <v>47.5</v>
      </c>
      <c r="KF799" s="4">
        <v>9.5</v>
      </c>
      <c r="KG799" s="4">
        <v>10779</v>
      </c>
      <c r="KH799" s="4">
        <v>5794</v>
      </c>
      <c r="KI799" s="4">
        <v>71.400000000000006</v>
      </c>
      <c r="KJ799" s="4">
        <v>-28.349999999999994</v>
      </c>
      <c r="KK799" s="4">
        <v>14637</v>
      </c>
      <c r="KL799" s="4">
        <v>5743</v>
      </c>
      <c r="KM799" s="4">
        <v>66</v>
      </c>
      <c r="KN799" s="4">
        <v>13.100000000000001</v>
      </c>
      <c r="KO799" s="4">
        <v>51362</v>
      </c>
      <c r="KP799" s="4">
        <v>18019</v>
      </c>
      <c r="KQ799" s="4">
        <v>45.9</v>
      </c>
      <c r="KR799" s="4">
        <v>-25.35</v>
      </c>
      <c r="KS799" s="4">
        <v>31420</v>
      </c>
      <c r="KT799" s="4">
        <v>8506</v>
      </c>
      <c r="KU799" s="4">
        <v>90.85</v>
      </c>
      <c r="KV799" s="4">
        <v>18.099999999999994</v>
      </c>
      <c r="KW799" s="4">
        <v>21437</v>
      </c>
      <c r="KX799" s="4">
        <v>12140</v>
      </c>
      <c r="KY799" s="4">
        <v>28.2</v>
      </c>
      <c r="KZ799" s="4">
        <v>-20.000000000000004</v>
      </c>
      <c r="LA799" s="4">
        <v>5112</v>
      </c>
      <c r="LB799" s="4">
        <v>2077</v>
      </c>
      <c r="LC799" s="4">
        <v>122.25</v>
      </c>
      <c r="LD799" s="4">
        <v>22.650000000000006</v>
      </c>
    </row>
    <row r="800" spans="1:316" x14ac:dyDescent="0.25">
      <c r="A800" s="171">
        <v>44076.443746527781</v>
      </c>
      <c r="B800" s="172">
        <v>0.44236111111111115</v>
      </c>
      <c r="C800" s="4">
        <v>11436.05</v>
      </c>
      <c r="D800" s="4">
        <v>11450</v>
      </c>
      <c r="E800" s="173">
        <v>-60.150000000000006</v>
      </c>
      <c r="F800" s="173">
        <v>44.45</v>
      </c>
      <c r="G800" s="173">
        <v>313.89999999999998</v>
      </c>
      <c r="H800" s="173">
        <v>-838.25000000000034</v>
      </c>
      <c r="I800" s="173">
        <v>687.25</v>
      </c>
      <c r="J800" s="173">
        <v>-1525.5000000000005</v>
      </c>
      <c r="K800" s="127">
        <v>29.06</v>
      </c>
      <c r="L800" s="127">
        <v>28.15</v>
      </c>
      <c r="M800" s="127">
        <v>13.339999999999998</v>
      </c>
      <c r="N800" s="127">
        <v>10.36</v>
      </c>
      <c r="O800" s="127">
        <v>-8.9272285877236845E-2</v>
      </c>
      <c r="P800" s="127">
        <v>-0.13586248567095788</v>
      </c>
      <c r="Q800" s="127">
        <v>0.80780165750351607</v>
      </c>
      <c r="R800" s="4">
        <v>70672</v>
      </c>
      <c r="S800" s="4">
        <v>38483</v>
      </c>
      <c r="T800" s="173">
        <v>11466.65</v>
      </c>
      <c r="U800" s="173">
        <v>-0.56666666666751553</v>
      </c>
      <c r="V800" s="4">
        <v>147324</v>
      </c>
      <c r="W800" s="4">
        <v>-8154</v>
      </c>
      <c r="X800" s="173">
        <v>30.600000000000364</v>
      </c>
      <c r="Y800" s="126">
        <v>-85884</v>
      </c>
      <c r="Z800" s="126">
        <v>-30885</v>
      </c>
      <c r="AA800" s="126">
        <v>-116769</v>
      </c>
      <c r="AB800" s="126">
        <v>-32189</v>
      </c>
      <c r="AC800" s="126">
        <v>-71022</v>
      </c>
      <c r="AD800" s="176" t="e">
        <v>#REF!</v>
      </c>
      <c r="AE800" s="177">
        <v>1.6742186408020543</v>
      </c>
      <c r="AF800" s="177">
        <v>-5.3704562916552803E-2</v>
      </c>
      <c r="AG800" s="177">
        <v>0.51458227839011772</v>
      </c>
      <c r="AH800" s="177">
        <v>1.1596308424888242</v>
      </c>
      <c r="AI800" s="127">
        <v>0.222508132262419</v>
      </c>
      <c r="AJ800" s="127">
        <v>0</v>
      </c>
      <c r="AK800" s="4">
        <v>0</v>
      </c>
      <c r="AL800" s="178">
        <v>11500</v>
      </c>
      <c r="AM800" s="178">
        <v>11600</v>
      </c>
      <c r="AN800" s="178">
        <v>11400</v>
      </c>
      <c r="AO800" s="178">
        <v>12000</v>
      </c>
      <c r="AS800" s="4">
        <v>0.61173630310346172</v>
      </c>
      <c r="AT800" s="4">
        <v>0.23846620329337129</v>
      </c>
      <c r="AU800" s="4">
        <v>0.23333636860316881</v>
      </c>
      <c r="AV800" s="4">
        <v>6.9402534701267352E-2</v>
      </c>
      <c r="AW800" s="4">
        <v>9.7373717295699061E-2</v>
      </c>
      <c r="AX800" s="4">
        <v>6.3543549930873119E-2</v>
      </c>
      <c r="AY800" s="4">
        <v>30.527747551686616</v>
      </c>
      <c r="AZ800" s="4">
        <v>11.996336996336996</v>
      </c>
      <c r="BA800" s="4">
        <v>40.074898785425098</v>
      </c>
      <c r="BB800" s="4">
        <v>20.662280701754387</v>
      </c>
      <c r="BC800" s="4">
        <v>20.970519782777348</v>
      </c>
      <c r="BD800" s="4">
        <v>44.097222222222221</v>
      </c>
      <c r="BE800" s="4">
        <v>8.2177508269018738</v>
      </c>
      <c r="BF800" s="4">
        <v>10.645714285714286</v>
      </c>
      <c r="BG800" s="4">
        <v>2.860035414581569</v>
      </c>
      <c r="BH800" s="4">
        <v>1.3579181742276649</v>
      </c>
      <c r="BI800" s="4">
        <v>9</v>
      </c>
      <c r="BJ800" s="4">
        <v>0</v>
      </c>
      <c r="BK800" s="4">
        <v>0</v>
      </c>
      <c r="BL800" s="4">
        <v>0</v>
      </c>
      <c r="BM800" s="4">
        <v>7869</v>
      </c>
      <c r="BN800" s="4">
        <v>-94</v>
      </c>
      <c r="BO800" s="4">
        <v>1.05</v>
      </c>
      <c r="BP800" s="4">
        <v>-0.44999999999999996</v>
      </c>
      <c r="BQ800" s="4">
        <v>0</v>
      </c>
      <c r="BR800" s="4">
        <v>0</v>
      </c>
      <c r="BS800" s="4">
        <v>0</v>
      </c>
      <c r="BT800" s="4">
        <v>0</v>
      </c>
      <c r="BU800" s="4">
        <v>127</v>
      </c>
      <c r="BV800" s="4">
        <v>13</v>
      </c>
      <c r="BW800" s="4">
        <v>1.3</v>
      </c>
      <c r="BX800" s="4">
        <v>-0.25</v>
      </c>
      <c r="BY800" s="4">
        <v>22</v>
      </c>
      <c r="BZ800" s="4">
        <v>0</v>
      </c>
      <c r="CA800" s="4">
        <v>0</v>
      </c>
      <c r="CB800" s="4">
        <v>0</v>
      </c>
      <c r="CC800" s="4">
        <v>769</v>
      </c>
      <c r="CD800" s="4">
        <v>-14</v>
      </c>
      <c r="CE800" s="4">
        <v>1.1499999999999999</v>
      </c>
      <c r="CF800" s="4">
        <v>-0.5</v>
      </c>
      <c r="CG800" s="4">
        <v>0</v>
      </c>
      <c r="CH800" s="4">
        <v>0</v>
      </c>
      <c r="CI800" s="4">
        <v>0</v>
      </c>
      <c r="CJ800" s="4">
        <v>0</v>
      </c>
      <c r="CK800" s="4">
        <v>46</v>
      </c>
      <c r="CL800" s="4">
        <v>2</v>
      </c>
      <c r="CM800" s="4">
        <v>1.25</v>
      </c>
      <c r="CN800" s="4">
        <v>-0.55000000000000004</v>
      </c>
      <c r="CO800" s="4">
        <v>12</v>
      </c>
      <c r="CP800" s="4">
        <v>0</v>
      </c>
      <c r="CQ800" s="4">
        <v>0</v>
      </c>
      <c r="CR800" s="4">
        <v>0</v>
      </c>
      <c r="CS800" s="4">
        <v>1838</v>
      </c>
      <c r="CT800" s="4">
        <v>184</v>
      </c>
      <c r="CU800" s="4">
        <v>1.3</v>
      </c>
      <c r="CV800" s="4">
        <v>-0.64999999999999991</v>
      </c>
      <c r="CW800" s="4">
        <v>0</v>
      </c>
      <c r="CX800" s="4">
        <v>0</v>
      </c>
      <c r="CY800" s="4">
        <v>0</v>
      </c>
      <c r="CZ800" s="4">
        <v>0</v>
      </c>
      <c r="DA800" s="4">
        <v>293</v>
      </c>
      <c r="DB800" s="4">
        <v>11</v>
      </c>
      <c r="DC800" s="4">
        <v>1.35</v>
      </c>
      <c r="DD800" s="4">
        <v>-0.75</v>
      </c>
      <c r="DE800" s="4">
        <v>28</v>
      </c>
      <c r="DF800" s="4">
        <v>0</v>
      </c>
      <c r="DG800" s="4">
        <v>0</v>
      </c>
      <c r="DH800" s="4">
        <v>0</v>
      </c>
      <c r="DI800" s="4">
        <v>2103</v>
      </c>
      <c r="DJ800" s="4">
        <v>-191</v>
      </c>
      <c r="DK800" s="4">
        <v>1.5</v>
      </c>
      <c r="DL800" s="4">
        <v>-0.64999999999999991</v>
      </c>
      <c r="DM800" s="4">
        <v>0</v>
      </c>
      <c r="DN800" s="4">
        <v>0</v>
      </c>
      <c r="DO800" s="4">
        <v>0</v>
      </c>
      <c r="DP800" s="4">
        <v>0</v>
      </c>
      <c r="DQ800" s="4">
        <v>526</v>
      </c>
      <c r="DR800" s="4">
        <v>60</v>
      </c>
      <c r="DS800" s="4">
        <v>1.65</v>
      </c>
      <c r="DT800" s="4">
        <v>-0.64999999999999991</v>
      </c>
      <c r="DU800" s="4">
        <v>1</v>
      </c>
      <c r="DV800" s="4">
        <v>0</v>
      </c>
      <c r="DW800" s="4">
        <v>0</v>
      </c>
      <c r="DX800" s="4">
        <v>0</v>
      </c>
      <c r="DY800" s="4">
        <v>4909</v>
      </c>
      <c r="DZ800" s="4">
        <v>-184</v>
      </c>
      <c r="EA800" s="4">
        <v>1.6</v>
      </c>
      <c r="EB800" s="4">
        <v>-0.85000000000000009</v>
      </c>
      <c r="EC800" s="4">
        <v>0</v>
      </c>
      <c r="ED800" s="4">
        <v>0</v>
      </c>
      <c r="EE800" s="4">
        <v>0</v>
      </c>
      <c r="EF800" s="4">
        <v>0</v>
      </c>
      <c r="EG800" s="4">
        <v>314</v>
      </c>
      <c r="EH800" s="4">
        <v>34</v>
      </c>
      <c r="EI800" s="4">
        <v>1.75</v>
      </c>
      <c r="EJ800" s="4">
        <v>-0.95000000000000018</v>
      </c>
      <c r="EK800" s="4">
        <v>79</v>
      </c>
      <c r="EL800" s="4">
        <v>0</v>
      </c>
      <c r="EM800" s="4">
        <v>1008</v>
      </c>
      <c r="EN800" s="4">
        <v>-7</v>
      </c>
      <c r="EO800" s="4">
        <v>22662</v>
      </c>
      <c r="EP800" s="4">
        <v>-1296</v>
      </c>
      <c r="EQ800" s="4">
        <v>1.9</v>
      </c>
      <c r="ER800" s="4">
        <v>-1</v>
      </c>
      <c r="ES800" s="4">
        <v>4</v>
      </c>
      <c r="ET800" s="4">
        <v>0</v>
      </c>
      <c r="EU800" s="4">
        <v>0</v>
      </c>
      <c r="EV800" s="4">
        <v>0</v>
      </c>
      <c r="EW800" s="4">
        <v>894</v>
      </c>
      <c r="EX800" s="4">
        <v>-14</v>
      </c>
      <c r="EY800" s="4">
        <v>1.85</v>
      </c>
      <c r="EZ800" s="4">
        <v>-1.1000000000000001</v>
      </c>
      <c r="FA800" s="4">
        <v>27</v>
      </c>
      <c r="FB800" s="4">
        <v>3</v>
      </c>
      <c r="FC800" s="4">
        <v>848.3</v>
      </c>
      <c r="FD800" s="4">
        <v>-39.950000000000045</v>
      </c>
      <c r="FE800" s="4">
        <v>6169</v>
      </c>
      <c r="FF800" s="4">
        <v>-35</v>
      </c>
      <c r="FG800" s="4">
        <v>2.15</v>
      </c>
      <c r="FH800" s="4">
        <v>-1.1499999999999999</v>
      </c>
      <c r="FI800" s="4">
        <v>5</v>
      </c>
      <c r="FJ800" s="4">
        <v>0</v>
      </c>
      <c r="FK800" s="4">
        <v>0</v>
      </c>
      <c r="FL800" s="4">
        <v>0</v>
      </c>
      <c r="FM800" s="4">
        <v>188</v>
      </c>
      <c r="FN800" s="4">
        <v>-41</v>
      </c>
      <c r="FO800" s="4">
        <v>2.25</v>
      </c>
      <c r="FP800" s="4">
        <v>-1.2999999999999998</v>
      </c>
      <c r="FQ800" s="4">
        <v>22</v>
      </c>
      <c r="FR800" s="4">
        <v>0</v>
      </c>
      <c r="FS800" s="4">
        <v>0</v>
      </c>
      <c r="FT800" s="4">
        <v>0</v>
      </c>
      <c r="FU800" s="4">
        <v>16925</v>
      </c>
      <c r="FV800" s="4">
        <v>-25</v>
      </c>
      <c r="FW800" s="4">
        <v>2.4500000000000002</v>
      </c>
      <c r="FX800" s="4">
        <v>-1.4</v>
      </c>
      <c r="FY800" s="4">
        <v>6</v>
      </c>
      <c r="FZ800" s="4">
        <v>0</v>
      </c>
      <c r="GA800" s="4">
        <v>0</v>
      </c>
      <c r="GB800" s="4">
        <v>0</v>
      </c>
      <c r="GC800" s="4">
        <v>857</v>
      </c>
      <c r="GD800" s="4">
        <v>-20</v>
      </c>
      <c r="GE800" s="4">
        <v>2.5</v>
      </c>
      <c r="GF800" s="4">
        <v>-1.75</v>
      </c>
      <c r="GG800" s="4">
        <v>500</v>
      </c>
      <c r="GH800" s="4">
        <v>0</v>
      </c>
      <c r="GI800" s="4">
        <v>672.85</v>
      </c>
      <c r="GJ800" s="4">
        <v>-37.100000000000023</v>
      </c>
      <c r="GK800" s="4">
        <v>14330</v>
      </c>
      <c r="GL800" s="4">
        <v>-1326</v>
      </c>
      <c r="GM800" s="4">
        <v>2.8</v>
      </c>
      <c r="GN800" s="4">
        <v>-1.7000000000000002</v>
      </c>
      <c r="GO800" s="4">
        <v>6</v>
      </c>
      <c r="GP800" s="4">
        <v>0</v>
      </c>
      <c r="GQ800" s="4">
        <v>0</v>
      </c>
      <c r="GR800" s="4">
        <v>0</v>
      </c>
      <c r="GS800" s="4">
        <v>998</v>
      </c>
      <c r="GT800" s="4">
        <v>20</v>
      </c>
      <c r="GU800" s="4">
        <v>3.05</v>
      </c>
      <c r="GV800" s="4">
        <v>-1.75</v>
      </c>
      <c r="GW800" s="4">
        <v>315</v>
      </c>
      <c r="GX800" s="4">
        <v>-65</v>
      </c>
      <c r="GY800" s="4">
        <v>553.4</v>
      </c>
      <c r="GZ800" s="4">
        <v>-52.550000000000068</v>
      </c>
      <c r="HA800" s="4">
        <v>15102</v>
      </c>
      <c r="HB800" s="4">
        <v>-1799</v>
      </c>
      <c r="HC800" s="4">
        <v>3.45</v>
      </c>
      <c r="HD800" s="4">
        <v>-1.6499999999999995</v>
      </c>
      <c r="HE800" s="4">
        <v>175</v>
      </c>
      <c r="HF800" s="4">
        <v>-14</v>
      </c>
      <c r="HG800" s="4">
        <v>497.65</v>
      </c>
      <c r="HH800" s="4">
        <v>-36.75</v>
      </c>
      <c r="HI800" s="4">
        <v>2209</v>
      </c>
      <c r="HJ800" s="4">
        <v>-395</v>
      </c>
      <c r="HK800" s="4">
        <v>4.05</v>
      </c>
      <c r="HL800" s="4">
        <v>-1.6500000000000004</v>
      </c>
      <c r="HM800" s="4">
        <v>919</v>
      </c>
      <c r="HN800" s="4">
        <v>-12</v>
      </c>
      <c r="HO800" s="4">
        <v>442</v>
      </c>
      <c r="HP800" s="4">
        <v>-65.449999999999989</v>
      </c>
      <c r="HQ800" s="4">
        <v>28055</v>
      </c>
      <c r="HR800" s="4">
        <v>1488</v>
      </c>
      <c r="HS800" s="4">
        <v>5.05</v>
      </c>
      <c r="HT800" s="4">
        <v>-1.5499999999999998</v>
      </c>
      <c r="HU800" s="4">
        <v>273</v>
      </c>
      <c r="HV800" s="4">
        <v>-38</v>
      </c>
      <c r="HW800" s="4">
        <v>404.9</v>
      </c>
      <c r="HX800" s="4">
        <v>-54.25</v>
      </c>
      <c r="HY800" s="4">
        <v>3275</v>
      </c>
      <c r="HZ800" s="4">
        <v>408</v>
      </c>
      <c r="IA800" s="4">
        <v>6.1</v>
      </c>
      <c r="IB800" s="4">
        <v>-1.8500000000000005</v>
      </c>
      <c r="IC800" s="4">
        <v>494</v>
      </c>
      <c r="ID800" s="4">
        <v>-41</v>
      </c>
      <c r="IE800" s="4">
        <v>346.5</v>
      </c>
      <c r="IF800" s="4">
        <v>-61.25</v>
      </c>
      <c r="IG800" s="4">
        <v>19797</v>
      </c>
      <c r="IH800" s="4">
        <v>3052</v>
      </c>
      <c r="II800" s="4">
        <v>7.85</v>
      </c>
      <c r="IJ800" s="4">
        <v>-1.3000000000000007</v>
      </c>
      <c r="IK800" s="4">
        <v>228</v>
      </c>
      <c r="IL800" s="4">
        <v>-10</v>
      </c>
      <c r="IM800" s="4">
        <v>299.05</v>
      </c>
      <c r="IN800" s="4">
        <v>-63.75</v>
      </c>
      <c r="IO800" s="4">
        <v>4711</v>
      </c>
      <c r="IP800" s="4">
        <v>257</v>
      </c>
      <c r="IQ800" s="4">
        <v>10.3</v>
      </c>
      <c r="IR800" s="4">
        <v>-0.75</v>
      </c>
      <c r="IS800" s="4">
        <v>1289</v>
      </c>
      <c r="IT800" s="4">
        <v>182</v>
      </c>
      <c r="IU800" s="4">
        <v>254.45</v>
      </c>
      <c r="IV800" s="4">
        <v>-57.400000000000034</v>
      </c>
      <c r="IW800" s="4">
        <v>27031</v>
      </c>
      <c r="IX800" s="4">
        <v>5342</v>
      </c>
      <c r="IY800" s="4">
        <v>13.95</v>
      </c>
      <c r="IZ800" s="4">
        <v>0.79999999999999893</v>
      </c>
      <c r="JA800" s="4">
        <v>216</v>
      </c>
      <c r="JB800" s="4">
        <v>6</v>
      </c>
      <c r="JC800" s="4">
        <v>207.55</v>
      </c>
      <c r="JD800" s="4">
        <v>-56.399999999999977</v>
      </c>
      <c r="JE800" s="4">
        <v>9525</v>
      </c>
      <c r="JF800" s="4">
        <v>2260</v>
      </c>
      <c r="JG800" s="4">
        <v>19.350000000000001</v>
      </c>
      <c r="JH800" s="4">
        <v>3.1000000000000014</v>
      </c>
      <c r="JI800" s="4">
        <v>3628</v>
      </c>
      <c r="JJ800" s="4">
        <v>912</v>
      </c>
      <c r="JK800" s="4">
        <v>170</v>
      </c>
      <c r="JL800" s="4">
        <v>-48.150000000000006</v>
      </c>
      <c r="JM800" s="4">
        <v>29814</v>
      </c>
      <c r="JN800" s="4">
        <v>5971</v>
      </c>
      <c r="JO800" s="4">
        <v>26.75</v>
      </c>
      <c r="JP800" s="4">
        <v>5.9499999999999993</v>
      </c>
      <c r="JQ800" s="5">
        <v>1050</v>
      </c>
      <c r="JR800" s="4">
        <v>122</v>
      </c>
      <c r="JS800" s="4">
        <v>129.4</v>
      </c>
      <c r="JT800" s="4">
        <v>-45</v>
      </c>
      <c r="JU800" s="4">
        <v>11178</v>
      </c>
      <c r="JV800" s="4">
        <v>2848</v>
      </c>
      <c r="JW800" s="4">
        <v>37.200000000000003</v>
      </c>
      <c r="JX800" s="4">
        <v>9.8500000000000014</v>
      </c>
      <c r="JY800" s="4">
        <v>12989</v>
      </c>
      <c r="JZ800" s="4">
        <v>-478</v>
      </c>
      <c r="KA800" s="4">
        <v>95.55</v>
      </c>
      <c r="KB800" s="4">
        <v>-39.750000000000014</v>
      </c>
      <c r="KC800" s="4">
        <v>37149</v>
      </c>
      <c r="KD800" s="4">
        <v>7414</v>
      </c>
      <c r="KE800" s="4">
        <v>52.3</v>
      </c>
      <c r="KF800" s="4">
        <v>14.299999999999997</v>
      </c>
      <c r="KG800" s="4">
        <v>10779</v>
      </c>
      <c r="KH800" s="4">
        <v>5794</v>
      </c>
      <c r="KI800" s="4">
        <v>65.75</v>
      </c>
      <c r="KJ800" s="4">
        <v>-34</v>
      </c>
      <c r="KK800" s="4">
        <v>14637</v>
      </c>
      <c r="KL800" s="4">
        <v>5743</v>
      </c>
      <c r="KM800" s="4">
        <v>72.349999999999994</v>
      </c>
      <c r="KN800" s="4">
        <v>19.449999999999996</v>
      </c>
      <c r="KO800" s="4">
        <v>51362</v>
      </c>
      <c r="KP800" s="4">
        <v>18019</v>
      </c>
      <c r="KQ800" s="4">
        <v>42.35</v>
      </c>
      <c r="KR800" s="4">
        <v>-28.9</v>
      </c>
      <c r="KS800" s="4">
        <v>31420</v>
      </c>
      <c r="KT800" s="4">
        <v>8506</v>
      </c>
      <c r="KU800" s="4">
        <v>98.7</v>
      </c>
      <c r="KV800" s="4">
        <v>25.950000000000003</v>
      </c>
      <c r="KW800" s="4">
        <v>21437</v>
      </c>
      <c r="KX800" s="4">
        <v>12140</v>
      </c>
      <c r="KY800" s="4">
        <v>25.45</v>
      </c>
      <c r="KZ800" s="4">
        <v>-22.750000000000004</v>
      </c>
      <c r="LA800" s="4">
        <v>5112</v>
      </c>
      <c r="LB800" s="4">
        <v>2077</v>
      </c>
      <c r="LC800" s="4">
        <v>132</v>
      </c>
      <c r="LD800" s="4">
        <v>32.400000000000006</v>
      </c>
    </row>
    <row r="801" spans="1:316" x14ac:dyDescent="0.25">
      <c r="A801" s="171">
        <v>44076.441977893519</v>
      </c>
      <c r="B801" s="172">
        <v>0.44097222222222227</v>
      </c>
      <c r="C801" s="4">
        <v>11438.2</v>
      </c>
      <c r="D801" s="4">
        <v>11450</v>
      </c>
      <c r="E801" s="173">
        <v>-61.8</v>
      </c>
      <c r="F801" s="173">
        <v>44.8</v>
      </c>
      <c r="G801" s="173">
        <v>313.89999999999998</v>
      </c>
      <c r="H801" s="173">
        <v>-824.20000000000016</v>
      </c>
      <c r="I801" s="173">
        <v>685.30000000000007</v>
      </c>
      <c r="J801" s="173">
        <v>-1509.5000000000002</v>
      </c>
      <c r="K801" s="127">
        <v>29.06</v>
      </c>
      <c r="L801" s="127">
        <v>28.15</v>
      </c>
      <c r="M801" s="127">
        <v>13.339999999999998</v>
      </c>
      <c r="N801" s="127">
        <v>10.36</v>
      </c>
      <c r="O801" s="127">
        <v>-7.497685285328988E-2</v>
      </c>
      <c r="P801" s="127">
        <v>-0.12165979108292921</v>
      </c>
      <c r="Q801" s="127">
        <v>0.8177377777881647</v>
      </c>
      <c r="R801" s="4">
        <v>68396</v>
      </c>
      <c r="S801" s="4">
        <v>40896</v>
      </c>
      <c r="T801" s="173">
        <v>11467.216666666667</v>
      </c>
      <c r="U801" s="173">
        <v>0.28333333333284827</v>
      </c>
      <c r="V801" s="4">
        <v>147529</v>
      </c>
      <c r="W801" s="4">
        <v>-7724</v>
      </c>
      <c r="X801" s="173">
        <v>29.016666666666424</v>
      </c>
      <c r="Y801" s="126">
        <v>-82830</v>
      </c>
      <c r="Z801" s="126">
        <v>-32190</v>
      </c>
      <c r="AA801" s="126">
        <v>-115020</v>
      </c>
      <c r="AB801" s="126">
        <v>-27500</v>
      </c>
      <c r="AC801" s="126">
        <v>-67762</v>
      </c>
      <c r="AD801" s="176" t="e">
        <v>#REF!</v>
      </c>
      <c r="AE801" s="177">
        <v>2.1125559503172329</v>
      </c>
      <c r="AF801" s="177">
        <v>-4.9884709677062544E-2</v>
      </c>
      <c r="AG801" s="177">
        <v>0.57264928309503149</v>
      </c>
      <c r="AH801" s="177">
        <v>1.125935251760072</v>
      </c>
      <c r="AI801" s="127">
        <v>0.21068278605211252</v>
      </c>
      <c r="AJ801" s="127">
        <v>0</v>
      </c>
      <c r="AK801" s="4">
        <v>0</v>
      </c>
      <c r="AL801" s="178">
        <v>11500</v>
      </c>
      <c r="AM801" s="178">
        <v>11600</v>
      </c>
      <c r="AN801" s="178">
        <v>11400</v>
      </c>
      <c r="AO801" s="178">
        <v>12000</v>
      </c>
      <c r="AS801" s="4">
        <v>0.63536199366961821</v>
      </c>
      <c r="AT801" s="4">
        <v>0.25119561684542879</v>
      </c>
      <c r="AU801" s="4">
        <v>0.23696290855673888</v>
      </c>
      <c r="AV801" s="4">
        <v>7.1476397723468366E-2</v>
      </c>
      <c r="AW801" s="4">
        <v>9.8671112880748563E-2</v>
      </c>
      <c r="AX801" s="4">
        <v>6.3260340632603412E-2</v>
      </c>
      <c r="AY801" s="4">
        <v>30.578091106290671</v>
      </c>
      <c r="AZ801" s="4">
        <v>11.956043956043956</v>
      </c>
      <c r="BA801" s="4">
        <v>40.617886178861788</v>
      </c>
      <c r="BB801" s="4">
        <v>20.57017543859649</v>
      </c>
      <c r="BC801" s="4">
        <v>20.934833204034135</v>
      </c>
      <c r="BD801" s="4">
        <v>44.402777777777779</v>
      </c>
      <c r="BE801" s="4">
        <v>8.2885200553250353</v>
      </c>
      <c r="BF801" s="4">
        <v>10.873156342182892</v>
      </c>
      <c r="BG801" s="4">
        <v>2.9012534393151941</v>
      </c>
      <c r="BH801" s="4">
        <v>1.4720802202123475</v>
      </c>
      <c r="BI801" s="4">
        <v>9</v>
      </c>
      <c r="BJ801" s="4">
        <v>0</v>
      </c>
      <c r="BK801" s="4">
        <v>0</v>
      </c>
      <c r="BL801" s="4">
        <v>0</v>
      </c>
      <c r="BM801" s="4">
        <v>7733</v>
      </c>
      <c r="BN801" s="4">
        <v>-230</v>
      </c>
      <c r="BO801" s="4">
        <v>1.05</v>
      </c>
      <c r="BP801" s="4">
        <v>-0.44999999999999996</v>
      </c>
      <c r="BQ801" s="4">
        <v>0</v>
      </c>
      <c r="BR801" s="4">
        <v>0</v>
      </c>
      <c r="BS801" s="4">
        <v>0</v>
      </c>
      <c r="BT801" s="4">
        <v>0</v>
      </c>
      <c r="BU801" s="4">
        <v>127</v>
      </c>
      <c r="BV801" s="4">
        <v>13</v>
      </c>
      <c r="BW801" s="4">
        <v>1.3</v>
      </c>
      <c r="BX801" s="4">
        <v>-0.25</v>
      </c>
      <c r="BY801" s="4">
        <v>22</v>
      </c>
      <c r="BZ801" s="4">
        <v>0</v>
      </c>
      <c r="CA801" s="4">
        <v>0</v>
      </c>
      <c r="CB801" s="4">
        <v>0</v>
      </c>
      <c r="CC801" s="4">
        <v>769</v>
      </c>
      <c r="CD801" s="4">
        <v>-14</v>
      </c>
      <c r="CE801" s="4">
        <v>1.2</v>
      </c>
      <c r="CF801" s="4">
        <v>-0.44999999999999996</v>
      </c>
      <c r="CG801" s="4">
        <v>0</v>
      </c>
      <c r="CH801" s="4">
        <v>0</v>
      </c>
      <c r="CI801" s="4">
        <v>0</v>
      </c>
      <c r="CJ801" s="4">
        <v>0</v>
      </c>
      <c r="CK801" s="4">
        <v>46</v>
      </c>
      <c r="CL801" s="4">
        <v>2</v>
      </c>
      <c r="CM801" s="4">
        <v>1.25</v>
      </c>
      <c r="CN801" s="4">
        <v>-0.55000000000000004</v>
      </c>
      <c r="CO801" s="4">
        <v>12</v>
      </c>
      <c r="CP801" s="4">
        <v>0</v>
      </c>
      <c r="CQ801" s="4">
        <v>0</v>
      </c>
      <c r="CR801" s="4">
        <v>0</v>
      </c>
      <c r="CS801" s="4">
        <v>1912</v>
      </c>
      <c r="CT801" s="4">
        <v>258</v>
      </c>
      <c r="CU801" s="4">
        <v>1.4</v>
      </c>
      <c r="CV801" s="4">
        <v>-0.55000000000000004</v>
      </c>
      <c r="CW801" s="4">
        <v>0</v>
      </c>
      <c r="CX801" s="4">
        <v>0</v>
      </c>
      <c r="CY801" s="4">
        <v>0</v>
      </c>
      <c r="CZ801" s="4">
        <v>0</v>
      </c>
      <c r="DA801" s="4">
        <v>293</v>
      </c>
      <c r="DB801" s="4">
        <v>11</v>
      </c>
      <c r="DC801" s="4">
        <v>1.35</v>
      </c>
      <c r="DD801" s="4">
        <v>-0.75</v>
      </c>
      <c r="DE801" s="4">
        <v>28</v>
      </c>
      <c r="DF801" s="4">
        <v>0</v>
      </c>
      <c r="DG801" s="4">
        <v>0</v>
      </c>
      <c r="DH801" s="4">
        <v>0</v>
      </c>
      <c r="DI801" s="4">
        <v>2090</v>
      </c>
      <c r="DJ801" s="4">
        <v>-204</v>
      </c>
      <c r="DK801" s="4">
        <v>1.6</v>
      </c>
      <c r="DL801" s="4">
        <v>-0.54999999999999982</v>
      </c>
      <c r="DM801" s="4">
        <v>0</v>
      </c>
      <c r="DN801" s="4">
        <v>0</v>
      </c>
      <c r="DO801" s="4">
        <v>0</v>
      </c>
      <c r="DP801" s="4">
        <v>0</v>
      </c>
      <c r="DQ801" s="4">
        <v>526</v>
      </c>
      <c r="DR801" s="4">
        <v>60</v>
      </c>
      <c r="DS801" s="4">
        <v>1.65</v>
      </c>
      <c r="DT801" s="4">
        <v>-0.64999999999999991</v>
      </c>
      <c r="DU801" s="4">
        <v>1</v>
      </c>
      <c r="DV801" s="4">
        <v>0</v>
      </c>
      <c r="DW801" s="4">
        <v>0</v>
      </c>
      <c r="DX801" s="4">
        <v>0</v>
      </c>
      <c r="DY801" s="4">
        <v>4921</v>
      </c>
      <c r="DZ801" s="4">
        <v>-172</v>
      </c>
      <c r="EA801" s="4">
        <v>1.55</v>
      </c>
      <c r="EB801" s="4">
        <v>-0.90000000000000013</v>
      </c>
      <c r="EC801" s="4">
        <v>0</v>
      </c>
      <c r="ED801" s="4">
        <v>0</v>
      </c>
      <c r="EE801" s="4">
        <v>0</v>
      </c>
      <c r="EF801" s="4">
        <v>0</v>
      </c>
      <c r="EG801" s="4">
        <v>314</v>
      </c>
      <c r="EH801" s="4">
        <v>34</v>
      </c>
      <c r="EI801" s="4">
        <v>1.75</v>
      </c>
      <c r="EJ801" s="4">
        <v>-0.95000000000000018</v>
      </c>
      <c r="EK801" s="4">
        <v>79</v>
      </c>
      <c r="EL801" s="4">
        <v>0</v>
      </c>
      <c r="EM801" s="4">
        <v>1008</v>
      </c>
      <c r="EN801" s="4">
        <v>-7</v>
      </c>
      <c r="EO801" s="4">
        <v>22667</v>
      </c>
      <c r="EP801" s="4">
        <v>-1291</v>
      </c>
      <c r="EQ801" s="4">
        <v>1.85</v>
      </c>
      <c r="ER801" s="4">
        <v>-1.0499999999999998</v>
      </c>
      <c r="ES801" s="4">
        <v>4</v>
      </c>
      <c r="ET801" s="4">
        <v>0</v>
      </c>
      <c r="EU801" s="4">
        <v>0</v>
      </c>
      <c r="EV801" s="4">
        <v>0</v>
      </c>
      <c r="EW801" s="4">
        <v>894</v>
      </c>
      <c r="EX801" s="4">
        <v>-14</v>
      </c>
      <c r="EY801" s="4">
        <v>1.85</v>
      </c>
      <c r="EZ801" s="4">
        <v>-1.1000000000000001</v>
      </c>
      <c r="FA801" s="4">
        <v>27</v>
      </c>
      <c r="FB801" s="4">
        <v>3</v>
      </c>
      <c r="FC801" s="4">
        <v>848.3</v>
      </c>
      <c r="FD801" s="4">
        <v>-39.950000000000045</v>
      </c>
      <c r="FE801" s="4">
        <v>6169</v>
      </c>
      <c r="FF801" s="4">
        <v>-35</v>
      </c>
      <c r="FG801" s="4">
        <v>2.1</v>
      </c>
      <c r="FH801" s="4">
        <v>-1.1999999999999997</v>
      </c>
      <c r="FI801" s="4">
        <v>5</v>
      </c>
      <c r="FJ801" s="4">
        <v>0</v>
      </c>
      <c r="FK801" s="4">
        <v>0</v>
      </c>
      <c r="FL801" s="4">
        <v>0</v>
      </c>
      <c r="FM801" s="4">
        <v>188</v>
      </c>
      <c r="FN801" s="4">
        <v>-41</v>
      </c>
      <c r="FO801" s="4">
        <v>2.25</v>
      </c>
      <c r="FP801" s="4">
        <v>-1.2999999999999998</v>
      </c>
      <c r="FQ801" s="4">
        <v>22</v>
      </c>
      <c r="FR801" s="4">
        <v>0</v>
      </c>
      <c r="FS801" s="4">
        <v>0</v>
      </c>
      <c r="FT801" s="4">
        <v>0</v>
      </c>
      <c r="FU801" s="4">
        <v>17001</v>
      </c>
      <c r="FV801" s="4">
        <v>51</v>
      </c>
      <c r="FW801" s="4">
        <v>2.4</v>
      </c>
      <c r="FX801" s="4">
        <v>-1.4500000000000002</v>
      </c>
      <c r="FY801" s="4">
        <v>6</v>
      </c>
      <c r="FZ801" s="4">
        <v>0</v>
      </c>
      <c r="GA801" s="4">
        <v>0</v>
      </c>
      <c r="GB801" s="4">
        <v>0</v>
      </c>
      <c r="GC801" s="4">
        <v>857</v>
      </c>
      <c r="GD801" s="4">
        <v>-20</v>
      </c>
      <c r="GE801" s="4">
        <v>2.65</v>
      </c>
      <c r="GF801" s="4">
        <v>-1.6</v>
      </c>
      <c r="GG801" s="4">
        <v>500</v>
      </c>
      <c r="GH801" s="4">
        <v>0</v>
      </c>
      <c r="GI801" s="4">
        <v>672.85</v>
      </c>
      <c r="GJ801" s="4">
        <v>-37.100000000000023</v>
      </c>
      <c r="GK801" s="4">
        <v>14430</v>
      </c>
      <c r="GL801" s="4">
        <v>-1226</v>
      </c>
      <c r="GM801" s="4">
        <v>2.8</v>
      </c>
      <c r="GN801" s="4">
        <v>-1.7000000000000002</v>
      </c>
      <c r="GO801" s="4">
        <v>6</v>
      </c>
      <c r="GP801" s="4">
        <v>0</v>
      </c>
      <c r="GQ801" s="4">
        <v>0</v>
      </c>
      <c r="GR801" s="4">
        <v>0</v>
      </c>
      <c r="GS801" s="4">
        <v>1010</v>
      </c>
      <c r="GT801" s="4">
        <v>32</v>
      </c>
      <c r="GU801" s="4">
        <v>3</v>
      </c>
      <c r="GV801" s="4">
        <v>-1.7999999999999998</v>
      </c>
      <c r="GW801" s="4">
        <v>315</v>
      </c>
      <c r="GX801" s="4">
        <v>-65</v>
      </c>
      <c r="GY801" s="4">
        <v>553.4</v>
      </c>
      <c r="GZ801" s="4">
        <v>-52.550000000000068</v>
      </c>
      <c r="HA801" s="4">
        <v>15054</v>
      </c>
      <c r="HB801" s="4">
        <v>-1847</v>
      </c>
      <c r="HC801" s="4">
        <v>3.5</v>
      </c>
      <c r="HD801" s="4">
        <v>-1.5999999999999996</v>
      </c>
      <c r="HE801" s="4">
        <v>175</v>
      </c>
      <c r="HF801" s="4">
        <v>-14</v>
      </c>
      <c r="HG801" s="4">
        <v>504</v>
      </c>
      <c r="HH801" s="4">
        <v>-30.399999999999977</v>
      </c>
      <c r="HI801" s="4">
        <v>2319</v>
      </c>
      <c r="HJ801" s="4">
        <v>-285</v>
      </c>
      <c r="HK801" s="4">
        <v>4.0999999999999996</v>
      </c>
      <c r="HL801" s="4">
        <v>-1.6000000000000005</v>
      </c>
      <c r="HM801" s="4">
        <v>922</v>
      </c>
      <c r="HN801" s="4">
        <v>-9</v>
      </c>
      <c r="HO801" s="4">
        <v>450.85</v>
      </c>
      <c r="HP801" s="4">
        <v>-56.599999999999966</v>
      </c>
      <c r="HQ801" s="4">
        <v>28193</v>
      </c>
      <c r="HR801" s="4">
        <v>1626</v>
      </c>
      <c r="HS801" s="4">
        <v>5.15</v>
      </c>
      <c r="HT801" s="4">
        <v>-1.4499999999999993</v>
      </c>
      <c r="HU801" s="4">
        <v>273</v>
      </c>
      <c r="HV801" s="4">
        <v>-38</v>
      </c>
      <c r="HW801" s="4">
        <v>404.9</v>
      </c>
      <c r="HX801" s="4">
        <v>-54.25</v>
      </c>
      <c r="HY801" s="4">
        <v>3264</v>
      </c>
      <c r="HZ801" s="4">
        <v>397</v>
      </c>
      <c r="IA801" s="4">
        <v>6.3</v>
      </c>
      <c r="IB801" s="4">
        <v>-1.6500000000000004</v>
      </c>
      <c r="IC801" s="4">
        <v>492</v>
      </c>
      <c r="ID801" s="4">
        <v>-43</v>
      </c>
      <c r="IE801" s="4">
        <v>349.1</v>
      </c>
      <c r="IF801" s="4">
        <v>-58.649999999999977</v>
      </c>
      <c r="IG801" s="4">
        <v>19984</v>
      </c>
      <c r="IH801" s="4">
        <v>3239</v>
      </c>
      <c r="II801" s="4">
        <v>8</v>
      </c>
      <c r="IJ801" s="4">
        <v>-1.1500000000000004</v>
      </c>
      <c r="IK801" s="4">
        <v>228</v>
      </c>
      <c r="IL801" s="4">
        <v>-10</v>
      </c>
      <c r="IM801" s="4">
        <v>300</v>
      </c>
      <c r="IN801" s="4">
        <v>-62.800000000000011</v>
      </c>
      <c r="IO801" s="4">
        <v>4690</v>
      </c>
      <c r="IP801" s="4">
        <v>236</v>
      </c>
      <c r="IQ801" s="4">
        <v>10.5</v>
      </c>
      <c r="IR801" s="4">
        <v>-0.55000000000000071</v>
      </c>
      <c r="IS801" s="4">
        <v>1289</v>
      </c>
      <c r="IT801" s="4">
        <v>182</v>
      </c>
      <c r="IU801" s="4">
        <v>255.5</v>
      </c>
      <c r="IV801" s="4">
        <v>-56.350000000000023</v>
      </c>
      <c r="IW801" s="4">
        <v>26985</v>
      </c>
      <c r="IX801" s="4">
        <v>5296</v>
      </c>
      <c r="IY801" s="4">
        <v>14.2</v>
      </c>
      <c r="IZ801" s="4">
        <v>1.0499999999999989</v>
      </c>
      <c r="JA801" s="4">
        <v>216</v>
      </c>
      <c r="JB801" s="4">
        <v>6</v>
      </c>
      <c r="JC801" s="4">
        <v>209.45</v>
      </c>
      <c r="JD801" s="4">
        <v>-54.5</v>
      </c>
      <c r="JE801" s="4">
        <v>9591</v>
      </c>
      <c r="JF801" s="4">
        <v>2326</v>
      </c>
      <c r="JG801" s="4">
        <v>19.45</v>
      </c>
      <c r="JH801" s="4">
        <v>3.1999999999999993</v>
      </c>
      <c r="JI801" s="4">
        <v>3615</v>
      </c>
      <c r="JJ801" s="4">
        <v>899</v>
      </c>
      <c r="JK801" s="4">
        <v>169</v>
      </c>
      <c r="JL801" s="4">
        <v>-49.150000000000006</v>
      </c>
      <c r="JM801" s="4">
        <v>29963</v>
      </c>
      <c r="JN801" s="4">
        <v>6120</v>
      </c>
      <c r="JO801" s="4">
        <v>26.55</v>
      </c>
      <c r="JP801" s="4">
        <v>5.75</v>
      </c>
      <c r="JQ801" s="5">
        <v>1017</v>
      </c>
      <c r="JR801" s="4">
        <v>89</v>
      </c>
      <c r="JS801" s="4">
        <v>127.5</v>
      </c>
      <c r="JT801" s="4">
        <v>-46.900000000000006</v>
      </c>
      <c r="JU801" s="4">
        <v>11058</v>
      </c>
      <c r="JV801" s="4">
        <v>2728</v>
      </c>
      <c r="JW801" s="4">
        <v>36.799999999999997</v>
      </c>
      <c r="JX801" s="4">
        <v>9.4499999999999957</v>
      </c>
      <c r="JY801" s="4">
        <v>13084</v>
      </c>
      <c r="JZ801" s="4">
        <v>-383</v>
      </c>
      <c r="KA801" s="4">
        <v>94.5</v>
      </c>
      <c r="KB801" s="4">
        <v>-40.800000000000011</v>
      </c>
      <c r="KC801" s="4">
        <v>37960</v>
      </c>
      <c r="KD801" s="4">
        <v>8225</v>
      </c>
      <c r="KE801" s="4">
        <v>51.7</v>
      </c>
      <c r="KF801" s="4">
        <v>13.700000000000003</v>
      </c>
      <c r="KG801" s="4">
        <v>10172</v>
      </c>
      <c r="KH801" s="4">
        <v>5187</v>
      </c>
      <c r="KI801" s="4">
        <v>64.599999999999994</v>
      </c>
      <c r="KJ801" s="4">
        <v>-35.150000000000006</v>
      </c>
      <c r="KK801" s="4">
        <v>14974</v>
      </c>
      <c r="KL801" s="4">
        <v>6080</v>
      </c>
      <c r="KM801" s="4">
        <v>72.150000000000006</v>
      </c>
      <c r="KN801" s="4">
        <v>19.250000000000007</v>
      </c>
      <c r="KO801" s="4">
        <v>49918</v>
      </c>
      <c r="KP801" s="4">
        <v>16575</v>
      </c>
      <c r="KQ801" s="4">
        <v>41.2</v>
      </c>
      <c r="KR801" s="4">
        <v>-30.049999999999997</v>
      </c>
      <c r="KS801" s="4">
        <v>31716</v>
      </c>
      <c r="KT801" s="4">
        <v>8802</v>
      </c>
      <c r="KU801" s="4">
        <v>99.55</v>
      </c>
      <c r="KV801" s="4">
        <v>26.799999999999997</v>
      </c>
      <c r="KW801" s="4">
        <v>21537</v>
      </c>
      <c r="KX801" s="4">
        <v>12240</v>
      </c>
      <c r="KY801" s="4">
        <v>24.95</v>
      </c>
      <c r="KZ801" s="4">
        <v>-23.250000000000004</v>
      </c>
      <c r="LA801" s="4">
        <v>5410</v>
      </c>
      <c r="LB801" s="4">
        <v>2375</v>
      </c>
      <c r="LC801" s="4">
        <v>131.69999999999999</v>
      </c>
      <c r="LD801" s="4">
        <v>32.099999999999994</v>
      </c>
    </row>
    <row r="802" spans="1:316" x14ac:dyDescent="0.25">
      <c r="A802" s="171">
        <v>44076.44111122685</v>
      </c>
      <c r="B802" s="172">
        <v>0.43958333333333338</v>
      </c>
      <c r="C802" s="4">
        <v>11455.15</v>
      </c>
      <c r="D802" s="4">
        <v>11450</v>
      </c>
      <c r="E802" s="173">
        <v>-62.65</v>
      </c>
      <c r="F802" s="173">
        <v>48.749999999999993</v>
      </c>
      <c r="G802" s="173">
        <v>313.89999999999998</v>
      </c>
      <c r="H802" s="173">
        <v>-822.35</v>
      </c>
      <c r="I802" s="173">
        <v>705.80000000000007</v>
      </c>
      <c r="J802" s="173">
        <v>-1528.15</v>
      </c>
      <c r="K802" s="127">
        <v>29.06</v>
      </c>
      <c r="L802" s="127">
        <v>28.15</v>
      </c>
      <c r="M802" s="127">
        <v>13.339999999999998</v>
      </c>
      <c r="N802" s="127">
        <v>10.36</v>
      </c>
      <c r="O802" s="127">
        <v>3.9989215586277847E-2</v>
      </c>
      <c r="P802" s="127">
        <v>-7.0888835547067751E-3</v>
      </c>
      <c r="Q802" s="127">
        <v>0.82619396191709604</v>
      </c>
      <c r="R802" s="4">
        <v>66735</v>
      </c>
      <c r="S802" s="4">
        <v>43142</v>
      </c>
      <c r="T802" s="173">
        <v>11466.933333333334</v>
      </c>
      <c r="U802" s="173">
        <v>-20.433333333332484</v>
      </c>
      <c r="V802" s="4">
        <v>147529</v>
      </c>
      <c r="W802" s="4">
        <v>-7097</v>
      </c>
      <c r="X802" s="173">
        <v>11.783333333334667</v>
      </c>
      <c r="Y802" s="126">
        <v>-81627</v>
      </c>
      <c r="Z802" s="126">
        <v>-34298</v>
      </c>
      <c r="AA802" s="126">
        <v>-115925</v>
      </c>
      <c r="AB802" s="126">
        <v>-23593</v>
      </c>
      <c r="AC802" s="126">
        <v>-65478</v>
      </c>
      <c r="AD802" s="176" t="e">
        <v>#REF!</v>
      </c>
      <c r="AE802" s="177">
        <v>2.9583268725651077</v>
      </c>
      <c r="AF802" s="177">
        <v>-5.3109179563445345E-2</v>
      </c>
      <c r="AG802" s="177">
        <v>0.66366239513968273</v>
      </c>
      <c r="AH802" s="177">
        <v>1.5045046929227415</v>
      </c>
      <c r="AI802" s="127">
        <v>0.22882758191877439</v>
      </c>
      <c r="AJ802" s="127">
        <v>0</v>
      </c>
      <c r="AK802" s="4">
        <v>0</v>
      </c>
      <c r="AL802" s="178">
        <v>11500</v>
      </c>
      <c r="AM802" s="178">
        <v>11600</v>
      </c>
      <c r="AN802" s="178">
        <v>11400</v>
      </c>
      <c r="AO802" s="178">
        <v>12000</v>
      </c>
      <c r="AS802" s="4">
        <v>0.64381725807096857</v>
      </c>
      <c r="AT802" s="4">
        <v>0.27462955072669604</v>
      </c>
      <c r="AU802" s="4">
        <v>0.24370488987908748</v>
      </c>
      <c r="AV802" s="4">
        <v>7.3270475974099733E-2</v>
      </c>
      <c r="AW802" s="4">
        <v>9.8931942374565332E-2</v>
      </c>
      <c r="AX802" s="4">
        <v>6.1491002570694085E-2</v>
      </c>
      <c r="AY802" s="4">
        <v>30.635574837310195</v>
      </c>
      <c r="AZ802" s="4">
        <v>11.728937728937728</v>
      </c>
      <c r="BA802" s="4">
        <v>40.491869918699187</v>
      </c>
      <c r="BB802" s="4">
        <v>20.144736842105264</v>
      </c>
      <c r="BC802" s="4">
        <v>21.565664556962027</v>
      </c>
      <c r="BD802" s="4">
        <v>45.704545454545453</v>
      </c>
      <c r="BE802" s="4">
        <v>8.6128661688684662</v>
      </c>
      <c r="BF802" s="4">
        <v>11.703319502074688</v>
      </c>
      <c r="BG802" s="4">
        <v>3.0212899677900857</v>
      </c>
      <c r="BH802" s="4">
        <v>1.5257160145219846</v>
      </c>
      <c r="BI802" s="4">
        <v>9</v>
      </c>
      <c r="BJ802" s="4">
        <v>0</v>
      </c>
      <c r="BK802" s="4">
        <v>0</v>
      </c>
      <c r="BL802" s="4">
        <v>0</v>
      </c>
      <c r="BM802" s="4">
        <v>7455</v>
      </c>
      <c r="BN802" s="4">
        <v>-508</v>
      </c>
      <c r="BO802" s="4">
        <v>1.2</v>
      </c>
      <c r="BP802" s="4">
        <v>-0.30000000000000004</v>
      </c>
      <c r="BQ802" s="4">
        <v>0</v>
      </c>
      <c r="BR802" s="4">
        <v>0</v>
      </c>
      <c r="BS802" s="4">
        <v>0</v>
      </c>
      <c r="BT802" s="4">
        <v>0</v>
      </c>
      <c r="BU802" s="4">
        <v>127</v>
      </c>
      <c r="BV802" s="4">
        <v>13</v>
      </c>
      <c r="BW802" s="4">
        <v>1.3</v>
      </c>
      <c r="BX802" s="4">
        <v>-0.25</v>
      </c>
      <c r="BY802" s="4">
        <v>22</v>
      </c>
      <c r="BZ802" s="4">
        <v>0</v>
      </c>
      <c r="CA802" s="4">
        <v>0</v>
      </c>
      <c r="CB802" s="4">
        <v>0</v>
      </c>
      <c r="CC802" s="4">
        <v>774</v>
      </c>
      <c r="CD802" s="4">
        <v>-9</v>
      </c>
      <c r="CE802" s="4">
        <v>1.25</v>
      </c>
      <c r="CF802" s="4">
        <v>-0.39999999999999991</v>
      </c>
      <c r="CG802" s="4">
        <v>0</v>
      </c>
      <c r="CH802" s="4">
        <v>0</v>
      </c>
      <c r="CI802" s="4">
        <v>0</v>
      </c>
      <c r="CJ802" s="4">
        <v>0</v>
      </c>
      <c r="CK802" s="4">
        <v>46</v>
      </c>
      <c r="CL802" s="4">
        <v>2</v>
      </c>
      <c r="CM802" s="4">
        <v>1.25</v>
      </c>
      <c r="CN802" s="4">
        <v>-0.55000000000000004</v>
      </c>
      <c r="CO802" s="4">
        <v>12</v>
      </c>
      <c r="CP802" s="4">
        <v>0</v>
      </c>
      <c r="CQ802" s="4">
        <v>0</v>
      </c>
      <c r="CR802" s="4">
        <v>0</v>
      </c>
      <c r="CS802" s="4">
        <v>1912</v>
      </c>
      <c r="CT802" s="4">
        <v>258</v>
      </c>
      <c r="CU802" s="4">
        <v>1.45</v>
      </c>
      <c r="CV802" s="4">
        <v>-0.5</v>
      </c>
      <c r="CW802" s="4">
        <v>0</v>
      </c>
      <c r="CX802" s="4">
        <v>0</v>
      </c>
      <c r="CY802" s="4">
        <v>0</v>
      </c>
      <c r="CZ802" s="4">
        <v>0</v>
      </c>
      <c r="DA802" s="4">
        <v>293</v>
      </c>
      <c r="DB802" s="4">
        <v>11</v>
      </c>
      <c r="DC802" s="4">
        <v>1.35</v>
      </c>
      <c r="DD802" s="4">
        <v>-0.75</v>
      </c>
      <c r="DE802" s="4">
        <v>28</v>
      </c>
      <c r="DF802" s="4">
        <v>0</v>
      </c>
      <c r="DG802" s="4">
        <v>0</v>
      </c>
      <c r="DH802" s="4">
        <v>0</v>
      </c>
      <c r="DI802" s="4">
        <v>2114</v>
      </c>
      <c r="DJ802" s="4">
        <v>-180</v>
      </c>
      <c r="DK802" s="4">
        <v>1.55</v>
      </c>
      <c r="DL802" s="4">
        <v>-0.59999999999999987</v>
      </c>
      <c r="DM802" s="4">
        <v>0</v>
      </c>
      <c r="DN802" s="4">
        <v>0</v>
      </c>
      <c r="DO802" s="4">
        <v>0</v>
      </c>
      <c r="DP802" s="4">
        <v>0</v>
      </c>
      <c r="DQ802" s="4">
        <v>526</v>
      </c>
      <c r="DR802" s="4">
        <v>60</v>
      </c>
      <c r="DS802" s="4">
        <v>1.55</v>
      </c>
      <c r="DT802" s="4">
        <v>-0.74999999999999978</v>
      </c>
      <c r="DU802" s="4">
        <v>1</v>
      </c>
      <c r="DV802" s="4">
        <v>0</v>
      </c>
      <c r="DW802" s="4">
        <v>0</v>
      </c>
      <c r="DX802" s="4">
        <v>0</v>
      </c>
      <c r="DY802" s="4">
        <v>4921</v>
      </c>
      <c r="DZ802" s="4">
        <v>-172</v>
      </c>
      <c r="EA802" s="4">
        <v>1.65</v>
      </c>
      <c r="EB802" s="4">
        <v>-0.80000000000000027</v>
      </c>
      <c r="EC802" s="4">
        <v>0</v>
      </c>
      <c r="ED802" s="4">
        <v>0</v>
      </c>
      <c r="EE802" s="4">
        <v>0</v>
      </c>
      <c r="EF802" s="4">
        <v>0</v>
      </c>
      <c r="EG802" s="4">
        <v>314</v>
      </c>
      <c r="EH802" s="4">
        <v>34</v>
      </c>
      <c r="EI802" s="4">
        <v>1.75</v>
      </c>
      <c r="EJ802" s="4">
        <v>-0.95000000000000018</v>
      </c>
      <c r="EK802" s="4">
        <v>79</v>
      </c>
      <c r="EL802" s="4">
        <v>0</v>
      </c>
      <c r="EM802" s="4">
        <v>1008</v>
      </c>
      <c r="EN802" s="4">
        <v>-7</v>
      </c>
      <c r="EO802" s="4">
        <v>22727</v>
      </c>
      <c r="EP802" s="4">
        <v>-1231</v>
      </c>
      <c r="EQ802" s="4">
        <v>1.9</v>
      </c>
      <c r="ER802" s="4">
        <v>-1</v>
      </c>
      <c r="ES802" s="4">
        <v>4</v>
      </c>
      <c r="ET802" s="4">
        <v>0</v>
      </c>
      <c r="EU802" s="4">
        <v>0</v>
      </c>
      <c r="EV802" s="4">
        <v>0</v>
      </c>
      <c r="EW802" s="4">
        <v>894</v>
      </c>
      <c r="EX802" s="4">
        <v>-14</v>
      </c>
      <c r="EY802" s="4">
        <v>1.85</v>
      </c>
      <c r="EZ802" s="4">
        <v>-1.1000000000000001</v>
      </c>
      <c r="FA802" s="4">
        <v>27</v>
      </c>
      <c r="FB802" s="4">
        <v>3</v>
      </c>
      <c r="FC802" s="4">
        <v>848.3</v>
      </c>
      <c r="FD802" s="4">
        <v>-39.950000000000045</v>
      </c>
      <c r="FE802" s="4">
        <v>6238</v>
      </c>
      <c r="FF802" s="4">
        <v>34</v>
      </c>
      <c r="FG802" s="4">
        <v>2.15</v>
      </c>
      <c r="FH802" s="4">
        <v>-1.1499999999999999</v>
      </c>
      <c r="FI802" s="4">
        <v>5</v>
      </c>
      <c r="FJ802" s="4">
        <v>0</v>
      </c>
      <c r="FK802" s="4">
        <v>0</v>
      </c>
      <c r="FL802" s="4">
        <v>0</v>
      </c>
      <c r="FM802" s="4">
        <v>192</v>
      </c>
      <c r="FN802" s="4">
        <v>-37</v>
      </c>
      <c r="FO802" s="4">
        <v>2.25</v>
      </c>
      <c r="FP802" s="4">
        <v>-1.2999999999999998</v>
      </c>
      <c r="FQ802" s="4">
        <v>22</v>
      </c>
      <c r="FR802" s="4">
        <v>0</v>
      </c>
      <c r="FS802" s="4">
        <v>0</v>
      </c>
      <c r="FT802" s="4">
        <v>0</v>
      </c>
      <c r="FU802" s="4">
        <v>17010</v>
      </c>
      <c r="FV802" s="4">
        <v>60</v>
      </c>
      <c r="FW802" s="4">
        <v>2.6</v>
      </c>
      <c r="FX802" s="4">
        <v>-1.25</v>
      </c>
      <c r="FY802" s="4">
        <v>6</v>
      </c>
      <c r="FZ802" s="4">
        <v>0</v>
      </c>
      <c r="GA802" s="4">
        <v>0</v>
      </c>
      <c r="GB802" s="4">
        <v>0</v>
      </c>
      <c r="GC802" s="4">
        <v>857</v>
      </c>
      <c r="GD802" s="4">
        <v>-20</v>
      </c>
      <c r="GE802" s="4">
        <v>2.75</v>
      </c>
      <c r="GF802" s="4">
        <v>-1.5</v>
      </c>
      <c r="GG802" s="4">
        <v>500</v>
      </c>
      <c r="GH802" s="4">
        <v>0</v>
      </c>
      <c r="GI802" s="4">
        <v>672.85</v>
      </c>
      <c r="GJ802" s="4">
        <v>-37.100000000000023</v>
      </c>
      <c r="GK802" s="4">
        <v>14372</v>
      </c>
      <c r="GL802" s="4">
        <v>-1284</v>
      </c>
      <c r="GM802" s="4">
        <v>2.95</v>
      </c>
      <c r="GN802" s="4">
        <v>-1.5499999999999998</v>
      </c>
      <c r="GO802" s="4">
        <v>6</v>
      </c>
      <c r="GP802" s="4">
        <v>0</v>
      </c>
      <c r="GQ802" s="4">
        <v>0</v>
      </c>
      <c r="GR802" s="4">
        <v>0</v>
      </c>
      <c r="GS802" s="4">
        <v>1010</v>
      </c>
      <c r="GT802" s="4">
        <v>32</v>
      </c>
      <c r="GU802" s="4">
        <v>3.25</v>
      </c>
      <c r="GV802" s="4">
        <v>-1.5499999999999998</v>
      </c>
      <c r="GW802" s="4">
        <v>315</v>
      </c>
      <c r="GX802" s="4">
        <v>-65</v>
      </c>
      <c r="GY802" s="4">
        <v>553.4</v>
      </c>
      <c r="GZ802" s="4">
        <v>-52.550000000000068</v>
      </c>
      <c r="HA802" s="4">
        <v>15103</v>
      </c>
      <c r="HB802" s="4">
        <v>-1798</v>
      </c>
      <c r="HC802" s="4">
        <v>3.6</v>
      </c>
      <c r="HD802" s="4">
        <v>-1.4999999999999996</v>
      </c>
      <c r="HE802" s="4">
        <v>175</v>
      </c>
      <c r="HF802" s="4">
        <v>-14</v>
      </c>
      <c r="HG802" s="4">
        <v>504</v>
      </c>
      <c r="HH802" s="4">
        <v>-30.399999999999977</v>
      </c>
      <c r="HI802" s="4">
        <v>2142</v>
      </c>
      <c r="HJ802" s="4">
        <v>-462</v>
      </c>
      <c r="HK802" s="4">
        <v>4.3</v>
      </c>
      <c r="HL802" s="4">
        <v>-1.4000000000000004</v>
      </c>
      <c r="HM802" s="4">
        <v>922</v>
      </c>
      <c r="HN802" s="4">
        <v>-9</v>
      </c>
      <c r="HO802" s="4">
        <v>447.05</v>
      </c>
      <c r="HP802" s="4">
        <v>-60.399999999999977</v>
      </c>
      <c r="HQ802" s="4">
        <v>28246</v>
      </c>
      <c r="HR802" s="4">
        <v>1679</v>
      </c>
      <c r="HS802" s="4">
        <v>5.25</v>
      </c>
      <c r="HT802" s="4">
        <v>-1.3499999999999996</v>
      </c>
      <c r="HU802" s="4">
        <v>273</v>
      </c>
      <c r="HV802" s="4">
        <v>-38</v>
      </c>
      <c r="HW802" s="4">
        <v>404.9</v>
      </c>
      <c r="HX802" s="4">
        <v>-54.25</v>
      </c>
      <c r="HY802" s="4">
        <v>3202</v>
      </c>
      <c r="HZ802" s="4">
        <v>335</v>
      </c>
      <c r="IA802" s="4">
        <v>6.4</v>
      </c>
      <c r="IB802" s="4">
        <v>-1.5499999999999998</v>
      </c>
      <c r="IC802" s="4">
        <v>492</v>
      </c>
      <c r="ID802" s="4">
        <v>-43</v>
      </c>
      <c r="IE802" s="4">
        <v>349.1</v>
      </c>
      <c r="IF802" s="4">
        <v>-58.649999999999977</v>
      </c>
      <c r="IG802" s="4">
        <v>19922</v>
      </c>
      <c r="IH802" s="4">
        <v>3177</v>
      </c>
      <c r="II802" s="4">
        <v>8.1999999999999993</v>
      </c>
      <c r="IJ802" s="4">
        <v>-0.95000000000000107</v>
      </c>
      <c r="IK802" s="4">
        <v>228</v>
      </c>
      <c r="IL802" s="4">
        <v>-10</v>
      </c>
      <c r="IM802" s="4">
        <v>311.5</v>
      </c>
      <c r="IN802" s="4">
        <v>-51.300000000000011</v>
      </c>
      <c r="IO802" s="4">
        <v>4593</v>
      </c>
      <c r="IP802" s="4">
        <v>139</v>
      </c>
      <c r="IQ802" s="4">
        <v>10.6</v>
      </c>
      <c r="IR802" s="4">
        <v>-0.45000000000000107</v>
      </c>
      <c r="IS802" s="4">
        <v>1264</v>
      </c>
      <c r="IT802" s="4">
        <v>157</v>
      </c>
      <c r="IU802" s="4">
        <v>254.4</v>
      </c>
      <c r="IV802" s="4">
        <v>-57.450000000000017</v>
      </c>
      <c r="IW802" s="4">
        <v>27259</v>
      </c>
      <c r="IX802" s="4">
        <v>5570</v>
      </c>
      <c r="IY802" s="4">
        <v>14.45</v>
      </c>
      <c r="IZ802" s="4">
        <v>1.2999999999999989</v>
      </c>
      <c r="JA802" s="4">
        <v>220</v>
      </c>
      <c r="JB802" s="4">
        <v>10</v>
      </c>
      <c r="JC802" s="4">
        <v>210.2</v>
      </c>
      <c r="JD802" s="4">
        <v>-53.75</v>
      </c>
      <c r="JE802" s="4">
        <v>10055</v>
      </c>
      <c r="JF802" s="4">
        <v>2790</v>
      </c>
      <c r="JG802" s="4">
        <v>19.8</v>
      </c>
      <c r="JH802" s="4">
        <v>3.5500000000000007</v>
      </c>
      <c r="JI802" s="4">
        <v>3482</v>
      </c>
      <c r="JJ802" s="4">
        <v>766</v>
      </c>
      <c r="JK802" s="4">
        <v>167.75</v>
      </c>
      <c r="JL802" s="4">
        <v>-50.400000000000006</v>
      </c>
      <c r="JM802" s="4">
        <v>29990</v>
      </c>
      <c r="JN802" s="4">
        <v>6147</v>
      </c>
      <c r="JO802" s="4">
        <v>27.6</v>
      </c>
      <c r="JP802" s="4">
        <v>6.8000000000000007</v>
      </c>
      <c r="JQ802" s="5">
        <v>964</v>
      </c>
      <c r="JR802" s="4">
        <v>36</v>
      </c>
      <c r="JS802" s="4">
        <v>128.15</v>
      </c>
      <c r="JT802" s="4">
        <v>-46.25</v>
      </c>
      <c r="JU802" s="4">
        <v>11282</v>
      </c>
      <c r="JV802" s="4">
        <v>2952</v>
      </c>
      <c r="JW802" s="4">
        <v>37.950000000000003</v>
      </c>
      <c r="JX802" s="4">
        <v>10.600000000000001</v>
      </c>
      <c r="JY802" s="4">
        <v>12729</v>
      </c>
      <c r="JZ802" s="4">
        <v>-738</v>
      </c>
      <c r="KA802" s="4">
        <v>93.05</v>
      </c>
      <c r="KB802" s="4">
        <v>-42.250000000000014</v>
      </c>
      <c r="KC802" s="4">
        <v>38458</v>
      </c>
      <c r="KD802" s="4">
        <v>8723</v>
      </c>
      <c r="KE802" s="4">
        <v>53.45</v>
      </c>
      <c r="KF802" s="4">
        <v>15.450000000000003</v>
      </c>
      <c r="KG802" s="4">
        <v>9916</v>
      </c>
      <c r="KH802" s="4">
        <v>4931</v>
      </c>
      <c r="KI802" s="4">
        <v>63.6</v>
      </c>
      <c r="KJ802" s="4">
        <v>-36.15</v>
      </c>
      <c r="KK802" s="4">
        <v>15129</v>
      </c>
      <c r="KL802" s="4">
        <v>6235</v>
      </c>
      <c r="KM802" s="4">
        <v>73.150000000000006</v>
      </c>
      <c r="KN802" s="4">
        <v>20.250000000000007</v>
      </c>
      <c r="KO802" s="4">
        <v>49994</v>
      </c>
      <c r="KP802" s="4">
        <v>16651</v>
      </c>
      <c r="KQ802" s="4">
        <v>40.75</v>
      </c>
      <c r="KR802" s="4">
        <v>-30.5</v>
      </c>
      <c r="KS802" s="4">
        <v>32187</v>
      </c>
      <c r="KT802" s="4">
        <v>9273</v>
      </c>
      <c r="KU802" s="4">
        <v>100.3</v>
      </c>
      <c r="KV802" s="4">
        <v>27.549999999999997</v>
      </c>
      <c r="KW802" s="4">
        <v>21123</v>
      </c>
      <c r="KX802" s="4">
        <v>11826</v>
      </c>
      <c r="KY802" s="4">
        <v>24.2</v>
      </c>
      <c r="KZ802" s="4">
        <v>-24.000000000000004</v>
      </c>
      <c r="LA802" s="4">
        <v>5801</v>
      </c>
      <c r="LB802" s="4">
        <v>2766</v>
      </c>
      <c r="LC802" s="4">
        <v>134.94999999999999</v>
      </c>
      <c r="LD802" s="4">
        <v>35.349999999999994</v>
      </c>
    </row>
    <row r="803" spans="1:316" x14ac:dyDescent="0.25">
      <c r="A803" s="171">
        <v>44076.440211226851</v>
      </c>
      <c r="B803" s="172">
        <v>0.43888888888888888</v>
      </c>
      <c r="C803" s="4">
        <v>11448.9</v>
      </c>
      <c r="D803" s="4">
        <v>11450</v>
      </c>
      <c r="E803" s="173">
        <v>-62.65</v>
      </c>
      <c r="F803" s="173">
        <v>48.749999999999993</v>
      </c>
      <c r="G803" s="173">
        <v>313.89999999999998</v>
      </c>
      <c r="H803" s="173">
        <v>-822.35</v>
      </c>
      <c r="I803" s="173">
        <v>705.80000000000007</v>
      </c>
      <c r="J803" s="173">
        <v>-1528.15</v>
      </c>
      <c r="K803" s="127">
        <v>29.06</v>
      </c>
      <c r="L803" s="127">
        <v>28.15</v>
      </c>
      <c r="M803" s="127">
        <v>13.339999999999998</v>
      </c>
      <c r="N803" s="127">
        <v>10.36</v>
      </c>
      <c r="O803" s="127">
        <v>-2.7424833469926321E-3</v>
      </c>
      <c r="P803" s="127">
        <v>-4.9746338962008481E-2</v>
      </c>
      <c r="Q803" s="127">
        <v>0.83427063577141913</v>
      </c>
      <c r="R803" s="4">
        <v>64952</v>
      </c>
      <c r="S803" s="4">
        <v>45097</v>
      </c>
      <c r="T803" s="173">
        <v>11487.366666666667</v>
      </c>
      <c r="U803" s="173">
        <v>8.3833333333350311</v>
      </c>
      <c r="V803" s="4">
        <v>147578</v>
      </c>
      <c r="W803" s="4">
        <v>-6966</v>
      </c>
      <c r="X803" s="173">
        <v>38.466666666667152</v>
      </c>
      <c r="Y803" s="126">
        <v>-79556</v>
      </c>
      <c r="Z803" s="126">
        <v>-34255</v>
      </c>
      <c r="AA803" s="126">
        <v>-113811</v>
      </c>
      <c r="AB803" s="126">
        <v>-19855</v>
      </c>
      <c r="AC803" s="126">
        <v>-62602</v>
      </c>
      <c r="AD803" s="176" t="e">
        <v>#REF!</v>
      </c>
      <c r="AE803" s="177">
        <v>7.7189921992551929</v>
      </c>
      <c r="AF803" s="177">
        <v>-4.9972658632890743E-2</v>
      </c>
      <c r="AG803" s="177">
        <v>0.79764228397151726</v>
      </c>
      <c r="AH803" s="177">
        <v>1.775937969635992</v>
      </c>
      <c r="AI803" s="127">
        <v>0.21616465291781792</v>
      </c>
      <c r="AJ803" s="127">
        <v>0</v>
      </c>
      <c r="AK803" s="4">
        <v>0</v>
      </c>
      <c r="AL803" s="178">
        <v>11500</v>
      </c>
      <c r="AM803" s="178">
        <v>11600</v>
      </c>
      <c r="AN803" s="178">
        <v>11400</v>
      </c>
      <c r="AO803" s="178">
        <v>11700</v>
      </c>
      <c r="AS803" s="4">
        <v>0.68794486731125282</v>
      </c>
      <c r="AT803" s="4">
        <v>0.28031203919516717</v>
      </c>
      <c r="AU803" s="4">
        <v>0.25245517403023554</v>
      </c>
      <c r="AV803" s="4">
        <v>7.2985185608877193E-2</v>
      </c>
      <c r="AW803" s="4">
        <v>9.9441807854033989E-2</v>
      </c>
      <c r="AX803" s="4">
        <v>6.0983071588823171E-2</v>
      </c>
      <c r="AY803" s="4">
        <v>30.973913043478262</v>
      </c>
      <c r="AZ803" s="4">
        <v>11.835164835164836</v>
      </c>
      <c r="BA803" s="4">
        <v>42.460084033613448</v>
      </c>
      <c r="BB803" s="4">
        <v>20.766816143497756</v>
      </c>
      <c r="BC803" s="4">
        <v>21.120622568093385</v>
      </c>
      <c r="BD803" s="4">
        <v>45.722727272727276</v>
      </c>
      <c r="BE803" s="4">
        <v>8.6828703703703702</v>
      </c>
      <c r="BF803" s="4">
        <v>11.59047619047619</v>
      </c>
      <c r="BG803" s="4">
        <v>3.0206234256926954</v>
      </c>
      <c r="BH803" s="4">
        <v>1.5701864655353028</v>
      </c>
      <c r="BI803" s="4">
        <v>9</v>
      </c>
      <c r="BJ803" s="4">
        <v>0</v>
      </c>
      <c r="BK803" s="4">
        <v>0</v>
      </c>
      <c r="BL803" s="4">
        <v>0</v>
      </c>
      <c r="BM803" s="4">
        <v>7455</v>
      </c>
      <c r="BN803" s="4">
        <v>-508</v>
      </c>
      <c r="BO803" s="4">
        <v>1.2</v>
      </c>
      <c r="BP803" s="4">
        <v>-0.30000000000000004</v>
      </c>
      <c r="BQ803" s="4">
        <v>0</v>
      </c>
      <c r="BR803" s="4">
        <v>0</v>
      </c>
      <c r="BS803" s="4">
        <v>0</v>
      </c>
      <c r="BT803" s="4">
        <v>0</v>
      </c>
      <c r="BU803" s="4">
        <v>127</v>
      </c>
      <c r="BV803" s="4">
        <v>13</v>
      </c>
      <c r="BW803" s="4">
        <v>1.3</v>
      </c>
      <c r="BX803" s="4">
        <v>-0.25</v>
      </c>
      <c r="BY803" s="4">
        <v>22</v>
      </c>
      <c r="BZ803" s="4">
        <v>0</v>
      </c>
      <c r="CA803" s="4">
        <v>0</v>
      </c>
      <c r="CB803" s="4">
        <v>0</v>
      </c>
      <c r="CC803" s="4">
        <v>774</v>
      </c>
      <c r="CD803" s="4">
        <v>-9</v>
      </c>
      <c r="CE803" s="4">
        <v>1.25</v>
      </c>
      <c r="CF803" s="4">
        <v>-0.39999999999999991</v>
      </c>
      <c r="CG803" s="4">
        <v>0</v>
      </c>
      <c r="CH803" s="4">
        <v>0</v>
      </c>
      <c r="CI803" s="4">
        <v>0</v>
      </c>
      <c r="CJ803" s="4">
        <v>0</v>
      </c>
      <c r="CK803" s="4">
        <v>46</v>
      </c>
      <c r="CL803" s="4">
        <v>2</v>
      </c>
      <c r="CM803" s="4">
        <v>1.25</v>
      </c>
      <c r="CN803" s="4">
        <v>-0.55000000000000004</v>
      </c>
      <c r="CO803" s="4">
        <v>12</v>
      </c>
      <c r="CP803" s="4">
        <v>0</v>
      </c>
      <c r="CQ803" s="4">
        <v>0</v>
      </c>
      <c r="CR803" s="4">
        <v>0</v>
      </c>
      <c r="CS803" s="4">
        <v>1932</v>
      </c>
      <c r="CT803" s="4">
        <v>278</v>
      </c>
      <c r="CU803" s="4">
        <v>1.45</v>
      </c>
      <c r="CV803" s="4">
        <v>-0.5</v>
      </c>
      <c r="CW803" s="4">
        <v>0</v>
      </c>
      <c r="CX803" s="4">
        <v>0</v>
      </c>
      <c r="CY803" s="4">
        <v>0</v>
      </c>
      <c r="CZ803" s="4">
        <v>0</v>
      </c>
      <c r="DA803" s="4">
        <v>293</v>
      </c>
      <c r="DB803" s="4">
        <v>11</v>
      </c>
      <c r="DC803" s="4">
        <v>1.35</v>
      </c>
      <c r="DD803" s="4">
        <v>-0.75</v>
      </c>
      <c r="DE803" s="4">
        <v>28</v>
      </c>
      <c r="DF803" s="4">
        <v>0</v>
      </c>
      <c r="DG803" s="4">
        <v>0</v>
      </c>
      <c r="DH803" s="4">
        <v>0</v>
      </c>
      <c r="DI803" s="4">
        <v>2114</v>
      </c>
      <c r="DJ803" s="4">
        <v>-180</v>
      </c>
      <c r="DK803" s="4">
        <v>1.55</v>
      </c>
      <c r="DL803" s="4">
        <v>-0.59999999999999987</v>
      </c>
      <c r="DM803" s="4">
        <v>0</v>
      </c>
      <c r="DN803" s="4">
        <v>0</v>
      </c>
      <c r="DO803" s="4">
        <v>0</v>
      </c>
      <c r="DP803" s="4">
        <v>0</v>
      </c>
      <c r="DQ803" s="4">
        <v>526</v>
      </c>
      <c r="DR803" s="4">
        <v>60</v>
      </c>
      <c r="DS803" s="4">
        <v>1.55</v>
      </c>
      <c r="DT803" s="4">
        <v>-0.74999999999999978</v>
      </c>
      <c r="DU803" s="4">
        <v>1</v>
      </c>
      <c r="DV803" s="4">
        <v>0</v>
      </c>
      <c r="DW803" s="4">
        <v>0</v>
      </c>
      <c r="DX803" s="4">
        <v>0</v>
      </c>
      <c r="DY803" s="4">
        <v>4970</v>
      </c>
      <c r="DZ803" s="4">
        <v>-123</v>
      </c>
      <c r="EA803" s="4">
        <v>1.65</v>
      </c>
      <c r="EB803" s="4">
        <v>-0.80000000000000027</v>
      </c>
      <c r="EC803" s="4">
        <v>0</v>
      </c>
      <c r="ED803" s="4">
        <v>0</v>
      </c>
      <c r="EE803" s="4">
        <v>0</v>
      </c>
      <c r="EF803" s="4">
        <v>0</v>
      </c>
      <c r="EG803" s="4">
        <v>314</v>
      </c>
      <c r="EH803" s="4">
        <v>34</v>
      </c>
      <c r="EI803" s="4">
        <v>1.75</v>
      </c>
      <c r="EJ803" s="4">
        <v>-0.95000000000000018</v>
      </c>
      <c r="EK803" s="4">
        <v>79</v>
      </c>
      <c r="EL803" s="4">
        <v>0</v>
      </c>
      <c r="EM803" s="4">
        <v>1008</v>
      </c>
      <c r="EN803" s="4">
        <v>-7</v>
      </c>
      <c r="EO803" s="4">
        <v>22869</v>
      </c>
      <c r="EP803" s="4">
        <v>-1089</v>
      </c>
      <c r="EQ803" s="4">
        <v>1.9</v>
      </c>
      <c r="ER803" s="4">
        <v>-1</v>
      </c>
      <c r="ES803" s="4">
        <v>4</v>
      </c>
      <c r="ET803" s="4">
        <v>0</v>
      </c>
      <c r="EU803" s="4">
        <v>0</v>
      </c>
      <c r="EV803" s="4">
        <v>0</v>
      </c>
      <c r="EW803" s="4">
        <v>894</v>
      </c>
      <c r="EX803" s="4">
        <v>-14</v>
      </c>
      <c r="EY803" s="4">
        <v>1.85</v>
      </c>
      <c r="EZ803" s="4">
        <v>-1.1000000000000001</v>
      </c>
      <c r="FA803" s="4">
        <v>27</v>
      </c>
      <c r="FB803" s="4">
        <v>3</v>
      </c>
      <c r="FC803" s="4">
        <v>848.3</v>
      </c>
      <c r="FD803" s="4">
        <v>-39.950000000000045</v>
      </c>
      <c r="FE803" s="4">
        <v>6300</v>
      </c>
      <c r="FF803" s="4">
        <v>96</v>
      </c>
      <c r="FG803" s="4">
        <v>2.15</v>
      </c>
      <c r="FH803" s="4">
        <v>-1.1499999999999999</v>
      </c>
      <c r="FI803" s="4">
        <v>5</v>
      </c>
      <c r="FJ803" s="4">
        <v>0</v>
      </c>
      <c r="FK803" s="4">
        <v>0</v>
      </c>
      <c r="FL803" s="4">
        <v>0</v>
      </c>
      <c r="FM803" s="4">
        <v>192</v>
      </c>
      <c r="FN803" s="4">
        <v>-37</v>
      </c>
      <c r="FO803" s="4">
        <v>2.25</v>
      </c>
      <c r="FP803" s="4">
        <v>-1.2999999999999998</v>
      </c>
      <c r="FQ803" s="4">
        <v>22</v>
      </c>
      <c r="FR803" s="4">
        <v>0</v>
      </c>
      <c r="FS803" s="4">
        <v>0</v>
      </c>
      <c r="FT803" s="4">
        <v>0</v>
      </c>
      <c r="FU803" s="4">
        <v>16974</v>
      </c>
      <c r="FV803" s="4">
        <v>24</v>
      </c>
      <c r="FW803" s="4">
        <v>2.6</v>
      </c>
      <c r="FX803" s="4">
        <v>-1.25</v>
      </c>
      <c r="FY803" s="4">
        <v>6</v>
      </c>
      <c r="FZ803" s="4">
        <v>0</v>
      </c>
      <c r="GA803" s="4">
        <v>0</v>
      </c>
      <c r="GB803" s="4">
        <v>0</v>
      </c>
      <c r="GC803" s="4">
        <v>846</v>
      </c>
      <c r="GD803" s="4">
        <v>-31</v>
      </c>
      <c r="GE803" s="4">
        <v>2.75</v>
      </c>
      <c r="GF803" s="4">
        <v>-1.5</v>
      </c>
      <c r="GG803" s="4">
        <v>500</v>
      </c>
      <c r="GH803" s="4">
        <v>0</v>
      </c>
      <c r="GI803" s="4">
        <v>672.85</v>
      </c>
      <c r="GJ803" s="4">
        <v>-37.100000000000023</v>
      </c>
      <c r="GK803" s="4">
        <v>14572</v>
      </c>
      <c r="GL803" s="4">
        <v>-1084</v>
      </c>
      <c r="GM803" s="4">
        <v>2.95</v>
      </c>
      <c r="GN803" s="4">
        <v>-1.5499999999999998</v>
      </c>
      <c r="GO803" s="4">
        <v>6</v>
      </c>
      <c r="GP803" s="4">
        <v>0</v>
      </c>
      <c r="GQ803" s="4">
        <v>0</v>
      </c>
      <c r="GR803" s="4">
        <v>0</v>
      </c>
      <c r="GS803" s="4">
        <v>1025</v>
      </c>
      <c r="GT803" s="4">
        <v>47</v>
      </c>
      <c r="GU803" s="4">
        <v>3.25</v>
      </c>
      <c r="GV803" s="4">
        <v>-1.5499999999999998</v>
      </c>
      <c r="GW803" s="4">
        <v>315</v>
      </c>
      <c r="GX803" s="4">
        <v>-65</v>
      </c>
      <c r="GY803" s="4">
        <v>553.4</v>
      </c>
      <c r="GZ803" s="4">
        <v>-52.550000000000068</v>
      </c>
      <c r="HA803" s="4">
        <v>15222</v>
      </c>
      <c r="HB803" s="4">
        <v>-1679</v>
      </c>
      <c r="HC803" s="4">
        <v>3.6</v>
      </c>
      <c r="HD803" s="4">
        <v>-1.4999999999999996</v>
      </c>
      <c r="HE803" s="4">
        <v>175</v>
      </c>
      <c r="HF803" s="4">
        <v>-14</v>
      </c>
      <c r="HG803" s="4">
        <v>504</v>
      </c>
      <c r="HH803" s="4">
        <v>-30.399999999999977</v>
      </c>
      <c r="HI803" s="4">
        <v>1917</v>
      </c>
      <c r="HJ803" s="4">
        <v>-687</v>
      </c>
      <c r="HK803" s="4">
        <v>4.3</v>
      </c>
      <c r="HL803" s="4">
        <v>-1.4000000000000004</v>
      </c>
      <c r="HM803" s="4">
        <v>920</v>
      </c>
      <c r="HN803" s="4">
        <v>-11</v>
      </c>
      <c r="HO803" s="4">
        <v>447.05</v>
      </c>
      <c r="HP803" s="4">
        <v>-60.399999999999977</v>
      </c>
      <c r="HQ803" s="4">
        <v>28496</v>
      </c>
      <c r="HR803" s="4">
        <v>1929</v>
      </c>
      <c r="HS803" s="4">
        <v>5.25</v>
      </c>
      <c r="HT803" s="4">
        <v>-1.3499999999999996</v>
      </c>
      <c r="HU803" s="4">
        <v>273</v>
      </c>
      <c r="HV803" s="4">
        <v>-38</v>
      </c>
      <c r="HW803" s="4">
        <v>404.9</v>
      </c>
      <c r="HX803" s="4">
        <v>-54.25</v>
      </c>
      <c r="HY803" s="4">
        <v>3231</v>
      </c>
      <c r="HZ803" s="4">
        <v>364</v>
      </c>
      <c r="IA803" s="4">
        <v>6.4</v>
      </c>
      <c r="IB803" s="4">
        <v>-1.5499999999999998</v>
      </c>
      <c r="IC803" s="4">
        <v>476</v>
      </c>
      <c r="ID803" s="4">
        <v>-59</v>
      </c>
      <c r="IE803" s="4">
        <v>349.1</v>
      </c>
      <c r="IF803" s="4">
        <v>-58.649999999999977</v>
      </c>
      <c r="IG803" s="4">
        <v>20211</v>
      </c>
      <c r="IH803" s="4">
        <v>3466</v>
      </c>
      <c r="II803" s="4">
        <v>8.1999999999999993</v>
      </c>
      <c r="IJ803" s="4">
        <v>-0.95000000000000107</v>
      </c>
      <c r="IK803" s="4">
        <v>223</v>
      </c>
      <c r="IL803" s="4">
        <v>-15</v>
      </c>
      <c r="IM803" s="4">
        <v>311.5</v>
      </c>
      <c r="IN803" s="4">
        <v>-51.300000000000011</v>
      </c>
      <c r="IO803" s="4">
        <v>4631</v>
      </c>
      <c r="IP803" s="4">
        <v>177</v>
      </c>
      <c r="IQ803" s="4">
        <v>10.6</v>
      </c>
      <c r="IR803" s="4">
        <v>-0.45000000000000107</v>
      </c>
      <c r="IS803" s="4">
        <v>1285</v>
      </c>
      <c r="IT803" s="4">
        <v>178</v>
      </c>
      <c r="IU803" s="4">
        <v>254.4</v>
      </c>
      <c r="IV803" s="4">
        <v>-57.450000000000017</v>
      </c>
      <c r="IW803" s="4">
        <v>27140</v>
      </c>
      <c r="IX803" s="4">
        <v>5451</v>
      </c>
      <c r="IY803" s="4">
        <v>14.45</v>
      </c>
      <c r="IZ803" s="4">
        <v>1.2999999999999989</v>
      </c>
      <c r="JA803" s="4">
        <v>220</v>
      </c>
      <c r="JB803" s="4">
        <v>10</v>
      </c>
      <c r="JC803" s="4">
        <v>210.2</v>
      </c>
      <c r="JD803" s="4">
        <v>-53.75</v>
      </c>
      <c r="JE803" s="4">
        <v>10059</v>
      </c>
      <c r="JF803" s="4">
        <v>2794</v>
      </c>
      <c r="JG803" s="4">
        <v>19.8</v>
      </c>
      <c r="JH803" s="4">
        <v>3.5500000000000007</v>
      </c>
      <c r="JI803" s="4">
        <v>3456</v>
      </c>
      <c r="JJ803" s="4">
        <v>740</v>
      </c>
      <c r="JK803" s="4">
        <v>167.75</v>
      </c>
      <c r="JL803" s="4">
        <v>-50.400000000000006</v>
      </c>
      <c r="JM803" s="4">
        <v>30008</v>
      </c>
      <c r="JN803" s="4">
        <v>6165</v>
      </c>
      <c r="JO803" s="4">
        <v>27.6</v>
      </c>
      <c r="JP803" s="4">
        <v>6.8000000000000007</v>
      </c>
      <c r="JQ803" s="5">
        <v>945</v>
      </c>
      <c r="JR803" s="4">
        <v>17</v>
      </c>
      <c r="JS803" s="4">
        <v>128.15</v>
      </c>
      <c r="JT803" s="4">
        <v>-46.25</v>
      </c>
      <c r="JU803" s="4">
        <v>10953</v>
      </c>
      <c r="JV803" s="4">
        <v>2623</v>
      </c>
      <c r="JW803" s="4">
        <v>37.950000000000003</v>
      </c>
      <c r="JX803" s="4">
        <v>10.600000000000001</v>
      </c>
      <c r="JY803" s="4">
        <v>12704</v>
      </c>
      <c r="JZ803" s="4">
        <v>-763</v>
      </c>
      <c r="KA803" s="4">
        <v>93.05</v>
      </c>
      <c r="KB803" s="4">
        <v>-42.250000000000014</v>
      </c>
      <c r="KC803" s="4">
        <v>38374</v>
      </c>
      <c r="KD803" s="4">
        <v>8639</v>
      </c>
      <c r="KE803" s="4">
        <v>53.45</v>
      </c>
      <c r="KF803" s="4">
        <v>15.450000000000003</v>
      </c>
      <c r="KG803" s="4">
        <v>9546</v>
      </c>
      <c r="KH803" s="4">
        <v>4561</v>
      </c>
      <c r="KI803" s="4">
        <v>63.6</v>
      </c>
      <c r="KJ803" s="4">
        <v>-36.15</v>
      </c>
      <c r="KK803" s="4">
        <v>14989</v>
      </c>
      <c r="KL803" s="4">
        <v>6095</v>
      </c>
      <c r="KM803" s="4">
        <v>73.150000000000006</v>
      </c>
      <c r="KN803" s="4">
        <v>20.250000000000007</v>
      </c>
      <c r="KO803" s="4">
        <v>48610</v>
      </c>
      <c r="KP803" s="4">
        <v>15267</v>
      </c>
      <c r="KQ803" s="4">
        <v>40.75</v>
      </c>
      <c r="KR803" s="4">
        <v>-30.5</v>
      </c>
      <c r="KS803" s="4">
        <v>33441</v>
      </c>
      <c r="KT803" s="4">
        <v>10527</v>
      </c>
      <c r="KU803" s="4">
        <v>100.3</v>
      </c>
      <c r="KV803" s="4">
        <v>27.549999999999997</v>
      </c>
      <c r="KW803" s="4">
        <v>21023</v>
      </c>
      <c r="KX803" s="4">
        <v>11726</v>
      </c>
      <c r="KY803" s="4">
        <v>24.2</v>
      </c>
      <c r="KZ803" s="4">
        <v>-24.000000000000004</v>
      </c>
      <c r="LA803" s="4">
        <v>5893</v>
      </c>
      <c r="LB803" s="4">
        <v>2858</v>
      </c>
      <c r="LC803" s="4">
        <v>134.94999999999999</v>
      </c>
      <c r="LD803" s="4">
        <v>35.349999999999994</v>
      </c>
    </row>
    <row r="804" spans="1:316" x14ac:dyDescent="0.25">
      <c r="A804" s="171">
        <v>44076.438147685185</v>
      </c>
      <c r="B804" s="172">
        <v>0.4368055555555555</v>
      </c>
      <c r="C804" s="4">
        <v>11447.65</v>
      </c>
      <c r="D804" s="4">
        <v>11450</v>
      </c>
      <c r="E804" s="173">
        <v>-56.699999999999996</v>
      </c>
      <c r="F804" s="173">
        <v>32.049999999999997</v>
      </c>
      <c r="G804" s="173">
        <v>313.89999999999998</v>
      </c>
      <c r="H804" s="173">
        <v>-737.04999999999973</v>
      </c>
      <c r="I804" s="173">
        <v>583.75000000000011</v>
      </c>
      <c r="J804" s="173">
        <v>-1320.7999999999997</v>
      </c>
      <c r="K804" s="127">
        <v>28.53</v>
      </c>
      <c r="L804" s="127">
        <v>28.53</v>
      </c>
      <c r="M804" s="127">
        <v>12.81</v>
      </c>
      <c r="N804" s="127">
        <v>10.740000000000002</v>
      </c>
      <c r="O804" s="127">
        <v>-7.7269030105268323E-3</v>
      </c>
      <c r="P804" s="127">
        <v>-5.9710227273671521E-2</v>
      </c>
      <c r="Q804" s="127">
        <v>0.83410880837560164</v>
      </c>
      <c r="R804" s="4">
        <v>64978</v>
      </c>
      <c r="S804" s="4">
        <v>45050</v>
      </c>
      <c r="T804" s="173">
        <v>11478.983333333332</v>
      </c>
      <c r="U804" s="173">
        <v>4.5833333333321207</v>
      </c>
      <c r="V804" s="4">
        <v>147568</v>
      </c>
      <c r="W804" s="4">
        <v>-6789</v>
      </c>
      <c r="X804" s="173">
        <v>31.333333333332121</v>
      </c>
      <c r="Y804" s="126">
        <v>-79530</v>
      </c>
      <c r="Z804" s="126">
        <v>-34332</v>
      </c>
      <c r="AA804" s="126">
        <v>-113862</v>
      </c>
      <c r="AB804" s="126">
        <v>-19928</v>
      </c>
      <c r="AC804" s="126">
        <v>-62602</v>
      </c>
      <c r="AD804" s="176" t="e">
        <v>#REF!</v>
      </c>
      <c r="AE804" s="177">
        <v>-18.859730922663395</v>
      </c>
      <c r="AF804" s="177">
        <v>-4.6963766919302444E-2</v>
      </c>
      <c r="AG804" s="177">
        <v>0.94782754804563296</v>
      </c>
      <c r="AH804" s="177">
        <v>2.5284704560268234</v>
      </c>
      <c r="AI804" s="127">
        <v>0.2047019079605514</v>
      </c>
      <c r="AJ804" s="127">
        <v>0</v>
      </c>
      <c r="AK804" s="4">
        <v>0</v>
      </c>
      <c r="AL804" s="178">
        <v>11500</v>
      </c>
      <c r="AM804" s="178">
        <v>11600</v>
      </c>
      <c r="AN804" s="178">
        <v>11400</v>
      </c>
      <c r="AO804" s="178">
        <v>11700</v>
      </c>
      <c r="AS804" s="4">
        <v>0.68794486731125282</v>
      </c>
      <c r="AT804" s="4">
        <v>0.28031203919516717</v>
      </c>
      <c r="AU804" s="4">
        <v>0.25245517403023554</v>
      </c>
      <c r="AV804" s="4">
        <v>7.2985185608877193E-2</v>
      </c>
      <c r="AW804" s="4">
        <v>9.9441807854033989E-2</v>
      </c>
      <c r="AX804" s="4">
        <v>6.0983071588823171E-2</v>
      </c>
      <c r="AY804" s="4">
        <v>30.973913043478262</v>
      </c>
      <c r="AZ804" s="4">
        <v>11.835164835164836</v>
      </c>
      <c r="BA804" s="4">
        <v>42.460084033613448</v>
      </c>
      <c r="BB804" s="4">
        <v>20.766816143497756</v>
      </c>
      <c r="BC804" s="4">
        <v>21.120622568093385</v>
      </c>
      <c r="BD804" s="4">
        <v>45.722727272727276</v>
      </c>
      <c r="BE804" s="4">
        <v>8.6828703703703702</v>
      </c>
      <c r="BF804" s="4">
        <v>11.59047619047619</v>
      </c>
      <c r="BG804" s="4">
        <v>3.0206234256926954</v>
      </c>
      <c r="BH804" s="4">
        <v>1.5701864655353028</v>
      </c>
      <c r="BI804" s="4">
        <v>9</v>
      </c>
      <c r="BJ804" s="4">
        <v>0</v>
      </c>
      <c r="BK804" s="4">
        <v>0</v>
      </c>
      <c r="BL804" s="4">
        <v>0</v>
      </c>
      <c r="BM804" s="4">
        <v>7455</v>
      </c>
      <c r="BN804" s="4">
        <v>-508</v>
      </c>
      <c r="BO804" s="4">
        <v>1.2</v>
      </c>
      <c r="BP804" s="4">
        <v>-0.30000000000000004</v>
      </c>
      <c r="BQ804" s="4">
        <v>0</v>
      </c>
      <c r="BR804" s="4">
        <v>0</v>
      </c>
      <c r="BS804" s="4">
        <v>0</v>
      </c>
      <c r="BT804" s="4">
        <v>0</v>
      </c>
      <c r="BU804" s="4">
        <v>127</v>
      </c>
      <c r="BV804" s="4">
        <v>13</v>
      </c>
      <c r="BW804" s="4">
        <v>1.3</v>
      </c>
      <c r="BX804" s="4">
        <v>-0.25</v>
      </c>
      <c r="BY804" s="4">
        <v>22</v>
      </c>
      <c r="BZ804" s="4">
        <v>0</v>
      </c>
      <c r="CA804" s="4">
        <v>0</v>
      </c>
      <c r="CB804" s="4">
        <v>0</v>
      </c>
      <c r="CC804" s="4">
        <v>772</v>
      </c>
      <c r="CD804" s="4">
        <v>-11</v>
      </c>
      <c r="CE804" s="4">
        <v>1.25</v>
      </c>
      <c r="CF804" s="4">
        <v>-0.39999999999999991</v>
      </c>
      <c r="CG804" s="4">
        <v>0</v>
      </c>
      <c r="CH804" s="4">
        <v>0</v>
      </c>
      <c r="CI804" s="4">
        <v>0</v>
      </c>
      <c r="CJ804" s="4">
        <v>0</v>
      </c>
      <c r="CK804" s="4">
        <v>46</v>
      </c>
      <c r="CL804" s="4">
        <v>2</v>
      </c>
      <c r="CM804" s="4">
        <v>1.25</v>
      </c>
      <c r="CN804" s="4">
        <v>-0.55000000000000004</v>
      </c>
      <c r="CO804" s="4">
        <v>12</v>
      </c>
      <c r="CP804" s="4">
        <v>0</v>
      </c>
      <c r="CQ804" s="4">
        <v>0</v>
      </c>
      <c r="CR804" s="4">
        <v>0</v>
      </c>
      <c r="CS804" s="4">
        <v>1894</v>
      </c>
      <c r="CT804" s="4">
        <v>240</v>
      </c>
      <c r="CU804" s="4">
        <v>1.5</v>
      </c>
      <c r="CV804" s="4">
        <v>-0.44999999999999996</v>
      </c>
      <c r="CW804" s="4">
        <v>0</v>
      </c>
      <c r="CX804" s="4">
        <v>0</v>
      </c>
      <c r="CY804" s="4">
        <v>0</v>
      </c>
      <c r="CZ804" s="4">
        <v>0</v>
      </c>
      <c r="DA804" s="4">
        <v>293</v>
      </c>
      <c r="DB804" s="4">
        <v>11</v>
      </c>
      <c r="DC804" s="4">
        <v>1.35</v>
      </c>
      <c r="DD804" s="4">
        <v>-0.75</v>
      </c>
      <c r="DE804" s="4">
        <v>28</v>
      </c>
      <c r="DF804" s="4">
        <v>0</v>
      </c>
      <c r="DG804" s="4">
        <v>0</v>
      </c>
      <c r="DH804" s="4">
        <v>0</v>
      </c>
      <c r="DI804" s="4">
        <v>2114</v>
      </c>
      <c r="DJ804" s="4">
        <v>-180</v>
      </c>
      <c r="DK804" s="4">
        <v>1.6</v>
      </c>
      <c r="DL804" s="4">
        <v>-0.54999999999999982</v>
      </c>
      <c r="DM804" s="4">
        <v>0</v>
      </c>
      <c r="DN804" s="4">
        <v>0</v>
      </c>
      <c r="DO804" s="4">
        <v>0</v>
      </c>
      <c r="DP804" s="4">
        <v>0</v>
      </c>
      <c r="DQ804" s="4">
        <v>526</v>
      </c>
      <c r="DR804" s="4">
        <v>60</v>
      </c>
      <c r="DS804" s="4">
        <v>1.7</v>
      </c>
      <c r="DT804" s="4">
        <v>-0.59999999999999987</v>
      </c>
      <c r="DU804" s="4">
        <v>1</v>
      </c>
      <c r="DV804" s="4">
        <v>0</v>
      </c>
      <c r="DW804" s="4">
        <v>0</v>
      </c>
      <c r="DX804" s="4">
        <v>0</v>
      </c>
      <c r="DY804" s="4">
        <v>4970</v>
      </c>
      <c r="DZ804" s="4">
        <v>-123</v>
      </c>
      <c r="EA804" s="4">
        <v>1.6</v>
      </c>
      <c r="EB804" s="4">
        <v>-0.85000000000000009</v>
      </c>
      <c r="EC804" s="4">
        <v>0</v>
      </c>
      <c r="ED804" s="4">
        <v>0</v>
      </c>
      <c r="EE804" s="4">
        <v>0</v>
      </c>
      <c r="EF804" s="4">
        <v>0</v>
      </c>
      <c r="EG804" s="4">
        <v>314</v>
      </c>
      <c r="EH804" s="4">
        <v>34</v>
      </c>
      <c r="EI804" s="4">
        <v>1.75</v>
      </c>
      <c r="EJ804" s="4">
        <v>-0.95000000000000018</v>
      </c>
      <c r="EK804" s="4">
        <v>79</v>
      </c>
      <c r="EL804" s="4">
        <v>0</v>
      </c>
      <c r="EM804" s="4">
        <v>1008</v>
      </c>
      <c r="EN804" s="4">
        <v>-7</v>
      </c>
      <c r="EO804" s="4">
        <v>22869</v>
      </c>
      <c r="EP804" s="4">
        <v>-1089</v>
      </c>
      <c r="EQ804" s="4">
        <v>1.9</v>
      </c>
      <c r="ER804" s="4">
        <v>-1</v>
      </c>
      <c r="ES804" s="4">
        <v>4</v>
      </c>
      <c r="ET804" s="4">
        <v>0</v>
      </c>
      <c r="EU804" s="4">
        <v>0</v>
      </c>
      <c r="EV804" s="4">
        <v>0</v>
      </c>
      <c r="EW804" s="4">
        <v>894</v>
      </c>
      <c r="EX804" s="4">
        <v>-14</v>
      </c>
      <c r="EY804" s="4">
        <v>1.85</v>
      </c>
      <c r="EZ804" s="4">
        <v>-1.1000000000000001</v>
      </c>
      <c r="FA804" s="4">
        <v>27</v>
      </c>
      <c r="FB804" s="4">
        <v>3</v>
      </c>
      <c r="FC804" s="4">
        <v>848.3</v>
      </c>
      <c r="FD804" s="4">
        <v>-39.950000000000045</v>
      </c>
      <c r="FE804" s="4">
        <v>6276</v>
      </c>
      <c r="FF804" s="4">
        <v>72</v>
      </c>
      <c r="FG804" s="4">
        <v>2.2000000000000002</v>
      </c>
      <c r="FH804" s="4">
        <v>-1.0999999999999996</v>
      </c>
      <c r="FI804" s="4">
        <v>5</v>
      </c>
      <c r="FJ804" s="4">
        <v>0</v>
      </c>
      <c r="FK804" s="4">
        <v>0</v>
      </c>
      <c r="FL804" s="4">
        <v>0</v>
      </c>
      <c r="FM804" s="4">
        <v>192</v>
      </c>
      <c r="FN804" s="4">
        <v>-37</v>
      </c>
      <c r="FO804" s="4">
        <v>2.2000000000000002</v>
      </c>
      <c r="FP804" s="4">
        <v>-1.3499999999999996</v>
      </c>
      <c r="FQ804" s="4">
        <v>22</v>
      </c>
      <c r="FR804" s="4">
        <v>0</v>
      </c>
      <c r="FS804" s="4">
        <v>0</v>
      </c>
      <c r="FT804" s="4">
        <v>0</v>
      </c>
      <c r="FU804" s="4">
        <v>16974</v>
      </c>
      <c r="FV804" s="4">
        <v>24</v>
      </c>
      <c r="FW804" s="4">
        <v>2.5499999999999998</v>
      </c>
      <c r="FX804" s="4">
        <v>-1.3000000000000003</v>
      </c>
      <c r="FY804" s="4">
        <v>6</v>
      </c>
      <c r="FZ804" s="4">
        <v>0</v>
      </c>
      <c r="GA804" s="4">
        <v>0</v>
      </c>
      <c r="GB804" s="4">
        <v>0</v>
      </c>
      <c r="GC804" s="4">
        <v>876</v>
      </c>
      <c r="GD804" s="4">
        <v>-1</v>
      </c>
      <c r="GE804" s="4">
        <v>2.5</v>
      </c>
      <c r="GF804" s="4">
        <v>-1.75</v>
      </c>
      <c r="GG804" s="4">
        <v>500</v>
      </c>
      <c r="GH804" s="4">
        <v>0</v>
      </c>
      <c r="GI804" s="4">
        <v>672.85</v>
      </c>
      <c r="GJ804" s="4">
        <v>-37.100000000000023</v>
      </c>
      <c r="GK804" s="4">
        <v>14572</v>
      </c>
      <c r="GL804" s="4">
        <v>-1084</v>
      </c>
      <c r="GM804" s="4">
        <v>3</v>
      </c>
      <c r="GN804" s="4">
        <v>-1.5</v>
      </c>
      <c r="GO804" s="4">
        <v>6</v>
      </c>
      <c r="GP804" s="4">
        <v>0</v>
      </c>
      <c r="GQ804" s="4">
        <v>0</v>
      </c>
      <c r="GR804" s="4">
        <v>0</v>
      </c>
      <c r="GS804" s="4">
        <v>1025</v>
      </c>
      <c r="GT804" s="4">
        <v>47</v>
      </c>
      <c r="GU804" s="4">
        <v>3.3</v>
      </c>
      <c r="GV804" s="4">
        <v>-1.5</v>
      </c>
      <c r="GW804" s="4">
        <v>315</v>
      </c>
      <c r="GX804" s="4">
        <v>-65</v>
      </c>
      <c r="GY804" s="4">
        <v>553.4</v>
      </c>
      <c r="GZ804" s="4">
        <v>-52.550000000000068</v>
      </c>
      <c r="HA804" s="4">
        <v>15222</v>
      </c>
      <c r="HB804" s="4">
        <v>-1679</v>
      </c>
      <c r="HC804" s="4">
        <v>3.7</v>
      </c>
      <c r="HD804" s="4">
        <v>-1.3999999999999995</v>
      </c>
      <c r="HE804" s="4">
        <v>175</v>
      </c>
      <c r="HF804" s="4">
        <v>-14</v>
      </c>
      <c r="HG804" s="4">
        <v>504</v>
      </c>
      <c r="HH804" s="4">
        <v>-30.399999999999977</v>
      </c>
      <c r="HI804" s="4">
        <v>1904</v>
      </c>
      <c r="HJ804" s="4">
        <v>-700</v>
      </c>
      <c r="HK804" s="4">
        <v>4.5</v>
      </c>
      <c r="HL804" s="4">
        <v>-1.2000000000000002</v>
      </c>
      <c r="HM804" s="4">
        <v>920</v>
      </c>
      <c r="HN804" s="4">
        <v>-11</v>
      </c>
      <c r="HO804" s="4">
        <v>458</v>
      </c>
      <c r="HP804" s="4">
        <v>-49.449999999999989</v>
      </c>
      <c r="HQ804" s="4">
        <v>28496</v>
      </c>
      <c r="HR804" s="4">
        <v>1929</v>
      </c>
      <c r="HS804" s="4">
        <v>5.2</v>
      </c>
      <c r="HT804" s="4">
        <v>-1.3999999999999995</v>
      </c>
      <c r="HU804" s="4">
        <v>273</v>
      </c>
      <c r="HV804" s="4">
        <v>-38</v>
      </c>
      <c r="HW804" s="4">
        <v>404.9</v>
      </c>
      <c r="HX804" s="4">
        <v>-54.25</v>
      </c>
      <c r="HY804" s="4">
        <v>3231</v>
      </c>
      <c r="HZ804" s="4">
        <v>364</v>
      </c>
      <c r="IA804" s="4">
        <v>6.3</v>
      </c>
      <c r="IB804" s="4">
        <v>-1.6500000000000004</v>
      </c>
      <c r="IC804" s="4">
        <v>476</v>
      </c>
      <c r="ID804" s="4">
        <v>-59</v>
      </c>
      <c r="IE804" s="4">
        <v>359.5</v>
      </c>
      <c r="IF804" s="4">
        <v>-48.25</v>
      </c>
      <c r="IG804" s="4">
        <v>20211</v>
      </c>
      <c r="IH804" s="4">
        <v>3466</v>
      </c>
      <c r="II804" s="4">
        <v>7.95</v>
      </c>
      <c r="IJ804" s="4">
        <v>-1.2000000000000002</v>
      </c>
      <c r="IK804" s="4">
        <v>223</v>
      </c>
      <c r="IL804" s="4">
        <v>-15</v>
      </c>
      <c r="IM804" s="4">
        <v>311.5</v>
      </c>
      <c r="IN804" s="4">
        <v>-51.300000000000011</v>
      </c>
      <c r="IO804" s="4">
        <v>4631</v>
      </c>
      <c r="IP804" s="4">
        <v>177</v>
      </c>
      <c r="IQ804" s="4">
        <v>10</v>
      </c>
      <c r="IR804" s="4">
        <v>-1.0500000000000007</v>
      </c>
      <c r="IS804" s="4">
        <v>1285</v>
      </c>
      <c r="IT804" s="4">
        <v>178</v>
      </c>
      <c r="IU804" s="4">
        <v>266.60000000000002</v>
      </c>
      <c r="IV804" s="4">
        <v>-45.25</v>
      </c>
      <c r="IW804" s="4">
        <v>27140</v>
      </c>
      <c r="IX804" s="4">
        <v>5451</v>
      </c>
      <c r="IY804" s="4">
        <v>13.4</v>
      </c>
      <c r="IZ804" s="4">
        <v>0.25</v>
      </c>
      <c r="JA804" s="4">
        <v>220</v>
      </c>
      <c r="JB804" s="4">
        <v>10</v>
      </c>
      <c r="JC804" s="4">
        <v>219.65</v>
      </c>
      <c r="JD804" s="4">
        <v>-44.299999999999983</v>
      </c>
      <c r="JE804" s="4">
        <v>10059</v>
      </c>
      <c r="JF804" s="4">
        <v>2794</v>
      </c>
      <c r="JG804" s="4">
        <v>18.100000000000001</v>
      </c>
      <c r="JH804" s="4">
        <v>1.8500000000000014</v>
      </c>
      <c r="JI804" s="4">
        <v>3456</v>
      </c>
      <c r="JJ804" s="4">
        <v>740</v>
      </c>
      <c r="JK804" s="4">
        <v>178</v>
      </c>
      <c r="JL804" s="4">
        <v>-40.150000000000006</v>
      </c>
      <c r="JM804" s="4">
        <v>30008</v>
      </c>
      <c r="JN804" s="4">
        <v>6165</v>
      </c>
      <c r="JO804" s="4">
        <v>24.7</v>
      </c>
      <c r="JP804" s="4">
        <v>3.8999999999999986</v>
      </c>
      <c r="JQ804" s="5">
        <v>945</v>
      </c>
      <c r="JR804" s="4">
        <v>17</v>
      </c>
      <c r="JS804" s="4">
        <v>137</v>
      </c>
      <c r="JT804" s="4">
        <v>-37.400000000000006</v>
      </c>
      <c r="JU804" s="4">
        <v>10953</v>
      </c>
      <c r="JV804" s="4">
        <v>2623</v>
      </c>
      <c r="JW804" s="4">
        <v>34.450000000000003</v>
      </c>
      <c r="JX804" s="4">
        <v>7.1000000000000014</v>
      </c>
      <c r="JY804" s="4">
        <v>12704</v>
      </c>
      <c r="JZ804" s="4">
        <v>-763</v>
      </c>
      <c r="KA804" s="4">
        <v>100.8</v>
      </c>
      <c r="KB804" s="4">
        <v>-34.500000000000014</v>
      </c>
      <c r="KC804" s="4">
        <v>38374</v>
      </c>
      <c r="KD804" s="4">
        <v>8639</v>
      </c>
      <c r="KE804" s="4">
        <v>48.05</v>
      </c>
      <c r="KF804" s="4">
        <v>10.049999999999997</v>
      </c>
      <c r="KG804" s="4">
        <v>9546</v>
      </c>
      <c r="KH804" s="4">
        <v>4561</v>
      </c>
      <c r="KI804" s="4">
        <v>69.849999999999994</v>
      </c>
      <c r="KJ804" s="4">
        <v>-29.900000000000006</v>
      </c>
      <c r="KK804" s="4">
        <v>14989</v>
      </c>
      <c r="KL804" s="4">
        <v>6095</v>
      </c>
      <c r="KM804" s="4">
        <v>66.900000000000006</v>
      </c>
      <c r="KN804" s="4">
        <v>14.000000000000007</v>
      </c>
      <c r="KO804" s="4">
        <v>48610</v>
      </c>
      <c r="KP804" s="4">
        <v>15267</v>
      </c>
      <c r="KQ804" s="4">
        <v>44.95</v>
      </c>
      <c r="KR804" s="4">
        <v>-26.299999999999997</v>
      </c>
      <c r="KS804" s="4">
        <v>33441</v>
      </c>
      <c r="KT804" s="4">
        <v>10527</v>
      </c>
      <c r="KU804" s="4">
        <v>93</v>
      </c>
      <c r="KV804" s="4">
        <v>20.25</v>
      </c>
      <c r="KW804" s="4">
        <v>21023</v>
      </c>
      <c r="KX804" s="4">
        <v>11726</v>
      </c>
      <c r="KY804" s="4">
        <v>27.15</v>
      </c>
      <c r="KZ804" s="4">
        <v>-21.050000000000004</v>
      </c>
      <c r="LA804" s="4">
        <v>5893</v>
      </c>
      <c r="LB804" s="4">
        <v>2858</v>
      </c>
      <c r="LC804" s="4">
        <v>124.1</v>
      </c>
      <c r="LD804" s="4">
        <v>24.5</v>
      </c>
    </row>
    <row r="805" spans="1:316" x14ac:dyDescent="0.25">
      <c r="A805" s="171">
        <v>44076.437318518518</v>
      </c>
      <c r="B805" s="172">
        <v>0.43611111111111112</v>
      </c>
      <c r="C805" s="4">
        <v>11451.2</v>
      </c>
      <c r="D805" s="4">
        <v>11450</v>
      </c>
      <c r="E805" s="173">
        <v>-58.000000000000007</v>
      </c>
      <c r="F805" s="173">
        <v>36.29999999999999</v>
      </c>
      <c r="G805" s="173">
        <v>313.89999999999998</v>
      </c>
      <c r="H805" s="173">
        <v>-761.40000000000043</v>
      </c>
      <c r="I805" s="173">
        <v>625.44999999999993</v>
      </c>
      <c r="J805" s="173">
        <v>-1386.8500000000004</v>
      </c>
      <c r="K805" s="127">
        <v>28.53</v>
      </c>
      <c r="L805" s="127">
        <v>28.53</v>
      </c>
      <c r="M805" s="127">
        <v>12.81</v>
      </c>
      <c r="N805" s="127">
        <v>10.740000000000002</v>
      </c>
      <c r="O805" s="127">
        <v>1.6482405840336566E-2</v>
      </c>
      <c r="P805" s="127">
        <v>-3.5562251740072971E-2</v>
      </c>
      <c r="Q805" s="127">
        <v>0.85373164081132846</v>
      </c>
      <c r="R805" s="4">
        <v>61890</v>
      </c>
      <c r="S805" s="4">
        <v>50743</v>
      </c>
      <c r="T805" s="173">
        <v>11474.4</v>
      </c>
      <c r="U805" s="173">
        <v>-19.216666666667152</v>
      </c>
      <c r="V805" s="4">
        <v>147531</v>
      </c>
      <c r="W805" s="4">
        <v>-6296</v>
      </c>
      <c r="X805" s="173">
        <v>23.199999999998909</v>
      </c>
      <c r="Y805" s="126">
        <v>-76800</v>
      </c>
      <c r="Z805" s="126">
        <v>-39221</v>
      </c>
      <c r="AA805" s="126">
        <v>-116021</v>
      </c>
      <c r="AB805" s="126">
        <v>-11147</v>
      </c>
      <c r="AC805" s="126">
        <v>-56604</v>
      </c>
      <c r="AD805" s="176" t="e">
        <v>#REF!</v>
      </c>
      <c r="AE805" s="177">
        <v>-2.7192384410671364</v>
      </c>
      <c r="AF805" s="177">
        <v>-5.0263961696006589E-2</v>
      </c>
      <c r="AG805" s="177">
        <v>1.0841834293095645</v>
      </c>
      <c r="AH805" s="177">
        <v>4.9842925188066642</v>
      </c>
      <c r="AI805" s="127">
        <v>0.21523884224988224</v>
      </c>
      <c r="AJ805" s="127">
        <v>0</v>
      </c>
      <c r="AK805" s="4">
        <v>0</v>
      </c>
      <c r="AL805" s="178">
        <v>11500</v>
      </c>
      <c r="AM805" s="178">
        <v>11600</v>
      </c>
      <c r="AN805" s="178">
        <v>11400</v>
      </c>
      <c r="AO805" s="178">
        <v>11700</v>
      </c>
      <c r="AS805" s="4">
        <v>0.73897897399742873</v>
      </c>
      <c r="AT805" s="4">
        <v>0.29200959413064947</v>
      </c>
      <c r="AU805" s="4">
        <v>0.25883433848473425</v>
      </c>
      <c r="AV805" s="4">
        <v>7.6873910517141195E-2</v>
      </c>
      <c r="AW805" s="4">
        <v>0.10064687507686253</v>
      </c>
      <c r="AX805" s="4">
        <v>6.1561407117876978E-2</v>
      </c>
      <c r="AY805" s="4">
        <v>31.592959295929592</v>
      </c>
      <c r="AZ805" s="4">
        <v>11.6007326007326</v>
      </c>
      <c r="BA805" s="4">
        <v>42.468487394957982</v>
      </c>
      <c r="BB805" s="4">
        <v>20.852017937219731</v>
      </c>
      <c r="BC805" s="4">
        <v>21.758732737611698</v>
      </c>
      <c r="BD805" s="4">
        <v>45.295454545454547</v>
      </c>
      <c r="BE805" s="4">
        <v>9.4952086553323021</v>
      </c>
      <c r="BF805" s="4">
        <v>11.870074547390841</v>
      </c>
      <c r="BG805" s="4">
        <v>3.1831087584215592</v>
      </c>
      <c r="BH805" s="4">
        <v>1.7959067002058084</v>
      </c>
      <c r="BI805" s="4">
        <v>9</v>
      </c>
      <c r="BJ805" s="4">
        <v>0</v>
      </c>
      <c r="BK805" s="4">
        <v>0</v>
      </c>
      <c r="BL805" s="4">
        <v>0</v>
      </c>
      <c r="BM805" s="4">
        <v>7235</v>
      </c>
      <c r="BN805" s="4">
        <v>-728</v>
      </c>
      <c r="BO805" s="4">
        <v>1.1499999999999999</v>
      </c>
      <c r="BP805" s="4">
        <v>-0.35000000000000009</v>
      </c>
      <c r="BQ805" s="4">
        <v>0</v>
      </c>
      <c r="BR805" s="4">
        <v>0</v>
      </c>
      <c r="BS805" s="4">
        <v>0</v>
      </c>
      <c r="BT805" s="4">
        <v>0</v>
      </c>
      <c r="BU805" s="4">
        <v>127</v>
      </c>
      <c r="BV805" s="4">
        <v>13</v>
      </c>
      <c r="BW805" s="4">
        <v>1.3</v>
      </c>
      <c r="BX805" s="4">
        <v>-0.25</v>
      </c>
      <c r="BY805" s="4">
        <v>22</v>
      </c>
      <c r="BZ805" s="4">
        <v>0</v>
      </c>
      <c r="CA805" s="4">
        <v>0</v>
      </c>
      <c r="CB805" s="4">
        <v>0</v>
      </c>
      <c r="CC805" s="4">
        <v>772</v>
      </c>
      <c r="CD805" s="4">
        <v>-11</v>
      </c>
      <c r="CE805" s="4">
        <v>1.25</v>
      </c>
      <c r="CF805" s="4">
        <v>-0.39999999999999991</v>
      </c>
      <c r="CG805" s="4">
        <v>0</v>
      </c>
      <c r="CH805" s="4">
        <v>0</v>
      </c>
      <c r="CI805" s="4">
        <v>0</v>
      </c>
      <c r="CJ805" s="4">
        <v>0</v>
      </c>
      <c r="CK805" s="4">
        <v>46</v>
      </c>
      <c r="CL805" s="4">
        <v>2</v>
      </c>
      <c r="CM805" s="4">
        <v>1.45</v>
      </c>
      <c r="CN805" s="4">
        <v>-0.35000000000000009</v>
      </c>
      <c r="CO805" s="4">
        <v>12</v>
      </c>
      <c r="CP805" s="4">
        <v>0</v>
      </c>
      <c r="CQ805" s="4">
        <v>0</v>
      </c>
      <c r="CR805" s="4">
        <v>0</v>
      </c>
      <c r="CS805" s="4">
        <v>1894</v>
      </c>
      <c r="CT805" s="4">
        <v>240</v>
      </c>
      <c r="CU805" s="4">
        <v>1.4</v>
      </c>
      <c r="CV805" s="4">
        <v>-0.55000000000000004</v>
      </c>
      <c r="CW805" s="4">
        <v>0</v>
      </c>
      <c r="CX805" s="4">
        <v>0</v>
      </c>
      <c r="CY805" s="4">
        <v>0</v>
      </c>
      <c r="CZ805" s="4">
        <v>0</v>
      </c>
      <c r="DA805" s="4">
        <v>293</v>
      </c>
      <c r="DB805" s="4">
        <v>11</v>
      </c>
      <c r="DC805" s="4">
        <v>1.35</v>
      </c>
      <c r="DD805" s="4">
        <v>-0.75</v>
      </c>
      <c r="DE805" s="4">
        <v>28</v>
      </c>
      <c r="DF805" s="4">
        <v>0</v>
      </c>
      <c r="DG805" s="4">
        <v>0</v>
      </c>
      <c r="DH805" s="4">
        <v>0</v>
      </c>
      <c r="DI805" s="4">
        <v>2099</v>
      </c>
      <c r="DJ805" s="4">
        <v>-195</v>
      </c>
      <c r="DK805" s="4">
        <v>1.55</v>
      </c>
      <c r="DL805" s="4">
        <v>-0.59999999999999987</v>
      </c>
      <c r="DM805" s="4">
        <v>0</v>
      </c>
      <c r="DN805" s="4">
        <v>0</v>
      </c>
      <c r="DO805" s="4">
        <v>0</v>
      </c>
      <c r="DP805" s="4">
        <v>0</v>
      </c>
      <c r="DQ805" s="4">
        <v>526</v>
      </c>
      <c r="DR805" s="4">
        <v>60</v>
      </c>
      <c r="DS805" s="4">
        <v>1.7</v>
      </c>
      <c r="DT805" s="4">
        <v>-0.59999999999999987</v>
      </c>
      <c r="DU805" s="4">
        <v>1</v>
      </c>
      <c r="DV805" s="4">
        <v>0</v>
      </c>
      <c r="DW805" s="4">
        <v>0</v>
      </c>
      <c r="DX805" s="4">
        <v>0</v>
      </c>
      <c r="DY805" s="4">
        <v>4978</v>
      </c>
      <c r="DZ805" s="4">
        <v>-115</v>
      </c>
      <c r="EA805" s="4">
        <v>1.55</v>
      </c>
      <c r="EB805" s="4">
        <v>-0.90000000000000013</v>
      </c>
      <c r="EC805" s="4">
        <v>0</v>
      </c>
      <c r="ED805" s="4">
        <v>0</v>
      </c>
      <c r="EE805" s="4">
        <v>0</v>
      </c>
      <c r="EF805" s="4">
        <v>0</v>
      </c>
      <c r="EG805" s="4">
        <v>300</v>
      </c>
      <c r="EH805" s="4">
        <v>20</v>
      </c>
      <c r="EI805" s="4">
        <v>1.85</v>
      </c>
      <c r="EJ805" s="4">
        <v>-0.85000000000000009</v>
      </c>
      <c r="EK805" s="4">
        <v>79</v>
      </c>
      <c r="EL805" s="4">
        <v>0</v>
      </c>
      <c r="EM805" s="4">
        <v>1008</v>
      </c>
      <c r="EN805" s="4">
        <v>-7</v>
      </c>
      <c r="EO805" s="4">
        <v>23191</v>
      </c>
      <c r="EP805" s="4">
        <v>-767</v>
      </c>
      <c r="EQ805" s="4">
        <v>1.85</v>
      </c>
      <c r="ER805" s="4">
        <v>-1.0499999999999998</v>
      </c>
      <c r="ES805" s="4">
        <v>4</v>
      </c>
      <c r="ET805" s="4">
        <v>0</v>
      </c>
      <c r="EU805" s="4">
        <v>0</v>
      </c>
      <c r="EV805" s="4">
        <v>0</v>
      </c>
      <c r="EW805" s="4">
        <v>894</v>
      </c>
      <c r="EX805" s="4">
        <v>-14</v>
      </c>
      <c r="EY805" s="4">
        <v>1.85</v>
      </c>
      <c r="EZ805" s="4">
        <v>-1.1000000000000001</v>
      </c>
      <c r="FA805" s="4">
        <v>27</v>
      </c>
      <c r="FB805" s="4">
        <v>3</v>
      </c>
      <c r="FC805" s="4">
        <v>848.3</v>
      </c>
      <c r="FD805" s="4">
        <v>-39.950000000000045</v>
      </c>
      <c r="FE805" s="4">
        <v>6276</v>
      </c>
      <c r="FF805" s="4">
        <v>72</v>
      </c>
      <c r="FG805" s="4">
        <v>2.15</v>
      </c>
      <c r="FH805" s="4">
        <v>-1.1499999999999999</v>
      </c>
      <c r="FI805" s="4">
        <v>5</v>
      </c>
      <c r="FJ805" s="4">
        <v>0</v>
      </c>
      <c r="FK805" s="4">
        <v>0</v>
      </c>
      <c r="FL805" s="4">
        <v>0</v>
      </c>
      <c r="FM805" s="4">
        <v>192</v>
      </c>
      <c r="FN805" s="4">
        <v>-37</v>
      </c>
      <c r="FO805" s="4">
        <v>2.2000000000000002</v>
      </c>
      <c r="FP805" s="4">
        <v>-1.3499999999999996</v>
      </c>
      <c r="FQ805" s="4">
        <v>22</v>
      </c>
      <c r="FR805" s="4">
        <v>0</v>
      </c>
      <c r="FS805" s="4">
        <v>0</v>
      </c>
      <c r="FT805" s="4">
        <v>0</v>
      </c>
      <c r="FU805" s="4">
        <v>16944</v>
      </c>
      <c r="FV805" s="4">
        <v>-6</v>
      </c>
      <c r="FW805" s="4">
        <v>2.5499999999999998</v>
      </c>
      <c r="FX805" s="4">
        <v>-1.3000000000000003</v>
      </c>
      <c r="FY805" s="4">
        <v>6</v>
      </c>
      <c r="FZ805" s="4">
        <v>0</v>
      </c>
      <c r="GA805" s="4">
        <v>0</v>
      </c>
      <c r="GB805" s="4">
        <v>0</v>
      </c>
      <c r="GC805" s="4">
        <v>876</v>
      </c>
      <c r="GD805" s="4">
        <v>-1</v>
      </c>
      <c r="GE805" s="4">
        <v>2.5</v>
      </c>
      <c r="GF805" s="4">
        <v>-1.75</v>
      </c>
      <c r="GG805" s="4">
        <v>500</v>
      </c>
      <c r="GH805" s="4">
        <v>0</v>
      </c>
      <c r="GI805" s="4">
        <v>672.85</v>
      </c>
      <c r="GJ805" s="4">
        <v>-37.100000000000023</v>
      </c>
      <c r="GK805" s="4">
        <v>14727</v>
      </c>
      <c r="GL805" s="4">
        <v>-929</v>
      </c>
      <c r="GM805" s="4">
        <v>3.05</v>
      </c>
      <c r="GN805" s="4">
        <v>-1.4500000000000002</v>
      </c>
      <c r="GO805" s="4">
        <v>6</v>
      </c>
      <c r="GP805" s="4">
        <v>0</v>
      </c>
      <c r="GQ805" s="4">
        <v>0</v>
      </c>
      <c r="GR805" s="4">
        <v>0</v>
      </c>
      <c r="GS805" s="4">
        <v>1022</v>
      </c>
      <c r="GT805" s="4">
        <v>44</v>
      </c>
      <c r="GU805" s="4">
        <v>3.45</v>
      </c>
      <c r="GV805" s="4">
        <v>-1.3499999999999996</v>
      </c>
      <c r="GW805" s="4">
        <v>315</v>
      </c>
      <c r="GX805" s="4">
        <v>-65</v>
      </c>
      <c r="GY805" s="4">
        <v>553.4</v>
      </c>
      <c r="GZ805" s="4">
        <v>-52.550000000000068</v>
      </c>
      <c r="HA805" s="4">
        <v>15225</v>
      </c>
      <c r="HB805" s="4">
        <v>-1676</v>
      </c>
      <c r="HC805" s="4">
        <v>3.8</v>
      </c>
      <c r="HD805" s="4">
        <v>-1.2999999999999998</v>
      </c>
      <c r="HE805" s="4">
        <v>175</v>
      </c>
      <c r="HF805" s="4">
        <v>-14</v>
      </c>
      <c r="HG805" s="4">
        <v>504</v>
      </c>
      <c r="HH805" s="4">
        <v>-30.399999999999977</v>
      </c>
      <c r="HI805" s="4">
        <v>1904</v>
      </c>
      <c r="HJ805" s="4">
        <v>-700</v>
      </c>
      <c r="HK805" s="4">
        <v>4.5</v>
      </c>
      <c r="HL805" s="4">
        <v>-1.2000000000000002</v>
      </c>
      <c r="HM805" s="4">
        <v>909</v>
      </c>
      <c r="HN805" s="4">
        <v>-22</v>
      </c>
      <c r="HO805" s="4">
        <v>450</v>
      </c>
      <c r="HP805" s="4">
        <v>-57.449999999999989</v>
      </c>
      <c r="HQ805" s="4">
        <v>28718</v>
      </c>
      <c r="HR805" s="4">
        <v>2151</v>
      </c>
      <c r="HS805" s="4">
        <v>5.45</v>
      </c>
      <c r="HT805" s="4">
        <v>-1.1499999999999995</v>
      </c>
      <c r="HU805" s="4">
        <v>273</v>
      </c>
      <c r="HV805" s="4">
        <v>-38</v>
      </c>
      <c r="HW805" s="4">
        <v>404.9</v>
      </c>
      <c r="HX805" s="4">
        <v>-54.25</v>
      </c>
      <c r="HY805" s="4">
        <v>3167</v>
      </c>
      <c r="HZ805" s="4">
        <v>300</v>
      </c>
      <c r="IA805" s="4">
        <v>6.55</v>
      </c>
      <c r="IB805" s="4">
        <v>-1.4000000000000004</v>
      </c>
      <c r="IC805" s="4">
        <v>476</v>
      </c>
      <c r="ID805" s="4">
        <v>-59</v>
      </c>
      <c r="IE805" s="4">
        <v>356.2</v>
      </c>
      <c r="IF805" s="4">
        <v>-51.550000000000011</v>
      </c>
      <c r="IG805" s="4">
        <v>20215</v>
      </c>
      <c r="IH805" s="4">
        <v>3470</v>
      </c>
      <c r="II805" s="4">
        <v>8.1999999999999993</v>
      </c>
      <c r="IJ805" s="4">
        <v>-0.95000000000000107</v>
      </c>
      <c r="IK805" s="4">
        <v>223</v>
      </c>
      <c r="IL805" s="4">
        <v>-15</v>
      </c>
      <c r="IM805" s="4">
        <v>309.7</v>
      </c>
      <c r="IN805" s="4">
        <v>-53.100000000000023</v>
      </c>
      <c r="IO805" s="4">
        <v>4650</v>
      </c>
      <c r="IP805" s="4">
        <v>196</v>
      </c>
      <c r="IQ805" s="4">
        <v>10.35</v>
      </c>
      <c r="IR805" s="4">
        <v>-0.70000000000000107</v>
      </c>
      <c r="IS805" s="4">
        <v>1231</v>
      </c>
      <c r="IT805" s="4">
        <v>124</v>
      </c>
      <c r="IU805" s="4">
        <v>265</v>
      </c>
      <c r="IV805" s="4">
        <v>-46.850000000000023</v>
      </c>
      <c r="IW805" s="4">
        <v>26785</v>
      </c>
      <c r="IX805" s="4">
        <v>5096</v>
      </c>
      <c r="IY805" s="4">
        <v>14.2</v>
      </c>
      <c r="IZ805" s="4">
        <v>1.0499999999999989</v>
      </c>
      <c r="JA805" s="4">
        <v>220</v>
      </c>
      <c r="JB805" s="4">
        <v>10</v>
      </c>
      <c r="JC805" s="4">
        <v>216.4</v>
      </c>
      <c r="JD805" s="4">
        <v>-47.549999999999983</v>
      </c>
      <c r="JE805" s="4">
        <v>9965</v>
      </c>
      <c r="JF805" s="4">
        <v>2700</v>
      </c>
      <c r="JG805" s="4">
        <v>19.100000000000001</v>
      </c>
      <c r="JH805" s="4">
        <v>2.8500000000000014</v>
      </c>
      <c r="JI805" s="4">
        <v>3235</v>
      </c>
      <c r="JJ805" s="4">
        <v>519</v>
      </c>
      <c r="JK805" s="4">
        <v>176.25</v>
      </c>
      <c r="JL805" s="4">
        <v>-41.900000000000006</v>
      </c>
      <c r="JM805" s="4">
        <v>30717</v>
      </c>
      <c r="JN805" s="4">
        <v>6874</v>
      </c>
      <c r="JO805" s="4">
        <v>26.5</v>
      </c>
      <c r="JP805" s="4">
        <v>5.6999999999999993</v>
      </c>
      <c r="JQ805" s="5">
        <v>939</v>
      </c>
      <c r="JR805" s="4">
        <v>11</v>
      </c>
      <c r="JS805" s="4">
        <v>135.69999999999999</v>
      </c>
      <c r="JT805" s="4">
        <v>-38.700000000000017</v>
      </c>
      <c r="JU805" s="4">
        <v>11146</v>
      </c>
      <c r="JV805" s="4">
        <v>2816</v>
      </c>
      <c r="JW805" s="4">
        <v>36.35</v>
      </c>
      <c r="JX805" s="4">
        <v>9</v>
      </c>
      <c r="JY805" s="4">
        <v>12468</v>
      </c>
      <c r="JZ805" s="4">
        <v>-999</v>
      </c>
      <c r="KA805" s="4">
        <v>100.8</v>
      </c>
      <c r="KB805" s="4">
        <v>-34.500000000000014</v>
      </c>
      <c r="KC805" s="4">
        <v>39687</v>
      </c>
      <c r="KD805" s="4">
        <v>9952</v>
      </c>
      <c r="KE805" s="4">
        <v>50.15</v>
      </c>
      <c r="KF805" s="4">
        <v>12.149999999999999</v>
      </c>
      <c r="KG805" s="4">
        <v>8746</v>
      </c>
      <c r="KH805" s="4">
        <v>3761</v>
      </c>
      <c r="KI805" s="4">
        <v>69.400000000000006</v>
      </c>
      <c r="KJ805" s="4">
        <v>-30.349999999999994</v>
      </c>
      <c r="KK805" s="4">
        <v>15707</v>
      </c>
      <c r="KL805" s="4">
        <v>6813</v>
      </c>
      <c r="KM805" s="4">
        <v>67.7</v>
      </c>
      <c r="KN805" s="4">
        <v>14.800000000000004</v>
      </c>
      <c r="KO805" s="4">
        <v>48226</v>
      </c>
      <c r="KP805" s="4">
        <v>14883</v>
      </c>
      <c r="KQ805" s="4">
        <v>44.6</v>
      </c>
      <c r="KR805" s="4">
        <v>-26.65</v>
      </c>
      <c r="KS805" s="4">
        <v>35638</v>
      </c>
      <c r="KT805" s="4">
        <v>12724</v>
      </c>
      <c r="KU805" s="4">
        <v>92.35</v>
      </c>
      <c r="KV805" s="4">
        <v>19.599999999999994</v>
      </c>
      <c r="KW805" s="4">
        <v>21263</v>
      </c>
      <c r="KX805" s="4">
        <v>11966</v>
      </c>
      <c r="KY805" s="4">
        <v>26.25</v>
      </c>
      <c r="KZ805" s="4">
        <v>-21.950000000000003</v>
      </c>
      <c r="LA805" s="4">
        <v>6209</v>
      </c>
      <c r="LB805" s="4">
        <v>3174</v>
      </c>
      <c r="LC805" s="4">
        <v>124.9</v>
      </c>
      <c r="LD805" s="4">
        <v>25.300000000000011</v>
      </c>
    </row>
    <row r="806" spans="1:316" x14ac:dyDescent="0.25">
      <c r="A806" s="171">
        <v>44076.435766666669</v>
      </c>
      <c r="B806" s="172">
        <v>0.43472222222222223</v>
      </c>
      <c r="C806" s="4">
        <v>11462.9</v>
      </c>
      <c r="D806" s="4">
        <v>11450</v>
      </c>
      <c r="E806" s="173">
        <v>-49.95</v>
      </c>
      <c r="F806" s="173">
        <v>13.300000000000004</v>
      </c>
      <c r="G806" s="173">
        <v>313.89999999999998</v>
      </c>
      <c r="H806" s="173">
        <v>-467.64999999999986</v>
      </c>
      <c r="I806" s="173">
        <v>352.60000000000014</v>
      </c>
      <c r="J806" s="173">
        <v>-820.25</v>
      </c>
      <c r="K806" s="127">
        <v>28.53</v>
      </c>
      <c r="L806" s="127">
        <v>28.53</v>
      </c>
      <c r="M806" s="127">
        <v>12.81</v>
      </c>
      <c r="N806" s="127">
        <v>10.740000000000002</v>
      </c>
      <c r="O806" s="127">
        <v>9.6619115557562155E-2</v>
      </c>
      <c r="P806" s="127">
        <v>4.4589439763439515E-2</v>
      </c>
      <c r="Q806" s="127">
        <v>0.85381146762863114</v>
      </c>
      <c r="R806" s="4">
        <v>61867</v>
      </c>
      <c r="S806" s="4">
        <v>50757</v>
      </c>
      <c r="T806" s="173">
        <v>11493.616666666667</v>
      </c>
      <c r="U806" s="173">
        <v>-1.2833333333328483</v>
      </c>
      <c r="V806" s="4">
        <v>147531</v>
      </c>
      <c r="W806" s="4">
        <v>-6250</v>
      </c>
      <c r="X806" s="173">
        <v>30.716666666667152</v>
      </c>
      <c r="Y806" s="126">
        <v>-76823</v>
      </c>
      <c r="Z806" s="126">
        <v>-29053</v>
      </c>
      <c r="AA806" s="126">
        <v>-105876</v>
      </c>
      <c r="AB806" s="126">
        <v>-11110</v>
      </c>
      <c r="AC806" s="126">
        <v>-56604</v>
      </c>
      <c r="AD806" s="176" t="e">
        <v>#REF!</v>
      </c>
      <c r="AE806" s="177">
        <v>-1.7466320495810801</v>
      </c>
      <c r="AF806" s="177">
        <v>-4.7466713378676216E-2</v>
      </c>
      <c r="AG806" s="177">
        <v>1.2950575274338634</v>
      </c>
      <c r="AH806" s="177">
        <v>-34.098521919465732</v>
      </c>
      <c r="AI806" s="127">
        <v>0.19091547183345683</v>
      </c>
      <c r="AJ806" s="127">
        <v>0</v>
      </c>
      <c r="AK806" s="4">
        <v>0</v>
      </c>
      <c r="AL806" s="178">
        <v>11500</v>
      </c>
      <c r="AM806" s="178">
        <v>11600</v>
      </c>
      <c r="AN806" s="178">
        <v>11400</v>
      </c>
      <c r="AO806" s="178">
        <v>11700</v>
      </c>
      <c r="AS806" s="4">
        <v>0.73897897399742873</v>
      </c>
      <c r="AT806" s="4">
        <v>0.29200959413064947</v>
      </c>
      <c r="AU806" s="4">
        <v>0.25883433848473425</v>
      </c>
      <c r="AV806" s="4">
        <v>7.6873910517141195E-2</v>
      </c>
      <c r="AW806" s="4">
        <v>0.10064687507686253</v>
      </c>
      <c r="AX806" s="4">
        <v>6.1149969142151823E-2</v>
      </c>
      <c r="AY806" s="4">
        <v>31.767699115044248</v>
      </c>
      <c r="AZ806" s="4">
        <v>10.183279742765274</v>
      </c>
      <c r="BA806" s="4">
        <v>42.2907949790795</v>
      </c>
      <c r="BB806" s="4">
        <v>20.575221238938052</v>
      </c>
      <c r="BC806" s="4">
        <v>21.70583468395462</v>
      </c>
      <c r="BD806" s="4">
        <v>46.13425925925926</v>
      </c>
      <c r="BE806" s="4">
        <v>9.4952086553323021</v>
      </c>
      <c r="BF806" s="4">
        <v>11.832271762208068</v>
      </c>
      <c r="BG806" s="4">
        <v>3.1831087584215592</v>
      </c>
      <c r="BH806" s="4">
        <v>1.7959067002058084</v>
      </c>
      <c r="BI806" s="4">
        <v>9</v>
      </c>
      <c r="BJ806" s="4">
        <v>0</v>
      </c>
      <c r="BK806" s="4">
        <v>0</v>
      </c>
      <c r="BL806" s="4">
        <v>0</v>
      </c>
      <c r="BM806" s="4">
        <v>7235</v>
      </c>
      <c r="BN806" s="4">
        <v>-728</v>
      </c>
      <c r="BO806" s="4">
        <v>1.1499999999999999</v>
      </c>
      <c r="BP806" s="4">
        <v>-0.35000000000000009</v>
      </c>
      <c r="BQ806" s="4">
        <v>0</v>
      </c>
      <c r="BR806" s="4">
        <v>0</v>
      </c>
      <c r="BS806" s="4">
        <v>0</v>
      </c>
      <c r="BT806" s="4">
        <v>0</v>
      </c>
      <c r="BU806" s="4">
        <v>127</v>
      </c>
      <c r="BV806" s="4">
        <v>13</v>
      </c>
      <c r="BW806" s="4">
        <v>1.3</v>
      </c>
      <c r="BX806" s="4">
        <v>-0.25</v>
      </c>
      <c r="BY806" s="4">
        <v>22</v>
      </c>
      <c r="BZ806" s="4">
        <v>0</v>
      </c>
      <c r="CA806" s="4">
        <v>0</v>
      </c>
      <c r="CB806" s="4">
        <v>0</v>
      </c>
      <c r="CC806" s="4">
        <v>772</v>
      </c>
      <c r="CD806" s="4">
        <v>-11</v>
      </c>
      <c r="CE806" s="4">
        <v>1.25</v>
      </c>
      <c r="CF806" s="4">
        <v>-0.39999999999999991</v>
      </c>
      <c r="CG806" s="4">
        <v>0</v>
      </c>
      <c r="CH806" s="4">
        <v>0</v>
      </c>
      <c r="CI806" s="4">
        <v>0</v>
      </c>
      <c r="CJ806" s="4">
        <v>0</v>
      </c>
      <c r="CK806" s="4">
        <v>46</v>
      </c>
      <c r="CL806" s="4">
        <v>2</v>
      </c>
      <c r="CM806" s="4">
        <v>1.45</v>
      </c>
      <c r="CN806" s="4">
        <v>-0.35000000000000009</v>
      </c>
      <c r="CO806" s="4">
        <v>12</v>
      </c>
      <c r="CP806" s="4">
        <v>0</v>
      </c>
      <c r="CQ806" s="4">
        <v>0</v>
      </c>
      <c r="CR806" s="4">
        <v>0</v>
      </c>
      <c r="CS806" s="4">
        <v>1894</v>
      </c>
      <c r="CT806" s="4">
        <v>240</v>
      </c>
      <c r="CU806" s="4">
        <v>1.35</v>
      </c>
      <c r="CV806" s="4">
        <v>-0.59999999999999987</v>
      </c>
      <c r="CW806" s="4">
        <v>0</v>
      </c>
      <c r="CX806" s="4">
        <v>0</v>
      </c>
      <c r="CY806" s="4">
        <v>0</v>
      </c>
      <c r="CZ806" s="4">
        <v>0</v>
      </c>
      <c r="DA806" s="4">
        <v>293</v>
      </c>
      <c r="DB806" s="4">
        <v>11</v>
      </c>
      <c r="DC806" s="4">
        <v>1.35</v>
      </c>
      <c r="DD806" s="4">
        <v>-0.75</v>
      </c>
      <c r="DE806" s="4">
        <v>28</v>
      </c>
      <c r="DF806" s="4">
        <v>0</v>
      </c>
      <c r="DG806" s="4">
        <v>0</v>
      </c>
      <c r="DH806" s="4">
        <v>0</v>
      </c>
      <c r="DI806" s="4">
        <v>2099</v>
      </c>
      <c r="DJ806" s="4">
        <v>-195</v>
      </c>
      <c r="DK806" s="4">
        <v>1.5</v>
      </c>
      <c r="DL806" s="4">
        <v>-0.64999999999999991</v>
      </c>
      <c r="DM806" s="4">
        <v>0</v>
      </c>
      <c r="DN806" s="4">
        <v>0</v>
      </c>
      <c r="DO806" s="4">
        <v>0</v>
      </c>
      <c r="DP806" s="4">
        <v>0</v>
      </c>
      <c r="DQ806" s="4">
        <v>506</v>
      </c>
      <c r="DR806" s="4">
        <v>40</v>
      </c>
      <c r="DS806" s="4">
        <v>1.7</v>
      </c>
      <c r="DT806" s="4">
        <v>-0.59999999999999987</v>
      </c>
      <c r="DU806" s="4">
        <v>1</v>
      </c>
      <c r="DV806" s="4">
        <v>0</v>
      </c>
      <c r="DW806" s="4">
        <v>0</v>
      </c>
      <c r="DX806" s="4">
        <v>0</v>
      </c>
      <c r="DY806" s="4">
        <v>4978</v>
      </c>
      <c r="DZ806" s="4">
        <v>-115</v>
      </c>
      <c r="EA806" s="4">
        <v>1.55</v>
      </c>
      <c r="EB806" s="4">
        <v>-0.90000000000000013</v>
      </c>
      <c r="EC806" s="4">
        <v>0</v>
      </c>
      <c r="ED806" s="4">
        <v>0</v>
      </c>
      <c r="EE806" s="4">
        <v>0</v>
      </c>
      <c r="EF806" s="4">
        <v>0</v>
      </c>
      <c r="EG806" s="4">
        <v>300</v>
      </c>
      <c r="EH806" s="4">
        <v>20</v>
      </c>
      <c r="EI806" s="4">
        <v>1.65</v>
      </c>
      <c r="EJ806" s="4">
        <v>-1.0500000000000003</v>
      </c>
      <c r="EK806" s="4">
        <v>79</v>
      </c>
      <c r="EL806" s="4">
        <v>0</v>
      </c>
      <c r="EM806" s="4">
        <v>1008</v>
      </c>
      <c r="EN806" s="4">
        <v>-7</v>
      </c>
      <c r="EO806" s="4">
        <v>23191</v>
      </c>
      <c r="EP806" s="4">
        <v>-767</v>
      </c>
      <c r="EQ806" s="4">
        <v>1.85</v>
      </c>
      <c r="ER806" s="4">
        <v>-1.0499999999999998</v>
      </c>
      <c r="ES806" s="4">
        <v>4</v>
      </c>
      <c r="ET806" s="4">
        <v>0</v>
      </c>
      <c r="EU806" s="4">
        <v>0</v>
      </c>
      <c r="EV806" s="4">
        <v>0</v>
      </c>
      <c r="EW806" s="4">
        <v>894</v>
      </c>
      <c r="EX806" s="4">
        <v>-14</v>
      </c>
      <c r="EY806" s="4">
        <v>2</v>
      </c>
      <c r="EZ806" s="4">
        <v>-0.95000000000000018</v>
      </c>
      <c r="FA806" s="4">
        <v>27</v>
      </c>
      <c r="FB806" s="4">
        <v>3</v>
      </c>
      <c r="FC806" s="4">
        <v>881.15</v>
      </c>
      <c r="FD806" s="4">
        <v>-7.1000000000000227</v>
      </c>
      <c r="FE806" s="4">
        <v>6276</v>
      </c>
      <c r="FF806" s="4">
        <v>72</v>
      </c>
      <c r="FG806" s="4">
        <v>2.1</v>
      </c>
      <c r="FH806" s="4">
        <v>-1.1999999999999997</v>
      </c>
      <c r="FI806" s="4">
        <v>5</v>
      </c>
      <c r="FJ806" s="4">
        <v>0</v>
      </c>
      <c r="FK806" s="4">
        <v>0</v>
      </c>
      <c r="FL806" s="4">
        <v>0</v>
      </c>
      <c r="FM806" s="4">
        <v>192</v>
      </c>
      <c r="FN806" s="4">
        <v>-37</v>
      </c>
      <c r="FO806" s="4">
        <v>2.2000000000000002</v>
      </c>
      <c r="FP806" s="4">
        <v>-1.3499999999999996</v>
      </c>
      <c r="FQ806" s="4">
        <v>22</v>
      </c>
      <c r="FR806" s="4">
        <v>0</v>
      </c>
      <c r="FS806" s="4">
        <v>0</v>
      </c>
      <c r="FT806" s="4">
        <v>0</v>
      </c>
      <c r="FU806" s="4">
        <v>16944</v>
      </c>
      <c r="FV806" s="4">
        <v>-6</v>
      </c>
      <c r="FW806" s="4">
        <v>2.4</v>
      </c>
      <c r="FX806" s="4">
        <v>-1.4500000000000002</v>
      </c>
      <c r="FY806" s="4">
        <v>6</v>
      </c>
      <c r="FZ806" s="4">
        <v>0</v>
      </c>
      <c r="GA806" s="4">
        <v>0</v>
      </c>
      <c r="GB806" s="4">
        <v>0</v>
      </c>
      <c r="GC806" s="4">
        <v>876</v>
      </c>
      <c r="GD806" s="4">
        <v>-1</v>
      </c>
      <c r="GE806" s="4">
        <v>2.65</v>
      </c>
      <c r="GF806" s="4">
        <v>-1.6</v>
      </c>
      <c r="GG806" s="4">
        <v>500</v>
      </c>
      <c r="GH806" s="4">
        <v>0</v>
      </c>
      <c r="GI806" s="4">
        <v>672.85</v>
      </c>
      <c r="GJ806" s="4">
        <v>-37.100000000000023</v>
      </c>
      <c r="GK806" s="4">
        <v>14727</v>
      </c>
      <c r="GL806" s="4">
        <v>-929</v>
      </c>
      <c r="GM806" s="4">
        <v>2.8</v>
      </c>
      <c r="GN806" s="4">
        <v>-1.7000000000000002</v>
      </c>
      <c r="GO806" s="4">
        <v>6</v>
      </c>
      <c r="GP806" s="4">
        <v>0</v>
      </c>
      <c r="GQ806" s="4">
        <v>0</v>
      </c>
      <c r="GR806" s="4">
        <v>0</v>
      </c>
      <c r="GS806" s="4">
        <v>968</v>
      </c>
      <c r="GT806" s="4">
        <v>-10</v>
      </c>
      <c r="GU806" s="4">
        <v>3.25</v>
      </c>
      <c r="GV806" s="4">
        <v>-1.5499999999999998</v>
      </c>
      <c r="GW806" s="4">
        <v>315</v>
      </c>
      <c r="GX806" s="4">
        <v>-65</v>
      </c>
      <c r="GY806" s="4">
        <v>585.1</v>
      </c>
      <c r="GZ806" s="4">
        <v>-20.850000000000023</v>
      </c>
      <c r="HA806" s="4">
        <v>15225</v>
      </c>
      <c r="HB806" s="4">
        <v>-1676</v>
      </c>
      <c r="HC806" s="4">
        <v>3.5</v>
      </c>
      <c r="HD806" s="4">
        <v>-1.5999999999999996</v>
      </c>
      <c r="HE806" s="4">
        <v>187</v>
      </c>
      <c r="HF806" s="4">
        <v>-2</v>
      </c>
      <c r="HG806" s="4">
        <v>542.1</v>
      </c>
      <c r="HH806" s="4">
        <v>7.7000000000000455</v>
      </c>
      <c r="HI806" s="4">
        <v>1933</v>
      </c>
      <c r="HJ806" s="4">
        <v>-671</v>
      </c>
      <c r="HK806" s="4">
        <v>4.1500000000000004</v>
      </c>
      <c r="HL806" s="4">
        <v>-1.5499999999999998</v>
      </c>
      <c r="HM806" s="4">
        <v>904</v>
      </c>
      <c r="HN806" s="4">
        <v>-27</v>
      </c>
      <c r="HO806" s="4">
        <v>471</v>
      </c>
      <c r="HP806" s="4">
        <v>-36.449999999999989</v>
      </c>
      <c r="HQ806" s="4">
        <v>28718</v>
      </c>
      <c r="HR806" s="4">
        <v>2151</v>
      </c>
      <c r="HS806" s="4">
        <v>4.8499999999999996</v>
      </c>
      <c r="HT806" s="4">
        <v>-1.75</v>
      </c>
      <c r="HU806" s="4">
        <v>311</v>
      </c>
      <c r="HV806" s="4">
        <v>0</v>
      </c>
      <c r="HW806" s="4">
        <v>453.2</v>
      </c>
      <c r="HX806" s="4">
        <v>-5.9499999999999886</v>
      </c>
      <c r="HY806" s="4">
        <v>3167</v>
      </c>
      <c r="HZ806" s="4">
        <v>300</v>
      </c>
      <c r="IA806" s="4">
        <v>5.85</v>
      </c>
      <c r="IB806" s="4">
        <v>-2.1000000000000005</v>
      </c>
      <c r="IC806" s="4">
        <v>478</v>
      </c>
      <c r="ID806" s="4">
        <v>-57</v>
      </c>
      <c r="IE806" s="4">
        <v>373.7</v>
      </c>
      <c r="IF806" s="4">
        <v>-34.050000000000011</v>
      </c>
      <c r="IG806" s="4">
        <v>20215</v>
      </c>
      <c r="IH806" s="4">
        <v>3470</v>
      </c>
      <c r="II806" s="4">
        <v>7.35</v>
      </c>
      <c r="IJ806" s="4">
        <v>-1.8000000000000007</v>
      </c>
      <c r="IK806" s="4">
        <v>226</v>
      </c>
      <c r="IL806" s="4">
        <v>-12</v>
      </c>
      <c r="IM806" s="4">
        <v>328</v>
      </c>
      <c r="IN806" s="4">
        <v>-34.800000000000011</v>
      </c>
      <c r="IO806" s="4">
        <v>4650</v>
      </c>
      <c r="IP806" s="4">
        <v>196</v>
      </c>
      <c r="IQ806" s="4">
        <v>9.4499999999999993</v>
      </c>
      <c r="IR806" s="4">
        <v>-1.6000000000000014</v>
      </c>
      <c r="IS806" s="4">
        <v>1234</v>
      </c>
      <c r="IT806" s="4">
        <v>127</v>
      </c>
      <c r="IU806" s="4">
        <v>278.64999999999998</v>
      </c>
      <c r="IV806" s="4">
        <v>-33.200000000000045</v>
      </c>
      <c r="IW806" s="4">
        <v>26785</v>
      </c>
      <c r="IX806" s="4">
        <v>5096</v>
      </c>
      <c r="IY806" s="4">
        <v>12.55</v>
      </c>
      <c r="IZ806" s="4">
        <v>-0.59999999999999964</v>
      </c>
      <c r="JA806" s="4">
        <v>216</v>
      </c>
      <c r="JB806" s="4">
        <v>6</v>
      </c>
      <c r="JC806" s="4">
        <v>230.5</v>
      </c>
      <c r="JD806" s="4">
        <v>-33.449999999999989</v>
      </c>
      <c r="JE806" s="4">
        <v>9965</v>
      </c>
      <c r="JF806" s="4">
        <v>2700</v>
      </c>
      <c r="JG806" s="4">
        <v>16.8</v>
      </c>
      <c r="JH806" s="4">
        <v>0.55000000000000071</v>
      </c>
      <c r="JI806" s="4">
        <v>3235</v>
      </c>
      <c r="JJ806" s="4">
        <v>519</v>
      </c>
      <c r="JK806" s="4">
        <v>191</v>
      </c>
      <c r="JL806" s="4">
        <v>-27.150000000000006</v>
      </c>
      <c r="JM806" s="4">
        <v>30717</v>
      </c>
      <c r="JN806" s="4">
        <v>6874</v>
      </c>
      <c r="JO806" s="4">
        <v>22.8</v>
      </c>
      <c r="JP806" s="4">
        <v>2</v>
      </c>
      <c r="JQ806" s="5">
        <v>942</v>
      </c>
      <c r="JR806" s="4">
        <v>14</v>
      </c>
      <c r="JS806" s="4">
        <v>147</v>
      </c>
      <c r="JT806" s="4">
        <v>-27.400000000000006</v>
      </c>
      <c r="JU806" s="4">
        <v>11146</v>
      </c>
      <c r="JV806" s="4">
        <v>2816</v>
      </c>
      <c r="JW806" s="4">
        <v>31.3</v>
      </c>
      <c r="JX806" s="4">
        <v>3.9499999999999993</v>
      </c>
      <c r="JY806" s="4">
        <v>12468</v>
      </c>
      <c r="JZ806" s="4">
        <v>-999</v>
      </c>
      <c r="KA806" s="4">
        <v>111.35</v>
      </c>
      <c r="KB806" s="4">
        <v>-23.950000000000017</v>
      </c>
      <c r="KC806" s="4">
        <v>39687</v>
      </c>
      <c r="KD806" s="4">
        <v>9952</v>
      </c>
      <c r="KE806" s="4">
        <v>43.3</v>
      </c>
      <c r="KF806" s="4">
        <v>5.2999999999999972</v>
      </c>
      <c r="KG806" s="4">
        <v>8746</v>
      </c>
      <c r="KH806" s="4">
        <v>3761</v>
      </c>
      <c r="KI806" s="4">
        <v>77.95</v>
      </c>
      <c r="KJ806" s="4">
        <v>-21.799999999999997</v>
      </c>
      <c r="KK806" s="4">
        <v>15707</v>
      </c>
      <c r="KL806" s="4">
        <v>6813</v>
      </c>
      <c r="KM806" s="4">
        <v>59.65</v>
      </c>
      <c r="KN806" s="4">
        <v>6.75</v>
      </c>
      <c r="KO806" s="4">
        <v>48226</v>
      </c>
      <c r="KP806" s="4">
        <v>14883</v>
      </c>
      <c r="KQ806" s="4">
        <v>50.35</v>
      </c>
      <c r="KR806" s="4">
        <v>-20.9</v>
      </c>
      <c r="KS806" s="4">
        <v>35638</v>
      </c>
      <c r="KT806" s="4">
        <v>12724</v>
      </c>
      <c r="KU806" s="4">
        <v>82.15</v>
      </c>
      <c r="KV806" s="4">
        <v>9.4000000000000057</v>
      </c>
      <c r="KW806" s="4">
        <v>21263</v>
      </c>
      <c r="KX806" s="4">
        <v>11966</v>
      </c>
      <c r="KY806" s="4">
        <v>30.2</v>
      </c>
      <c r="KZ806" s="4">
        <v>-18.000000000000004</v>
      </c>
      <c r="LA806" s="4">
        <v>6209</v>
      </c>
      <c r="LB806" s="4">
        <v>3174</v>
      </c>
      <c r="LC806" s="4">
        <v>112.4</v>
      </c>
      <c r="LD806" s="4">
        <v>12.800000000000011</v>
      </c>
    </row>
    <row r="807" spans="1:316" x14ac:dyDescent="0.25">
      <c r="A807" s="171">
        <v>44076.43496608796</v>
      </c>
      <c r="B807" s="172">
        <v>0.43402777777777773</v>
      </c>
      <c r="C807" s="4">
        <v>11450.65</v>
      </c>
      <c r="D807" s="4">
        <v>11450</v>
      </c>
      <c r="E807" s="173">
        <v>-49.95</v>
      </c>
      <c r="F807" s="173">
        <v>13.300000000000004</v>
      </c>
      <c r="G807" s="173">
        <v>313.89999999999998</v>
      </c>
      <c r="H807" s="173">
        <v>-467.64999999999986</v>
      </c>
      <c r="I807" s="173">
        <v>352.60000000000014</v>
      </c>
      <c r="J807" s="173">
        <v>-820.25</v>
      </c>
      <c r="K807" s="127">
        <v>28.53</v>
      </c>
      <c r="L807" s="127">
        <v>28.53</v>
      </c>
      <c r="M807" s="127">
        <v>12.81</v>
      </c>
      <c r="N807" s="127">
        <v>10.740000000000002</v>
      </c>
      <c r="O807" s="127">
        <v>1.2725227291904053E-2</v>
      </c>
      <c r="P807" s="127">
        <v>-3.9311910014447768E-2</v>
      </c>
      <c r="Q807" s="127">
        <v>0.85787178441737422</v>
      </c>
      <c r="R807" s="4">
        <v>59910</v>
      </c>
      <c r="S807" s="4">
        <v>50789</v>
      </c>
      <c r="T807" s="173">
        <v>11493.616666666667</v>
      </c>
      <c r="U807" s="173">
        <v>-1.2833333333328483</v>
      </c>
      <c r="V807" s="4">
        <v>147672</v>
      </c>
      <c r="W807" s="4">
        <v>-6109</v>
      </c>
      <c r="X807" s="173">
        <v>42.966666666667152</v>
      </c>
      <c r="Y807" s="126">
        <v>-74382</v>
      </c>
      <c r="Z807" s="126">
        <v>-29401</v>
      </c>
      <c r="AA807" s="126">
        <v>-103783</v>
      </c>
      <c r="AB807" s="126">
        <v>-9121</v>
      </c>
      <c r="AC807" s="126">
        <v>-54208</v>
      </c>
      <c r="AD807" s="176" t="e">
        <v>#REF!</v>
      </c>
      <c r="AE807" s="177">
        <v>-1.0370716460504383</v>
      </c>
      <c r="AF807" s="177">
        <v>-4.6474052084257804E-2</v>
      </c>
      <c r="AG807" s="177">
        <v>1.631313962560943</v>
      </c>
      <c r="AH807" s="177">
        <v>-2.7794186778121435</v>
      </c>
      <c r="AI807" s="127">
        <v>0.18353655177824066</v>
      </c>
      <c r="AJ807" s="127">
        <v>0</v>
      </c>
      <c r="AK807" s="4">
        <v>0</v>
      </c>
      <c r="AL807" s="178">
        <v>11500</v>
      </c>
      <c r="AM807" s="178">
        <v>11600</v>
      </c>
      <c r="AN807" s="178">
        <v>11400</v>
      </c>
      <c r="AO807" s="178">
        <v>11700</v>
      </c>
      <c r="AS807" s="4">
        <v>0.77641973468475178</v>
      </c>
      <c r="AT807" s="4">
        <v>0.30174418604651165</v>
      </c>
      <c r="AU807" s="4">
        <v>0.26097837378411559</v>
      </c>
      <c r="AV807" s="4">
        <v>7.6151495935896693E-2</v>
      </c>
      <c r="AW807" s="4">
        <v>0.10147975848757795</v>
      </c>
      <c r="AX807" s="4">
        <v>6.1153114231342898E-2</v>
      </c>
      <c r="AY807" s="4">
        <v>31.836283185840706</v>
      </c>
      <c r="AZ807" s="4">
        <v>10.135048231511254</v>
      </c>
      <c r="BA807" s="4">
        <v>42.440677966101696</v>
      </c>
      <c r="BB807" s="4">
        <v>19.964601769911503</v>
      </c>
      <c r="BC807" s="4">
        <v>21.75769854132901</v>
      </c>
      <c r="BD807" s="4">
        <v>46.435185185185183</v>
      </c>
      <c r="BE807" s="4">
        <v>9.7940336401142503</v>
      </c>
      <c r="BF807" s="4">
        <v>11.963906581740977</v>
      </c>
      <c r="BG807" s="4">
        <v>3.1569908079342039</v>
      </c>
      <c r="BH807" s="4">
        <v>1.7668635021576198</v>
      </c>
      <c r="BI807" s="4">
        <v>9</v>
      </c>
      <c r="BJ807" s="4">
        <v>0</v>
      </c>
      <c r="BK807" s="4">
        <v>0</v>
      </c>
      <c r="BL807" s="4">
        <v>0</v>
      </c>
      <c r="BM807" s="4">
        <v>6992</v>
      </c>
      <c r="BN807" s="4">
        <v>-971</v>
      </c>
      <c r="BO807" s="4">
        <v>1.1499999999999999</v>
      </c>
      <c r="BP807" s="4">
        <v>-0.35000000000000009</v>
      </c>
      <c r="BQ807" s="4">
        <v>0</v>
      </c>
      <c r="BR807" s="4">
        <v>0</v>
      </c>
      <c r="BS807" s="4">
        <v>0</v>
      </c>
      <c r="BT807" s="4">
        <v>0</v>
      </c>
      <c r="BU807" s="4">
        <v>127</v>
      </c>
      <c r="BV807" s="4">
        <v>13</v>
      </c>
      <c r="BW807" s="4">
        <v>1.3</v>
      </c>
      <c r="BX807" s="4">
        <v>-0.25</v>
      </c>
      <c r="BY807" s="4">
        <v>22</v>
      </c>
      <c r="BZ807" s="4">
        <v>0</v>
      </c>
      <c r="CA807" s="4">
        <v>0</v>
      </c>
      <c r="CB807" s="4">
        <v>0</v>
      </c>
      <c r="CC807" s="4">
        <v>772</v>
      </c>
      <c r="CD807" s="4">
        <v>-11</v>
      </c>
      <c r="CE807" s="4">
        <v>1.25</v>
      </c>
      <c r="CF807" s="4">
        <v>-0.39999999999999991</v>
      </c>
      <c r="CG807" s="4">
        <v>0</v>
      </c>
      <c r="CH807" s="4">
        <v>0</v>
      </c>
      <c r="CI807" s="4">
        <v>0</v>
      </c>
      <c r="CJ807" s="4">
        <v>0</v>
      </c>
      <c r="CK807" s="4">
        <v>46</v>
      </c>
      <c r="CL807" s="4">
        <v>2</v>
      </c>
      <c r="CM807" s="4">
        <v>1.45</v>
      </c>
      <c r="CN807" s="4">
        <v>-0.35000000000000009</v>
      </c>
      <c r="CO807" s="4">
        <v>12</v>
      </c>
      <c r="CP807" s="4">
        <v>0</v>
      </c>
      <c r="CQ807" s="4">
        <v>0</v>
      </c>
      <c r="CR807" s="4">
        <v>0</v>
      </c>
      <c r="CS807" s="4">
        <v>1883</v>
      </c>
      <c r="CT807" s="4">
        <v>229</v>
      </c>
      <c r="CU807" s="4">
        <v>1.35</v>
      </c>
      <c r="CV807" s="4">
        <v>-0.59999999999999987</v>
      </c>
      <c r="CW807" s="4">
        <v>0</v>
      </c>
      <c r="CX807" s="4">
        <v>0</v>
      </c>
      <c r="CY807" s="4">
        <v>0</v>
      </c>
      <c r="CZ807" s="4">
        <v>0</v>
      </c>
      <c r="DA807" s="4">
        <v>293</v>
      </c>
      <c r="DB807" s="4">
        <v>11</v>
      </c>
      <c r="DC807" s="4">
        <v>1.35</v>
      </c>
      <c r="DD807" s="4">
        <v>-0.75</v>
      </c>
      <c r="DE807" s="4">
        <v>28</v>
      </c>
      <c r="DF807" s="4">
        <v>0</v>
      </c>
      <c r="DG807" s="4">
        <v>0</v>
      </c>
      <c r="DH807" s="4">
        <v>0</v>
      </c>
      <c r="DI807" s="4">
        <v>2090</v>
      </c>
      <c r="DJ807" s="4">
        <v>-204</v>
      </c>
      <c r="DK807" s="4">
        <v>1.5</v>
      </c>
      <c r="DL807" s="4">
        <v>-0.64999999999999991</v>
      </c>
      <c r="DM807" s="4">
        <v>0</v>
      </c>
      <c r="DN807" s="4">
        <v>0</v>
      </c>
      <c r="DO807" s="4">
        <v>0</v>
      </c>
      <c r="DP807" s="4">
        <v>0</v>
      </c>
      <c r="DQ807" s="4">
        <v>506</v>
      </c>
      <c r="DR807" s="4">
        <v>40</v>
      </c>
      <c r="DS807" s="4">
        <v>1.7</v>
      </c>
      <c r="DT807" s="4">
        <v>-0.59999999999999987</v>
      </c>
      <c r="DU807" s="4">
        <v>1</v>
      </c>
      <c r="DV807" s="4">
        <v>0</v>
      </c>
      <c r="DW807" s="4">
        <v>0</v>
      </c>
      <c r="DX807" s="4">
        <v>0</v>
      </c>
      <c r="DY807" s="4">
        <v>4979</v>
      </c>
      <c r="DZ807" s="4">
        <v>-114</v>
      </c>
      <c r="EA807" s="4">
        <v>1.55</v>
      </c>
      <c r="EB807" s="4">
        <v>-0.90000000000000013</v>
      </c>
      <c r="EC807" s="4">
        <v>0</v>
      </c>
      <c r="ED807" s="4">
        <v>0</v>
      </c>
      <c r="EE807" s="4">
        <v>0</v>
      </c>
      <c r="EF807" s="4">
        <v>0</v>
      </c>
      <c r="EG807" s="4">
        <v>300</v>
      </c>
      <c r="EH807" s="4">
        <v>20</v>
      </c>
      <c r="EI807" s="4">
        <v>1.65</v>
      </c>
      <c r="EJ807" s="4">
        <v>-1.0500000000000003</v>
      </c>
      <c r="EK807" s="4">
        <v>79</v>
      </c>
      <c r="EL807" s="4">
        <v>0</v>
      </c>
      <c r="EM807" s="4">
        <v>1008</v>
      </c>
      <c r="EN807" s="4">
        <v>-7</v>
      </c>
      <c r="EO807" s="4">
        <v>23166</v>
      </c>
      <c r="EP807" s="4">
        <v>-792</v>
      </c>
      <c r="EQ807" s="4">
        <v>1.85</v>
      </c>
      <c r="ER807" s="4">
        <v>-1.0499999999999998</v>
      </c>
      <c r="ES807" s="4">
        <v>4</v>
      </c>
      <c r="ET807" s="4">
        <v>0</v>
      </c>
      <c r="EU807" s="4">
        <v>0</v>
      </c>
      <c r="EV807" s="4">
        <v>0</v>
      </c>
      <c r="EW807" s="4">
        <v>894</v>
      </c>
      <c r="EX807" s="4">
        <v>-14</v>
      </c>
      <c r="EY807" s="4">
        <v>2</v>
      </c>
      <c r="EZ807" s="4">
        <v>-0.95000000000000018</v>
      </c>
      <c r="FA807" s="4">
        <v>27</v>
      </c>
      <c r="FB807" s="4">
        <v>3</v>
      </c>
      <c r="FC807" s="4">
        <v>881.15</v>
      </c>
      <c r="FD807" s="4">
        <v>-7.1000000000000227</v>
      </c>
      <c r="FE807" s="4">
        <v>6254</v>
      </c>
      <c r="FF807" s="4">
        <v>50</v>
      </c>
      <c r="FG807" s="4">
        <v>2.1</v>
      </c>
      <c r="FH807" s="4">
        <v>-1.1999999999999997</v>
      </c>
      <c r="FI807" s="4">
        <v>5</v>
      </c>
      <c r="FJ807" s="4">
        <v>0</v>
      </c>
      <c r="FK807" s="4">
        <v>0</v>
      </c>
      <c r="FL807" s="4">
        <v>0</v>
      </c>
      <c r="FM807" s="4">
        <v>192</v>
      </c>
      <c r="FN807" s="4">
        <v>-37</v>
      </c>
      <c r="FO807" s="4">
        <v>2.2000000000000002</v>
      </c>
      <c r="FP807" s="4">
        <v>-1.3499999999999996</v>
      </c>
      <c r="FQ807" s="4">
        <v>22</v>
      </c>
      <c r="FR807" s="4">
        <v>0</v>
      </c>
      <c r="FS807" s="4">
        <v>0</v>
      </c>
      <c r="FT807" s="4">
        <v>0</v>
      </c>
      <c r="FU807" s="4">
        <v>16959</v>
      </c>
      <c r="FV807" s="4">
        <v>9</v>
      </c>
      <c r="FW807" s="4">
        <v>2.4</v>
      </c>
      <c r="FX807" s="4">
        <v>-1.4500000000000002</v>
      </c>
      <c r="FY807" s="4">
        <v>6</v>
      </c>
      <c r="FZ807" s="4">
        <v>0</v>
      </c>
      <c r="GA807" s="4">
        <v>0</v>
      </c>
      <c r="GB807" s="4">
        <v>0</v>
      </c>
      <c r="GC807" s="4">
        <v>876</v>
      </c>
      <c r="GD807" s="4">
        <v>-1</v>
      </c>
      <c r="GE807" s="4">
        <v>2.65</v>
      </c>
      <c r="GF807" s="4">
        <v>-1.6</v>
      </c>
      <c r="GG807" s="4">
        <v>500</v>
      </c>
      <c r="GH807" s="4">
        <v>0</v>
      </c>
      <c r="GI807" s="4">
        <v>672.85</v>
      </c>
      <c r="GJ807" s="4">
        <v>-37.100000000000023</v>
      </c>
      <c r="GK807" s="4">
        <v>14719</v>
      </c>
      <c r="GL807" s="4">
        <v>-937</v>
      </c>
      <c r="GM807" s="4">
        <v>2.8</v>
      </c>
      <c r="GN807" s="4">
        <v>-1.7000000000000002</v>
      </c>
      <c r="GO807" s="4">
        <v>6</v>
      </c>
      <c r="GP807" s="4">
        <v>0</v>
      </c>
      <c r="GQ807" s="4">
        <v>0</v>
      </c>
      <c r="GR807" s="4">
        <v>0</v>
      </c>
      <c r="GS807" s="4">
        <v>968</v>
      </c>
      <c r="GT807" s="4">
        <v>-10</v>
      </c>
      <c r="GU807" s="4">
        <v>3.25</v>
      </c>
      <c r="GV807" s="4">
        <v>-1.5499999999999998</v>
      </c>
      <c r="GW807" s="4">
        <v>315</v>
      </c>
      <c r="GX807" s="4">
        <v>-65</v>
      </c>
      <c r="GY807" s="4">
        <v>585.1</v>
      </c>
      <c r="GZ807" s="4">
        <v>-20.850000000000023</v>
      </c>
      <c r="HA807" s="4">
        <v>15200</v>
      </c>
      <c r="HB807" s="4">
        <v>-1701</v>
      </c>
      <c r="HC807" s="4">
        <v>3.5</v>
      </c>
      <c r="HD807" s="4">
        <v>-1.5999999999999996</v>
      </c>
      <c r="HE807" s="4">
        <v>187</v>
      </c>
      <c r="HF807" s="4">
        <v>-2</v>
      </c>
      <c r="HG807" s="4">
        <v>542.1</v>
      </c>
      <c r="HH807" s="4">
        <v>7.7000000000000455</v>
      </c>
      <c r="HI807" s="4">
        <v>1933</v>
      </c>
      <c r="HJ807" s="4">
        <v>-671</v>
      </c>
      <c r="HK807" s="4">
        <v>4.1500000000000004</v>
      </c>
      <c r="HL807" s="4">
        <v>-1.5499999999999998</v>
      </c>
      <c r="HM807" s="4">
        <v>904</v>
      </c>
      <c r="HN807" s="4">
        <v>-27</v>
      </c>
      <c r="HO807" s="4">
        <v>471</v>
      </c>
      <c r="HP807" s="4">
        <v>-36.449999999999989</v>
      </c>
      <c r="HQ807" s="4">
        <v>28780</v>
      </c>
      <c r="HR807" s="4">
        <v>2213</v>
      </c>
      <c r="HS807" s="4">
        <v>4.8499999999999996</v>
      </c>
      <c r="HT807" s="4">
        <v>-1.75</v>
      </c>
      <c r="HU807" s="4">
        <v>311</v>
      </c>
      <c r="HV807" s="4">
        <v>0</v>
      </c>
      <c r="HW807" s="4">
        <v>453.2</v>
      </c>
      <c r="HX807" s="4">
        <v>-5.9499999999999886</v>
      </c>
      <c r="HY807" s="4">
        <v>3152</v>
      </c>
      <c r="HZ807" s="4">
        <v>285</v>
      </c>
      <c r="IA807" s="4">
        <v>5.85</v>
      </c>
      <c r="IB807" s="4">
        <v>-2.1000000000000005</v>
      </c>
      <c r="IC807" s="4">
        <v>472</v>
      </c>
      <c r="ID807" s="4">
        <v>-63</v>
      </c>
      <c r="IE807" s="4">
        <v>373.7</v>
      </c>
      <c r="IF807" s="4">
        <v>-34.050000000000011</v>
      </c>
      <c r="IG807" s="4">
        <v>20032</v>
      </c>
      <c r="IH807" s="4">
        <v>3287</v>
      </c>
      <c r="II807" s="4">
        <v>7.35</v>
      </c>
      <c r="IJ807" s="4">
        <v>-1.8000000000000007</v>
      </c>
      <c r="IK807" s="4">
        <v>226</v>
      </c>
      <c r="IL807" s="4">
        <v>-12</v>
      </c>
      <c r="IM807" s="4">
        <v>328</v>
      </c>
      <c r="IN807" s="4">
        <v>-34.800000000000011</v>
      </c>
      <c r="IO807" s="4">
        <v>4512</v>
      </c>
      <c r="IP807" s="4">
        <v>58</v>
      </c>
      <c r="IQ807" s="4">
        <v>9.4499999999999993</v>
      </c>
      <c r="IR807" s="4">
        <v>-1.6000000000000014</v>
      </c>
      <c r="IS807" s="4">
        <v>1234</v>
      </c>
      <c r="IT807" s="4">
        <v>127</v>
      </c>
      <c r="IU807" s="4">
        <v>278.64999999999998</v>
      </c>
      <c r="IV807" s="4">
        <v>-33.200000000000045</v>
      </c>
      <c r="IW807" s="4">
        <v>26849</v>
      </c>
      <c r="IX807" s="4">
        <v>5160</v>
      </c>
      <c r="IY807" s="4">
        <v>12.55</v>
      </c>
      <c r="IZ807" s="4">
        <v>-0.59999999999999964</v>
      </c>
      <c r="JA807" s="4">
        <v>216</v>
      </c>
      <c r="JB807" s="4">
        <v>6</v>
      </c>
      <c r="JC807" s="4">
        <v>230.5</v>
      </c>
      <c r="JD807" s="4">
        <v>-33.449999999999989</v>
      </c>
      <c r="JE807" s="4">
        <v>10030</v>
      </c>
      <c r="JF807" s="4">
        <v>2765</v>
      </c>
      <c r="JG807" s="4">
        <v>16.8</v>
      </c>
      <c r="JH807" s="4">
        <v>0.55000000000000071</v>
      </c>
      <c r="JI807" s="4">
        <v>3151</v>
      </c>
      <c r="JJ807" s="4">
        <v>435</v>
      </c>
      <c r="JK807" s="4">
        <v>191</v>
      </c>
      <c r="JL807" s="4">
        <v>-27.150000000000006</v>
      </c>
      <c r="JM807" s="4">
        <v>30861</v>
      </c>
      <c r="JN807" s="4">
        <v>7018</v>
      </c>
      <c r="JO807" s="4">
        <v>22.8</v>
      </c>
      <c r="JP807" s="4">
        <v>2</v>
      </c>
      <c r="JQ807" s="5">
        <v>942</v>
      </c>
      <c r="JR807" s="4">
        <v>14</v>
      </c>
      <c r="JS807" s="4">
        <v>147</v>
      </c>
      <c r="JT807" s="4">
        <v>-27.400000000000006</v>
      </c>
      <c r="JU807" s="4">
        <v>11270</v>
      </c>
      <c r="JV807" s="4">
        <v>2940</v>
      </c>
      <c r="JW807" s="4">
        <v>31.3</v>
      </c>
      <c r="JX807" s="4">
        <v>3.9499999999999993</v>
      </c>
      <c r="JY807" s="4">
        <v>12402</v>
      </c>
      <c r="JZ807" s="4">
        <v>-1065</v>
      </c>
      <c r="KA807" s="4">
        <v>111.35</v>
      </c>
      <c r="KB807" s="4">
        <v>-23.950000000000017</v>
      </c>
      <c r="KC807" s="4">
        <v>39153</v>
      </c>
      <c r="KD807" s="4">
        <v>9418</v>
      </c>
      <c r="KE807" s="4">
        <v>43.3</v>
      </c>
      <c r="KF807" s="4">
        <v>5.2999999999999972</v>
      </c>
      <c r="KG807" s="4">
        <v>8806</v>
      </c>
      <c r="KH807" s="4">
        <v>3821</v>
      </c>
      <c r="KI807" s="4">
        <v>77.95</v>
      </c>
      <c r="KJ807" s="4">
        <v>-21.799999999999997</v>
      </c>
      <c r="KK807" s="4">
        <v>15559</v>
      </c>
      <c r="KL807" s="4">
        <v>6665</v>
      </c>
      <c r="KM807" s="4">
        <v>59.65</v>
      </c>
      <c r="KN807" s="4">
        <v>6.75</v>
      </c>
      <c r="KO807" s="4">
        <v>46963</v>
      </c>
      <c r="KP807" s="4">
        <v>13620</v>
      </c>
      <c r="KQ807" s="4">
        <v>50.35</v>
      </c>
      <c r="KR807" s="4">
        <v>-20.9</v>
      </c>
      <c r="KS807" s="4">
        <v>36463</v>
      </c>
      <c r="KT807" s="4">
        <v>13549</v>
      </c>
      <c r="KU807" s="4">
        <v>82.15</v>
      </c>
      <c r="KV807" s="4">
        <v>9.4000000000000057</v>
      </c>
      <c r="KW807" s="4">
        <v>20640</v>
      </c>
      <c r="KX807" s="4">
        <v>11343</v>
      </c>
      <c r="KY807" s="4">
        <v>30.2</v>
      </c>
      <c r="KZ807" s="4">
        <v>-18.000000000000004</v>
      </c>
      <c r="LA807" s="4">
        <v>6228</v>
      </c>
      <c r="LB807" s="4">
        <v>3193</v>
      </c>
      <c r="LC807" s="4">
        <v>112.4</v>
      </c>
      <c r="LD807" s="4">
        <v>12.800000000000011</v>
      </c>
    </row>
    <row r="808" spans="1:316" x14ac:dyDescent="0.25">
      <c r="A808" s="171">
        <v>44076.432751388886</v>
      </c>
      <c r="B808" s="172">
        <v>0.43194444444444446</v>
      </c>
      <c r="C808" s="4">
        <v>11473.35</v>
      </c>
      <c r="D808" s="4">
        <v>11450</v>
      </c>
      <c r="E808" s="173">
        <v>-45</v>
      </c>
      <c r="F808" s="173">
        <v>2.9999999999999964</v>
      </c>
      <c r="G808" s="173">
        <v>313.89999999999998</v>
      </c>
      <c r="H808" s="173">
        <v>-373.99999999999994</v>
      </c>
      <c r="I808" s="173">
        <v>229.55000000000007</v>
      </c>
      <c r="J808" s="173">
        <v>-603.54999999999995</v>
      </c>
      <c r="K808" s="127">
        <v>28.53</v>
      </c>
      <c r="L808" s="127">
        <v>28.53</v>
      </c>
      <c r="M808" s="127">
        <v>12.81</v>
      </c>
      <c r="N808" s="127">
        <v>10.740000000000002</v>
      </c>
      <c r="O808" s="127">
        <v>0.16768829323795703</v>
      </c>
      <c r="P808" s="127">
        <v>0.1159554771539705</v>
      </c>
      <c r="Q808" s="127">
        <v>0.87064554482134515</v>
      </c>
      <c r="R808" s="4">
        <v>56001</v>
      </c>
      <c r="S808" s="4">
        <v>52743</v>
      </c>
      <c r="T808" s="173">
        <v>11505.716666666665</v>
      </c>
      <c r="U808" s="173">
        <v>-2.1166666666686069</v>
      </c>
      <c r="V808" s="4">
        <v>148001</v>
      </c>
      <c r="W808" s="4">
        <v>-5255</v>
      </c>
      <c r="X808" s="173">
        <v>32.366666666664969</v>
      </c>
      <c r="Y808" s="126">
        <v>-69861</v>
      </c>
      <c r="Z808" s="126">
        <v>-25619</v>
      </c>
      <c r="AA808" s="126">
        <v>-95480</v>
      </c>
      <c r="AB808" s="126">
        <v>-3258</v>
      </c>
      <c r="AC808" s="126">
        <v>-50399</v>
      </c>
      <c r="AD808" s="176" t="e">
        <v>#REF!</v>
      </c>
      <c r="AE808" s="177">
        <v>-0.86912461454446843</v>
      </c>
      <c r="AF808" s="177">
        <v>-4.7840963534565004E-2</v>
      </c>
      <c r="AG808" s="177">
        <v>1.9297723405831329</v>
      </c>
      <c r="AH808" s="177">
        <v>-1.7372809225470174</v>
      </c>
      <c r="AI808" s="127">
        <v>0.19178768516078407</v>
      </c>
      <c r="AJ808" s="127">
        <v>0</v>
      </c>
      <c r="AK808" s="4">
        <v>0</v>
      </c>
      <c r="AL808" s="178">
        <v>11500</v>
      </c>
      <c r="AM808" s="178">
        <v>11600</v>
      </c>
      <c r="AN808" s="178">
        <v>11400</v>
      </c>
      <c r="AO808" s="178">
        <v>11700</v>
      </c>
      <c r="AS808" s="4">
        <v>0.80033611272703764</v>
      </c>
      <c r="AT808" s="4">
        <v>0.32469442612973576</v>
      </c>
      <c r="AU808" s="4">
        <v>0.27048825115562403</v>
      </c>
      <c r="AV808" s="4">
        <v>7.714624037892244E-2</v>
      </c>
      <c r="AW808" s="4">
        <v>0.10439697864038817</v>
      </c>
      <c r="AX808" s="4">
        <v>6.1606728238996954E-2</v>
      </c>
      <c r="AY808" s="4">
        <v>31.923672566371682</v>
      </c>
      <c r="AZ808" s="4">
        <v>10.096463022508038</v>
      </c>
      <c r="BA808" s="4">
        <v>42.199152542372879</v>
      </c>
      <c r="BB808" s="4">
        <v>19.79646017699115</v>
      </c>
      <c r="BC808" s="4">
        <v>22.166802943581356</v>
      </c>
      <c r="BD808" s="4">
        <v>44.587155963302749</v>
      </c>
      <c r="BE808" s="4">
        <v>10.141490765171504</v>
      </c>
      <c r="BF808" s="4">
        <v>11.845250800426895</v>
      </c>
      <c r="BG808" s="4">
        <v>3.2084108370400322</v>
      </c>
      <c r="BH808" s="4">
        <v>1.8733655318647662</v>
      </c>
      <c r="BI808" s="4">
        <v>9</v>
      </c>
      <c r="BJ808" s="4">
        <v>0</v>
      </c>
      <c r="BK808" s="4">
        <v>0</v>
      </c>
      <c r="BL808" s="4">
        <v>0</v>
      </c>
      <c r="BM808" s="4">
        <v>6903</v>
      </c>
      <c r="BN808" s="4">
        <v>-1060</v>
      </c>
      <c r="BO808" s="4">
        <v>1.1499999999999999</v>
      </c>
      <c r="BP808" s="4">
        <v>-0.35000000000000009</v>
      </c>
      <c r="BQ808" s="4">
        <v>0</v>
      </c>
      <c r="BR808" s="4">
        <v>0</v>
      </c>
      <c r="BS808" s="4">
        <v>0</v>
      </c>
      <c r="BT808" s="4">
        <v>0</v>
      </c>
      <c r="BU808" s="4">
        <v>127</v>
      </c>
      <c r="BV808" s="4">
        <v>13</v>
      </c>
      <c r="BW808" s="4">
        <v>1.3</v>
      </c>
      <c r="BX808" s="4">
        <v>-0.25</v>
      </c>
      <c r="BY808" s="4">
        <v>22</v>
      </c>
      <c r="BZ808" s="4">
        <v>0</v>
      </c>
      <c r="CA808" s="4">
        <v>0</v>
      </c>
      <c r="CB808" s="4">
        <v>0</v>
      </c>
      <c r="CC808" s="4">
        <v>772</v>
      </c>
      <c r="CD808" s="4">
        <v>-11</v>
      </c>
      <c r="CE808" s="4">
        <v>1.2</v>
      </c>
      <c r="CF808" s="4">
        <v>-0.44999999999999996</v>
      </c>
      <c r="CG808" s="4">
        <v>0</v>
      </c>
      <c r="CH808" s="4">
        <v>0</v>
      </c>
      <c r="CI808" s="4">
        <v>0</v>
      </c>
      <c r="CJ808" s="4">
        <v>0</v>
      </c>
      <c r="CK808" s="4">
        <v>46</v>
      </c>
      <c r="CL808" s="4">
        <v>2</v>
      </c>
      <c r="CM808" s="4">
        <v>1.45</v>
      </c>
      <c r="CN808" s="4">
        <v>-0.35000000000000009</v>
      </c>
      <c r="CO808" s="4">
        <v>12</v>
      </c>
      <c r="CP808" s="4">
        <v>0</v>
      </c>
      <c r="CQ808" s="4">
        <v>0</v>
      </c>
      <c r="CR808" s="4">
        <v>0</v>
      </c>
      <c r="CS808" s="4">
        <v>1870</v>
      </c>
      <c r="CT808" s="4">
        <v>216</v>
      </c>
      <c r="CU808" s="4">
        <v>1.35</v>
      </c>
      <c r="CV808" s="4">
        <v>-0.59999999999999987</v>
      </c>
      <c r="CW808" s="4">
        <v>0</v>
      </c>
      <c r="CX808" s="4">
        <v>0</v>
      </c>
      <c r="CY808" s="4">
        <v>0</v>
      </c>
      <c r="CZ808" s="4">
        <v>0</v>
      </c>
      <c r="DA808" s="4">
        <v>293</v>
      </c>
      <c r="DB808" s="4">
        <v>11</v>
      </c>
      <c r="DC808" s="4">
        <v>1.35</v>
      </c>
      <c r="DD808" s="4">
        <v>-0.75</v>
      </c>
      <c r="DE808" s="4">
        <v>28</v>
      </c>
      <c r="DF808" s="4">
        <v>0</v>
      </c>
      <c r="DG808" s="4">
        <v>0</v>
      </c>
      <c r="DH808" s="4">
        <v>0</v>
      </c>
      <c r="DI808" s="4">
        <v>2118</v>
      </c>
      <c r="DJ808" s="4">
        <v>-176</v>
      </c>
      <c r="DK808" s="4">
        <v>1.5</v>
      </c>
      <c r="DL808" s="4">
        <v>-0.64999999999999991</v>
      </c>
      <c r="DM808" s="4">
        <v>0</v>
      </c>
      <c r="DN808" s="4">
        <v>0</v>
      </c>
      <c r="DO808" s="4">
        <v>0</v>
      </c>
      <c r="DP808" s="4">
        <v>0</v>
      </c>
      <c r="DQ808" s="4">
        <v>506</v>
      </c>
      <c r="DR808" s="4">
        <v>40</v>
      </c>
      <c r="DS808" s="4">
        <v>1.45</v>
      </c>
      <c r="DT808" s="4">
        <v>-0.84999999999999987</v>
      </c>
      <c r="DU808" s="4">
        <v>1</v>
      </c>
      <c r="DV808" s="4">
        <v>0</v>
      </c>
      <c r="DW808" s="4">
        <v>0</v>
      </c>
      <c r="DX808" s="4">
        <v>0</v>
      </c>
      <c r="DY808" s="4">
        <v>4973</v>
      </c>
      <c r="DZ808" s="4">
        <v>-120</v>
      </c>
      <c r="EA808" s="4">
        <v>1.5</v>
      </c>
      <c r="EB808" s="4">
        <v>-0.95000000000000018</v>
      </c>
      <c r="EC808" s="4">
        <v>0</v>
      </c>
      <c r="ED808" s="4">
        <v>0</v>
      </c>
      <c r="EE808" s="4">
        <v>0</v>
      </c>
      <c r="EF808" s="4">
        <v>0</v>
      </c>
      <c r="EG808" s="4">
        <v>300</v>
      </c>
      <c r="EH808" s="4">
        <v>20</v>
      </c>
      <c r="EI808" s="4">
        <v>1.75</v>
      </c>
      <c r="EJ808" s="4">
        <v>-0.95000000000000018</v>
      </c>
      <c r="EK808" s="4">
        <v>79</v>
      </c>
      <c r="EL808" s="4">
        <v>0</v>
      </c>
      <c r="EM808" s="4">
        <v>1008</v>
      </c>
      <c r="EN808" s="4">
        <v>-7</v>
      </c>
      <c r="EO808" s="4">
        <v>23227</v>
      </c>
      <c r="EP808" s="4">
        <v>-731</v>
      </c>
      <c r="EQ808" s="4">
        <v>1.8</v>
      </c>
      <c r="ER808" s="4">
        <v>-1.0999999999999999</v>
      </c>
      <c r="ES808" s="4">
        <v>4</v>
      </c>
      <c r="ET808" s="4">
        <v>0</v>
      </c>
      <c r="EU808" s="4">
        <v>0</v>
      </c>
      <c r="EV808" s="4">
        <v>0</v>
      </c>
      <c r="EW808" s="4">
        <v>894</v>
      </c>
      <c r="EX808" s="4">
        <v>-14</v>
      </c>
      <c r="EY808" s="4">
        <v>1.9</v>
      </c>
      <c r="EZ808" s="4">
        <v>-1.0500000000000003</v>
      </c>
      <c r="FA808" s="4">
        <v>27</v>
      </c>
      <c r="FB808" s="4">
        <v>3</v>
      </c>
      <c r="FC808" s="4">
        <v>881.15</v>
      </c>
      <c r="FD808" s="4">
        <v>-7.1000000000000227</v>
      </c>
      <c r="FE808" s="4">
        <v>6308</v>
      </c>
      <c r="FF808" s="4">
        <v>104</v>
      </c>
      <c r="FG808" s="4">
        <v>2.0499999999999998</v>
      </c>
      <c r="FH808" s="4">
        <v>-1.25</v>
      </c>
      <c r="FI808" s="4">
        <v>5</v>
      </c>
      <c r="FJ808" s="4">
        <v>0</v>
      </c>
      <c r="FK808" s="4">
        <v>0</v>
      </c>
      <c r="FL808" s="4">
        <v>0</v>
      </c>
      <c r="FM808" s="4">
        <v>192</v>
      </c>
      <c r="FN808" s="4">
        <v>-37</v>
      </c>
      <c r="FO808" s="4">
        <v>2.2000000000000002</v>
      </c>
      <c r="FP808" s="4">
        <v>-1.3499999999999996</v>
      </c>
      <c r="FQ808" s="4">
        <v>22</v>
      </c>
      <c r="FR808" s="4">
        <v>0</v>
      </c>
      <c r="FS808" s="4">
        <v>0</v>
      </c>
      <c r="FT808" s="4">
        <v>0</v>
      </c>
      <c r="FU808" s="4">
        <v>16929</v>
      </c>
      <c r="FV808" s="4">
        <v>-21</v>
      </c>
      <c r="FW808" s="4">
        <v>2.35</v>
      </c>
      <c r="FX808" s="4">
        <v>-1.5</v>
      </c>
      <c r="FY808" s="4">
        <v>6</v>
      </c>
      <c r="FZ808" s="4">
        <v>0</v>
      </c>
      <c r="GA808" s="4">
        <v>0</v>
      </c>
      <c r="GB808" s="4">
        <v>0</v>
      </c>
      <c r="GC808" s="4">
        <v>876</v>
      </c>
      <c r="GD808" s="4">
        <v>-1</v>
      </c>
      <c r="GE808" s="4">
        <v>2.35</v>
      </c>
      <c r="GF808" s="4">
        <v>-1.9</v>
      </c>
      <c r="GG808" s="4">
        <v>500</v>
      </c>
      <c r="GH808" s="4">
        <v>0</v>
      </c>
      <c r="GI808" s="4">
        <v>672.85</v>
      </c>
      <c r="GJ808" s="4">
        <v>-37.100000000000023</v>
      </c>
      <c r="GK808" s="4">
        <v>14909</v>
      </c>
      <c r="GL808" s="4">
        <v>-747</v>
      </c>
      <c r="GM808" s="4">
        <v>2.75</v>
      </c>
      <c r="GN808" s="4">
        <v>-1.75</v>
      </c>
      <c r="GO808" s="4">
        <v>6</v>
      </c>
      <c r="GP808" s="4">
        <v>0</v>
      </c>
      <c r="GQ808" s="4">
        <v>0</v>
      </c>
      <c r="GR808" s="4">
        <v>0</v>
      </c>
      <c r="GS808" s="4">
        <v>948</v>
      </c>
      <c r="GT808" s="4">
        <v>-30</v>
      </c>
      <c r="GU808" s="4">
        <v>3</v>
      </c>
      <c r="GV808" s="4">
        <v>-1.7999999999999998</v>
      </c>
      <c r="GW808" s="4">
        <v>315</v>
      </c>
      <c r="GX808" s="4">
        <v>-65</v>
      </c>
      <c r="GY808" s="4">
        <v>585.1</v>
      </c>
      <c r="GZ808" s="4">
        <v>-20.850000000000023</v>
      </c>
      <c r="HA808" s="4">
        <v>15378</v>
      </c>
      <c r="HB808" s="4">
        <v>-1523</v>
      </c>
      <c r="HC808" s="4">
        <v>3.4</v>
      </c>
      <c r="HD808" s="4">
        <v>-1.6999999999999997</v>
      </c>
      <c r="HE808" s="4">
        <v>187</v>
      </c>
      <c r="HF808" s="4">
        <v>-2</v>
      </c>
      <c r="HG808" s="4">
        <v>542.1</v>
      </c>
      <c r="HH808" s="4">
        <v>7.7000000000000455</v>
      </c>
      <c r="HI808" s="4">
        <v>1964</v>
      </c>
      <c r="HJ808" s="4">
        <v>-640</v>
      </c>
      <c r="HK808" s="4">
        <v>4</v>
      </c>
      <c r="HL808" s="4">
        <v>-1.7000000000000002</v>
      </c>
      <c r="HM808" s="4">
        <v>904</v>
      </c>
      <c r="HN808" s="4">
        <v>-27</v>
      </c>
      <c r="HO808" s="4">
        <v>480</v>
      </c>
      <c r="HP808" s="4">
        <v>-27.449999999999989</v>
      </c>
      <c r="HQ808" s="4">
        <v>28859</v>
      </c>
      <c r="HR808" s="4">
        <v>2292</v>
      </c>
      <c r="HS808" s="4">
        <v>4.75</v>
      </c>
      <c r="HT808" s="4">
        <v>-1.8499999999999996</v>
      </c>
      <c r="HU808" s="4">
        <v>311</v>
      </c>
      <c r="HV808" s="4">
        <v>0</v>
      </c>
      <c r="HW808" s="4">
        <v>453.2</v>
      </c>
      <c r="HX808" s="4">
        <v>-5.9499999999999886</v>
      </c>
      <c r="HY808" s="4">
        <v>3140</v>
      </c>
      <c r="HZ808" s="4">
        <v>273</v>
      </c>
      <c r="IA808" s="4">
        <v>5.8</v>
      </c>
      <c r="IB808" s="4">
        <v>-2.1500000000000004</v>
      </c>
      <c r="IC808" s="4">
        <v>472</v>
      </c>
      <c r="ID808" s="4">
        <v>-63</v>
      </c>
      <c r="IE808" s="4">
        <v>383.65</v>
      </c>
      <c r="IF808" s="4">
        <v>-24.100000000000023</v>
      </c>
      <c r="IG808" s="4">
        <v>19918</v>
      </c>
      <c r="IH808" s="4">
        <v>3173</v>
      </c>
      <c r="II808" s="4">
        <v>7.15</v>
      </c>
      <c r="IJ808" s="4">
        <v>-2</v>
      </c>
      <c r="IK808" s="4">
        <v>226</v>
      </c>
      <c r="IL808" s="4">
        <v>-12</v>
      </c>
      <c r="IM808" s="4">
        <v>351.95</v>
      </c>
      <c r="IN808" s="4">
        <v>-10.850000000000023</v>
      </c>
      <c r="IO808" s="4">
        <v>4474</v>
      </c>
      <c r="IP808" s="4">
        <v>20</v>
      </c>
      <c r="IQ808" s="4">
        <v>9.0500000000000007</v>
      </c>
      <c r="IR808" s="4">
        <v>-2</v>
      </c>
      <c r="IS808" s="4">
        <v>1223</v>
      </c>
      <c r="IT808" s="4">
        <v>116</v>
      </c>
      <c r="IU808" s="4">
        <v>287.14999999999998</v>
      </c>
      <c r="IV808" s="4">
        <v>-24.700000000000045</v>
      </c>
      <c r="IW808" s="4">
        <v>27110</v>
      </c>
      <c r="IX808" s="4">
        <v>5421</v>
      </c>
      <c r="IY808" s="4">
        <v>11.85</v>
      </c>
      <c r="IZ808" s="4">
        <v>-1.3000000000000007</v>
      </c>
      <c r="JA808" s="4">
        <v>218</v>
      </c>
      <c r="JB808" s="4">
        <v>8</v>
      </c>
      <c r="JC808" s="4">
        <v>240.75</v>
      </c>
      <c r="JD808" s="4">
        <v>-23.199999999999989</v>
      </c>
      <c r="JE808" s="4">
        <v>9720</v>
      </c>
      <c r="JF808" s="4">
        <v>2455</v>
      </c>
      <c r="JG808" s="4">
        <v>15.8</v>
      </c>
      <c r="JH808" s="4">
        <v>-0.44999999999999929</v>
      </c>
      <c r="JI808" s="4">
        <v>3032</v>
      </c>
      <c r="JJ808" s="4">
        <v>316</v>
      </c>
      <c r="JK808" s="4">
        <v>197.2</v>
      </c>
      <c r="JL808" s="4">
        <v>-20.950000000000017</v>
      </c>
      <c r="JM808" s="4">
        <v>30749</v>
      </c>
      <c r="JN808" s="4">
        <v>6906</v>
      </c>
      <c r="JO808" s="4">
        <v>21.1</v>
      </c>
      <c r="JP808" s="4">
        <v>0.30000000000000071</v>
      </c>
      <c r="JQ808" s="5">
        <v>937</v>
      </c>
      <c r="JR808" s="4">
        <v>9</v>
      </c>
      <c r="JS808" s="4">
        <v>155.5</v>
      </c>
      <c r="JT808" s="4">
        <v>-18.900000000000006</v>
      </c>
      <c r="JU808" s="4">
        <v>11099</v>
      </c>
      <c r="JV808" s="4">
        <v>2769</v>
      </c>
      <c r="JW808" s="4">
        <v>29.05</v>
      </c>
      <c r="JX808" s="4">
        <v>1.6999999999999993</v>
      </c>
      <c r="JY808" s="4">
        <v>12365</v>
      </c>
      <c r="JZ808" s="4">
        <v>-1102</v>
      </c>
      <c r="KA808" s="4">
        <v>116.5</v>
      </c>
      <c r="KB808" s="4">
        <v>-18.800000000000011</v>
      </c>
      <c r="KC808" s="4">
        <v>39672</v>
      </c>
      <c r="KD808" s="4">
        <v>9937</v>
      </c>
      <c r="KE808" s="4">
        <v>40.15</v>
      </c>
      <c r="KF808" s="4">
        <v>2.1499999999999986</v>
      </c>
      <c r="KG808" s="4">
        <v>8489</v>
      </c>
      <c r="KH808" s="4">
        <v>3504</v>
      </c>
      <c r="KI808" s="4">
        <v>82.65</v>
      </c>
      <c r="KJ808" s="4">
        <v>-17.099999999999994</v>
      </c>
      <c r="KK808" s="4">
        <v>15903</v>
      </c>
      <c r="KL808" s="4">
        <v>7009</v>
      </c>
      <c r="KM808" s="4">
        <v>55.8</v>
      </c>
      <c r="KN808" s="4">
        <v>2.8999999999999986</v>
      </c>
      <c r="KO808" s="4">
        <v>46413</v>
      </c>
      <c r="KP808" s="4">
        <v>13070</v>
      </c>
      <c r="KQ808" s="4">
        <v>53.6</v>
      </c>
      <c r="KR808" s="4">
        <v>-17.649999999999999</v>
      </c>
      <c r="KS808" s="4">
        <v>37146</v>
      </c>
      <c r="KT808" s="4">
        <v>14232</v>
      </c>
      <c r="KU808" s="4">
        <v>77.55</v>
      </c>
      <c r="KV808" s="4">
        <v>4.7999999999999972</v>
      </c>
      <c r="KW808" s="4">
        <v>19717</v>
      </c>
      <c r="KX808" s="4">
        <v>10420</v>
      </c>
      <c r="KY808" s="4">
        <v>32.5</v>
      </c>
      <c r="KZ808" s="4">
        <v>-15.700000000000003</v>
      </c>
      <c r="LA808" s="4">
        <v>6402</v>
      </c>
      <c r="LB808" s="4">
        <v>3367</v>
      </c>
      <c r="LC808" s="4">
        <v>106.15</v>
      </c>
      <c r="LD808" s="4">
        <v>6.5500000000000114</v>
      </c>
    </row>
    <row r="809" spans="1:316" x14ac:dyDescent="0.25">
      <c r="A809" s="171">
        <v>44076.431335995374</v>
      </c>
      <c r="B809" s="172">
        <v>0.42986111111111108</v>
      </c>
      <c r="C809" s="4">
        <v>11478.2</v>
      </c>
      <c r="D809" s="4">
        <v>11500</v>
      </c>
      <c r="E809" s="173">
        <v>-41.750000000000007</v>
      </c>
      <c r="F809" s="173">
        <v>-1.8999999999999979</v>
      </c>
      <c r="G809" s="173">
        <v>313.89999999999998</v>
      </c>
      <c r="H809" s="173">
        <v>-338.4</v>
      </c>
      <c r="I809" s="173">
        <v>197.80000000000013</v>
      </c>
      <c r="J809" s="173">
        <v>-536.20000000000005</v>
      </c>
      <c r="K809" s="127">
        <v>26.89</v>
      </c>
      <c r="L809" s="127">
        <v>27.43</v>
      </c>
      <c r="M809" s="127">
        <v>11.17</v>
      </c>
      <c r="N809" s="127">
        <v>9.64</v>
      </c>
      <c r="O809" s="127">
        <v>0.21279716595886419</v>
      </c>
      <c r="P809" s="127">
        <v>0.15315211084446878</v>
      </c>
      <c r="Q809" s="127">
        <v>0.87060041158701695</v>
      </c>
      <c r="R809" s="4">
        <v>55972</v>
      </c>
      <c r="S809" s="4">
        <v>52699</v>
      </c>
      <c r="T809" s="173">
        <v>11507.833333333334</v>
      </c>
      <c r="U809" s="173">
        <v>1.5</v>
      </c>
      <c r="V809" s="4">
        <v>148001</v>
      </c>
      <c r="W809" s="4">
        <v>-4778</v>
      </c>
      <c r="X809" s="173">
        <v>29.633333333333212</v>
      </c>
      <c r="Y809" s="126">
        <v>-69864</v>
      </c>
      <c r="Z809" s="126">
        <v>-11739</v>
      </c>
      <c r="AA809" s="126">
        <v>-81603</v>
      </c>
      <c r="AB809" s="126">
        <v>-3273</v>
      </c>
      <c r="AC809" s="126">
        <v>-50399</v>
      </c>
      <c r="AD809" s="176" t="e">
        <v>#REF!</v>
      </c>
      <c r="AE809" s="177">
        <v>-1.1421150361361811</v>
      </c>
      <c r="AF809" s="177">
        <v>-4.7187796967426983E-2</v>
      </c>
      <c r="AG809" s="177">
        <v>3.550933556651017</v>
      </c>
      <c r="AH809" s="177">
        <v>-0.96969529340446492</v>
      </c>
      <c r="AI809" s="127">
        <v>0.1877583357481811</v>
      </c>
      <c r="AJ809" s="127">
        <v>0</v>
      </c>
      <c r="AK809" s="4">
        <v>0</v>
      </c>
      <c r="AL809" s="178">
        <v>11500</v>
      </c>
      <c r="AM809" s="178">
        <v>11600</v>
      </c>
      <c r="AN809" s="178">
        <v>11400</v>
      </c>
      <c r="AO809" s="178">
        <v>11700</v>
      </c>
      <c r="AS809" s="4">
        <v>0.80033611272703764</v>
      </c>
      <c r="AT809" s="4">
        <v>0.32469442612973576</v>
      </c>
      <c r="AU809" s="4">
        <v>0.27048825115562403</v>
      </c>
      <c r="AV809" s="4">
        <v>7.714624037892244E-2</v>
      </c>
      <c r="AW809" s="4">
        <v>0.10439697864038817</v>
      </c>
      <c r="AX809" s="4">
        <v>6.1606728238996954E-2</v>
      </c>
      <c r="AY809" s="4">
        <v>31.923672566371682</v>
      </c>
      <c r="AZ809" s="4">
        <v>10.096463022508038</v>
      </c>
      <c r="BA809" s="4">
        <v>42.199152542372879</v>
      </c>
      <c r="BB809" s="4">
        <v>19.79646017699115</v>
      </c>
      <c r="BC809" s="4">
        <v>22.166802943581356</v>
      </c>
      <c r="BD809" s="4">
        <v>44.587155963302749</v>
      </c>
      <c r="BE809" s="4">
        <v>10.141490765171504</v>
      </c>
      <c r="BF809" s="4">
        <v>12.277654867256636</v>
      </c>
      <c r="BG809" s="4">
        <v>3.2084108370400322</v>
      </c>
      <c r="BH809" s="4">
        <v>1.8733655318647662</v>
      </c>
      <c r="BI809" s="4">
        <v>9</v>
      </c>
      <c r="BJ809" s="4">
        <v>0</v>
      </c>
      <c r="BK809" s="4">
        <v>0</v>
      </c>
      <c r="BL809" s="4">
        <v>0</v>
      </c>
      <c r="BM809" s="4">
        <v>6903</v>
      </c>
      <c r="BN809" s="4">
        <v>-1060</v>
      </c>
      <c r="BO809" s="4">
        <v>1.2</v>
      </c>
      <c r="BP809" s="4">
        <v>-0.30000000000000004</v>
      </c>
      <c r="BQ809" s="4">
        <v>0</v>
      </c>
      <c r="BR809" s="4">
        <v>0</v>
      </c>
      <c r="BS809" s="4">
        <v>0</v>
      </c>
      <c r="BT809" s="4">
        <v>0</v>
      </c>
      <c r="BU809" s="4">
        <v>127</v>
      </c>
      <c r="BV809" s="4">
        <v>13</v>
      </c>
      <c r="BW809" s="4">
        <v>1.3</v>
      </c>
      <c r="BX809" s="4">
        <v>-0.25</v>
      </c>
      <c r="BY809" s="4">
        <v>22</v>
      </c>
      <c r="BZ809" s="4">
        <v>0</v>
      </c>
      <c r="CA809" s="4">
        <v>0</v>
      </c>
      <c r="CB809" s="4">
        <v>0</v>
      </c>
      <c r="CC809" s="4">
        <v>772</v>
      </c>
      <c r="CD809" s="4">
        <v>-11</v>
      </c>
      <c r="CE809" s="4">
        <v>1.2</v>
      </c>
      <c r="CF809" s="4">
        <v>-0.44999999999999996</v>
      </c>
      <c r="CG809" s="4">
        <v>0</v>
      </c>
      <c r="CH809" s="4">
        <v>0</v>
      </c>
      <c r="CI809" s="4">
        <v>0</v>
      </c>
      <c r="CJ809" s="4">
        <v>0</v>
      </c>
      <c r="CK809" s="4">
        <v>46</v>
      </c>
      <c r="CL809" s="4">
        <v>2</v>
      </c>
      <c r="CM809" s="4">
        <v>1.45</v>
      </c>
      <c r="CN809" s="4">
        <v>-0.35000000000000009</v>
      </c>
      <c r="CO809" s="4">
        <v>12</v>
      </c>
      <c r="CP809" s="4">
        <v>0</v>
      </c>
      <c r="CQ809" s="4">
        <v>0</v>
      </c>
      <c r="CR809" s="4">
        <v>0</v>
      </c>
      <c r="CS809" s="4">
        <v>1870</v>
      </c>
      <c r="CT809" s="4">
        <v>216</v>
      </c>
      <c r="CU809" s="4">
        <v>1.35</v>
      </c>
      <c r="CV809" s="4">
        <v>-0.59999999999999987</v>
      </c>
      <c r="CW809" s="4">
        <v>0</v>
      </c>
      <c r="CX809" s="4">
        <v>0</v>
      </c>
      <c r="CY809" s="4">
        <v>0</v>
      </c>
      <c r="CZ809" s="4">
        <v>0</v>
      </c>
      <c r="DA809" s="4">
        <v>293</v>
      </c>
      <c r="DB809" s="4">
        <v>11</v>
      </c>
      <c r="DC809" s="4">
        <v>1.35</v>
      </c>
      <c r="DD809" s="4">
        <v>-0.75</v>
      </c>
      <c r="DE809" s="4">
        <v>28</v>
      </c>
      <c r="DF809" s="4">
        <v>0</v>
      </c>
      <c r="DG809" s="4">
        <v>0</v>
      </c>
      <c r="DH809" s="4">
        <v>0</v>
      </c>
      <c r="DI809" s="4">
        <v>2118</v>
      </c>
      <c r="DJ809" s="4">
        <v>-176</v>
      </c>
      <c r="DK809" s="4">
        <v>1.5</v>
      </c>
      <c r="DL809" s="4">
        <v>-0.64999999999999991</v>
      </c>
      <c r="DM809" s="4">
        <v>0</v>
      </c>
      <c r="DN809" s="4">
        <v>0</v>
      </c>
      <c r="DO809" s="4">
        <v>0</v>
      </c>
      <c r="DP809" s="4">
        <v>0</v>
      </c>
      <c r="DQ809" s="4">
        <v>506</v>
      </c>
      <c r="DR809" s="4">
        <v>40</v>
      </c>
      <c r="DS809" s="4">
        <v>1.45</v>
      </c>
      <c r="DT809" s="4">
        <v>-0.84999999999999987</v>
      </c>
      <c r="DU809" s="4">
        <v>1</v>
      </c>
      <c r="DV809" s="4">
        <v>0</v>
      </c>
      <c r="DW809" s="4">
        <v>0</v>
      </c>
      <c r="DX809" s="4">
        <v>0</v>
      </c>
      <c r="DY809" s="4">
        <v>4973</v>
      </c>
      <c r="DZ809" s="4">
        <v>-120</v>
      </c>
      <c r="EA809" s="4">
        <v>1.55</v>
      </c>
      <c r="EB809" s="4">
        <v>-0.90000000000000013</v>
      </c>
      <c r="EC809" s="4">
        <v>0</v>
      </c>
      <c r="ED809" s="4">
        <v>0</v>
      </c>
      <c r="EE809" s="4">
        <v>0</v>
      </c>
      <c r="EF809" s="4">
        <v>0</v>
      </c>
      <c r="EG809" s="4">
        <v>300</v>
      </c>
      <c r="EH809" s="4">
        <v>20</v>
      </c>
      <c r="EI809" s="4">
        <v>1.65</v>
      </c>
      <c r="EJ809" s="4">
        <v>-1.0500000000000003</v>
      </c>
      <c r="EK809" s="4">
        <v>79</v>
      </c>
      <c r="EL809" s="4">
        <v>0</v>
      </c>
      <c r="EM809" s="4">
        <v>1008</v>
      </c>
      <c r="EN809" s="4">
        <v>-7</v>
      </c>
      <c r="EO809" s="4">
        <v>23227</v>
      </c>
      <c r="EP809" s="4">
        <v>-731</v>
      </c>
      <c r="EQ809" s="4">
        <v>1.8</v>
      </c>
      <c r="ER809" s="4">
        <v>-1.0999999999999999</v>
      </c>
      <c r="ES809" s="4">
        <v>4</v>
      </c>
      <c r="ET809" s="4">
        <v>0</v>
      </c>
      <c r="EU809" s="4">
        <v>0</v>
      </c>
      <c r="EV809" s="4">
        <v>0</v>
      </c>
      <c r="EW809" s="4">
        <v>895</v>
      </c>
      <c r="EX809" s="4">
        <v>-13</v>
      </c>
      <c r="EY809" s="4">
        <v>1.9</v>
      </c>
      <c r="EZ809" s="4">
        <v>-1.0500000000000003</v>
      </c>
      <c r="FA809" s="4">
        <v>27</v>
      </c>
      <c r="FB809" s="4">
        <v>3</v>
      </c>
      <c r="FC809" s="4">
        <v>881.15</v>
      </c>
      <c r="FD809" s="4">
        <v>-7.1000000000000227</v>
      </c>
      <c r="FE809" s="4">
        <v>6308</v>
      </c>
      <c r="FF809" s="4">
        <v>104</v>
      </c>
      <c r="FG809" s="4">
        <v>2</v>
      </c>
      <c r="FH809" s="4">
        <v>-1.2999999999999998</v>
      </c>
      <c r="FI809" s="4">
        <v>5</v>
      </c>
      <c r="FJ809" s="4">
        <v>0</v>
      </c>
      <c r="FK809" s="4">
        <v>0</v>
      </c>
      <c r="FL809" s="4">
        <v>0</v>
      </c>
      <c r="FM809" s="4">
        <v>192</v>
      </c>
      <c r="FN809" s="4">
        <v>-37</v>
      </c>
      <c r="FO809" s="4">
        <v>2.2000000000000002</v>
      </c>
      <c r="FP809" s="4">
        <v>-1.3499999999999996</v>
      </c>
      <c r="FQ809" s="4">
        <v>22</v>
      </c>
      <c r="FR809" s="4">
        <v>0</v>
      </c>
      <c r="FS809" s="4">
        <v>0</v>
      </c>
      <c r="FT809" s="4">
        <v>0</v>
      </c>
      <c r="FU809" s="4">
        <v>16929</v>
      </c>
      <c r="FV809" s="4">
        <v>-21</v>
      </c>
      <c r="FW809" s="4">
        <v>2.35</v>
      </c>
      <c r="FX809" s="4">
        <v>-1.5</v>
      </c>
      <c r="FY809" s="4">
        <v>6</v>
      </c>
      <c r="FZ809" s="4">
        <v>0</v>
      </c>
      <c r="GA809" s="4">
        <v>0</v>
      </c>
      <c r="GB809" s="4">
        <v>0</v>
      </c>
      <c r="GC809" s="4">
        <v>876</v>
      </c>
      <c r="GD809" s="4">
        <v>-1</v>
      </c>
      <c r="GE809" s="4">
        <v>2.35</v>
      </c>
      <c r="GF809" s="4">
        <v>-1.9</v>
      </c>
      <c r="GG809" s="4">
        <v>500</v>
      </c>
      <c r="GH809" s="4">
        <v>0</v>
      </c>
      <c r="GI809" s="4">
        <v>672.85</v>
      </c>
      <c r="GJ809" s="4">
        <v>-37.100000000000023</v>
      </c>
      <c r="GK809" s="4">
        <v>14909</v>
      </c>
      <c r="GL809" s="4">
        <v>-747</v>
      </c>
      <c r="GM809" s="4">
        <v>2.7</v>
      </c>
      <c r="GN809" s="4">
        <v>-1.7999999999999998</v>
      </c>
      <c r="GO809" s="4">
        <v>6</v>
      </c>
      <c r="GP809" s="4">
        <v>0</v>
      </c>
      <c r="GQ809" s="4">
        <v>0</v>
      </c>
      <c r="GR809" s="4">
        <v>0</v>
      </c>
      <c r="GS809" s="4">
        <v>948</v>
      </c>
      <c r="GT809" s="4">
        <v>-30</v>
      </c>
      <c r="GU809" s="4">
        <v>2.95</v>
      </c>
      <c r="GV809" s="4">
        <v>-1.8499999999999996</v>
      </c>
      <c r="GW809" s="4">
        <v>315</v>
      </c>
      <c r="GX809" s="4">
        <v>-65</v>
      </c>
      <c r="GY809" s="4">
        <v>585.1</v>
      </c>
      <c r="GZ809" s="4">
        <v>-20.850000000000023</v>
      </c>
      <c r="HA809" s="4">
        <v>15378</v>
      </c>
      <c r="HB809" s="4">
        <v>-1523</v>
      </c>
      <c r="HC809" s="4">
        <v>3.3</v>
      </c>
      <c r="HD809" s="4">
        <v>-1.7999999999999998</v>
      </c>
      <c r="HE809" s="4">
        <v>187</v>
      </c>
      <c r="HF809" s="4">
        <v>-2</v>
      </c>
      <c r="HG809" s="4">
        <v>542.1</v>
      </c>
      <c r="HH809" s="4">
        <v>7.7000000000000455</v>
      </c>
      <c r="HI809" s="4">
        <v>1907</v>
      </c>
      <c r="HJ809" s="4">
        <v>-697</v>
      </c>
      <c r="HK809" s="4">
        <v>3.9</v>
      </c>
      <c r="HL809" s="4">
        <v>-1.8000000000000003</v>
      </c>
      <c r="HM809" s="4">
        <v>904</v>
      </c>
      <c r="HN809" s="4">
        <v>-27</v>
      </c>
      <c r="HO809" s="4">
        <v>485.9</v>
      </c>
      <c r="HP809" s="4">
        <v>-21.550000000000011</v>
      </c>
      <c r="HQ809" s="4">
        <v>28859</v>
      </c>
      <c r="HR809" s="4">
        <v>2292</v>
      </c>
      <c r="HS809" s="4">
        <v>4.7</v>
      </c>
      <c r="HT809" s="4">
        <v>-1.8999999999999995</v>
      </c>
      <c r="HU809" s="4">
        <v>311</v>
      </c>
      <c r="HV809" s="4">
        <v>0</v>
      </c>
      <c r="HW809" s="4">
        <v>453.2</v>
      </c>
      <c r="HX809" s="4">
        <v>-5.9499999999999886</v>
      </c>
      <c r="HY809" s="4">
        <v>3140</v>
      </c>
      <c r="HZ809" s="4">
        <v>273</v>
      </c>
      <c r="IA809" s="4">
        <v>5.55</v>
      </c>
      <c r="IB809" s="4">
        <v>-2.4000000000000004</v>
      </c>
      <c r="IC809" s="4">
        <v>472</v>
      </c>
      <c r="ID809" s="4">
        <v>-63</v>
      </c>
      <c r="IE809" s="4">
        <v>389.5</v>
      </c>
      <c r="IF809" s="4">
        <v>-18.25</v>
      </c>
      <c r="IG809" s="4">
        <v>19918</v>
      </c>
      <c r="IH809" s="4">
        <v>3173</v>
      </c>
      <c r="II809" s="4">
        <v>6.8</v>
      </c>
      <c r="IJ809" s="4">
        <v>-2.3500000000000005</v>
      </c>
      <c r="IK809" s="4">
        <v>226</v>
      </c>
      <c r="IL809" s="4">
        <v>-12</v>
      </c>
      <c r="IM809" s="4">
        <v>351.95</v>
      </c>
      <c r="IN809" s="4">
        <v>-10.850000000000023</v>
      </c>
      <c r="IO809" s="4">
        <v>4474</v>
      </c>
      <c r="IP809" s="4">
        <v>20</v>
      </c>
      <c r="IQ809" s="4">
        <v>8.5500000000000007</v>
      </c>
      <c r="IR809" s="4">
        <v>-2.5</v>
      </c>
      <c r="IS809" s="4">
        <v>1223</v>
      </c>
      <c r="IT809" s="4">
        <v>116</v>
      </c>
      <c r="IU809" s="4">
        <v>292.39999999999998</v>
      </c>
      <c r="IV809" s="4">
        <v>-19.450000000000045</v>
      </c>
      <c r="IW809" s="4">
        <v>27110</v>
      </c>
      <c r="IX809" s="4">
        <v>5421</v>
      </c>
      <c r="IY809" s="4">
        <v>11.35</v>
      </c>
      <c r="IZ809" s="4">
        <v>-1.8000000000000007</v>
      </c>
      <c r="JA809" s="4">
        <v>218</v>
      </c>
      <c r="JB809" s="4">
        <v>8</v>
      </c>
      <c r="JC809" s="4">
        <v>240.75</v>
      </c>
      <c r="JD809" s="4">
        <v>-23.199999999999989</v>
      </c>
      <c r="JE809" s="4">
        <v>9720</v>
      </c>
      <c r="JF809" s="4">
        <v>2455</v>
      </c>
      <c r="JG809" s="4">
        <v>15.2</v>
      </c>
      <c r="JH809" s="4">
        <v>-1.0500000000000007</v>
      </c>
      <c r="JI809" s="4">
        <v>3032</v>
      </c>
      <c r="JJ809" s="4">
        <v>316</v>
      </c>
      <c r="JK809" s="4">
        <v>201</v>
      </c>
      <c r="JL809" s="4">
        <v>-17.150000000000006</v>
      </c>
      <c r="JM809" s="4">
        <v>30749</v>
      </c>
      <c r="JN809" s="4">
        <v>6906</v>
      </c>
      <c r="JO809" s="4">
        <v>20.5</v>
      </c>
      <c r="JP809" s="4">
        <v>-0.30000000000000071</v>
      </c>
      <c r="JQ809" s="5">
        <v>904</v>
      </c>
      <c r="JR809" s="4">
        <v>-24</v>
      </c>
      <c r="JS809" s="4">
        <v>159.4</v>
      </c>
      <c r="JT809" s="4">
        <v>-15</v>
      </c>
      <c r="JU809" s="4">
        <v>11099</v>
      </c>
      <c r="JV809" s="4">
        <v>2769</v>
      </c>
      <c r="JW809" s="4">
        <v>28.25</v>
      </c>
      <c r="JX809" s="4">
        <v>0.89999999999999858</v>
      </c>
      <c r="JY809" s="4">
        <v>12365</v>
      </c>
      <c r="JZ809" s="4">
        <v>-1102</v>
      </c>
      <c r="KA809" s="4">
        <v>120.05</v>
      </c>
      <c r="KB809" s="4">
        <v>-15.250000000000014</v>
      </c>
      <c r="KC809" s="4">
        <v>39672</v>
      </c>
      <c r="KD809" s="4">
        <v>9937</v>
      </c>
      <c r="KE809" s="4">
        <v>38.950000000000003</v>
      </c>
      <c r="KF809" s="4">
        <v>0.95000000000000284</v>
      </c>
      <c r="KG809" s="4">
        <v>8489</v>
      </c>
      <c r="KH809" s="4">
        <v>3504</v>
      </c>
      <c r="KI809" s="4">
        <v>85.1</v>
      </c>
      <c r="KJ809" s="4">
        <v>-14.650000000000006</v>
      </c>
      <c r="KK809" s="4">
        <v>15903</v>
      </c>
      <c r="KL809" s="4">
        <v>7009</v>
      </c>
      <c r="KM809" s="4">
        <v>53.75</v>
      </c>
      <c r="KN809" s="4">
        <v>0.85000000000000142</v>
      </c>
      <c r="KO809" s="4">
        <v>46413</v>
      </c>
      <c r="KP809" s="4">
        <v>13070</v>
      </c>
      <c r="KQ809" s="4">
        <v>56</v>
      </c>
      <c r="KR809" s="4">
        <v>-15.25</v>
      </c>
      <c r="KS809" s="4">
        <v>37146</v>
      </c>
      <c r="KT809" s="4">
        <v>14232</v>
      </c>
      <c r="KU809" s="4">
        <v>75</v>
      </c>
      <c r="KV809" s="4">
        <v>2.25</v>
      </c>
      <c r="KW809" s="4">
        <v>19717</v>
      </c>
      <c r="KX809" s="4">
        <v>10420</v>
      </c>
      <c r="KY809" s="4">
        <v>33.700000000000003</v>
      </c>
      <c r="KZ809" s="4">
        <v>-14.5</v>
      </c>
      <c r="LA809" s="4">
        <v>6402</v>
      </c>
      <c r="LB809" s="4">
        <v>3367</v>
      </c>
      <c r="LC809" s="4">
        <v>103.25</v>
      </c>
      <c r="LD809" s="4">
        <v>3.6500000000000057</v>
      </c>
    </row>
    <row r="810" spans="1:316" x14ac:dyDescent="0.25">
      <c r="A810" s="171">
        <v>44076.430450115738</v>
      </c>
      <c r="B810" s="172">
        <v>0.4291666666666667</v>
      </c>
      <c r="C810" s="4">
        <v>11471.15</v>
      </c>
      <c r="D810" s="4">
        <v>11450</v>
      </c>
      <c r="E810" s="173">
        <v>-39.950000000000003</v>
      </c>
      <c r="F810" s="173">
        <v>-2.4999999999999978</v>
      </c>
      <c r="G810" s="173">
        <v>313.89999999999998</v>
      </c>
      <c r="H810" s="173">
        <v>-333.79999999999984</v>
      </c>
      <c r="I810" s="173">
        <v>190.65000000000009</v>
      </c>
      <c r="J810" s="173">
        <v>-524.44999999999993</v>
      </c>
      <c r="K810" s="127">
        <v>28.12</v>
      </c>
      <c r="L810" s="127">
        <v>29.06</v>
      </c>
      <c r="M810" s="127">
        <v>12.4</v>
      </c>
      <c r="N810" s="127">
        <v>11.27</v>
      </c>
      <c r="O810" s="127">
        <v>0.15571136698162816</v>
      </c>
      <c r="P810" s="127">
        <v>9.9131907593967034E-2</v>
      </c>
      <c r="Q810" s="127">
        <v>0.87602760421072989</v>
      </c>
      <c r="R810" s="4">
        <v>54212</v>
      </c>
      <c r="S810" s="4">
        <v>53412</v>
      </c>
      <c r="T810" s="173">
        <v>11506.333333333334</v>
      </c>
      <c r="U810" s="173">
        <v>0.88333333333503106</v>
      </c>
      <c r="V810" s="4">
        <v>147900</v>
      </c>
      <c r="W810" s="4">
        <v>-4816</v>
      </c>
      <c r="X810" s="173">
        <v>35.183333333334303</v>
      </c>
      <c r="Y810" s="126">
        <v>-68662</v>
      </c>
      <c r="Z810" s="126">
        <v>-12166</v>
      </c>
      <c r="AA810" s="126">
        <v>-80828</v>
      </c>
      <c r="AB810" s="126">
        <v>-800</v>
      </c>
      <c r="AC810" s="126">
        <v>-49103</v>
      </c>
      <c r="AD810" s="176" t="e">
        <v>#REF!</v>
      </c>
      <c r="AE810" s="177">
        <v>-1.0149649150906908</v>
      </c>
      <c r="AF810" s="177">
        <v>-4.8821398858640432E-2</v>
      </c>
      <c r="AG810" s="177">
        <v>4.9282764680551701</v>
      </c>
      <c r="AH810" s="177">
        <v>-0.7716647969494802</v>
      </c>
      <c r="AI810" s="127">
        <v>0.19581464224958278</v>
      </c>
      <c r="AJ810" s="127">
        <v>0</v>
      </c>
      <c r="AK810" s="4">
        <v>0</v>
      </c>
      <c r="AL810" s="178">
        <v>11500</v>
      </c>
      <c r="AM810" s="178">
        <v>11600</v>
      </c>
      <c r="AN810" s="178">
        <v>11400</v>
      </c>
      <c r="AO810" s="178">
        <v>11700</v>
      </c>
      <c r="AS810" s="4">
        <v>0.81488167739690276</v>
      </c>
      <c r="AT810" s="4">
        <v>0.33142272262026612</v>
      </c>
      <c r="AU810" s="4">
        <v>0.27236449101503207</v>
      </c>
      <c r="AV810" s="4">
        <v>7.816339986812923E-2</v>
      </c>
      <c r="AW810" s="4">
        <v>0.10430185653797008</v>
      </c>
      <c r="AX810" s="4">
        <v>6.2171309554803433E-2</v>
      </c>
      <c r="AY810" s="4">
        <v>31.86283185840708</v>
      </c>
      <c r="AZ810" s="4">
        <v>10.09967845659164</v>
      </c>
      <c r="BA810" s="4">
        <v>42.046610169491522</v>
      </c>
      <c r="BB810" s="4">
        <v>19.79646017699115</v>
      </c>
      <c r="BC810" s="4">
        <v>22.057236304170072</v>
      </c>
      <c r="BD810" s="4">
        <v>44.160550458715598</v>
      </c>
      <c r="BE810" s="4">
        <v>10.260092653871608</v>
      </c>
      <c r="BF810" s="4">
        <v>12.610619469026549</v>
      </c>
      <c r="BG810" s="4">
        <v>3.2266819259380366</v>
      </c>
      <c r="BH810" s="4">
        <v>1.8187168243711054</v>
      </c>
      <c r="BI810" s="4">
        <v>9</v>
      </c>
      <c r="BJ810" s="4">
        <v>0</v>
      </c>
      <c r="BK810" s="4">
        <v>0</v>
      </c>
      <c r="BL810" s="4">
        <v>0</v>
      </c>
      <c r="BM810" s="4">
        <v>6902</v>
      </c>
      <c r="BN810" s="4">
        <v>-1061</v>
      </c>
      <c r="BO810" s="4">
        <v>1.1499999999999999</v>
      </c>
      <c r="BP810" s="4">
        <v>-0.35000000000000009</v>
      </c>
      <c r="BQ810" s="4">
        <v>0</v>
      </c>
      <c r="BR810" s="4">
        <v>0</v>
      </c>
      <c r="BS810" s="4">
        <v>0</v>
      </c>
      <c r="BT810" s="4">
        <v>0</v>
      </c>
      <c r="BU810" s="4">
        <v>123</v>
      </c>
      <c r="BV810" s="4">
        <v>9</v>
      </c>
      <c r="BW810" s="4">
        <v>1.3</v>
      </c>
      <c r="BX810" s="4">
        <v>-0.25</v>
      </c>
      <c r="BY810" s="4">
        <v>22</v>
      </c>
      <c r="BZ810" s="4">
        <v>0</v>
      </c>
      <c r="CA810" s="4">
        <v>0</v>
      </c>
      <c r="CB810" s="4">
        <v>0</v>
      </c>
      <c r="CC810" s="4">
        <v>768</v>
      </c>
      <c r="CD810" s="4">
        <v>-15</v>
      </c>
      <c r="CE810" s="4">
        <v>1.2</v>
      </c>
      <c r="CF810" s="4">
        <v>-0.44999999999999996</v>
      </c>
      <c r="CG810" s="4">
        <v>0</v>
      </c>
      <c r="CH810" s="4">
        <v>0</v>
      </c>
      <c r="CI810" s="4">
        <v>0</v>
      </c>
      <c r="CJ810" s="4">
        <v>0</v>
      </c>
      <c r="CK810" s="4">
        <v>42</v>
      </c>
      <c r="CL810" s="4">
        <v>-2</v>
      </c>
      <c r="CM810" s="4">
        <v>1.45</v>
      </c>
      <c r="CN810" s="4">
        <v>-0.35000000000000009</v>
      </c>
      <c r="CO810" s="4">
        <v>12</v>
      </c>
      <c r="CP810" s="4">
        <v>0</v>
      </c>
      <c r="CQ810" s="4">
        <v>0</v>
      </c>
      <c r="CR810" s="4">
        <v>0</v>
      </c>
      <c r="CS810" s="4">
        <v>1851</v>
      </c>
      <c r="CT810" s="4">
        <v>197</v>
      </c>
      <c r="CU810" s="4">
        <v>1.3</v>
      </c>
      <c r="CV810" s="4">
        <v>-0.64999999999999991</v>
      </c>
      <c r="CW810" s="4">
        <v>0</v>
      </c>
      <c r="CX810" s="4">
        <v>0</v>
      </c>
      <c r="CY810" s="4">
        <v>0</v>
      </c>
      <c r="CZ810" s="4">
        <v>0</v>
      </c>
      <c r="DA810" s="4">
        <v>293</v>
      </c>
      <c r="DB810" s="4">
        <v>11</v>
      </c>
      <c r="DC810" s="4">
        <v>1.35</v>
      </c>
      <c r="DD810" s="4">
        <v>-0.75</v>
      </c>
      <c r="DE810" s="4">
        <v>28</v>
      </c>
      <c r="DF810" s="4">
        <v>0</v>
      </c>
      <c r="DG810" s="4">
        <v>0</v>
      </c>
      <c r="DH810" s="4">
        <v>0</v>
      </c>
      <c r="DI810" s="4">
        <v>2123</v>
      </c>
      <c r="DJ810" s="4">
        <v>-171</v>
      </c>
      <c r="DK810" s="4">
        <v>1.45</v>
      </c>
      <c r="DL810" s="4">
        <v>-0.7</v>
      </c>
      <c r="DM810" s="4">
        <v>0</v>
      </c>
      <c r="DN810" s="4">
        <v>0</v>
      </c>
      <c r="DO810" s="4">
        <v>0</v>
      </c>
      <c r="DP810" s="4">
        <v>0</v>
      </c>
      <c r="DQ810" s="4">
        <v>505</v>
      </c>
      <c r="DR810" s="4">
        <v>39</v>
      </c>
      <c r="DS810" s="4">
        <v>1.45</v>
      </c>
      <c r="DT810" s="4">
        <v>-0.84999999999999987</v>
      </c>
      <c r="DU810" s="4">
        <v>1</v>
      </c>
      <c r="DV810" s="4">
        <v>0</v>
      </c>
      <c r="DW810" s="4">
        <v>0</v>
      </c>
      <c r="DX810" s="4">
        <v>0</v>
      </c>
      <c r="DY810" s="4">
        <v>4973</v>
      </c>
      <c r="DZ810" s="4">
        <v>-120</v>
      </c>
      <c r="EA810" s="4">
        <v>1.55</v>
      </c>
      <c r="EB810" s="4">
        <v>-0.90000000000000013</v>
      </c>
      <c r="EC810" s="4">
        <v>0</v>
      </c>
      <c r="ED810" s="4">
        <v>0</v>
      </c>
      <c r="EE810" s="4">
        <v>0</v>
      </c>
      <c r="EF810" s="4">
        <v>0</v>
      </c>
      <c r="EG810" s="4">
        <v>300</v>
      </c>
      <c r="EH810" s="4">
        <v>20</v>
      </c>
      <c r="EI810" s="4">
        <v>1.65</v>
      </c>
      <c r="EJ810" s="4">
        <v>-1.0500000000000003</v>
      </c>
      <c r="EK810" s="4">
        <v>79</v>
      </c>
      <c r="EL810" s="4">
        <v>0</v>
      </c>
      <c r="EM810" s="4">
        <v>1008</v>
      </c>
      <c r="EN810" s="4">
        <v>-7</v>
      </c>
      <c r="EO810" s="4">
        <v>23219</v>
      </c>
      <c r="EP810" s="4">
        <v>-739</v>
      </c>
      <c r="EQ810" s="4">
        <v>1.75</v>
      </c>
      <c r="ER810" s="4">
        <v>-1.1499999999999999</v>
      </c>
      <c r="ES810" s="4">
        <v>4</v>
      </c>
      <c r="ET810" s="4">
        <v>0</v>
      </c>
      <c r="EU810" s="4">
        <v>0</v>
      </c>
      <c r="EV810" s="4">
        <v>0</v>
      </c>
      <c r="EW810" s="4">
        <v>895</v>
      </c>
      <c r="EX810" s="4">
        <v>-13</v>
      </c>
      <c r="EY810" s="4">
        <v>1.85</v>
      </c>
      <c r="EZ810" s="4">
        <v>-1.1000000000000001</v>
      </c>
      <c r="FA810" s="4">
        <v>24</v>
      </c>
      <c r="FB810" s="4">
        <v>0</v>
      </c>
      <c r="FC810" s="4">
        <v>881.15</v>
      </c>
      <c r="FD810" s="4">
        <v>-7.1000000000000227</v>
      </c>
      <c r="FE810" s="4">
        <v>6472</v>
      </c>
      <c r="FF810" s="4">
        <v>268</v>
      </c>
      <c r="FG810" s="4">
        <v>2</v>
      </c>
      <c r="FH810" s="4">
        <v>-1.2999999999999998</v>
      </c>
      <c r="FI810" s="4">
        <v>5</v>
      </c>
      <c r="FJ810" s="4">
        <v>0</v>
      </c>
      <c r="FK810" s="4">
        <v>0</v>
      </c>
      <c r="FL810" s="4">
        <v>0</v>
      </c>
      <c r="FM810" s="4">
        <v>192</v>
      </c>
      <c r="FN810" s="4">
        <v>-37</v>
      </c>
      <c r="FO810" s="4">
        <v>2.25</v>
      </c>
      <c r="FP810" s="4">
        <v>-1.2999999999999998</v>
      </c>
      <c r="FQ810" s="4">
        <v>22</v>
      </c>
      <c r="FR810" s="4">
        <v>0</v>
      </c>
      <c r="FS810" s="4">
        <v>0</v>
      </c>
      <c r="FT810" s="4">
        <v>0</v>
      </c>
      <c r="FU810" s="4">
        <v>16924</v>
      </c>
      <c r="FV810" s="4">
        <v>-26</v>
      </c>
      <c r="FW810" s="4">
        <v>2.2999999999999998</v>
      </c>
      <c r="FX810" s="4">
        <v>-1.5500000000000003</v>
      </c>
      <c r="FY810" s="4">
        <v>6</v>
      </c>
      <c r="FZ810" s="4">
        <v>0</v>
      </c>
      <c r="GA810" s="4">
        <v>0</v>
      </c>
      <c r="GB810" s="4">
        <v>0</v>
      </c>
      <c r="GC810" s="4">
        <v>905</v>
      </c>
      <c r="GD810" s="4">
        <v>28</v>
      </c>
      <c r="GE810" s="4">
        <v>2.35</v>
      </c>
      <c r="GF810" s="4">
        <v>-1.9</v>
      </c>
      <c r="GG810" s="4">
        <v>500</v>
      </c>
      <c r="GH810" s="4">
        <v>0</v>
      </c>
      <c r="GI810" s="4">
        <v>672.85</v>
      </c>
      <c r="GJ810" s="4">
        <v>-37.100000000000023</v>
      </c>
      <c r="GK810" s="4">
        <v>15180</v>
      </c>
      <c r="GL810" s="4">
        <v>-476</v>
      </c>
      <c r="GM810" s="4">
        <v>2.7</v>
      </c>
      <c r="GN810" s="4">
        <v>-1.7999999999999998</v>
      </c>
      <c r="GO810" s="4">
        <v>6</v>
      </c>
      <c r="GP810" s="4">
        <v>0</v>
      </c>
      <c r="GQ810" s="4">
        <v>0</v>
      </c>
      <c r="GR810" s="4">
        <v>0</v>
      </c>
      <c r="GS810" s="4">
        <v>945</v>
      </c>
      <c r="GT810" s="4">
        <v>-33</v>
      </c>
      <c r="GU810" s="4">
        <v>3.15</v>
      </c>
      <c r="GV810" s="4">
        <v>-1.65</v>
      </c>
      <c r="GW810" s="4">
        <v>306</v>
      </c>
      <c r="GX810" s="4">
        <v>-74</v>
      </c>
      <c r="GY810" s="4">
        <v>585.1</v>
      </c>
      <c r="GZ810" s="4">
        <v>-20.850000000000023</v>
      </c>
      <c r="HA810" s="4">
        <v>15422</v>
      </c>
      <c r="HB810" s="4">
        <v>-1479</v>
      </c>
      <c r="HC810" s="4">
        <v>3.35</v>
      </c>
      <c r="HD810" s="4">
        <v>-1.7499999999999996</v>
      </c>
      <c r="HE810" s="4">
        <v>187</v>
      </c>
      <c r="HF810" s="4">
        <v>-2</v>
      </c>
      <c r="HG810" s="4">
        <v>542.1</v>
      </c>
      <c r="HH810" s="4">
        <v>7.7000000000000455</v>
      </c>
      <c r="HI810" s="4">
        <v>1907</v>
      </c>
      <c r="HJ810" s="4">
        <v>-697</v>
      </c>
      <c r="HK810" s="4">
        <v>4</v>
      </c>
      <c r="HL810" s="4">
        <v>-1.7000000000000002</v>
      </c>
      <c r="HM810" s="4">
        <v>904</v>
      </c>
      <c r="HN810" s="4">
        <v>-27</v>
      </c>
      <c r="HO810" s="4">
        <v>481.65</v>
      </c>
      <c r="HP810" s="4">
        <v>-25.800000000000011</v>
      </c>
      <c r="HQ810" s="4">
        <v>28804</v>
      </c>
      <c r="HR810" s="4">
        <v>2237</v>
      </c>
      <c r="HS810" s="4">
        <v>4.75</v>
      </c>
      <c r="HT810" s="4">
        <v>-1.8499999999999996</v>
      </c>
      <c r="HU810" s="4">
        <v>311</v>
      </c>
      <c r="HV810" s="4">
        <v>0</v>
      </c>
      <c r="HW810" s="4">
        <v>453.2</v>
      </c>
      <c r="HX810" s="4">
        <v>-5.9499999999999886</v>
      </c>
      <c r="HY810" s="4">
        <v>3141</v>
      </c>
      <c r="HZ810" s="4">
        <v>274</v>
      </c>
      <c r="IA810" s="4">
        <v>5.6</v>
      </c>
      <c r="IB810" s="4">
        <v>-2.3500000000000005</v>
      </c>
      <c r="IC810" s="4">
        <v>472</v>
      </c>
      <c r="ID810" s="4">
        <v>-63</v>
      </c>
      <c r="IE810" s="4">
        <v>384.55</v>
      </c>
      <c r="IF810" s="4">
        <v>-23.199999999999989</v>
      </c>
      <c r="IG810" s="4">
        <v>19846</v>
      </c>
      <c r="IH810" s="4">
        <v>3101</v>
      </c>
      <c r="II810" s="4">
        <v>7.1</v>
      </c>
      <c r="IJ810" s="4">
        <v>-2.0500000000000007</v>
      </c>
      <c r="IK810" s="4">
        <v>226</v>
      </c>
      <c r="IL810" s="4">
        <v>-12</v>
      </c>
      <c r="IM810" s="4">
        <v>351.95</v>
      </c>
      <c r="IN810" s="4">
        <v>-10.850000000000023</v>
      </c>
      <c r="IO810" s="4">
        <v>4474</v>
      </c>
      <c r="IP810" s="4">
        <v>20</v>
      </c>
      <c r="IQ810" s="4">
        <v>8.9</v>
      </c>
      <c r="IR810" s="4">
        <v>-2.1500000000000004</v>
      </c>
      <c r="IS810" s="4">
        <v>1223</v>
      </c>
      <c r="IT810" s="4">
        <v>116</v>
      </c>
      <c r="IU810" s="4">
        <v>296.8</v>
      </c>
      <c r="IV810" s="4">
        <v>-15.050000000000011</v>
      </c>
      <c r="IW810" s="4">
        <v>26976</v>
      </c>
      <c r="IX810" s="4">
        <v>5287</v>
      </c>
      <c r="IY810" s="4">
        <v>11.5</v>
      </c>
      <c r="IZ810" s="4">
        <v>-1.6500000000000004</v>
      </c>
      <c r="JA810" s="4">
        <v>218</v>
      </c>
      <c r="JB810" s="4">
        <v>8</v>
      </c>
      <c r="JC810" s="4">
        <v>240.75</v>
      </c>
      <c r="JD810" s="4">
        <v>-23.199999999999989</v>
      </c>
      <c r="JE810" s="4">
        <v>9627</v>
      </c>
      <c r="JF810" s="4">
        <v>2362</v>
      </c>
      <c r="JG810" s="4">
        <v>15.35</v>
      </c>
      <c r="JH810" s="4">
        <v>-0.90000000000000036</v>
      </c>
      <c r="JI810" s="4">
        <v>3022</v>
      </c>
      <c r="JJ810" s="4">
        <v>306</v>
      </c>
      <c r="JK810" s="4">
        <v>203.6</v>
      </c>
      <c r="JL810" s="4">
        <v>-14.550000000000011</v>
      </c>
      <c r="JM810" s="4">
        <v>31006</v>
      </c>
      <c r="JN810" s="4">
        <v>7163</v>
      </c>
      <c r="JO810" s="4">
        <v>20.6</v>
      </c>
      <c r="JP810" s="4">
        <v>-0.19999999999999929</v>
      </c>
      <c r="JQ810" s="5">
        <v>904</v>
      </c>
      <c r="JR810" s="4">
        <v>-24</v>
      </c>
      <c r="JS810" s="4">
        <v>160.19999999999999</v>
      </c>
      <c r="JT810" s="4">
        <v>-14.200000000000017</v>
      </c>
      <c r="JU810" s="4">
        <v>11400</v>
      </c>
      <c r="JV810" s="4">
        <v>3070</v>
      </c>
      <c r="JW810" s="4">
        <v>28.15</v>
      </c>
      <c r="JX810" s="4">
        <v>0.79999999999999716</v>
      </c>
      <c r="JY810" s="4">
        <v>12233</v>
      </c>
      <c r="JZ810" s="4">
        <v>-1234</v>
      </c>
      <c r="KA810" s="4">
        <v>121.7</v>
      </c>
      <c r="KB810" s="4">
        <v>-13.600000000000009</v>
      </c>
      <c r="KC810" s="4">
        <v>39472</v>
      </c>
      <c r="KD810" s="4">
        <v>9737</v>
      </c>
      <c r="KE810" s="4">
        <v>38.9</v>
      </c>
      <c r="KF810" s="4">
        <v>0.89999999999999858</v>
      </c>
      <c r="KG810" s="4">
        <v>8666</v>
      </c>
      <c r="KH810" s="4">
        <v>3681</v>
      </c>
      <c r="KI810" s="4">
        <v>85.95</v>
      </c>
      <c r="KJ810" s="4">
        <v>-13.799999999999997</v>
      </c>
      <c r="KK810" s="4">
        <v>15761</v>
      </c>
      <c r="KL810" s="4">
        <v>6867</v>
      </c>
      <c r="KM810" s="4">
        <v>53.8</v>
      </c>
      <c r="KN810" s="4">
        <v>0.89999999999999858</v>
      </c>
      <c r="KO810" s="4">
        <v>45976</v>
      </c>
      <c r="KP810" s="4">
        <v>12633</v>
      </c>
      <c r="KQ810" s="4">
        <v>56.8</v>
      </c>
      <c r="KR810" s="4">
        <v>-14.450000000000003</v>
      </c>
      <c r="KS810" s="4">
        <v>37465</v>
      </c>
      <c r="KT810" s="4">
        <v>14551</v>
      </c>
      <c r="KU810" s="4">
        <v>74.2</v>
      </c>
      <c r="KV810" s="4">
        <v>1.4500000000000028</v>
      </c>
      <c r="KW810" s="4">
        <v>19540</v>
      </c>
      <c r="KX810" s="4">
        <v>10243</v>
      </c>
      <c r="KY810" s="4">
        <v>35</v>
      </c>
      <c r="KZ810" s="4">
        <v>-13.200000000000003</v>
      </c>
      <c r="LA810" s="4">
        <v>6476</v>
      </c>
      <c r="LB810" s="4">
        <v>3441</v>
      </c>
      <c r="LC810" s="4">
        <v>102.1</v>
      </c>
      <c r="LD810" s="4">
        <v>2.5</v>
      </c>
    </row>
    <row r="811" spans="1:316" x14ac:dyDescent="0.25">
      <c r="A811" s="171">
        <v>44076.428904745371</v>
      </c>
      <c r="B811" s="172">
        <v>0.42777777777777781</v>
      </c>
      <c r="C811" s="4">
        <v>11475.75</v>
      </c>
      <c r="D811" s="4">
        <v>11500</v>
      </c>
      <c r="E811" s="173">
        <v>-44.55</v>
      </c>
      <c r="F811" s="173">
        <v>7.6500000000000039</v>
      </c>
      <c r="G811" s="173">
        <v>313.89999999999998</v>
      </c>
      <c r="H811" s="173">
        <v>-364.69999999999993</v>
      </c>
      <c r="I811" s="173">
        <v>248.50000000000017</v>
      </c>
      <c r="J811" s="173">
        <v>-613.20000000000005</v>
      </c>
      <c r="K811" s="127">
        <v>26.89</v>
      </c>
      <c r="L811" s="127">
        <v>27.43</v>
      </c>
      <c r="M811" s="127">
        <v>11.17</v>
      </c>
      <c r="N811" s="127">
        <v>9.64</v>
      </c>
      <c r="O811" s="127">
        <v>0.19646957631423476</v>
      </c>
      <c r="P811" s="127">
        <v>0.13667669222092321</v>
      </c>
      <c r="Q811" s="127">
        <v>0.8801980509806866</v>
      </c>
      <c r="R811" s="4">
        <v>53330</v>
      </c>
      <c r="S811" s="4">
        <v>54361</v>
      </c>
      <c r="T811" s="173">
        <v>11505.6</v>
      </c>
      <c r="U811" s="173">
        <v>-10.08333333333394</v>
      </c>
      <c r="V811" s="4">
        <v>147910</v>
      </c>
      <c r="W811" s="4">
        <v>-4604</v>
      </c>
      <c r="X811" s="173">
        <v>29.850000000000364</v>
      </c>
      <c r="Y811" s="126">
        <v>-67610</v>
      </c>
      <c r="Z811" s="126">
        <v>-27631</v>
      </c>
      <c r="AA811" s="126">
        <v>-95241</v>
      </c>
      <c r="AB811" s="126">
        <v>1031</v>
      </c>
      <c r="AC811" s="126">
        <v>-47912</v>
      </c>
      <c r="AD811" s="176" t="e">
        <v>#REF!</v>
      </c>
      <c r="AE811" s="177">
        <v>-0.77212472866130366</v>
      </c>
      <c r="AF811" s="177">
        <v>-4.885856672380904E-2</v>
      </c>
      <c r="AG811" s="177">
        <v>-13.986860179919855</v>
      </c>
      <c r="AH811" s="177">
        <v>-0.49868864312221056</v>
      </c>
      <c r="AI811" s="127">
        <v>0.19818026176433434</v>
      </c>
      <c r="AJ811" s="127">
        <v>0</v>
      </c>
      <c r="AK811" s="4">
        <v>0</v>
      </c>
      <c r="AL811" s="178">
        <v>11500</v>
      </c>
      <c r="AM811" s="178">
        <v>11400</v>
      </c>
      <c r="AN811" s="178">
        <v>11600</v>
      </c>
      <c r="AO811" s="178">
        <v>11700</v>
      </c>
      <c r="AS811" s="4">
        <v>0.82701355013550137</v>
      </c>
      <c r="AT811" s="4">
        <v>0.35110803324099721</v>
      </c>
      <c r="AU811" s="4">
        <v>0.2812437860409624</v>
      </c>
      <c r="AV811" s="4">
        <v>7.8513887218949141E-2</v>
      </c>
      <c r="AW811" s="4">
        <v>0.10650125072643202</v>
      </c>
      <c r="AX811" s="4">
        <v>6.143604857970425E-2</v>
      </c>
      <c r="AY811" s="4">
        <v>31.597374179431071</v>
      </c>
      <c r="AZ811" s="4">
        <v>9.954983922829582</v>
      </c>
      <c r="BA811" s="4">
        <v>42.038135593220339</v>
      </c>
      <c r="BB811" s="4">
        <v>19.415929203539822</v>
      </c>
      <c r="BC811" s="4">
        <v>21.95888157894737</v>
      </c>
      <c r="BD811" s="4">
        <v>44.104545454545452</v>
      </c>
      <c r="BE811" s="4">
        <v>10.295257181028724</v>
      </c>
      <c r="BF811" s="4">
        <v>12.262349066959386</v>
      </c>
      <c r="BG811" s="4">
        <v>3.239043824701195</v>
      </c>
      <c r="BH811" s="4">
        <v>1.8488095238095239</v>
      </c>
      <c r="BI811" s="4">
        <v>9</v>
      </c>
      <c r="BJ811" s="4">
        <v>0</v>
      </c>
      <c r="BK811" s="4">
        <v>0</v>
      </c>
      <c r="BL811" s="4">
        <v>0</v>
      </c>
      <c r="BM811" s="4">
        <v>6892</v>
      </c>
      <c r="BN811" s="4">
        <v>-1071</v>
      </c>
      <c r="BO811" s="4">
        <v>1.2</v>
      </c>
      <c r="BP811" s="4">
        <v>-0.30000000000000004</v>
      </c>
      <c r="BQ811" s="4">
        <v>0</v>
      </c>
      <c r="BR811" s="4">
        <v>0</v>
      </c>
      <c r="BS811" s="4">
        <v>0</v>
      </c>
      <c r="BT811" s="4">
        <v>0</v>
      </c>
      <c r="BU811" s="4">
        <v>123</v>
      </c>
      <c r="BV811" s="4">
        <v>9</v>
      </c>
      <c r="BW811" s="4">
        <v>1.3</v>
      </c>
      <c r="BX811" s="4">
        <v>-0.25</v>
      </c>
      <c r="BY811" s="4">
        <v>22</v>
      </c>
      <c r="BZ811" s="4">
        <v>0</v>
      </c>
      <c r="CA811" s="4">
        <v>0</v>
      </c>
      <c r="CB811" s="4">
        <v>0</v>
      </c>
      <c r="CC811" s="4">
        <v>768</v>
      </c>
      <c r="CD811" s="4">
        <v>-15</v>
      </c>
      <c r="CE811" s="4">
        <v>1.2</v>
      </c>
      <c r="CF811" s="4">
        <v>-0.44999999999999996</v>
      </c>
      <c r="CG811" s="4">
        <v>0</v>
      </c>
      <c r="CH811" s="4">
        <v>0</v>
      </c>
      <c r="CI811" s="4">
        <v>0</v>
      </c>
      <c r="CJ811" s="4">
        <v>0</v>
      </c>
      <c r="CK811" s="4">
        <v>44</v>
      </c>
      <c r="CL811" s="4">
        <v>0</v>
      </c>
      <c r="CM811" s="4">
        <v>1.6</v>
      </c>
      <c r="CN811" s="4">
        <v>-0.19999999999999996</v>
      </c>
      <c r="CO811" s="4">
        <v>12</v>
      </c>
      <c r="CP811" s="4">
        <v>0</v>
      </c>
      <c r="CQ811" s="4">
        <v>0</v>
      </c>
      <c r="CR811" s="4">
        <v>0</v>
      </c>
      <c r="CS811" s="4">
        <v>1825</v>
      </c>
      <c r="CT811" s="4">
        <v>171</v>
      </c>
      <c r="CU811" s="4">
        <v>1.3</v>
      </c>
      <c r="CV811" s="4">
        <v>-0.64999999999999991</v>
      </c>
      <c r="CW811" s="4">
        <v>0</v>
      </c>
      <c r="CX811" s="4">
        <v>0</v>
      </c>
      <c r="CY811" s="4">
        <v>0</v>
      </c>
      <c r="CZ811" s="4">
        <v>0</v>
      </c>
      <c r="DA811" s="4">
        <v>293</v>
      </c>
      <c r="DB811" s="4">
        <v>11</v>
      </c>
      <c r="DC811" s="4">
        <v>1.35</v>
      </c>
      <c r="DD811" s="4">
        <v>-0.75</v>
      </c>
      <c r="DE811" s="4">
        <v>28</v>
      </c>
      <c r="DF811" s="4">
        <v>0</v>
      </c>
      <c r="DG811" s="4">
        <v>0</v>
      </c>
      <c r="DH811" s="4">
        <v>0</v>
      </c>
      <c r="DI811" s="4">
        <v>2128</v>
      </c>
      <c r="DJ811" s="4">
        <v>-166</v>
      </c>
      <c r="DK811" s="4">
        <v>1.5</v>
      </c>
      <c r="DL811" s="4">
        <v>-0.64999999999999991</v>
      </c>
      <c r="DM811" s="4">
        <v>0</v>
      </c>
      <c r="DN811" s="4">
        <v>0</v>
      </c>
      <c r="DO811" s="4">
        <v>0</v>
      </c>
      <c r="DP811" s="4">
        <v>0</v>
      </c>
      <c r="DQ811" s="4">
        <v>505</v>
      </c>
      <c r="DR811" s="4">
        <v>39</v>
      </c>
      <c r="DS811" s="4">
        <v>1.45</v>
      </c>
      <c r="DT811" s="4">
        <v>-0.84999999999999987</v>
      </c>
      <c r="DU811" s="4">
        <v>1</v>
      </c>
      <c r="DV811" s="4">
        <v>0</v>
      </c>
      <c r="DW811" s="4">
        <v>0</v>
      </c>
      <c r="DX811" s="4">
        <v>0</v>
      </c>
      <c r="DY811" s="4">
        <v>4973</v>
      </c>
      <c r="DZ811" s="4">
        <v>-120</v>
      </c>
      <c r="EA811" s="4">
        <v>1.55</v>
      </c>
      <c r="EB811" s="4">
        <v>-0.90000000000000013</v>
      </c>
      <c r="EC811" s="4">
        <v>0</v>
      </c>
      <c r="ED811" s="4">
        <v>0</v>
      </c>
      <c r="EE811" s="4">
        <v>0</v>
      </c>
      <c r="EF811" s="4">
        <v>0</v>
      </c>
      <c r="EG811" s="4">
        <v>297</v>
      </c>
      <c r="EH811" s="4">
        <v>17</v>
      </c>
      <c r="EI811" s="4">
        <v>1.7</v>
      </c>
      <c r="EJ811" s="4">
        <v>-1.0000000000000002</v>
      </c>
      <c r="EK811" s="4">
        <v>79</v>
      </c>
      <c r="EL811" s="4">
        <v>0</v>
      </c>
      <c r="EM811" s="4">
        <v>1008</v>
      </c>
      <c r="EN811" s="4">
        <v>-7</v>
      </c>
      <c r="EO811" s="4">
        <v>23281</v>
      </c>
      <c r="EP811" s="4">
        <v>-677</v>
      </c>
      <c r="EQ811" s="4">
        <v>1.8</v>
      </c>
      <c r="ER811" s="4">
        <v>-1.0999999999999999</v>
      </c>
      <c r="ES811" s="4">
        <v>4</v>
      </c>
      <c r="ET811" s="4">
        <v>0</v>
      </c>
      <c r="EU811" s="4">
        <v>0</v>
      </c>
      <c r="EV811" s="4">
        <v>0</v>
      </c>
      <c r="EW811" s="4">
        <v>895</v>
      </c>
      <c r="EX811" s="4">
        <v>-13</v>
      </c>
      <c r="EY811" s="4">
        <v>1.85</v>
      </c>
      <c r="EZ811" s="4">
        <v>-1.1000000000000001</v>
      </c>
      <c r="FA811" s="4">
        <v>24</v>
      </c>
      <c r="FB811" s="4">
        <v>0</v>
      </c>
      <c r="FC811" s="4">
        <v>881.15</v>
      </c>
      <c r="FD811" s="4">
        <v>-7.1000000000000227</v>
      </c>
      <c r="FE811" s="4">
        <v>6472</v>
      </c>
      <c r="FF811" s="4">
        <v>268</v>
      </c>
      <c r="FG811" s="4">
        <v>2.0499999999999998</v>
      </c>
      <c r="FH811" s="4">
        <v>-1.25</v>
      </c>
      <c r="FI811" s="4">
        <v>5</v>
      </c>
      <c r="FJ811" s="4">
        <v>0</v>
      </c>
      <c r="FK811" s="4">
        <v>0</v>
      </c>
      <c r="FL811" s="4">
        <v>0</v>
      </c>
      <c r="FM811" s="4">
        <v>192</v>
      </c>
      <c r="FN811" s="4">
        <v>-37</v>
      </c>
      <c r="FO811" s="4">
        <v>2.25</v>
      </c>
      <c r="FP811" s="4">
        <v>-1.2999999999999998</v>
      </c>
      <c r="FQ811" s="4">
        <v>22</v>
      </c>
      <c r="FR811" s="4">
        <v>0</v>
      </c>
      <c r="FS811" s="4">
        <v>0</v>
      </c>
      <c r="FT811" s="4">
        <v>0</v>
      </c>
      <c r="FU811" s="4">
        <v>16901</v>
      </c>
      <c r="FV811" s="4">
        <v>-49</v>
      </c>
      <c r="FW811" s="4">
        <v>2.4</v>
      </c>
      <c r="FX811" s="4">
        <v>-1.4500000000000002</v>
      </c>
      <c r="FY811" s="4">
        <v>6</v>
      </c>
      <c r="FZ811" s="4">
        <v>0</v>
      </c>
      <c r="GA811" s="4">
        <v>0</v>
      </c>
      <c r="GB811" s="4">
        <v>0</v>
      </c>
      <c r="GC811" s="4">
        <v>905</v>
      </c>
      <c r="GD811" s="4">
        <v>28</v>
      </c>
      <c r="GE811" s="4">
        <v>2.65</v>
      </c>
      <c r="GF811" s="4">
        <v>-1.6</v>
      </c>
      <c r="GG811" s="4">
        <v>500</v>
      </c>
      <c r="GH811" s="4">
        <v>0</v>
      </c>
      <c r="GI811" s="4">
        <v>672.85</v>
      </c>
      <c r="GJ811" s="4">
        <v>-37.100000000000023</v>
      </c>
      <c r="GK811" s="4">
        <v>15530</v>
      </c>
      <c r="GL811" s="4">
        <v>-126</v>
      </c>
      <c r="GM811" s="4">
        <v>2.8</v>
      </c>
      <c r="GN811" s="4">
        <v>-1.7000000000000002</v>
      </c>
      <c r="GO811" s="4">
        <v>6</v>
      </c>
      <c r="GP811" s="4">
        <v>0</v>
      </c>
      <c r="GQ811" s="4">
        <v>0</v>
      </c>
      <c r="GR811" s="4">
        <v>0</v>
      </c>
      <c r="GS811" s="4">
        <v>951</v>
      </c>
      <c r="GT811" s="4">
        <v>-27</v>
      </c>
      <c r="GU811" s="4">
        <v>3.1</v>
      </c>
      <c r="GV811" s="4">
        <v>-1.6999999999999997</v>
      </c>
      <c r="GW811" s="4">
        <v>306</v>
      </c>
      <c r="GX811" s="4">
        <v>-74</v>
      </c>
      <c r="GY811" s="4">
        <v>585.1</v>
      </c>
      <c r="GZ811" s="4">
        <v>-20.850000000000023</v>
      </c>
      <c r="HA811" s="4">
        <v>15419</v>
      </c>
      <c r="HB811" s="4">
        <v>-1482</v>
      </c>
      <c r="HC811" s="4">
        <v>3.45</v>
      </c>
      <c r="HD811" s="4">
        <v>-1.6499999999999995</v>
      </c>
      <c r="HE811" s="4">
        <v>187</v>
      </c>
      <c r="HF811" s="4">
        <v>-2</v>
      </c>
      <c r="HG811" s="4">
        <v>542.1</v>
      </c>
      <c r="HH811" s="4">
        <v>7.7000000000000455</v>
      </c>
      <c r="HI811" s="4">
        <v>1898</v>
      </c>
      <c r="HJ811" s="4">
        <v>-706</v>
      </c>
      <c r="HK811" s="4">
        <v>4.0999999999999996</v>
      </c>
      <c r="HL811" s="4">
        <v>-1.6000000000000005</v>
      </c>
      <c r="HM811" s="4">
        <v>914</v>
      </c>
      <c r="HN811" s="4">
        <v>-17</v>
      </c>
      <c r="HO811" s="4">
        <v>487</v>
      </c>
      <c r="HP811" s="4">
        <v>-20.449999999999989</v>
      </c>
      <c r="HQ811" s="4">
        <v>28880</v>
      </c>
      <c r="HR811" s="4">
        <v>2313</v>
      </c>
      <c r="HS811" s="4">
        <v>4.95</v>
      </c>
      <c r="HT811" s="4">
        <v>-1.6499999999999995</v>
      </c>
      <c r="HU811" s="4">
        <v>311</v>
      </c>
      <c r="HV811" s="4">
        <v>0</v>
      </c>
      <c r="HW811" s="4">
        <v>453.2</v>
      </c>
      <c r="HX811" s="4">
        <v>-5.9499999999999886</v>
      </c>
      <c r="HY811" s="4">
        <v>3096</v>
      </c>
      <c r="HZ811" s="4">
        <v>229</v>
      </c>
      <c r="IA811" s="4">
        <v>5.9</v>
      </c>
      <c r="IB811" s="4">
        <v>-2.0499999999999998</v>
      </c>
      <c r="IC811" s="4">
        <v>472</v>
      </c>
      <c r="ID811" s="4">
        <v>-63</v>
      </c>
      <c r="IE811" s="4">
        <v>381.7</v>
      </c>
      <c r="IF811" s="4">
        <v>-26.050000000000011</v>
      </c>
      <c r="IG811" s="4">
        <v>19842</v>
      </c>
      <c r="IH811" s="4">
        <v>3097</v>
      </c>
      <c r="II811" s="4">
        <v>7.5</v>
      </c>
      <c r="IJ811" s="4">
        <v>-1.6500000000000004</v>
      </c>
      <c r="IK811" s="4">
        <v>226</v>
      </c>
      <c r="IL811" s="4">
        <v>-12</v>
      </c>
      <c r="IM811" s="4">
        <v>351.95</v>
      </c>
      <c r="IN811" s="4">
        <v>-10.850000000000023</v>
      </c>
      <c r="IO811" s="4">
        <v>4388</v>
      </c>
      <c r="IP811" s="4">
        <v>-66</v>
      </c>
      <c r="IQ811" s="4">
        <v>9.4499999999999993</v>
      </c>
      <c r="IR811" s="4">
        <v>-1.6000000000000014</v>
      </c>
      <c r="IS811" s="4">
        <v>1216</v>
      </c>
      <c r="IT811" s="4">
        <v>109</v>
      </c>
      <c r="IU811" s="4">
        <v>287.60000000000002</v>
      </c>
      <c r="IV811" s="4">
        <v>-24.25</v>
      </c>
      <c r="IW811" s="4">
        <v>26702</v>
      </c>
      <c r="IX811" s="4">
        <v>5013</v>
      </c>
      <c r="IY811" s="4">
        <v>12.15</v>
      </c>
      <c r="IZ811" s="4">
        <v>-1</v>
      </c>
      <c r="JA811" s="4">
        <v>220</v>
      </c>
      <c r="JB811" s="4">
        <v>10</v>
      </c>
      <c r="JC811" s="4">
        <v>244.1</v>
      </c>
      <c r="JD811" s="4">
        <v>-19.849999999999994</v>
      </c>
      <c r="JE811" s="4">
        <v>9703</v>
      </c>
      <c r="JF811" s="4">
        <v>2438</v>
      </c>
      <c r="JG811" s="4">
        <v>16.25</v>
      </c>
      <c r="JH811" s="4">
        <v>0</v>
      </c>
      <c r="JI811" s="4">
        <v>2994</v>
      </c>
      <c r="JJ811" s="4">
        <v>278</v>
      </c>
      <c r="JK811" s="4">
        <v>197.45</v>
      </c>
      <c r="JL811" s="4">
        <v>-20.700000000000017</v>
      </c>
      <c r="JM811" s="4">
        <v>30824</v>
      </c>
      <c r="JN811" s="4">
        <v>6981</v>
      </c>
      <c r="JO811" s="4">
        <v>22.1</v>
      </c>
      <c r="JP811" s="4">
        <v>1.3000000000000007</v>
      </c>
      <c r="JQ811" s="5">
        <v>911</v>
      </c>
      <c r="JR811" s="4">
        <v>-17</v>
      </c>
      <c r="JS811" s="4">
        <v>154.94999999999999</v>
      </c>
      <c r="JT811" s="4">
        <v>-19.450000000000017</v>
      </c>
      <c r="JU811" s="4">
        <v>11171</v>
      </c>
      <c r="JV811" s="4">
        <v>2841</v>
      </c>
      <c r="JW811" s="4">
        <v>30.2</v>
      </c>
      <c r="JX811" s="4">
        <v>2.8499999999999979</v>
      </c>
      <c r="JY811" s="4">
        <v>12299</v>
      </c>
      <c r="JZ811" s="4">
        <v>-1168</v>
      </c>
      <c r="KA811" s="4">
        <v>116.8</v>
      </c>
      <c r="KB811" s="4">
        <v>-18.500000000000014</v>
      </c>
      <c r="KC811" s="4">
        <v>39837</v>
      </c>
      <c r="KD811" s="4">
        <v>10102</v>
      </c>
      <c r="KE811" s="4">
        <v>41.85</v>
      </c>
      <c r="KF811" s="4">
        <v>3.8500000000000014</v>
      </c>
      <c r="KG811" s="4">
        <v>8400</v>
      </c>
      <c r="KH811" s="4">
        <v>3415</v>
      </c>
      <c r="KI811" s="4">
        <v>81.95</v>
      </c>
      <c r="KJ811" s="4">
        <v>-17.799999999999997</v>
      </c>
      <c r="KK811" s="4">
        <v>15530</v>
      </c>
      <c r="KL811" s="4">
        <v>6636</v>
      </c>
      <c r="KM811" s="4">
        <v>57.95</v>
      </c>
      <c r="KN811" s="4">
        <v>5.0500000000000043</v>
      </c>
      <c r="KO811" s="4">
        <v>46125</v>
      </c>
      <c r="KP811" s="4">
        <v>12782</v>
      </c>
      <c r="KQ811" s="4">
        <v>53.85</v>
      </c>
      <c r="KR811" s="4">
        <v>-17.399999999999999</v>
      </c>
      <c r="KS811" s="4">
        <v>38146</v>
      </c>
      <c r="KT811" s="4">
        <v>15232</v>
      </c>
      <c r="KU811" s="4">
        <v>79</v>
      </c>
      <c r="KV811" s="4">
        <v>6.25</v>
      </c>
      <c r="KW811" s="4">
        <v>18772</v>
      </c>
      <c r="KX811" s="4">
        <v>9475</v>
      </c>
      <c r="KY811" s="4">
        <v>32.9</v>
      </c>
      <c r="KZ811" s="4">
        <v>-15.300000000000004</v>
      </c>
      <c r="LA811" s="4">
        <v>6591</v>
      </c>
      <c r="LB811" s="4">
        <v>3556</v>
      </c>
      <c r="LC811" s="4">
        <v>108.4</v>
      </c>
      <c r="LD811" s="4">
        <v>8.8000000000000114</v>
      </c>
    </row>
    <row r="812" spans="1:316" x14ac:dyDescent="0.25">
      <c r="A812" s="171">
        <v>44076.427276273149</v>
      </c>
      <c r="B812" s="172">
        <v>0.42569444444444443</v>
      </c>
      <c r="C812" s="4">
        <v>11484.65</v>
      </c>
      <c r="D812" s="4">
        <v>11500</v>
      </c>
      <c r="E812" s="173">
        <v>-36.75</v>
      </c>
      <c r="F812" s="173">
        <v>-7.0499999999999927</v>
      </c>
      <c r="G812" s="173">
        <v>313.89999999999998</v>
      </c>
      <c r="H812" s="173">
        <v>-285.04999999999995</v>
      </c>
      <c r="I812" s="173">
        <v>149.90000000000015</v>
      </c>
      <c r="J812" s="173">
        <v>-434.9500000000001</v>
      </c>
      <c r="K812" s="127">
        <v>26.89</v>
      </c>
      <c r="L812" s="127">
        <v>27.43</v>
      </c>
      <c r="M812" s="127">
        <v>11.17</v>
      </c>
      <c r="N812" s="127">
        <v>9.64</v>
      </c>
      <c r="O812" s="127">
        <v>0.25518923645949543</v>
      </c>
      <c r="P812" s="127">
        <v>0.19600891507309148</v>
      </c>
      <c r="Q812" s="127">
        <v>0.88028633027300696</v>
      </c>
      <c r="R812" s="4">
        <v>53317</v>
      </c>
      <c r="S812" s="4">
        <v>54386</v>
      </c>
      <c r="T812" s="173">
        <v>11515.683333333334</v>
      </c>
      <c r="U812" s="173">
        <v>-1.4499999999989086</v>
      </c>
      <c r="V812" s="4">
        <v>147932</v>
      </c>
      <c r="W812" s="4">
        <v>-4370</v>
      </c>
      <c r="X812" s="173">
        <v>31.033333333334667</v>
      </c>
      <c r="Y812" s="126">
        <v>-67581</v>
      </c>
      <c r="Z812" s="126">
        <v>63090</v>
      </c>
      <c r="AA812" s="126">
        <v>-4491</v>
      </c>
      <c r="AB812" s="126">
        <v>1069</v>
      </c>
      <c r="AC812" s="126">
        <v>-47912</v>
      </c>
      <c r="AD812" s="176" t="e">
        <v>#REF!</v>
      </c>
      <c r="AE812" s="177">
        <v>-0.69816804777414054</v>
      </c>
      <c r="AF812" s="177">
        <v>-4.9265692245456863E-2</v>
      </c>
      <c r="AG812" s="177">
        <v>-10.270774181360025</v>
      </c>
      <c r="AH812" s="177">
        <v>-0.31089546213624875</v>
      </c>
      <c r="AI812" s="127">
        <v>0.20219396577489582</v>
      </c>
      <c r="AJ812" s="127">
        <v>0</v>
      </c>
      <c r="AK812" s="4">
        <v>0</v>
      </c>
      <c r="AL812" s="178">
        <v>11500</v>
      </c>
      <c r="AM812" s="178">
        <v>11400</v>
      </c>
      <c r="AN812" s="178">
        <v>11600</v>
      </c>
      <c r="AO812" s="178">
        <v>11700</v>
      </c>
      <c r="AS812" s="4">
        <v>0.82701355013550137</v>
      </c>
      <c r="AT812" s="4">
        <v>0.35110803324099721</v>
      </c>
      <c r="AU812" s="4">
        <v>0.2812437860409624</v>
      </c>
      <c r="AV812" s="4">
        <v>7.8513887218949141E-2</v>
      </c>
      <c r="AW812" s="4">
        <v>0.10650125072643202</v>
      </c>
      <c r="AX812" s="4">
        <v>6.143604857970425E-2</v>
      </c>
      <c r="AY812" s="4">
        <v>31.597374179431071</v>
      </c>
      <c r="AZ812" s="4">
        <v>9.954983922829582</v>
      </c>
      <c r="BA812" s="4">
        <v>41.684873949579831</v>
      </c>
      <c r="BB812" s="4">
        <v>19.415929203539822</v>
      </c>
      <c r="BC812" s="4">
        <v>22.177740863787374</v>
      </c>
      <c r="BD812" s="4">
        <v>44.104545454545452</v>
      </c>
      <c r="BE812" s="4">
        <v>10.295257181028724</v>
      </c>
      <c r="BF812" s="4">
        <v>12.262349066959386</v>
      </c>
      <c r="BG812" s="4">
        <v>3.239043824701195</v>
      </c>
      <c r="BH812" s="4">
        <v>1.8488095238095239</v>
      </c>
      <c r="BI812" s="4">
        <v>9</v>
      </c>
      <c r="BJ812" s="4">
        <v>0</v>
      </c>
      <c r="BK812" s="4">
        <v>0</v>
      </c>
      <c r="BL812" s="4">
        <v>0</v>
      </c>
      <c r="BM812" s="4">
        <v>6892</v>
      </c>
      <c r="BN812" s="4">
        <v>-1071</v>
      </c>
      <c r="BO812" s="4">
        <v>1.1499999999999999</v>
      </c>
      <c r="BP812" s="4">
        <v>-0.35000000000000009</v>
      </c>
      <c r="BQ812" s="4">
        <v>0</v>
      </c>
      <c r="BR812" s="4">
        <v>0</v>
      </c>
      <c r="BS812" s="4">
        <v>0</v>
      </c>
      <c r="BT812" s="4">
        <v>0</v>
      </c>
      <c r="BU812" s="4">
        <v>123</v>
      </c>
      <c r="BV812" s="4">
        <v>9</v>
      </c>
      <c r="BW812" s="4">
        <v>1.3</v>
      </c>
      <c r="BX812" s="4">
        <v>-0.25</v>
      </c>
      <c r="BY812" s="4">
        <v>22</v>
      </c>
      <c r="BZ812" s="4">
        <v>0</v>
      </c>
      <c r="CA812" s="4">
        <v>0</v>
      </c>
      <c r="CB812" s="4">
        <v>0</v>
      </c>
      <c r="CC812" s="4">
        <v>768</v>
      </c>
      <c r="CD812" s="4">
        <v>-15</v>
      </c>
      <c r="CE812" s="4">
        <v>1.2</v>
      </c>
      <c r="CF812" s="4">
        <v>-0.44999999999999996</v>
      </c>
      <c r="CG812" s="4">
        <v>0</v>
      </c>
      <c r="CH812" s="4">
        <v>0</v>
      </c>
      <c r="CI812" s="4">
        <v>0</v>
      </c>
      <c r="CJ812" s="4">
        <v>0</v>
      </c>
      <c r="CK812" s="4">
        <v>44</v>
      </c>
      <c r="CL812" s="4">
        <v>0</v>
      </c>
      <c r="CM812" s="4">
        <v>1.6</v>
      </c>
      <c r="CN812" s="4">
        <v>-0.19999999999999996</v>
      </c>
      <c r="CO812" s="4">
        <v>12</v>
      </c>
      <c r="CP812" s="4">
        <v>0</v>
      </c>
      <c r="CQ812" s="4">
        <v>0</v>
      </c>
      <c r="CR812" s="4">
        <v>0</v>
      </c>
      <c r="CS812" s="4">
        <v>1825</v>
      </c>
      <c r="CT812" s="4">
        <v>171</v>
      </c>
      <c r="CU812" s="4">
        <v>1.25</v>
      </c>
      <c r="CV812" s="4">
        <v>-0.7</v>
      </c>
      <c r="CW812" s="4">
        <v>0</v>
      </c>
      <c r="CX812" s="4">
        <v>0</v>
      </c>
      <c r="CY812" s="4">
        <v>0</v>
      </c>
      <c r="CZ812" s="4">
        <v>0</v>
      </c>
      <c r="DA812" s="4">
        <v>293</v>
      </c>
      <c r="DB812" s="4">
        <v>11</v>
      </c>
      <c r="DC812" s="4">
        <v>1.35</v>
      </c>
      <c r="DD812" s="4">
        <v>-0.75</v>
      </c>
      <c r="DE812" s="4">
        <v>28</v>
      </c>
      <c r="DF812" s="4">
        <v>0</v>
      </c>
      <c r="DG812" s="4">
        <v>0</v>
      </c>
      <c r="DH812" s="4">
        <v>0</v>
      </c>
      <c r="DI812" s="4">
        <v>2128</v>
      </c>
      <c r="DJ812" s="4">
        <v>-166</v>
      </c>
      <c r="DK812" s="4">
        <v>1.5</v>
      </c>
      <c r="DL812" s="4">
        <v>-0.64999999999999991</v>
      </c>
      <c r="DM812" s="4">
        <v>0</v>
      </c>
      <c r="DN812" s="4">
        <v>0</v>
      </c>
      <c r="DO812" s="4">
        <v>0</v>
      </c>
      <c r="DP812" s="4">
        <v>0</v>
      </c>
      <c r="DQ812" s="4">
        <v>505</v>
      </c>
      <c r="DR812" s="4">
        <v>39</v>
      </c>
      <c r="DS812" s="4">
        <v>1.45</v>
      </c>
      <c r="DT812" s="4">
        <v>-0.84999999999999987</v>
      </c>
      <c r="DU812" s="4">
        <v>1</v>
      </c>
      <c r="DV812" s="4">
        <v>0</v>
      </c>
      <c r="DW812" s="4">
        <v>0</v>
      </c>
      <c r="DX812" s="4">
        <v>0</v>
      </c>
      <c r="DY812" s="4">
        <v>4973</v>
      </c>
      <c r="DZ812" s="4">
        <v>-120</v>
      </c>
      <c r="EA812" s="4">
        <v>1.55</v>
      </c>
      <c r="EB812" s="4">
        <v>-0.90000000000000013</v>
      </c>
      <c r="EC812" s="4">
        <v>0</v>
      </c>
      <c r="ED812" s="4">
        <v>0</v>
      </c>
      <c r="EE812" s="4">
        <v>0</v>
      </c>
      <c r="EF812" s="4">
        <v>0</v>
      </c>
      <c r="EG812" s="4">
        <v>297</v>
      </c>
      <c r="EH812" s="4">
        <v>17</v>
      </c>
      <c r="EI812" s="4">
        <v>1.7</v>
      </c>
      <c r="EJ812" s="4">
        <v>-1.0000000000000002</v>
      </c>
      <c r="EK812" s="4">
        <v>79</v>
      </c>
      <c r="EL812" s="4">
        <v>0</v>
      </c>
      <c r="EM812" s="4">
        <v>1008</v>
      </c>
      <c r="EN812" s="4">
        <v>-7</v>
      </c>
      <c r="EO812" s="4">
        <v>23281</v>
      </c>
      <c r="EP812" s="4">
        <v>-677</v>
      </c>
      <c r="EQ812" s="4">
        <v>1.8</v>
      </c>
      <c r="ER812" s="4">
        <v>-1.0999999999999999</v>
      </c>
      <c r="ES812" s="4">
        <v>4</v>
      </c>
      <c r="ET812" s="4">
        <v>0</v>
      </c>
      <c r="EU812" s="4">
        <v>0</v>
      </c>
      <c r="EV812" s="4">
        <v>0</v>
      </c>
      <c r="EW812" s="4">
        <v>895</v>
      </c>
      <c r="EX812" s="4">
        <v>-13</v>
      </c>
      <c r="EY812" s="4">
        <v>1.85</v>
      </c>
      <c r="EZ812" s="4">
        <v>-1.1000000000000001</v>
      </c>
      <c r="FA812" s="4">
        <v>24</v>
      </c>
      <c r="FB812" s="4">
        <v>0</v>
      </c>
      <c r="FC812" s="4">
        <v>881.15</v>
      </c>
      <c r="FD812" s="4">
        <v>-7.1000000000000227</v>
      </c>
      <c r="FE812" s="4">
        <v>6472</v>
      </c>
      <c r="FF812" s="4">
        <v>268</v>
      </c>
      <c r="FG812" s="4">
        <v>2.0499999999999998</v>
      </c>
      <c r="FH812" s="4">
        <v>-1.25</v>
      </c>
      <c r="FI812" s="4">
        <v>5</v>
      </c>
      <c r="FJ812" s="4">
        <v>0</v>
      </c>
      <c r="FK812" s="4">
        <v>0</v>
      </c>
      <c r="FL812" s="4">
        <v>0</v>
      </c>
      <c r="FM812" s="4">
        <v>192</v>
      </c>
      <c r="FN812" s="4">
        <v>-37</v>
      </c>
      <c r="FO812" s="4">
        <v>2.25</v>
      </c>
      <c r="FP812" s="4">
        <v>-1.2999999999999998</v>
      </c>
      <c r="FQ812" s="4">
        <v>22</v>
      </c>
      <c r="FR812" s="4">
        <v>0</v>
      </c>
      <c r="FS812" s="4">
        <v>0</v>
      </c>
      <c r="FT812" s="4">
        <v>0</v>
      </c>
      <c r="FU812" s="4">
        <v>16901</v>
      </c>
      <c r="FV812" s="4">
        <v>-49</v>
      </c>
      <c r="FW812" s="4">
        <v>2.35</v>
      </c>
      <c r="FX812" s="4">
        <v>-1.5</v>
      </c>
      <c r="FY812" s="4">
        <v>6</v>
      </c>
      <c r="FZ812" s="4">
        <v>0</v>
      </c>
      <c r="GA812" s="4">
        <v>0</v>
      </c>
      <c r="GB812" s="4">
        <v>0</v>
      </c>
      <c r="GC812" s="4">
        <v>905</v>
      </c>
      <c r="GD812" s="4">
        <v>28</v>
      </c>
      <c r="GE812" s="4">
        <v>2.7</v>
      </c>
      <c r="GF812" s="4">
        <v>-1.5499999999999998</v>
      </c>
      <c r="GG812" s="4">
        <v>500</v>
      </c>
      <c r="GH812" s="4">
        <v>0</v>
      </c>
      <c r="GI812" s="4">
        <v>672.85</v>
      </c>
      <c r="GJ812" s="4">
        <v>-37.100000000000023</v>
      </c>
      <c r="GK812" s="4">
        <v>15530</v>
      </c>
      <c r="GL812" s="4">
        <v>-126</v>
      </c>
      <c r="GM812" s="4">
        <v>2.7</v>
      </c>
      <c r="GN812" s="4">
        <v>-1.7999999999999998</v>
      </c>
      <c r="GO812" s="4">
        <v>6</v>
      </c>
      <c r="GP812" s="4">
        <v>0</v>
      </c>
      <c r="GQ812" s="4">
        <v>0</v>
      </c>
      <c r="GR812" s="4">
        <v>0</v>
      </c>
      <c r="GS812" s="4">
        <v>951</v>
      </c>
      <c r="GT812" s="4">
        <v>-27</v>
      </c>
      <c r="GU812" s="4">
        <v>3</v>
      </c>
      <c r="GV812" s="4">
        <v>-1.7999999999999998</v>
      </c>
      <c r="GW812" s="4">
        <v>306</v>
      </c>
      <c r="GX812" s="4">
        <v>-74</v>
      </c>
      <c r="GY812" s="4">
        <v>585.1</v>
      </c>
      <c r="GZ812" s="4">
        <v>-20.850000000000023</v>
      </c>
      <c r="HA812" s="4">
        <v>15419</v>
      </c>
      <c r="HB812" s="4">
        <v>-1482</v>
      </c>
      <c r="HC812" s="4">
        <v>3.3</v>
      </c>
      <c r="HD812" s="4">
        <v>-1.7999999999999998</v>
      </c>
      <c r="HE812" s="4">
        <v>187</v>
      </c>
      <c r="HF812" s="4">
        <v>-2</v>
      </c>
      <c r="HG812" s="4">
        <v>542.1</v>
      </c>
      <c r="HH812" s="4">
        <v>7.7000000000000455</v>
      </c>
      <c r="HI812" s="4">
        <v>1898</v>
      </c>
      <c r="HJ812" s="4">
        <v>-706</v>
      </c>
      <c r="HK812" s="4">
        <v>3.85</v>
      </c>
      <c r="HL812" s="4">
        <v>-1.85</v>
      </c>
      <c r="HM812" s="4">
        <v>914</v>
      </c>
      <c r="HN812" s="4">
        <v>-17</v>
      </c>
      <c r="HO812" s="4">
        <v>492</v>
      </c>
      <c r="HP812" s="4">
        <v>-15.449999999999989</v>
      </c>
      <c r="HQ812" s="4">
        <v>28880</v>
      </c>
      <c r="HR812" s="4">
        <v>2313</v>
      </c>
      <c r="HS812" s="4">
        <v>4.55</v>
      </c>
      <c r="HT812" s="4">
        <v>-2.0499999999999998</v>
      </c>
      <c r="HU812" s="4">
        <v>311</v>
      </c>
      <c r="HV812" s="4">
        <v>0</v>
      </c>
      <c r="HW812" s="4">
        <v>453.2</v>
      </c>
      <c r="HX812" s="4">
        <v>-5.9499999999999886</v>
      </c>
      <c r="HY812" s="4">
        <v>3096</v>
      </c>
      <c r="HZ812" s="4">
        <v>229</v>
      </c>
      <c r="IA812" s="4">
        <v>5.4</v>
      </c>
      <c r="IB812" s="4">
        <v>-2.5499999999999998</v>
      </c>
      <c r="IC812" s="4">
        <v>476</v>
      </c>
      <c r="ID812" s="4">
        <v>-59</v>
      </c>
      <c r="IE812" s="4">
        <v>391.65</v>
      </c>
      <c r="IF812" s="4">
        <v>-16.100000000000023</v>
      </c>
      <c r="IG812" s="4">
        <v>19842</v>
      </c>
      <c r="IH812" s="4">
        <v>3097</v>
      </c>
      <c r="II812" s="4">
        <v>6.6</v>
      </c>
      <c r="IJ812" s="4">
        <v>-2.5500000000000007</v>
      </c>
      <c r="IK812" s="4">
        <v>226</v>
      </c>
      <c r="IL812" s="4">
        <v>-12</v>
      </c>
      <c r="IM812" s="4">
        <v>351.95</v>
      </c>
      <c r="IN812" s="4">
        <v>-10.850000000000023</v>
      </c>
      <c r="IO812" s="4">
        <v>4388</v>
      </c>
      <c r="IP812" s="4">
        <v>-66</v>
      </c>
      <c r="IQ812" s="4">
        <v>8.25</v>
      </c>
      <c r="IR812" s="4">
        <v>-2.8000000000000007</v>
      </c>
      <c r="IS812" s="4">
        <v>1204</v>
      </c>
      <c r="IT812" s="4">
        <v>97</v>
      </c>
      <c r="IU812" s="4">
        <v>299.5</v>
      </c>
      <c r="IV812" s="4">
        <v>-12.350000000000023</v>
      </c>
      <c r="IW812" s="4">
        <v>26702</v>
      </c>
      <c r="IX812" s="4">
        <v>5013</v>
      </c>
      <c r="IY812" s="4">
        <v>11</v>
      </c>
      <c r="IZ812" s="4">
        <v>-2.1500000000000004</v>
      </c>
      <c r="JA812" s="4">
        <v>220</v>
      </c>
      <c r="JB812" s="4">
        <v>10</v>
      </c>
      <c r="JC812" s="4">
        <v>251.55</v>
      </c>
      <c r="JD812" s="4">
        <v>-12.399999999999977</v>
      </c>
      <c r="JE812" s="4">
        <v>9703</v>
      </c>
      <c r="JF812" s="4">
        <v>2438</v>
      </c>
      <c r="JG812" s="4">
        <v>14.45</v>
      </c>
      <c r="JH812" s="4">
        <v>-1.8000000000000007</v>
      </c>
      <c r="JI812" s="4">
        <v>2994</v>
      </c>
      <c r="JJ812" s="4">
        <v>278</v>
      </c>
      <c r="JK812" s="4">
        <v>206.75</v>
      </c>
      <c r="JL812" s="4">
        <v>-11.400000000000006</v>
      </c>
      <c r="JM812" s="4">
        <v>30824</v>
      </c>
      <c r="JN812" s="4">
        <v>6981</v>
      </c>
      <c r="JO812" s="4">
        <v>19.7</v>
      </c>
      <c r="JP812" s="4">
        <v>-1.1000000000000014</v>
      </c>
      <c r="JQ812" s="5">
        <v>911</v>
      </c>
      <c r="JR812" s="4">
        <v>-17</v>
      </c>
      <c r="JS812" s="4">
        <v>163.6</v>
      </c>
      <c r="JT812" s="4">
        <v>-10.800000000000011</v>
      </c>
      <c r="JU812" s="4">
        <v>11171</v>
      </c>
      <c r="JV812" s="4">
        <v>2841</v>
      </c>
      <c r="JW812" s="4">
        <v>27.05</v>
      </c>
      <c r="JX812" s="4">
        <v>-0.30000000000000071</v>
      </c>
      <c r="JY812" s="4">
        <v>12299</v>
      </c>
      <c r="JZ812" s="4">
        <v>-1168</v>
      </c>
      <c r="KA812" s="4">
        <v>124.55</v>
      </c>
      <c r="KB812" s="4">
        <v>-10.750000000000014</v>
      </c>
      <c r="KC812" s="4">
        <v>39837</v>
      </c>
      <c r="KD812" s="4">
        <v>10102</v>
      </c>
      <c r="KE812" s="4">
        <v>37.700000000000003</v>
      </c>
      <c r="KF812" s="4">
        <v>-0.29999999999999716</v>
      </c>
      <c r="KG812" s="4">
        <v>8400</v>
      </c>
      <c r="KH812" s="4">
        <v>3415</v>
      </c>
      <c r="KI812" s="4">
        <v>88.95</v>
      </c>
      <c r="KJ812" s="4">
        <v>-10.799999999999997</v>
      </c>
      <c r="KK812" s="4">
        <v>15530</v>
      </c>
      <c r="KL812" s="4">
        <v>6636</v>
      </c>
      <c r="KM812" s="4">
        <v>52</v>
      </c>
      <c r="KN812" s="4">
        <v>-0.89999999999999858</v>
      </c>
      <c r="KO812" s="4">
        <v>46125</v>
      </c>
      <c r="KP812" s="4">
        <v>12782</v>
      </c>
      <c r="KQ812" s="4">
        <v>58.85</v>
      </c>
      <c r="KR812" s="4">
        <v>-12.399999999999999</v>
      </c>
      <c r="KS812" s="4">
        <v>38146</v>
      </c>
      <c r="KT812" s="4">
        <v>15232</v>
      </c>
      <c r="KU812" s="4">
        <v>72.400000000000006</v>
      </c>
      <c r="KV812" s="4">
        <v>-0.34999999999999432</v>
      </c>
      <c r="KW812" s="4">
        <v>18772</v>
      </c>
      <c r="KX812" s="4">
        <v>9475</v>
      </c>
      <c r="KY812" s="4">
        <v>36.4</v>
      </c>
      <c r="KZ812" s="4">
        <v>-11.800000000000004</v>
      </c>
      <c r="LA812" s="4">
        <v>6591</v>
      </c>
      <c r="LB812" s="4">
        <v>3556</v>
      </c>
      <c r="LC812" s="4">
        <v>99.55</v>
      </c>
      <c r="LD812" s="4">
        <v>-4.9999999999997158E-2</v>
      </c>
    </row>
    <row r="813" spans="1:316" x14ac:dyDescent="0.25">
      <c r="A813" s="171">
        <v>44076.426276851853</v>
      </c>
      <c r="B813" s="172">
        <v>0.42499999999999999</v>
      </c>
      <c r="C813" s="4">
        <v>11486.85</v>
      </c>
      <c r="D813" s="4">
        <v>11500</v>
      </c>
      <c r="E813" s="173">
        <v>-37.700000000000003</v>
      </c>
      <c r="F813" s="173">
        <v>-3.8500000000000014</v>
      </c>
      <c r="G813" s="173">
        <v>313.89999999999998</v>
      </c>
      <c r="H813" s="173">
        <v>-294.84999999999997</v>
      </c>
      <c r="I813" s="173">
        <v>112.15000000000015</v>
      </c>
      <c r="J813" s="173">
        <v>-407.00000000000011</v>
      </c>
      <c r="K813" s="127">
        <v>26.89</v>
      </c>
      <c r="L813" s="127">
        <v>27.43</v>
      </c>
      <c r="M813" s="127">
        <v>11.17</v>
      </c>
      <c r="N813" s="127">
        <v>9.64</v>
      </c>
      <c r="O813" s="127">
        <v>0.26942334146046021</v>
      </c>
      <c r="P813" s="127">
        <v>0.21042574331982836</v>
      </c>
      <c r="Q813" s="127">
        <v>0.88658438671901774</v>
      </c>
      <c r="R813" s="4">
        <v>49031</v>
      </c>
      <c r="S813" s="4">
        <v>53186</v>
      </c>
      <c r="T813" s="173">
        <v>11517.133333333333</v>
      </c>
      <c r="U813" s="173">
        <v>-2.3499999999985448</v>
      </c>
      <c r="V813" s="4">
        <v>147932</v>
      </c>
      <c r="W813" s="4">
        <v>-4410</v>
      </c>
      <c r="X813" s="173">
        <v>30.283333333332848</v>
      </c>
      <c r="Y813" s="126">
        <v>-64685</v>
      </c>
      <c r="Z813" s="126">
        <v>-13434</v>
      </c>
      <c r="AA813" s="126">
        <v>-78119</v>
      </c>
      <c r="AB813" s="126">
        <v>4155</v>
      </c>
      <c r="AC813" s="126">
        <v>-46592</v>
      </c>
      <c r="AD813" s="176" t="e">
        <v>#REF!</v>
      </c>
      <c r="AE813" s="177">
        <v>-0.64785312721056176</v>
      </c>
      <c r="AF813" s="177">
        <v>-5.0035838110563717E-2</v>
      </c>
      <c r="AG813" s="177">
        <v>-1.1300754470953742</v>
      </c>
      <c r="AH813" s="177">
        <v>-0.21840944535147505</v>
      </c>
      <c r="AI813" s="127">
        <v>0.20435961386406321</v>
      </c>
      <c r="AJ813" s="127">
        <v>0</v>
      </c>
      <c r="AK813" s="4">
        <v>0</v>
      </c>
      <c r="AL813" s="178">
        <v>11500</v>
      </c>
      <c r="AM813" s="178">
        <v>11400</v>
      </c>
      <c r="AN813" s="178">
        <v>11600</v>
      </c>
      <c r="AO813" s="178">
        <v>11700</v>
      </c>
      <c r="AS813" s="4">
        <v>0.83510042805400064</v>
      </c>
      <c r="AT813" s="4">
        <v>0.35463618802318092</v>
      </c>
      <c r="AU813" s="4">
        <v>0.2848489418388378</v>
      </c>
      <c r="AV813" s="4">
        <v>8.0297307176800295E-2</v>
      </c>
      <c r="AW813" s="4">
        <v>0.10767006543905037</v>
      </c>
      <c r="AX813" s="4">
        <v>6.3343230713132262E-2</v>
      </c>
      <c r="AY813" s="4">
        <v>31.39387308533917</v>
      </c>
      <c r="AZ813" s="4">
        <v>10.067524115755628</v>
      </c>
      <c r="BA813" s="4">
        <v>41.739495798319325</v>
      </c>
      <c r="BB813" s="4">
        <v>19.482300884955752</v>
      </c>
      <c r="BC813" s="4">
        <v>22.028239202657808</v>
      </c>
      <c r="BD813" s="4">
        <v>43.645454545454548</v>
      </c>
      <c r="BE813" s="4">
        <v>10.231903485254692</v>
      </c>
      <c r="BF813" s="4">
        <v>12.065874730021598</v>
      </c>
      <c r="BG813" s="4">
        <v>3.2229674464256504</v>
      </c>
      <c r="BH813" s="4">
        <v>1.8632603406326034</v>
      </c>
      <c r="BI813" s="4">
        <v>9</v>
      </c>
      <c r="BJ813" s="4">
        <v>0</v>
      </c>
      <c r="BK813" s="4">
        <v>0</v>
      </c>
      <c r="BL813" s="4">
        <v>0</v>
      </c>
      <c r="BM813" s="4">
        <v>6872</v>
      </c>
      <c r="BN813" s="4">
        <v>-1091</v>
      </c>
      <c r="BO813" s="4">
        <v>1.1499999999999999</v>
      </c>
      <c r="BP813" s="4">
        <v>-0.35000000000000009</v>
      </c>
      <c r="BQ813" s="4">
        <v>0</v>
      </c>
      <c r="BR813" s="4">
        <v>0</v>
      </c>
      <c r="BS813" s="4">
        <v>0</v>
      </c>
      <c r="BT813" s="4">
        <v>0</v>
      </c>
      <c r="BU813" s="4">
        <v>123</v>
      </c>
      <c r="BV813" s="4">
        <v>9</v>
      </c>
      <c r="BW813" s="4">
        <v>1.3</v>
      </c>
      <c r="BX813" s="4">
        <v>-0.25</v>
      </c>
      <c r="BY813" s="4">
        <v>22</v>
      </c>
      <c r="BZ813" s="4">
        <v>0</v>
      </c>
      <c r="CA813" s="4">
        <v>0</v>
      </c>
      <c r="CB813" s="4">
        <v>0</v>
      </c>
      <c r="CC813" s="4">
        <v>768</v>
      </c>
      <c r="CD813" s="4">
        <v>-15</v>
      </c>
      <c r="CE813" s="4">
        <v>1.2</v>
      </c>
      <c r="CF813" s="4">
        <v>-0.44999999999999996</v>
      </c>
      <c r="CG813" s="4">
        <v>0</v>
      </c>
      <c r="CH813" s="4">
        <v>0</v>
      </c>
      <c r="CI813" s="4">
        <v>0</v>
      </c>
      <c r="CJ813" s="4">
        <v>0</v>
      </c>
      <c r="CK813" s="4">
        <v>44</v>
      </c>
      <c r="CL813" s="4">
        <v>0</v>
      </c>
      <c r="CM813" s="4">
        <v>1.6</v>
      </c>
      <c r="CN813" s="4">
        <v>-0.19999999999999996</v>
      </c>
      <c r="CO813" s="4">
        <v>12</v>
      </c>
      <c r="CP813" s="4">
        <v>0</v>
      </c>
      <c r="CQ813" s="4">
        <v>0</v>
      </c>
      <c r="CR813" s="4">
        <v>0</v>
      </c>
      <c r="CS813" s="4">
        <v>1829</v>
      </c>
      <c r="CT813" s="4">
        <v>175</v>
      </c>
      <c r="CU813" s="4">
        <v>1.4</v>
      </c>
      <c r="CV813" s="4">
        <v>-0.55000000000000004</v>
      </c>
      <c r="CW813" s="4">
        <v>0</v>
      </c>
      <c r="CX813" s="4">
        <v>0</v>
      </c>
      <c r="CY813" s="4">
        <v>0</v>
      </c>
      <c r="CZ813" s="4">
        <v>0</v>
      </c>
      <c r="DA813" s="4">
        <v>295</v>
      </c>
      <c r="DB813" s="4">
        <v>13</v>
      </c>
      <c r="DC813" s="4">
        <v>1.6</v>
      </c>
      <c r="DD813" s="4">
        <v>-0.5</v>
      </c>
      <c r="DE813" s="4">
        <v>28</v>
      </c>
      <c r="DF813" s="4">
        <v>0</v>
      </c>
      <c r="DG813" s="4">
        <v>0</v>
      </c>
      <c r="DH813" s="4">
        <v>0</v>
      </c>
      <c r="DI813" s="4">
        <v>2257</v>
      </c>
      <c r="DJ813" s="4">
        <v>-37</v>
      </c>
      <c r="DK813" s="4">
        <v>1.45</v>
      </c>
      <c r="DL813" s="4">
        <v>-0.7</v>
      </c>
      <c r="DM813" s="4">
        <v>0</v>
      </c>
      <c r="DN813" s="4">
        <v>0</v>
      </c>
      <c r="DO813" s="4">
        <v>0</v>
      </c>
      <c r="DP813" s="4">
        <v>0</v>
      </c>
      <c r="DQ813" s="4">
        <v>505</v>
      </c>
      <c r="DR813" s="4">
        <v>39</v>
      </c>
      <c r="DS813" s="4">
        <v>1.45</v>
      </c>
      <c r="DT813" s="4">
        <v>-0.84999999999999987</v>
      </c>
      <c r="DU813" s="4">
        <v>1</v>
      </c>
      <c r="DV813" s="4">
        <v>0</v>
      </c>
      <c r="DW813" s="4">
        <v>0</v>
      </c>
      <c r="DX813" s="4">
        <v>0</v>
      </c>
      <c r="DY813" s="4">
        <v>4946</v>
      </c>
      <c r="DZ813" s="4">
        <v>-147</v>
      </c>
      <c r="EA813" s="4">
        <v>1.5</v>
      </c>
      <c r="EB813" s="4">
        <v>-0.95000000000000018</v>
      </c>
      <c r="EC813" s="4">
        <v>0</v>
      </c>
      <c r="ED813" s="4">
        <v>0</v>
      </c>
      <c r="EE813" s="4">
        <v>0</v>
      </c>
      <c r="EF813" s="4">
        <v>0</v>
      </c>
      <c r="EG813" s="4">
        <v>297</v>
      </c>
      <c r="EH813" s="4">
        <v>17</v>
      </c>
      <c r="EI813" s="4">
        <v>1.6</v>
      </c>
      <c r="EJ813" s="4">
        <v>-1.1000000000000001</v>
      </c>
      <c r="EK813" s="4">
        <v>79</v>
      </c>
      <c r="EL813" s="4">
        <v>0</v>
      </c>
      <c r="EM813" s="4">
        <v>1008</v>
      </c>
      <c r="EN813" s="4">
        <v>-7</v>
      </c>
      <c r="EO813" s="4">
        <v>23395</v>
      </c>
      <c r="EP813" s="4">
        <v>-563</v>
      </c>
      <c r="EQ813" s="4">
        <v>1.8</v>
      </c>
      <c r="ER813" s="4">
        <v>-1.0999999999999999</v>
      </c>
      <c r="ES813" s="4">
        <v>4</v>
      </c>
      <c r="ET813" s="4">
        <v>0</v>
      </c>
      <c r="EU813" s="4">
        <v>0</v>
      </c>
      <c r="EV813" s="4">
        <v>0</v>
      </c>
      <c r="EW813" s="4">
        <v>895</v>
      </c>
      <c r="EX813" s="4">
        <v>-13</v>
      </c>
      <c r="EY813" s="4">
        <v>1.85</v>
      </c>
      <c r="EZ813" s="4">
        <v>-1.1000000000000001</v>
      </c>
      <c r="FA813" s="4">
        <v>24</v>
      </c>
      <c r="FB813" s="4">
        <v>0</v>
      </c>
      <c r="FC813" s="4">
        <v>881.15</v>
      </c>
      <c r="FD813" s="4">
        <v>-7.1000000000000227</v>
      </c>
      <c r="FE813" s="4">
        <v>6528</v>
      </c>
      <c r="FF813" s="4">
        <v>324</v>
      </c>
      <c r="FG813" s="4">
        <v>2.0499999999999998</v>
      </c>
      <c r="FH813" s="4">
        <v>-1.25</v>
      </c>
      <c r="FI813" s="4">
        <v>5</v>
      </c>
      <c r="FJ813" s="4">
        <v>0</v>
      </c>
      <c r="FK813" s="4">
        <v>0</v>
      </c>
      <c r="FL813" s="4">
        <v>0</v>
      </c>
      <c r="FM813" s="4">
        <v>192</v>
      </c>
      <c r="FN813" s="4">
        <v>-37</v>
      </c>
      <c r="FO813" s="4">
        <v>2.25</v>
      </c>
      <c r="FP813" s="4">
        <v>-1.2999999999999998</v>
      </c>
      <c r="FQ813" s="4">
        <v>22</v>
      </c>
      <c r="FR813" s="4">
        <v>0</v>
      </c>
      <c r="FS813" s="4">
        <v>0</v>
      </c>
      <c r="FT813" s="4">
        <v>0</v>
      </c>
      <c r="FU813" s="4">
        <v>17056</v>
      </c>
      <c r="FV813" s="4">
        <v>106</v>
      </c>
      <c r="FW813" s="4">
        <v>2.4500000000000002</v>
      </c>
      <c r="FX813" s="4">
        <v>-1.4</v>
      </c>
      <c r="FY813" s="4">
        <v>6</v>
      </c>
      <c r="FZ813" s="4">
        <v>0</v>
      </c>
      <c r="GA813" s="4">
        <v>0</v>
      </c>
      <c r="GB813" s="4">
        <v>0</v>
      </c>
      <c r="GC813" s="4">
        <v>905</v>
      </c>
      <c r="GD813" s="4">
        <v>28</v>
      </c>
      <c r="GE813" s="4">
        <v>2.7</v>
      </c>
      <c r="GF813" s="4">
        <v>-1.5499999999999998</v>
      </c>
      <c r="GG813" s="4">
        <v>500</v>
      </c>
      <c r="GH813" s="4">
        <v>0</v>
      </c>
      <c r="GI813" s="4">
        <v>672.85</v>
      </c>
      <c r="GJ813" s="4">
        <v>-37.100000000000023</v>
      </c>
      <c r="GK813" s="4">
        <v>15206</v>
      </c>
      <c r="GL813" s="4">
        <v>-450</v>
      </c>
      <c r="GM813" s="4">
        <v>2.85</v>
      </c>
      <c r="GN813" s="4">
        <v>-1.65</v>
      </c>
      <c r="GO813" s="4">
        <v>6</v>
      </c>
      <c r="GP813" s="4">
        <v>0</v>
      </c>
      <c r="GQ813" s="4">
        <v>0</v>
      </c>
      <c r="GR813" s="4">
        <v>0</v>
      </c>
      <c r="GS813" s="4">
        <v>959</v>
      </c>
      <c r="GT813" s="4">
        <v>-19</v>
      </c>
      <c r="GU813" s="4">
        <v>3.1</v>
      </c>
      <c r="GV813" s="4">
        <v>-1.6999999999999997</v>
      </c>
      <c r="GW813" s="4">
        <v>306</v>
      </c>
      <c r="GX813" s="4">
        <v>-74</v>
      </c>
      <c r="GY813" s="4">
        <v>585.1</v>
      </c>
      <c r="GZ813" s="4">
        <v>-20.850000000000023</v>
      </c>
      <c r="HA813" s="4">
        <v>15471</v>
      </c>
      <c r="HB813" s="4">
        <v>-1430</v>
      </c>
      <c r="HC813" s="4">
        <v>3.4</v>
      </c>
      <c r="HD813" s="4">
        <v>-1.6999999999999997</v>
      </c>
      <c r="HE813" s="4">
        <v>187</v>
      </c>
      <c r="HF813" s="4">
        <v>-2</v>
      </c>
      <c r="HG813" s="4">
        <v>542.1</v>
      </c>
      <c r="HH813" s="4">
        <v>7.7000000000000455</v>
      </c>
      <c r="HI813" s="4">
        <v>1898</v>
      </c>
      <c r="HJ813" s="4">
        <v>-706</v>
      </c>
      <c r="HK813" s="4">
        <v>3.95</v>
      </c>
      <c r="HL813" s="4">
        <v>-1.75</v>
      </c>
      <c r="HM813" s="4">
        <v>914</v>
      </c>
      <c r="HN813" s="4">
        <v>-17</v>
      </c>
      <c r="HO813" s="4">
        <v>492</v>
      </c>
      <c r="HP813" s="4">
        <v>-15.449999999999989</v>
      </c>
      <c r="HQ813" s="4">
        <v>28694</v>
      </c>
      <c r="HR813" s="4">
        <v>2127</v>
      </c>
      <c r="HS813" s="4">
        <v>4.6500000000000004</v>
      </c>
      <c r="HT813" s="4">
        <v>-1.9499999999999993</v>
      </c>
      <c r="HU813" s="4">
        <v>311</v>
      </c>
      <c r="HV813" s="4">
        <v>0</v>
      </c>
      <c r="HW813" s="4">
        <v>453.2</v>
      </c>
      <c r="HX813" s="4">
        <v>-5.9499999999999886</v>
      </c>
      <c r="HY813" s="4">
        <v>3131</v>
      </c>
      <c r="HZ813" s="4">
        <v>264</v>
      </c>
      <c r="IA813" s="4">
        <v>5.45</v>
      </c>
      <c r="IB813" s="4">
        <v>-2.5</v>
      </c>
      <c r="IC813" s="4">
        <v>476</v>
      </c>
      <c r="ID813" s="4">
        <v>-59</v>
      </c>
      <c r="IE813" s="4">
        <v>391.65</v>
      </c>
      <c r="IF813" s="4">
        <v>-16.100000000000023</v>
      </c>
      <c r="IG813" s="4">
        <v>19868</v>
      </c>
      <c r="IH813" s="4">
        <v>3123</v>
      </c>
      <c r="II813" s="4">
        <v>6.9</v>
      </c>
      <c r="IJ813" s="4">
        <v>-2.25</v>
      </c>
      <c r="IK813" s="4">
        <v>226</v>
      </c>
      <c r="IL813" s="4">
        <v>-12</v>
      </c>
      <c r="IM813" s="4">
        <v>351.95</v>
      </c>
      <c r="IN813" s="4">
        <v>-10.850000000000023</v>
      </c>
      <c r="IO813" s="4">
        <v>4403</v>
      </c>
      <c r="IP813" s="4">
        <v>-51</v>
      </c>
      <c r="IQ813" s="4">
        <v>8.65</v>
      </c>
      <c r="IR813" s="4">
        <v>-2.4000000000000004</v>
      </c>
      <c r="IS813" s="4">
        <v>1204</v>
      </c>
      <c r="IT813" s="4">
        <v>97</v>
      </c>
      <c r="IU813" s="4">
        <v>297</v>
      </c>
      <c r="IV813" s="4">
        <v>-14.850000000000023</v>
      </c>
      <c r="IW813" s="4">
        <v>26522</v>
      </c>
      <c r="IX813" s="4">
        <v>4833</v>
      </c>
      <c r="IY813" s="4">
        <v>11.3</v>
      </c>
      <c r="IZ813" s="4">
        <v>-1.8499999999999996</v>
      </c>
      <c r="JA813" s="4">
        <v>220</v>
      </c>
      <c r="JB813" s="4">
        <v>10</v>
      </c>
      <c r="JC813" s="4">
        <v>251.55</v>
      </c>
      <c r="JD813" s="4">
        <v>-12.399999999999977</v>
      </c>
      <c r="JE813" s="4">
        <v>9602</v>
      </c>
      <c r="JF813" s="4">
        <v>2337</v>
      </c>
      <c r="JG813" s="4">
        <v>15.1</v>
      </c>
      <c r="JH813" s="4">
        <v>-1.1500000000000004</v>
      </c>
      <c r="JI813" s="4">
        <v>2984</v>
      </c>
      <c r="JJ813" s="4">
        <v>268</v>
      </c>
      <c r="JK813" s="4">
        <v>205.15</v>
      </c>
      <c r="JL813" s="4">
        <v>-13</v>
      </c>
      <c r="JM813" s="4">
        <v>30532</v>
      </c>
      <c r="JN813" s="4">
        <v>6689</v>
      </c>
      <c r="JO813" s="4">
        <v>20.45</v>
      </c>
      <c r="JP813" s="4">
        <v>-0.35000000000000142</v>
      </c>
      <c r="JQ813" s="5">
        <v>926</v>
      </c>
      <c r="JR813" s="4">
        <v>-2</v>
      </c>
      <c r="JS813" s="4">
        <v>161.80000000000001</v>
      </c>
      <c r="JT813" s="4">
        <v>-12.599999999999994</v>
      </c>
      <c r="JU813" s="4">
        <v>11173</v>
      </c>
      <c r="JV813" s="4">
        <v>2843</v>
      </c>
      <c r="JW813" s="4">
        <v>27.9</v>
      </c>
      <c r="JX813" s="4">
        <v>0.54999999999999716</v>
      </c>
      <c r="JY813" s="4">
        <v>12226</v>
      </c>
      <c r="JZ813" s="4">
        <v>-1241</v>
      </c>
      <c r="KA813" s="4">
        <v>123.2</v>
      </c>
      <c r="KB813" s="4">
        <v>-12.100000000000009</v>
      </c>
      <c r="KC813" s="4">
        <v>39404</v>
      </c>
      <c r="KD813" s="4">
        <v>9669</v>
      </c>
      <c r="KE813" s="4">
        <v>38.65</v>
      </c>
      <c r="KF813" s="4">
        <v>0.64999999999999858</v>
      </c>
      <c r="KG813" s="4">
        <v>8220</v>
      </c>
      <c r="KH813" s="4">
        <v>3235</v>
      </c>
      <c r="KI813" s="4">
        <v>87.25</v>
      </c>
      <c r="KJ813" s="4">
        <v>-12.5</v>
      </c>
      <c r="KK813" s="4">
        <v>15316</v>
      </c>
      <c r="KL813" s="4">
        <v>6422</v>
      </c>
      <c r="KM813" s="4">
        <v>53.25</v>
      </c>
      <c r="KN813" s="4">
        <v>0.35000000000000142</v>
      </c>
      <c r="KO813" s="4">
        <v>45555</v>
      </c>
      <c r="KP813" s="4">
        <v>12212</v>
      </c>
      <c r="KQ813" s="4">
        <v>57.8</v>
      </c>
      <c r="KR813" s="4">
        <v>-13.450000000000003</v>
      </c>
      <c r="KS813" s="4">
        <v>38043</v>
      </c>
      <c r="KT813" s="4">
        <v>15129</v>
      </c>
      <c r="KU813" s="4">
        <v>73.5</v>
      </c>
      <c r="KV813" s="4">
        <v>0.75</v>
      </c>
      <c r="KW813" s="4">
        <v>18636</v>
      </c>
      <c r="KX813" s="4">
        <v>9339</v>
      </c>
      <c r="KY813" s="4">
        <v>35.799999999999997</v>
      </c>
      <c r="KZ813" s="4">
        <v>-12.400000000000006</v>
      </c>
      <c r="LA813" s="4">
        <v>6609</v>
      </c>
      <c r="LB813" s="4">
        <v>3574</v>
      </c>
      <c r="LC813" s="4">
        <v>101.5</v>
      </c>
      <c r="LD813" s="4">
        <v>1.9000000000000057</v>
      </c>
    </row>
    <row r="814" spans="1:316" x14ac:dyDescent="0.25">
      <c r="A814" s="171">
        <v>44076.424149652776</v>
      </c>
      <c r="B814" s="172">
        <v>0.42291666666666666</v>
      </c>
      <c r="C814" s="4">
        <v>11488.85</v>
      </c>
      <c r="D814" s="4">
        <v>11500</v>
      </c>
      <c r="E814" s="173">
        <v>-32.800000000000004</v>
      </c>
      <c r="F814" s="173">
        <v>-11.649999999999999</v>
      </c>
      <c r="G814" s="173">
        <v>313.89999999999998</v>
      </c>
      <c r="H814" s="173">
        <v>-246.70000000000007</v>
      </c>
      <c r="I814" s="173">
        <v>68.700000000000216</v>
      </c>
      <c r="J814" s="173">
        <v>-315.40000000000032</v>
      </c>
      <c r="K814" s="127">
        <v>25.1</v>
      </c>
      <c r="L814" s="127">
        <v>29.06</v>
      </c>
      <c r="M814" s="127">
        <v>9.3800000000000008</v>
      </c>
      <c r="N814" s="127">
        <v>11.27</v>
      </c>
      <c r="O814" s="127">
        <v>0.3001921453193544</v>
      </c>
      <c r="P814" s="127">
        <v>0.21722550686779044</v>
      </c>
      <c r="Q814" s="127">
        <v>0.88613397814707329</v>
      </c>
      <c r="R814" s="4">
        <v>49514</v>
      </c>
      <c r="S814" s="4">
        <v>53430</v>
      </c>
      <c r="T814" s="173">
        <v>11519.483333333332</v>
      </c>
      <c r="U814" s="173">
        <v>-7.1666666666696983</v>
      </c>
      <c r="V814" s="4">
        <v>147835</v>
      </c>
      <c r="W814" s="4">
        <v>-4122</v>
      </c>
      <c r="X814" s="173">
        <v>30.633333333331393</v>
      </c>
      <c r="Y814" s="126">
        <v>-64494</v>
      </c>
      <c r="Z814" s="126">
        <v>61474</v>
      </c>
      <c r="AA814" s="126">
        <v>-3020</v>
      </c>
      <c r="AB814" s="126">
        <v>3916</v>
      </c>
      <c r="AC814" s="126">
        <v>-46689</v>
      </c>
      <c r="AD814" s="176" t="e">
        <v>#REF!</v>
      </c>
      <c r="AE814" s="177">
        <v>-0.39544863890375975</v>
      </c>
      <c r="AF814" s="177">
        <v>-5.145506502255498E-2</v>
      </c>
      <c r="AG814" s="177">
        <v>-1.0116378869399705</v>
      </c>
      <c r="AH814" s="177">
        <v>-6.6599661567137841E-2</v>
      </c>
      <c r="AI814" s="127">
        <v>0.21466266495453482</v>
      </c>
      <c r="AJ814" s="127">
        <v>0</v>
      </c>
      <c r="AK814" s="4">
        <v>0</v>
      </c>
      <c r="AL814" s="178">
        <v>11500</v>
      </c>
      <c r="AM814" s="178">
        <v>11400</v>
      </c>
      <c r="AN814" s="178">
        <v>11600</v>
      </c>
      <c r="AO814" s="178">
        <v>11700</v>
      </c>
      <c r="AS814" s="4">
        <v>0.84004523883443472</v>
      </c>
      <c r="AT814" s="4">
        <v>0.35660807291666669</v>
      </c>
      <c r="AU814" s="4">
        <v>0.28768157901362001</v>
      </c>
      <c r="AV814" s="4">
        <v>7.9023682938617695E-2</v>
      </c>
      <c r="AW814" s="4">
        <v>0.10778171937504717</v>
      </c>
      <c r="AX814" s="4">
        <v>6.351612734591458E-2</v>
      </c>
      <c r="AY814" s="4">
        <v>31.135667396061269</v>
      </c>
      <c r="AZ814" s="4">
        <v>10.321543408360128</v>
      </c>
      <c r="BA814" s="4">
        <v>42.185344827586206</v>
      </c>
      <c r="BB814" s="4">
        <v>19.247787610619469</v>
      </c>
      <c r="BC814" s="4">
        <v>22.163197335553704</v>
      </c>
      <c r="BD814" s="4">
        <v>43.872727272727275</v>
      </c>
      <c r="BE814" s="4">
        <v>10.323040380047505</v>
      </c>
      <c r="BF814" s="4">
        <v>11.463768115942029</v>
      </c>
      <c r="BG814" s="4">
        <v>3.2206382634051516</v>
      </c>
      <c r="BH814" s="4">
        <v>1.8492092237112157</v>
      </c>
      <c r="BI814" s="4">
        <v>9</v>
      </c>
      <c r="BJ814" s="4">
        <v>0</v>
      </c>
      <c r="BK814" s="4">
        <v>0</v>
      </c>
      <c r="BL814" s="4">
        <v>0</v>
      </c>
      <c r="BM814" s="4">
        <v>6872</v>
      </c>
      <c r="BN814" s="4">
        <v>-1091</v>
      </c>
      <c r="BO814" s="4">
        <v>1.1499999999999999</v>
      </c>
      <c r="BP814" s="4">
        <v>-0.35000000000000009</v>
      </c>
      <c r="BQ814" s="4">
        <v>0</v>
      </c>
      <c r="BR814" s="4">
        <v>0</v>
      </c>
      <c r="BS814" s="4">
        <v>0</v>
      </c>
      <c r="BT814" s="4">
        <v>0</v>
      </c>
      <c r="BU814" s="4">
        <v>123</v>
      </c>
      <c r="BV814" s="4">
        <v>9</v>
      </c>
      <c r="BW814" s="4">
        <v>1.3</v>
      </c>
      <c r="BX814" s="4">
        <v>-0.25</v>
      </c>
      <c r="BY814" s="4">
        <v>22</v>
      </c>
      <c r="BZ814" s="4">
        <v>0</v>
      </c>
      <c r="CA814" s="4">
        <v>0</v>
      </c>
      <c r="CB814" s="4">
        <v>0</v>
      </c>
      <c r="CC814" s="4">
        <v>768</v>
      </c>
      <c r="CD814" s="4">
        <v>-15</v>
      </c>
      <c r="CE814" s="4">
        <v>1.1499999999999999</v>
      </c>
      <c r="CF814" s="4">
        <v>-0.5</v>
      </c>
      <c r="CG814" s="4">
        <v>0</v>
      </c>
      <c r="CH814" s="4">
        <v>0</v>
      </c>
      <c r="CI814" s="4">
        <v>0</v>
      </c>
      <c r="CJ814" s="4">
        <v>0</v>
      </c>
      <c r="CK814" s="4">
        <v>44</v>
      </c>
      <c r="CL814" s="4">
        <v>0</v>
      </c>
      <c r="CM814" s="4">
        <v>1.6</v>
      </c>
      <c r="CN814" s="4">
        <v>-0.19999999999999996</v>
      </c>
      <c r="CO814" s="4">
        <v>12</v>
      </c>
      <c r="CP814" s="4">
        <v>0</v>
      </c>
      <c r="CQ814" s="4">
        <v>0</v>
      </c>
      <c r="CR814" s="4">
        <v>0</v>
      </c>
      <c r="CS814" s="4">
        <v>1829</v>
      </c>
      <c r="CT814" s="4">
        <v>175</v>
      </c>
      <c r="CU814" s="4">
        <v>1.4</v>
      </c>
      <c r="CV814" s="4">
        <v>-0.55000000000000004</v>
      </c>
      <c r="CW814" s="4">
        <v>0</v>
      </c>
      <c r="CX814" s="4">
        <v>0</v>
      </c>
      <c r="CY814" s="4">
        <v>0</v>
      </c>
      <c r="CZ814" s="4">
        <v>0</v>
      </c>
      <c r="DA814" s="4">
        <v>295</v>
      </c>
      <c r="DB814" s="4">
        <v>13</v>
      </c>
      <c r="DC814" s="4">
        <v>1.6</v>
      </c>
      <c r="DD814" s="4">
        <v>-0.5</v>
      </c>
      <c r="DE814" s="4">
        <v>28</v>
      </c>
      <c r="DF814" s="4">
        <v>0</v>
      </c>
      <c r="DG814" s="4">
        <v>0</v>
      </c>
      <c r="DH814" s="4">
        <v>0</v>
      </c>
      <c r="DI814" s="4">
        <v>2257</v>
      </c>
      <c r="DJ814" s="4">
        <v>-37</v>
      </c>
      <c r="DK814" s="4">
        <v>1.5</v>
      </c>
      <c r="DL814" s="4">
        <v>-0.64999999999999991</v>
      </c>
      <c r="DM814" s="4">
        <v>0</v>
      </c>
      <c r="DN814" s="4">
        <v>0</v>
      </c>
      <c r="DO814" s="4">
        <v>0</v>
      </c>
      <c r="DP814" s="4">
        <v>0</v>
      </c>
      <c r="DQ814" s="4">
        <v>505</v>
      </c>
      <c r="DR814" s="4">
        <v>39</v>
      </c>
      <c r="DS814" s="4">
        <v>1.45</v>
      </c>
      <c r="DT814" s="4">
        <v>-0.84999999999999987</v>
      </c>
      <c r="DU814" s="4">
        <v>1</v>
      </c>
      <c r="DV814" s="4">
        <v>0</v>
      </c>
      <c r="DW814" s="4">
        <v>0</v>
      </c>
      <c r="DX814" s="4">
        <v>0</v>
      </c>
      <c r="DY814" s="4">
        <v>4972</v>
      </c>
      <c r="DZ814" s="4">
        <v>-121</v>
      </c>
      <c r="EA814" s="4">
        <v>1.55</v>
      </c>
      <c r="EB814" s="4">
        <v>-0.90000000000000013</v>
      </c>
      <c r="EC814" s="4">
        <v>0</v>
      </c>
      <c r="ED814" s="4">
        <v>0</v>
      </c>
      <c r="EE814" s="4">
        <v>0</v>
      </c>
      <c r="EF814" s="4">
        <v>0</v>
      </c>
      <c r="EG814" s="4">
        <v>297</v>
      </c>
      <c r="EH814" s="4">
        <v>17</v>
      </c>
      <c r="EI814" s="4">
        <v>1.6</v>
      </c>
      <c r="EJ814" s="4">
        <v>-1.1000000000000001</v>
      </c>
      <c r="EK814" s="4">
        <v>79</v>
      </c>
      <c r="EL814" s="4">
        <v>0</v>
      </c>
      <c r="EM814" s="4">
        <v>1008</v>
      </c>
      <c r="EN814" s="4">
        <v>-7</v>
      </c>
      <c r="EO814" s="4">
        <v>23579</v>
      </c>
      <c r="EP814" s="4">
        <v>-379</v>
      </c>
      <c r="EQ814" s="4">
        <v>1.8</v>
      </c>
      <c r="ER814" s="4">
        <v>-1.0999999999999999</v>
      </c>
      <c r="ES814" s="4">
        <v>4</v>
      </c>
      <c r="ET814" s="4">
        <v>0</v>
      </c>
      <c r="EU814" s="4">
        <v>0</v>
      </c>
      <c r="EV814" s="4">
        <v>0</v>
      </c>
      <c r="EW814" s="4">
        <v>895</v>
      </c>
      <c r="EX814" s="4">
        <v>-13</v>
      </c>
      <c r="EY814" s="4">
        <v>1.9</v>
      </c>
      <c r="EZ814" s="4">
        <v>-1.0500000000000003</v>
      </c>
      <c r="FA814" s="4">
        <v>24</v>
      </c>
      <c r="FB814" s="4">
        <v>0</v>
      </c>
      <c r="FC814" s="4">
        <v>881.15</v>
      </c>
      <c r="FD814" s="4">
        <v>-7.1000000000000227</v>
      </c>
      <c r="FE814" s="4">
        <v>6517</v>
      </c>
      <c r="FF814" s="4">
        <v>313</v>
      </c>
      <c r="FG814" s="4">
        <v>2</v>
      </c>
      <c r="FH814" s="4">
        <v>-1.2999999999999998</v>
      </c>
      <c r="FI814" s="4">
        <v>5</v>
      </c>
      <c r="FJ814" s="4">
        <v>0</v>
      </c>
      <c r="FK814" s="4">
        <v>0</v>
      </c>
      <c r="FL814" s="4">
        <v>0</v>
      </c>
      <c r="FM814" s="4">
        <v>192</v>
      </c>
      <c r="FN814" s="4">
        <v>-37</v>
      </c>
      <c r="FO814" s="4">
        <v>2.15</v>
      </c>
      <c r="FP814" s="4">
        <v>-1.4</v>
      </c>
      <c r="FQ814" s="4">
        <v>22</v>
      </c>
      <c r="FR814" s="4">
        <v>0</v>
      </c>
      <c r="FS814" s="4">
        <v>0</v>
      </c>
      <c r="FT814" s="4">
        <v>0</v>
      </c>
      <c r="FU814" s="4">
        <v>17079</v>
      </c>
      <c r="FV814" s="4">
        <v>129</v>
      </c>
      <c r="FW814" s="4">
        <v>2.4</v>
      </c>
      <c r="FX814" s="4">
        <v>-1.4500000000000002</v>
      </c>
      <c r="FY814" s="4">
        <v>6</v>
      </c>
      <c r="FZ814" s="4">
        <v>0</v>
      </c>
      <c r="GA814" s="4">
        <v>0</v>
      </c>
      <c r="GB814" s="4">
        <v>0</v>
      </c>
      <c r="GC814" s="4">
        <v>883</v>
      </c>
      <c r="GD814" s="4">
        <v>6</v>
      </c>
      <c r="GE814" s="4">
        <v>2.75</v>
      </c>
      <c r="GF814" s="4">
        <v>-1.5</v>
      </c>
      <c r="GG814" s="4">
        <v>500</v>
      </c>
      <c r="GH814" s="4">
        <v>0</v>
      </c>
      <c r="GI814" s="4">
        <v>672.85</v>
      </c>
      <c r="GJ814" s="4">
        <v>-37.100000000000023</v>
      </c>
      <c r="GK814" s="4">
        <v>15319</v>
      </c>
      <c r="GL814" s="4">
        <v>-337</v>
      </c>
      <c r="GM814" s="4">
        <v>2.9</v>
      </c>
      <c r="GN814" s="4">
        <v>-1.6</v>
      </c>
      <c r="GO814" s="4">
        <v>6</v>
      </c>
      <c r="GP814" s="4">
        <v>0</v>
      </c>
      <c r="GQ814" s="4">
        <v>0</v>
      </c>
      <c r="GR814" s="4">
        <v>0</v>
      </c>
      <c r="GS814" s="4">
        <v>982</v>
      </c>
      <c r="GT814" s="4">
        <v>4</v>
      </c>
      <c r="GU814" s="4">
        <v>3.15</v>
      </c>
      <c r="GV814" s="4">
        <v>-1.65</v>
      </c>
      <c r="GW814" s="4">
        <v>306</v>
      </c>
      <c r="GX814" s="4">
        <v>-74</v>
      </c>
      <c r="GY814" s="4">
        <v>585.1</v>
      </c>
      <c r="GZ814" s="4">
        <v>-20.850000000000023</v>
      </c>
      <c r="HA814" s="4">
        <v>15673</v>
      </c>
      <c r="HB814" s="4">
        <v>-1228</v>
      </c>
      <c r="HC814" s="4">
        <v>3.4</v>
      </c>
      <c r="HD814" s="4">
        <v>-1.6999999999999997</v>
      </c>
      <c r="HE814" s="4">
        <v>187</v>
      </c>
      <c r="HF814" s="4">
        <v>-2</v>
      </c>
      <c r="HG814" s="4">
        <v>542.1</v>
      </c>
      <c r="HH814" s="4">
        <v>7.7000000000000455</v>
      </c>
      <c r="HI814" s="4">
        <v>1900</v>
      </c>
      <c r="HJ814" s="4">
        <v>-704</v>
      </c>
      <c r="HK814" s="4">
        <v>3.85</v>
      </c>
      <c r="HL814" s="4">
        <v>-1.85</v>
      </c>
      <c r="HM814" s="4">
        <v>914</v>
      </c>
      <c r="HN814" s="4">
        <v>-17</v>
      </c>
      <c r="HO814" s="4">
        <v>497</v>
      </c>
      <c r="HP814" s="4">
        <v>-10.449999999999989</v>
      </c>
      <c r="HQ814" s="4">
        <v>28458</v>
      </c>
      <c r="HR814" s="4">
        <v>1891</v>
      </c>
      <c r="HS814" s="4">
        <v>4.55</v>
      </c>
      <c r="HT814" s="4">
        <v>-2.0499999999999998</v>
      </c>
      <c r="HU814" s="4">
        <v>311</v>
      </c>
      <c r="HV814" s="4">
        <v>0</v>
      </c>
      <c r="HW814" s="4">
        <v>453.2</v>
      </c>
      <c r="HX814" s="4">
        <v>-5.9499999999999886</v>
      </c>
      <c r="HY814" s="4">
        <v>3210</v>
      </c>
      <c r="HZ814" s="4">
        <v>343</v>
      </c>
      <c r="IA814" s="4">
        <v>5.3</v>
      </c>
      <c r="IB814" s="4">
        <v>-2.6500000000000004</v>
      </c>
      <c r="IC814" s="4">
        <v>464</v>
      </c>
      <c r="ID814" s="4">
        <v>-71</v>
      </c>
      <c r="IE814" s="4">
        <v>395.65</v>
      </c>
      <c r="IF814" s="4">
        <v>-12.100000000000023</v>
      </c>
      <c r="IG814" s="4">
        <v>19574</v>
      </c>
      <c r="IH814" s="4">
        <v>2829</v>
      </c>
      <c r="II814" s="4">
        <v>6.55</v>
      </c>
      <c r="IJ814" s="4">
        <v>-2.6000000000000005</v>
      </c>
      <c r="IK814" s="4">
        <v>226</v>
      </c>
      <c r="IL814" s="4">
        <v>-12</v>
      </c>
      <c r="IM814" s="4">
        <v>351.95</v>
      </c>
      <c r="IN814" s="4">
        <v>-10.850000000000023</v>
      </c>
      <c r="IO814" s="4">
        <v>4350</v>
      </c>
      <c r="IP814" s="4">
        <v>-104</v>
      </c>
      <c r="IQ814" s="4">
        <v>8.1999999999999993</v>
      </c>
      <c r="IR814" s="4">
        <v>-2.8500000000000014</v>
      </c>
      <c r="IS814" s="4">
        <v>1201</v>
      </c>
      <c r="IT814" s="4">
        <v>94</v>
      </c>
      <c r="IU814" s="4">
        <v>304</v>
      </c>
      <c r="IV814" s="4">
        <v>-7.8500000000000227</v>
      </c>
      <c r="IW814" s="4">
        <v>26618</v>
      </c>
      <c r="IX814" s="4">
        <v>4929</v>
      </c>
      <c r="IY814" s="4">
        <v>10.7</v>
      </c>
      <c r="IZ814" s="4">
        <v>-2.4500000000000011</v>
      </c>
      <c r="JA814" s="4">
        <v>220</v>
      </c>
      <c r="JB814" s="4">
        <v>10</v>
      </c>
      <c r="JC814" s="4">
        <v>255.75</v>
      </c>
      <c r="JD814" s="4">
        <v>-8.1999999999999886</v>
      </c>
      <c r="JE814" s="4">
        <v>9652</v>
      </c>
      <c r="JF814" s="4">
        <v>2387</v>
      </c>
      <c r="JG814" s="4">
        <v>14.1</v>
      </c>
      <c r="JH814" s="4">
        <v>-2.1500000000000004</v>
      </c>
      <c r="JI814" s="4">
        <v>2947</v>
      </c>
      <c r="JJ814" s="4">
        <v>231</v>
      </c>
      <c r="JK814" s="4">
        <v>210</v>
      </c>
      <c r="JL814" s="4">
        <v>-8.1500000000000057</v>
      </c>
      <c r="JM814" s="4">
        <v>30422</v>
      </c>
      <c r="JN814" s="4">
        <v>6579</v>
      </c>
      <c r="JO814" s="4">
        <v>19.2</v>
      </c>
      <c r="JP814" s="4">
        <v>-1.6000000000000014</v>
      </c>
      <c r="JQ814" s="5">
        <v>966</v>
      </c>
      <c r="JR814" s="4">
        <v>38</v>
      </c>
      <c r="JS814" s="4">
        <v>169.05</v>
      </c>
      <c r="JT814" s="4">
        <v>-5.3499999999999943</v>
      </c>
      <c r="JU814" s="4">
        <v>11074</v>
      </c>
      <c r="JV814" s="4">
        <v>2744</v>
      </c>
      <c r="JW814" s="4">
        <v>26.5</v>
      </c>
      <c r="JX814" s="4">
        <v>-0.85000000000000142</v>
      </c>
      <c r="JY814" s="4">
        <v>12346</v>
      </c>
      <c r="JZ814" s="4">
        <v>-1121</v>
      </c>
      <c r="KA814" s="4">
        <v>127.1</v>
      </c>
      <c r="KB814" s="4">
        <v>-8.2000000000000171</v>
      </c>
      <c r="KC814" s="4">
        <v>39762</v>
      </c>
      <c r="KD814" s="4">
        <v>10027</v>
      </c>
      <c r="KE814" s="4">
        <v>36.4</v>
      </c>
      <c r="KF814" s="4">
        <v>-1.6000000000000014</v>
      </c>
      <c r="KG814" s="4">
        <v>8283</v>
      </c>
      <c r="KH814" s="4">
        <v>3298</v>
      </c>
      <c r="KI814" s="4">
        <v>90.4</v>
      </c>
      <c r="KJ814" s="4">
        <v>-9.3499999999999943</v>
      </c>
      <c r="KK814" s="4">
        <v>15317</v>
      </c>
      <c r="KL814" s="4">
        <v>6423</v>
      </c>
      <c r="KM814" s="4">
        <v>50.6</v>
      </c>
      <c r="KN814" s="4">
        <v>-2.2999999999999972</v>
      </c>
      <c r="KO814" s="4">
        <v>45094</v>
      </c>
      <c r="KP814" s="4">
        <v>11751</v>
      </c>
      <c r="KQ814" s="4">
        <v>60.6</v>
      </c>
      <c r="KR814" s="4">
        <v>-10.649999999999999</v>
      </c>
      <c r="KS814" s="4">
        <v>37881</v>
      </c>
      <c r="KT814" s="4">
        <v>14967</v>
      </c>
      <c r="KU814" s="4">
        <v>69.900000000000006</v>
      </c>
      <c r="KV814" s="4">
        <v>-2.8499999999999943</v>
      </c>
      <c r="KW814" s="4">
        <v>18432</v>
      </c>
      <c r="KX814" s="4">
        <v>9135</v>
      </c>
      <c r="KY814" s="4">
        <v>37.85</v>
      </c>
      <c r="KZ814" s="4">
        <v>-10.350000000000001</v>
      </c>
      <c r="LA814" s="4">
        <v>6573</v>
      </c>
      <c r="LB814" s="4">
        <v>3538</v>
      </c>
      <c r="LC814" s="4">
        <v>97</v>
      </c>
      <c r="LD814" s="4">
        <v>-2.5999999999999943</v>
      </c>
    </row>
    <row r="815" spans="1:316" x14ac:dyDescent="0.25">
      <c r="A815" s="171">
        <v>44076.423248148145</v>
      </c>
      <c r="B815" s="172">
        <v>0.42222222222222222</v>
      </c>
      <c r="C815" s="4">
        <v>11502.3</v>
      </c>
      <c r="D815" s="4">
        <v>11500</v>
      </c>
      <c r="E815" s="173">
        <v>-33.950000000000003</v>
      </c>
      <c r="F815" s="173">
        <v>-8.3499999999999925</v>
      </c>
      <c r="G815" s="173">
        <v>313.89999999999998</v>
      </c>
      <c r="H815" s="173">
        <v>-310.05000000000007</v>
      </c>
      <c r="I815" s="173">
        <v>98.950000000000173</v>
      </c>
      <c r="J815" s="173">
        <v>-409.00000000000023</v>
      </c>
      <c r="K815" s="127">
        <v>25.1</v>
      </c>
      <c r="L815" s="127">
        <v>29.06</v>
      </c>
      <c r="M815" s="127">
        <v>9.3800000000000008</v>
      </c>
      <c r="N815" s="127">
        <v>11.27</v>
      </c>
      <c r="O815" s="127">
        <v>0.38276628000444346</v>
      </c>
      <c r="P815" s="127">
        <v>0.30195728144633893</v>
      </c>
      <c r="Q815" s="127">
        <v>0.89004575819120557</v>
      </c>
      <c r="R815" s="4">
        <v>49177</v>
      </c>
      <c r="S815" s="4">
        <v>54730</v>
      </c>
      <c r="T815" s="173">
        <v>11519.483333333332</v>
      </c>
      <c r="U815" s="173">
        <v>-7.1666666666696983</v>
      </c>
      <c r="V815" s="4">
        <v>147835</v>
      </c>
      <c r="W815" s="4">
        <v>-4122</v>
      </c>
      <c r="X815" s="173">
        <v>17.183333333332484</v>
      </c>
      <c r="Y815" s="126">
        <v>-63461</v>
      </c>
      <c r="Z815" s="126">
        <v>61786</v>
      </c>
      <c r="AA815" s="126">
        <v>-1675</v>
      </c>
      <c r="AB815" s="126">
        <v>5553</v>
      </c>
      <c r="AC815" s="126">
        <v>-45599</v>
      </c>
      <c r="AD815" s="176" t="e">
        <v>#REF!</v>
      </c>
      <c r="AE815" s="177">
        <v>-0.19937204848724685</v>
      </c>
      <c r="AF815" s="177">
        <v>-5.7887439546684502E-2</v>
      </c>
      <c r="AG815" s="177">
        <v>-0.94205204343615812</v>
      </c>
      <c r="AH815" s="177">
        <v>-0.2288875793401775</v>
      </c>
      <c r="AI815" s="127">
        <v>0.25403030834823681</v>
      </c>
      <c r="AJ815" s="127">
        <v>0</v>
      </c>
      <c r="AK815" s="4">
        <v>0</v>
      </c>
      <c r="AL815" s="178">
        <v>11500</v>
      </c>
      <c r="AM815" s="178">
        <v>11400</v>
      </c>
      <c r="AN815" s="178">
        <v>11600</v>
      </c>
      <c r="AO815" s="178">
        <v>11700</v>
      </c>
      <c r="AS815" s="4">
        <v>0.84416624046607813</v>
      </c>
      <c r="AT815" s="4">
        <v>0.37029311669777143</v>
      </c>
      <c r="AU815" s="4">
        <v>0.29423926082850504</v>
      </c>
      <c r="AV815" s="4">
        <v>7.9740464495785576E-2</v>
      </c>
      <c r="AW815" s="4">
        <v>0.10871753573585666</v>
      </c>
      <c r="AX815" s="4">
        <v>6.2980269989615784E-2</v>
      </c>
      <c r="AY815" s="4">
        <v>31.9765625</v>
      </c>
      <c r="AZ815" s="4">
        <v>10.27652733118971</v>
      </c>
      <c r="BA815" s="4">
        <v>42.275862068965516</v>
      </c>
      <c r="BB815" s="4">
        <v>19.123348017621144</v>
      </c>
      <c r="BC815" s="4">
        <v>23.883035714285715</v>
      </c>
      <c r="BD815" s="4">
        <v>43.071111111111108</v>
      </c>
      <c r="BE815" s="4">
        <v>10.492758620689655</v>
      </c>
      <c r="BF815" s="4">
        <v>11.191295546558704</v>
      </c>
      <c r="BG815" s="4">
        <v>3.1994393271926311</v>
      </c>
      <c r="BH815" s="4">
        <v>1.8924521399829288</v>
      </c>
      <c r="BI815" s="4">
        <v>9</v>
      </c>
      <c r="BJ815" s="4">
        <v>0</v>
      </c>
      <c r="BK815" s="4">
        <v>0</v>
      </c>
      <c r="BL815" s="4">
        <v>0</v>
      </c>
      <c r="BM815" s="4">
        <v>6875</v>
      </c>
      <c r="BN815" s="4">
        <v>-1088</v>
      </c>
      <c r="BO815" s="4">
        <v>1.1499999999999999</v>
      </c>
      <c r="BP815" s="4">
        <v>-0.35000000000000009</v>
      </c>
      <c r="BQ815" s="4">
        <v>0</v>
      </c>
      <c r="BR815" s="4">
        <v>0</v>
      </c>
      <c r="BS815" s="4">
        <v>0</v>
      </c>
      <c r="BT815" s="4">
        <v>0</v>
      </c>
      <c r="BU815" s="4">
        <v>123</v>
      </c>
      <c r="BV815" s="4">
        <v>9</v>
      </c>
      <c r="BW815" s="4">
        <v>1.3</v>
      </c>
      <c r="BX815" s="4">
        <v>-0.25</v>
      </c>
      <c r="BY815" s="4">
        <v>22</v>
      </c>
      <c r="BZ815" s="4">
        <v>0</v>
      </c>
      <c r="CA815" s="4">
        <v>0</v>
      </c>
      <c r="CB815" s="4">
        <v>0</v>
      </c>
      <c r="CC815" s="4">
        <v>768</v>
      </c>
      <c r="CD815" s="4">
        <v>-15</v>
      </c>
      <c r="CE815" s="4">
        <v>1.1499999999999999</v>
      </c>
      <c r="CF815" s="4">
        <v>-0.5</v>
      </c>
      <c r="CG815" s="4">
        <v>0</v>
      </c>
      <c r="CH815" s="4">
        <v>0</v>
      </c>
      <c r="CI815" s="4">
        <v>0</v>
      </c>
      <c r="CJ815" s="4">
        <v>0</v>
      </c>
      <c r="CK815" s="4">
        <v>44</v>
      </c>
      <c r="CL815" s="4">
        <v>0</v>
      </c>
      <c r="CM815" s="4">
        <v>1.6</v>
      </c>
      <c r="CN815" s="4">
        <v>-0.19999999999999996</v>
      </c>
      <c r="CO815" s="4">
        <v>12</v>
      </c>
      <c r="CP815" s="4">
        <v>0</v>
      </c>
      <c r="CQ815" s="4">
        <v>0</v>
      </c>
      <c r="CR815" s="4">
        <v>0</v>
      </c>
      <c r="CS815" s="4">
        <v>1816</v>
      </c>
      <c r="CT815" s="4">
        <v>162</v>
      </c>
      <c r="CU815" s="4">
        <v>1.35</v>
      </c>
      <c r="CV815" s="4">
        <v>-0.59999999999999987</v>
      </c>
      <c r="CW815" s="4">
        <v>0</v>
      </c>
      <c r="CX815" s="4">
        <v>0</v>
      </c>
      <c r="CY815" s="4">
        <v>0</v>
      </c>
      <c r="CZ815" s="4">
        <v>0</v>
      </c>
      <c r="DA815" s="4">
        <v>295</v>
      </c>
      <c r="DB815" s="4">
        <v>13</v>
      </c>
      <c r="DC815" s="4">
        <v>1.6</v>
      </c>
      <c r="DD815" s="4">
        <v>-0.5</v>
      </c>
      <c r="DE815" s="4">
        <v>28</v>
      </c>
      <c r="DF815" s="4">
        <v>0</v>
      </c>
      <c r="DG815" s="4">
        <v>0</v>
      </c>
      <c r="DH815" s="4">
        <v>0</v>
      </c>
      <c r="DI815" s="4">
        <v>2257</v>
      </c>
      <c r="DJ815" s="4">
        <v>-37</v>
      </c>
      <c r="DK815" s="4">
        <v>1.5</v>
      </c>
      <c r="DL815" s="4">
        <v>-0.64999999999999991</v>
      </c>
      <c r="DM815" s="4">
        <v>0</v>
      </c>
      <c r="DN815" s="4">
        <v>0</v>
      </c>
      <c r="DO815" s="4">
        <v>0</v>
      </c>
      <c r="DP815" s="4">
        <v>0</v>
      </c>
      <c r="DQ815" s="4">
        <v>505</v>
      </c>
      <c r="DR815" s="4">
        <v>39</v>
      </c>
      <c r="DS815" s="4">
        <v>1.45</v>
      </c>
      <c r="DT815" s="4">
        <v>-0.84999999999999987</v>
      </c>
      <c r="DU815" s="4">
        <v>1</v>
      </c>
      <c r="DV815" s="4">
        <v>0</v>
      </c>
      <c r="DW815" s="4">
        <v>0</v>
      </c>
      <c r="DX815" s="4">
        <v>0</v>
      </c>
      <c r="DY815" s="4">
        <v>4977</v>
      </c>
      <c r="DZ815" s="4">
        <v>-116</v>
      </c>
      <c r="EA815" s="4">
        <v>1.55</v>
      </c>
      <c r="EB815" s="4">
        <v>-0.90000000000000013</v>
      </c>
      <c r="EC815" s="4">
        <v>0</v>
      </c>
      <c r="ED815" s="4">
        <v>0</v>
      </c>
      <c r="EE815" s="4">
        <v>0</v>
      </c>
      <c r="EF815" s="4">
        <v>0</v>
      </c>
      <c r="EG815" s="4">
        <v>297</v>
      </c>
      <c r="EH815" s="4">
        <v>17</v>
      </c>
      <c r="EI815" s="4">
        <v>1.6</v>
      </c>
      <c r="EJ815" s="4">
        <v>-1.1000000000000001</v>
      </c>
      <c r="EK815" s="4">
        <v>79</v>
      </c>
      <c r="EL815" s="4">
        <v>0</v>
      </c>
      <c r="EM815" s="4">
        <v>1008</v>
      </c>
      <c r="EN815" s="4">
        <v>-7</v>
      </c>
      <c r="EO815" s="4">
        <v>23697</v>
      </c>
      <c r="EP815" s="4">
        <v>-261</v>
      </c>
      <c r="EQ815" s="4">
        <v>1.8</v>
      </c>
      <c r="ER815" s="4">
        <v>-1.0999999999999999</v>
      </c>
      <c r="ES815" s="4">
        <v>4</v>
      </c>
      <c r="ET815" s="4">
        <v>0</v>
      </c>
      <c r="EU815" s="4">
        <v>0</v>
      </c>
      <c r="EV815" s="4">
        <v>0</v>
      </c>
      <c r="EW815" s="4">
        <v>904</v>
      </c>
      <c r="EX815" s="4">
        <v>-4</v>
      </c>
      <c r="EY815" s="4">
        <v>2</v>
      </c>
      <c r="EZ815" s="4">
        <v>-0.95000000000000018</v>
      </c>
      <c r="FA815" s="4">
        <v>24</v>
      </c>
      <c r="FB815" s="4">
        <v>0</v>
      </c>
      <c r="FC815" s="4">
        <v>881.15</v>
      </c>
      <c r="FD815" s="4">
        <v>-7.1000000000000227</v>
      </c>
      <c r="FE815" s="4">
        <v>6426</v>
      </c>
      <c r="FF815" s="4">
        <v>222</v>
      </c>
      <c r="FG815" s="4">
        <v>2</v>
      </c>
      <c r="FH815" s="4">
        <v>-1.2999999999999998</v>
      </c>
      <c r="FI815" s="4">
        <v>5</v>
      </c>
      <c r="FJ815" s="4">
        <v>0</v>
      </c>
      <c r="FK815" s="4">
        <v>0</v>
      </c>
      <c r="FL815" s="4">
        <v>0</v>
      </c>
      <c r="FM815" s="4">
        <v>197</v>
      </c>
      <c r="FN815" s="4">
        <v>-32</v>
      </c>
      <c r="FO815" s="4">
        <v>2.35</v>
      </c>
      <c r="FP815" s="4">
        <v>-1.1999999999999997</v>
      </c>
      <c r="FQ815" s="4">
        <v>22</v>
      </c>
      <c r="FR815" s="4">
        <v>0</v>
      </c>
      <c r="FS815" s="4">
        <v>0</v>
      </c>
      <c r="FT815" s="4">
        <v>0</v>
      </c>
      <c r="FU815" s="4">
        <v>17212</v>
      </c>
      <c r="FV815" s="4">
        <v>262</v>
      </c>
      <c r="FW815" s="4">
        <v>2.5</v>
      </c>
      <c r="FX815" s="4">
        <v>-1.35</v>
      </c>
      <c r="FY815" s="4">
        <v>6</v>
      </c>
      <c r="FZ815" s="4">
        <v>0</v>
      </c>
      <c r="GA815" s="4">
        <v>0</v>
      </c>
      <c r="GB815" s="4">
        <v>0</v>
      </c>
      <c r="GC815" s="4">
        <v>886</v>
      </c>
      <c r="GD815" s="4">
        <v>9</v>
      </c>
      <c r="GE815" s="4">
        <v>2.75</v>
      </c>
      <c r="GF815" s="4">
        <v>-1.5</v>
      </c>
      <c r="GG815" s="4">
        <v>500</v>
      </c>
      <c r="GH815" s="4">
        <v>0</v>
      </c>
      <c r="GI815" s="4">
        <v>672.85</v>
      </c>
      <c r="GJ815" s="4">
        <v>-37.100000000000023</v>
      </c>
      <c r="GK815" s="4">
        <v>15231</v>
      </c>
      <c r="GL815" s="4">
        <v>-425</v>
      </c>
      <c r="GM815" s="4">
        <v>2.9</v>
      </c>
      <c r="GN815" s="4">
        <v>-1.6</v>
      </c>
      <c r="GO815" s="4">
        <v>6</v>
      </c>
      <c r="GP815" s="4">
        <v>0</v>
      </c>
      <c r="GQ815" s="4">
        <v>0</v>
      </c>
      <c r="GR815" s="4">
        <v>0</v>
      </c>
      <c r="GS815" s="4">
        <v>982</v>
      </c>
      <c r="GT815" s="4">
        <v>4</v>
      </c>
      <c r="GU815" s="4">
        <v>3.15</v>
      </c>
      <c r="GV815" s="4">
        <v>-1.65</v>
      </c>
      <c r="GW815" s="4">
        <v>306</v>
      </c>
      <c r="GX815" s="4">
        <v>-74</v>
      </c>
      <c r="GY815" s="4">
        <v>585.1</v>
      </c>
      <c r="GZ815" s="4">
        <v>-20.850000000000023</v>
      </c>
      <c r="HA815" s="4">
        <v>15664</v>
      </c>
      <c r="HB815" s="4">
        <v>-1237</v>
      </c>
      <c r="HC815" s="4">
        <v>3.4</v>
      </c>
      <c r="HD815" s="4">
        <v>-1.6999999999999997</v>
      </c>
      <c r="HE815" s="4">
        <v>187</v>
      </c>
      <c r="HF815" s="4">
        <v>-2</v>
      </c>
      <c r="HG815" s="4">
        <v>526.29999999999995</v>
      </c>
      <c r="HH815" s="4">
        <v>-8.1000000000000227</v>
      </c>
      <c r="HI815" s="4">
        <v>1971</v>
      </c>
      <c r="HJ815" s="4">
        <v>-633</v>
      </c>
      <c r="HK815" s="4">
        <v>3.95</v>
      </c>
      <c r="HL815" s="4">
        <v>-1.75</v>
      </c>
      <c r="HM815" s="4">
        <v>896</v>
      </c>
      <c r="HN815" s="4">
        <v>-35</v>
      </c>
      <c r="HO815" s="4">
        <v>485.35</v>
      </c>
      <c r="HP815" s="4">
        <v>-22.099999999999966</v>
      </c>
      <c r="HQ815" s="4">
        <v>28651</v>
      </c>
      <c r="HR815" s="4">
        <v>2084</v>
      </c>
      <c r="HS815" s="4">
        <v>4.5</v>
      </c>
      <c r="HT815" s="4">
        <v>-2.0999999999999996</v>
      </c>
      <c r="HU815" s="4">
        <v>311</v>
      </c>
      <c r="HV815" s="4">
        <v>0</v>
      </c>
      <c r="HW815" s="4">
        <v>453.2</v>
      </c>
      <c r="HX815" s="4">
        <v>-5.9499999999999886</v>
      </c>
      <c r="HY815" s="4">
        <v>3196</v>
      </c>
      <c r="HZ815" s="4">
        <v>329</v>
      </c>
      <c r="IA815" s="4">
        <v>5.3</v>
      </c>
      <c r="IB815" s="4">
        <v>-2.6500000000000004</v>
      </c>
      <c r="IC815" s="4">
        <v>464</v>
      </c>
      <c r="ID815" s="4">
        <v>-71</v>
      </c>
      <c r="IE815" s="4">
        <v>388.5</v>
      </c>
      <c r="IF815" s="4">
        <v>-19.25</v>
      </c>
      <c r="IG815" s="4">
        <v>19616</v>
      </c>
      <c r="IH815" s="4">
        <v>2871</v>
      </c>
      <c r="II815" s="4">
        <v>6.6</v>
      </c>
      <c r="IJ815" s="4">
        <v>-2.5500000000000007</v>
      </c>
      <c r="IK815" s="4">
        <v>227</v>
      </c>
      <c r="IL815" s="4">
        <v>-11</v>
      </c>
      <c r="IM815" s="4">
        <v>338</v>
      </c>
      <c r="IN815" s="4">
        <v>-24.800000000000011</v>
      </c>
      <c r="IO815" s="4">
        <v>4341</v>
      </c>
      <c r="IP815" s="4">
        <v>-113</v>
      </c>
      <c r="IQ815" s="4">
        <v>8.1999999999999993</v>
      </c>
      <c r="IR815" s="4">
        <v>-2.8500000000000014</v>
      </c>
      <c r="IS815" s="4">
        <v>1120</v>
      </c>
      <c r="IT815" s="4">
        <v>13</v>
      </c>
      <c r="IU815" s="4">
        <v>299.64999999999998</v>
      </c>
      <c r="IV815" s="4">
        <v>-12.200000000000045</v>
      </c>
      <c r="IW815" s="4">
        <v>26749</v>
      </c>
      <c r="IX815" s="4">
        <v>5060</v>
      </c>
      <c r="IY815" s="4">
        <v>10.7</v>
      </c>
      <c r="IZ815" s="4">
        <v>-2.4500000000000011</v>
      </c>
      <c r="JA815" s="4">
        <v>225</v>
      </c>
      <c r="JB815" s="4">
        <v>15</v>
      </c>
      <c r="JC815" s="4">
        <v>254.35</v>
      </c>
      <c r="JD815" s="4">
        <v>-9.5999999999999943</v>
      </c>
      <c r="JE815" s="4">
        <v>9691</v>
      </c>
      <c r="JF815" s="4">
        <v>2426</v>
      </c>
      <c r="JG815" s="4">
        <v>14.25</v>
      </c>
      <c r="JH815" s="4">
        <v>-2</v>
      </c>
      <c r="JI815" s="4">
        <v>2900</v>
      </c>
      <c r="JJ815" s="4">
        <v>184</v>
      </c>
      <c r="JK815" s="4">
        <v>208.25</v>
      </c>
      <c r="JL815" s="4">
        <v>-9.9000000000000057</v>
      </c>
      <c r="JM815" s="4">
        <v>30429</v>
      </c>
      <c r="JN815" s="4">
        <v>6586</v>
      </c>
      <c r="JO815" s="4">
        <v>19.5</v>
      </c>
      <c r="JP815" s="4">
        <v>-1.3000000000000007</v>
      </c>
      <c r="JQ815" s="5">
        <v>988</v>
      </c>
      <c r="JR815" s="4">
        <v>60</v>
      </c>
      <c r="JS815" s="4">
        <v>165.2</v>
      </c>
      <c r="JT815" s="4">
        <v>-9.2000000000000171</v>
      </c>
      <c r="JU815" s="4">
        <v>11057</v>
      </c>
      <c r="JV815" s="4">
        <v>2727</v>
      </c>
      <c r="JW815" s="4">
        <v>27</v>
      </c>
      <c r="JX815" s="4">
        <v>-0.35000000000000142</v>
      </c>
      <c r="JY815" s="4">
        <v>12485</v>
      </c>
      <c r="JZ815" s="4">
        <v>-982</v>
      </c>
      <c r="KA815" s="4">
        <v>126.45</v>
      </c>
      <c r="KB815" s="4">
        <v>-8.8500000000000085</v>
      </c>
      <c r="KC815" s="4">
        <v>39945</v>
      </c>
      <c r="KD815" s="4">
        <v>10210</v>
      </c>
      <c r="KE815" s="4">
        <v>37.450000000000003</v>
      </c>
      <c r="KF815" s="4">
        <v>-0.54999999999999716</v>
      </c>
      <c r="KG815" s="4">
        <v>8201</v>
      </c>
      <c r="KH815" s="4">
        <v>3216</v>
      </c>
      <c r="KI815" s="4">
        <v>89.7</v>
      </c>
      <c r="KJ815" s="4">
        <v>-10.049999999999997</v>
      </c>
      <c r="KK815" s="4">
        <v>15520</v>
      </c>
      <c r="KL815" s="4">
        <v>6626</v>
      </c>
      <c r="KM815" s="4">
        <v>51.55</v>
      </c>
      <c r="KN815" s="4">
        <v>-1.3500000000000014</v>
      </c>
      <c r="KO815" s="4">
        <v>44971</v>
      </c>
      <c r="KP815" s="4">
        <v>11628</v>
      </c>
      <c r="KQ815" s="4">
        <v>60</v>
      </c>
      <c r="KR815" s="4">
        <v>-11.25</v>
      </c>
      <c r="KS815" s="4">
        <v>37963</v>
      </c>
      <c r="KT815" s="4">
        <v>15049</v>
      </c>
      <c r="KU815" s="4">
        <v>71.900000000000006</v>
      </c>
      <c r="KV815" s="4">
        <v>-0.84999999999999432</v>
      </c>
      <c r="KW815" s="4">
        <v>18218</v>
      </c>
      <c r="KX815" s="4">
        <v>8921</v>
      </c>
      <c r="KY815" s="4">
        <v>37.200000000000003</v>
      </c>
      <c r="KZ815" s="4">
        <v>-11</v>
      </c>
      <c r="LA815" s="4">
        <v>6746</v>
      </c>
      <c r="LB815" s="4">
        <v>3711</v>
      </c>
      <c r="LC815" s="4">
        <v>99.6</v>
      </c>
      <c r="LD815" s="4">
        <v>0</v>
      </c>
    </row>
    <row r="816" spans="1:316" x14ac:dyDescent="0.25">
      <c r="A816" s="171">
        <v>44076.421204398146</v>
      </c>
      <c r="B816" s="172">
        <v>0.4201388888888889</v>
      </c>
      <c r="C816" s="4">
        <v>11509.15</v>
      </c>
      <c r="D816" s="4">
        <v>11500</v>
      </c>
      <c r="E816" s="173">
        <v>-22.099999999999998</v>
      </c>
      <c r="F816" s="173">
        <v>-26.149999999999995</v>
      </c>
      <c r="G816" s="173">
        <v>313.89999999999998</v>
      </c>
      <c r="H816" s="173">
        <v>-78.300000000000153</v>
      </c>
      <c r="I816" s="173">
        <v>-18.649999999999864</v>
      </c>
      <c r="J816" s="173">
        <v>-59.65000000000029</v>
      </c>
      <c r="K816" s="127">
        <v>25.1</v>
      </c>
      <c r="L816" s="127">
        <v>29.06</v>
      </c>
      <c r="M816" s="127">
        <v>9.3800000000000008</v>
      </c>
      <c r="N816" s="127">
        <v>11.27</v>
      </c>
      <c r="O816" s="127">
        <v>0.42237811800959324</v>
      </c>
      <c r="P816" s="127">
        <v>0.34286197868942925</v>
      </c>
      <c r="Q816" s="127">
        <v>0.88678729475284912</v>
      </c>
      <c r="R816" s="4">
        <v>50196</v>
      </c>
      <c r="S816" s="4">
        <v>54302</v>
      </c>
      <c r="T816" s="173">
        <v>11536.699999999999</v>
      </c>
      <c r="U816" s="173">
        <v>0.19999999999890861</v>
      </c>
      <c r="V816" s="4">
        <v>147524</v>
      </c>
      <c r="W816" s="4">
        <v>-4119</v>
      </c>
      <c r="X816" s="173">
        <v>27.549999999999272</v>
      </c>
      <c r="Y816" s="126">
        <v>-61012</v>
      </c>
      <c r="Z816" s="126">
        <v>62250</v>
      </c>
      <c r="AA816" s="126">
        <v>1238</v>
      </c>
      <c r="AB816" s="126">
        <v>4106</v>
      </c>
      <c r="AC816" s="126">
        <v>-46696</v>
      </c>
      <c r="AD816" s="176" t="e">
        <v>#REF!</v>
      </c>
      <c r="AE816" s="177">
        <v>-0.29085673588767408</v>
      </c>
      <c r="AF816" s="177">
        <v>-6.3450672467518565E-2</v>
      </c>
      <c r="AG816" s="177">
        <v>-1.0051118665033101</v>
      </c>
      <c r="AH816" s="177">
        <v>-0.31596278645289028</v>
      </c>
      <c r="AI816" s="127">
        <v>0.28462631563807983</v>
      </c>
      <c r="AJ816" s="127">
        <v>0</v>
      </c>
      <c r="AK816" s="4">
        <v>0</v>
      </c>
      <c r="AL816" s="178">
        <v>11500</v>
      </c>
      <c r="AM816" s="178">
        <v>11400</v>
      </c>
      <c r="AN816" s="178">
        <v>11600</v>
      </c>
      <c r="AO816" s="178">
        <v>11700</v>
      </c>
      <c r="AS816" s="4">
        <v>0.83182688454517117</v>
      </c>
      <c r="AT816" s="4">
        <v>0.37040714995034757</v>
      </c>
      <c r="AU816" s="4">
        <v>0.2921703505133782</v>
      </c>
      <c r="AV816" s="4">
        <v>7.9382313910001209E-2</v>
      </c>
      <c r="AW816" s="4">
        <v>0.10939432957156202</v>
      </c>
      <c r="AX816" s="4">
        <v>6.3394576588768028E-2</v>
      </c>
      <c r="AY816" s="4">
        <v>32.282366071428569</v>
      </c>
      <c r="AZ816" s="4">
        <v>10.196141479099678</v>
      </c>
      <c r="BA816" s="4">
        <v>42.433189655172413</v>
      </c>
      <c r="BB816" s="4">
        <v>19.229074889867842</v>
      </c>
      <c r="BC816" s="4">
        <v>23.547872340425531</v>
      </c>
      <c r="BD816" s="4">
        <v>42.857777777777777</v>
      </c>
      <c r="BE816" s="4">
        <v>10.538804945054945</v>
      </c>
      <c r="BF816" s="4">
        <v>10.951903807615231</v>
      </c>
      <c r="BG816" s="4">
        <v>3.1811269409316472</v>
      </c>
      <c r="BH816" s="4">
        <v>1.8680437424058323</v>
      </c>
      <c r="BI816" s="4">
        <v>9</v>
      </c>
      <c r="BJ816" s="4">
        <v>0</v>
      </c>
      <c r="BK816" s="4">
        <v>0</v>
      </c>
      <c r="BL816" s="4">
        <v>0</v>
      </c>
      <c r="BM816" s="4">
        <v>6907</v>
      </c>
      <c r="BN816" s="4">
        <v>-1056</v>
      </c>
      <c r="BO816" s="4">
        <v>1.1499999999999999</v>
      </c>
      <c r="BP816" s="4">
        <v>-0.35000000000000009</v>
      </c>
      <c r="BQ816" s="4">
        <v>0</v>
      </c>
      <c r="BR816" s="4">
        <v>0</v>
      </c>
      <c r="BS816" s="4">
        <v>0</v>
      </c>
      <c r="BT816" s="4">
        <v>0</v>
      </c>
      <c r="BU816" s="4">
        <v>123</v>
      </c>
      <c r="BV816" s="4">
        <v>9</v>
      </c>
      <c r="BW816" s="4">
        <v>1.3</v>
      </c>
      <c r="BX816" s="4">
        <v>-0.25</v>
      </c>
      <c r="BY816" s="4">
        <v>22</v>
      </c>
      <c r="BZ816" s="4">
        <v>0</v>
      </c>
      <c r="CA816" s="4">
        <v>0</v>
      </c>
      <c r="CB816" s="4">
        <v>0</v>
      </c>
      <c r="CC816" s="4">
        <v>743</v>
      </c>
      <c r="CD816" s="4">
        <v>-40</v>
      </c>
      <c r="CE816" s="4">
        <v>1.2</v>
      </c>
      <c r="CF816" s="4">
        <v>-0.44999999999999996</v>
      </c>
      <c r="CG816" s="4">
        <v>0</v>
      </c>
      <c r="CH816" s="4">
        <v>0</v>
      </c>
      <c r="CI816" s="4">
        <v>0</v>
      </c>
      <c r="CJ816" s="4">
        <v>0</v>
      </c>
      <c r="CK816" s="4">
        <v>44</v>
      </c>
      <c r="CL816" s="4">
        <v>0</v>
      </c>
      <c r="CM816" s="4">
        <v>1.6</v>
      </c>
      <c r="CN816" s="4">
        <v>-0.19999999999999996</v>
      </c>
      <c r="CO816" s="4">
        <v>12</v>
      </c>
      <c r="CP816" s="4">
        <v>0</v>
      </c>
      <c r="CQ816" s="4">
        <v>0</v>
      </c>
      <c r="CR816" s="4">
        <v>0</v>
      </c>
      <c r="CS816" s="4">
        <v>1816</v>
      </c>
      <c r="CT816" s="4">
        <v>162</v>
      </c>
      <c r="CU816" s="4">
        <v>1.4</v>
      </c>
      <c r="CV816" s="4">
        <v>-0.55000000000000004</v>
      </c>
      <c r="CW816" s="4">
        <v>0</v>
      </c>
      <c r="CX816" s="4">
        <v>0</v>
      </c>
      <c r="CY816" s="4">
        <v>0</v>
      </c>
      <c r="CZ816" s="4">
        <v>0</v>
      </c>
      <c r="DA816" s="4">
        <v>295</v>
      </c>
      <c r="DB816" s="4">
        <v>13</v>
      </c>
      <c r="DC816" s="4">
        <v>1.6</v>
      </c>
      <c r="DD816" s="4">
        <v>-0.5</v>
      </c>
      <c r="DE816" s="4">
        <v>28</v>
      </c>
      <c r="DF816" s="4">
        <v>0</v>
      </c>
      <c r="DG816" s="4">
        <v>0</v>
      </c>
      <c r="DH816" s="4">
        <v>0</v>
      </c>
      <c r="DI816" s="4">
        <v>2257</v>
      </c>
      <c r="DJ816" s="4">
        <v>-37</v>
      </c>
      <c r="DK816" s="4">
        <v>1.45</v>
      </c>
      <c r="DL816" s="4">
        <v>-0.7</v>
      </c>
      <c r="DM816" s="4">
        <v>0</v>
      </c>
      <c r="DN816" s="4">
        <v>0</v>
      </c>
      <c r="DO816" s="4">
        <v>0</v>
      </c>
      <c r="DP816" s="4">
        <v>0</v>
      </c>
      <c r="DQ816" s="4">
        <v>505</v>
      </c>
      <c r="DR816" s="4">
        <v>39</v>
      </c>
      <c r="DS816" s="4">
        <v>1.4</v>
      </c>
      <c r="DT816" s="4">
        <v>-0.89999999999999991</v>
      </c>
      <c r="DU816" s="4">
        <v>1</v>
      </c>
      <c r="DV816" s="4">
        <v>0</v>
      </c>
      <c r="DW816" s="4">
        <v>0</v>
      </c>
      <c r="DX816" s="4">
        <v>0</v>
      </c>
      <c r="DY816" s="4">
        <v>5034</v>
      </c>
      <c r="DZ816" s="4">
        <v>-59</v>
      </c>
      <c r="EA816" s="4">
        <v>1.5</v>
      </c>
      <c r="EB816" s="4">
        <v>-0.95000000000000018</v>
      </c>
      <c r="EC816" s="4">
        <v>0</v>
      </c>
      <c r="ED816" s="4">
        <v>0</v>
      </c>
      <c r="EE816" s="4">
        <v>0</v>
      </c>
      <c r="EF816" s="4">
        <v>0</v>
      </c>
      <c r="EG816" s="4">
        <v>295</v>
      </c>
      <c r="EH816" s="4">
        <v>15</v>
      </c>
      <c r="EI816" s="4">
        <v>1.7</v>
      </c>
      <c r="EJ816" s="4">
        <v>-1.0000000000000002</v>
      </c>
      <c r="EK816" s="4">
        <v>79</v>
      </c>
      <c r="EL816" s="4">
        <v>0</v>
      </c>
      <c r="EM816" s="4">
        <v>1008</v>
      </c>
      <c r="EN816" s="4">
        <v>-7</v>
      </c>
      <c r="EO816" s="4">
        <v>23745</v>
      </c>
      <c r="EP816" s="4">
        <v>-213</v>
      </c>
      <c r="EQ816" s="4">
        <v>1.85</v>
      </c>
      <c r="ER816" s="4">
        <v>-1.0499999999999998</v>
      </c>
      <c r="ES816" s="4">
        <v>4</v>
      </c>
      <c r="ET816" s="4">
        <v>0</v>
      </c>
      <c r="EU816" s="4">
        <v>0</v>
      </c>
      <c r="EV816" s="4">
        <v>0</v>
      </c>
      <c r="EW816" s="4">
        <v>904</v>
      </c>
      <c r="EX816" s="4">
        <v>-4</v>
      </c>
      <c r="EY816" s="4">
        <v>2</v>
      </c>
      <c r="EZ816" s="4">
        <v>-0.95000000000000018</v>
      </c>
      <c r="FA816" s="4">
        <v>24</v>
      </c>
      <c r="FB816" s="4">
        <v>0</v>
      </c>
      <c r="FC816" s="4">
        <v>917.1</v>
      </c>
      <c r="FD816" s="4">
        <v>28.850000000000023</v>
      </c>
      <c r="FE816" s="4">
        <v>6430</v>
      </c>
      <c r="FF816" s="4">
        <v>226</v>
      </c>
      <c r="FG816" s="4">
        <v>2.1</v>
      </c>
      <c r="FH816" s="4">
        <v>-1.1999999999999997</v>
      </c>
      <c r="FI816" s="4">
        <v>5</v>
      </c>
      <c r="FJ816" s="4">
        <v>0</v>
      </c>
      <c r="FK816" s="4">
        <v>0</v>
      </c>
      <c r="FL816" s="4">
        <v>0</v>
      </c>
      <c r="FM816" s="4">
        <v>197</v>
      </c>
      <c r="FN816" s="4">
        <v>-32</v>
      </c>
      <c r="FO816" s="4">
        <v>2.2000000000000002</v>
      </c>
      <c r="FP816" s="4">
        <v>-1.3499999999999996</v>
      </c>
      <c r="FQ816" s="4">
        <v>22</v>
      </c>
      <c r="FR816" s="4">
        <v>0</v>
      </c>
      <c r="FS816" s="4">
        <v>0</v>
      </c>
      <c r="FT816" s="4">
        <v>0</v>
      </c>
      <c r="FU816" s="4">
        <v>17191</v>
      </c>
      <c r="FV816" s="4">
        <v>241</v>
      </c>
      <c r="FW816" s="4">
        <v>2.4</v>
      </c>
      <c r="FX816" s="4">
        <v>-1.4500000000000002</v>
      </c>
      <c r="FY816" s="4">
        <v>6</v>
      </c>
      <c r="FZ816" s="4">
        <v>0</v>
      </c>
      <c r="GA816" s="4">
        <v>0</v>
      </c>
      <c r="GB816" s="4">
        <v>0</v>
      </c>
      <c r="GC816" s="4">
        <v>886</v>
      </c>
      <c r="GD816" s="4">
        <v>9</v>
      </c>
      <c r="GE816" s="4">
        <v>2.5</v>
      </c>
      <c r="GF816" s="4">
        <v>-1.75</v>
      </c>
      <c r="GG816" s="4">
        <v>500</v>
      </c>
      <c r="GH816" s="4">
        <v>0</v>
      </c>
      <c r="GI816" s="4">
        <v>672.85</v>
      </c>
      <c r="GJ816" s="4">
        <v>-37.100000000000023</v>
      </c>
      <c r="GK816" s="4">
        <v>15244</v>
      </c>
      <c r="GL816" s="4">
        <v>-412</v>
      </c>
      <c r="GM816" s="4">
        <v>2.75</v>
      </c>
      <c r="GN816" s="4">
        <v>-1.75</v>
      </c>
      <c r="GO816" s="4">
        <v>6</v>
      </c>
      <c r="GP816" s="4">
        <v>0</v>
      </c>
      <c r="GQ816" s="4">
        <v>0</v>
      </c>
      <c r="GR816" s="4">
        <v>0</v>
      </c>
      <c r="GS816" s="4">
        <v>982</v>
      </c>
      <c r="GT816" s="4">
        <v>4</v>
      </c>
      <c r="GU816" s="4">
        <v>3</v>
      </c>
      <c r="GV816" s="4">
        <v>-1.7999999999999998</v>
      </c>
      <c r="GW816" s="4">
        <v>306</v>
      </c>
      <c r="GX816" s="4">
        <v>-74</v>
      </c>
      <c r="GY816" s="4">
        <v>615</v>
      </c>
      <c r="GZ816" s="4">
        <v>9.0499999999999545</v>
      </c>
      <c r="HA816" s="4">
        <v>15738</v>
      </c>
      <c r="HB816" s="4">
        <v>-1163</v>
      </c>
      <c r="HC816" s="4">
        <v>3.2</v>
      </c>
      <c r="HD816" s="4">
        <v>-1.8999999999999995</v>
      </c>
      <c r="HE816" s="4">
        <v>187</v>
      </c>
      <c r="HF816" s="4">
        <v>-2</v>
      </c>
      <c r="HG816" s="4">
        <v>526.29999999999995</v>
      </c>
      <c r="HH816" s="4">
        <v>-8.1000000000000227</v>
      </c>
      <c r="HI816" s="4">
        <v>1971</v>
      </c>
      <c r="HJ816" s="4">
        <v>-633</v>
      </c>
      <c r="HK816" s="4">
        <v>3.65</v>
      </c>
      <c r="HL816" s="4">
        <v>-2.0500000000000003</v>
      </c>
      <c r="HM816" s="4">
        <v>896</v>
      </c>
      <c r="HN816" s="4">
        <v>-35</v>
      </c>
      <c r="HO816" s="4">
        <v>502.15</v>
      </c>
      <c r="HP816" s="4">
        <v>-5.3000000000000114</v>
      </c>
      <c r="HQ816" s="4">
        <v>28925</v>
      </c>
      <c r="HR816" s="4">
        <v>2358</v>
      </c>
      <c r="HS816" s="4">
        <v>4.2</v>
      </c>
      <c r="HT816" s="4">
        <v>-2.3999999999999995</v>
      </c>
      <c r="HU816" s="4">
        <v>311</v>
      </c>
      <c r="HV816" s="4">
        <v>0</v>
      </c>
      <c r="HW816" s="4">
        <v>462.9</v>
      </c>
      <c r="HX816" s="4">
        <v>3.75</v>
      </c>
      <c r="HY816" s="4">
        <v>3171</v>
      </c>
      <c r="HZ816" s="4">
        <v>304</v>
      </c>
      <c r="IA816" s="4">
        <v>4.9000000000000004</v>
      </c>
      <c r="IB816" s="4">
        <v>-3.05</v>
      </c>
      <c r="IC816" s="4">
        <v>464</v>
      </c>
      <c r="ID816" s="4">
        <v>-71</v>
      </c>
      <c r="IE816" s="4">
        <v>416.15</v>
      </c>
      <c r="IF816" s="4">
        <v>8.3999999999999773</v>
      </c>
      <c r="IG816" s="4">
        <v>19689</v>
      </c>
      <c r="IH816" s="4">
        <v>2944</v>
      </c>
      <c r="II816" s="4">
        <v>5.95</v>
      </c>
      <c r="IJ816" s="4">
        <v>-3.2</v>
      </c>
      <c r="IK816" s="4">
        <v>227</v>
      </c>
      <c r="IL816" s="4">
        <v>-11</v>
      </c>
      <c r="IM816" s="4">
        <v>356.5</v>
      </c>
      <c r="IN816" s="4">
        <v>-6.3000000000000114</v>
      </c>
      <c r="IO816" s="4">
        <v>4365</v>
      </c>
      <c r="IP816" s="4">
        <v>-89</v>
      </c>
      <c r="IQ816" s="4">
        <v>7.4</v>
      </c>
      <c r="IR816" s="4">
        <v>-3.6500000000000004</v>
      </c>
      <c r="IS816" s="4">
        <v>1128</v>
      </c>
      <c r="IT816" s="4">
        <v>21</v>
      </c>
      <c r="IU816" s="4">
        <v>314</v>
      </c>
      <c r="IV816" s="4">
        <v>2.1499999999999773</v>
      </c>
      <c r="IW816" s="4">
        <v>26562</v>
      </c>
      <c r="IX816" s="4">
        <v>4873</v>
      </c>
      <c r="IY816" s="4">
        <v>9.6</v>
      </c>
      <c r="IZ816" s="4">
        <v>-3.5500000000000007</v>
      </c>
      <c r="JA816" s="4">
        <v>225</v>
      </c>
      <c r="JB816" s="4">
        <v>15</v>
      </c>
      <c r="JC816" s="4">
        <v>266.5</v>
      </c>
      <c r="JD816" s="4">
        <v>2.5500000000000114</v>
      </c>
      <c r="JE816" s="4">
        <v>9643</v>
      </c>
      <c r="JF816" s="4">
        <v>2378</v>
      </c>
      <c r="JG816" s="4">
        <v>12.85</v>
      </c>
      <c r="JH816" s="4">
        <v>-3.4000000000000004</v>
      </c>
      <c r="JI816" s="4">
        <v>2912</v>
      </c>
      <c r="JJ816" s="4">
        <v>196</v>
      </c>
      <c r="JK816" s="4">
        <v>220.55</v>
      </c>
      <c r="JL816" s="4">
        <v>2.4000000000000057</v>
      </c>
      <c r="JM816" s="4">
        <v>30689</v>
      </c>
      <c r="JN816" s="4">
        <v>6846</v>
      </c>
      <c r="JO816" s="4">
        <v>17.25</v>
      </c>
      <c r="JP816" s="4">
        <v>-3.5500000000000007</v>
      </c>
      <c r="JQ816" s="5">
        <v>998</v>
      </c>
      <c r="JR816" s="4">
        <v>70</v>
      </c>
      <c r="JS816" s="4">
        <v>178.25</v>
      </c>
      <c r="JT816" s="4">
        <v>3.8499999999999943</v>
      </c>
      <c r="JU816" s="4">
        <v>10930</v>
      </c>
      <c r="JV816" s="4">
        <v>2600</v>
      </c>
      <c r="JW816" s="4">
        <v>23.45</v>
      </c>
      <c r="JX816" s="4">
        <v>-3.9000000000000021</v>
      </c>
      <c r="JY816" s="4">
        <v>12494</v>
      </c>
      <c r="JZ816" s="4">
        <v>-973</v>
      </c>
      <c r="KA816" s="4">
        <v>137.5</v>
      </c>
      <c r="KB816" s="4">
        <v>2.1999999999999886</v>
      </c>
      <c r="KC816" s="4">
        <v>39745</v>
      </c>
      <c r="KD816" s="4">
        <v>10010</v>
      </c>
      <c r="KE816" s="4">
        <v>32.450000000000003</v>
      </c>
      <c r="KF816" s="4">
        <v>-5.5499999999999972</v>
      </c>
      <c r="KG816" s="4">
        <v>8230</v>
      </c>
      <c r="KH816" s="4">
        <v>3245</v>
      </c>
      <c r="KI816" s="4">
        <v>99.55</v>
      </c>
      <c r="KJ816" s="4">
        <v>-0.20000000000000284</v>
      </c>
      <c r="KK816" s="4">
        <v>15374</v>
      </c>
      <c r="KL816" s="4">
        <v>6480</v>
      </c>
      <c r="KM816" s="4">
        <v>44.85</v>
      </c>
      <c r="KN816" s="4">
        <v>-8.0499999999999972</v>
      </c>
      <c r="KO816" s="4">
        <v>44918</v>
      </c>
      <c r="KP816" s="4">
        <v>11575</v>
      </c>
      <c r="KQ816" s="4">
        <v>67.45</v>
      </c>
      <c r="KR816" s="4">
        <v>-3.7999999999999972</v>
      </c>
      <c r="KS816" s="4">
        <v>37364</v>
      </c>
      <c r="KT816" s="4">
        <v>14450</v>
      </c>
      <c r="KU816" s="4">
        <v>62.7</v>
      </c>
      <c r="KV816" s="4">
        <v>-10.049999999999997</v>
      </c>
      <c r="KW816" s="4">
        <v>18126</v>
      </c>
      <c r="KX816" s="4">
        <v>8829</v>
      </c>
      <c r="KY816" s="4">
        <v>42.55</v>
      </c>
      <c r="KZ816" s="4">
        <v>-5.6500000000000057</v>
      </c>
      <c r="LA816" s="4">
        <v>6714</v>
      </c>
      <c r="LB816" s="4">
        <v>3679</v>
      </c>
      <c r="LC816" s="4">
        <v>87.1</v>
      </c>
      <c r="LD816" s="4">
        <v>-12.5</v>
      </c>
    </row>
    <row r="817" spans="1:316" x14ac:dyDescent="0.25">
      <c r="A817" s="171">
        <v>44076.420412037034</v>
      </c>
      <c r="B817" s="172">
        <v>0.41944444444444445</v>
      </c>
      <c r="C817" s="4">
        <v>11501.45</v>
      </c>
      <c r="D817" s="4">
        <v>11500</v>
      </c>
      <c r="E817" s="173">
        <v>-22.099999999999998</v>
      </c>
      <c r="F817" s="173">
        <v>-26.149999999999995</v>
      </c>
      <c r="G817" s="173">
        <v>313.89999999999998</v>
      </c>
      <c r="H817" s="173">
        <v>-78.300000000000153</v>
      </c>
      <c r="I817" s="173">
        <v>-18.649999999999864</v>
      </c>
      <c r="J817" s="173">
        <v>-59.65000000000029</v>
      </c>
      <c r="K817" s="127">
        <v>25.1</v>
      </c>
      <c r="L817" s="127">
        <v>29.06</v>
      </c>
      <c r="M817" s="127">
        <v>9.3800000000000008</v>
      </c>
      <c r="N817" s="127">
        <v>11.27</v>
      </c>
      <c r="O817" s="127">
        <v>0.37772927688806285</v>
      </c>
      <c r="P817" s="127">
        <v>0.29676826065332251</v>
      </c>
      <c r="Q817" s="127">
        <v>0.88678729475284912</v>
      </c>
      <c r="R817" s="4">
        <v>50196</v>
      </c>
      <c r="S817" s="4">
        <v>54302</v>
      </c>
      <c r="T817" s="173">
        <v>11536.699999999999</v>
      </c>
      <c r="U817" s="173">
        <v>0.19999999999890861</v>
      </c>
      <c r="V817" s="4">
        <v>147524</v>
      </c>
      <c r="W817" s="4">
        <v>-4119</v>
      </c>
      <c r="X817" s="173">
        <v>35.249999999998181</v>
      </c>
      <c r="Y817" s="126">
        <v>-61012</v>
      </c>
      <c r="Z817" s="126">
        <v>62250</v>
      </c>
      <c r="AA817" s="126">
        <v>1238</v>
      </c>
      <c r="AB817" s="126">
        <v>4106</v>
      </c>
      <c r="AC817" s="126">
        <v>-46696</v>
      </c>
      <c r="AD817" s="176" t="e">
        <v>#REF!</v>
      </c>
      <c r="AE817" s="177">
        <v>-0.46714172043241359</v>
      </c>
      <c r="AF817" s="177">
        <v>-6.7639667129958364E-2</v>
      </c>
      <c r="AG817" s="177">
        <v>-1.0608998044367106</v>
      </c>
      <c r="AH817" s="177">
        <v>-0.30908729324778711</v>
      </c>
      <c r="AI817" s="127">
        <v>0.29284816702090921</v>
      </c>
      <c r="AJ817" s="127">
        <v>0</v>
      </c>
      <c r="AK817" s="4">
        <v>0</v>
      </c>
      <c r="AL817" s="178">
        <v>11500</v>
      </c>
      <c r="AM817" s="178">
        <v>11400</v>
      </c>
      <c r="AN817" s="178">
        <v>11600</v>
      </c>
      <c r="AO817" s="178">
        <v>11700</v>
      </c>
      <c r="AS817" s="4">
        <v>0.83182688454517117</v>
      </c>
      <c r="AT817" s="4">
        <v>0.37040714995034757</v>
      </c>
      <c r="AU817" s="4">
        <v>0.2921703505133782</v>
      </c>
      <c r="AV817" s="4">
        <v>7.9382313910001209E-2</v>
      </c>
      <c r="AW817" s="4">
        <v>0.10939432957156202</v>
      </c>
      <c r="AX817" s="4">
        <v>6.3394576588768028E-2</v>
      </c>
      <c r="AY817" s="4">
        <v>32.282366071428569</v>
      </c>
      <c r="AZ817" s="4">
        <v>10.196141479099678</v>
      </c>
      <c r="BA817" s="4">
        <v>42.433189655172413</v>
      </c>
      <c r="BB817" s="4">
        <v>19.229074889867842</v>
      </c>
      <c r="BC817" s="4">
        <v>23.547872340425531</v>
      </c>
      <c r="BD817" s="4">
        <v>42.857777777777777</v>
      </c>
      <c r="BE817" s="4">
        <v>10.538804945054945</v>
      </c>
      <c r="BF817" s="4">
        <v>10.951903807615231</v>
      </c>
      <c r="BG817" s="4">
        <v>3.1811269409316472</v>
      </c>
      <c r="BH817" s="4">
        <v>1.8680437424058323</v>
      </c>
      <c r="BI817" s="4">
        <v>9</v>
      </c>
      <c r="BJ817" s="4">
        <v>0</v>
      </c>
      <c r="BK817" s="4">
        <v>0</v>
      </c>
      <c r="BL817" s="4">
        <v>0</v>
      </c>
      <c r="BM817" s="4">
        <v>6907</v>
      </c>
      <c r="BN817" s="4">
        <v>-1056</v>
      </c>
      <c r="BO817" s="4">
        <v>1.1499999999999999</v>
      </c>
      <c r="BP817" s="4">
        <v>-0.35000000000000009</v>
      </c>
      <c r="BQ817" s="4">
        <v>0</v>
      </c>
      <c r="BR817" s="4">
        <v>0</v>
      </c>
      <c r="BS817" s="4">
        <v>0</v>
      </c>
      <c r="BT817" s="4">
        <v>0</v>
      </c>
      <c r="BU817" s="4">
        <v>123</v>
      </c>
      <c r="BV817" s="4">
        <v>9</v>
      </c>
      <c r="BW817" s="4">
        <v>1.3</v>
      </c>
      <c r="BX817" s="4">
        <v>-0.25</v>
      </c>
      <c r="BY817" s="4">
        <v>22</v>
      </c>
      <c r="BZ817" s="4">
        <v>0</v>
      </c>
      <c r="CA817" s="4">
        <v>0</v>
      </c>
      <c r="CB817" s="4">
        <v>0</v>
      </c>
      <c r="CC817" s="4">
        <v>743</v>
      </c>
      <c r="CD817" s="4">
        <v>-40</v>
      </c>
      <c r="CE817" s="4">
        <v>1.2</v>
      </c>
      <c r="CF817" s="4">
        <v>-0.44999999999999996</v>
      </c>
      <c r="CG817" s="4">
        <v>0</v>
      </c>
      <c r="CH817" s="4">
        <v>0</v>
      </c>
      <c r="CI817" s="4">
        <v>0</v>
      </c>
      <c r="CJ817" s="4">
        <v>0</v>
      </c>
      <c r="CK817" s="4">
        <v>44</v>
      </c>
      <c r="CL817" s="4">
        <v>0</v>
      </c>
      <c r="CM817" s="4">
        <v>1.6</v>
      </c>
      <c r="CN817" s="4">
        <v>-0.19999999999999996</v>
      </c>
      <c r="CO817" s="4">
        <v>12</v>
      </c>
      <c r="CP817" s="4">
        <v>0</v>
      </c>
      <c r="CQ817" s="4">
        <v>0</v>
      </c>
      <c r="CR817" s="4">
        <v>0</v>
      </c>
      <c r="CS817" s="4">
        <v>1816</v>
      </c>
      <c r="CT817" s="4">
        <v>162</v>
      </c>
      <c r="CU817" s="4">
        <v>1.4</v>
      </c>
      <c r="CV817" s="4">
        <v>-0.55000000000000004</v>
      </c>
      <c r="CW817" s="4">
        <v>0</v>
      </c>
      <c r="CX817" s="4">
        <v>0</v>
      </c>
      <c r="CY817" s="4">
        <v>0</v>
      </c>
      <c r="CZ817" s="4">
        <v>0</v>
      </c>
      <c r="DA817" s="4">
        <v>295</v>
      </c>
      <c r="DB817" s="4">
        <v>13</v>
      </c>
      <c r="DC817" s="4">
        <v>1.6</v>
      </c>
      <c r="DD817" s="4">
        <v>-0.5</v>
      </c>
      <c r="DE817" s="4">
        <v>28</v>
      </c>
      <c r="DF817" s="4">
        <v>0</v>
      </c>
      <c r="DG817" s="4">
        <v>0</v>
      </c>
      <c r="DH817" s="4">
        <v>0</v>
      </c>
      <c r="DI817" s="4">
        <v>2257</v>
      </c>
      <c r="DJ817" s="4">
        <v>-37</v>
      </c>
      <c r="DK817" s="4">
        <v>1.45</v>
      </c>
      <c r="DL817" s="4">
        <v>-0.7</v>
      </c>
      <c r="DM817" s="4">
        <v>0</v>
      </c>
      <c r="DN817" s="4">
        <v>0</v>
      </c>
      <c r="DO817" s="4">
        <v>0</v>
      </c>
      <c r="DP817" s="4">
        <v>0</v>
      </c>
      <c r="DQ817" s="4">
        <v>505</v>
      </c>
      <c r="DR817" s="4">
        <v>39</v>
      </c>
      <c r="DS817" s="4">
        <v>1.4</v>
      </c>
      <c r="DT817" s="4">
        <v>-0.89999999999999991</v>
      </c>
      <c r="DU817" s="4">
        <v>1</v>
      </c>
      <c r="DV817" s="4">
        <v>0</v>
      </c>
      <c r="DW817" s="4">
        <v>0</v>
      </c>
      <c r="DX817" s="4">
        <v>0</v>
      </c>
      <c r="DY817" s="4">
        <v>5034</v>
      </c>
      <c r="DZ817" s="4">
        <v>-59</v>
      </c>
      <c r="EA817" s="4">
        <v>1.5</v>
      </c>
      <c r="EB817" s="4">
        <v>-0.95000000000000018</v>
      </c>
      <c r="EC817" s="4">
        <v>0</v>
      </c>
      <c r="ED817" s="4">
        <v>0</v>
      </c>
      <c r="EE817" s="4">
        <v>0</v>
      </c>
      <c r="EF817" s="4">
        <v>0</v>
      </c>
      <c r="EG817" s="4">
        <v>295</v>
      </c>
      <c r="EH817" s="4">
        <v>15</v>
      </c>
      <c r="EI817" s="4">
        <v>1.7</v>
      </c>
      <c r="EJ817" s="4">
        <v>-1.0000000000000002</v>
      </c>
      <c r="EK817" s="4">
        <v>79</v>
      </c>
      <c r="EL817" s="4">
        <v>0</v>
      </c>
      <c r="EM817" s="4">
        <v>1008</v>
      </c>
      <c r="EN817" s="4">
        <v>-7</v>
      </c>
      <c r="EO817" s="4">
        <v>23745</v>
      </c>
      <c r="EP817" s="4">
        <v>-213</v>
      </c>
      <c r="EQ817" s="4">
        <v>1.85</v>
      </c>
      <c r="ER817" s="4">
        <v>-1.0499999999999998</v>
      </c>
      <c r="ES817" s="4">
        <v>4</v>
      </c>
      <c r="ET817" s="4">
        <v>0</v>
      </c>
      <c r="EU817" s="4">
        <v>0</v>
      </c>
      <c r="EV817" s="4">
        <v>0</v>
      </c>
      <c r="EW817" s="4">
        <v>904</v>
      </c>
      <c r="EX817" s="4">
        <v>-4</v>
      </c>
      <c r="EY817" s="4">
        <v>2</v>
      </c>
      <c r="EZ817" s="4">
        <v>-0.95000000000000018</v>
      </c>
      <c r="FA817" s="4">
        <v>24</v>
      </c>
      <c r="FB817" s="4">
        <v>0</v>
      </c>
      <c r="FC817" s="4">
        <v>917.1</v>
      </c>
      <c r="FD817" s="4">
        <v>28.850000000000023</v>
      </c>
      <c r="FE817" s="4">
        <v>6430</v>
      </c>
      <c r="FF817" s="4">
        <v>226</v>
      </c>
      <c r="FG817" s="4">
        <v>2.1</v>
      </c>
      <c r="FH817" s="4">
        <v>-1.1999999999999997</v>
      </c>
      <c r="FI817" s="4">
        <v>5</v>
      </c>
      <c r="FJ817" s="4">
        <v>0</v>
      </c>
      <c r="FK817" s="4">
        <v>0</v>
      </c>
      <c r="FL817" s="4">
        <v>0</v>
      </c>
      <c r="FM817" s="4">
        <v>197</v>
      </c>
      <c r="FN817" s="4">
        <v>-32</v>
      </c>
      <c r="FO817" s="4">
        <v>2.2000000000000002</v>
      </c>
      <c r="FP817" s="4">
        <v>-1.3499999999999996</v>
      </c>
      <c r="FQ817" s="4">
        <v>22</v>
      </c>
      <c r="FR817" s="4">
        <v>0</v>
      </c>
      <c r="FS817" s="4">
        <v>0</v>
      </c>
      <c r="FT817" s="4">
        <v>0</v>
      </c>
      <c r="FU817" s="4">
        <v>17191</v>
      </c>
      <c r="FV817" s="4">
        <v>241</v>
      </c>
      <c r="FW817" s="4">
        <v>2.4</v>
      </c>
      <c r="FX817" s="4">
        <v>-1.4500000000000002</v>
      </c>
      <c r="FY817" s="4">
        <v>6</v>
      </c>
      <c r="FZ817" s="4">
        <v>0</v>
      </c>
      <c r="GA817" s="4">
        <v>0</v>
      </c>
      <c r="GB817" s="4">
        <v>0</v>
      </c>
      <c r="GC817" s="4">
        <v>886</v>
      </c>
      <c r="GD817" s="4">
        <v>9</v>
      </c>
      <c r="GE817" s="4">
        <v>2.5</v>
      </c>
      <c r="GF817" s="4">
        <v>-1.75</v>
      </c>
      <c r="GG817" s="4">
        <v>500</v>
      </c>
      <c r="GH817" s="4">
        <v>0</v>
      </c>
      <c r="GI817" s="4">
        <v>672.85</v>
      </c>
      <c r="GJ817" s="4">
        <v>-37.100000000000023</v>
      </c>
      <c r="GK817" s="4">
        <v>15244</v>
      </c>
      <c r="GL817" s="4">
        <v>-412</v>
      </c>
      <c r="GM817" s="4">
        <v>2.75</v>
      </c>
      <c r="GN817" s="4">
        <v>-1.75</v>
      </c>
      <c r="GO817" s="4">
        <v>6</v>
      </c>
      <c r="GP817" s="4">
        <v>0</v>
      </c>
      <c r="GQ817" s="4">
        <v>0</v>
      </c>
      <c r="GR817" s="4">
        <v>0</v>
      </c>
      <c r="GS817" s="4">
        <v>982</v>
      </c>
      <c r="GT817" s="4">
        <v>4</v>
      </c>
      <c r="GU817" s="4">
        <v>3</v>
      </c>
      <c r="GV817" s="4">
        <v>-1.7999999999999998</v>
      </c>
      <c r="GW817" s="4">
        <v>306</v>
      </c>
      <c r="GX817" s="4">
        <v>-74</v>
      </c>
      <c r="GY817" s="4">
        <v>615</v>
      </c>
      <c r="GZ817" s="4">
        <v>9.0499999999999545</v>
      </c>
      <c r="HA817" s="4">
        <v>15738</v>
      </c>
      <c r="HB817" s="4">
        <v>-1163</v>
      </c>
      <c r="HC817" s="4">
        <v>3.2</v>
      </c>
      <c r="HD817" s="4">
        <v>-1.8999999999999995</v>
      </c>
      <c r="HE817" s="4">
        <v>187</v>
      </c>
      <c r="HF817" s="4">
        <v>-2</v>
      </c>
      <c r="HG817" s="4">
        <v>526.29999999999995</v>
      </c>
      <c r="HH817" s="4">
        <v>-8.1000000000000227</v>
      </c>
      <c r="HI817" s="4">
        <v>1971</v>
      </c>
      <c r="HJ817" s="4">
        <v>-633</v>
      </c>
      <c r="HK817" s="4">
        <v>3.65</v>
      </c>
      <c r="HL817" s="4">
        <v>-2.0500000000000003</v>
      </c>
      <c r="HM817" s="4">
        <v>896</v>
      </c>
      <c r="HN817" s="4">
        <v>-35</v>
      </c>
      <c r="HO817" s="4">
        <v>502.15</v>
      </c>
      <c r="HP817" s="4">
        <v>-5.3000000000000114</v>
      </c>
      <c r="HQ817" s="4">
        <v>28925</v>
      </c>
      <c r="HR817" s="4">
        <v>2358</v>
      </c>
      <c r="HS817" s="4">
        <v>4.2</v>
      </c>
      <c r="HT817" s="4">
        <v>-2.3999999999999995</v>
      </c>
      <c r="HU817" s="4">
        <v>311</v>
      </c>
      <c r="HV817" s="4">
        <v>0</v>
      </c>
      <c r="HW817" s="4">
        <v>462.9</v>
      </c>
      <c r="HX817" s="4">
        <v>3.75</v>
      </c>
      <c r="HY817" s="4">
        <v>3171</v>
      </c>
      <c r="HZ817" s="4">
        <v>304</v>
      </c>
      <c r="IA817" s="4">
        <v>4.9000000000000004</v>
      </c>
      <c r="IB817" s="4">
        <v>-3.05</v>
      </c>
      <c r="IC817" s="4">
        <v>464</v>
      </c>
      <c r="ID817" s="4">
        <v>-71</v>
      </c>
      <c r="IE817" s="4">
        <v>416.15</v>
      </c>
      <c r="IF817" s="4">
        <v>8.3999999999999773</v>
      </c>
      <c r="IG817" s="4">
        <v>19689</v>
      </c>
      <c r="IH817" s="4">
        <v>2944</v>
      </c>
      <c r="II817" s="4">
        <v>5.95</v>
      </c>
      <c r="IJ817" s="4">
        <v>-3.2</v>
      </c>
      <c r="IK817" s="4">
        <v>227</v>
      </c>
      <c r="IL817" s="4">
        <v>-11</v>
      </c>
      <c r="IM817" s="4">
        <v>356.5</v>
      </c>
      <c r="IN817" s="4">
        <v>-6.3000000000000114</v>
      </c>
      <c r="IO817" s="4">
        <v>4365</v>
      </c>
      <c r="IP817" s="4">
        <v>-89</v>
      </c>
      <c r="IQ817" s="4">
        <v>7.4</v>
      </c>
      <c r="IR817" s="4">
        <v>-3.6500000000000004</v>
      </c>
      <c r="IS817" s="4">
        <v>1128</v>
      </c>
      <c r="IT817" s="4">
        <v>21</v>
      </c>
      <c r="IU817" s="4">
        <v>314</v>
      </c>
      <c r="IV817" s="4">
        <v>2.1499999999999773</v>
      </c>
      <c r="IW817" s="4">
        <v>26562</v>
      </c>
      <c r="IX817" s="4">
        <v>4873</v>
      </c>
      <c r="IY817" s="4">
        <v>9.6</v>
      </c>
      <c r="IZ817" s="4">
        <v>-3.5500000000000007</v>
      </c>
      <c r="JA817" s="4">
        <v>225</v>
      </c>
      <c r="JB817" s="4">
        <v>15</v>
      </c>
      <c r="JC817" s="4">
        <v>266.5</v>
      </c>
      <c r="JD817" s="4">
        <v>2.5500000000000114</v>
      </c>
      <c r="JE817" s="4">
        <v>9643</v>
      </c>
      <c r="JF817" s="4">
        <v>2378</v>
      </c>
      <c r="JG817" s="4">
        <v>12.85</v>
      </c>
      <c r="JH817" s="4">
        <v>-3.4000000000000004</v>
      </c>
      <c r="JI817" s="4">
        <v>2912</v>
      </c>
      <c r="JJ817" s="4">
        <v>196</v>
      </c>
      <c r="JK817" s="4">
        <v>220.55</v>
      </c>
      <c r="JL817" s="4">
        <v>2.4000000000000057</v>
      </c>
      <c r="JM817" s="4">
        <v>30689</v>
      </c>
      <c r="JN817" s="4">
        <v>6846</v>
      </c>
      <c r="JO817" s="4">
        <v>17.25</v>
      </c>
      <c r="JP817" s="4">
        <v>-3.5500000000000007</v>
      </c>
      <c r="JQ817" s="5">
        <v>998</v>
      </c>
      <c r="JR817" s="4">
        <v>70</v>
      </c>
      <c r="JS817" s="4">
        <v>178.25</v>
      </c>
      <c r="JT817" s="4">
        <v>3.8499999999999943</v>
      </c>
      <c r="JU817" s="4">
        <v>10930</v>
      </c>
      <c r="JV817" s="4">
        <v>2600</v>
      </c>
      <c r="JW817" s="4">
        <v>23.45</v>
      </c>
      <c r="JX817" s="4">
        <v>-3.9000000000000021</v>
      </c>
      <c r="JY817" s="4">
        <v>12494</v>
      </c>
      <c r="JZ817" s="4">
        <v>-973</v>
      </c>
      <c r="KA817" s="4">
        <v>137.5</v>
      </c>
      <c r="KB817" s="4">
        <v>2.1999999999999886</v>
      </c>
      <c r="KC817" s="4">
        <v>39745</v>
      </c>
      <c r="KD817" s="4">
        <v>10010</v>
      </c>
      <c r="KE817" s="4">
        <v>32.450000000000003</v>
      </c>
      <c r="KF817" s="4">
        <v>-5.5499999999999972</v>
      </c>
      <c r="KG817" s="4">
        <v>8230</v>
      </c>
      <c r="KH817" s="4">
        <v>3245</v>
      </c>
      <c r="KI817" s="4">
        <v>99.55</v>
      </c>
      <c r="KJ817" s="4">
        <v>-0.20000000000000284</v>
      </c>
      <c r="KK817" s="4">
        <v>15374</v>
      </c>
      <c r="KL817" s="4">
        <v>6480</v>
      </c>
      <c r="KM817" s="4">
        <v>44.85</v>
      </c>
      <c r="KN817" s="4">
        <v>-8.0499999999999972</v>
      </c>
      <c r="KO817" s="4">
        <v>44918</v>
      </c>
      <c r="KP817" s="4">
        <v>11575</v>
      </c>
      <c r="KQ817" s="4">
        <v>67.45</v>
      </c>
      <c r="KR817" s="4">
        <v>-3.7999999999999972</v>
      </c>
      <c r="KS817" s="4">
        <v>37364</v>
      </c>
      <c r="KT817" s="4">
        <v>14450</v>
      </c>
      <c r="KU817" s="4">
        <v>62.7</v>
      </c>
      <c r="KV817" s="4">
        <v>-10.049999999999997</v>
      </c>
      <c r="KW817" s="4">
        <v>18126</v>
      </c>
      <c r="KX817" s="4">
        <v>8829</v>
      </c>
      <c r="KY817" s="4">
        <v>42.55</v>
      </c>
      <c r="KZ817" s="4">
        <v>-5.6500000000000057</v>
      </c>
      <c r="LA817" s="4">
        <v>6714</v>
      </c>
      <c r="LB817" s="4">
        <v>3679</v>
      </c>
      <c r="LC817" s="4">
        <v>87.1</v>
      </c>
      <c r="LD817" s="4">
        <v>-12.5</v>
      </c>
    </row>
    <row r="818" spans="1:316" x14ac:dyDescent="0.25">
      <c r="A818" s="171">
        <v>44076.417144791667</v>
      </c>
      <c r="B818" s="172">
        <v>0.41597222222222219</v>
      </c>
      <c r="C818" s="4">
        <v>11505.5</v>
      </c>
      <c r="D818" s="4">
        <v>11500</v>
      </c>
      <c r="E818" s="173">
        <v>-27.15</v>
      </c>
      <c r="F818" s="173">
        <v>-20.500000000000007</v>
      </c>
      <c r="G818" s="173">
        <v>313.89999999999998</v>
      </c>
      <c r="H818" s="173">
        <v>-125.15000000000015</v>
      </c>
      <c r="I818" s="173">
        <v>40.550000000000068</v>
      </c>
      <c r="J818" s="173">
        <v>-165.70000000000022</v>
      </c>
      <c r="K818" s="127">
        <v>26.51</v>
      </c>
      <c r="L818" s="127">
        <v>28.73</v>
      </c>
      <c r="M818" s="127">
        <v>10.790000000000001</v>
      </c>
      <c r="N818" s="127">
        <v>10.940000000000001</v>
      </c>
      <c r="O818" s="127">
        <v>0.38747695087723738</v>
      </c>
      <c r="P818" s="127">
        <v>0.32234620177271306</v>
      </c>
      <c r="Q818" s="127">
        <v>0.88562654281839381</v>
      </c>
      <c r="R818" s="4">
        <v>50471</v>
      </c>
      <c r="S818" s="4">
        <v>54070</v>
      </c>
      <c r="T818" s="173">
        <v>11530.033333333335</v>
      </c>
      <c r="U818" s="173">
        <v>7.1000000000003638</v>
      </c>
      <c r="V818" s="4">
        <v>147402</v>
      </c>
      <c r="W818" s="4">
        <v>-4060</v>
      </c>
      <c r="X818" s="173">
        <v>24.533333333334667</v>
      </c>
      <c r="Y818" s="126">
        <v>-63473</v>
      </c>
      <c r="Z818" s="126">
        <v>62000</v>
      </c>
      <c r="AA818" s="126">
        <v>-1473</v>
      </c>
      <c r="AB818" s="126">
        <v>3599</v>
      </c>
      <c r="AC818" s="126">
        <v>-46486</v>
      </c>
      <c r="AD818" s="176" t="e">
        <v>#REF!</v>
      </c>
      <c r="AE818" s="177">
        <v>-0.49811290958024979</v>
      </c>
      <c r="AF818" s="177">
        <v>-7.1313412638781187E-2</v>
      </c>
      <c r="AG818" s="177">
        <v>-1.0451188492491295</v>
      </c>
      <c r="AH818" s="177">
        <v>-0.25523650430431449</v>
      </c>
      <c r="AI818" s="127">
        <v>0.30564876600675861</v>
      </c>
      <c r="AJ818" s="127">
        <v>0</v>
      </c>
      <c r="AK818" s="4">
        <v>0</v>
      </c>
      <c r="AL818" s="178">
        <v>11500</v>
      </c>
      <c r="AM818" s="178">
        <v>11400</v>
      </c>
      <c r="AN818" s="178">
        <v>11600</v>
      </c>
      <c r="AO818" s="178">
        <v>11700</v>
      </c>
      <c r="AS818" s="4">
        <v>0.83817668920431643</v>
      </c>
      <c r="AT818" s="4">
        <v>0.37289745739033248</v>
      </c>
      <c r="AU818" s="4">
        <v>0.29445579969340829</v>
      </c>
      <c r="AV818" s="4">
        <v>7.8977375022504945E-2</v>
      </c>
      <c r="AW818" s="4">
        <v>0.11328749397406947</v>
      </c>
      <c r="AX818" s="4">
        <v>6.2820181112548515E-2</v>
      </c>
      <c r="AY818" s="4">
        <v>32.415178571428569</v>
      </c>
      <c r="AZ818" s="4">
        <v>10.186495176848874</v>
      </c>
      <c r="BA818" s="4">
        <v>42.795258620689658</v>
      </c>
      <c r="BB818" s="4">
        <v>19.207048458149778</v>
      </c>
      <c r="BC818" s="4">
        <v>23.410460992907801</v>
      </c>
      <c r="BD818" s="4">
        <v>44.454128440366972</v>
      </c>
      <c r="BE818" s="4">
        <v>10.589328743545611</v>
      </c>
      <c r="BF818" s="4">
        <v>10.034926470588236</v>
      </c>
      <c r="BG818" s="4">
        <v>3.1523786717752236</v>
      </c>
      <c r="BH818" s="4">
        <v>1.8452770704498604</v>
      </c>
      <c r="BI818" s="4">
        <v>9</v>
      </c>
      <c r="BJ818" s="4">
        <v>0</v>
      </c>
      <c r="BK818" s="4">
        <v>0</v>
      </c>
      <c r="BL818" s="4">
        <v>0</v>
      </c>
      <c r="BM818" s="4">
        <v>6843</v>
      </c>
      <c r="BN818" s="4">
        <v>-1120</v>
      </c>
      <c r="BO818" s="4">
        <v>1.2</v>
      </c>
      <c r="BP818" s="4">
        <v>-0.30000000000000004</v>
      </c>
      <c r="BQ818" s="4">
        <v>0</v>
      </c>
      <c r="BR818" s="4">
        <v>0</v>
      </c>
      <c r="BS818" s="4">
        <v>0</v>
      </c>
      <c r="BT818" s="4">
        <v>0</v>
      </c>
      <c r="BU818" s="4">
        <v>123</v>
      </c>
      <c r="BV818" s="4">
        <v>9</v>
      </c>
      <c r="BW818" s="4">
        <v>1.35</v>
      </c>
      <c r="BX818" s="4">
        <v>-0.19999999999999996</v>
      </c>
      <c r="BY818" s="4">
        <v>22</v>
      </c>
      <c r="BZ818" s="4">
        <v>0</v>
      </c>
      <c r="CA818" s="4">
        <v>0</v>
      </c>
      <c r="CB818" s="4">
        <v>0</v>
      </c>
      <c r="CC818" s="4">
        <v>743</v>
      </c>
      <c r="CD818" s="4">
        <v>-40</v>
      </c>
      <c r="CE818" s="4">
        <v>1.25</v>
      </c>
      <c r="CF818" s="4">
        <v>-0.39999999999999991</v>
      </c>
      <c r="CG818" s="4">
        <v>0</v>
      </c>
      <c r="CH818" s="4">
        <v>0</v>
      </c>
      <c r="CI818" s="4">
        <v>0</v>
      </c>
      <c r="CJ818" s="4">
        <v>0</v>
      </c>
      <c r="CK818" s="4">
        <v>44</v>
      </c>
      <c r="CL818" s="4">
        <v>0</v>
      </c>
      <c r="CM818" s="4">
        <v>1.6</v>
      </c>
      <c r="CN818" s="4">
        <v>-0.19999999999999996</v>
      </c>
      <c r="CO818" s="4">
        <v>12</v>
      </c>
      <c r="CP818" s="4">
        <v>0</v>
      </c>
      <c r="CQ818" s="4">
        <v>0</v>
      </c>
      <c r="CR818" s="4">
        <v>0</v>
      </c>
      <c r="CS818" s="4">
        <v>1797</v>
      </c>
      <c r="CT818" s="4">
        <v>143</v>
      </c>
      <c r="CU818" s="4">
        <v>1.35</v>
      </c>
      <c r="CV818" s="4">
        <v>-0.59999999999999987</v>
      </c>
      <c r="CW818" s="4">
        <v>0</v>
      </c>
      <c r="CX818" s="4">
        <v>0</v>
      </c>
      <c r="CY818" s="4">
        <v>0</v>
      </c>
      <c r="CZ818" s="4">
        <v>0</v>
      </c>
      <c r="DA818" s="4">
        <v>295</v>
      </c>
      <c r="DB818" s="4">
        <v>13</v>
      </c>
      <c r="DC818" s="4">
        <v>1.6</v>
      </c>
      <c r="DD818" s="4">
        <v>-0.5</v>
      </c>
      <c r="DE818" s="4">
        <v>28</v>
      </c>
      <c r="DF818" s="4">
        <v>0</v>
      </c>
      <c r="DG818" s="4">
        <v>0</v>
      </c>
      <c r="DH818" s="4">
        <v>0</v>
      </c>
      <c r="DI818" s="4">
        <v>2338</v>
      </c>
      <c r="DJ818" s="4">
        <v>44</v>
      </c>
      <c r="DK818" s="4">
        <v>1.5</v>
      </c>
      <c r="DL818" s="4">
        <v>-0.64999999999999991</v>
      </c>
      <c r="DM818" s="4">
        <v>0</v>
      </c>
      <c r="DN818" s="4">
        <v>0</v>
      </c>
      <c r="DO818" s="4">
        <v>0</v>
      </c>
      <c r="DP818" s="4">
        <v>0</v>
      </c>
      <c r="DQ818" s="4">
        <v>506</v>
      </c>
      <c r="DR818" s="4">
        <v>40</v>
      </c>
      <c r="DS818" s="4">
        <v>1.45</v>
      </c>
      <c r="DT818" s="4">
        <v>-0.84999999999999987</v>
      </c>
      <c r="DU818" s="4">
        <v>1</v>
      </c>
      <c r="DV818" s="4">
        <v>0</v>
      </c>
      <c r="DW818" s="4">
        <v>0</v>
      </c>
      <c r="DX818" s="4">
        <v>0</v>
      </c>
      <c r="DY818" s="4">
        <v>5031</v>
      </c>
      <c r="DZ818" s="4">
        <v>-62</v>
      </c>
      <c r="EA818" s="4">
        <v>1.5</v>
      </c>
      <c r="EB818" s="4">
        <v>-0.95000000000000018</v>
      </c>
      <c r="EC818" s="4">
        <v>0</v>
      </c>
      <c r="ED818" s="4">
        <v>0</v>
      </c>
      <c r="EE818" s="4">
        <v>0</v>
      </c>
      <c r="EF818" s="4">
        <v>0</v>
      </c>
      <c r="EG818" s="4">
        <v>294</v>
      </c>
      <c r="EH818" s="4">
        <v>14</v>
      </c>
      <c r="EI818" s="4">
        <v>1.75</v>
      </c>
      <c r="EJ818" s="4">
        <v>-0.95000000000000018</v>
      </c>
      <c r="EK818" s="4">
        <v>79</v>
      </c>
      <c r="EL818" s="4">
        <v>0</v>
      </c>
      <c r="EM818" s="4">
        <v>0</v>
      </c>
      <c r="EN818" s="4">
        <v>0</v>
      </c>
      <c r="EO818" s="4">
        <v>23706</v>
      </c>
      <c r="EP818" s="4">
        <v>-252</v>
      </c>
      <c r="EQ818" s="4">
        <v>1.8</v>
      </c>
      <c r="ER818" s="4">
        <v>-1.0999999999999999</v>
      </c>
      <c r="ES818" s="4">
        <v>4</v>
      </c>
      <c r="ET818" s="4">
        <v>0</v>
      </c>
      <c r="EU818" s="4">
        <v>0</v>
      </c>
      <c r="EV818" s="4">
        <v>0</v>
      </c>
      <c r="EW818" s="4">
        <v>904</v>
      </c>
      <c r="EX818" s="4">
        <v>-4</v>
      </c>
      <c r="EY818" s="4">
        <v>2</v>
      </c>
      <c r="EZ818" s="4">
        <v>-0.95000000000000018</v>
      </c>
      <c r="FA818" s="4">
        <v>24</v>
      </c>
      <c r="FB818" s="4">
        <v>0</v>
      </c>
      <c r="FC818" s="4">
        <v>917.1</v>
      </c>
      <c r="FD818" s="4">
        <v>28.850000000000023</v>
      </c>
      <c r="FE818" s="4">
        <v>6522</v>
      </c>
      <c r="FF818" s="4">
        <v>318</v>
      </c>
      <c r="FG818" s="4">
        <v>2.1</v>
      </c>
      <c r="FH818" s="4">
        <v>-1.1999999999999997</v>
      </c>
      <c r="FI818" s="4">
        <v>5</v>
      </c>
      <c r="FJ818" s="4">
        <v>0</v>
      </c>
      <c r="FK818" s="4">
        <v>0</v>
      </c>
      <c r="FL818" s="4">
        <v>0</v>
      </c>
      <c r="FM818" s="4">
        <v>197</v>
      </c>
      <c r="FN818" s="4">
        <v>-32</v>
      </c>
      <c r="FO818" s="4">
        <v>2.1</v>
      </c>
      <c r="FP818" s="4">
        <v>-1.4499999999999997</v>
      </c>
      <c r="FQ818" s="4">
        <v>22</v>
      </c>
      <c r="FR818" s="4">
        <v>0</v>
      </c>
      <c r="FS818" s="4">
        <v>0</v>
      </c>
      <c r="FT818" s="4">
        <v>0</v>
      </c>
      <c r="FU818" s="4">
        <v>17180</v>
      </c>
      <c r="FV818" s="4">
        <v>230</v>
      </c>
      <c r="FW818" s="4">
        <v>2.4</v>
      </c>
      <c r="FX818" s="4">
        <v>-1.4500000000000002</v>
      </c>
      <c r="FY818" s="4">
        <v>6</v>
      </c>
      <c r="FZ818" s="4">
        <v>0</v>
      </c>
      <c r="GA818" s="4">
        <v>0</v>
      </c>
      <c r="GB818" s="4">
        <v>0</v>
      </c>
      <c r="GC818" s="4">
        <v>886</v>
      </c>
      <c r="GD818" s="4">
        <v>9</v>
      </c>
      <c r="GE818" s="4">
        <v>2.7</v>
      </c>
      <c r="GF818" s="4">
        <v>-1.5499999999999998</v>
      </c>
      <c r="GG818" s="4">
        <v>500</v>
      </c>
      <c r="GH818" s="4">
        <v>0</v>
      </c>
      <c r="GI818" s="4">
        <v>672.85</v>
      </c>
      <c r="GJ818" s="4">
        <v>-37.100000000000023</v>
      </c>
      <c r="GK818" s="4">
        <v>15191</v>
      </c>
      <c r="GL818" s="4">
        <v>-465</v>
      </c>
      <c r="GM818" s="4">
        <v>2.8</v>
      </c>
      <c r="GN818" s="4">
        <v>-1.7000000000000002</v>
      </c>
      <c r="GO818" s="4">
        <v>6</v>
      </c>
      <c r="GP818" s="4">
        <v>0</v>
      </c>
      <c r="GQ818" s="4">
        <v>0</v>
      </c>
      <c r="GR818" s="4">
        <v>0</v>
      </c>
      <c r="GS818" s="4">
        <v>979</v>
      </c>
      <c r="GT818" s="4">
        <v>1</v>
      </c>
      <c r="GU818" s="4">
        <v>3</v>
      </c>
      <c r="GV818" s="4">
        <v>-1.7999999999999998</v>
      </c>
      <c r="GW818" s="4">
        <v>306</v>
      </c>
      <c r="GX818" s="4">
        <v>-74</v>
      </c>
      <c r="GY818" s="4">
        <v>615</v>
      </c>
      <c r="GZ818" s="4">
        <v>9.0499999999999545</v>
      </c>
      <c r="HA818" s="4">
        <v>15709</v>
      </c>
      <c r="HB818" s="4">
        <v>-1192</v>
      </c>
      <c r="HC818" s="4">
        <v>3.3</v>
      </c>
      <c r="HD818" s="4">
        <v>-1.7999999999999998</v>
      </c>
      <c r="HE818" s="4">
        <v>187</v>
      </c>
      <c r="HF818" s="4">
        <v>-2</v>
      </c>
      <c r="HG818" s="4">
        <v>526.29999999999995</v>
      </c>
      <c r="HH818" s="4">
        <v>-8.1000000000000227</v>
      </c>
      <c r="HI818" s="4">
        <v>1949</v>
      </c>
      <c r="HJ818" s="4">
        <v>-655</v>
      </c>
      <c r="HK818" s="4">
        <v>3.8</v>
      </c>
      <c r="HL818" s="4">
        <v>-1.9000000000000004</v>
      </c>
      <c r="HM818" s="4">
        <v>896</v>
      </c>
      <c r="HN818" s="4">
        <v>-35</v>
      </c>
      <c r="HO818" s="4">
        <v>502.15</v>
      </c>
      <c r="HP818" s="4">
        <v>-5.3000000000000114</v>
      </c>
      <c r="HQ818" s="4">
        <v>29044</v>
      </c>
      <c r="HR818" s="4">
        <v>2477</v>
      </c>
      <c r="HS818" s="4">
        <v>4.4000000000000004</v>
      </c>
      <c r="HT818" s="4">
        <v>-2.1999999999999993</v>
      </c>
      <c r="HU818" s="4">
        <v>311</v>
      </c>
      <c r="HV818" s="4">
        <v>0</v>
      </c>
      <c r="HW818" s="4">
        <v>462.9</v>
      </c>
      <c r="HX818" s="4">
        <v>3.75</v>
      </c>
      <c r="HY818" s="4">
        <v>3168</v>
      </c>
      <c r="HZ818" s="4">
        <v>301</v>
      </c>
      <c r="IA818" s="4">
        <v>5.0999999999999996</v>
      </c>
      <c r="IB818" s="4">
        <v>-2.8500000000000005</v>
      </c>
      <c r="IC818" s="4">
        <v>464</v>
      </c>
      <c r="ID818" s="4">
        <v>-71</v>
      </c>
      <c r="IE818" s="4">
        <v>399.4</v>
      </c>
      <c r="IF818" s="4">
        <v>-8.3500000000000227</v>
      </c>
      <c r="IG818" s="4">
        <v>19857</v>
      </c>
      <c r="IH818" s="4">
        <v>3112</v>
      </c>
      <c r="II818" s="4">
        <v>6.15</v>
      </c>
      <c r="IJ818" s="4">
        <v>-3</v>
      </c>
      <c r="IK818" s="4">
        <v>227</v>
      </c>
      <c r="IL818" s="4">
        <v>-11</v>
      </c>
      <c r="IM818" s="4">
        <v>356.5</v>
      </c>
      <c r="IN818" s="4">
        <v>-6.3000000000000114</v>
      </c>
      <c r="IO818" s="4">
        <v>4360</v>
      </c>
      <c r="IP818" s="4">
        <v>-94</v>
      </c>
      <c r="IQ818" s="4">
        <v>7.75</v>
      </c>
      <c r="IR818" s="4">
        <v>-3.3000000000000007</v>
      </c>
      <c r="IS818" s="4">
        <v>1128</v>
      </c>
      <c r="IT818" s="4">
        <v>21</v>
      </c>
      <c r="IU818" s="4">
        <v>308</v>
      </c>
      <c r="IV818" s="4">
        <v>-3.8500000000000227</v>
      </c>
      <c r="IW818" s="4">
        <v>26407</v>
      </c>
      <c r="IX818" s="4">
        <v>4718</v>
      </c>
      <c r="IY818" s="4">
        <v>9.9</v>
      </c>
      <c r="IZ818" s="4">
        <v>-3.25</v>
      </c>
      <c r="JA818" s="4">
        <v>218</v>
      </c>
      <c r="JB818" s="4">
        <v>8</v>
      </c>
      <c r="JC818" s="4">
        <v>261.5</v>
      </c>
      <c r="JD818" s="4">
        <v>-2.4499999999999886</v>
      </c>
      <c r="JE818" s="4">
        <v>9691</v>
      </c>
      <c r="JF818" s="4">
        <v>2426</v>
      </c>
      <c r="JG818" s="4">
        <v>13.3</v>
      </c>
      <c r="JH818" s="4">
        <v>-2.9499999999999993</v>
      </c>
      <c r="JI818" s="4">
        <v>2905</v>
      </c>
      <c r="JJ818" s="4">
        <v>189</v>
      </c>
      <c r="JK818" s="4">
        <v>216.35</v>
      </c>
      <c r="JL818" s="4">
        <v>-1.8000000000000114</v>
      </c>
      <c r="JM818" s="4">
        <v>30762</v>
      </c>
      <c r="JN818" s="4">
        <v>6919</v>
      </c>
      <c r="JO818" s="4">
        <v>17.899999999999999</v>
      </c>
      <c r="JP818" s="4">
        <v>-2.9000000000000021</v>
      </c>
      <c r="JQ818" s="5">
        <v>1088</v>
      </c>
      <c r="JR818" s="4">
        <v>160</v>
      </c>
      <c r="JS818" s="4">
        <v>171.85</v>
      </c>
      <c r="JT818" s="4">
        <v>-2.5500000000000114</v>
      </c>
      <c r="JU818" s="4">
        <v>10918</v>
      </c>
      <c r="JV818" s="4">
        <v>2588</v>
      </c>
      <c r="JW818" s="4">
        <v>24.55</v>
      </c>
      <c r="JX818" s="4">
        <v>-2.8000000000000007</v>
      </c>
      <c r="JY818" s="4">
        <v>12528</v>
      </c>
      <c r="JZ818" s="4">
        <v>-939</v>
      </c>
      <c r="KA818" s="4">
        <v>133.19999999999999</v>
      </c>
      <c r="KB818" s="4">
        <v>-2.1000000000000227</v>
      </c>
      <c r="KC818" s="4">
        <v>39493</v>
      </c>
      <c r="KD818" s="4">
        <v>9758</v>
      </c>
      <c r="KE818" s="4">
        <v>34.15</v>
      </c>
      <c r="KF818" s="4">
        <v>-3.8500000000000014</v>
      </c>
      <c r="KG818" s="4">
        <v>8247</v>
      </c>
      <c r="KH818" s="4">
        <v>3262</v>
      </c>
      <c r="KI818" s="4">
        <v>96.2</v>
      </c>
      <c r="KJ818" s="4">
        <v>-3.5499999999999972</v>
      </c>
      <c r="KK818" s="4">
        <v>15218</v>
      </c>
      <c r="KL818" s="4">
        <v>6324</v>
      </c>
      <c r="KM818" s="4">
        <v>47.2</v>
      </c>
      <c r="KN818" s="4">
        <v>-5.6999999999999957</v>
      </c>
      <c r="KO818" s="4">
        <v>44666</v>
      </c>
      <c r="KP818" s="4">
        <v>11323</v>
      </c>
      <c r="KQ818" s="4">
        <v>64.7</v>
      </c>
      <c r="KR818" s="4">
        <v>-6.5499999999999972</v>
      </c>
      <c r="KS818" s="4">
        <v>37438</v>
      </c>
      <c r="KT818" s="4">
        <v>14524</v>
      </c>
      <c r="KU818" s="4">
        <v>65.55</v>
      </c>
      <c r="KV818" s="4">
        <v>-7.2000000000000028</v>
      </c>
      <c r="KW818" s="4">
        <v>17895</v>
      </c>
      <c r="KX818" s="4">
        <v>8598</v>
      </c>
      <c r="KY818" s="4">
        <v>40.1</v>
      </c>
      <c r="KZ818" s="4">
        <v>-8.1000000000000014</v>
      </c>
      <c r="LA818" s="4">
        <v>6673</v>
      </c>
      <c r="LB818" s="4">
        <v>3638</v>
      </c>
      <c r="LC818" s="4">
        <v>91</v>
      </c>
      <c r="LD818" s="4">
        <v>-8.5999999999999943</v>
      </c>
    </row>
    <row r="819" spans="1:316" x14ac:dyDescent="0.25">
      <c r="A819" s="171">
        <v>44076.41553564815</v>
      </c>
      <c r="B819" s="172">
        <v>0.4145833333333333</v>
      </c>
      <c r="C819" s="4">
        <v>11498</v>
      </c>
      <c r="D819" s="4">
        <v>11500</v>
      </c>
      <c r="E819" s="173">
        <v>-30.7</v>
      </c>
      <c r="F819" s="173">
        <v>-14.699999999999992</v>
      </c>
      <c r="G819" s="173">
        <v>313.89999999999998</v>
      </c>
      <c r="H819" s="173">
        <v>-152.0500000000001</v>
      </c>
      <c r="I819" s="173">
        <v>89.600000000000108</v>
      </c>
      <c r="J819" s="173">
        <v>-241.6500000000002</v>
      </c>
      <c r="K819" s="127">
        <v>24.66</v>
      </c>
      <c r="L819" s="127">
        <v>28.95</v>
      </c>
      <c r="M819" s="127">
        <v>8.94</v>
      </c>
      <c r="N819" s="127">
        <v>11.16</v>
      </c>
      <c r="O819" s="127">
        <v>0.36229597389285029</v>
      </c>
      <c r="P819" s="127">
        <v>0.27582207754592186</v>
      </c>
      <c r="Q819" s="127">
        <v>0.8885464842711942</v>
      </c>
      <c r="R819" s="4">
        <v>50678</v>
      </c>
      <c r="S819" s="4">
        <v>55451</v>
      </c>
      <c r="T819" s="173">
        <v>11525.216666666667</v>
      </c>
      <c r="U819" s="173">
        <v>-3.1166666666667879</v>
      </c>
      <c r="V819" s="4">
        <v>147402</v>
      </c>
      <c r="W819" s="4">
        <v>-3736</v>
      </c>
      <c r="X819" s="173">
        <v>27.216666666667152</v>
      </c>
      <c r="Y819" s="126">
        <v>-63984</v>
      </c>
      <c r="Z819" s="126">
        <v>62461</v>
      </c>
      <c r="AA819" s="126">
        <v>-1523</v>
      </c>
      <c r="AB819" s="126">
        <v>4773</v>
      </c>
      <c r="AC819" s="126">
        <v>-44614</v>
      </c>
      <c r="AD819" s="176" t="e">
        <v>#REF!</v>
      </c>
      <c r="AE819" s="177">
        <v>-0.41512756365899833</v>
      </c>
      <c r="AF819" s="177">
        <v>-7.5898816597982394E-2</v>
      </c>
      <c r="AG819" s="177">
        <v>-1.0305106464730536</v>
      </c>
      <c r="AH819" s="177">
        <v>-0.27120255828723472</v>
      </c>
      <c r="AI819" s="127">
        <v>0.33165181250821141</v>
      </c>
      <c r="AJ819" s="127">
        <v>0</v>
      </c>
      <c r="AK819" s="4">
        <v>0</v>
      </c>
      <c r="AL819" s="178">
        <v>11500</v>
      </c>
      <c r="AM819" s="178">
        <v>11400</v>
      </c>
      <c r="AN819" s="178">
        <v>11600</v>
      </c>
      <c r="AO819" s="178">
        <v>11700</v>
      </c>
      <c r="AS819" s="4">
        <v>0.82495262438852413</v>
      </c>
      <c r="AT819" s="4">
        <v>0.36686062621224719</v>
      </c>
      <c r="AU819" s="4">
        <v>0.30166070516096066</v>
      </c>
      <c r="AV819" s="4">
        <v>8.0597731500930206E-2</v>
      </c>
      <c r="AW819" s="4">
        <v>0.11333637932785054</v>
      </c>
      <c r="AX819" s="4">
        <v>6.2036895089171651E-2</v>
      </c>
      <c r="AY819" s="4">
        <v>32.719866071428569</v>
      </c>
      <c r="AZ819" s="4">
        <v>10.122186495176848</v>
      </c>
      <c r="BA819" s="4">
        <v>41.924568965517238</v>
      </c>
      <c r="BB819" s="4">
        <v>19.955947136563875</v>
      </c>
      <c r="BC819" s="4">
        <v>23.802304964539008</v>
      </c>
      <c r="BD819" s="4">
        <v>45.298165137614681</v>
      </c>
      <c r="BE819" s="4">
        <v>10.156797882897784</v>
      </c>
      <c r="BF819" s="4">
        <v>10.021139705882353</v>
      </c>
      <c r="BG819" s="4">
        <v>3.1257241271332394</v>
      </c>
      <c r="BH819" s="4">
        <v>1.7772812793979305</v>
      </c>
      <c r="BI819" s="4">
        <v>9</v>
      </c>
      <c r="BJ819" s="4">
        <v>0</v>
      </c>
      <c r="BK819" s="4">
        <v>0</v>
      </c>
      <c r="BL819" s="4">
        <v>0</v>
      </c>
      <c r="BM819" s="4">
        <v>6843</v>
      </c>
      <c r="BN819" s="4">
        <v>-1120</v>
      </c>
      <c r="BO819" s="4">
        <v>1.2</v>
      </c>
      <c r="BP819" s="4">
        <v>-0.30000000000000004</v>
      </c>
      <c r="BQ819" s="4">
        <v>0</v>
      </c>
      <c r="BR819" s="4">
        <v>0</v>
      </c>
      <c r="BS819" s="4">
        <v>0</v>
      </c>
      <c r="BT819" s="4">
        <v>0</v>
      </c>
      <c r="BU819" s="4">
        <v>123</v>
      </c>
      <c r="BV819" s="4">
        <v>9</v>
      </c>
      <c r="BW819" s="4">
        <v>1.35</v>
      </c>
      <c r="BX819" s="4">
        <v>-0.19999999999999996</v>
      </c>
      <c r="BY819" s="4">
        <v>22</v>
      </c>
      <c r="BZ819" s="4">
        <v>0</v>
      </c>
      <c r="CA819" s="4">
        <v>0</v>
      </c>
      <c r="CB819" s="4">
        <v>0</v>
      </c>
      <c r="CC819" s="4">
        <v>743</v>
      </c>
      <c r="CD819" s="4">
        <v>-40</v>
      </c>
      <c r="CE819" s="4">
        <v>1.2</v>
      </c>
      <c r="CF819" s="4">
        <v>-0.44999999999999996</v>
      </c>
      <c r="CG819" s="4">
        <v>0</v>
      </c>
      <c r="CH819" s="4">
        <v>0</v>
      </c>
      <c r="CI819" s="4">
        <v>0</v>
      </c>
      <c r="CJ819" s="4">
        <v>0</v>
      </c>
      <c r="CK819" s="4">
        <v>44</v>
      </c>
      <c r="CL819" s="4">
        <v>0</v>
      </c>
      <c r="CM819" s="4">
        <v>1.6</v>
      </c>
      <c r="CN819" s="4">
        <v>-0.19999999999999996</v>
      </c>
      <c r="CO819" s="4">
        <v>12</v>
      </c>
      <c r="CP819" s="4">
        <v>0</v>
      </c>
      <c r="CQ819" s="4">
        <v>0</v>
      </c>
      <c r="CR819" s="4">
        <v>0</v>
      </c>
      <c r="CS819" s="4">
        <v>1797</v>
      </c>
      <c r="CT819" s="4">
        <v>143</v>
      </c>
      <c r="CU819" s="4">
        <v>1.4</v>
      </c>
      <c r="CV819" s="4">
        <v>-0.55000000000000004</v>
      </c>
      <c r="CW819" s="4">
        <v>0</v>
      </c>
      <c r="CX819" s="4">
        <v>0</v>
      </c>
      <c r="CY819" s="4">
        <v>0</v>
      </c>
      <c r="CZ819" s="4">
        <v>0</v>
      </c>
      <c r="DA819" s="4">
        <v>295</v>
      </c>
      <c r="DB819" s="4">
        <v>13</v>
      </c>
      <c r="DC819" s="4">
        <v>1.6</v>
      </c>
      <c r="DD819" s="4">
        <v>-0.5</v>
      </c>
      <c r="DE819" s="4">
        <v>28</v>
      </c>
      <c r="DF819" s="4">
        <v>0</v>
      </c>
      <c r="DG819" s="4">
        <v>0</v>
      </c>
      <c r="DH819" s="4">
        <v>0</v>
      </c>
      <c r="DI819" s="4">
        <v>2338</v>
      </c>
      <c r="DJ819" s="4">
        <v>44</v>
      </c>
      <c r="DK819" s="4">
        <v>1.45</v>
      </c>
      <c r="DL819" s="4">
        <v>-0.7</v>
      </c>
      <c r="DM819" s="4">
        <v>0</v>
      </c>
      <c r="DN819" s="4">
        <v>0</v>
      </c>
      <c r="DO819" s="4">
        <v>0</v>
      </c>
      <c r="DP819" s="4">
        <v>0</v>
      </c>
      <c r="DQ819" s="4">
        <v>506</v>
      </c>
      <c r="DR819" s="4">
        <v>40</v>
      </c>
      <c r="DS819" s="4">
        <v>1.65</v>
      </c>
      <c r="DT819" s="4">
        <v>-0.64999999999999991</v>
      </c>
      <c r="DU819" s="4">
        <v>1</v>
      </c>
      <c r="DV819" s="4">
        <v>0</v>
      </c>
      <c r="DW819" s="4">
        <v>0</v>
      </c>
      <c r="DX819" s="4">
        <v>0</v>
      </c>
      <c r="DY819" s="4">
        <v>5031</v>
      </c>
      <c r="DZ819" s="4">
        <v>-62</v>
      </c>
      <c r="EA819" s="4">
        <v>1.6</v>
      </c>
      <c r="EB819" s="4">
        <v>-0.85000000000000009</v>
      </c>
      <c r="EC819" s="4">
        <v>0</v>
      </c>
      <c r="ED819" s="4">
        <v>0</v>
      </c>
      <c r="EE819" s="4">
        <v>0</v>
      </c>
      <c r="EF819" s="4">
        <v>0</v>
      </c>
      <c r="EG819" s="4">
        <v>294</v>
      </c>
      <c r="EH819" s="4">
        <v>14</v>
      </c>
      <c r="EI819" s="4">
        <v>1.8</v>
      </c>
      <c r="EJ819" s="4">
        <v>-0.90000000000000013</v>
      </c>
      <c r="EK819" s="4">
        <v>79</v>
      </c>
      <c r="EL819" s="4">
        <v>0</v>
      </c>
      <c r="EM819" s="4">
        <v>0</v>
      </c>
      <c r="EN819" s="4">
        <v>0</v>
      </c>
      <c r="EO819" s="4">
        <v>23921</v>
      </c>
      <c r="EP819" s="4">
        <v>-37</v>
      </c>
      <c r="EQ819" s="4">
        <v>1.85</v>
      </c>
      <c r="ER819" s="4">
        <v>-1.0499999999999998</v>
      </c>
      <c r="ES819" s="4">
        <v>4</v>
      </c>
      <c r="ET819" s="4">
        <v>0</v>
      </c>
      <c r="EU819" s="4">
        <v>0</v>
      </c>
      <c r="EV819" s="4">
        <v>0</v>
      </c>
      <c r="EW819" s="4">
        <v>904</v>
      </c>
      <c r="EX819" s="4">
        <v>-4</v>
      </c>
      <c r="EY819" s="4">
        <v>1.95</v>
      </c>
      <c r="EZ819" s="4">
        <v>-1.0000000000000002</v>
      </c>
      <c r="FA819" s="4">
        <v>24</v>
      </c>
      <c r="FB819" s="4">
        <v>0</v>
      </c>
      <c r="FC819" s="4">
        <v>917.1</v>
      </c>
      <c r="FD819" s="4">
        <v>28.850000000000023</v>
      </c>
      <c r="FE819" s="4">
        <v>6474</v>
      </c>
      <c r="FF819" s="4">
        <v>270</v>
      </c>
      <c r="FG819" s="4">
        <v>2.1</v>
      </c>
      <c r="FH819" s="4">
        <v>-1.1999999999999997</v>
      </c>
      <c r="FI819" s="4">
        <v>5</v>
      </c>
      <c r="FJ819" s="4">
        <v>0</v>
      </c>
      <c r="FK819" s="4">
        <v>0</v>
      </c>
      <c r="FL819" s="4">
        <v>0</v>
      </c>
      <c r="FM819" s="4">
        <v>197</v>
      </c>
      <c r="FN819" s="4">
        <v>-32</v>
      </c>
      <c r="FO819" s="4">
        <v>2.1</v>
      </c>
      <c r="FP819" s="4">
        <v>-1.4499999999999997</v>
      </c>
      <c r="FQ819" s="4">
        <v>22</v>
      </c>
      <c r="FR819" s="4">
        <v>0</v>
      </c>
      <c r="FS819" s="4">
        <v>0</v>
      </c>
      <c r="FT819" s="4">
        <v>0</v>
      </c>
      <c r="FU819" s="4">
        <v>17264</v>
      </c>
      <c r="FV819" s="4">
        <v>314</v>
      </c>
      <c r="FW819" s="4">
        <v>2.4500000000000002</v>
      </c>
      <c r="FX819" s="4">
        <v>-1.4</v>
      </c>
      <c r="FY819" s="4">
        <v>6</v>
      </c>
      <c r="FZ819" s="4">
        <v>0</v>
      </c>
      <c r="GA819" s="4">
        <v>0</v>
      </c>
      <c r="GB819" s="4">
        <v>0</v>
      </c>
      <c r="GC819" s="4">
        <v>886</v>
      </c>
      <c r="GD819" s="4">
        <v>9</v>
      </c>
      <c r="GE819" s="4">
        <v>2.6</v>
      </c>
      <c r="GF819" s="4">
        <v>-1.65</v>
      </c>
      <c r="GG819" s="4">
        <v>500</v>
      </c>
      <c r="GH819" s="4">
        <v>0</v>
      </c>
      <c r="GI819" s="4">
        <v>672.85</v>
      </c>
      <c r="GJ819" s="4">
        <v>-37.100000000000023</v>
      </c>
      <c r="GK819" s="4">
        <v>15243</v>
      </c>
      <c r="GL819" s="4">
        <v>-413</v>
      </c>
      <c r="GM819" s="4">
        <v>2.8</v>
      </c>
      <c r="GN819" s="4">
        <v>-1.7000000000000002</v>
      </c>
      <c r="GO819" s="4">
        <v>6</v>
      </c>
      <c r="GP819" s="4">
        <v>0</v>
      </c>
      <c r="GQ819" s="4">
        <v>0</v>
      </c>
      <c r="GR819" s="4">
        <v>0</v>
      </c>
      <c r="GS819" s="4">
        <v>979</v>
      </c>
      <c r="GT819" s="4">
        <v>1</v>
      </c>
      <c r="GU819" s="4">
        <v>3</v>
      </c>
      <c r="GV819" s="4">
        <v>-1.7999999999999998</v>
      </c>
      <c r="GW819" s="4">
        <v>306</v>
      </c>
      <c r="GX819" s="4">
        <v>-74</v>
      </c>
      <c r="GY819" s="4">
        <v>615</v>
      </c>
      <c r="GZ819" s="4">
        <v>9.0499999999999545</v>
      </c>
      <c r="HA819" s="4">
        <v>15615</v>
      </c>
      <c r="HB819" s="4">
        <v>-1286</v>
      </c>
      <c r="HC819" s="4">
        <v>3.25</v>
      </c>
      <c r="HD819" s="4">
        <v>-1.8499999999999996</v>
      </c>
      <c r="HE819" s="4">
        <v>187</v>
      </c>
      <c r="HF819" s="4">
        <v>-2</v>
      </c>
      <c r="HG819" s="4">
        <v>526.29999999999995</v>
      </c>
      <c r="HH819" s="4">
        <v>-8.1000000000000227</v>
      </c>
      <c r="HI819" s="4">
        <v>1942</v>
      </c>
      <c r="HJ819" s="4">
        <v>-662</v>
      </c>
      <c r="HK819" s="4">
        <v>3.75</v>
      </c>
      <c r="HL819" s="4">
        <v>-1.9500000000000002</v>
      </c>
      <c r="HM819" s="4">
        <v>896</v>
      </c>
      <c r="HN819" s="4">
        <v>-35</v>
      </c>
      <c r="HO819" s="4">
        <v>499.95</v>
      </c>
      <c r="HP819" s="4">
        <v>-7.5</v>
      </c>
      <c r="HQ819" s="4">
        <v>29317</v>
      </c>
      <c r="HR819" s="4">
        <v>2750</v>
      </c>
      <c r="HS819" s="4">
        <v>4.3</v>
      </c>
      <c r="HT819" s="4">
        <v>-2.2999999999999998</v>
      </c>
      <c r="HU819" s="4">
        <v>311</v>
      </c>
      <c r="HV819" s="4">
        <v>0</v>
      </c>
      <c r="HW819" s="4">
        <v>462.9</v>
      </c>
      <c r="HX819" s="4">
        <v>3.75</v>
      </c>
      <c r="HY819" s="4">
        <v>3148</v>
      </c>
      <c r="HZ819" s="4">
        <v>281</v>
      </c>
      <c r="IA819" s="4">
        <v>5</v>
      </c>
      <c r="IB819" s="4">
        <v>-2.95</v>
      </c>
      <c r="IC819" s="4">
        <v>464</v>
      </c>
      <c r="ID819" s="4">
        <v>-71</v>
      </c>
      <c r="IE819" s="4">
        <v>400.9</v>
      </c>
      <c r="IF819" s="4">
        <v>-6.8500000000000227</v>
      </c>
      <c r="IG819" s="4">
        <v>19453</v>
      </c>
      <c r="IH819" s="4">
        <v>2708</v>
      </c>
      <c r="II819" s="4">
        <v>6.25</v>
      </c>
      <c r="IJ819" s="4">
        <v>-2.9000000000000004</v>
      </c>
      <c r="IK819" s="4">
        <v>227</v>
      </c>
      <c r="IL819" s="4">
        <v>-11</v>
      </c>
      <c r="IM819" s="4">
        <v>356.5</v>
      </c>
      <c r="IN819" s="4">
        <v>-6.3000000000000114</v>
      </c>
      <c r="IO819" s="4">
        <v>4530</v>
      </c>
      <c r="IP819" s="4">
        <v>76</v>
      </c>
      <c r="IQ819" s="4">
        <v>7.8</v>
      </c>
      <c r="IR819" s="4">
        <v>-3.2500000000000009</v>
      </c>
      <c r="IS819" s="4">
        <v>1128</v>
      </c>
      <c r="IT819" s="4">
        <v>21</v>
      </c>
      <c r="IU819" s="4">
        <v>303.75</v>
      </c>
      <c r="IV819" s="4">
        <v>-8.1000000000000227</v>
      </c>
      <c r="IW819" s="4">
        <v>26849</v>
      </c>
      <c r="IX819" s="4">
        <v>5160</v>
      </c>
      <c r="IY819" s="4">
        <v>10.15</v>
      </c>
      <c r="IZ819" s="4">
        <v>-3</v>
      </c>
      <c r="JA819" s="4">
        <v>218</v>
      </c>
      <c r="JB819" s="4">
        <v>8</v>
      </c>
      <c r="JC819" s="4">
        <v>257.25</v>
      </c>
      <c r="JD819" s="4">
        <v>-6.6999999999999886</v>
      </c>
      <c r="JE819" s="4">
        <v>9875</v>
      </c>
      <c r="JF819" s="4">
        <v>2610</v>
      </c>
      <c r="JG819" s="4">
        <v>13.55</v>
      </c>
      <c r="JH819" s="4">
        <v>-2.6999999999999993</v>
      </c>
      <c r="JI819" s="4">
        <v>3023</v>
      </c>
      <c r="JJ819" s="4">
        <v>307</v>
      </c>
      <c r="JK819" s="4">
        <v>212.2</v>
      </c>
      <c r="JL819" s="4">
        <v>-5.9500000000000171</v>
      </c>
      <c r="JM819" s="4">
        <v>30704</v>
      </c>
      <c r="JN819" s="4">
        <v>6861</v>
      </c>
      <c r="JO819" s="4">
        <v>18.850000000000001</v>
      </c>
      <c r="JP819" s="4">
        <v>-1.9499999999999993</v>
      </c>
      <c r="JQ819" s="5">
        <v>1088</v>
      </c>
      <c r="JR819" s="4">
        <v>160</v>
      </c>
      <c r="JS819" s="4">
        <v>169.35</v>
      </c>
      <c r="JT819" s="4">
        <v>-5.0500000000000114</v>
      </c>
      <c r="JU819" s="4">
        <v>10903</v>
      </c>
      <c r="JV819" s="4">
        <v>2573</v>
      </c>
      <c r="JW819" s="4">
        <v>26</v>
      </c>
      <c r="JX819" s="4">
        <v>-1.3500000000000014</v>
      </c>
      <c r="JY819" s="4">
        <v>12774</v>
      </c>
      <c r="JZ819" s="4">
        <v>-693</v>
      </c>
      <c r="KA819" s="4">
        <v>129.80000000000001</v>
      </c>
      <c r="KB819" s="4">
        <v>-5.5</v>
      </c>
      <c r="KC819" s="4">
        <v>39928</v>
      </c>
      <c r="KD819" s="4">
        <v>10193</v>
      </c>
      <c r="KE819" s="4">
        <v>35.950000000000003</v>
      </c>
      <c r="KF819" s="4">
        <v>-2.0499999999999972</v>
      </c>
      <c r="KG819" s="4">
        <v>8504</v>
      </c>
      <c r="KH819" s="4">
        <v>3519</v>
      </c>
      <c r="KI819" s="4">
        <v>92.6</v>
      </c>
      <c r="KJ819" s="4">
        <v>-7.1500000000000057</v>
      </c>
      <c r="KK819" s="4">
        <v>15114</v>
      </c>
      <c r="KL819" s="4">
        <v>6220</v>
      </c>
      <c r="KM819" s="4">
        <v>49.6</v>
      </c>
      <c r="KN819" s="4">
        <v>-3.2999999999999972</v>
      </c>
      <c r="KO819" s="4">
        <v>45382</v>
      </c>
      <c r="KP819" s="4">
        <v>12039</v>
      </c>
      <c r="KQ819" s="4">
        <v>62.2</v>
      </c>
      <c r="KR819" s="4">
        <v>-9.0499999999999972</v>
      </c>
      <c r="KS819" s="4">
        <v>37438</v>
      </c>
      <c r="KT819" s="4">
        <v>14524</v>
      </c>
      <c r="KU819" s="4">
        <v>68.400000000000006</v>
      </c>
      <c r="KV819" s="4">
        <v>-4.3499999999999943</v>
      </c>
      <c r="KW819" s="4">
        <v>18045</v>
      </c>
      <c r="KX819" s="4">
        <v>8748</v>
      </c>
      <c r="KY819" s="4">
        <v>38.5</v>
      </c>
      <c r="KZ819" s="4">
        <v>-9.7000000000000028</v>
      </c>
      <c r="LA819" s="4">
        <v>6620</v>
      </c>
      <c r="LB819" s="4">
        <v>3585</v>
      </c>
      <c r="LC819" s="4">
        <v>95.6</v>
      </c>
      <c r="LD819" s="4">
        <v>-4</v>
      </c>
    </row>
    <row r="820" spans="1:316" x14ac:dyDescent="0.25">
      <c r="A820" s="171">
        <v>44076.413725578706</v>
      </c>
      <c r="B820" s="172">
        <v>0.41250000000000003</v>
      </c>
      <c r="C820" s="4">
        <v>11503.9</v>
      </c>
      <c r="D820" s="4">
        <v>11500</v>
      </c>
      <c r="E820" s="173">
        <v>-29.70000000000001</v>
      </c>
      <c r="F820" s="173">
        <v>-20.250000000000007</v>
      </c>
      <c r="G820" s="173">
        <v>313.89999999999998</v>
      </c>
      <c r="H820" s="173">
        <v>-138.55000000000013</v>
      </c>
      <c r="I820" s="173">
        <v>52.750000000000171</v>
      </c>
      <c r="J820" s="173">
        <v>-191.3000000000003</v>
      </c>
      <c r="K820" s="127">
        <v>25.06</v>
      </c>
      <c r="L820" s="127">
        <v>29.46</v>
      </c>
      <c r="M820" s="127">
        <v>9.3399999999999981</v>
      </c>
      <c r="N820" s="127">
        <v>11.670000000000002</v>
      </c>
      <c r="O820" s="127">
        <v>0.3926305074860576</v>
      </c>
      <c r="P820" s="127">
        <v>0.31042769334032494</v>
      </c>
      <c r="Q820" s="127">
        <v>0.88860798565433718</v>
      </c>
      <c r="R820" s="4">
        <v>48714</v>
      </c>
      <c r="S820" s="4">
        <v>53731</v>
      </c>
      <c r="T820" s="173">
        <v>11528.333333333334</v>
      </c>
      <c r="U820" s="173">
        <v>-0.31666666666569654</v>
      </c>
      <c r="V820" s="4">
        <v>147228</v>
      </c>
      <c r="W820" s="4">
        <v>-3694</v>
      </c>
      <c r="X820" s="173">
        <v>24.433333333334303</v>
      </c>
      <c r="Y820" s="126">
        <v>-61512</v>
      </c>
      <c r="Z820" s="126">
        <v>60607</v>
      </c>
      <c r="AA820" s="126">
        <v>-905</v>
      </c>
      <c r="AB820" s="126">
        <v>5017</v>
      </c>
      <c r="AC820" s="126">
        <v>-44785</v>
      </c>
      <c r="AD820" s="176" t="e">
        <v>#REF!</v>
      </c>
      <c r="AE820" s="177">
        <v>-0.3598519781035755</v>
      </c>
      <c r="AF820" s="177">
        <v>-7.8156356330577617E-2</v>
      </c>
      <c r="AG820" s="177">
        <v>-1.0023254400945028</v>
      </c>
      <c r="AH820" s="177">
        <v>-0.14822858767087296</v>
      </c>
      <c r="AI820" s="127">
        <v>0.353856773933372</v>
      </c>
      <c r="AJ820" s="127">
        <v>0</v>
      </c>
      <c r="AK820" s="4">
        <v>0</v>
      </c>
      <c r="AL820" s="178">
        <v>11500</v>
      </c>
      <c r="AM820" s="178">
        <v>11400</v>
      </c>
      <c r="AN820" s="178">
        <v>11600</v>
      </c>
      <c r="AO820" s="178">
        <v>12000</v>
      </c>
      <c r="AS820" s="4">
        <v>0.82912425903142828</v>
      </c>
      <c r="AT820" s="4">
        <v>0.36444570456478592</v>
      </c>
      <c r="AU820" s="4">
        <v>0.30692633974756878</v>
      </c>
      <c r="AV820" s="4">
        <v>8.3709707356307617E-2</v>
      </c>
      <c r="AW820" s="4">
        <v>0.11266160476092756</v>
      </c>
      <c r="AX820" s="4">
        <v>6.2337397337142275E-2</v>
      </c>
      <c r="AY820" s="4">
        <v>32.797991071428569</v>
      </c>
      <c r="AZ820" s="4">
        <v>9.929260450160772</v>
      </c>
      <c r="BA820" s="4">
        <v>40.181069958847736</v>
      </c>
      <c r="BB820" s="4">
        <v>19.859030837004404</v>
      </c>
      <c r="BC820" s="4">
        <v>23.804114490161002</v>
      </c>
      <c r="BD820" s="4">
        <v>45.808411214953274</v>
      </c>
      <c r="BE820" s="4">
        <v>10.127737226277372</v>
      </c>
      <c r="BF820" s="4">
        <v>9.973394495412844</v>
      </c>
      <c r="BG820" s="4">
        <v>3.0814329677266632</v>
      </c>
      <c r="BH820" s="4">
        <v>1.8083839466476122</v>
      </c>
      <c r="BI820" s="4">
        <v>9</v>
      </c>
      <c r="BJ820" s="4">
        <v>0</v>
      </c>
      <c r="BK820" s="4">
        <v>0</v>
      </c>
      <c r="BL820" s="4">
        <v>0</v>
      </c>
      <c r="BM820" s="4">
        <v>6739</v>
      </c>
      <c r="BN820" s="4">
        <v>-1224</v>
      </c>
      <c r="BO820" s="4">
        <v>1.2</v>
      </c>
      <c r="BP820" s="4">
        <v>-0.30000000000000004</v>
      </c>
      <c r="BQ820" s="4">
        <v>0</v>
      </c>
      <c r="BR820" s="4">
        <v>0</v>
      </c>
      <c r="BS820" s="4">
        <v>0</v>
      </c>
      <c r="BT820" s="4">
        <v>0</v>
      </c>
      <c r="BU820" s="4">
        <v>123</v>
      </c>
      <c r="BV820" s="4">
        <v>9</v>
      </c>
      <c r="BW820" s="4">
        <v>1.35</v>
      </c>
      <c r="BX820" s="4">
        <v>-0.19999999999999996</v>
      </c>
      <c r="BY820" s="4">
        <v>22</v>
      </c>
      <c r="BZ820" s="4">
        <v>0</v>
      </c>
      <c r="CA820" s="4">
        <v>0</v>
      </c>
      <c r="CB820" s="4">
        <v>0</v>
      </c>
      <c r="CC820" s="4">
        <v>743</v>
      </c>
      <c r="CD820" s="4">
        <v>-40</v>
      </c>
      <c r="CE820" s="4">
        <v>1.2</v>
      </c>
      <c r="CF820" s="4">
        <v>-0.44999999999999996</v>
      </c>
      <c r="CG820" s="4">
        <v>0</v>
      </c>
      <c r="CH820" s="4">
        <v>0</v>
      </c>
      <c r="CI820" s="4">
        <v>0</v>
      </c>
      <c r="CJ820" s="4">
        <v>0</v>
      </c>
      <c r="CK820" s="4">
        <v>44</v>
      </c>
      <c r="CL820" s="4">
        <v>0</v>
      </c>
      <c r="CM820" s="4">
        <v>1.6</v>
      </c>
      <c r="CN820" s="4">
        <v>-0.19999999999999996</v>
      </c>
      <c r="CO820" s="4">
        <v>12</v>
      </c>
      <c r="CP820" s="4">
        <v>0</v>
      </c>
      <c r="CQ820" s="4">
        <v>0</v>
      </c>
      <c r="CR820" s="4">
        <v>0</v>
      </c>
      <c r="CS820" s="4">
        <v>1797</v>
      </c>
      <c r="CT820" s="4">
        <v>143</v>
      </c>
      <c r="CU820" s="4">
        <v>1.4</v>
      </c>
      <c r="CV820" s="4">
        <v>-0.55000000000000004</v>
      </c>
      <c r="CW820" s="4">
        <v>0</v>
      </c>
      <c r="CX820" s="4">
        <v>0</v>
      </c>
      <c r="CY820" s="4">
        <v>0</v>
      </c>
      <c r="CZ820" s="4">
        <v>0</v>
      </c>
      <c r="DA820" s="4">
        <v>295</v>
      </c>
      <c r="DB820" s="4">
        <v>13</v>
      </c>
      <c r="DC820" s="4">
        <v>1.6</v>
      </c>
      <c r="DD820" s="4">
        <v>-0.5</v>
      </c>
      <c r="DE820" s="4">
        <v>28</v>
      </c>
      <c r="DF820" s="4">
        <v>0</v>
      </c>
      <c r="DG820" s="4">
        <v>0</v>
      </c>
      <c r="DH820" s="4">
        <v>0</v>
      </c>
      <c r="DI820" s="4">
        <v>2372</v>
      </c>
      <c r="DJ820" s="4">
        <v>78</v>
      </c>
      <c r="DK820" s="4">
        <v>1.45</v>
      </c>
      <c r="DL820" s="4">
        <v>-0.7</v>
      </c>
      <c r="DM820" s="4">
        <v>0</v>
      </c>
      <c r="DN820" s="4">
        <v>0</v>
      </c>
      <c r="DO820" s="4">
        <v>0</v>
      </c>
      <c r="DP820" s="4">
        <v>0</v>
      </c>
      <c r="DQ820" s="4">
        <v>506</v>
      </c>
      <c r="DR820" s="4">
        <v>40</v>
      </c>
      <c r="DS820" s="4">
        <v>1.65</v>
      </c>
      <c r="DT820" s="4">
        <v>-0.64999999999999991</v>
      </c>
      <c r="DU820" s="4">
        <v>1</v>
      </c>
      <c r="DV820" s="4">
        <v>0</v>
      </c>
      <c r="DW820" s="4">
        <v>0</v>
      </c>
      <c r="DX820" s="4">
        <v>0</v>
      </c>
      <c r="DY820" s="4">
        <v>5022</v>
      </c>
      <c r="DZ820" s="4">
        <v>-71</v>
      </c>
      <c r="EA820" s="4">
        <v>1.6</v>
      </c>
      <c r="EB820" s="4">
        <v>-0.85000000000000009</v>
      </c>
      <c r="EC820" s="4">
        <v>0</v>
      </c>
      <c r="ED820" s="4">
        <v>0</v>
      </c>
      <c r="EE820" s="4">
        <v>0</v>
      </c>
      <c r="EF820" s="4">
        <v>0</v>
      </c>
      <c r="EG820" s="4">
        <v>296</v>
      </c>
      <c r="EH820" s="4">
        <v>16</v>
      </c>
      <c r="EI820" s="4">
        <v>1.6</v>
      </c>
      <c r="EJ820" s="4">
        <v>-1.1000000000000001</v>
      </c>
      <c r="EK820" s="4">
        <v>79</v>
      </c>
      <c r="EL820" s="4">
        <v>0</v>
      </c>
      <c r="EM820" s="4">
        <v>0</v>
      </c>
      <c r="EN820" s="4">
        <v>0</v>
      </c>
      <c r="EO820" s="4">
        <v>23971</v>
      </c>
      <c r="EP820" s="4">
        <v>13</v>
      </c>
      <c r="EQ820" s="4">
        <v>1.8</v>
      </c>
      <c r="ER820" s="4">
        <v>-1.0999999999999999</v>
      </c>
      <c r="ES820" s="4">
        <v>4</v>
      </c>
      <c r="ET820" s="4">
        <v>0</v>
      </c>
      <c r="EU820" s="4">
        <v>0</v>
      </c>
      <c r="EV820" s="4">
        <v>0</v>
      </c>
      <c r="EW820" s="4">
        <v>904</v>
      </c>
      <c r="EX820" s="4">
        <v>-4</v>
      </c>
      <c r="EY820" s="4">
        <v>1.95</v>
      </c>
      <c r="EZ820" s="4">
        <v>-1.0000000000000002</v>
      </c>
      <c r="FA820" s="4">
        <v>24</v>
      </c>
      <c r="FB820" s="4">
        <v>0</v>
      </c>
      <c r="FC820" s="4">
        <v>917.1</v>
      </c>
      <c r="FD820" s="4">
        <v>28.850000000000023</v>
      </c>
      <c r="FE820" s="4">
        <v>6364</v>
      </c>
      <c r="FF820" s="4">
        <v>160</v>
      </c>
      <c r="FG820" s="4">
        <v>2.0499999999999998</v>
      </c>
      <c r="FH820" s="4">
        <v>-1.25</v>
      </c>
      <c r="FI820" s="4">
        <v>5</v>
      </c>
      <c r="FJ820" s="4">
        <v>0</v>
      </c>
      <c r="FK820" s="4">
        <v>0</v>
      </c>
      <c r="FL820" s="4">
        <v>0</v>
      </c>
      <c r="FM820" s="4">
        <v>200</v>
      </c>
      <c r="FN820" s="4">
        <v>-29</v>
      </c>
      <c r="FO820" s="4">
        <v>2.1</v>
      </c>
      <c r="FP820" s="4">
        <v>-1.4499999999999997</v>
      </c>
      <c r="FQ820" s="4">
        <v>22</v>
      </c>
      <c r="FR820" s="4">
        <v>0</v>
      </c>
      <c r="FS820" s="4">
        <v>0</v>
      </c>
      <c r="FT820" s="4">
        <v>0</v>
      </c>
      <c r="FU820" s="4">
        <v>17242</v>
      </c>
      <c r="FV820" s="4">
        <v>292</v>
      </c>
      <c r="FW820" s="4">
        <v>2.35</v>
      </c>
      <c r="FX820" s="4">
        <v>-1.5</v>
      </c>
      <c r="FY820" s="4">
        <v>6</v>
      </c>
      <c r="FZ820" s="4">
        <v>0</v>
      </c>
      <c r="GA820" s="4">
        <v>0</v>
      </c>
      <c r="GB820" s="4">
        <v>0</v>
      </c>
      <c r="GC820" s="4">
        <v>894</v>
      </c>
      <c r="GD820" s="4">
        <v>17</v>
      </c>
      <c r="GE820" s="4">
        <v>2.6</v>
      </c>
      <c r="GF820" s="4">
        <v>-1.65</v>
      </c>
      <c r="GG820" s="4">
        <v>500</v>
      </c>
      <c r="GH820" s="4">
        <v>0</v>
      </c>
      <c r="GI820" s="4">
        <v>672.85</v>
      </c>
      <c r="GJ820" s="4">
        <v>-37.100000000000023</v>
      </c>
      <c r="GK820" s="4">
        <v>15391</v>
      </c>
      <c r="GL820" s="4">
        <v>-265</v>
      </c>
      <c r="GM820" s="4">
        <v>2.75</v>
      </c>
      <c r="GN820" s="4">
        <v>-1.75</v>
      </c>
      <c r="GO820" s="4">
        <v>6</v>
      </c>
      <c r="GP820" s="4">
        <v>0</v>
      </c>
      <c r="GQ820" s="4">
        <v>0</v>
      </c>
      <c r="GR820" s="4">
        <v>0</v>
      </c>
      <c r="GS820" s="4">
        <v>962</v>
      </c>
      <c r="GT820" s="4">
        <v>-16</v>
      </c>
      <c r="GU820" s="4">
        <v>3</v>
      </c>
      <c r="GV820" s="4">
        <v>-1.7999999999999998</v>
      </c>
      <c r="GW820" s="4">
        <v>306</v>
      </c>
      <c r="GX820" s="4">
        <v>-74</v>
      </c>
      <c r="GY820" s="4">
        <v>615</v>
      </c>
      <c r="GZ820" s="4">
        <v>9.0499999999999545</v>
      </c>
      <c r="HA820" s="4">
        <v>15712</v>
      </c>
      <c r="HB820" s="4">
        <v>-1189</v>
      </c>
      <c r="HC820" s="4">
        <v>3.25</v>
      </c>
      <c r="HD820" s="4">
        <v>-1.8499999999999996</v>
      </c>
      <c r="HE820" s="4">
        <v>187</v>
      </c>
      <c r="HF820" s="4">
        <v>-2</v>
      </c>
      <c r="HG820" s="4">
        <v>526.29999999999995</v>
      </c>
      <c r="HH820" s="4">
        <v>-8.1000000000000227</v>
      </c>
      <c r="HI820" s="4">
        <v>2013</v>
      </c>
      <c r="HJ820" s="4">
        <v>-591</v>
      </c>
      <c r="HK820" s="4">
        <v>3.8</v>
      </c>
      <c r="HL820" s="4">
        <v>-1.9000000000000004</v>
      </c>
      <c r="HM820" s="4">
        <v>896</v>
      </c>
      <c r="HN820" s="4">
        <v>-35</v>
      </c>
      <c r="HO820" s="4">
        <v>499.95</v>
      </c>
      <c r="HP820" s="4">
        <v>-7.5</v>
      </c>
      <c r="HQ820" s="4">
        <v>29387</v>
      </c>
      <c r="HR820" s="4">
        <v>2820</v>
      </c>
      <c r="HS820" s="4">
        <v>4.3499999999999996</v>
      </c>
      <c r="HT820" s="4">
        <v>-2.25</v>
      </c>
      <c r="HU820" s="4">
        <v>311</v>
      </c>
      <c r="HV820" s="4">
        <v>0</v>
      </c>
      <c r="HW820" s="4">
        <v>462.9</v>
      </c>
      <c r="HX820" s="4">
        <v>3.75</v>
      </c>
      <c r="HY820" s="4">
        <v>3088</v>
      </c>
      <c r="HZ820" s="4">
        <v>221</v>
      </c>
      <c r="IA820" s="4">
        <v>4.95</v>
      </c>
      <c r="IB820" s="4">
        <v>-3</v>
      </c>
      <c r="IC820" s="4">
        <v>486</v>
      </c>
      <c r="ID820" s="4">
        <v>-49</v>
      </c>
      <c r="IE820" s="4">
        <v>402.7</v>
      </c>
      <c r="IF820" s="4">
        <v>-5.0500000000000114</v>
      </c>
      <c r="IG820" s="4">
        <v>19528</v>
      </c>
      <c r="IH820" s="4">
        <v>2783</v>
      </c>
      <c r="II820" s="4">
        <v>6.1</v>
      </c>
      <c r="IJ820" s="4">
        <v>-3.0500000000000007</v>
      </c>
      <c r="IK820" s="4">
        <v>227</v>
      </c>
      <c r="IL820" s="4">
        <v>-11</v>
      </c>
      <c r="IM820" s="4">
        <v>356.5</v>
      </c>
      <c r="IN820" s="4">
        <v>-6.3000000000000114</v>
      </c>
      <c r="IO820" s="4">
        <v>4508</v>
      </c>
      <c r="IP820" s="4">
        <v>54</v>
      </c>
      <c r="IQ820" s="4">
        <v>7.5</v>
      </c>
      <c r="IR820" s="4">
        <v>-3.5500000000000007</v>
      </c>
      <c r="IS820" s="4">
        <v>1118</v>
      </c>
      <c r="IT820" s="4">
        <v>11</v>
      </c>
      <c r="IU820" s="4">
        <v>306.85000000000002</v>
      </c>
      <c r="IV820" s="4">
        <v>-5</v>
      </c>
      <c r="IW820" s="4">
        <v>26613</v>
      </c>
      <c r="IX820" s="4">
        <v>4924</v>
      </c>
      <c r="IY820" s="4">
        <v>9.65</v>
      </c>
      <c r="IZ820" s="4">
        <v>-3.5</v>
      </c>
      <c r="JA820" s="4">
        <v>214</v>
      </c>
      <c r="JB820" s="4">
        <v>4</v>
      </c>
      <c r="JC820" s="4">
        <v>261</v>
      </c>
      <c r="JD820" s="4">
        <v>-2.9499999999999886</v>
      </c>
      <c r="JE820" s="4">
        <v>9803</v>
      </c>
      <c r="JF820" s="4">
        <v>2538</v>
      </c>
      <c r="JG820" s="4">
        <v>12.8</v>
      </c>
      <c r="JH820" s="4">
        <v>-3.4499999999999993</v>
      </c>
      <c r="JI820" s="4">
        <v>3014</v>
      </c>
      <c r="JJ820" s="4">
        <v>298</v>
      </c>
      <c r="JK820" s="4">
        <v>212.5</v>
      </c>
      <c r="JL820" s="4">
        <v>-5.6500000000000057</v>
      </c>
      <c r="JM820" s="4">
        <v>30525</v>
      </c>
      <c r="JN820" s="4">
        <v>6682</v>
      </c>
      <c r="JO820" s="4">
        <v>17.8</v>
      </c>
      <c r="JP820" s="4">
        <v>-3</v>
      </c>
      <c r="JQ820" s="5">
        <v>1090</v>
      </c>
      <c r="JR820" s="4">
        <v>162</v>
      </c>
      <c r="JS820" s="4">
        <v>171</v>
      </c>
      <c r="JT820" s="4">
        <v>-3.4000000000000057</v>
      </c>
      <c r="JU820" s="4">
        <v>10871</v>
      </c>
      <c r="JV820" s="4">
        <v>2541</v>
      </c>
      <c r="JW820" s="4">
        <v>24.6</v>
      </c>
      <c r="JX820" s="4">
        <v>-2.75</v>
      </c>
      <c r="JY820" s="4">
        <v>12673</v>
      </c>
      <c r="JZ820" s="4">
        <v>-794</v>
      </c>
      <c r="KA820" s="4">
        <v>130.55000000000001</v>
      </c>
      <c r="KB820" s="4">
        <v>-4.75</v>
      </c>
      <c r="KC820" s="4">
        <v>39051</v>
      </c>
      <c r="KD820" s="4">
        <v>9316</v>
      </c>
      <c r="KE820" s="4">
        <v>34.299999999999997</v>
      </c>
      <c r="KF820" s="4">
        <v>-3.7000000000000028</v>
      </c>
      <c r="KG820" s="4">
        <v>8397</v>
      </c>
      <c r="KH820" s="4">
        <v>3412</v>
      </c>
      <c r="KI820" s="4">
        <v>92.8</v>
      </c>
      <c r="KJ820" s="4">
        <v>-6.9500000000000028</v>
      </c>
      <c r="KK820" s="4">
        <v>15185</v>
      </c>
      <c r="KL820" s="4">
        <v>6291</v>
      </c>
      <c r="KM820" s="4">
        <v>47.35</v>
      </c>
      <c r="KN820" s="4">
        <v>-5.5499999999999972</v>
      </c>
      <c r="KO820" s="4">
        <v>44705</v>
      </c>
      <c r="KP820" s="4">
        <v>11362</v>
      </c>
      <c r="KQ820" s="4">
        <v>62.8</v>
      </c>
      <c r="KR820" s="4">
        <v>-8.4500000000000028</v>
      </c>
      <c r="KS820" s="4">
        <v>37066</v>
      </c>
      <c r="KT820" s="4">
        <v>14152</v>
      </c>
      <c r="KU820" s="4">
        <v>66.05</v>
      </c>
      <c r="KV820" s="4">
        <v>-6.7000000000000028</v>
      </c>
      <c r="KW820" s="4">
        <v>17635</v>
      </c>
      <c r="KX820" s="4">
        <v>8338</v>
      </c>
      <c r="KY820" s="4">
        <v>38.799999999999997</v>
      </c>
      <c r="KZ820" s="4">
        <v>-9.4000000000000057</v>
      </c>
      <c r="LA820" s="4">
        <v>6427</v>
      </c>
      <c r="LB820" s="4">
        <v>3392</v>
      </c>
      <c r="LC820" s="4">
        <v>92.95</v>
      </c>
      <c r="LD820" s="4">
        <v>-6.6499999999999915</v>
      </c>
    </row>
    <row r="821" spans="1:316" x14ac:dyDescent="0.25">
      <c r="A821" s="171">
        <v>44076.412895023146</v>
      </c>
      <c r="B821" s="172">
        <v>0.41180555555555554</v>
      </c>
      <c r="C821" s="4">
        <v>11501.75</v>
      </c>
      <c r="D821" s="4">
        <v>11500</v>
      </c>
      <c r="E821" s="173">
        <v>-29.750000000000007</v>
      </c>
      <c r="F821" s="173">
        <v>-23.450000000000003</v>
      </c>
      <c r="G821" s="173">
        <v>313.89999999999998</v>
      </c>
      <c r="H821" s="173">
        <v>-110.75000000000009</v>
      </c>
      <c r="I821" s="173">
        <v>32.300000000000182</v>
      </c>
      <c r="J821" s="173">
        <v>-143.05000000000027</v>
      </c>
      <c r="K821" s="127">
        <v>23.24</v>
      </c>
      <c r="L821" s="127">
        <v>29.46</v>
      </c>
      <c r="M821" s="127">
        <v>7.5199999999999978</v>
      </c>
      <c r="N821" s="127">
        <v>11.670000000000002</v>
      </c>
      <c r="O821" s="127">
        <v>0.40518028103028447</v>
      </c>
      <c r="P821" s="127">
        <v>0.29736487524650979</v>
      </c>
      <c r="Q821" s="127">
        <v>0.88861124789013257</v>
      </c>
      <c r="R821" s="4">
        <v>48708</v>
      </c>
      <c r="S821" s="4">
        <v>53727</v>
      </c>
      <c r="T821" s="173">
        <v>11528.65</v>
      </c>
      <c r="U821" s="173">
        <v>-4.5833333333321207</v>
      </c>
      <c r="V821" s="4">
        <v>147228</v>
      </c>
      <c r="W821" s="4">
        <v>-3619</v>
      </c>
      <c r="X821" s="173">
        <v>26.899999999999636</v>
      </c>
      <c r="Y821" s="126">
        <v>-61484</v>
      </c>
      <c r="Z821" s="126">
        <v>60641</v>
      </c>
      <c r="AA821" s="126">
        <v>-843</v>
      </c>
      <c r="AB821" s="126">
        <v>5019</v>
      </c>
      <c r="AC821" s="126">
        <v>-44785</v>
      </c>
      <c r="AD821" s="176" t="e">
        <v>#REF!</v>
      </c>
      <c r="AE821" s="177">
        <v>-0.19812596197423965</v>
      </c>
      <c r="AF821" s="177">
        <v>-8.099043046816605E-2</v>
      </c>
      <c r="AG821" s="177">
        <v>-0.84716092375067575</v>
      </c>
      <c r="AH821" s="177">
        <v>-7.4368239828351265E-2</v>
      </c>
      <c r="AI821" s="127">
        <v>0.37777644537633953</v>
      </c>
      <c r="AJ821" s="127">
        <v>0</v>
      </c>
      <c r="AK821" s="4">
        <v>0</v>
      </c>
      <c r="AL821" s="178">
        <v>11500</v>
      </c>
      <c r="AM821" s="178">
        <v>11400</v>
      </c>
      <c r="AN821" s="178">
        <v>11600</v>
      </c>
      <c r="AO821" s="178">
        <v>12000</v>
      </c>
      <c r="AS821" s="4">
        <v>0.82912425903142828</v>
      </c>
      <c r="AT821" s="4">
        <v>0.36444570456478592</v>
      </c>
      <c r="AU821" s="4">
        <v>0.30692633974756878</v>
      </c>
      <c r="AV821" s="4">
        <v>8.3709707356307617E-2</v>
      </c>
      <c r="AW821" s="4">
        <v>0.11266160476092756</v>
      </c>
      <c r="AX821" s="4">
        <v>6.1929296536244453E-2</v>
      </c>
      <c r="AY821" s="4">
        <v>32.797991071428569</v>
      </c>
      <c r="AZ821" s="4">
        <v>9.929260450160772</v>
      </c>
      <c r="BA821" s="4">
        <v>40.181069958847736</v>
      </c>
      <c r="BB821" s="4">
        <v>19.859030837004404</v>
      </c>
      <c r="BC821" s="4">
        <v>23.804114490161002</v>
      </c>
      <c r="BD821" s="4">
        <v>45.808411214953274</v>
      </c>
      <c r="BE821" s="4">
        <v>10.127737226277372</v>
      </c>
      <c r="BF821" s="4">
        <v>9.973394495412844</v>
      </c>
      <c r="BG821" s="4">
        <v>3.0814329677266632</v>
      </c>
      <c r="BH821" s="4">
        <v>1.8083839466476122</v>
      </c>
      <c r="BI821" s="4">
        <v>9</v>
      </c>
      <c r="BJ821" s="4">
        <v>0</v>
      </c>
      <c r="BK821" s="4">
        <v>0</v>
      </c>
      <c r="BL821" s="4">
        <v>0</v>
      </c>
      <c r="BM821" s="4">
        <v>6720</v>
      </c>
      <c r="BN821" s="4">
        <v>-1243</v>
      </c>
      <c r="BO821" s="4">
        <v>1.2</v>
      </c>
      <c r="BP821" s="4">
        <v>-0.30000000000000004</v>
      </c>
      <c r="BQ821" s="4">
        <v>0</v>
      </c>
      <c r="BR821" s="4">
        <v>0</v>
      </c>
      <c r="BS821" s="4">
        <v>0</v>
      </c>
      <c r="BT821" s="4">
        <v>0</v>
      </c>
      <c r="BU821" s="4">
        <v>123</v>
      </c>
      <c r="BV821" s="4">
        <v>9</v>
      </c>
      <c r="BW821" s="4">
        <v>1.35</v>
      </c>
      <c r="BX821" s="4">
        <v>-0.19999999999999996</v>
      </c>
      <c r="BY821" s="4">
        <v>22</v>
      </c>
      <c r="BZ821" s="4">
        <v>0</v>
      </c>
      <c r="CA821" s="4">
        <v>0</v>
      </c>
      <c r="CB821" s="4">
        <v>0</v>
      </c>
      <c r="CC821" s="4">
        <v>743</v>
      </c>
      <c r="CD821" s="4">
        <v>-40</v>
      </c>
      <c r="CE821" s="4">
        <v>1.2</v>
      </c>
      <c r="CF821" s="4">
        <v>-0.44999999999999996</v>
      </c>
      <c r="CG821" s="4">
        <v>0</v>
      </c>
      <c r="CH821" s="4">
        <v>0</v>
      </c>
      <c r="CI821" s="4">
        <v>0</v>
      </c>
      <c r="CJ821" s="4">
        <v>0</v>
      </c>
      <c r="CK821" s="4">
        <v>44</v>
      </c>
      <c r="CL821" s="4">
        <v>0</v>
      </c>
      <c r="CM821" s="4">
        <v>1.6</v>
      </c>
      <c r="CN821" s="4">
        <v>-0.19999999999999996</v>
      </c>
      <c r="CO821" s="4">
        <v>12</v>
      </c>
      <c r="CP821" s="4">
        <v>0</v>
      </c>
      <c r="CQ821" s="4">
        <v>0</v>
      </c>
      <c r="CR821" s="4">
        <v>0</v>
      </c>
      <c r="CS821" s="4">
        <v>1797</v>
      </c>
      <c r="CT821" s="4">
        <v>143</v>
      </c>
      <c r="CU821" s="4">
        <v>1.35</v>
      </c>
      <c r="CV821" s="4">
        <v>-0.59999999999999987</v>
      </c>
      <c r="CW821" s="4">
        <v>0</v>
      </c>
      <c r="CX821" s="4">
        <v>0</v>
      </c>
      <c r="CY821" s="4">
        <v>0</v>
      </c>
      <c r="CZ821" s="4">
        <v>0</v>
      </c>
      <c r="DA821" s="4">
        <v>295</v>
      </c>
      <c r="DB821" s="4">
        <v>13</v>
      </c>
      <c r="DC821" s="4">
        <v>1.6</v>
      </c>
      <c r="DD821" s="4">
        <v>-0.5</v>
      </c>
      <c r="DE821" s="4">
        <v>28</v>
      </c>
      <c r="DF821" s="4">
        <v>0</v>
      </c>
      <c r="DG821" s="4">
        <v>0</v>
      </c>
      <c r="DH821" s="4">
        <v>0</v>
      </c>
      <c r="DI821" s="4">
        <v>2372</v>
      </c>
      <c r="DJ821" s="4">
        <v>78</v>
      </c>
      <c r="DK821" s="4">
        <v>1.5</v>
      </c>
      <c r="DL821" s="4">
        <v>-0.64999999999999991</v>
      </c>
      <c r="DM821" s="4">
        <v>0</v>
      </c>
      <c r="DN821" s="4">
        <v>0</v>
      </c>
      <c r="DO821" s="4">
        <v>0</v>
      </c>
      <c r="DP821" s="4">
        <v>0</v>
      </c>
      <c r="DQ821" s="4">
        <v>506</v>
      </c>
      <c r="DR821" s="4">
        <v>40</v>
      </c>
      <c r="DS821" s="4">
        <v>1.65</v>
      </c>
      <c r="DT821" s="4">
        <v>-0.64999999999999991</v>
      </c>
      <c r="DU821" s="4">
        <v>1</v>
      </c>
      <c r="DV821" s="4">
        <v>0</v>
      </c>
      <c r="DW821" s="4">
        <v>0</v>
      </c>
      <c r="DX821" s="4">
        <v>0</v>
      </c>
      <c r="DY821" s="4">
        <v>5022</v>
      </c>
      <c r="DZ821" s="4">
        <v>-71</v>
      </c>
      <c r="EA821" s="4">
        <v>1.5</v>
      </c>
      <c r="EB821" s="4">
        <v>-0.95000000000000018</v>
      </c>
      <c r="EC821" s="4">
        <v>0</v>
      </c>
      <c r="ED821" s="4">
        <v>0</v>
      </c>
      <c r="EE821" s="4">
        <v>0</v>
      </c>
      <c r="EF821" s="4">
        <v>0</v>
      </c>
      <c r="EG821" s="4">
        <v>302</v>
      </c>
      <c r="EH821" s="4">
        <v>22</v>
      </c>
      <c r="EI821" s="4">
        <v>1.8</v>
      </c>
      <c r="EJ821" s="4">
        <v>-0.90000000000000013</v>
      </c>
      <c r="EK821" s="4">
        <v>79</v>
      </c>
      <c r="EL821" s="4">
        <v>0</v>
      </c>
      <c r="EM821" s="4">
        <v>0</v>
      </c>
      <c r="EN821" s="4">
        <v>0</v>
      </c>
      <c r="EO821" s="4">
        <v>23971</v>
      </c>
      <c r="EP821" s="4">
        <v>13</v>
      </c>
      <c r="EQ821" s="4">
        <v>1.75</v>
      </c>
      <c r="ER821" s="4">
        <v>-1.1499999999999999</v>
      </c>
      <c r="ES821" s="4">
        <v>4</v>
      </c>
      <c r="ET821" s="4">
        <v>0</v>
      </c>
      <c r="EU821" s="4">
        <v>0</v>
      </c>
      <c r="EV821" s="4">
        <v>0</v>
      </c>
      <c r="EW821" s="4">
        <v>904</v>
      </c>
      <c r="EX821" s="4">
        <v>-4</v>
      </c>
      <c r="EY821" s="4">
        <v>1.8</v>
      </c>
      <c r="EZ821" s="4">
        <v>-1.1500000000000001</v>
      </c>
      <c r="FA821" s="4">
        <v>24</v>
      </c>
      <c r="FB821" s="4">
        <v>0</v>
      </c>
      <c r="FC821" s="4">
        <v>917.1</v>
      </c>
      <c r="FD821" s="4">
        <v>28.850000000000023</v>
      </c>
      <c r="FE821" s="4">
        <v>6381</v>
      </c>
      <c r="FF821" s="4">
        <v>177</v>
      </c>
      <c r="FG821" s="4">
        <v>2</v>
      </c>
      <c r="FH821" s="4">
        <v>-1.2999999999999998</v>
      </c>
      <c r="FI821" s="4">
        <v>5</v>
      </c>
      <c r="FJ821" s="4">
        <v>0</v>
      </c>
      <c r="FK821" s="4">
        <v>0</v>
      </c>
      <c r="FL821" s="4">
        <v>0</v>
      </c>
      <c r="FM821" s="4">
        <v>200</v>
      </c>
      <c r="FN821" s="4">
        <v>-29</v>
      </c>
      <c r="FO821" s="4">
        <v>2.1</v>
      </c>
      <c r="FP821" s="4">
        <v>-1.4499999999999997</v>
      </c>
      <c r="FQ821" s="4">
        <v>22</v>
      </c>
      <c r="FR821" s="4">
        <v>0</v>
      </c>
      <c r="FS821" s="4">
        <v>0</v>
      </c>
      <c r="FT821" s="4">
        <v>0</v>
      </c>
      <c r="FU821" s="4">
        <v>17242</v>
      </c>
      <c r="FV821" s="4">
        <v>292</v>
      </c>
      <c r="FW821" s="4">
        <v>2.35</v>
      </c>
      <c r="FX821" s="4">
        <v>-1.5</v>
      </c>
      <c r="FY821" s="4">
        <v>6</v>
      </c>
      <c r="FZ821" s="4">
        <v>0</v>
      </c>
      <c r="GA821" s="4">
        <v>0</v>
      </c>
      <c r="GB821" s="4">
        <v>0</v>
      </c>
      <c r="GC821" s="4">
        <v>894</v>
      </c>
      <c r="GD821" s="4">
        <v>17</v>
      </c>
      <c r="GE821" s="4">
        <v>2.35</v>
      </c>
      <c r="GF821" s="4">
        <v>-1.9</v>
      </c>
      <c r="GG821" s="4">
        <v>500</v>
      </c>
      <c r="GH821" s="4">
        <v>0</v>
      </c>
      <c r="GI821" s="4">
        <v>672.85</v>
      </c>
      <c r="GJ821" s="4">
        <v>-37.100000000000023</v>
      </c>
      <c r="GK821" s="4">
        <v>15391</v>
      </c>
      <c r="GL821" s="4">
        <v>-265</v>
      </c>
      <c r="GM821" s="4">
        <v>2.75</v>
      </c>
      <c r="GN821" s="4">
        <v>-1.75</v>
      </c>
      <c r="GO821" s="4">
        <v>6</v>
      </c>
      <c r="GP821" s="4">
        <v>0</v>
      </c>
      <c r="GQ821" s="4">
        <v>0</v>
      </c>
      <c r="GR821" s="4">
        <v>0</v>
      </c>
      <c r="GS821" s="4">
        <v>962</v>
      </c>
      <c r="GT821" s="4">
        <v>-16</v>
      </c>
      <c r="GU821" s="4">
        <v>2.9</v>
      </c>
      <c r="GV821" s="4">
        <v>-1.9</v>
      </c>
      <c r="GW821" s="4">
        <v>306</v>
      </c>
      <c r="GX821" s="4">
        <v>-74</v>
      </c>
      <c r="GY821" s="4">
        <v>615</v>
      </c>
      <c r="GZ821" s="4">
        <v>9.0499999999999545</v>
      </c>
      <c r="HA821" s="4">
        <v>15712</v>
      </c>
      <c r="HB821" s="4">
        <v>-1189</v>
      </c>
      <c r="HC821" s="4">
        <v>3.25</v>
      </c>
      <c r="HD821" s="4">
        <v>-1.8499999999999996</v>
      </c>
      <c r="HE821" s="4">
        <v>187</v>
      </c>
      <c r="HF821" s="4">
        <v>-2</v>
      </c>
      <c r="HG821" s="4">
        <v>526.29999999999995</v>
      </c>
      <c r="HH821" s="4">
        <v>-8.1000000000000227</v>
      </c>
      <c r="HI821" s="4">
        <v>2013</v>
      </c>
      <c r="HJ821" s="4">
        <v>-591</v>
      </c>
      <c r="HK821" s="4">
        <v>3.6</v>
      </c>
      <c r="HL821" s="4">
        <v>-2.1</v>
      </c>
      <c r="HM821" s="4">
        <v>896</v>
      </c>
      <c r="HN821" s="4">
        <v>-35</v>
      </c>
      <c r="HO821" s="4">
        <v>503</v>
      </c>
      <c r="HP821" s="4">
        <v>-4.4499999999999886</v>
      </c>
      <c r="HQ821" s="4">
        <v>29387</v>
      </c>
      <c r="HR821" s="4">
        <v>2820</v>
      </c>
      <c r="HS821" s="4">
        <v>4.3</v>
      </c>
      <c r="HT821" s="4">
        <v>-2.2999999999999998</v>
      </c>
      <c r="HU821" s="4">
        <v>311</v>
      </c>
      <c r="HV821" s="4">
        <v>0</v>
      </c>
      <c r="HW821" s="4">
        <v>462.9</v>
      </c>
      <c r="HX821" s="4">
        <v>3.75</v>
      </c>
      <c r="HY821" s="4">
        <v>3088</v>
      </c>
      <c r="HZ821" s="4">
        <v>221</v>
      </c>
      <c r="IA821" s="4">
        <v>4.9000000000000004</v>
      </c>
      <c r="IB821" s="4">
        <v>-3.05</v>
      </c>
      <c r="IC821" s="4">
        <v>486</v>
      </c>
      <c r="ID821" s="4">
        <v>-49</v>
      </c>
      <c r="IE821" s="4">
        <v>407.35</v>
      </c>
      <c r="IF821" s="4">
        <v>-0.39999999999997726</v>
      </c>
      <c r="IG821" s="4">
        <v>19528</v>
      </c>
      <c r="IH821" s="4">
        <v>2783</v>
      </c>
      <c r="II821" s="4">
        <v>6</v>
      </c>
      <c r="IJ821" s="4">
        <v>-3.1500000000000004</v>
      </c>
      <c r="IK821" s="4">
        <v>227</v>
      </c>
      <c r="IL821" s="4">
        <v>-11</v>
      </c>
      <c r="IM821" s="4">
        <v>372.25</v>
      </c>
      <c r="IN821" s="4">
        <v>9.4499999999999886</v>
      </c>
      <c r="IO821" s="4">
        <v>4508</v>
      </c>
      <c r="IP821" s="4">
        <v>54</v>
      </c>
      <c r="IQ821" s="4">
        <v>7.45</v>
      </c>
      <c r="IR821" s="4">
        <v>-3.6000000000000005</v>
      </c>
      <c r="IS821" s="4">
        <v>1118</v>
      </c>
      <c r="IT821" s="4">
        <v>11</v>
      </c>
      <c r="IU821" s="4">
        <v>307.05</v>
      </c>
      <c r="IV821" s="4">
        <v>-4.8000000000000114</v>
      </c>
      <c r="IW821" s="4">
        <v>26613</v>
      </c>
      <c r="IX821" s="4">
        <v>4924</v>
      </c>
      <c r="IY821" s="4">
        <v>9.6</v>
      </c>
      <c r="IZ821" s="4">
        <v>-3.5500000000000007</v>
      </c>
      <c r="JA821" s="4">
        <v>214</v>
      </c>
      <c r="JB821" s="4">
        <v>4</v>
      </c>
      <c r="JC821" s="4">
        <v>261</v>
      </c>
      <c r="JD821" s="4">
        <v>-2.9499999999999886</v>
      </c>
      <c r="JE821" s="4">
        <v>9803</v>
      </c>
      <c r="JF821" s="4">
        <v>2538</v>
      </c>
      <c r="JG821" s="4">
        <v>12.75</v>
      </c>
      <c r="JH821" s="4">
        <v>-3.5</v>
      </c>
      <c r="JI821" s="4">
        <v>3014</v>
      </c>
      <c r="JJ821" s="4">
        <v>298</v>
      </c>
      <c r="JK821" s="4">
        <v>214.05</v>
      </c>
      <c r="JL821" s="4">
        <v>-4.0999999999999943</v>
      </c>
      <c r="JM821" s="4">
        <v>30525</v>
      </c>
      <c r="JN821" s="4">
        <v>6682</v>
      </c>
      <c r="JO821" s="4">
        <v>17.3</v>
      </c>
      <c r="JP821" s="4">
        <v>-3.5</v>
      </c>
      <c r="JQ821" s="5">
        <v>1090</v>
      </c>
      <c r="JR821" s="4">
        <v>162</v>
      </c>
      <c r="JS821" s="4">
        <v>170.85</v>
      </c>
      <c r="JT821" s="4">
        <v>-3.5500000000000114</v>
      </c>
      <c r="JU821" s="4">
        <v>10871</v>
      </c>
      <c r="JV821" s="4">
        <v>2541</v>
      </c>
      <c r="JW821" s="4">
        <v>23.9</v>
      </c>
      <c r="JX821" s="4">
        <v>-3.4500000000000028</v>
      </c>
      <c r="JY821" s="4">
        <v>12673</v>
      </c>
      <c r="JZ821" s="4">
        <v>-794</v>
      </c>
      <c r="KA821" s="4">
        <v>131.85</v>
      </c>
      <c r="KB821" s="4">
        <v>-3.4500000000000171</v>
      </c>
      <c r="KC821" s="4">
        <v>39051</v>
      </c>
      <c r="KD821" s="4">
        <v>9316</v>
      </c>
      <c r="KE821" s="4">
        <v>33.200000000000003</v>
      </c>
      <c r="KF821" s="4">
        <v>-4.7999999999999972</v>
      </c>
      <c r="KG821" s="4">
        <v>8397</v>
      </c>
      <c r="KH821" s="4">
        <v>3412</v>
      </c>
      <c r="KI821" s="4">
        <v>94</v>
      </c>
      <c r="KJ821" s="4">
        <v>-5.75</v>
      </c>
      <c r="KK821" s="4">
        <v>15185</v>
      </c>
      <c r="KL821" s="4">
        <v>6291</v>
      </c>
      <c r="KM821" s="4">
        <v>46</v>
      </c>
      <c r="KN821" s="4">
        <v>-6.8999999999999986</v>
      </c>
      <c r="KO821" s="4">
        <v>44705</v>
      </c>
      <c r="KP821" s="4">
        <v>11362</v>
      </c>
      <c r="KQ821" s="4">
        <v>62.65</v>
      </c>
      <c r="KR821" s="4">
        <v>-8.6000000000000014</v>
      </c>
      <c r="KS821" s="4">
        <v>37066</v>
      </c>
      <c r="KT821" s="4">
        <v>14152</v>
      </c>
      <c r="KU821" s="4">
        <v>64.599999999999994</v>
      </c>
      <c r="KV821" s="4">
        <v>-8.1500000000000057</v>
      </c>
      <c r="KW821" s="4">
        <v>17635</v>
      </c>
      <c r="KX821" s="4">
        <v>8338</v>
      </c>
      <c r="KY821" s="4">
        <v>38.950000000000003</v>
      </c>
      <c r="KZ821" s="4">
        <v>-9.25</v>
      </c>
      <c r="LA821" s="4">
        <v>6427</v>
      </c>
      <c r="LB821" s="4">
        <v>3392</v>
      </c>
      <c r="LC821" s="4">
        <v>90.95</v>
      </c>
      <c r="LD821" s="4">
        <v>-8.6499999999999915</v>
      </c>
    </row>
    <row r="822" spans="1:316" x14ac:dyDescent="0.25">
      <c r="A822" s="171">
        <v>44076.411158680552</v>
      </c>
      <c r="B822" s="172">
        <v>0.40972222222222227</v>
      </c>
      <c r="C822" s="4">
        <v>11514.05</v>
      </c>
      <c r="D822" s="4">
        <v>11500</v>
      </c>
      <c r="E822" s="173">
        <v>-26.250000000000007</v>
      </c>
      <c r="F822" s="173">
        <v>-27.25</v>
      </c>
      <c r="G822" s="173">
        <v>313.89999999999998</v>
      </c>
      <c r="H822" s="173">
        <v>-92.600000000000094</v>
      </c>
      <c r="I822" s="173">
        <v>-5.3499999999998522</v>
      </c>
      <c r="J822" s="173">
        <v>-87.250000000000242</v>
      </c>
      <c r="K822" s="127">
        <v>28.06</v>
      </c>
      <c r="L822" s="127">
        <v>24.37</v>
      </c>
      <c r="M822" s="127">
        <v>12.339999999999998</v>
      </c>
      <c r="N822" s="127">
        <v>6.5800000000000018</v>
      </c>
      <c r="O822" s="127">
        <v>0.42417119887834043</v>
      </c>
      <c r="P822" s="127">
        <v>0.39474873437494606</v>
      </c>
      <c r="Q822" s="127">
        <v>0.89291354930559164</v>
      </c>
      <c r="R822" s="4">
        <v>45096</v>
      </c>
      <c r="S822" s="4">
        <v>52258</v>
      </c>
      <c r="T822" s="173">
        <v>11533.233333333332</v>
      </c>
      <c r="U822" s="173">
        <v>-9.1500000000014552</v>
      </c>
      <c r="V822" s="4">
        <v>147012</v>
      </c>
      <c r="W822" s="4">
        <v>-3279</v>
      </c>
      <c r="X822" s="173">
        <v>19.183333333332484</v>
      </c>
      <c r="Y822" s="126">
        <v>-58412</v>
      </c>
      <c r="Z822" s="126">
        <v>59112</v>
      </c>
      <c r="AA822" s="126">
        <v>700</v>
      </c>
      <c r="AB822" s="126">
        <v>7162</v>
      </c>
      <c r="AC822" s="126">
        <v>-44861</v>
      </c>
      <c r="AD822" s="176" t="e">
        <v>#REF!</v>
      </c>
      <c r="AE822" s="177">
        <v>-0.22768219607916787</v>
      </c>
      <c r="AF822" s="177">
        <v>-8.6733749067167187E-2</v>
      </c>
      <c r="AG822" s="177">
        <v>-0.91270998030164885</v>
      </c>
      <c r="AH822" s="177">
        <v>-1.4418296327639985E-2</v>
      </c>
      <c r="AI822" s="127">
        <v>0.41126040879368991</v>
      </c>
      <c r="AJ822" s="127">
        <v>0</v>
      </c>
      <c r="AK822" s="4">
        <v>0</v>
      </c>
      <c r="AL822" s="178">
        <v>11500</v>
      </c>
      <c r="AM822" s="178">
        <v>11400</v>
      </c>
      <c r="AN822" s="178">
        <v>11600</v>
      </c>
      <c r="AO822" s="178">
        <v>12000</v>
      </c>
      <c r="AS822" s="4">
        <v>0.81384726159938792</v>
      </c>
      <c r="AT822" s="4">
        <v>0.38382541720154045</v>
      </c>
      <c r="AU822" s="4">
        <v>0.31978269997900483</v>
      </c>
      <c r="AV822" s="4">
        <v>8.6373086373086369E-2</v>
      </c>
      <c r="AW822" s="4">
        <v>0.11316840412841657</v>
      </c>
      <c r="AX822" s="4">
        <v>6.2583771522837409E-2</v>
      </c>
      <c r="AY822" s="4">
        <v>32.795758928571431</v>
      </c>
      <c r="AZ822" s="4">
        <v>9.909967845659164</v>
      </c>
      <c r="BA822" s="4">
        <v>40.425925925925924</v>
      </c>
      <c r="BB822" s="4">
        <v>20.070484581497798</v>
      </c>
      <c r="BC822" s="4">
        <v>23.505347593582886</v>
      </c>
      <c r="BD822" s="4">
        <v>45.719626168224302</v>
      </c>
      <c r="BE822" s="4">
        <v>10.242444593687038</v>
      </c>
      <c r="BF822" s="4">
        <v>9.8485687903970458</v>
      </c>
      <c r="BG822" s="4">
        <v>3.0095471043080324</v>
      </c>
      <c r="BH822" s="4">
        <v>1.8400922778047597</v>
      </c>
      <c r="BI822" s="4">
        <v>9</v>
      </c>
      <c r="BJ822" s="4">
        <v>0</v>
      </c>
      <c r="BK822" s="4">
        <v>0</v>
      </c>
      <c r="BL822" s="4">
        <v>0</v>
      </c>
      <c r="BM822" s="4">
        <v>6720</v>
      </c>
      <c r="BN822" s="4">
        <v>-1243</v>
      </c>
      <c r="BO822" s="4">
        <v>1.25</v>
      </c>
      <c r="BP822" s="4">
        <v>-0.25</v>
      </c>
      <c r="BQ822" s="4">
        <v>0</v>
      </c>
      <c r="BR822" s="4">
        <v>0</v>
      </c>
      <c r="BS822" s="4">
        <v>0</v>
      </c>
      <c r="BT822" s="4">
        <v>0</v>
      </c>
      <c r="BU822" s="4">
        <v>123</v>
      </c>
      <c r="BV822" s="4">
        <v>9</v>
      </c>
      <c r="BW822" s="4">
        <v>1.35</v>
      </c>
      <c r="BX822" s="4">
        <v>-0.19999999999999996</v>
      </c>
      <c r="BY822" s="4">
        <v>22</v>
      </c>
      <c r="BZ822" s="4">
        <v>0</v>
      </c>
      <c r="CA822" s="4">
        <v>0</v>
      </c>
      <c r="CB822" s="4">
        <v>0</v>
      </c>
      <c r="CC822" s="4">
        <v>721</v>
      </c>
      <c r="CD822" s="4">
        <v>-62</v>
      </c>
      <c r="CE822" s="4">
        <v>1.25</v>
      </c>
      <c r="CF822" s="4">
        <v>-0.39999999999999991</v>
      </c>
      <c r="CG822" s="4">
        <v>0</v>
      </c>
      <c r="CH822" s="4">
        <v>0</v>
      </c>
      <c r="CI822" s="4">
        <v>0</v>
      </c>
      <c r="CJ822" s="4">
        <v>0</v>
      </c>
      <c r="CK822" s="4">
        <v>44</v>
      </c>
      <c r="CL822" s="4">
        <v>0</v>
      </c>
      <c r="CM822" s="4">
        <v>1.6</v>
      </c>
      <c r="CN822" s="4">
        <v>-0.19999999999999996</v>
      </c>
      <c r="CO822" s="4">
        <v>12</v>
      </c>
      <c r="CP822" s="4">
        <v>0</v>
      </c>
      <c r="CQ822" s="4">
        <v>0</v>
      </c>
      <c r="CR822" s="4">
        <v>0</v>
      </c>
      <c r="CS822" s="4">
        <v>1830</v>
      </c>
      <c r="CT822" s="4">
        <v>176</v>
      </c>
      <c r="CU822" s="4">
        <v>1.45</v>
      </c>
      <c r="CV822" s="4">
        <v>-0.5</v>
      </c>
      <c r="CW822" s="4">
        <v>0</v>
      </c>
      <c r="CX822" s="4">
        <v>0</v>
      </c>
      <c r="CY822" s="4">
        <v>0</v>
      </c>
      <c r="CZ822" s="4">
        <v>0</v>
      </c>
      <c r="DA822" s="4">
        <v>295</v>
      </c>
      <c r="DB822" s="4">
        <v>13</v>
      </c>
      <c r="DC822" s="4">
        <v>1.6</v>
      </c>
      <c r="DD822" s="4">
        <v>-0.5</v>
      </c>
      <c r="DE822" s="4">
        <v>28</v>
      </c>
      <c r="DF822" s="4">
        <v>0</v>
      </c>
      <c r="DG822" s="4">
        <v>0</v>
      </c>
      <c r="DH822" s="4">
        <v>0</v>
      </c>
      <c r="DI822" s="4">
        <v>2279</v>
      </c>
      <c r="DJ822" s="4">
        <v>-15</v>
      </c>
      <c r="DK822" s="4">
        <v>1.5</v>
      </c>
      <c r="DL822" s="4">
        <v>-0.64999999999999991</v>
      </c>
      <c r="DM822" s="4">
        <v>0</v>
      </c>
      <c r="DN822" s="4">
        <v>0</v>
      </c>
      <c r="DO822" s="4">
        <v>0</v>
      </c>
      <c r="DP822" s="4">
        <v>0</v>
      </c>
      <c r="DQ822" s="4">
        <v>506</v>
      </c>
      <c r="DR822" s="4">
        <v>40</v>
      </c>
      <c r="DS822" s="4">
        <v>1.65</v>
      </c>
      <c r="DT822" s="4">
        <v>-0.64999999999999991</v>
      </c>
      <c r="DU822" s="4">
        <v>1</v>
      </c>
      <c r="DV822" s="4">
        <v>0</v>
      </c>
      <c r="DW822" s="4">
        <v>0</v>
      </c>
      <c r="DX822" s="4">
        <v>0</v>
      </c>
      <c r="DY822" s="4">
        <v>5025</v>
      </c>
      <c r="DZ822" s="4">
        <v>-68</v>
      </c>
      <c r="EA822" s="4">
        <v>1.6</v>
      </c>
      <c r="EB822" s="4">
        <v>-0.85000000000000009</v>
      </c>
      <c r="EC822" s="4">
        <v>0</v>
      </c>
      <c r="ED822" s="4">
        <v>0</v>
      </c>
      <c r="EE822" s="4">
        <v>0</v>
      </c>
      <c r="EF822" s="4">
        <v>0</v>
      </c>
      <c r="EG822" s="4">
        <v>302</v>
      </c>
      <c r="EH822" s="4">
        <v>22</v>
      </c>
      <c r="EI822" s="4">
        <v>1.6</v>
      </c>
      <c r="EJ822" s="4">
        <v>-1.1000000000000001</v>
      </c>
      <c r="EK822" s="4">
        <v>79</v>
      </c>
      <c r="EL822" s="4">
        <v>0</v>
      </c>
      <c r="EM822" s="4">
        <v>0</v>
      </c>
      <c r="EN822" s="4">
        <v>0</v>
      </c>
      <c r="EO822" s="4">
        <v>23958</v>
      </c>
      <c r="EP822" s="4">
        <v>0</v>
      </c>
      <c r="EQ822" s="4">
        <v>1.75</v>
      </c>
      <c r="ER822" s="4">
        <v>-1.1499999999999999</v>
      </c>
      <c r="ES822" s="4">
        <v>4</v>
      </c>
      <c r="ET822" s="4">
        <v>0</v>
      </c>
      <c r="EU822" s="4">
        <v>0</v>
      </c>
      <c r="EV822" s="4">
        <v>0</v>
      </c>
      <c r="EW822" s="4">
        <v>905</v>
      </c>
      <c r="EX822" s="4">
        <v>-3</v>
      </c>
      <c r="EY822" s="4">
        <v>1.8</v>
      </c>
      <c r="EZ822" s="4">
        <v>-1.1500000000000001</v>
      </c>
      <c r="FA822" s="4">
        <v>24</v>
      </c>
      <c r="FB822" s="4">
        <v>0</v>
      </c>
      <c r="FC822" s="4">
        <v>889.6</v>
      </c>
      <c r="FD822" s="4">
        <v>1.3500000000000227</v>
      </c>
      <c r="FE822" s="4">
        <v>6381</v>
      </c>
      <c r="FF822" s="4">
        <v>177</v>
      </c>
      <c r="FG822" s="4">
        <v>1.95</v>
      </c>
      <c r="FH822" s="4">
        <v>-1.3499999999999999</v>
      </c>
      <c r="FI822" s="4">
        <v>5</v>
      </c>
      <c r="FJ822" s="4">
        <v>0</v>
      </c>
      <c r="FK822" s="4">
        <v>0</v>
      </c>
      <c r="FL822" s="4">
        <v>0</v>
      </c>
      <c r="FM822" s="4">
        <v>200</v>
      </c>
      <c r="FN822" s="4">
        <v>-29</v>
      </c>
      <c r="FO822" s="4">
        <v>2.1</v>
      </c>
      <c r="FP822" s="4">
        <v>-1.4499999999999997</v>
      </c>
      <c r="FQ822" s="4">
        <v>22</v>
      </c>
      <c r="FR822" s="4">
        <v>0</v>
      </c>
      <c r="FS822" s="4">
        <v>0</v>
      </c>
      <c r="FT822" s="4">
        <v>0</v>
      </c>
      <c r="FU822" s="4">
        <v>17299</v>
      </c>
      <c r="FV822" s="4">
        <v>349</v>
      </c>
      <c r="FW822" s="4">
        <v>2.2999999999999998</v>
      </c>
      <c r="FX822" s="4">
        <v>-1.5500000000000003</v>
      </c>
      <c r="FY822" s="4">
        <v>6</v>
      </c>
      <c r="FZ822" s="4">
        <v>0</v>
      </c>
      <c r="GA822" s="4">
        <v>0</v>
      </c>
      <c r="GB822" s="4">
        <v>0</v>
      </c>
      <c r="GC822" s="4">
        <v>894</v>
      </c>
      <c r="GD822" s="4">
        <v>17</v>
      </c>
      <c r="GE822" s="4">
        <v>2.35</v>
      </c>
      <c r="GF822" s="4">
        <v>-1.9</v>
      </c>
      <c r="GG822" s="4">
        <v>500</v>
      </c>
      <c r="GH822" s="4">
        <v>0</v>
      </c>
      <c r="GI822" s="4">
        <v>672.85</v>
      </c>
      <c r="GJ822" s="4">
        <v>-37.100000000000023</v>
      </c>
      <c r="GK822" s="4">
        <v>15440</v>
      </c>
      <c r="GL822" s="4">
        <v>-216</v>
      </c>
      <c r="GM822" s="4">
        <v>2.7</v>
      </c>
      <c r="GN822" s="4">
        <v>-1.7999999999999998</v>
      </c>
      <c r="GO822" s="4">
        <v>6</v>
      </c>
      <c r="GP822" s="4">
        <v>0</v>
      </c>
      <c r="GQ822" s="4">
        <v>0</v>
      </c>
      <c r="GR822" s="4">
        <v>0</v>
      </c>
      <c r="GS822" s="4">
        <v>962</v>
      </c>
      <c r="GT822" s="4">
        <v>-16</v>
      </c>
      <c r="GU822" s="4">
        <v>2.9</v>
      </c>
      <c r="GV822" s="4">
        <v>-1.9</v>
      </c>
      <c r="GW822" s="4">
        <v>306</v>
      </c>
      <c r="GX822" s="4">
        <v>-74</v>
      </c>
      <c r="GY822" s="4">
        <v>615</v>
      </c>
      <c r="GZ822" s="4">
        <v>9.0499999999999545</v>
      </c>
      <c r="HA822" s="4">
        <v>15850</v>
      </c>
      <c r="HB822" s="4">
        <v>-1051</v>
      </c>
      <c r="HC822" s="4">
        <v>3.2</v>
      </c>
      <c r="HD822" s="4">
        <v>-1.8999999999999995</v>
      </c>
      <c r="HE822" s="4">
        <v>187</v>
      </c>
      <c r="HF822" s="4">
        <v>-2</v>
      </c>
      <c r="HG822" s="4">
        <v>526.29999999999995</v>
      </c>
      <c r="HH822" s="4">
        <v>-8.1000000000000227</v>
      </c>
      <c r="HI822" s="4">
        <v>2077</v>
      </c>
      <c r="HJ822" s="4">
        <v>-527</v>
      </c>
      <c r="HK822" s="4">
        <v>3.6</v>
      </c>
      <c r="HL822" s="4">
        <v>-2.1</v>
      </c>
      <c r="HM822" s="4">
        <v>896</v>
      </c>
      <c r="HN822" s="4">
        <v>-35</v>
      </c>
      <c r="HO822" s="4">
        <v>508</v>
      </c>
      <c r="HP822" s="4">
        <v>0.55000000000001137</v>
      </c>
      <c r="HQ822" s="4">
        <v>29385</v>
      </c>
      <c r="HR822" s="4">
        <v>2818</v>
      </c>
      <c r="HS822" s="4">
        <v>4.2</v>
      </c>
      <c r="HT822" s="4">
        <v>-2.3999999999999995</v>
      </c>
      <c r="HU822" s="4">
        <v>311</v>
      </c>
      <c r="HV822" s="4">
        <v>0</v>
      </c>
      <c r="HW822" s="4">
        <v>462.9</v>
      </c>
      <c r="HX822" s="4">
        <v>3.75</v>
      </c>
      <c r="HY822" s="4">
        <v>3082</v>
      </c>
      <c r="HZ822" s="4">
        <v>215</v>
      </c>
      <c r="IA822" s="4">
        <v>4.8</v>
      </c>
      <c r="IB822" s="4">
        <v>-3.1500000000000004</v>
      </c>
      <c r="IC822" s="4">
        <v>486</v>
      </c>
      <c r="ID822" s="4">
        <v>-49</v>
      </c>
      <c r="IE822" s="4">
        <v>412.1</v>
      </c>
      <c r="IF822" s="4">
        <v>4.3500000000000227</v>
      </c>
      <c r="IG822" s="4">
        <v>19647</v>
      </c>
      <c r="IH822" s="4">
        <v>2902</v>
      </c>
      <c r="II822" s="4">
        <v>5.9</v>
      </c>
      <c r="IJ822" s="4">
        <v>-3.25</v>
      </c>
      <c r="IK822" s="4">
        <v>227</v>
      </c>
      <c r="IL822" s="4">
        <v>-11</v>
      </c>
      <c r="IM822" s="4">
        <v>372.25</v>
      </c>
      <c r="IN822" s="4">
        <v>9.4499999999999886</v>
      </c>
      <c r="IO822" s="4">
        <v>4556</v>
      </c>
      <c r="IP822" s="4">
        <v>102</v>
      </c>
      <c r="IQ822" s="4">
        <v>7.3</v>
      </c>
      <c r="IR822" s="4">
        <v>-3.7500000000000009</v>
      </c>
      <c r="IS822" s="4">
        <v>1122</v>
      </c>
      <c r="IT822" s="4">
        <v>15</v>
      </c>
      <c r="IU822" s="4">
        <v>310.14999999999998</v>
      </c>
      <c r="IV822" s="4">
        <v>-1.7000000000000455</v>
      </c>
      <c r="IW822" s="4">
        <v>26373</v>
      </c>
      <c r="IX822" s="4">
        <v>4684</v>
      </c>
      <c r="IY822" s="4">
        <v>9.3000000000000007</v>
      </c>
      <c r="IZ822" s="4">
        <v>-3.8499999999999996</v>
      </c>
      <c r="JA822" s="4">
        <v>214</v>
      </c>
      <c r="JB822" s="4">
        <v>4</v>
      </c>
      <c r="JC822" s="4">
        <v>275.10000000000002</v>
      </c>
      <c r="JD822" s="4">
        <v>11.150000000000034</v>
      </c>
      <c r="JE822" s="4">
        <v>9784</v>
      </c>
      <c r="JF822" s="4">
        <v>2519</v>
      </c>
      <c r="JG822" s="4">
        <v>12.45</v>
      </c>
      <c r="JH822" s="4">
        <v>-3.8000000000000007</v>
      </c>
      <c r="JI822" s="4">
        <v>2978</v>
      </c>
      <c r="JJ822" s="4">
        <v>262</v>
      </c>
      <c r="JK822" s="4">
        <v>218</v>
      </c>
      <c r="JL822" s="4">
        <v>-0.15000000000000568</v>
      </c>
      <c r="JM822" s="4">
        <v>30502</v>
      </c>
      <c r="JN822" s="4">
        <v>6659</v>
      </c>
      <c r="JO822" s="4">
        <v>16.95</v>
      </c>
      <c r="JP822" s="4">
        <v>-3.8500000000000014</v>
      </c>
      <c r="JQ822" s="5">
        <v>1083</v>
      </c>
      <c r="JR822" s="4">
        <v>155</v>
      </c>
      <c r="JS822" s="4">
        <v>175.3</v>
      </c>
      <c r="JT822" s="4">
        <v>0.90000000000000568</v>
      </c>
      <c r="JU822" s="4">
        <v>10666</v>
      </c>
      <c r="JV822" s="4">
        <v>2336</v>
      </c>
      <c r="JW822" s="4">
        <v>23.05</v>
      </c>
      <c r="JX822" s="4">
        <v>-4.3000000000000007</v>
      </c>
      <c r="JY822" s="4">
        <v>12674</v>
      </c>
      <c r="JZ822" s="4">
        <v>-793</v>
      </c>
      <c r="KA822" s="4">
        <v>134.5</v>
      </c>
      <c r="KB822" s="4">
        <v>-0.80000000000001137</v>
      </c>
      <c r="KC822" s="4">
        <v>38143</v>
      </c>
      <c r="KD822" s="4">
        <v>8408</v>
      </c>
      <c r="KE822" s="4">
        <v>32.25</v>
      </c>
      <c r="KF822" s="4">
        <v>-5.75</v>
      </c>
      <c r="KG822" s="4">
        <v>8236</v>
      </c>
      <c r="KH822" s="4">
        <v>3251</v>
      </c>
      <c r="KI822" s="4">
        <v>96.45</v>
      </c>
      <c r="KJ822" s="4">
        <v>-3.2999999999999972</v>
      </c>
      <c r="KK822" s="4">
        <v>15155</v>
      </c>
      <c r="KL822" s="4">
        <v>6261</v>
      </c>
      <c r="KM822" s="4">
        <v>44.5</v>
      </c>
      <c r="KN822" s="4">
        <v>-8.3999999999999986</v>
      </c>
      <c r="KO822" s="4">
        <v>44442</v>
      </c>
      <c r="KP822" s="4">
        <v>11099</v>
      </c>
      <c r="KQ822" s="4">
        <v>64.849999999999994</v>
      </c>
      <c r="KR822" s="4">
        <v>-6.4000000000000057</v>
      </c>
      <c r="KS822" s="4">
        <v>36169</v>
      </c>
      <c r="KT822" s="4">
        <v>13255</v>
      </c>
      <c r="KU822" s="4">
        <v>62.5</v>
      </c>
      <c r="KV822" s="4">
        <v>-10.25</v>
      </c>
      <c r="KW822" s="4">
        <v>17138</v>
      </c>
      <c r="KX822" s="4">
        <v>7841</v>
      </c>
      <c r="KY822" s="4">
        <v>40.200000000000003</v>
      </c>
      <c r="KZ822" s="4">
        <v>-8</v>
      </c>
      <c r="LA822" s="4">
        <v>6578</v>
      </c>
      <c r="LB822" s="4">
        <v>3543</v>
      </c>
      <c r="LC822" s="4">
        <v>88.3</v>
      </c>
      <c r="LD822" s="4">
        <v>-11.299999999999997</v>
      </c>
    </row>
    <row r="823" spans="1:316" x14ac:dyDescent="0.25">
      <c r="A823" s="171">
        <v>44076.409603125001</v>
      </c>
      <c r="B823" s="172">
        <v>0.40833333333333338</v>
      </c>
      <c r="C823" s="4">
        <v>11499.9</v>
      </c>
      <c r="D823" s="4">
        <v>11500</v>
      </c>
      <c r="E823" s="173">
        <v>-19.449999999999992</v>
      </c>
      <c r="F823" s="173">
        <v>-38.5</v>
      </c>
      <c r="G823" s="173">
        <v>313.89999999999998</v>
      </c>
      <c r="H823" s="173">
        <v>-55.700000000000124</v>
      </c>
      <c r="I823" s="173">
        <v>-85.599999999999852</v>
      </c>
      <c r="J823" s="173">
        <v>29.899999999999729</v>
      </c>
      <c r="K823" s="127">
        <v>0</v>
      </c>
      <c r="L823" s="127">
        <v>0</v>
      </c>
      <c r="M823" s="127">
        <v>-15.72</v>
      </c>
      <c r="N823" s="127">
        <v>-17.79</v>
      </c>
      <c r="O823" s="127">
        <v>-0.16501345122927025</v>
      </c>
      <c r="P823" s="127">
        <v>-0.22185261229323902</v>
      </c>
      <c r="Q823" s="127">
        <v>0.89066615973712082</v>
      </c>
      <c r="R823" s="4">
        <v>45560</v>
      </c>
      <c r="S823" s="4">
        <v>51762</v>
      </c>
      <c r="T823" s="173">
        <v>11542.383333333333</v>
      </c>
      <c r="U823" s="173">
        <v>20</v>
      </c>
      <c r="V823" s="4">
        <v>146524</v>
      </c>
      <c r="W823" s="4">
        <v>-3542</v>
      </c>
      <c r="X823" s="173">
        <v>42.483333333333576</v>
      </c>
      <c r="Y823" s="126">
        <v>-49642</v>
      </c>
      <c r="Z823" s="126">
        <v>58974</v>
      </c>
      <c r="AA823" s="126">
        <v>9332</v>
      </c>
      <c r="AB823" s="126">
        <v>6202</v>
      </c>
      <c r="AC823" s="126">
        <v>-45156</v>
      </c>
      <c r="AD823" s="176" t="e">
        <v>#REF!</v>
      </c>
      <c r="AE823" s="177">
        <v>-0.47959383733927352</v>
      </c>
      <c r="AF823" s="177">
        <v>-9.7077850646985153E-2</v>
      </c>
      <c r="AG823" s="177">
        <v>-1.1216301534893884</v>
      </c>
      <c r="AH823" s="177">
        <v>-0.27396455513902751</v>
      </c>
      <c r="AI823" s="127">
        <v>0.5125908359572745</v>
      </c>
      <c r="AJ823" s="127">
        <v>0</v>
      </c>
      <c r="AK823" s="4">
        <v>0</v>
      </c>
      <c r="AL823" s="178">
        <v>11500</v>
      </c>
      <c r="AM823" s="178">
        <v>11400</v>
      </c>
      <c r="AN823" s="178">
        <v>11600</v>
      </c>
      <c r="AO823" s="178">
        <v>12000</v>
      </c>
      <c r="AS823" s="4">
        <v>0.81384726159938792</v>
      </c>
      <c r="AT823" s="4">
        <v>0.38382541720154045</v>
      </c>
      <c r="AU823" s="4">
        <v>0.31978269997900483</v>
      </c>
      <c r="AV823" s="4">
        <v>8.2341082341082339E-2</v>
      </c>
      <c r="AW823" s="4">
        <v>0.11233857165084798</v>
      </c>
      <c r="AX823" s="4">
        <v>6.2583771522837409E-2</v>
      </c>
      <c r="AY823" s="4">
        <v>32.686318131256954</v>
      </c>
      <c r="AZ823" s="4">
        <v>9.909967845659164</v>
      </c>
      <c r="BA823" s="4">
        <v>39.847736625514401</v>
      </c>
      <c r="BB823" s="4">
        <v>20.070484581497798</v>
      </c>
      <c r="BC823" s="4">
        <v>23.277140335392762</v>
      </c>
      <c r="BD823" s="4">
        <v>45.719626168224302</v>
      </c>
      <c r="BE823" s="4">
        <v>10.242444593687038</v>
      </c>
      <c r="BF823" s="4">
        <v>9.8942486085343226</v>
      </c>
      <c r="BG823" s="4">
        <v>3.0095471043080324</v>
      </c>
      <c r="BH823" s="4">
        <v>1.8400922778047597</v>
      </c>
      <c r="BI823" s="4">
        <v>9</v>
      </c>
      <c r="BJ823" s="4">
        <v>0</v>
      </c>
      <c r="BK823" s="4">
        <v>0</v>
      </c>
      <c r="BL823" s="4">
        <v>0</v>
      </c>
      <c r="BM823" s="4">
        <v>6748</v>
      </c>
      <c r="BN823" s="4">
        <v>-1215</v>
      </c>
      <c r="BO823" s="4">
        <v>1.2</v>
      </c>
      <c r="BP823" s="4">
        <v>-0.30000000000000004</v>
      </c>
      <c r="BQ823" s="4">
        <v>0</v>
      </c>
      <c r="BR823" s="4">
        <v>0</v>
      </c>
      <c r="BS823" s="4">
        <v>0</v>
      </c>
      <c r="BT823" s="4">
        <v>0</v>
      </c>
      <c r="BU823" s="4">
        <v>123</v>
      </c>
      <c r="BV823" s="4">
        <v>9</v>
      </c>
      <c r="BW823" s="4">
        <v>1.35</v>
      </c>
      <c r="BX823" s="4">
        <v>-0.19999999999999996</v>
      </c>
      <c r="BY823" s="4">
        <v>22</v>
      </c>
      <c r="BZ823" s="4">
        <v>0</v>
      </c>
      <c r="CA823" s="4">
        <v>0</v>
      </c>
      <c r="CB823" s="4">
        <v>0</v>
      </c>
      <c r="CC823" s="4">
        <v>721</v>
      </c>
      <c r="CD823" s="4">
        <v>-62</v>
      </c>
      <c r="CE823" s="4">
        <v>1.25</v>
      </c>
      <c r="CF823" s="4">
        <v>-0.39999999999999991</v>
      </c>
      <c r="CG823" s="4">
        <v>0</v>
      </c>
      <c r="CH823" s="4">
        <v>0</v>
      </c>
      <c r="CI823" s="4">
        <v>0</v>
      </c>
      <c r="CJ823" s="4">
        <v>0</v>
      </c>
      <c r="CK823" s="4">
        <v>44</v>
      </c>
      <c r="CL823" s="4">
        <v>0</v>
      </c>
      <c r="CM823" s="4">
        <v>1.6</v>
      </c>
      <c r="CN823" s="4">
        <v>-0.19999999999999996</v>
      </c>
      <c r="CO823" s="4">
        <v>12</v>
      </c>
      <c r="CP823" s="4">
        <v>0</v>
      </c>
      <c r="CQ823" s="4">
        <v>0</v>
      </c>
      <c r="CR823" s="4">
        <v>0</v>
      </c>
      <c r="CS823" s="4">
        <v>1812</v>
      </c>
      <c r="CT823" s="4">
        <v>158</v>
      </c>
      <c r="CU823" s="4">
        <v>1.45</v>
      </c>
      <c r="CV823" s="4">
        <v>-0.5</v>
      </c>
      <c r="CW823" s="4">
        <v>0</v>
      </c>
      <c r="CX823" s="4">
        <v>0</v>
      </c>
      <c r="CY823" s="4">
        <v>0</v>
      </c>
      <c r="CZ823" s="4">
        <v>0</v>
      </c>
      <c r="DA823" s="4">
        <v>295</v>
      </c>
      <c r="DB823" s="4">
        <v>13</v>
      </c>
      <c r="DC823" s="4">
        <v>1.6</v>
      </c>
      <c r="DD823" s="4">
        <v>-0.5</v>
      </c>
      <c r="DE823" s="4">
        <v>28</v>
      </c>
      <c r="DF823" s="4">
        <v>0</v>
      </c>
      <c r="DG823" s="4">
        <v>0</v>
      </c>
      <c r="DH823" s="4">
        <v>0</v>
      </c>
      <c r="DI823" s="4">
        <v>2279</v>
      </c>
      <c r="DJ823" s="4">
        <v>-15</v>
      </c>
      <c r="DK823" s="4">
        <v>1.5</v>
      </c>
      <c r="DL823" s="4">
        <v>-0.64999999999999991</v>
      </c>
      <c r="DM823" s="4">
        <v>0</v>
      </c>
      <c r="DN823" s="4">
        <v>0</v>
      </c>
      <c r="DO823" s="4">
        <v>0</v>
      </c>
      <c r="DP823" s="4">
        <v>0</v>
      </c>
      <c r="DQ823" s="4">
        <v>506</v>
      </c>
      <c r="DR823" s="4">
        <v>40</v>
      </c>
      <c r="DS823" s="4">
        <v>1.65</v>
      </c>
      <c r="DT823" s="4">
        <v>-0.64999999999999991</v>
      </c>
      <c r="DU823" s="4">
        <v>1</v>
      </c>
      <c r="DV823" s="4">
        <v>0</v>
      </c>
      <c r="DW823" s="4">
        <v>0</v>
      </c>
      <c r="DX823" s="4">
        <v>0</v>
      </c>
      <c r="DY823" s="4">
        <v>5042</v>
      </c>
      <c r="DZ823" s="4">
        <v>-51</v>
      </c>
      <c r="EA823" s="4">
        <v>1.55</v>
      </c>
      <c r="EB823" s="4">
        <v>-0.90000000000000013</v>
      </c>
      <c r="EC823" s="4">
        <v>0</v>
      </c>
      <c r="ED823" s="4">
        <v>0</v>
      </c>
      <c r="EE823" s="4">
        <v>0</v>
      </c>
      <c r="EF823" s="4">
        <v>0</v>
      </c>
      <c r="EG823" s="4">
        <v>302</v>
      </c>
      <c r="EH823" s="4">
        <v>22</v>
      </c>
      <c r="EI823" s="4">
        <v>1.6</v>
      </c>
      <c r="EJ823" s="4">
        <v>-1.1000000000000001</v>
      </c>
      <c r="EK823" s="4">
        <v>79</v>
      </c>
      <c r="EL823" s="4">
        <v>0</v>
      </c>
      <c r="EM823" s="4">
        <v>0</v>
      </c>
      <c r="EN823" s="4">
        <v>0</v>
      </c>
      <c r="EO823" s="4">
        <v>23850</v>
      </c>
      <c r="EP823" s="4">
        <v>-108</v>
      </c>
      <c r="EQ823" s="4">
        <v>1.75</v>
      </c>
      <c r="ER823" s="4">
        <v>-1.1499999999999999</v>
      </c>
      <c r="ES823" s="4">
        <v>4</v>
      </c>
      <c r="ET823" s="4">
        <v>0</v>
      </c>
      <c r="EU823" s="4">
        <v>0</v>
      </c>
      <c r="EV823" s="4">
        <v>0</v>
      </c>
      <c r="EW823" s="4">
        <v>905</v>
      </c>
      <c r="EX823" s="4">
        <v>-3</v>
      </c>
      <c r="EY823" s="4">
        <v>2</v>
      </c>
      <c r="EZ823" s="4">
        <v>-0.95000000000000018</v>
      </c>
      <c r="FA823" s="4">
        <v>24</v>
      </c>
      <c r="FB823" s="4">
        <v>0</v>
      </c>
      <c r="FC823" s="4">
        <v>889.6</v>
      </c>
      <c r="FD823" s="4">
        <v>1.3500000000000227</v>
      </c>
      <c r="FE823" s="4">
        <v>6399</v>
      </c>
      <c r="FF823" s="4">
        <v>195</v>
      </c>
      <c r="FG823" s="4">
        <v>1.95</v>
      </c>
      <c r="FH823" s="4">
        <v>-1.3499999999999999</v>
      </c>
      <c r="FI823" s="4">
        <v>5</v>
      </c>
      <c r="FJ823" s="4">
        <v>0</v>
      </c>
      <c r="FK823" s="4">
        <v>0</v>
      </c>
      <c r="FL823" s="4">
        <v>0</v>
      </c>
      <c r="FM823" s="4">
        <v>200</v>
      </c>
      <c r="FN823" s="4">
        <v>-29</v>
      </c>
      <c r="FO823" s="4">
        <v>2.1</v>
      </c>
      <c r="FP823" s="4">
        <v>-1.4499999999999997</v>
      </c>
      <c r="FQ823" s="4">
        <v>22</v>
      </c>
      <c r="FR823" s="4">
        <v>0</v>
      </c>
      <c r="FS823" s="4">
        <v>0</v>
      </c>
      <c r="FT823" s="4">
        <v>0</v>
      </c>
      <c r="FU823" s="4">
        <v>17299</v>
      </c>
      <c r="FV823" s="4">
        <v>349</v>
      </c>
      <c r="FW823" s="4">
        <v>2.35</v>
      </c>
      <c r="FX823" s="4">
        <v>-1.5</v>
      </c>
      <c r="FY823" s="4">
        <v>6</v>
      </c>
      <c r="FZ823" s="4">
        <v>0</v>
      </c>
      <c r="GA823" s="4">
        <v>0</v>
      </c>
      <c r="GB823" s="4">
        <v>0</v>
      </c>
      <c r="GC823" s="4">
        <v>894</v>
      </c>
      <c r="GD823" s="4">
        <v>17</v>
      </c>
      <c r="GE823" s="4">
        <v>2.6</v>
      </c>
      <c r="GF823" s="4">
        <v>-1.65</v>
      </c>
      <c r="GG823" s="4">
        <v>500</v>
      </c>
      <c r="GH823" s="4">
        <v>0</v>
      </c>
      <c r="GI823" s="4">
        <v>672.85</v>
      </c>
      <c r="GJ823" s="4">
        <v>-37.100000000000023</v>
      </c>
      <c r="GK823" s="4">
        <v>15440</v>
      </c>
      <c r="GL823" s="4">
        <v>-216</v>
      </c>
      <c r="GM823" s="4">
        <v>2.65</v>
      </c>
      <c r="GN823" s="4">
        <v>-1.85</v>
      </c>
      <c r="GO823" s="4">
        <v>6</v>
      </c>
      <c r="GP823" s="4">
        <v>0</v>
      </c>
      <c r="GQ823" s="4">
        <v>0</v>
      </c>
      <c r="GR823" s="4">
        <v>0</v>
      </c>
      <c r="GS823" s="4">
        <v>962</v>
      </c>
      <c r="GT823" s="4">
        <v>-16</v>
      </c>
      <c r="GU823" s="4">
        <v>2.9</v>
      </c>
      <c r="GV823" s="4">
        <v>-1.9</v>
      </c>
      <c r="GW823" s="4">
        <v>306</v>
      </c>
      <c r="GX823" s="4">
        <v>-74</v>
      </c>
      <c r="GY823" s="4">
        <v>615</v>
      </c>
      <c r="GZ823" s="4">
        <v>9.0499999999999545</v>
      </c>
      <c r="HA823" s="4">
        <v>15850</v>
      </c>
      <c r="HB823" s="4">
        <v>-1051</v>
      </c>
      <c r="HC823" s="4">
        <v>3.1</v>
      </c>
      <c r="HD823" s="4">
        <v>-1.9999999999999996</v>
      </c>
      <c r="HE823" s="4">
        <v>187</v>
      </c>
      <c r="HF823" s="4">
        <v>-2</v>
      </c>
      <c r="HG823" s="4">
        <v>526.29999999999995</v>
      </c>
      <c r="HH823" s="4">
        <v>-8.1000000000000227</v>
      </c>
      <c r="HI823" s="4">
        <v>2077</v>
      </c>
      <c r="HJ823" s="4">
        <v>-527</v>
      </c>
      <c r="HK823" s="4">
        <v>3.45</v>
      </c>
      <c r="HL823" s="4">
        <v>-2.25</v>
      </c>
      <c r="HM823" s="4">
        <v>899</v>
      </c>
      <c r="HN823" s="4">
        <v>-32</v>
      </c>
      <c r="HO823" s="4">
        <v>509</v>
      </c>
      <c r="HP823" s="4">
        <v>1.5500000000000114</v>
      </c>
      <c r="HQ823" s="4">
        <v>29385</v>
      </c>
      <c r="HR823" s="4">
        <v>2818</v>
      </c>
      <c r="HS823" s="4">
        <v>3.95</v>
      </c>
      <c r="HT823" s="4">
        <v>-2.6499999999999995</v>
      </c>
      <c r="HU823" s="4">
        <v>311</v>
      </c>
      <c r="HV823" s="4">
        <v>0</v>
      </c>
      <c r="HW823" s="4">
        <v>462.9</v>
      </c>
      <c r="HX823" s="4">
        <v>3.75</v>
      </c>
      <c r="HY823" s="4">
        <v>3082</v>
      </c>
      <c r="HZ823" s="4">
        <v>215</v>
      </c>
      <c r="IA823" s="4">
        <v>4.5</v>
      </c>
      <c r="IB823" s="4">
        <v>-3.45</v>
      </c>
      <c r="IC823" s="4">
        <v>486</v>
      </c>
      <c r="ID823" s="4">
        <v>-49</v>
      </c>
      <c r="IE823" s="4">
        <v>419.95</v>
      </c>
      <c r="IF823" s="4">
        <v>12.199999999999989</v>
      </c>
      <c r="IG823" s="4">
        <v>19366</v>
      </c>
      <c r="IH823" s="4">
        <v>2621</v>
      </c>
      <c r="II823" s="4">
        <v>5.5</v>
      </c>
      <c r="IJ823" s="4">
        <v>-3.6500000000000004</v>
      </c>
      <c r="IK823" s="4">
        <v>227</v>
      </c>
      <c r="IL823" s="4">
        <v>-11</v>
      </c>
      <c r="IM823" s="4">
        <v>344.5</v>
      </c>
      <c r="IN823" s="4">
        <v>-18.300000000000011</v>
      </c>
      <c r="IO823" s="4">
        <v>4556</v>
      </c>
      <c r="IP823" s="4">
        <v>102</v>
      </c>
      <c r="IQ823" s="4">
        <v>6.6</v>
      </c>
      <c r="IR823" s="4">
        <v>-4.4500000000000011</v>
      </c>
      <c r="IS823" s="4">
        <v>1133</v>
      </c>
      <c r="IT823" s="4">
        <v>26</v>
      </c>
      <c r="IU823" s="4">
        <v>322.14999999999998</v>
      </c>
      <c r="IV823" s="4">
        <v>10.299999999999955</v>
      </c>
      <c r="IW823" s="4">
        <v>26373</v>
      </c>
      <c r="IX823" s="4">
        <v>4684</v>
      </c>
      <c r="IY823" s="4">
        <v>8.5500000000000007</v>
      </c>
      <c r="IZ823" s="4">
        <v>-4.5999999999999996</v>
      </c>
      <c r="JA823" s="4">
        <v>214</v>
      </c>
      <c r="JB823" s="4">
        <v>4</v>
      </c>
      <c r="JC823" s="4">
        <v>275.10000000000002</v>
      </c>
      <c r="JD823" s="4">
        <v>11.150000000000034</v>
      </c>
      <c r="JE823" s="4">
        <v>9784</v>
      </c>
      <c r="JF823" s="4">
        <v>2519</v>
      </c>
      <c r="JG823" s="4">
        <v>11.3</v>
      </c>
      <c r="JH823" s="4">
        <v>-4.9499999999999993</v>
      </c>
      <c r="JI823" s="4">
        <v>2978</v>
      </c>
      <c r="JJ823" s="4">
        <v>262</v>
      </c>
      <c r="JK823" s="4">
        <v>227.85</v>
      </c>
      <c r="JL823" s="4">
        <v>9.6999999999999886</v>
      </c>
      <c r="JM823" s="4">
        <v>30502</v>
      </c>
      <c r="JN823" s="4">
        <v>6659</v>
      </c>
      <c r="JO823" s="4">
        <v>15.45</v>
      </c>
      <c r="JP823" s="4">
        <v>-5.3500000000000014</v>
      </c>
      <c r="JQ823" s="5">
        <v>1078</v>
      </c>
      <c r="JR823" s="4">
        <v>150</v>
      </c>
      <c r="JS823" s="4">
        <v>186.15</v>
      </c>
      <c r="JT823" s="4">
        <v>11.75</v>
      </c>
      <c r="JU823" s="4">
        <v>10666</v>
      </c>
      <c r="JV823" s="4">
        <v>2336</v>
      </c>
      <c r="JW823" s="4">
        <v>21</v>
      </c>
      <c r="JX823" s="4">
        <v>-6.3500000000000014</v>
      </c>
      <c r="JY823" s="4">
        <v>12674</v>
      </c>
      <c r="JZ823" s="4">
        <v>-793</v>
      </c>
      <c r="KA823" s="4">
        <v>140.65</v>
      </c>
      <c r="KB823" s="4">
        <v>5.3499999999999943</v>
      </c>
      <c r="KC823" s="4">
        <v>38143</v>
      </c>
      <c r="KD823" s="4">
        <v>8408</v>
      </c>
      <c r="KE823" s="4">
        <v>29</v>
      </c>
      <c r="KF823" s="4">
        <v>-9</v>
      </c>
      <c r="KG823" s="4">
        <v>8236</v>
      </c>
      <c r="KH823" s="4">
        <v>3251</v>
      </c>
      <c r="KI823" s="4">
        <v>102.1</v>
      </c>
      <c r="KJ823" s="4">
        <v>2.3499999999999943</v>
      </c>
      <c r="KK823" s="4">
        <v>15155</v>
      </c>
      <c r="KL823" s="4">
        <v>6261</v>
      </c>
      <c r="KM823" s="4">
        <v>40.299999999999997</v>
      </c>
      <c r="KN823" s="4">
        <v>-12.600000000000001</v>
      </c>
      <c r="KO823" s="4">
        <v>44442</v>
      </c>
      <c r="KP823" s="4">
        <v>11099</v>
      </c>
      <c r="KQ823" s="4">
        <v>68.900000000000006</v>
      </c>
      <c r="KR823" s="4">
        <v>-2.3499999999999943</v>
      </c>
      <c r="KS823" s="4">
        <v>36169</v>
      </c>
      <c r="KT823" s="4">
        <v>13255</v>
      </c>
      <c r="KU823" s="4">
        <v>57</v>
      </c>
      <c r="KV823" s="4">
        <v>-15.75</v>
      </c>
      <c r="KW823" s="4">
        <v>17138</v>
      </c>
      <c r="KX823" s="4">
        <v>7841</v>
      </c>
      <c r="KY823" s="4">
        <v>43.35</v>
      </c>
      <c r="KZ823" s="4">
        <v>-4.8500000000000014</v>
      </c>
      <c r="LA823" s="4">
        <v>6578</v>
      </c>
      <c r="LB823" s="4">
        <v>3543</v>
      </c>
      <c r="LC823" s="4">
        <v>82</v>
      </c>
      <c r="LD823" s="4">
        <v>-17.599999999999994</v>
      </c>
    </row>
    <row r="824" spans="1:316" x14ac:dyDescent="0.25">
      <c r="A824" s="171">
        <v>44076.407963194448</v>
      </c>
      <c r="B824" s="172">
        <v>0.4069444444444445</v>
      </c>
      <c r="C824" s="4">
        <v>11498</v>
      </c>
      <c r="D824" s="4">
        <v>11500</v>
      </c>
      <c r="E824" s="173">
        <v>-31.2</v>
      </c>
      <c r="F824" s="173">
        <v>-18.099999999999994</v>
      </c>
      <c r="G824" s="173">
        <v>313.89999999999998</v>
      </c>
      <c r="H824" s="173">
        <v>-203.35000000000008</v>
      </c>
      <c r="I824" s="173">
        <v>152.45000000000016</v>
      </c>
      <c r="J824" s="173">
        <v>-355.80000000000024</v>
      </c>
      <c r="K824" s="127">
        <v>24.3</v>
      </c>
      <c r="L824" s="127">
        <v>28.94</v>
      </c>
      <c r="M824" s="127">
        <v>8.58</v>
      </c>
      <c r="N824" s="127">
        <v>11.150000000000002</v>
      </c>
      <c r="O824" s="127">
        <v>0.36696494667261387</v>
      </c>
      <c r="P824" s="127">
        <v>0.27585496003498355</v>
      </c>
      <c r="Q824" s="127">
        <v>0.88455041516049915</v>
      </c>
      <c r="R824" s="4">
        <v>46615</v>
      </c>
      <c r="S824" s="4">
        <v>50218</v>
      </c>
      <c r="T824" s="173">
        <v>11522.966666666667</v>
      </c>
      <c r="U824" s="173">
        <v>-8.3333333333303017</v>
      </c>
      <c r="V824" s="4">
        <v>146367</v>
      </c>
      <c r="W824" s="4">
        <v>-3264</v>
      </c>
      <c r="X824" s="173">
        <v>24.966666666667152</v>
      </c>
      <c r="Y824" s="126">
        <v>-59543</v>
      </c>
      <c r="Z824" s="126">
        <v>55910</v>
      </c>
      <c r="AA824" s="126">
        <v>-3633</v>
      </c>
      <c r="AB824" s="126">
        <v>3603</v>
      </c>
      <c r="AC824" s="126">
        <v>-47086</v>
      </c>
      <c r="AD824" s="176" t="e">
        <v>#REF!</v>
      </c>
      <c r="AE824" s="177">
        <v>-0.49638095361265344</v>
      </c>
      <c r="AF824" s="177">
        <v>-0.10418293443027073</v>
      </c>
      <c r="AG824" s="177">
        <v>-1.1166109880416168</v>
      </c>
      <c r="AH824" s="177">
        <v>-0.2368373703644282</v>
      </c>
      <c r="AI824" s="127">
        <v>0.59320485062063444</v>
      </c>
      <c r="AJ824" s="127">
        <v>0</v>
      </c>
      <c r="AK824" s="4">
        <v>0</v>
      </c>
      <c r="AL824" s="178">
        <v>11500</v>
      </c>
      <c r="AM824" s="178">
        <v>11600</v>
      </c>
      <c r="AN824" s="178">
        <v>11400</v>
      </c>
      <c r="AO824" s="178">
        <v>12000</v>
      </c>
      <c r="AS824" s="4">
        <v>0.79734495383993353</v>
      </c>
      <c r="AT824" s="4">
        <v>0.36720392431674842</v>
      </c>
      <c r="AU824" s="4">
        <v>0.31111227208609793</v>
      </c>
      <c r="AV824" s="4">
        <v>8.2878883956880159E-2</v>
      </c>
      <c r="AW824" s="4">
        <v>0.11265700985618807</v>
      </c>
      <c r="AX824" s="4">
        <v>6.4162028447742728E-2</v>
      </c>
      <c r="AY824" s="4">
        <v>32.570634037819801</v>
      </c>
      <c r="AZ824" s="4">
        <v>10.19935691318328</v>
      </c>
      <c r="BA824" s="4">
        <v>39.522448979591836</v>
      </c>
      <c r="BB824" s="4">
        <v>19.684873949579831</v>
      </c>
      <c r="BC824" s="4">
        <v>23.208296557811121</v>
      </c>
      <c r="BD824" s="4">
        <v>44.696261682242991</v>
      </c>
      <c r="BE824" s="4">
        <v>10.255404057199867</v>
      </c>
      <c r="BF824" s="4">
        <v>9.8302411873840452</v>
      </c>
      <c r="BG824" s="4">
        <v>3.0155623295363387</v>
      </c>
      <c r="BH824" s="4">
        <v>1.7846872753414809</v>
      </c>
      <c r="BI824" s="4">
        <v>9</v>
      </c>
      <c r="BJ824" s="4">
        <v>0</v>
      </c>
      <c r="BK824" s="4">
        <v>0</v>
      </c>
      <c r="BL824" s="4">
        <v>0</v>
      </c>
      <c r="BM824" s="4">
        <v>6748</v>
      </c>
      <c r="BN824" s="4">
        <v>-1215</v>
      </c>
      <c r="BO824" s="4">
        <v>1.25</v>
      </c>
      <c r="BP824" s="4">
        <v>-0.25</v>
      </c>
      <c r="BQ824" s="4">
        <v>0</v>
      </c>
      <c r="BR824" s="4">
        <v>0</v>
      </c>
      <c r="BS824" s="4">
        <v>0</v>
      </c>
      <c r="BT824" s="4">
        <v>0</v>
      </c>
      <c r="BU824" s="4">
        <v>123</v>
      </c>
      <c r="BV824" s="4">
        <v>9</v>
      </c>
      <c r="BW824" s="4">
        <v>1.35</v>
      </c>
      <c r="BX824" s="4">
        <v>-0.19999999999999996</v>
      </c>
      <c r="BY824" s="4">
        <v>22</v>
      </c>
      <c r="BZ824" s="4">
        <v>0</v>
      </c>
      <c r="CA824" s="4">
        <v>0</v>
      </c>
      <c r="CB824" s="4">
        <v>0</v>
      </c>
      <c r="CC824" s="4">
        <v>721</v>
      </c>
      <c r="CD824" s="4">
        <v>-62</v>
      </c>
      <c r="CE824" s="4">
        <v>1.25</v>
      </c>
      <c r="CF824" s="4">
        <v>-0.39999999999999991</v>
      </c>
      <c r="CG824" s="4">
        <v>0</v>
      </c>
      <c r="CH824" s="4">
        <v>0</v>
      </c>
      <c r="CI824" s="4">
        <v>0</v>
      </c>
      <c r="CJ824" s="4">
        <v>0</v>
      </c>
      <c r="CK824" s="4">
        <v>44</v>
      </c>
      <c r="CL824" s="4">
        <v>0</v>
      </c>
      <c r="CM824" s="4">
        <v>1.6</v>
      </c>
      <c r="CN824" s="4">
        <v>-0.19999999999999996</v>
      </c>
      <c r="CO824" s="4">
        <v>12</v>
      </c>
      <c r="CP824" s="4">
        <v>0</v>
      </c>
      <c r="CQ824" s="4">
        <v>0</v>
      </c>
      <c r="CR824" s="4">
        <v>0</v>
      </c>
      <c r="CS824" s="4">
        <v>1812</v>
      </c>
      <c r="CT824" s="4">
        <v>158</v>
      </c>
      <c r="CU824" s="4">
        <v>1.5</v>
      </c>
      <c r="CV824" s="4">
        <v>-0.44999999999999996</v>
      </c>
      <c r="CW824" s="4">
        <v>0</v>
      </c>
      <c r="CX824" s="4">
        <v>0</v>
      </c>
      <c r="CY824" s="4">
        <v>0</v>
      </c>
      <c r="CZ824" s="4">
        <v>0</v>
      </c>
      <c r="DA824" s="4">
        <v>295</v>
      </c>
      <c r="DB824" s="4">
        <v>13</v>
      </c>
      <c r="DC824" s="4">
        <v>1.6</v>
      </c>
      <c r="DD824" s="4">
        <v>-0.5</v>
      </c>
      <c r="DE824" s="4">
        <v>28</v>
      </c>
      <c r="DF824" s="4">
        <v>0</v>
      </c>
      <c r="DG824" s="4">
        <v>0</v>
      </c>
      <c r="DH824" s="4">
        <v>0</v>
      </c>
      <c r="DI824" s="4">
        <v>2279</v>
      </c>
      <c r="DJ824" s="4">
        <v>-15</v>
      </c>
      <c r="DK824" s="4">
        <v>1.5</v>
      </c>
      <c r="DL824" s="4">
        <v>-0.64999999999999991</v>
      </c>
      <c r="DM824" s="4">
        <v>0</v>
      </c>
      <c r="DN824" s="4">
        <v>0</v>
      </c>
      <c r="DO824" s="4">
        <v>0</v>
      </c>
      <c r="DP824" s="4">
        <v>0</v>
      </c>
      <c r="DQ824" s="4">
        <v>506</v>
      </c>
      <c r="DR824" s="4">
        <v>40</v>
      </c>
      <c r="DS824" s="4">
        <v>1.45</v>
      </c>
      <c r="DT824" s="4">
        <v>-0.84999999999999987</v>
      </c>
      <c r="DU824" s="4">
        <v>1</v>
      </c>
      <c r="DV824" s="4">
        <v>0</v>
      </c>
      <c r="DW824" s="4">
        <v>0</v>
      </c>
      <c r="DX824" s="4">
        <v>0</v>
      </c>
      <c r="DY824" s="4">
        <v>5042</v>
      </c>
      <c r="DZ824" s="4">
        <v>-51</v>
      </c>
      <c r="EA824" s="4">
        <v>1.55</v>
      </c>
      <c r="EB824" s="4">
        <v>-0.90000000000000013</v>
      </c>
      <c r="EC824" s="4">
        <v>0</v>
      </c>
      <c r="ED824" s="4">
        <v>0</v>
      </c>
      <c r="EE824" s="4">
        <v>0</v>
      </c>
      <c r="EF824" s="4">
        <v>0</v>
      </c>
      <c r="EG824" s="4">
        <v>302</v>
      </c>
      <c r="EH824" s="4">
        <v>22</v>
      </c>
      <c r="EI824" s="4">
        <v>1.85</v>
      </c>
      <c r="EJ824" s="4">
        <v>-0.85000000000000009</v>
      </c>
      <c r="EK824" s="4">
        <v>79</v>
      </c>
      <c r="EL824" s="4">
        <v>0</v>
      </c>
      <c r="EM824" s="4">
        <v>0</v>
      </c>
      <c r="EN824" s="4">
        <v>0</v>
      </c>
      <c r="EO824" s="4">
        <v>23850</v>
      </c>
      <c r="EP824" s="4">
        <v>-108</v>
      </c>
      <c r="EQ824" s="4">
        <v>1.8</v>
      </c>
      <c r="ER824" s="4">
        <v>-1.0999999999999999</v>
      </c>
      <c r="ES824" s="4">
        <v>4</v>
      </c>
      <c r="ET824" s="4">
        <v>0</v>
      </c>
      <c r="EU824" s="4">
        <v>0</v>
      </c>
      <c r="EV824" s="4">
        <v>0</v>
      </c>
      <c r="EW824" s="4">
        <v>920</v>
      </c>
      <c r="EX824" s="4">
        <v>12</v>
      </c>
      <c r="EY824" s="4">
        <v>2</v>
      </c>
      <c r="EZ824" s="4">
        <v>-0.95000000000000018</v>
      </c>
      <c r="FA824" s="4">
        <v>24</v>
      </c>
      <c r="FB824" s="4">
        <v>0</v>
      </c>
      <c r="FC824" s="4">
        <v>889.6</v>
      </c>
      <c r="FD824" s="4">
        <v>1.3500000000000227</v>
      </c>
      <c r="FE824" s="4">
        <v>6399</v>
      </c>
      <c r="FF824" s="4">
        <v>195</v>
      </c>
      <c r="FG824" s="4">
        <v>2</v>
      </c>
      <c r="FH824" s="4">
        <v>-1.2999999999999998</v>
      </c>
      <c r="FI824" s="4">
        <v>5</v>
      </c>
      <c r="FJ824" s="4">
        <v>0</v>
      </c>
      <c r="FK824" s="4">
        <v>0</v>
      </c>
      <c r="FL824" s="4">
        <v>0</v>
      </c>
      <c r="FM824" s="4">
        <v>244</v>
      </c>
      <c r="FN824" s="4">
        <v>15</v>
      </c>
      <c r="FO824" s="4">
        <v>2.1</v>
      </c>
      <c r="FP824" s="4">
        <v>-1.4499999999999997</v>
      </c>
      <c r="FQ824" s="4">
        <v>22</v>
      </c>
      <c r="FR824" s="4">
        <v>0</v>
      </c>
      <c r="FS824" s="4">
        <v>0</v>
      </c>
      <c r="FT824" s="4">
        <v>0</v>
      </c>
      <c r="FU824" s="4">
        <v>17188</v>
      </c>
      <c r="FV824" s="4">
        <v>238</v>
      </c>
      <c r="FW824" s="4">
        <v>2.35</v>
      </c>
      <c r="FX824" s="4">
        <v>-1.5</v>
      </c>
      <c r="FY824" s="4">
        <v>6</v>
      </c>
      <c r="FZ824" s="4">
        <v>0</v>
      </c>
      <c r="GA824" s="4">
        <v>0</v>
      </c>
      <c r="GB824" s="4">
        <v>0</v>
      </c>
      <c r="GC824" s="4">
        <v>894</v>
      </c>
      <c r="GD824" s="4">
        <v>17</v>
      </c>
      <c r="GE824" s="4">
        <v>2.7</v>
      </c>
      <c r="GF824" s="4">
        <v>-1.5499999999999998</v>
      </c>
      <c r="GG824" s="4">
        <v>500</v>
      </c>
      <c r="GH824" s="4">
        <v>0</v>
      </c>
      <c r="GI824" s="4">
        <v>672.85</v>
      </c>
      <c r="GJ824" s="4">
        <v>-37.100000000000023</v>
      </c>
      <c r="GK824" s="4">
        <v>15588</v>
      </c>
      <c r="GL824" s="4">
        <v>-68</v>
      </c>
      <c r="GM824" s="4">
        <v>2.8</v>
      </c>
      <c r="GN824" s="4">
        <v>-1.7000000000000002</v>
      </c>
      <c r="GO824" s="4">
        <v>6</v>
      </c>
      <c r="GP824" s="4">
        <v>0</v>
      </c>
      <c r="GQ824" s="4">
        <v>0</v>
      </c>
      <c r="GR824" s="4">
        <v>0</v>
      </c>
      <c r="GS824" s="4">
        <v>960</v>
      </c>
      <c r="GT824" s="4">
        <v>-18</v>
      </c>
      <c r="GU824" s="4">
        <v>3</v>
      </c>
      <c r="GV824" s="4">
        <v>-1.7999999999999998</v>
      </c>
      <c r="GW824" s="4">
        <v>324</v>
      </c>
      <c r="GX824" s="4">
        <v>-56</v>
      </c>
      <c r="GY824" s="4">
        <v>610.1</v>
      </c>
      <c r="GZ824" s="4">
        <v>4.1499999999999773</v>
      </c>
      <c r="HA824" s="4">
        <v>15986</v>
      </c>
      <c r="HB824" s="4">
        <v>-915</v>
      </c>
      <c r="HC824" s="4">
        <v>3.35</v>
      </c>
      <c r="HD824" s="4">
        <v>-1.7499999999999996</v>
      </c>
      <c r="HE824" s="4">
        <v>187</v>
      </c>
      <c r="HF824" s="4">
        <v>-2</v>
      </c>
      <c r="HG824" s="4">
        <v>526.29999999999995</v>
      </c>
      <c r="HH824" s="4">
        <v>-8.1000000000000227</v>
      </c>
      <c r="HI824" s="4">
        <v>2218</v>
      </c>
      <c r="HJ824" s="4">
        <v>-386</v>
      </c>
      <c r="HK824" s="4">
        <v>3.85</v>
      </c>
      <c r="HL824" s="4">
        <v>-1.85</v>
      </c>
      <c r="HM824" s="4">
        <v>899</v>
      </c>
      <c r="HN824" s="4">
        <v>-32</v>
      </c>
      <c r="HO824" s="4">
        <v>495.25</v>
      </c>
      <c r="HP824" s="4">
        <v>-12.199999999999989</v>
      </c>
      <c r="HQ824" s="4">
        <v>29281</v>
      </c>
      <c r="HR824" s="4">
        <v>2714</v>
      </c>
      <c r="HS824" s="4">
        <v>4.45</v>
      </c>
      <c r="HT824" s="4">
        <v>-2.1499999999999995</v>
      </c>
      <c r="HU824" s="4">
        <v>311</v>
      </c>
      <c r="HV824" s="4">
        <v>0</v>
      </c>
      <c r="HW824" s="4">
        <v>462.9</v>
      </c>
      <c r="HX824" s="4">
        <v>3.75</v>
      </c>
      <c r="HY824" s="4">
        <v>3172</v>
      </c>
      <c r="HZ824" s="4">
        <v>305</v>
      </c>
      <c r="IA824" s="4">
        <v>5.15</v>
      </c>
      <c r="IB824" s="4">
        <v>-2.8</v>
      </c>
      <c r="IC824" s="4">
        <v>490</v>
      </c>
      <c r="ID824" s="4">
        <v>-45</v>
      </c>
      <c r="IE824" s="4">
        <v>394</v>
      </c>
      <c r="IF824" s="4">
        <v>-13.75</v>
      </c>
      <c r="IG824" s="4">
        <v>19366</v>
      </c>
      <c r="IH824" s="4">
        <v>2621</v>
      </c>
      <c r="II824" s="4">
        <v>6.3</v>
      </c>
      <c r="IJ824" s="4">
        <v>-2.8500000000000005</v>
      </c>
      <c r="IK824" s="4">
        <v>238</v>
      </c>
      <c r="IL824" s="4">
        <v>0</v>
      </c>
      <c r="IM824" s="4">
        <v>344.5</v>
      </c>
      <c r="IN824" s="4">
        <v>-18.300000000000011</v>
      </c>
      <c r="IO824" s="4">
        <v>4685</v>
      </c>
      <c r="IP824" s="4">
        <v>231</v>
      </c>
      <c r="IQ824" s="4">
        <v>7.75</v>
      </c>
      <c r="IR824" s="4">
        <v>-3.3000000000000007</v>
      </c>
      <c r="IS824" s="4">
        <v>1133</v>
      </c>
      <c r="IT824" s="4">
        <v>26</v>
      </c>
      <c r="IU824" s="4">
        <v>302.25</v>
      </c>
      <c r="IV824" s="4">
        <v>-9.6000000000000227</v>
      </c>
      <c r="IW824" s="4">
        <v>26295</v>
      </c>
      <c r="IX824" s="4">
        <v>4606</v>
      </c>
      <c r="IY824" s="4">
        <v>10.050000000000001</v>
      </c>
      <c r="IZ824" s="4">
        <v>-3.0999999999999996</v>
      </c>
      <c r="JA824" s="4">
        <v>214</v>
      </c>
      <c r="JB824" s="4">
        <v>4</v>
      </c>
      <c r="JC824" s="4">
        <v>266</v>
      </c>
      <c r="JD824" s="4">
        <v>2.0500000000000114</v>
      </c>
      <c r="JE824" s="4">
        <v>9565</v>
      </c>
      <c r="JF824" s="4">
        <v>2300</v>
      </c>
      <c r="JG824" s="4">
        <v>13.45</v>
      </c>
      <c r="JH824" s="4">
        <v>-2.8000000000000007</v>
      </c>
      <c r="JI824" s="4">
        <v>3007</v>
      </c>
      <c r="JJ824" s="4">
        <v>291</v>
      </c>
      <c r="JK824" s="4">
        <v>211.7</v>
      </c>
      <c r="JL824" s="4">
        <v>-6.4500000000000171</v>
      </c>
      <c r="JM824" s="4">
        <v>30838</v>
      </c>
      <c r="JN824" s="4">
        <v>6995</v>
      </c>
      <c r="JO824" s="4">
        <v>18.350000000000001</v>
      </c>
      <c r="JP824" s="4">
        <v>-2.4499999999999993</v>
      </c>
      <c r="JQ824" s="5">
        <v>1078</v>
      </c>
      <c r="JR824" s="4">
        <v>150</v>
      </c>
      <c r="JS824" s="4">
        <v>168.55</v>
      </c>
      <c r="JT824" s="4">
        <v>-5.8499999999999943</v>
      </c>
      <c r="JU824" s="4">
        <v>10597</v>
      </c>
      <c r="JV824" s="4">
        <v>2267</v>
      </c>
      <c r="JW824" s="4">
        <v>24.7</v>
      </c>
      <c r="JX824" s="4">
        <v>-2.6500000000000021</v>
      </c>
      <c r="JY824" s="4">
        <v>12466</v>
      </c>
      <c r="JZ824" s="4">
        <v>-1001</v>
      </c>
      <c r="KA824" s="4">
        <v>129.5</v>
      </c>
      <c r="KB824" s="4">
        <v>-5.8000000000000114</v>
      </c>
      <c r="KC824" s="4">
        <v>37592</v>
      </c>
      <c r="KD824" s="4">
        <v>7857</v>
      </c>
      <c r="KE824" s="4">
        <v>34.5</v>
      </c>
      <c r="KF824" s="4">
        <v>-3.5</v>
      </c>
      <c r="KG824" s="4">
        <v>8346</v>
      </c>
      <c r="KH824" s="4">
        <v>3361</v>
      </c>
      <c r="KI824" s="4">
        <v>91.6</v>
      </c>
      <c r="KJ824" s="4">
        <v>-8.1500000000000057</v>
      </c>
      <c r="KK824" s="4">
        <v>14895</v>
      </c>
      <c r="KL824" s="4">
        <v>6001</v>
      </c>
      <c r="KM824" s="4">
        <v>47.9</v>
      </c>
      <c r="KN824" s="4">
        <v>-5</v>
      </c>
      <c r="KO824" s="4">
        <v>44519</v>
      </c>
      <c r="KP824" s="4">
        <v>11176</v>
      </c>
      <c r="KQ824" s="4">
        <v>61.45</v>
      </c>
      <c r="KR824" s="4">
        <v>-9.7999999999999972</v>
      </c>
      <c r="KS824" s="4">
        <v>35497</v>
      </c>
      <c r="KT824" s="4">
        <v>12583</v>
      </c>
      <c r="KU824" s="4">
        <v>66.95</v>
      </c>
      <c r="KV824" s="4">
        <v>-5.7999999999999972</v>
      </c>
      <c r="KW824" s="4">
        <v>17124</v>
      </c>
      <c r="KX824" s="4">
        <v>7827</v>
      </c>
      <c r="KY824" s="4">
        <v>38.1</v>
      </c>
      <c r="KZ824" s="4">
        <v>-10.100000000000001</v>
      </c>
      <c r="LA824" s="4">
        <v>6288</v>
      </c>
      <c r="LB824" s="4">
        <v>3253</v>
      </c>
      <c r="LC824" s="4">
        <v>93.7</v>
      </c>
      <c r="LD824" s="4">
        <v>-5.8999999999999915</v>
      </c>
    </row>
    <row r="825" spans="1:316" x14ac:dyDescent="0.25">
      <c r="A825" s="171">
        <v>44076.407185416669</v>
      </c>
      <c r="B825" s="172">
        <v>0.40625</v>
      </c>
      <c r="C825" s="4">
        <v>11503.15</v>
      </c>
      <c r="D825" s="4">
        <v>11500</v>
      </c>
      <c r="E825" s="173">
        <v>-30.650000000000006</v>
      </c>
      <c r="F825" s="173">
        <v>-19.349999999999998</v>
      </c>
      <c r="G825" s="173">
        <v>313.89999999999998</v>
      </c>
      <c r="H825" s="173">
        <v>-169.95000000000005</v>
      </c>
      <c r="I825" s="173">
        <v>133.90000000000015</v>
      </c>
      <c r="J825" s="173">
        <v>-303.85000000000019</v>
      </c>
      <c r="K825" s="127">
        <v>25.16</v>
      </c>
      <c r="L825" s="127">
        <v>28.04</v>
      </c>
      <c r="M825" s="127">
        <v>9.44</v>
      </c>
      <c r="N825" s="127">
        <v>10.25</v>
      </c>
      <c r="O825" s="127">
        <v>0.38710069663641766</v>
      </c>
      <c r="P825" s="127">
        <v>0.31067214158015366</v>
      </c>
      <c r="Q825" s="127">
        <v>0.88448090238337462</v>
      </c>
      <c r="R825" s="4">
        <v>45479</v>
      </c>
      <c r="S825" s="4">
        <v>49185</v>
      </c>
      <c r="T825" s="173">
        <v>11522.966666666667</v>
      </c>
      <c r="U825" s="173">
        <v>-8.3333333333303017</v>
      </c>
      <c r="V825" s="4">
        <v>146367</v>
      </c>
      <c r="W825" s="4">
        <v>-3264</v>
      </c>
      <c r="X825" s="173">
        <v>19.816666666667516</v>
      </c>
      <c r="Y825" s="126">
        <v>-58241</v>
      </c>
      <c r="Z825" s="126">
        <v>53509</v>
      </c>
      <c r="AA825" s="126">
        <v>-4732</v>
      </c>
      <c r="AB825" s="126">
        <v>3706</v>
      </c>
      <c r="AC825" s="126">
        <v>-48999</v>
      </c>
      <c r="AD825" s="176" t="e">
        <v>#REF!</v>
      </c>
      <c r="AE825" s="177">
        <v>-0.49446128781377935</v>
      </c>
      <c r="AF825" s="177">
        <v>-0.1097620569609434</v>
      </c>
      <c r="AG825" s="177">
        <v>-1.1008703509821702</v>
      </c>
      <c r="AH825" s="177">
        <v>-0.11078752385524676</v>
      </c>
      <c r="AI825" s="127">
        <v>0.65881333118851226</v>
      </c>
      <c r="AJ825" s="127">
        <v>0</v>
      </c>
      <c r="AK825" s="4">
        <v>0</v>
      </c>
      <c r="AL825" s="178">
        <v>11500</v>
      </c>
      <c r="AM825" s="178">
        <v>11600</v>
      </c>
      <c r="AN825" s="178">
        <v>11400</v>
      </c>
      <c r="AO825" s="178">
        <v>12000</v>
      </c>
      <c r="AS825" s="4">
        <v>0.79579484631540909</v>
      </c>
      <c r="AT825" s="4">
        <v>0.36996208807232428</v>
      </c>
      <c r="AU825" s="4">
        <v>0.31353446469725538</v>
      </c>
      <c r="AV825" s="4">
        <v>8.5729153115649798E-2</v>
      </c>
      <c r="AW825" s="4">
        <v>0.11369502238609429</v>
      </c>
      <c r="AX825" s="4">
        <v>6.6602471513400735E-2</v>
      </c>
      <c r="AY825" s="4">
        <v>32.41601779755284</v>
      </c>
      <c r="AZ825" s="4">
        <v>9.9581993569131839</v>
      </c>
      <c r="BA825" s="4">
        <v>39.467346938775513</v>
      </c>
      <c r="BB825" s="4">
        <v>20.487394957983192</v>
      </c>
      <c r="BC825" s="4">
        <v>22.827861579414375</v>
      </c>
      <c r="BD825" s="4">
        <v>43.976635514018689</v>
      </c>
      <c r="BE825" s="4">
        <v>10.022302394227616</v>
      </c>
      <c r="BF825" s="4">
        <v>9.6297322253000921</v>
      </c>
      <c r="BG825" s="4">
        <v>2.9970064724919094</v>
      </c>
      <c r="BH825" s="4">
        <v>1.7912876974629008</v>
      </c>
      <c r="BI825" s="4">
        <v>9</v>
      </c>
      <c r="BJ825" s="4">
        <v>0</v>
      </c>
      <c r="BK825" s="4">
        <v>0</v>
      </c>
      <c r="BL825" s="4">
        <v>0</v>
      </c>
      <c r="BM825" s="4">
        <v>6909</v>
      </c>
      <c r="BN825" s="4">
        <v>-1054</v>
      </c>
      <c r="BO825" s="4">
        <v>1.3</v>
      </c>
      <c r="BP825" s="4">
        <v>-0.19999999999999996</v>
      </c>
      <c r="BQ825" s="4">
        <v>0</v>
      </c>
      <c r="BR825" s="4">
        <v>0</v>
      </c>
      <c r="BS825" s="4">
        <v>0</v>
      </c>
      <c r="BT825" s="4">
        <v>0</v>
      </c>
      <c r="BU825" s="4">
        <v>123</v>
      </c>
      <c r="BV825" s="4">
        <v>9</v>
      </c>
      <c r="BW825" s="4">
        <v>1.35</v>
      </c>
      <c r="BX825" s="4">
        <v>-0.19999999999999996</v>
      </c>
      <c r="BY825" s="4">
        <v>22</v>
      </c>
      <c r="BZ825" s="4">
        <v>0</v>
      </c>
      <c r="CA825" s="4">
        <v>0</v>
      </c>
      <c r="CB825" s="4">
        <v>0</v>
      </c>
      <c r="CC825" s="4">
        <v>733</v>
      </c>
      <c r="CD825" s="4">
        <v>-50</v>
      </c>
      <c r="CE825" s="4">
        <v>1.25</v>
      </c>
      <c r="CF825" s="4">
        <v>-0.39999999999999991</v>
      </c>
      <c r="CG825" s="4">
        <v>0</v>
      </c>
      <c r="CH825" s="4">
        <v>0</v>
      </c>
      <c r="CI825" s="4">
        <v>0</v>
      </c>
      <c r="CJ825" s="4">
        <v>0</v>
      </c>
      <c r="CK825" s="4">
        <v>44</v>
      </c>
      <c r="CL825" s="4">
        <v>0</v>
      </c>
      <c r="CM825" s="4">
        <v>1.6</v>
      </c>
      <c r="CN825" s="4">
        <v>-0.19999999999999996</v>
      </c>
      <c r="CO825" s="4">
        <v>12</v>
      </c>
      <c r="CP825" s="4">
        <v>0</v>
      </c>
      <c r="CQ825" s="4">
        <v>0</v>
      </c>
      <c r="CR825" s="4">
        <v>0</v>
      </c>
      <c r="CS825" s="4">
        <v>1782</v>
      </c>
      <c r="CT825" s="4">
        <v>128</v>
      </c>
      <c r="CU825" s="4">
        <v>1.45</v>
      </c>
      <c r="CV825" s="4">
        <v>-0.5</v>
      </c>
      <c r="CW825" s="4">
        <v>0</v>
      </c>
      <c r="CX825" s="4">
        <v>0</v>
      </c>
      <c r="CY825" s="4">
        <v>0</v>
      </c>
      <c r="CZ825" s="4">
        <v>0</v>
      </c>
      <c r="DA825" s="4">
        <v>295</v>
      </c>
      <c r="DB825" s="4">
        <v>13</v>
      </c>
      <c r="DC825" s="4">
        <v>1.6</v>
      </c>
      <c r="DD825" s="4">
        <v>-0.5</v>
      </c>
      <c r="DE825" s="4">
        <v>28</v>
      </c>
      <c r="DF825" s="4">
        <v>0</v>
      </c>
      <c r="DG825" s="4">
        <v>0</v>
      </c>
      <c r="DH825" s="4">
        <v>0</v>
      </c>
      <c r="DI825" s="4">
        <v>2278</v>
      </c>
      <c r="DJ825" s="4">
        <v>-16</v>
      </c>
      <c r="DK825" s="4">
        <v>1.55</v>
      </c>
      <c r="DL825" s="4">
        <v>-0.59999999999999987</v>
      </c>
      <c r="DM825" s="4">
        <v>0</v>
      </c>
      <c r="DN825" s="4">
        <v>0</v>
      </c>
      <c r="DO825" s="4">
        <v>0</v>
      </c>
      <c r="DP825" s="4">
        <v>0</v>
      </c>
      <c r="DQ825" s="4">
        <v>506</v>
      </c>
      <c r="DR825" s="4">
        <v>40</v>
      </c>
      <c r="DS825" s="4">
        <v>1.45</v>
      </c>
      <c r="DT825" s="4">
        <v>-0.84999999999999987</v>
      </c>
      <c r="DU825" s="4">
        <v>1</v>
      </c>
      <c r="DV825" s="4">
        <v>0</v>
      </c>
      <c r="DW825" s="4">
        <v>0</v>
      </c>
      <c r="DX825" s="4">
        <v>0</v>
      </c>
      <c r="DY825" s="4">
        <v>5080</v>
      </c>
      <c r="DZ825" s="4">
        <v>-13</v>
      </c>
      <c r="EA825" s="4">
        <v>1.6</v>
      </c>
      <c r="EB825" s="4">
        <v>-0.85000000000000009</v>
      </c>
      <c r="EC825" s="4">
        <v>0</v>
      </c>
      <c r="ED825" s="4">
        <v>0</v>
      </c>
      <c r="EE825" s="4">
        <v>0</v>
      </c>
      <c r="EF825" s="4">
        <v>0</v>
      </c>
      <c r="EG825" s="4">
        <v>302</v>
      </c>
      <c r="EH825" s="4">
        <v>22</v>
      </c>
      <c r="EI825" s="4">
        <v>1.85</v>
      </c>
      <c r="EJ825" s="4">
        <v>-0.85000000000000009</v>
      </c>
      <c r="EK825" s="4">
        <v>79</v>
      </c>
      <c r="EL825" s="4">
        <v>0</v>
      </c>
      <c r="EM825" s="4">
        <v>0</v>
      </c>
      <c r="EN825" s="4">
        <v>0</v>
      </c>
      <c r="EO825" s="4">
        <v>23804</v>
      </c>
      <c r="EP825" s="4">
        <v>-154</v>
      </c>
      <c r="EQ825" s="4">
        <v>1.85</v>
      </c>
      <c r="ER825" s="4">
        <v>-1.0499999999999998</v>
      </c>
      <c r="ES825" s="4">
        <v>4</v>
      </c>
      <c r="ET825" s="4">
        <v>0</v>
      </c>
      <c r="EU825" s="4">
        <v>0</v>
      </c>
      <c r="EV825" s="4">
        <v>0</v>
      </c>
      <c r="EW825" s="4">
        <v>920</v>
      </c>
      <c r="EX825" s="4">
        <v>12</v>
      </c>
      <c r="EY825" s="4">
        <v>2</v>
      </c>
      <c r="EZ825" s="4">
        <v>-0.95000000000000018</v>
      </c>
      <c r="FA825" s="4">
        <v>24</v>
      </c>
      <c r="FB825" s="4">
        <v>0</v>
      </c>
      <c r="FC825" s="4">
        <v>889.6</v>
      </c>
      <c r="FD825" s="4">
        <v>1.3500000000000227</v>
      </c>
      <c r="FE825" s="4">
        <v>6422</v>
      </c>
      <c r="FF825" s="4">
        <v>218</v>
      </c>
      <c r="FG825" s="4">
        <v>2.0499999999999998</v>
      </c>
      <c r="FH825" s="4">
        <v>-1.25</v>
      </c>
      <c r="FI825" s="4">
        <v>5</v>
      </c>
      <c r="FJ825" s="4">
        <v>0</v>
      </c>
      <c r="FK825" s="4">
        <v>0</v>
      </c>
      <c r="FL825" s="4">
        <v>0</v>
      </c>
      <c r="FM825" s="4">
        <v>244</v>
      </c>
      <c r="FN825" s="4">
        <v>15</v>
      </c>
      <c r="FO825" s="4">
        <v>2.1</v>
      </c>
      <c r="FP825" s="4">
        <v>-1.4499999999999997</v>
      </c>
      <c r="FQ825" s="4">
        <v>22</v>
      </c>
      <c r="FR825" s="4">
        <v>0</v>
      </c>
      <c r="FS825" s="4">
        <v>0</v>
      </c>
      <c r="FT825" s="4">
        <v>0</v>
      </c>
      <c r="FU825" s="4">
        <v>17252</v>
      </c>
      <c r="FV825" s="4">
        <v>302</v>
      </c>
      <c r="FW825" s="4">
        <v>2.35</v>
      </c>
      <c r="FX825" s="4">
        <v>-1.5</v>
      </c>
      <c r="FY825" s="4">
        <v>6</v>
      </c>
      <c r="FZ825" s="4">
        <v>0</v>
      </c>
      <c r="GA825" s="4">
        <v>0</v>
      </c>
      <c r="GB825" s="4">
        <v>0</v>
      </c>
      <c r="GC825" s="4">
        <v>894</v>
      </c>
      <c r="GD825" s="4">
        <v>17</v>
      </c>
      <c r="GE825" s="4">
        <v>2.5499999999999998</v>
      </c>
      <c r="GF825" s="4">
        <v>-1.7000000000000002</v>
      </c>
      <c r="GG825" s="4">
        <v>500</v>
      </c>
      <c r="GH825" s="4">
        <v>0</v>
      </c>
      <c r="GI825" s="4">
        <v>672.85</v>
      </c>
      <c r="GJ825" s="4">
        <v>-37.100000000000023</v>
      </c>
      <c r="GK825" s="4">
        <v>15680</v>
      </c>
      <c r="GL825" s="4">
        <v>24</v>
      </c>
      <c r="GM825" s="4">
        <v>2.75</v>
      </c>
      <c r="GN825" s="4">
        <v>-1.75</v>
      </c>
      <c r="GO825" s="4">
        <v>6</v>
      </c>
      <c r="GP825" s="4">
        <v>0</v>
      </c>
      <c r="GQ825" s="4">
        <v>0</v>
      </c>
      <c r="GR825" s="4">
        <v>0</v>
      </c>
      <c r="GS825" s="4">
        <v>959</v>
      </c>
      <c r="GT825" s="4">
        <v>-19</v>
      </c>
      <c r="GU825" s="4">
        <v>3</v>
      </c>
      <c r="GV825" s="4">
        <v>-1.7999999999999998</v>
      </c>
      <c r="GW825" s="4">
        <v>324</v>
      </c>
      <c r="GX825" s="4">
        <v>-56</v>
      </c>
      <c r="GY825" s="4">
        <v>610.1</v>
      </c>
      <c r="GZ825" s="4">
        <v>4.1499999999999773</v>
      </c>
      <c r="HA825" s="4">
        <v>16053</v>
      </c>
      <c r="HB825" s="4">
        <v>-848</v>
      </c>
      <c r="HC825" s="4">
        <v>3.35</v>
      </c>
      <c r="HD825" s="4">
        <v>-1.7499999999999996</v>
      </c>
      <c r="HE825" s="4">
        <v>187</v>
      </c>
      <c r="HF825" s="4">
        <v>-2</v>
      </c>
      <c r="HG825" s="4">
        <v>526.29999999999995</v>
      </c>
      <c r="HH825" s="4">
        <v>-8.1000000000000227</v>
      </c>
      <c r="HI825" s="4">
        <v>2653</v>
      </c>
      <c r="HJ825" s="4">
        <v>49</v>
      </c>
      <c r="HK825" s="4">
        <v>3.8</v>
      </c>
      <c r="HL825" s="4">
        <v>-1.9000000000000004</v>
      </c>
      <c r="HM825" s="4">
        <v>899</v>
      </c>
      <c r="HN825" s="4">
        <v>-32</v>
      </c>
      <c r="HO825" s="4">
        <v>502.2</v>
      </c>
      <c r="HP825" s="4">
        <v>-5.25</v>
      </c>
      <c r="HQ825" s="4">
        <v>29142</v>
      </c>
      <c r="HR825" s="4">
        <v>2575</v>
      </c>
      <c r="HS825" s="4">
        <v>4.4000000000000004</v>
      </c>
      <c r="HT825" s="4">
        <v>-2.1999999999999993</v>
      </c>
      <c r="HU825" s="4">
        <v>311</v>
      </c>
      <c r="HV825" s="4">
        <v>0</v>
      </c>
      <c r="HW825" s="4">
        <v>462.9</v>
      </c>
      <c r="HX825" s="4">
        <v>3.75</v>
      </c>
      <c r="HY825" s="4">
        <v>3097</v>
      </c>
      <c r="HZ825" s="4">
        <v>230</v>
      </c>
      <c r="IA825" s="4">
        <v>5.0999999999999996</v>
      </c>
      <c r="IB825" s="4">
        <v>-2.8500000000000005</v>
      </c>
      <c r="IC825" s="4">
        <v>490</v>
      </c>
      <c r="ID825" s="4">
        <v>-45</v>
      </c>
      <c r="IE825" s="4">
        <v>401.2</v>
      </c>
      <c r="IF825" s="4">
        <v>-6.5500000000000114</v>
      </c>
      <c r="IG825" s="4">
        <v>19339</v>
      </c>
      <c r="IH825" s="4">
        <v>2594</v>
      </c>
      <c r="II825" s="4">
        <v>6.25</v>
      </c>
      <c r="IJ825" s="4">
        <v>-2.9000000000000004</v>
      </c>
      <c r="IK825" s="4">
        <v>238</v>
      </c>
      <c r="IL825" s="4">
        <v>0</v>
      </c>
      <c r="IM825" s="4">
        <v>360</v>
      </c>
      <c r="IN825" s="4">
        <v>-2.8000000000000114</v>
      </c>
      <c r="IO825" s="4">
        <v>4876</v>
      </c>
      <c r="IP825" s="4">
        <v>422</v>
      </c>
      <c r="IQ825" s="4">
        <v>7.85</v>
      </c>
      <c r="IR825" s="4">
        <v>-3.2000000000000011</v>
      </c>
      <c r="IS825" s="4">
        <v>1127</v>
      </c>
      <c r="IT825" s="4">
        <v>20</v>
      </c>
      <c r="IU825" s="4">
        <v>304</v>
      </c>
      <c r="IV825" s="4">
        <v>-7.8500000000000227</v>
      </c>
      <c r="IW825" s="4">
        <v>25727</v>
      </c>
      <c r="IX825" s="4">
        <v>4038</v>
      </c>
      <c r="IY825" s="4">
        <v>10.199999999999999</v>
      </c>
      <c r="IZ825" s="4">
        <v>-2.9500000000000011</v>
      </c>
      <c r="JA825" s="4">
        <v>214</v>
      </c>
      <c r="JB825" s="4">
        <v>4</v>
      </c>
      <c r="JC825" s="4">
        <v>266</v>
      </c>
      <c r="JD825" s="4">
        <v>2.0500000000000114</v>
      </c>
      <c r="JE825" s="4">
        <v>9411</v>
      </c>
      <c r="JF825" s="4">
        <v>2146</v>
      </c>
      <c r="JG825" s="4">
        <v>13.6</v>
      </c>
      <c r="JH825" s="4">
        <v>-2.6500000000000004</v>
      </c>
      <c r="JI825" s="4">
        <v>3049</v>
      </c>
      <c r="JJ825" s="4">
        <v>333</v>
      </c>
      <c r="JK825" s="4">
        <v>212</v>
      </c>
      <c r="JL825" s="4">
        <v>-6.1500000000000057</v>
      </c>
      <c r="JM825" s="4">
        <v>30558</v>
      </c>
      <c r="JN825" s="4">
        <v>6715</v>
      </c>
      <c r="JO825" s="4">
        <v>18.149999999999999</v>
      </c>
      <c r="JP825" s="4">
        <v>-2.6500000000000021</v>
      </c>
      <c r="JQ825" s="5">
        <v>1083</v>
      </c>
      <c r="JR825" s="4">
        <v>155</v>
      </c>
      <c r="JS825" s="4">
        <v>168.25</v>
      </c>
      <c r="JT825" s="4">
        <v>-6.1500000000000057</v>
      </c>
      <c r="JU825" s="4">
        <v>10429</v>
      </c>
      <c r="JV825" s="4">
        <v>2099</v>
      </c>
      <c r="JW825" s="4">
        <v>24.55</v>
      </c>
      <c r="JX825" s="4">
        <v>-2.8000000000000007</v>
      </c>
      <c r="JY825" s="4">
        <v>12360</v>
      </c>
      <c r="JZ825" s="4">
        <v>-1107</v>
      </c>
      <c r="KA825" s="4">
        <v>129.75</v>
      </c>
      <c r="KB825" s="4">
        <v>-5.5500000000000114</v>
      </c>
      <c r="KC825" s="4">
        <v>37043</v>
      </c>
      <c r="KD825" s="4">
        <v>7308</v>
      </c>
      <c r="KE825" s="4">
        <v>33.85</v>
      </c>
      <c r="KF825" s="4">
        <v>-4.1499999999999986</v>
      </c>
      <c r="KG825" s="4">
        <v>8356</v>
      </c>
      <c r="KH825" s="4">
        <v>3371</v>
      </c>
      <c r="KI825" s="4">
        <v>92.3</v>
      </c>
      <c r="KJ825" s="4">
        <v>-7.4500000000000028</v>
      </c>
      <c r="KK825" s="4">
        <v>14968</v>
      </c>
      <c r="KL825" s="4">
        <v>6074</v>
      </c>
      <c r="KM825" s="4">
        <v>47</v>
      </c>
      <c r="KN825" s="4">
        <v>-5.8999999999999986</v>
      </c>
      <c r="KO825" s="4">
        <v>44279</v>
      </c>
      <c r="KP825" s="4">
        <v>10936</v>
      </c>
      <c r="KQ825" s="4">
        <v>61.55</v>
      </c>
      <c r="KR825" s="4">
        <v>-9.7000000000000028</v>
      </c>
      <c r="KS825" s="4">
        <v>35237</v>
      </c>
      <c r="KT825" s="4">
        <v>12323</v>
      </c>
      <c r="KU825" s="4">
        <v>66.400000000000006</v>
      </c>
      <c r="KV825" s="4">
        <v>-6.3499999999999943</v>
      </c>
      <c r="KW825" s="4">
        <v>17145</v>
      </c>
      <c r="KX825" s="4">
        <v>7848</v>
      </c>
      <c r="KY825" s="4">
        <v>38.5</v>
      </c>
      <c r="KZ825" s="4">
        <v>-9.7000000000000028</v>
      </c>
      <c r="LA825" s="4">
        <v>6343</v>
      </c>
      <c r="LB825" s="4">
        <v>3308</v>
      </c>
      <c r="LC825" s="4">
        <v>93.7</v>
      </c>
      <c r="LD825" s="4">
        <v>-5.8999999999999915</v>
      </c>
    </row>
    <row r="826" spans="1:316" x14ac:dyDescent="0.25">
      <c r="A826" s="171">
        <v>44076.40625659722</v>
      </c>
      <c r="B826" s="172">
        <v>0.40486111111111112</v>
      </c>
      <c r="C826" s="4">
        <v>11505.2</v>
      </c>
      <c r="D826" s="4">
        <v>11500</v>
      </c>
      <c r="E826" s="173">
        <v>-30.650000000000006</v>
      </c>
      <c r="F826" s="173">
        <v>-19.349999999999998</v>
      </c>
      <c r="G826" s="173">
        <v>313.89999999999998</v>
      </c>
      <c r="H826" s="173">
        <v>-169.95000000000005</v>
      </c>
      <c r="I826" s="173">
        <v>133.90000000000015</v>
      </c>
      <c r="J826" s="173">
        <v>-303.85000000000019</v>
      </c>
      <c r="K826" s="127">
        <v>24.22</v>
      </c>
      <c r="L826" s="127">
        <v>29.04</v>
      </c>
      <c r="M826" s="127">
        <v>8.4999999999999982</v>
      </c>
      <c r="N826" s="127">
        <v>11.25</v>
      </c>
      <c r="O826" s="127">
        <v>0.41057045367149331</v>
      </c>
      <c r="P826" s="127">
        <v>0.31953963958726339</v>
      </c>
      <c r="Q826" s="127">
        <v>0.88573912047241543</v>
      </c>
      <c r="R826" s="4">
        <v>42018</v>
      </c>
      <c r="S826" s="4">
        <v>46629</v>
      </c>
      <c r="T826" s="173">
        <v>11531.299999999997</v>
      </c>
      <c r="U826" s="173">
        <v>1.2333333333317569</v>
      </c>
      <c r="V826" s="4">
        <v>146464</v>
      </c>
      <c r="W826" s="4">
        <v>-3017</v>
      </c>
      <c r="X826" s="173">
        <v>26.099999999996726</v>
      </c>
      <c r="Y826" s="126">
        <v>-54940</v>
      </c>
      <c r="Z826" s="126">
        <v>50939</v>
      </c>
      <c r="AA826" s="126">
        <v>-4001</v>
      </c>
      <c r="AB826" s="126">
        <v>4611</v>
      </c>
      <c r="AC826" s="126">
        <v>-48391</v>
      </c>
      <c r="AD826" s="176" t="e">
        <v>#REF!</v>
      </c>
      <c r="AE826" s="177">
        <v>-0.45030709276167769</v>
      </c>
      <c r="AF826" s="177">
        <v>-0.1209917965437312</v>
      </c>
      <c r="AG826" s="177">
        <v>-1.023682045257035</v>
      </c>
      <c r="AH826" s="177">
        <v>-0.43943696839951951</v>
      </c>
      <c r="AI826" s="127">
        <v>0.76604340761666734</v>
      </c>
      <c r="AJ826" s="127">
        <v>0</v>
      </c>
      <c r="AK826" s="4">
        <v>0</v>
      </c>
      <c r="AL826" s="178">
        <v>11500</v>
      </c>
      <c r="AM826" s="178">
        <v>11600</v>
      </c>
      <c r="AN826" s="178">
        <v>11400</v>
      </c>
      <c r="AO826" s="178">
        <v>12000</v>
      </c>
      <c r="AS826" s="4">
        <v>0.78705776464886568</v>
      </c>
      <c r="AT826" s="4">
        <v>0.38482072438269732</v>
      </c>
      <c r="AU826" s="4">
        <v>0.31135511798553556</v>
      </c>
      <c r="AV826" s="4">
        <v>8.7728597932679564E-2</v>
      </c>
      <c r="AW826" s="4">
        <v>0.11356333947853568</v>
      </c>
      <c r="AX826" s="4">
        <v>6.7025572005383574E-2</v>
      </c>
      <c r="AY826" s="4">
        <v>32.41601779755284</v>
      </c>
      <c r="AZ826" s="4">
        <v>9.8520900321543401</v>
      </c>
      <c r="BA826" s="4">
        <v>39.467346938775513</v>
      </c>
      <c r="BB826" s="4">
        <v>20.487394957983192</v>
      </c>
      <c r="BC826" s="4">
        <v>22.827861579414375</v>
      </c>
      <c r="BD826" s="4">
        <v>43.976635514018689</v>
      </c>
      <c r="BE826" s="4">
        <v>9.8440337224383914</v>
      </c>
      <c r="BF826" s="4">
        <v>9.2845454545454551</v>
      </c>
      <c r="BG826" s="4">
        <v>2.9763645224171542</v>
      </c>
      <c r="BH826" s="4">
        <v>1.7683016105417277</v>
      </c>
      <c r="BI826" s="4">
        <v>9</v>
      </c>
      <c r="BJ826" s="4">
        <v>0</v>
      </c>
      <c r="BK826" s="4">
        <v>0</v>
      </c>
      <c r="BL826" s="4">
        <v>0</v>
      </c>
      <c r="BM826" s="4">
        <v>6918</v>
      </c>
      <c r="BN826" s="4">
        <v>-1045</v>
      </c>
      <c r="BO826" s="4">
        <v>1.3</v>
      </c>
      <c r="BP826" s="4">
        <v>-0.19999999999999996</v>
      </c>
      <c r="BQ826" s="4">
        <v>0</v>
      </c>
      <c r="BR826" s="4">
        <v>0</v>
      </c>
      <c r="BS826" s="4">
        <v>0</v>
      </c>
      <c r="BT826" s="4">
        <v>0</v>
      </c>
      <c r="BU826" s="4">
        <v>123</v>
      </c>
      <c r="BV826" s="4">
        <v>9</v>
      </c>
      <c r="BW826" s="4">
        <v>1.35</v>
      </c>
      <c r="BX826" s="4">
        <v>-0.19999999999999996</v>
      </c>
      <c r="BY826" s="4">
        <v>22</v>
      </c>
      <c r="BZ826" s="4">
        <v>0</v>
      </c>
      <c r="CA826" s="4">
        <v>0</v>
      </c>
      <c r="CB826" s="4">
        <v>0</v>
      </c>
      <c r="CC826" s="4">
        <v>733</v>
      </c>
      <c r="CD826" s="4">
        <v>-50</v>
      </c>
      <c r="CE826" s="4">
        <v>1.25</v>
      </c>
      <c r="CF826" s="4">
        <v>-0.39999999999999991</v>
      </c>
      <c r="CG826" s="4">
        <v>0</v>
      </c>
      <c r="CH826" s="4">
        <v>0</v>
      </c>
      <c r="CI826" s="4">
        <v>0</v>
      </c>
      <c r="CJ826" s="4">
        <v>0</v>
      </c>
      <c r="CK826" s="4">
        <v>44</v>
      </c>
      <c r="CL826" s="4">
        <v>0</v>
      </c>
      <c r="CM826" s="4">
        <v>1.6</v>
      </c>
      <c r="CN826" s="4">
        <v>-0.19999999999999996</v>
      </c>
      <c r="CO826" s="4">
        <v>12</v>
      </c>
      <c r="CP826" s="4">
        <v>0</v>
      </c>
      <c r="CQ826" s="4">
        <v>0</v>
      </c>
      <c r="CR826" s="4">
        <v>0</v>
      </c>
      <c r="CS826" s="4">
        <v>1782</v>
      </c>
      <c r="CT826" s="4">
        <v>128</v>
      </c>
      <c r="CU826" s="4">
        <v>1.45</v>
      </c>
      <c r="CV826" s="4">
        <v>-0.5</v>
      </c>
      <c r="CW826" s="4">
        <v>0</v>
      </c>
      <c r="CX826" s="4">
        <v>0</v>
      </c>
      <c r="CY826" s="4">
        <v>0</v>
      </c>
      <c r="CZ826" s="4">
        <v>0</v>
      </c>
      <c r="DA826" s="4">
        <v>295</v>
      </c>
      <c r="DB826" s="4">
        <v>13</v>
      </c>
      <c r="DC826" s="4">
        <v>1.6</v>
      </c>
      <c r="DD826" s="4">
        <v>-0.5</v>
      </c>
      <c r="DE826" s="4">
        <v>28</v>
      </c>
      <c r="DF826" s="4">
        <v>0</v>
      </c>
      <c r="DG826" s="4">
        <v>0</v>
      </c>
      <c r="DH826" s="4">
        <v>0</v>
      </c>
      <c r="DI826" s="4">
        <v>2278</v>
      </c>
      <c r="DJ826" s="4">
        <v>-16</v>
      </c>
      <c r="DK826" s="4">
        <v>1.55</v>
      </c>
      <c r="DL826" s="4">
        <v>-0.59999999999999987</v>
      </c>
      <c r="DM826" s="4">
        <v>0</v>
      </c>
      <c r="DN826" s="4">
        <v>0</v>
      </c>
      <c r="DO826" s="4">
        <v>0</v>
      </c>
      <c r="DP826" s="4">
        <v>0</v>
      </c>
      <c r="DQ826" s="4">
        <v>506</v>
      </c>
      <c r="DR826" s="4">
        <v>40</v>
      </c>
      <c r="DS826" s="4">
        <v>1.45</v>
      </c>
      <c r="DT826" s="4">
        <v>-0.84999999999999987</v>
      </c>
      <c r="DU826" s="4">
        <v>1</v>
      </c>
      <c r="DV826" s="4">
        <v>0</v>
      </c>
      <c r="DW826" s="4">
        <v>0</v>
      </c>
      <c r="DX826" s="4">
        <v>0</v>
      </c>
      <c r="DY826" s="4">
        <v>5080</v>
      </c>
      <c r="DZ826" s="4">
        <v>-13</v>
      </c>
      <c r="EA826" s="4">
        <v>1.6</v>
      </c>
      <c r="EB826" s="4">
        <v>-0.85000000000000009</v>
      </c>
      <c r="EC826" s="4">
        <v>0</v>
      </c>
      <c r="ED826" s="4">
        <v>0</v>
      </c>
      <c r="EE826" s="4">
        <v>0</v>
      </c>
      <c r="EF826" s="4">
        <v>0</v>
      </c>
      <c r="EG826" s="4">
        <v>305</v>
      </c>
      <c r="EH826" s="4">
        <v>25</v>
      </c>
      <c r="EI826" s="4">
        <v>1.85</v>
      </c>
      <c r="EJ826" s="4">
        <v>-0.85000000000000009</v>
      </c>
      <c r="EK826" s="4">
        <v>79</v>
      </c>
      <c r="EL826" s="4">
        <v>0</v>
      </c>
      <c r="EM826" s="4">
        <v>0</v>
      </c>
      <c r="EN826" s="4">
        <v>0</v>
      </c>
      <c r="EO826" s="4">
        <v>23972</v>
      </c>
      <c r="EP826" s="4">
        <v>14</v>
      </c>
      <c r="EQ826" s="4">
        <v>1.85</v>
      </c>
      <c r="ER826" s="4">
        <v>-1.0499999999999998</v>
      </c>
      <c r="ES826" s="4">
        <v>4</v>
      </c>
      <c r="ET826" s="4">
        <v>0</v>
      </c>
      <c r="EU826" s="4">
        <v>0</v>
      </c>
      <c r="EV826" s="4">
        <v>0</v>
      </c>
      <c r="EW826" s="4">
        <v>920</v>
      </c>
      <c r="EX826" s="4">
        <v>12</v>
      </c>
      <c r="EY826" s="4">
        <v>2</v>
      </c>
      <c r="EZ826" s="4">
        <v>-0.95000000000000018</v>
      </c>
      <c r="FA826" s="4">
        <v>24</v>
      </c>
      <c r="FB826" s="4">
        <v>0</v>
      </c>
      <c r="FC826" s="4">
        <v>889.6</v>
      </c>
      <c r="FD826" s="4">
        <v>1.3500000000000227</v>
      </c>
      <c r="FE826" s="4">
        <v>6422</v>
      </c>
      <c r="FF826" s="4">
        <v>218</v>
      </c>
      <c r="FG826" s="4">
        <v>2.0499999999999998</v>
      </c>
      <c r="FH826" s="4">
        <v>-1.25</v>
      </c>
      <c r="FI826" s="4">
        <v>5</v>
      </c>
      <c r="FJ826" s="4">
        <v>0</v>
      </c>
      <c r="FK826" s="4">
        <v>0</v>
      </c>
      <c r="FL826" s="4">
        <v>0</v>
      </c>
      <c r="FM826" s="4">
        <v>244</v>
      </c>
      <c r="FN826" s="4">
        <v>15</v>
      </c>
      <c r="FO826" s="4">
        <v>2.1</v>
      </c>
      <c r="FP826" s="4">
        <v>-1.4499999999999997</v>
      </c>
      <c r="FQ826" s="4">
        <v>22</v>
      </c>
      <c r="FR826" s="4">
        <v>0</v>
      </c>
      <c r="FS826" s="4">
        <v>0</v>
      </c>
      <c r="FT826" s="4">
        <v>0</v>
      </c>
      <c r="FU826" s="4">
        <v>17312</v>
      </c>
      <c r="FV826" s="4">
        <v>362</v>
      </c>
      <c r="FW826" s="4">
        <v>2.35</v>
      </c>
      <c r="FX826" s="4">
        <v>-1.5</v>
      </c>
      <c r="FY826" s="4">
        <v>6</v>
      </c>
      <c r="FZ826" s="4">
        <v>0</v>
      </c>
      <c r="GA826" s="4">
        <v>0</v>
      </c>
      <c r="GB826" s="4">
        <v>0</v>
      </c>
      <c r="GC826" s="4">
        <v>894</v>
      </c>
      <c r="GD826" s="4">
        <v>17</v>
      </c>
      <c r="GE826" s="4">
        <v>2.5499999999999998</v>
      </c>
      <c r="GF826" s="4">
        <v>-1.7000000000000002</v>
      </c>
      <c r="GG826" s="4">
        <v>500</v>
      </c>
      <c r="GH826" s="4">
        <v>0</v>
      </c>
      <c r="GI826" s="4">
        <v>672.85</v>
      </c>
      <c r="GJ826" s="4">
        <v>-37.100000000000023</v>
      </c>
      <c r="GK826" s="4">
        <v>15492</v>
      </c>
      <c r="GL826" s="4">
        <v>-164</v>
      </c>
      <c r="GM826" s="4">
        <v>2.75</v>
      </c>
      <c r="GN826" s="4">
        <v>-1.75</v>
      </c>
      <c r="GO826" s="4">
        <v>6</v>
      </c>
      <c r="GP826" s="4">
        <v>0</v>
      </c>
      <c r="GQ826" s="4">
        <v>0</v>
      </c>
      <c r="GR826" s="4">
        <v>0</v>
      </c>
      <c r="GS826" s="4">
        <v>967</v>
      </c>
      <c r="GT826" s="4">
        <v>-11</v>
      </c>
      <c r="GU826" s="4">
        <v>3</v>
      </c>
      <c r="GV826" s="4">
        <v>-1.7999999999999998</v>
      </c>
      <c r="GW826" s="4">
        <v>324</v>
      </c>
      <c r="GX826" s="4">
        <v>-56</v>
      </c>
      <c r="GY826" s="4">
        <v>610.1</v>
      </c>
      <c r="GZ826" s="4">
        <v>4.1499999999999773</v>
      </c>
      <c r="HA826" s="4">
        <v>16053</v>
      </c>
      <c r="HB826" s="4">
        <v>-848</v>
      </c>
      <c r="HC826" s="4">
        <v>3.35</v>
      </c>
      <c r="HD826" s="4">
        <v>-1.7499999999999996</v>
      </c>
      <c r="HE826" s="4">
        <v>187</v>
      </c>
      <c r="HF826" s="4">
        <v>-2</v>
      </c>
      <c r="HG826" s="4">
        <v>526.29999999999995</v>
      </c>
      <c r="HH826" s="4">
        <v>-8.1000000000000227</v>
      </c>
      <c r="HI826" s="4">
        <v>2653</v>
      </c>
      <c r="HJ826" s="4">
        <v>49</v>
      </c>
      <c r="HK826" s="4">
        <v>3.8</v>
      </c>
      <c r="HL826" s="4">
        <v>-1.9000000000000004</v>
      </c>
      <c r="HM826" s="4">
        <v>899</v>
      </c>
      <c r="HN826" s="4">
        <v>-32</v>
      </c>
      <c r="HO826" s="4">
        <v>502.2</v>
      </c>
      <c r="HP826" s="4">
        <v>-5.25</v>
      </c>
      <c r="HQ826" s="4">
        <v>29142</v>
      </c>
      <c r="HR826" s="4">
        <v>2575</v>
      </c>
      <c r="HS826" s="4">
        <v>4.4000000000000004</v>
      </c>
      <c r="HT826" s="4">
        <v>-2.1999999999999993</v>
      </c>
      <c r="HU826" s="4">
        <v>311</v>
      </c>
      <c r="HV826" s="4">
        <v>0</v>
      </c>
      <c r="HW826" s="4">
        <v>462.9</v>
      </c>
      <c r="HX826" s="4">
        <v>3.75</v>
      </c>
      <c r="HY826" s="4">
        <v>3064</v>
      </c>
      <c r="HZ826" s="4">
        <v>197</v>
      </c>
      <c r="IA826" s="4">
        <v>5.0999999999999996</v>
      </c>
      <c r="IB826" s="4">
        <v>-2.8500000000000005</v>
      </c>
      <c r="IC826" s="4">
        <v>490</v>
      </c>
      <c r="ID826" s="4">
        <v>-45</v>
      </c>
      <c r="IE826" s="4">
        <v>401.2</v>
      </c>
      <c r="IF826" s="4">
        <v>-6.5500000000000114</v>
      </c>
      <c r="IG826" s="4">
        <v>19339</v>
      </c>
      <c r="IH826" s="4">
        <v>2594</v>
      </c>
      <c r="II826" s="4">
        <v>6.25</v>
      </c>
      <c r="IJ826" s="4">
        <v>-2.9000000000000004</v>
      </c>
      <c r="IK826" s="4">
        <v>238</v>
      </c>
      <c r="IL826" s="4">
        <v>0</v>
      </c>
      <c r="IM826" s="4">
        <v>360</v>
      </c>
      <c r="IN826" s="4">
        <v>-2.8000000000000114</v>
      </c>
      <c r="IO826" s="4">
        <v>4876</v>
      </c>
      <c r="IP826" s="4">
        <v>422</v>
      </c>
      <c r="IQ826" s="4">
        <v>7.85</v>
      </c>
      <c r="IR826" s="4">
        <v>-3.2000000000000011</v>
      </c>
      <c r="IS826" s="4">
        <v>1127</v>
      </c>
      <c r="IT826" s="4">
        <v>20</v>
      </c>
      <c r="IU826" s="4">
        <v>304</v>
      </c>
      <c r="IV826" s="4">
        <v>-7.8500000000000227</v>
      </c>
      <c r="IW826" s="4">
        <v>25727</v>
      </c>
      <c r="IX826" s="4">
        <v>4038</v>
      </c>
      <c r="IY826" s="4">
        <v>10.199999999999999</v>
      </c>
      <c r="IZ826" s="4">
        <v>-2.9500000000000011</v>
      </c>
      <c r="JA826" s="4">
        <v>214</v>
      </c>
      <c r="JB826" s="4">
        <v>4</v>
      </c>
      <c r="JC826" s="4">
        <v>266</v>
      </c>
      <c r="JD826" s="4">
        <v>2.0500000000000114</v>
      </c>
      <c r="JE826" s="4">
        <v>9411</v>
      </c>
      <c r="JF826" s="4">
        <v>2146</v>
      </c>
      <c r="JG826" s="4">
        <v>13.6</v>
      </c>
      <c r="JH826" s="4">
        <v>-2.6500000000000004</v>
      </c>
      <c r="JI826" s="4">
        <v>3084</v>
      </c>
      <c r="JJ826" s="4">
        <v>368</v>
      </c>
      <c r="JK826" s="4">
        <v>212</v>
      </c>
      <c r="JL826" s="4">
        <v>-6.1500000000000057</v>
      </c>
      <c r="JM826" s="4">
        <v>30359</v>
      </c>
      <c r="JN826" s="4">
        <v>6516</v>
      </c>
      <c r="JO826" s="4">
        <v>18.149999999999999</v>
      </c>
      <c r="JP826" s="4">
        <v>-2.6500000000000021</v>
      </c>
      <c r="JQ826" s="5">
        <v>1100</v>
      </c>
      <c r="JR826" s="4">
        <v>172</v>
      </c>
      <c r="JS826" s="4">
        <v>168.25</v>
      </c>
      <c r="JT826" s="4">
        <v>-6.1500000000000057</v>
      </c>
      <c r="JU826" s="4">
        <v>10213</v>
      </c>
      <c r="JV826" s="4">
        <v>1883</v>
      </c>
      <c r="JW826" s="4">
        <v>24.55</v>
      </c>
      <c r="JX826" s="4">
        <v>-2.8000000000000007</v>
      </c>
      <c r="JY826" s="4">
        <v>12312</v>
      </c>
      <c r="JZ826" s="4">
        <v>-1155</v>
      </c>
      <c r="KA826" s="4">
        <v>129.75</v>
      </c>
      <c r="KB826" s="4">
        <v>-5.5500000000000114</v>
      </c>
      <c r="KC826" s="4">
        <v>36645</v>
      </c>
      <c r="KD826" s="4">
        <v>6910</v>
      </c>
      <c r="KE826" s="4">
        <v>33.85</v>
      </c>
      <c r="KF826" s="4">
        <v>-4.1499999999999986</v>
      </c>
      <c r="KG826" s="4">
        <v>8196</v>
      </c>
      <c r="KH826" s="4">
        <v>3211</v>
      </c>
      <c r="KI826" s="4">
        <v>92.3</v>
      </c>
      <c r="KJ826" s="4">
        <v>-7.4500000000000028</v>
      </c>
      <c r="KK826" s="4">
        <v>14493</v>
      </c>
      <c r="KL826" s="4">
        <v>5599</v>
      </c>
      <c r="KM826" s="4">
        <v>47</v>
      </c>
      <c r="KN826" s="4">
        <v>-5.8999999999999986</v>
      </c>
      <c r="KO826" s="4">
        <v>43331</v>
      </c>
      <c r="KP826" s="4">
        <v>9988</v>
      </c>
      <c r="KQ826" s="4">
        <v>61.55</v>
      </c>
      <c r="KR826" s="4">
        <v>-9.7000000000000028</v>
      </c>
      <c r="KS826" s="4">
        <v>34104</v>
      </c>
      <c r="KT826" s="4">
        <v>11190</v>
      </c>
      <c r="KU826" s="4">
        <v>66.400000000000006</v>
      </c>
      <c r="KV826" s="4">
        <v>-6.3499999999999943</v>
      </c>
      <c r="KW826" s="4">
        <v>16483</v>
      </c>
      <c r="KX826" s="4">
        <v>7186</v>
      </c>
      <c r="KY826" s="4">
        <v>38.5</v>
      </c>
      <c r="KZ826" s="4">
        <v>-9.7000000000000028</v>
      </c>
      <c r="LA826" s="4">
        <v>6343</v>
      </c>
      <c r="LB826" s="4">
        <v>3308</v>
      </c>
      <c r="LC826" s="4">
        <v>93.7</v>
      </c>
      <c r="LD826" s="4">
        <v>-5.8999999999999915</v>
      </c>
    </row>
    <row r="827" spans="1:316" x14ac:dyDescent="0.25">
      <c r="A827" s="171">
        <v>44076.404250347223</v>
      </c>
      <c r="B827" s="172">
        <v>0.40277777777777773</v>
      </c>
      <c r="C827" s="4">
        <v>11508.45</v>
      </c>
      <c r="D827" s="4">
        <v>11500</v>
      </c>
      <c r="E827" s="173">
        <v>-25.949999999999996</v>
      </c>
      <c r="F827" s="173">
        <v>-21.550000000000004</v>
      </c>
      <c r="G827" s="173">
        <v>313.89999999999998</v>
      </c>
      <c r="H827" s="173">
        <v>-118.05000000000005</v>
      </c>
      <c r="I827" s="173">
        <v>83.850000000000151</v>
      </c>
      <c r="J827" s="173">
        <v>-201.9000000000002</v>
      </c>
      <c r="K827" s="127">
        <v>27.72</v>
      </c>
      <c r="L827" s="127">
        <v>26.49</v>
      </c>
      <c r="M827" s="127">
        <v>11.999999999999998</v>
      </c>
      <c r="N827" s="127">
        <v>8.6999999999999993</v>
      </c>
      <c r="O827" s="127">
        <v>0.39495104900262429</v>
      </c>
      <c r="P827" s="127">
        <v>0.34901745691514469</v>
      </c>
      <c r="Q827" s="127">
        <v>0.88731142416267583</v>
      </c>
      <c r="R827" s="4">
        <v>41009</v>
      </c>
      <c r="S827" s="4">
        <v>46365</v>
      </c>
      <c r="T827" s="173">
        <v>11530.066666666666</v>
      </c>
      <c r="U827" s="173">
        <v>-5.25</v>
      </c>
      <c r="V827" s="4">
        <v>146464</v>
      </c>
      <c r="W827" s="4">
        <v>-2601</v>
      </c>
      <c r="X827" s="173">
        <v>21.616666666664969</v>
      </c>
      <c r="Y827" s="126">
        <v>-54005</v>
      </c>
      <c r="Z827" s="126">
        <v>49785</v>
      </c>
      <c r="AA827" s="126">
        <v>-4220</v>
      </c>
      <c r="AB827" s="126">
        <v>5356</v>
      </c>
      <c r="AC827" s="126">
        <v>-48426</v>
      </c>
      <c r="AD827" s="176" t="e">
        <v>#REF!</v>
      </c>
      <c r="AE827" s="177">
        <v>-0.4621302005602157</v>
      </c>
      <c r="AF827" s="177">
        <v>-0.13514670367388648</v>
      </c>
      <c r="AG827" s="177">
        <v>-1.1068580786726834</v>
      </c>
      <c r="AH827" s="177">
        <v>-2.3366191736240092</v>
      </c>
      <c r="AI827" s="127">
        <v>0.87297696040701989</v>
      </c>
      <c r="AJ827" s="127">
        <v>0</v>
      </c>
      <c r="AK827" s="4">
        <v>0</v>
      </c>
      <c r="AL827" s="178">
        <v>11500</v>
      </c>
      <c r="AM827" s="178">
        <v>11600</v>
      </c>
      <c r="AN827" s="178">
        <v>11400</v>
      </c>
      <c r="AO827" s="178">
        <v>12000</v>
      </c>
      <c r="AS827" s="4">
        <v>0.78705776464886568</v>
      </c>
      <c r="AT827" s="4">
        <v>0.36959291391130256</v>
      </c>
      <c r="AU827" s="4">
        <v>0.31135511798553556</v>
      </c>
      <c r="AV827" s="4">
        <v>8.7728597932679564E-2</v>
      </c>
      <c r="AW827" s="4">
        <v>0.11461683634140507</v>
      </c>
      <c r="AX827" s="4">
        <v>6.7294751009421269E-2</v>
      </c>
      <c r="AY827" s="4">
        <v>32.132369299221359</v>
      </c>
      <c r="AZ827" s="4">
        <v>9.8520900321543401</v>
      </c>
      <c r="BA827" s="4">
        <v>38.743486973947896</v>
      </c>
      <c r="BB827" s="4">
        <v>20.529411764705884</v>
      </c>
      <c r="BC827" s="4">
        <v>22.814616755793228</v>
      </c>
      <c r="BD827" s="4">
        <v>42.747663551401871</v>
      </c>
      <c r="BE827" s="4">
        <v>9.8440337224383914</v>
      </c>
      <c r="BF827" s="4">
        <v>9.2845454545454551</v>
      </c>
      <c r="BG827" s="4">
        <v>2.9763645224171542</v>
      </c>
      <c r="BH827" s="4">
        <v>1.7683016105417277</v>
      </c>
      <c r="BI827" s="4">
        <v>9</v>
      </c>
      <c r="BJ827" s="4">
        <v>0</v>
      </c>
      <c r="BK827" s="4">
        <v>0</v>
      </c>
      <c r="BL827" s="4">
        <v>0</v>
      </c>
      <c r="BM827" s="4">
        <v>6918</v>
      </c>
      <c r="BN827" s="4">
        <v>-1045</v>
      </c>
      <c r="BO827" s="4">
        <v>1.25</v>
      </c>
      <c r="BP827" s="4">
        <v>-0.25</v>
      </c>
      <c r="BQ827" s="4">
        <v>0</v>
      </c>
      <c r="BR827" s="4">
        <v>0</v>
      </c>
      <c r="BS827" s="4">
        <v>0</v>
      </c>
      <c r="BT827" s="4">
        <v>0</v>
      </c>
      <c r="BU827" s="4">
        <v>123</v>
      </c>
      <c r="BV827" s="4">
        <v>9</v>
      </c>
      <c r="BW827" s="4">
        <v>1.35</v>
      </c>
      <c r="BX827" s="4">
        <v>-0.19999999999999996</v>
      </c>
      <c r="BY827" s="4">
        <v>22</v>
      </c>
      <c r="BZ827" s="4">
        <v>0</v>
      </c>
      <c r="CA827" s="4">
        <v>0</v>
      </c>
      <c r="CB827" s="4">
        <v>0</v>
      </c>
      <c r="CC827" s="4">
        <v>733</v>
      </c>
      <c r="CD827" s="4">
        <v>-50</v>
      </c>
      <c r="CE827" s="4">
        <v>1.35</v>
      </c>
      <c r="CF827" s="4">
        <v>-0.29999999999999982</v>
      </c>
      <c r="CG827" s="4">
        <v>0</v>
      </c>
      <c r="CH827" s="4">
        <v>0</v>
      </c>
      <c r="CI827" s="4">
        <v>0</v>
      </c>
      <c r="CJ827" s="4">
        <v>0</v>
      </c>
      <c r="CK827" s="4">
        <v>44</v>
      </c>
      <c r="CL827" s="4">
        <v>0</v>
      </c>
      <c r="CM827" s="4">
        <v>1.6</v>
      </c>
      <c r="CN827" s="4">
        <v>-0.19999999999999996</v>
      </c>
      <c r="CO827" s="4">
        <v>12</v>
      </c>
      <c r="CP827" s="4">
        <v>0</v>
      </c>
      <c r="CQ827" s="4">
        <v>0</v>
      </c>
      <c r="CR827" s="4">
        <v>0</v>
      </c>
      <c r="CS827" s="4">
        <v>1782</v>
      </c>
      <c r="CT827" s="4">
        <v>128</v>
      </c>
      <c r="CU827" s="4">
        <v>1.5</v>
      </c>
      <c r="CV827" s="4">
        <v>-0.44999999999999996</v>
      </c>
      <c r="CW827" s="4">
        <v>0</v>
      </c>
      <c r="CX827" s="4">
        <v>0</v>
      </c>
      <c r="CY827" s="4">
        <v>0</v>
      </c>
      <c r="CZ827" s="4">
        <v>0</v>
      </c>
      <c r="DA827" s="4">
        <v>295</v>
      </c>
      <c r="DB827" s="4">
        <v>13</v>
      </c>
      <c r="DC827" s="4">
        <v>1.6</v>
      </c>
      <c r="DD827" s="4">
        <v>-0.5</v>
      </c>
      <c r="DE827" s="4">
        <v>28</v>
      </c>
      <c r="DF827" s="4">
        <v>0</v>
      </c>
      <c r="DG827" s="4">
        <v>0</v>
      </c>
      <c r="DH827" s="4">
        <v>0</v>
      </c>
      <c r="DI827" s="4">
        <v>2323</v>
      </c>
      <c r="DJ827" s="4">
        <v>29</v>
      </c>
      <c r="DK827" s="4">
        <v>1.5</v>
      </c>
      <c r="DL827" s="4">
        <v>-0.64999999999999991</v>
      </c>
      <c r="DM827" s="4">
        <v>0</v>
      </c>
      <c r="DN827" s="4">
        <v>0</v>
      </c>
      <c r="DO827" s="4">
        <v>0</v>
      </c>
      <c r="DP827" s="4">
        <v>0</v>
      </c>
      <c r="DQ827" s="4">
        <v>466</v>
      </c>
      <c r="DR827" s="4">
        <v>0</v>
      </c>
      <c r="DS827" s="4">
        <v>1.55</v>
      </c>
      <c r="DT827" s="4">
        <v>-0.74999999999999978</v>
      </c>
      <c r="DU827" s="4">
        <v>1</v>
      </c>
      <c r="DV827" s="4">
        <v>0</v>
      </c>
      <c r="DW827" s="4">
        <v>0</v>
      </c>
      <c r="DX827" s="4">
        <v>0</v>
      </c>
      <c r="DY827" s="4">
        <v>5079</v>
      </c>
      <c r="DZ827" s="4">
        <v>-14</v>
      </c>
      <c r="EA827" s="4">
        <v>1.6</v>
      </c>
      <c r="EB827" s="4">
        <v>-0.85000000000000009</v>
      </c>
      <c r="EC827" s="4">
        <v>0</v>
      </c>
      <c r="ED827" s="4">
        <v>0</v>
      </c>
      <c r="EE827" s="4">
        <v>0</v>
      </c>
      <c r="EF827" s="4">
        <v>0</v>
      </c>
      <c r="EG827" s="4">
        <v>352</v>
      </c>
      <c r="EH827" s="4">
        <v>72</v>
      </c>
      <c r="EI827" s="4">
        <v>1.7</v>
      </c>
      <c r="EJ827" s="4">
        <v>-1.0000000000000002</v>
      </c>
      <c r="EK827" s="4">
        <v>79</v>
      </c>
      <c r="EL827" s="4">
        <v>0</v>
      </c>
      <c r="EM827" s="4">
        <v>0</v>
      </c>
      <c r="EN827" s="4">
        <v>0</v>
      </c>
      <c r="EO827" s="4">
        <v>23972</v>
      </c>
      <c r="EP827" s="4">
        <v>14</v>
      </c>
      <c r="EQ827" s="4">
        <v>1.85</v>
      </c>
      <c r="ER827" s="4">
        <v>-1.0499999999999998</v>
      </c>
      <c r="ES827" s="4">
        <v>4</v>
      </c>
      <c r="ET827" s="4">
        <v>0</v>
      </c>
      <c r="EU827" s="4">
        <v>0</v>
      </c>
      <c r="EV827" s="4">
        <v>0</v>
      </c>
      <c r="EW827" s="4">
        <v>920</v>
      </c>
      <c r="EX827" s="4">
        <v>12</v>
      </c>
      <c r="EY827" s="4">
        <v>2.15</v>
      </c>
      <c r="EZ827" s="4">
        <v>-0.80000000000000027</v>
      </c>
      <c r="FA827" s="4">
        <v>24</v>
      </c>
      <c r="FB827" s="4">
        <v>0</v>
      </c>
      <c r="FC827" s="4">
        <v>889.6</v>
      </c>
      <c r="FD827" s="4">
        <v>1.3500000000000227</v>
      </c>
      <c r="FE827" s="4">
        <v>6422</v>
      </c>
      <c r="FF827" s="4">
        <v>218</v>
      </c>
      <c r="FG827" s="4">
        <v>2</v>
      </c>
      <c r="FH827" s="4">
        <v>-1.2999999999999998</v>
      </c>
      <c r="FI827" s="4">
        <v>5</v>
      </c>
      <c r="FJ827" s="4">
        <v>0</v>
      </c>
      <c r="FK827" s="4">
        <v>0</v>
      </c>
      <c r="FL827" s="4">
        <v>0</v>
      </c>
      <c r="FM827" s="4">
        <v>244</v>
      </c>
      <c r="FN827" s="4">
        <v>15</v>
      </c>
      <c r="FO827" s="4">
        <v>2.15</v>
      </c>
      <c r="FP827" s="4">
        <v>-1.4</v>
      </c>
      <c r="FQ827" s="4">
        <v>22</v>
      </c>
      <c r="FR827" s="4">
        <v>0</v>
      </c>
      <c r="FS827" s="4">
        <v>0</v>
      </c>
      <c r="FT827" s="4">
        <v>0</v>
      </c>
      <c r="FU827" s="4">
        <v>17284</v>
      </c>
      <c r="FV827" s="4">
        <v>334</v>
      </c>
      <c r="FW827" s="4">
        <v>2.2999999999999998</v>
      </c>
      <c r="FX827" s="4">
        <v>-1.5500000000000003</v>
      </c>
      <c r="FY827" s="4">
        <v>6</v>
      </c>
      <c r="FZ827" s="4">
        <v>0</v>
      </c>
      <c r="GA827" s="4">
        <v>0</v>
      </c>
      <c r="GB827" s="4">
        <v>0</v>
      </c>
      <c r="GC827" s="4">
        <v>894</v>
      </c>
      <c r="GD827" s="4">
        <v>17</v>
      </c>
      <c r="GE827" s="4">
        <v>2.5499999999999998</v>
      </c>
      <c r="GF827" s="4">
        <v>-1.7000000000000002</v>
      </c>
      <c r="GG827" s="4">
        <v>500</v>
      </c>
      <c r="GH827" s="4">
        <v>0</v>
      </c>
      <c r="GI827" s="4">
        <v>672.85</v>
      </c>
      <c r="GJ827" s="4">
        <v>-37.100000000000023</v>
      </c>
      <c r="GK827" s="4">
        <v>15492</v>
      </c>
      <c r="GL827" s="4">
        <v>-164</v>
      </c>
      <c r="GM827" s="4">
        <v>2.65</v>
      </c>
      <c r="GN827" s="4">
        <v>-1.85</v>
      </c>
      <c r="GO827" s="4">
        <v>6</v>
      </c>
      <c r="GP827" s="4">
        <v>0</v>
      </c>
      <c r="GQ827" s="4">
        <v>0</v>
      </c>
      <c r="GR827" s="4">
        <v>0</v>
      </c>
      <c r="GS827" s="4">
        <v>967</v>
      </c>
      <c r="GT827" s="4">
        <v>-11</v>
      </c>
      <c r="GU827" s="4">
        <v>2.9</v>
      </c>
      <c r="GV827" s="4">
        <v>-1.9</v>
      </c>
      <c r="GW827" s="4">
        <v>324</v>
      </c>
      <c r="GX827" s="4">
        <v>-56</v>
      </c>
      <c r="GY827" s="4">
        <v>610.1</v>
      </c>
      <c r="GZ827" s="4">
        <v>4.1499999999999773</v>
      </c>
      <c r="HA827" s="4">
        <v>16581</v>
      </c>
      <c r="HB827" s="4">
        <v>-320</v>
      </c>
      <c r="HC827" s="4">
        <v>3.25</v>
      </c>
      <c r="HD827" s="4">
        <v>-1.8499999999999996</v>
      </c>
      <c r="HE827" s="4">
        <v>187</v>
      </c>
      <c r="HF827" s="4">
        <v>-2</v>
      </c>
      <c r="HG827" s="4">
        <v>526.29999999999995</v>
      </c>
      <c r="HH827" s="4">
        <v>-8.1000000000000227</v>
      </c>
      <c r="HI827" s="4">
        <v>2723</v>
      </c>
      <c r="HJ827" s="4">
        <v>119</v>
      </c>
      <c r="HK827" s="4">
        <v>3.8</v>
      </c>
      <c r="HL827" s="4">
        <v>-1.9000000000000004</v>
      </c>
      <c r="HM827" s="4">
        <v>899</v>
      </c>
      <c r="HN827" s="4">
        <v>-32</v>
      </c>
      <c r="HO827" s="4">
        <v>508.7</v>
      </c>
      <c r="HP827" s="4">
        <v>1.25</v>
      </c>
      <c r="HQ827" s="4">
        <v>28887</v>
      </c>
      <c r="HR827" s="4">
        <v>2320</v>
      </c>
      <c r="HS827" s="4">
        <v>4.45</v>
      </c>
      <c r="HT827" s="4">
        <v>-2.1499999999999995</v>
      </c>
      <c r="HU827" s="4">
        <v>311</v>
      </c>
      <c r="HV827" s="4">
        <v>0</v>
      </c>
      <c r="HW827" s="4">
        <v>462.9</v>
      </c>
      <c r="HX827" s="4">
        <v>3.75</v>
      </c>
      <c r="HY827" s="4">
        <v>3064</v>
      </c>
      <c r="HZ827" s="4">
        <v>197</v>
      </c>
      <c r="IA827" s="4">
        <v>5.2</v>
      </c>
      <c r="IB827" s="4">
        <v>-2.75</v>
      </c>
      <c r="IC827" s="4">
        <v>499</v>
      </c>
      <c r="ID827" s="4">
        <v>-36</v>
      </c>
      <c r="IE827" s="4">
        <v>410.8</v>
      </c>
      <c r="IF827" s="4">
        <v>3.0500000000000114</v>
      </c>
      <c r="IG827" s="4">
        <v>19333</v>
      </c>
      <c r="IH827" s="4">
        <v>2588</v>
      </c>
      <c r="II827" s="4">
        <v>6.4</v>
      </c>
      <c r="IJ827" s="4">
        <v>-2.75</v>
      </c>
      <c r="IK827" s="4">
        <v>238</v>
      </c>
      <c r="IL827" s="4">
        <v>0</v>
      </c>
      <c r="IM827" s="4">
        <v>360</v>
      </c>
      <c r="IN827" s="4">
        <v>-2.8000000000000114</v>
      </c>
      <c r="IO827" s="4">
        <v>4886</v>
      </c>
      <c r="IP827" s="4">
        <v>432</v>
      </c>
      <c r="IQ827" s="4">
        <v>8</v>
      </c>
      <c r="IR827" s="4">
        <v>-3.0500000000000007</v>
      </c>
      <c r="IS827" s="4">
        <v>1122</v>
      </c>
      <c r="IT827" s="4">
        <v>15</v>
      </c>
      <c r="IU827" s="4">
        <v>312</v>
      </c>
      <c r="IV827" s="4">
        <v>0.14999999999997726</v>
      </c>
      <c r="IW827" s="4">
        <v>25598</v>
      </c>
      <c r="IX827" s="4">
        <v>3909</v>
      </c>
      <c r="IY827" s="4">
        <v>10.4</v>
      </c>
      <c r="IZ827" s="4">
        <v>-2.75</v>
      </c>
      <c r="JA827" s="4">
        <v>214</v>
      </c>
      <c r="JB827" s="4">
        <v>4</v>
      </c>
      <c r="JC827" s="4">
        <v>266</v>
      </c>
      <c r="JD827" s="4">
        <v>2.0500000000000114</v>
      </c>
      <c r="JE827" s="4">
        <v>9148</v>
      </c>
      <c r="JF827" s="4">
        <v>1883</v>
      </c>
      <c r="JG827" s="4">
        <v>13.65</v>
      </c>
      <c r="JH827" s="4">
        <v>-2.5999999999999996</v>
      </c>
      <c r="JI827" s="4">
        <v>3084</v>
      </c>
      <c r="JJ827" s="4">
        <v>368</v>
      </c>
      <c r="JK827" s="4">
        <v>218</v>
      </c>
      <c r="JL827" s="4">
        <v>-0.15000000000000568</v>
      </c>
      <c r="JM827" s="4">
        <v>30359</v>
      </c>
      <c r="JN827" s="4">
        <v>6516</v>
      </c>
      <c r="JO827" s="4">
        <v>18.25</v>
      </c>
      <c r="JP827" s="4">
        <v>-2.5500000000000007</v>
      </c>
      <c r="JQ827" s="5">
        <v>1100</v>
      </c>
      <c r="JR827" s="4">
        <v>172</v>
      </c>
      <c r="JS827" s="4">
        <v>174.4</v>
      </c>
      <c r="JT827" s="4">
        <v>0</v>
      </c>
      <c r="JU827" s="4">
        <v>10213</v>
      </c>
      <c r="JV827" s="4">
        <v>1883</v>
      </c>
      <c r="JW827" s="4">
        <v>24.6</v>
      </c>
      <c r="JX827" s="4">
        <v>-2.75</v>
      </c>
      <c r="JY827" s="4">
        <v>12312</v>
      </c>
      <c r="JZ827" s="4">
        <v>-1155</v>
      </c>
      <c r="KA827" s="4">
        <v>133.65</v>
      </c>
      <c r="KB827" s="4">
        <v>-1.6500000000000057</v>
      </c>
      <c r="KC827" s="4">
        <v>36645</v>
      </c>
      <c r="KD827" s="4">
        <v>6910</v>
      </c>
      <c r="KE827" s="4">
        <v>33.6</v>
      </c>
      <c r="KF827" s="4">
        <v>-4.3999999999999986</v>
      </c>
      <c r="KG827" s="4">
        <v>8196</v>
      </c>
      <c r="KH827" s="4">
        <v>3211</v>
      </c>
      <c r="KI827" s="4">
        <v>95.3</v>
      </c>
      <c r="KJ827" s="4">
        <v>-4.4500000000000028</v>
      </c>
      <c r="KK827" s="4">
        <v>14493</v>
      </c>
      <c r="KL827" s="4">
        <v>5599</v>
      </c>
      <c r="KM827" s="4">
        <v>45.55</v>
      </c>
      <c r="KN827" s="4">
        <v>-7.3500000000000014</v>
      </c>
      <c r="KO827" s="4">
        <v>43331</v>
      </c>
      <c r="KP827" s="4">
        <v>9988</v>
      </c>
      <c r="KQ827" s="4">
        <v>64.150000000000006</v>
      </c>
      <c r="KR827" s="4">
        <v>-7.0999999999999943</v>
      </c>
      <c r="KS827" s="4">
        <v>34104</v>
      </c>
      <c r="KT827" s="4">
        <v>11190</v>
      </c>
      <c r="KU827" s="4">
        <v>64.099999999999994</v>
      </c>
      <c r="KV827" s="4">
        <v>-8.6500000000000057</v>
      </c>
      <c r="KW827" s="4">
        <v>16483</v>
      </c>
      <c r="KX827" s="4">
        <v>7186</v>
      </c>
      <c r="KY827" s="4">
        <v>40.35</v>
      </c>
      <c r="KZ827" s="4">
        <v>-7.8500000000000014</v>
      </c>
      <c r="LA827" s="4">
        <v>6092</v>
      </c>
      <c r="LB827" s="4">
        <v>3057</v>
      </c>
      <c r="LC827" s="4">
        <v>90.35</v>
      </c>
      <c r="LD827" s="4">
        <v>-9.25</v>
      </c>
    </row>
    <row r="828" spans="1:316" x14ac:dyDescent="0.25">
      <c r="A828" s="171">
        <v>44076.403012615738</v>
      </c>
      <c r="B828" s="172">
        <v>0.40138888888888885</v>
      </c>
      <c r="C828" s="4">
        <v>11498.75</v>
      </c>
      <c r="D828" s="4">
        <v>11500</v>
      </c>
      <c r="E828" s="173">
        <v>-20.150000000000002</v>
      </c>
      <c r="F828" s="173">
        <v>-24.850000000000005</v>
      </c>
      <c r="G828" s="173">
        <v>313.89999999999998</v>
      </c>
      <c r="H828" s="173">
        <v>-159.44999999999996</v>
      </c>
      <c r="I828" s="173">
        <v>71.400000000000119</v>
      </c>
      <c r="J828" s="173">
        <v>-230.85000000000008</v>
      </c>
      <c r="K828" s="127">
        <v>28.51</v>
      </c>
      <c r="L828" s="127">
        <v>26.17</v>
      </c>
      <c r="M828" s="127">
        <v>12.790000000000001</v>
      </c>
      <c r="N828" s="127">
        <v>8.3800000000000026</v>
      </c>
      <c r="O828" s="127">
        <v>0.33201862107738245</v>
      </c>
      <c r="P828" s="127">
        <v>0.29237754505849056</v>
      </c>
      <c r="Q828" s="127">
        <v>0.87472898880905292</v>
      </c>
      <c r="R828" s="4">
        <v>39937</v>
      </c>
      <c r="S828" s="4">
        <v>40388</v>
      </c>
      <c r="T828" s="173">
        <v>11535.316666666666</v>
      </c>
      <c r="U828" s="173">
        <v>8.9499999999989086</v>
      </c>
      <c r="V828" s="4">
        <v>146123</v>
      </c>
      <c r="W828" s="4">
        <v>-1945</v>
      </c>
      <c r="X828" s="173">
        <v>36.566666666665697</v>
      </c>
      <c r="Y828" s="126">
        <v>-41663</v>
      </c>
      <c r="Z828" s="126">
        <v>43798</v>
      </c>
      <c r="AA828" s="126">
        <v>2135</v>
      </c>
      <c r="AB828" s="126">
        <v>451</v>
      </c>
      <c r="AC828" s="126">
        <v>-50605</v>
      </c>
      <c r="AD828" s="176" t="e">
        <v>#REF!</v>
      </c>
      <c r="AE828" s="177">
        <v>-0.73493806443624488</v>
      </c>
      <c r="AF828" s="177">
        <v>-0.15544186236508958</v>
      </c>
      <c r="AG828" s="177">
        <v>-1.2947111887423901</v>
      </c>
      <c r="AH828" s="177">
        <v>-3.9460908647305679</v>
      </c>
      <c r="AI828" s="127">
        <v>1.1123720103516965</v>
      </c>
      <c r="AJ828" s="127">
        <v>0</v>
      </c>
      <c r="AK828" s="4">
        <v>0</v>
      </c>
      <c r="AL828" s="178">
        <v>11500</v>
      </c>
      <c r="AM828" s="178">
        <v>11600</v>
      </c>
      <c r="AN828" s="178">
        <v>11400</v>
      </c>
      <c r="AO828" s="178">
        <v>12000</v>
      </c>
      <c r="AS828" s="4">
        <v>0.75405418296289228</v>
      </c>
      <c r="AT828" s="4">
        <v>0.34557915534699923</v>
      </c>
      <c r="AU828" s="4">
        <v>0.30994276022895906</v>
      </c>
      <c r="AV828" s="4">
        <v>8.8180978762696219E-2</v>
      </c>
      <c r="AW828" s="4">
        <v>0.11437053029280798</v>
      </c>
      <c r="AX828" s="4">
        <v>6.6866374237723333E-2</v>
      </c>
      <c r="AY828" s="4">
        <v>31.949944382647384</v>
      </c>
      <c r="AZ828" s="4">
        <v>10.02572347266881</v>
      </c>
      <c r="BA828" s="4">
        <v>38.096192384769537</v>
      </c>
      <c r="BB828" s="4">
        <v>19.663865546218489</v>
      </c>
      <c r="BC828" s="4">
        <v>23.219401631912966</v>
      </c>
      <c r="BD828" s="4">
        <v>41.836448598130843</v>
      </c>
      <c r="BE828" s="4">
        <v>9.5886707434824583</v>
      </c>
      <c r="BF828" s="4">
        <v>9.0806599450045837</v>
      </c>
      <c r="BG828" s="4">
        <v>2.8275176853986168</v>
      </c>
      <c r="BH828" s="4">
        <v>1.6757522123893804</v>
      </c>
      <c r="BI828" s="4">
        <v>9</v>
      </c>
      <c r="BJ828" s="4">
        <v>0</v>
      </c>
      <c r="BK828" s="4">
        <v>0</v>
      </c>
      <c r="BL828" s="4">
        <v>0</v>
      </c>
      <c r="BM828" s="4">
        <v>6907</v>
      </c>
      <c r="BN828" s="4">
        <v>-1056</v>
      </c>
      <c r="BO828" s="4">
        <v>1.3</v>
      </c>
      <c r="BP828" s="4">
        <v>-0.19999999999999996</v>
      </c>
      <c r="BQ828" s="4">
        <v>0</v>
      </c>
      <c r="BR828" s="4">
        <v>0</v>
      </c>
      <c r="BS828" s="4">
        <v>0</v>
      </c>
      <c r="BT828" s="4">
        <v>0</v>
      </c>
      <c r="BU828" s="4">
        <v>123</v>
      </c>
      <c r="BV828" s="4">
        <v>9</v>
      </c>
      <c r="BW828" s="4">
        <v>1.35</v>
      </c>
      <c r="BX828" s="4">
        <v>-0.19999999999999996</v>
      </c>
      <c r="BY828" s="4">
        <v>22</v>
      </c>
      <c r="BZ828" s="4">
        <v>0</v>
      </c>
      <c r="CA828" s="4">
        <v>0</v>
      </c>
      <c r="CB828" s="4">
        <v>0</v>
      </c>
      <c r="CC828" s="4">
        <v>758</v>
      </c>
      <c r="CD828" s="4">
        <v>-25</v>
      </c>
      <c r="CE828" s="4">
        <v>1.3</v>
      </c>
      <c r="CF828" s="4">
        <v>-0.34999999999999987</v>
      </c>
      <c r="CG828" s="4">
        <v>0</v>
      </c>
      <c r="CH828" s="4">
        <v>0</v>
      </c>
      <c r="CI828" s="4">
        <v>0</v>
      </c>
      <c r="CJ828" s="4">
        <v>0</v>
      </c>
      <c r="CK828" s="4">
        <v>44</v>
      </c>
      <c r="CL828" s="4">
        <v>0</v>
      </c>
      <c r="CM828" s="4">
        <v>1.6</v>
      </c>
      <c r="CN828" s="4">
        <v>-0.19999999999999996</v>
      </c>
      <c r="CO828" s="4">
        <v>12</v>
      </c>
      <c r="CP828" s="4">
        <v>0</v>
      </c>
      <c r="CQ828" s="4">
        <v>0</v>
      </c>
      <c r="CR828" s="4">
        <v>0</v>
      </c>
      <c r="CS828" s="4">
        <v>1776</v>
      </c>
      <c r="CT828" s="4">
        <v>122</v>
      </c>
      <c r="CU828" s="4">
        <v>1.5</v>
      </c>
      <c r="CV828" s="4">
        <v>-0.44999999999999996</v>
      </c>
      <c r="CW828" s="4">
        <v>0</v>
      </c>
      <c r="CX828" s="4">
        <v>0</v>
      </c>
      <c r="CY828" s="4">
        <v>0</v>
      </c>
      <c r="CZ828" s="4">
        <v>0</v>
      </c>
      <c r="DA828" s="4">
        <v>295</v>
      </c>
      <c r="DB828" s="4">
        <v>13</v>
      </c>
      <c r="DC828" s="4">
        <v>1.6</v>
      </c>
      <c r="DD828" s="4">
        <v>-0.5</v>
      </c>
      <c r="DE828" s="4">
        <v>28</v>
      </c>
      <c r="DF828" s="4">
        <v>0</v>
      </c>
      <c r="DG828" s="4">
        <v>0</v>
      </c>
      <c r="DH828" s="4">
        <v>0</v>
      </c>
      <c r="DI828" s="4">
        <v>2323</v>
      </c>
      <c r="DJ828" s="4">
        <v>29</v>
      </c>
      <c r="DK828" s="4">
        <v>1.6</v>
      </c>
      <c r="DL828" s="4">
        <v>-0.54999999999999982</v>
      </c>
      <c r="DM828" s="4">
        <v>0</v>
      </c>
      <c r="DN828" s="4">
        <v>0</v>
      </c>
      <c r="DO828" s="4">
        <v>0</v>
      </c>
      <c r="DP828" s="4">
        <v>0</v>
      </c>
      <c r="DQ828" s="4">
        <v>466</v>
      </c>
      <c r="DR828" s="4">
        <v>0</v>
      </c>
      <c r="DS828" s="4">
        <v>1.55</v>
      </c>
      <c r="DT828" s="4">
        <v>-0.74999999999999978</v>
      </c>
      <c r="DU828" s="4">
        <v>1</v>
      </c>
      <c r="DV828" s="4">
        <v>0</v>
      </c>
      <c r="DW828" s="4">
        <v>0</v>
      </c>
      <c r="DX828" s="4">
        <v>0</v>
      </c>
      <c r="DY828" s="4">
        <v>5079</v>
      </c>
      <c r="DZ828" s="4">
        <v>-14</v>
      </c>
      <c r="EA828" s="4">
        <v>1.65</v>
      </c>
      <c r="EB828" s="4">
        <v>-0.80000000000000027</v>
      </c>
      <c r="EC828" s="4">
        <v>0</v>
      </c>
      <c r="ED828" s="4">
        <v>0</v>
      </c>
      <c r="EE828" s="4">
        <v>0</v>
      </c>
      <c r="EF828" s="4">
        <v>0</v>
      </c>
      <c r="EG828" s="4">
        <v>352</v>
      </c>
      <c r="EH828" s="4">
        <v>72</v>
      </c>
      <c r="EI828" s="4">
        <v>1.7</v>
      </c>
      <c r="EJ828" s="4">
        <v>-1.0000000000000002</v>
      </c>
      <c r="EK828" s="4">
        <v>79</v>
      </c>
      <c r="EL828" s="4">
        <v>0</v>
      </c>
      <c r="EM828" s="4">
        <v>0</v>
      </c>
      <c r="EN828" s="4">
        <v>0</v>
      </c>
      <c r="EO828" s="4">
        <v>23975</v>
      </c>
      <c r="EP828" s="4">
        <v>17</v>
      </c>
      <c r="EQ828" s="4">
        <v>1.85</v>
      </c>
      <c r="ER828" s="4">
        <v>-1.0499999999999998</v>
      </c>
      <c r="ES828" s="4">
        <v>4</v>
      </c>
      <c r="ET828" s="4">
        <v>0</v>
      </c>
      <c r="EU828" s="4">
        <v>0</v>
      </c>
      <c r="EV828" s="4">
        <v>0</v>
      </c>
      <c r="EW828" s="4">
        <v>920</v>
      </c>
      <c r="EX828" s="4">
        <v>12</v>
      </c>
      <c r="EY828" s="4">
        <v>2.15</v>
      </c>
      <c r="EZ828" s="4">
        <v>-0.80000000000000027</v>
      </c>
      <c r="FA828" s="4">
        <v>24</v>
      </c>
      <c r="FB828" s="4">
        <v>0</v>
      </c>
      <c r="FC828" s="4">
        <v>889.6</v>
      </c>
      <c r="FD828" s="4">
        <v>1.3500000000000227</v>
      </c>
      <c r="FE828" s="4">
        <v>6425</v>
      </c>
      <c r="FF828" s="4">
        <v>221</v>
      </c>
      <c r="FG828" s="4">
        <v>2.0499999999999998</v>
      </c>
      <c r="FH828" s="4">
        <v>-1.25</v>
      </c>
      <c r="FI828" s="4">
        <v>5</v>
      </c>
      <c r="FJ828" s="4">
        <v>0</v>
      </c>
      <c r="FK828" s="4">
        <v>0</v>
      </c>
      <c r="FL828" s="4">
        <v>0</v>
      </c>
      <c r="FM828" s="4">
        <v>244</v>
      </c>
      <c r="FN828" s="4">
        <v>15</v>
      </c>
      <c r="FO828" s="4">
        <v>2.15</v>
      </c>
      <c r="FP828" s="4">
        <v>-1.4</v>
      </c>
      <c r="FQ828" s="4">
        <v>22</v>
      </c>
      <c r="FR828" s="4">
        <v>0</v>
      </c>
      <c r="FS828" s="4">
        <v>0</v>
      </c>
      <c r="FT828" s="4">
        <v>0</v>
      </c>
      <c r="FU828" s="4">
        <v>17284</v>
      </c>
      <c r="FV828" s="4">
        <v>334</v>
      </c>
      <c r="FW828" s="4">
        <v>2.2999999999999998</v>
      </c>
      <c r="FX828" s="4">
        <v>-1.5500000000000003</v>
      </c>
      <c r="FY828" s="4">
        <v>6</v>
      </c>
      <c r="FZ828" s="4">
        <v>0</v>
      </c>
      <c r="GA828" s="4">
        <v>0</v>
      </c>
      <c r="GB828" s="4">
        <v>0</v>
      </c>
      <c r="GC828" s="4">
        <v>894</v>
      </c>
      <c r="GD828" s="4">
        <v>17</v>
      </c>
      <c r="GE828" s="4">
        <v>2.5499999999999998</v>
      </c>
      <c r="GF828" s="4">
        <v>-1.7000000000000002</v>
      </c>
      <c r="GG828" s="4">
        <v>500</v>
      </c>
      <c r="GH828" s="4">
        <v>0</v>
      </c>
      <c r="GI828" s="4">
        <v>672.85</v>
      </c>
      <c r="GJ828" s="4">
        <v>-37.100000000000023</v>
      </c>
      <c r="GK828" s="4">
        <v>15417</v>
      </c>
      <c r="GL828" s="4">
        <v>-239</v>
      </c>
      <c r="GM828" s="4">
        <v>2.7</v>
      </c>
      <c r="GN828" s="4">
        <v>-1.7999999999999998</v>
      </c>
      <c r="GO828" s="4">
        <v>6</v>
      </c>
      <c r="GP828" s="4">
        <v>0</v>
      </c>
      <c r="GQ828" s="4">
        <v>0</v>
      </c>
      <c r="GR828" s="4">
        <v>0</v>
      </c>
      <c r="GS828" s="4">
        <v>973</v>
      </c>
      <c r="GT828" s="4">
        <v>-5</v>
      </c>
      <c r="GU828" s="4">
        <v>2.9</v>
      </c>
      <c r="GV828" s="4">
        <v>-1.9</v>
      </c>
      <c r="GW828" s="4">
        <v>324</v>
      </c>
      <c r="GX828" s="4">
        <v>-56</v>
      </c>
      <c r="GY828" s="4">
        <v>586.20000000000005</v>
      </c>
      <c r="GZ828" s="4">
        <v>-19.75</v>
      </c>
      <c r="HA828" s="4">
        <v>16715</v>
      </c>
      <c r="HB828" s="4">
        <v>-186</v>
      </c>
      <c r="HC828" s="4">
        <v>3.2</v>
      </c>
      <c r="HD828" s="4">
        <v>-1.8999999999999995</v>
      </c>
      <c r="HE828" s="4">
        <v>187</v>
      </c>
      <c r="HF828" s="4">
        <v>-2</v>
      </c>
      <c r="HG828" s="4">
        <v>526.29999999999995</v>
      </c>
      <c r="HH828" s="4">
        <v>-8.1000000000000227</v>
      </c>
      <c r="HI828" s="4">
        <v>2865</v>
      </c>
      <c r="HJ828" s="4">
        <v>261</v>
      </c>
      <c r="HK828" s="4">
        <v>3.75</v>
      </c>
      <c r="HL828" s="4">
        <v>-1.9500000000000002</v>
      </c>
      <c r="HM828" s="4">
        <v>899</v>
      </c>
      <c r="HN828" s="4">
        <v>-32</v>
      </c>
      <c r="HO828" s="4">
        <v>500</v>
      </c>
      <c r="HP828" s="4">
        <v>-7.4499999999999886</v>
      </c>
      <c r="HQ828" s="4">
        <v>28723</v>
      </c>
      <c r="HR828" s="4">
        <v>2156</v>
      </c>
      <c r="HS828" s="4">
        <v>4.4000000000000004</v>
      </c>
      <c r="HT828" s="4">
        <v>-2.1999999999999993</v>
      </c>
      <c r="HU828" s="4">
        <v>311</v>
      </c>
      <c r="HV828" s="4">
        <v>0</v>
      </c>
      <c r="HW828" s="4">
        <v>428.55</v>
      </c>
      <c r="HX828" s="4">
        <v>-30.599999999999966</v>
      </c>
      <c r="HY828" s="4">
        <v>3118</v>
      </c>
      <c r="HZ828" s="4">
        <v>251</v>
      </c>
      <c r="IA828" s="4">
        <v>5.15</v>
      </c>
      <c r="IB828" s="4">
        <v>-2.8</v>
      </c>
      <c r="IC828" s="4">
        <v>499</v>
      </c>
      <c r="ID828" s="4">
        <v>-36</v>
      </c>
      <c r="IE828" s="4">
        <v>401</v>
      </c>
      <c r="IF828" s="4">
        <v>-6.75</v>
      </c>
      <c r="IG828" s="4">
        <v>19010</v>
      </c>
      <c r="IH828" s="4">
        <v>2265</v>
      </c>
      <c r="II828" s="4">
        <v>6.3</v>
      </c>
      <c r="IJ828" s="4">
        <v>-2.8500000000000005</v>
      </c>
      <c r="IK828" s="4">
        <v>238</v>
      </c>
      <c r="IL828" s="4">
        <v>0</v>
      </c>
      <c r="IM828" s="4">
        <v>360</v>
      </c>
      <c r="IN828" s="4">
        <v>-2.8000000000000114</v>
      </c>
      <c r="IO828" s="4">
        <v>4680</v>
      </c>
      <c r="IP828" s="4">
        <v>226</v>
      </c>
      <c r="IQ828" s="4">
        <v>7.75</v>
      </c>
      <c r="IR828" s="4">
        <v>-3.3000000000000007</v>
      </c>
      <c r="IS828" s="4">
        <v>1103</v>
      </c>
      <c r="IT828" s="4">
        <v>-4</v>
      </c>
      <c r="IU828" s="4">
        <v>315.2</v>
      </c>
      <c r="IV828" s="4">
        <v>3.3499999999999659</v>
      </c>
      <c r="IW828" s="4">
        <v>25611</v>
      </c>
      <c r="IX828" s="4">
        <v>3922</v>
      </c>
      <c r="IY828" s="4">
        <v>10.050000000000001</v>
      </c>
      <c r="IZ828" s="4">
        <v>-3.0999999999999996</v>
      </c>
      <c r="JA828" s="4">
        <v>214</v>
      </c>
      <c r="JB828" s="4">
        <v>4</v>
      </c>
      <c r="JC828" s="4">
        <v>268.10000000000002</v>
      </c>
      <c r="JD828" s="4">
        <v>4.1500000000000341</v>
      </c>
      <c r="JE828" s="4">
        <v>8953</v>
      </c>
      <c r="JF828" s="4">
        <v>1688</v>
      </c>
      <c r="JG828" s="4">
        <v>13.15</v>
      </c>
      <c r="JH828" s="4">
        <v>-3.0999999999999996</v>
      </c>
      <c r="JI828" s="4">
        <v>3107</v>
      </c>
      <c r="JJ828" s="4">
        <v>391</v>
      </c>
      <c r="JK828" s="4">
        <v>224</v>
      </c>
      <c r="JL828" s="4">
        <v>5.8499999999999943</v>
      </c>
      <c r="JM828" s="4">
        <v>29792</v>
      </c>
      <c r="JN828" s="4">
        <v>5949</v>
      </c>
      <c r="JO828" s="4">
        <v>17.649999999999999</v>
      </c>
      <c r="JP828" s="4">
        <v>-3.1500000000000021</v>
      </c>
      <c r="JQ828" s="5">
        <v>1091</v>
      </c>
      <c r="JR828" s="4">
        <v>163</v>
      </c>
      <c r="JS828" s="4">
        <v>179</v>
      </c>
      <c r="JT828" s="4">
        <v>4.5999999999999943</v>
      </c>
      <c r="JU828" s="4">
        <v>9907</v>
      </c>
      <c r="JV828" s="4">
        <v>1577</v>
      </c>
      <c r="JW828" s="4">
        <v>23.75</v>
      </c>
      <c r="JX828" s="4">
        <v>-3.6000000000000014</v>
      </c>
      <c r="JY828" s="4">
        <v>12581</v>
      </c>
      <c r="JZ828" s="4">
        <v>-886</v>
      </c>
      <c r="KA828" s="4">
        <v>137.85</v>
      </c>
      <c r="KB828" s="4">
        <v>2.5499999999999829</v>
      </c>
      <c r="KC828" s="4">
        <v>35573</v>
      </c>
      <c r="KD828" s="4">
        <v>5838</v>
      </c>
      <c r="KE828" s="4">
        <v>32.75</v>
      </c>
      <c r="KF828" s="4">
        <v>-5.25</v>
      </c>
      <c r="KG828" s="4">
        <v>8475</v>
      </c>
      <c r="KH828" s="4">
        <v>3490</v>
      </c>
      <c r="KI828" s="4">
        <v>99.8</v>
      </c>
      <c r="KJ828" s="4">
        <v>4.9999999999997158E-2</v>
      </c>
      <c r="KK828" s="4">
        <v>14202</v>
      </c>
      <c r="KL828" s="4">
        <v>5308</v>
      </c>
      <c r="KM828" s="4">
        <v>44.85</v>
      </c>
      <c r="KN828" s="4">
        <v>-8.0499999999999972</v>
      </c>
      <c r="KO828" s="4">
        <v>41932</v>
      </c>
      <c r="KP828" s="4">
        <v>8589</v>
      </c>
      <c r="KQ828" s="4">
        <v>67.5</v>
      </c>
      <c r="KR828" s="4">
        <v>-3.75</v>
      </c>
      <c r="KS828" s="4">
        <v>31619</v>
      </c>
      <c r="KT828" s="4">
        <v>8705</v>
      </c>
      <c r="KU828" s="4">
        <v>62.65</v>
      </c>
      <c r="KV828" s="4">
        <v>-10.100000000000001</v>
      </c>
      <c r="KW828" s="4">
        <v>16196</v>
      </c>
      <c r="KX828" s="4">
        <v>6899</v>
      </c>
      <c r="KY828" s="4">
        <v>42.85</v>
      </c>
      <c r="KZ828" s="4">
        <v>-5.3500000000000014</v>
      </c>
      <c r="LA828" s="4">
        <v>5597</v>
      </c>
      <c r="LB828" s="4">
        <v>2562</v>
      </c>
      <c r="LC828" s="4">
        <v>87.85</v>
      </c>
      <c r="LD828" s="4">
        <v>-11.75</v>
      </c>
    </row>
    <row r="829" spans="1:316" x14ac:dyDescent="0.25">
      <c r="A829" s="171">
        <v>44076.401768634256</v>
      </c>
      <c r="B829" s="172">
        <v>0.40069444444444446</v>
      </c>
      <c r="C829" s="4">
        <v>11487.3</v>
      </c>
      <c r="D829" s="4">
        <v>11500</v>
      </c>
      <c r="E829" s="173">
        <v>-25.95</v>
      </c>
      <c r="F829" s="173">
        <v>-14.099999999999998</v>
      </c>
      <c r="G829" s="173">
        <v>313.89999999999998</v>
      </c>
      <c r="H829" s="173">
        <v>-246.05</v>
      </c>
      <c r="I829" s="173">
        <v>137.45000000000007</v>
      </c>
      <c r="J829" s="173">
        <v>-383.50000000000011</v>
      </c>
      <c r="K829" s="127">
        <v>24.62</v>
      </c>
      <c r="L829" s="127">
        <v>30.03</v>
      </c>
      <c r="M829" s="127">
        <v>8.9</v>
      </c>
      <c r="N829" s="127">
        <v>12.240000000000002</v>
      </c>
      <c r="O829" s="127">
        <v>0.29623397682114005</v>
      </c>
      <c r="P829" s="127">
        <v>0.20417609693860053</v>
      </c>
      <c r="Q829" s="127">
        <v>0.86371874593208964</v>
      </c>
      <c r="R829" s="4">
        <v>39975</v>
      </c>
      <c r="S829" s="4">
        <v>36023</v>
      </c>
      <c r="T829" s="173">
        <v>11526.366666666667</v>
      </c>
      <c r="U829" s="173">
        <v>7.9500000000007276</v>
      </c>
      <c r="V829" s="4">
        <v>145789</v>
      </c>
      <c r="W829" s="4">
        <v>-2054</v>
      </c>
      <c r="X829" s="173">
        <v>39.066666666667516</v>
      </c>
      <c r="Y829" s="126">
        <v>-50075</v>
      </c>
      <c r="Z829" s="126">
        <v>38591</v>
      </c>
      <c r="AA829" s="126">
        <v>-11484</v>
      </c>
      <c r="AB829" s="126">
        <v>-3952</v>
      </c>
      <c r="AC829" s="126">
        <v>-52336</v>
      </c>
      <c r="AD829" s="176" t="e">
        <v>#REF!</v>
      </c>
      <c r="AE829" s="177">
        <v>-0.85617100761832854</v>
      </c>
      <c r="AF829" s="177">
        <v>-0.17205848661704917</v>
      </c>
      <c r="AG829" s="177">
        <v>-1.3034465791205561</v>
      </c>
      <c r="AH829" s="177">
        <v>-3.4118037722598826</v>
      </c>
      <c r="AI829" s="127">
        <v>1.3953443083893682</v>
      </c>
      <c r="AJ829" s="127">
        <v>0</v>
      </c>
      <c r="AK829" s="4">
        <v>0</v>
      </c>
      <c r="AL829" s="178">
        <v>11500</v>
      </c>
      <c r="AM829" s="178">
        <v>11600</v>
      </c>
      <c r="AN829" s="178">
        <v>11400</v>
      </c>
      <c r="AO829" s="178">
        <v>12000</v>
      </c>
      <c r="AS829" s="4">
        <v>0.70257916301541812</v>
      </c>
      <c r="AT829" s="4">
        <v>0.2911475802587446</v>
      </c>
      <c r="AU829" s="4">
        <v>0.31898707240517105</v>
      </c>
      <c r="AV829" s="4">
        <v>8.6199050900344534E-2</v>
      </c>
      <c r="AW829" s="4">
        <v>0.11699041198087923</v>
      </c>
      <c r="AX829" s="4">
        <v>6.5723749934276252E-2</v>
      </c>
      <c r="AY829" s="4">
        <v>31.733036707452726</v>
      </c>
      <c r="AZ829" s="4">
        <v>10.356913183279742</v>
      </c>
      <c r="BA829" s="4">
        <v>37.08817635270541</v>
      </c>
      <c r="BB829" s="4">
        <v>19.529411764705884</v>
      </c>
      <c r="BC829" s="4">
        <v>22.366371681415931</v>
      </c>
      <c r="BD829" s="4">
        <v>41.226415094339622</v>
      </c>
      <c r="BE829" s="4">
        <v>9.1564086294416249</v>
      </c>
      <c r="BF829" s="4">
        <v>8.6608084358523723</v>
      </c>
      <c r="BG829" s="4">
        <v>2.7360687768659631</v>
      </c>
      <c r="BH829" s="4">
        <v>1.6274487341047084</v>
      </c>
      <c r="BI829" s="4">
        <v>9</v>
      </c>
      <c r="BJ829" s="4">
        <v>0</v>
      </c>
      <c r="BK829" s="4">
        <v>0</v>
      </c>
      <c r="BL829" s="4">
        <v>0</v>
      </c>
      <c r="BM829" s="4">
        <v>7070</v>
      </c>
      <c r="BN829" s="4">
        <v>-893</v>
      </c>
      <c r="BO829" s="4">
        <v>1.25</v>
      </c>
      <c r="BP829" s="4">
        <v>-0.25</v>
      </c>
      <c r="BQ829" s="4">
        <v>0</v>
      </c>
      <c r="BR829" s="4">
        <v>0</v>
      </c>
      <c r="BS829" s="4">
        <v>0</v>
      </c>
      <c r="BT829" s="4">
        <v>0</v>
      </c>
      <c r="BU829" s="4">
        <v>123</v>
      </c>
      <c r="BV829" s="4">
        <v>9</v>
      </c>
      <c r="BW829" s="4">
        <v>1.3</v>
      </c>
      <c r="BX829" s="4">
        <v>-0.25</v>
      </c>
      <c r="BY829" s="4">
        <v>22</v>
      </c>
      <c r="BZ829" s="4">
        <v>0</v>
      </c>
      <c r="CA829" s="4">
        <v>0</v>
      </c>
      <c r="CB829" s="4">
        <v>0</v>
      </c>
      <c r="CC829" s="4">
        <v>771</v>
      </c>
      <c r="CD829" s="4">
        <v>-12</v>
      </c>
      <c r="CE829" s="4">
        <v>1.25</v>
      </c>
      <c r="CF829" s="4">
        <v>-0.39999999999999991</v>
      </c>
      <c r="CG829" s="4">
        <v>0</v>
      </c>
      <c r="CH829" s="4">
        <v>0</v>
      </c>
      <c r="CI829" s="4">
        <v>0</v>
      </c>
      <c r="CJ829" s="4">
        <v>0</v>
      </c>
      <c r="CK829" s="4">
        <v>44</v>
      </c>
      <c r="CL829" s="4">
        <v>0</v>
      </c>
      <c r="CM829" s="4">
        <v>1.2</v>
      </c>
      <c r="CN829" s="4">
        <v>-0.60000000000000009</v>
      </c>
      <c r="CO829" s="4">
        <v>12</v>
      </c>
      <c r="CP829" s="4">
        <v>0</v>
      </c>
      <c r="CQ829" s="4">
        <v>0</v>
      </c>
      <c r="CR829" s="4">
        <v>0</v>
      </c>
      <c r="CS829" s="4">
        <v>1748</v>
      </c>
      <c r="CT829" s="4">
        <v>94</v>
      </c>
      <c r="CU829" s="4">
        <v>1.45</v>
      </c>
      <c r="CV829" s="4">
        <v>-0.5</v>
      </c>
      <c r="CW829" s="4">
        <v>0</v>
      </c>
      <c r="CX829" s="4">
        <v>0</v>
      </c>
      <c r="CY829" s="4">
        <v>0</v>
      </c>
      <c r="CZ829" s="4">
        <v>0</v>
      </c>
      <c r="DA829" s="4">
        <v>295</v>
      </c>
      <c r="DB829" s="4">
        <v>13</v>
      </c>
      <c r="DC829" s="4">
        <v>1.6</v>
      </c>
      <c r="DD829" s="4">
        <v>-0.5</v>
      </c>
      <c r="DE829" s="4">
        <v>28</v>
      </c>
      <c r="DF829" s="4">
        <v>0</v>
      </c>
      <c r="DG829" s="4">
        <v>0</v>
      </c>
      <c r="DH829" s="4">
        <v>0</v>
      </c>
      <c r="DI829" s="4">
        <v>2326</v>
      </c>
      <c r="DJ829" s="4">
        <v>32</v>
      </c>
      <c r="DK829" s="4">
        <v>1.55</v>
      </c>
      <c r="DL829" s="4">
        <v>-0.59999999999999987</v>
      </c>
      <c r="DM829" s="4">
        <v>0</v>
      </c>
      <c r="DN829" s="4">
        <v>0</v>
      </c>
      <c r="DO829" s="4">
        <v>0</v>
      </c>
      <c r="DP829" s="4">
        <v>0</v>
      </c>
      <c r="DQ829" s="4">
        <v>466</v>
      </c>
      <c r="DR829" s="4">
        <v>0</v>
      </c>
      <c r="DS829" s="4">
        <v>1.55</v>
      </c>
      <c r="DT829" s="4">
        <v>-0.74999999999999978</v>
      </c>
      <c r="DU829" s="4">
        <v>1</v>
      </c>
      <c r="DV829" s="4">
        <v>0</v>
      </c>
      <c r="DW829" s="4">
        <v>0</v>
      </c>
      <c r="DX829" s="4">
        <v>0</v>
      </c>
      <c r="DY829" s="4">
        <v>5095</v>
      </c>
      <c r="DZ829" s="4">
        <v>2</v>
      </c>
      <c r="EA829" s="4">
        <v>1.65</v>
      </c>
      <c r="EB829" s="4">
        <v>-0.80000000000000027</v>
      </c>
      <c r="EC829" s="4">
        <v>0</v>
      </c>
      <c r="ED829" s="4">
        <v>0</v>
      </c>
      <c r="EE829" s="4">
        <v>0</v>
      </c>
      <c r="EF829" s="4">
        <v>0</v>
      </c>
      <c r="EG829" s="4">
        <v>352</v>
      </c>
      <c r="EH829" s="4">
        <v>72</v>
      </c>
      <c r="EI829" s="4">
        <v>1.9</v>
      </c>
      <c r="EJ829" s="4">
        <v>-0.80000000000000027</v>
      </c>
      <c r="EK829" s="4">
        <v>79</v>
      </c>
      <c r="EL829" s="4">
        <v>0</v>
      </c>
      <c r="EM829" s="4">
        <v>0</v>
      </c>
      <c r="EN829" s="4">
        <v>0</v>
      </c>
      <c r="EO829" s="4">
        <v>24011</v>
      </c>
      <c r="EP829" s="4">
        <v>53</v>
      </c>
      <c r="EQ829" s="4">
        <v>1.85</v>
      </c>
      <c r="ER829" s="4">
        <v>-1.0499999999999998</v>
      </c>
      <c r="ES829" s="4">
        <v>4</v>
      </c>
      <c r="ET829" s="4">
        <v>0</v>
      </c>
      <c r="EU829" s="4">
        <v>0</v>
      </c>
      <c r="EV829" s="4">
        <v>0</v>
      </c>
      <c r="EW829" s="4">
        <v>920</v>
      </c>
      <c r="EX829" s="4">
        <v>12</v>
      </c>
      <c r="EY829" s="4">
        <v>2.15</v>
      </c>
      <c r="EZ829" s="4">
        <v>-0.80000000000000027</v>
      </c>
      <c r="FA829" s="4">
        <v>24</v>
      </c>
      <c r="FB829" s="4">
        <v>0</v>
      </c>
      <c r="FC829" s="4">
        <v>889.6</v>
      </c>
      <c r="FD829" s="4">
        <v>1.3500000000000227</v>
      </c>
      <c r="FE829" s="4">
        <v>6638</v>
      </c>
      <c r="FF829" s="4">
        <v>434</v>
      </c>
      <c r="FG829" s="4">
        <v>2</v>
      </c>
      <c r="FH829" s="4">
        <v>-1.2999999999999998</v>
      </c>
      <c r="FI829" s="4">
        <v>5</v>
      </c>
      <c r="FJ829" s="4">
        <v>0</v>
      </c>
      <c r="FK829" s="4">
        <v>0</v>
      </c>
      <c r="FL829" s="4">
        <v>0</v>
      </c>
      <c r="FM829" s="4">
        <v>244</v>
      </c>
      <c r="FN829" s="4">
        <v>15</v>
      </c>
      <c r="FO829" s="4">
        <v>2.15</v>
      </c>
      <c r="FP829" s="4">
        <v>-1.4</v>
      </c>
      <c r="FQ829" s="4">
        <v>22</v>
      </c>
      <c r="FR829" s="4">
        <v>0</v>
      </c>
      <c r="FS829" s="4">
        <v>0</v>
      </c>
      <c r="FT829" s="4">
        <v>0</v>
      </c>
      <c r="FU829" s="4">
        <v>17333</v>
      </c>
      <c r="FV829" s="4">
        <v>383</v>
      </c>
      <c r="FW829" s="4">
        <v>2.35</v>
      </c>
      <c r="FX829" s="4">
        <v>-1.5</v>
      </c>
      <c r="FY829" s="4">
        <v>6</v>
      </c>
      <c r="FZ829" s="4">
        <v>0</v>
      </c>
      <c r="GA829" s="4">
        <v>0</v>
      </c>
      <c r="GB829" s="4">
        <v>0</v>
      </c>
      <c r="GC829" s="4">
        <v>936</v>
      </c>
      <c r="GD829" s="4">
        <v>59</v>
      </c>
      <c r="GE829" s="4">
        <v>2.4</v>
      </c>
      <c r="GF829" s="4">
        <v>-1.85</v>
      </c>
      <c r="GG829" s="4">
        <v>500</v>
      </c>
      <c r="GH829" s="4">
        <v>0</v>
      </c>
      <c r="GI829" s="4">
        <v>672.85</v>
      </c>
      <c r="GJ829" s="4">
        <v>-37.100000000000023</v>
      </c>
      <c r="GK829" s="4">
        <v>15372</v>
      </c>
      <c r="GL829" s="4">
        <v>-284</v>
      </c>
      <c r="GM829" s="4">
        <v>2.75</v>
      </c>
      <c r="GN829" s="4">
        <v>-1.75</v>
      </c>
      <c r="GO829" s="4">
        <v>6</v>
      </c>
      <c r="GP829" s="4">
        <v>0</v>
      </c>
      <c r="GQ829" s="4">
        <v>0</v>
      </c>
      <c r="GR829" s="4">
        <v>0</v>
      </c>
      <c r="GS829" s="4">
        <v>970</v>
      </c>
      <c r="GT829" s="4">
        <v>-8</v>
      </c>
      <c r="GU829" s="4">
        <v>3</v>
      </c>
      <c r="GV829" s="4">
        <v>-1.7999999999999998</v>
      </c>
      <c r="GW829" s="4">
        <v>324</v>
      </c>
      <c r="GX829" s="4">
        <v>-56</v>
      </c>
      <c r="GY829" s="4">
        <v>586.20000000000005</v>
      </c>
      <c r="GZ829" s="4">
        <v>-19.75</v>
      </c>
      <c r="HA829" s="4">
        <v>17067</v>
      </c>
      <c r="HB829" s="4">
        <v>166</v>
      </c>
      <c r="HC829" s="4">
        <v>3.4</v>
      </c>
      <c r="HD829" s="4">
        <v>-1.6999999999999997</v>
      </c>
      <c r="HE829" s="4">
        <v>187</v>
      </c>
      <c r="HF829" s="4">
        <v>-2</v>
      </c>
      <c r="HG829" s="4">
        <v>526.29999999999995</v>
      </c>
      <c r="HH829" s="4">
        <v>-8.1000000000000227</v>
      </c>
      <c r="HI829" s="4">
        <v>2901</v>
      </c>
      <c r="HJ829" s="4">
        <v>297</v>
      </c>
      <c r="HK829" s="4">
        <v>3.9</v>
      </c>
      <c r="HL829" s="4">
        <v>-1.8000000000000003</v>
      </c>
      <c r="HM829" s="4">
        <v>899</v>
      </c>
      <c r="HN829" s="4">
        <v>-32</v>
      </c>
      <c r="HO829" s="4">
        <v>500</v>
      </c>
      <c r="HP829" s="4">
        <v>-7.4499999999999886</v>
      </c>
      <c r="HQ829" s="4">
        <v>28528</v>
      </c>
      <c r="HR829" s="4">
        <v>1961</v>
      </c>
      <c r="HS829" s="4">
        <v>4.6500000000000004</v>
      </c>
      <c r="HT829" s="4">
        <v>-1.9499999999999993</v>
      </c>
      <c r="HU829" s="4">
        <v>311</v>
      </c>
      <c r="HV829" s="4">
        <v>0</v>
      </c>
      <c r="HW829" s="4">
        <v>428.55</v>
      </c>
      <c r="HX829" s="4">
        <v>-30.599999999999966</v>
      </c>
      <c r="HY829" s="4">
        <v>3221</v>
      </c>
      <c r="HZ829" s="4">
        <v>354</v>
      </c>
      <c r="IA829" s="4">
        <v>5.5</v>
      </c>
      <c r="IB829" s="4">
        <v>-2.4500000000000002</v>
      </c>
      <c r="IC829" s="4">
        <v>499</v>
      </c>
      <c r="ID829" s="4">
        <v>-36</v>
      </c>
      <c r="IE829" s="4">
        <v>400.5</v>
      </c>
      <c r="IF829" s="4">
        <v>-7.25</v>
      </c>
      <c r="IG829" s="4">
        <v>18507</v>
      </c>
      <c r="IH829" s="4">
        <v>1762</v>
      </c>
      <c r="II829" s="4">
        <v>6.75</v>
      </c>
      <c r="IJ829" s="4">
        <v>-2.4000000000000004</v>
      </c>
      <c r="IK829" s="4">
        <v>238</v>
      </c>
      <c r="IL829" s="4">
        <v>0</v>
      </c>
      <c r="IM829" s="4">
        <v>323.05</v>
      </c>
      <c r="IN829" s="4">
        <v>-39.75</v>
      </c>
      <c r="IO829" s="4">
        <v>4648</v>
      </c>
      <c r="IP829" s="4">
        <v>194</v>
      </c>
      <c r="IQ829" s="4">
        <v>8.4499999999999993</v>
      </c>
      <c r="IR829" s="4">
        <v>-2.6000000000000014</v>
      </c>
      <c r="IS829" s="4">
        <v>1130</v>
      </c>
      <c r="IT829" s="4">
        <v>23</v>
      </c>
      <c r="IU829" s="4">
        <v>306.89999999999998</v>
      </c>
      <c r="IV829" s="4">
        <v>-4.9500000000000455</v>
      </c>
      <c r="IW829" s="4">
        <v>25274</v>
      </c>
      <c r="IX829" s="4">
        <v>3585</v>
      </c>
      <c r="IY829" s="4">
        <v>10.95</v>
      </c>
      <c r="IZ829" s="4">
        <v>-2.2000000000000011</v>
      </c>
      <c r="JA829" s="4">
        <v>212</v>
      </c>
      <c r="JB829" s="4">
        <v>2</v>
      </c>
      <c r="JC829" s="4">
        <v>262.2</v>
      </c>
      <c r="JD829" s="4">
        <v>-1.75</v>
      </c>
      <c r="JE829" s="4">
        <v>8740</v>
      </c>
      <c r="JF829" s="4">
        <v>1475</v>
      </c>
      <c r="JG829" s="4">
        <v>14.55</v>
      </c>
      <c r="JH829" s="4">
        <v>-1.6999999999999993</v>
      </c>
      <c r="JI829" s="4">
        <v>3152</v>
      </c>
      <c r="JJ829" s="4">
        <v>436</v>
      </c>
      <c r="JK829" s="4">
        <v>215.25</v>
      </c>
      <c r="JL829" s="4">
        <v>-2.9000000000000057</v>
      </c>
      <c r="JM829" s="4">
        <v>28861</v>
      </c>
      <c r="JN829" s="4">
        <v>5018</v>
      </c>
      <c r="JO829" s="4">
        <v>19.45</v>
      </c>
      <c r="JP829" s="4">
        <v>-1.3500000000000014</v>
      </c>
      <c r="JQ829" s="5">
        <v>1138</v>
      </c>
      <c r="JR829" s="4">
        <v>210</v>
      </c>
      <c r="JS829" s="4">
        <v>172.1</v>
      </c>
      <c r="JT829" s="4">
        <v>-2.3000000000000114</v>
      </c>
      <c r="JU829" s="4">
        <v>9856</v>
      </c>
      <c r="JV829" s="4">
        <v>1526</v>
      </c>
      <c r="JW829" s="4">
        <v>26.45</v>
      </c>
      <c r="JX829" s="4">
        <v>-0.90000000000000213</v>
      </c>
      <c r="JY829" s="4">
        <v>12795</v>
      </c>
      <c r="JZ829" s="4">
        <v>-672</v>
      </c>
      <c r="KA829" s="4">
        <v>132.55000000000001</v>
      </c>
      <c r="KB829" s="4">
        <v>-2.75</v>
      </c>
      <c r="KC829" s="4">
        <v>35008</v>
      </c>
      <c r="KD829" s="4">
        <v>5273</v>
      </c>
      <c r="KE829" s="4">
        <v>35.5</v>
      </c>
      <c r="KF829" s="4">
        <v>-2.5</v>
      </c>
      <c r="KG829" s="4">
        <v>8729</v>
      </c>
      <c r="KH829" s="4">
        <v>3744</v>
      </c>
      <c r="KI829" s="4">
        <v>95</v>
      </c>
      <c r="KJ829" s="4">
        <v>-4.75</v>
      </c>
      <c r="KK829" s="4">
        <v>14206</v>
      </c>
      <c r="KL829" s="4">
        <v>5312</v>
      </c>
      <c r="KM829" s="4">
        <v>48.4</v>
      </c>
      <c r="KN829" s="4">
        <v>-4.5</v>
      </c>
      <c r="KO829" s="4">
        <v>42223</v>
      </c>
      <c r="KP829" s="4">
        <v>8880</v>
      </c>
      <c r="KQ829" s="4">
        <v>63.75</v>
      </c>
      <c r="KR829" s="4">
        <v>-7.5</v>
      </c>
      <c r="KS829" s="4">
        <v>29665</v>
      </c>
      <c r="KT829" s="4">
        <v>6751</v>
      </c>
      <c r="KU829" s="4">
        <v>67.7</v>
      </c>
      <c r="KV829" s="4">
        <v>-5.0499999999999972</v>
      </c>
      <c r="KW829" s="4">
        <v>16696</v>
      </c>
      <c r="KX829" s="4">
        <v>7399</v>
      </c>
      <c r="KY829" s="4">
        <v>40.299999999999997</v>
      </c>
      <c r="KZ829" s="4">
        <v>-7.9000000000000057</v>
      </c>
      <c r="LA829" s="4">
        <v>4861</v>
      </c>
      <c r="LB829" s="4">
        <v>1826</v>
      </c>
      <c r="LC829" s="4">
        <v>93.65</v>
      </c>
      <c r="LD829" s="4">
        <v>-5.9499999999999886</v>
      </c>
    </row>
    <row r="830" spans="1:316" x14ac:dyDescent="0.25">
      <c r="A830" s="171">
        <v>44076.400009375</v>
      </c>
      <c r="B830" s="172">
        <v>0.39861111111111108</v>
      </c>
      <c r="C830" s="4">
        <v>11498.05</v>
      </c>
      <c r="D830" s="4">
        <v>11500</v>
      </c>
      <c r="E830" s="173">
        <v>-33.5</v>
      </c>
      <c r="F830" s="173">
        <v>-5.799999999999998</v>
      </c>
      <c r="G830" s="173">
        <v>313.89999999999998</v>
      </c>
      <c r="H830" s="173">
        <v>-321.8</v>
      </c>
      <c r="I830" s="173">
        <v>231.35000000000014</v>
      </c>
      <c r="J830" s="173">
        <v>-553.15000000000009</v>
      </c>
      <c r="K830" s="127">
        <v>28.1</v>
      </c>
      <c r="L830" s="127">
        <v>26.57</v>
      </c>
      <c r="M830" s="127">
        <v>12.38</v>
      </c>
      <c r="N830" s="127">
        <v>8.7800000000000011</v>
      </c>
      <c r="O830" s="127">
        <v>0.33050309023478197</v>
      </c>
      <c r="P830" s="127">
        <v>0.28590453434281721</v>
      </c>
      <c r="Q830" s="127">
        <v>0.85778039467399847</v>
      </c>
      <c r="R830" s="4">
        <v>36226</v>
      </c>
      <c r="S830" s="4">
        <v>30435</v>
      </c>
      <c r="T830" s="173">
        <v>11518.416666666666</v>
      </c>
      <c r="U830" s="173">
        <v>3.1333333333332121</v>
      </c>
      <c r="V830" s="4">
        <v>145259</v>
      </c>
      <c r="W830" s="4">
        <v>-985</v>
      </c>
      <c r="X830" s="173">
        <v>20.366666666666788</v>
      </c>
      <c r="Y830" s="126">
        <v>-42580</v>
      </c>
      <c r="Z830" s="126">
        <v>26229</v>
      </c>
      <c r="AA830" s="126">
        <v>-16351</v>
      </c>
      <c r="AB830" s="126">
        <v>-5791</v>
      </c>
      <c r="AC830" s="126">
        <v>-53134</v>
      </c>
      <c r="AD830" s="176" t="e">
        <v>#REF!</v>
      </c>
      <c r="AE830" s="177">
        <v>-0.92666958680822842</v>
      </c>
      <c r="AF830" s="177">
        <v>-0.18586744788610066</v>
      </c>
      <c r="AG830" s="177">
        <v>-1.608813600307436</v>
      </c>
      <c r="AH830" s="177">
        <v>7.0536016929830687</v>
      </c>
      <c r="AI830" s="127">
        <v>1.6868661434142986</v>
      </c>
      <c r="AJ830" s="127">
        <v>0</v>
      </c>
      <c r="AK830" s="4">
        <v>0</v>
      </c>
      <c r="AL830" s="178">
        <v>11500</v>
      </c>
      <c r="AM830" s="178">
        <v>11600</v>
      </c>
      <c r="AN830" s="178">
        <v>11400</v>
      </c>
      <c r="AO830" s="178">
        <v>12000</v>
      </c>
      <c r="AS830" s="4">
        <v>0.69033009143605539</v>
      </c>
      <c r="AT830" s="4">
        <v>0.29130545639979605</v>
      </c>
      <c r="AU830" s="4">
        <v>0.31509351654943019</v>
      </c>
      <c r="AV830" s="4">
        <v>8.7150169514059697E-2</v>
      </c>
      <c r="AW830" s="4">
        <v>0.11997298286100244</v>
      </c>
      <c r="AX830" s="4">
        <v>6.8474390577923858E-2</v>
      </c>
      <c r="AY830" s="4">
        <v>30.898692810457515</v>
      </c>
      <c r="AZ830" s="4">
        <v>11.006430868167202</v>
      </c>
      <c r="BA830" s="4">
        <v>34.366355140186919</v>
      </c>
      <c r="BB830" s="4">
        <v>20.873949579831933</v>
      </c>
      <c r="BC830" s="4">
        <v>21.703832752613241</v>
      </c>
      <c r="BD830" s="4">
        <v>39.688679245283019</v>
      </c>
      <c r="BE830" s="4">
        <v>9.1924590163934425</v>
      </c>
      <c r="BF830" s="4">
        <v>8.6666666666666661</v>
      </c>
      <c r="BG830" s="4">
        <v>2.4545122129589001</v>
      </c>
      <c r="BH830" s="4">
        <v>1.6137278106508877</v>
      </c>
      <c r="BI830" s="4">
        <v>9</v>
      </c>
      <c r="BJ830" s="4">
        <v>0</v>
      </c>
      <c r="BK830" s="4">
        <v>0</v>
      </c>
      <c r="BL830" s="4">
        <v>0</v>
      </c>
      <c r="BM830" s="4">
        <v>7351</v>
      </c>
      <c r="BN830" s="4">
        <v>-612</v>
      </c>
      <c r="BO830" s="4">
        <v>1.3</v>
      </c>
      <c r="BP830" s="4">
        <v>-0.19999999999999996</v>
      </c>
      <c r="BQ830" s="4">
        <v>0</v>
      </c>
      <c r="BR830" s="4">
        <v>0</v>
      </c>
      <c r="BS830" s="4">
        <v>0</v>
      </c>
      <c r="BT830" s="4">
        <v>0</v>
      </c>
      <c r="BU830" s="4">
        <v>162</v>
      </c>
      <c r="BV830" s="4">
        <v>48</v>
      </c>
      <c r="BW830" s="4">
        <v>1.3</v>
      </c>
      <c r="BX830" s="4">
        <v>-0.25</v>
      </c>
      <c r="BY830" s="4">
        <v>22</v>
      </c>
      <c r="BZ830" s="4">
        <v>0</v>
      </c>
      <c r="CA830" s="4">
        <v>0</v>
      </c>
      <c r="CB830" s="4">
        <v>0</v>
      </c>
      <c r="CC830" s="4">
        <v>760</v>
      </c>
      <c r="CD830" s="4">
        <v>-23</v>
      </c>
      <c r="CE830" s="4">
        <v>1.4</v>
      </c>
      <c r="CF830" s="4">
        <v>-0.25</v>
      </c>
      <c r="CG830" s="4">
        <v>0</v>
      </c>
      <c r="CH830" s="4">
        <v>0</v>
      </c>
      <c r="CI830" s="4">
        <v>0</v>
      </c>
      <c r="CJ830" s="4">
        <v>0</v>
      </c>
      <c r="CK830" s="4">
        <v>44</v>
      </c>
      <c r="CL830" s="4">
        <v>0</v>
      </c>
      <c r="CM830" s="4">
        <v>1.2</v>
      </c>
      <c r="CN830" s="4">
        <v>-0.60000000000000009</v>
      </c>
      <c r="CO830" s="4">
        <v>12</v>
      </c>
      <c r="CP830" s="4">
        <v>0</v>
      </c>
      <c r="CQ830" s="4">
        <v>0</v>
      </c>
      <c r="CR830" s="4">
        <v>0</v>
      </c>
      <c r="CS830" s="4">
        <v>1711</v>
      </c>
      <c r="CT830" s="4">
        <v>57</v>
      </c>
      <c r="CU830" s="4">
        <v>1.5</v>
      </c>
      <c r="CV830" s="4">
        <v>-0.44999999999999996</v>
      </c>
      <c r="CW830" s="4">
        <v>0</v>
      </c>
      <c r="CX830" s="4">
        <v>0</v>
      </c>
      <c r="CY830" s="4">
        <v>0</v>
      </c>
      <c r="CZ830" s="4">
        <v>0</v>
      </c>
      <c r="DA830" s="4">
        <v>295</v>
      </c>
      <c r="DB830" s="4">
        <v>13</v>
      </c>
      <c r="DC830" s="4">
        <v>1.6</v>
      </c>
      <c r="DD830" s="4">
        <v>-0.5</v>
      </c>
      <c r="DE830" s="4">
        <v>28</v>
      </c>
      <c r="DF830" s="4">
        <v>0</v>
      </c>
      <c r="DG830" s="4">
        <v>0</v>
      </c>
      <c r="DH830" s="4">
        <v>0</v>
      </c>
      <c r="DI830" s="4">
        <v>2355</v>
      </c>
      <c r="DJ830" s="4">
        <v>61</v>
      </c>
      <c r="DK830" s="4">
        <v>1.6</v>
      </c>
      <c r="DL830" s="4">
        <v>-0.54999999999999982</v>
      </c>
      <c r="DM830" s="4">
        <v>0</v>
      </c>
      <c r="DN830" s="4">
        <v>0</v>
      </c>
      <c r="DO830" s="4">
        <v>0</v>
      </c>
      <c r="DP830" s="4">
        <v>0</v>
      </c>
      <c r="DQ830" s="4">
        <v>466</v>
      </c>
      <c r="DR830" s="4">
        <v>0</v>
      </c>
      <c r="DS830" s="4">
        <v>1.55</v>
      </c>
      <c r="DT830" s="4">
        <v>-0.74999999999999978</v>
      </c>
      <c r="DU830" s="4">
        <v>1</v>
      </c>
      <c r="DV830" s="4">
        <v>0</v>
      </c>
      <c r="DW830" s="4">
        <v>0</v>
      </c>
      <c r="DX830" s="4">
        <v>0</v>
      </c>
      <c r="DY830" s="4">
        <v>5076</v>
      </c>
      <c r="DZ830" s="4">
        <v>-17</v>
      </c>
      <c r="EA830" s="4">
        <v>1.65</v>
      </c>
      <c r="EB830" s="4">
        <v>-0.80000000000000027</v>
      </c>
      <c r="EC830" s="4">
        <v>0</v>
      </c>
      <c r="ED830" s="4">
        <v>0</v>
      </c>
      <c r="EE830" s="4">
        <v>0</v>
      </c>
      <c r="EF830" s="4">
        <v>0</v>
      </c>
      <c r="EG830" s="4">
        <v>352</v>
      </c>
      <c r="EH830" s="4">
        <v>72</v>
      </c>
      <c r="EI830" s="4">
        <v>1.75</v>
      </c>
      <c r="EJ830" s="4">
        <v>-0.95000000000000018</v>
      </c>
      <c r="EK830" s="4">
        <v>79</v>
      </c>
      <c r="EL830" s="4">
        <v>0</v>
      </c>
      <c r="EM830" s="4">
        <v>0</v>
      </c>
      <c r="EN830" s="4">
        <v>0</v>
      </c>
      <c r="EO830" s="4">
        <v>24028</v>
      </c>
      <c r="EP830" s="4">
        <v>70</v>
      </c>
      <c r="EQ830" s="4">
        <v>1.9</v>
      </c>
      <c r="ER830" s="4">
        <v>-1</v>
      </c>
      <c r="ES830" s="4">
        <v>4</v>
      </c>
      <c r="ET830" s="4">
        <v>0</v>
      </c>
      <c r="EU830" s="4">
        <v>0</v>
      </c>
      <c r="EV830" s="4">
        <v>0</v>
      </c>
      <c r="EW830" s="4">
        <v>920</v>
      </c>
      <c r="EX830" s="4">
        <v>12</v>
      </c>
      <c r="EY830" s="4">
        <v>2.15</v>
      </c>
      <c r="EZ830" s="4">
        <v>-0.80000000000000027</v>
      </c>
      <c r="FA830" s="4">
        <v>24</v>
      </c>
      <c r="FB830" s="4">
        <v>0</v>
      </c>
      <c r="FC830" s="4">
        <v>889.6</v>
      </c>
      <c r="FD830" s="4">
        <v>1.3500000000000227</v>
      </c>
      <c r="FE830" s="4">
        <v>6468</v>
      </c>
      <c r="FF830" s="4">
        <v>264</v>
      </c>
      <c r="FG830" s="4">
        <v>2.0499999999999998</v>
      </c>
      <c r="FH830" s="4">
        <v>-1.25</v>
      </c>
      <c r="FI830" s="4">
        <v>5</v>
      </c>
      <c r="FJ830" s="4">
        <v>0</v>
      </c>
      <c r="FK830" s="4">
        <v>0</v>
      </c>
      <c r="FL830" s="4">
        <v>0</v>
      </c>
      <c r="FM830" s="4">
        <v>244</v>
      </c>
      <c r="FN830" s="4">
        <v>15</v>
      </c>
      <c r="FO830" s="4">
        <v>2.15</v>
      </c>
      <c r="FP830" s="4">
        <v>-1.4</v>
      </c>
      <c r="FQ830" s="4">
        <v>22</v>
      </c>
      <c r="FR830" s="4">
        <v>0</v>
      </c>
      <c r="FS830" s="4">
        <v>0</v>
      </c>
      <c r="FT830" s="4">
        <v>0</v>
      </c>
      <c r="FU830" s="4">
        <v>17235</v>
      </c>
      <c r="FV830" s="4">
        <v>285</v>
      </c>
      <c r="FW830" s="4">
        <v>2.2999999999999998</v>
      </c>
      <c r="FX830" s="4">
        <v>-1.5500000000000003</v>
      </c>
      <c r="FY830" s="4">
        <v>6</v>
      </c>
      <c r="FZ830" s="4">
        <v>0</v>
      </c>
      <c r="GA830" s="4">
        <v>0</v>
      </c>
      <c r="GB830" s="4">
        <v>0</v>
      </c>
      <c r="GC830" s="4">
        <v>936</v>
      </c>
      <c r="GD830" s="4">
        <v>59</v>
      </c>
      <c r="GE830" s="4">
        <v>2.5499999999999998</v>
      </c>
      <c r="GF830" s="4">
        <v>-1.7000000000000002</v>
      </c>
      <c r="GG830" s="4">
        <v>500</v>
      </c>
      <c r="GH830" s="4">
        <v>0</v>
      </c>
      <c r="GI830" s="4">
        <v>672.85</v>
      </c>
      <c r="GJ830" s="4">
        <v>-37.100000000000023</v>
      </c>
      <c r="GK830" s="4">
        <v>15014</v>
      </c>
      <c r="GL830" s="4">
        <v>-642</v>
      </c>
      <c r="GM830" s="4">
        <v>2.7</v>
      </c>
      <c r="GN830" s="4">
        <v>-1.7999999999999998</v>
      </c>
      <c r="GO830" s="4">
        <v>6</v>
      </c>
      <c r="GP830" s="4">
        <v>0</v>
      </c>
      <c r="GQ830" s="4">
        <v>0</v>
      </c>
      <c r="GR830" s="4">
        <v>0</v>
      </c>
      <c r="GS830" s="4">
        <v>1018</v>
      </c>
      <c r="GT830" s="4">
        <v>40</v>
      </c>
      <c r="GU830" s="4">
        <v>2.95</v>
      </c>
      <c r="GV830" s="4">
        <v>-1.8499999999999996</v>
      </c>
      <c r="GW830" s="4">
        <v>324</v>
      </c>
      <c r="GX830" s="4">
        <v>-56</v>
      </c>
      <c r="GY830" s="4">
        <v>586.20000000000005</v>
      </c>
      <c r="GZ830" s="4">
        <v>-19.75</v>
      </c>
      <c r="HA830" s="4">
        <v>17019</v>
      </c>
      <c r="HB830" s="4">
        <v>118</v>
      </c>
      <c r="HC830" s="4">
        <v>3.3</v>
      </c>
      <c r="HD830" s="4">
        <v>-1.7999999999999998</v>
      </c>
      <c r="HE830" s="4">
        <v>187</v>
      </c>
      <c r="HF830" s="4">
        <v>-2</v>
      </c>
      <c r="HG830" s="4">
        <v>526.29999999999995</v>
      </c>
      <c r="HH830" s="4">
        <v>-8.1000000000000227</v>
      </c>
      <c r="HI830" s="4">
        <v>2924</v>
      </c>
      <c r="HJ830" s="4">
        <v>320</v>
      </c>
      <c r="HK830" s="4">
        <v>3.9</v>
      </c>
      <c r="HL830" s="4">
        <v>-1.8000000000000003</v>
      </c>
      <c r="HM830" s="4">
        <v>918</v>
      </c>
      <c r="HN830" s="4">
        <v>-13</v>
      </c>
      <c r="HO830" s="4">
        <v>495</v>
      </c>
      <c r="HP830" s="4">
        <v>-12.449999999999989</v>
      </c>
      <c r="HQ830" s="4">
        <v>28365</v>
      </c>
      <c r="HR830" s="4">
        <v>1798</v>
      </c>
      <c r="HS830" s="4">
        <v>4.7</v>
      </c>
      <c r="HT830" s="4">
        <v>-1.8999999999999995</v>
      </c>
      <c r="HU830" s="4">
        <v>311</v>
      </c>
      <c r="HV830" s="4">
        <v>0</v>
      </c>
      <c r="HW830" s="4">
        <v>428.55</v>
      </c>
      <c r="HX830" s="4">
        <v>-30.599999999999966</v>
      </c>
      <c r="HY830" s="4">
        <v>3423</v>
      </c>
      <c r="HZ830" s="4">
        <v>556</v>
      </c>
      <c r="IA830" s="4">
        <v>5.7</v>
      </c>
      <c r="IB830" s="4">
        <v>-2.25</v>
      </c>
      <c r="IC830" s="4">
        <v>535</v>
      </c>
      <c r="ID830" s="4">
        <v>0</v>
      </c>
      <c r="IE830" s="4">
        <v>393.65</v>
      </c>
      <c r="IF830" s="4">
        <v>-14.100000000000023</v>
      </c>
      <c r="IG830" s="4">
        <v>18386</v>
      </c>
      <c r="IH830" s="4">
        <v>1641</v>
      </c>
      <c r="II830" s="4">
        <v>7.1</v>
      </c>
      <c r="IJ830" s="4">
        <v>-2.0500000000000007</v>
      </c>
      <c r="IK830" s="4">
        <v>238</v>
      </c>
      <c r="IL830" s="4">
        <v>0</v>
      </c>
      <c r="IM830" s="4">
        <v>323.05</v>
      </c>
      <c r="IN830" s="4">
        <v>-39.75</v>
      </c>
      <c r="IO830" s="4">
        <v>4968</v>
      </c>
      <c r="IP830" s="4">
        <v>514</v>
      </c>
      <c r="IQ830" s="4">
        <v>8.9</v>
      </c>
      <c r="IR830" s="4">
        <v>-2.1500000000000004</v>
      </c>
      <c r="IS830" s="4">
        <v>1148</v>
      </c>
      <c r="IT830" s="4">
        <v>41</v>
      </c>
      <c r="IU830" s="4">
        <v>297.64999999999998</v>
      </c>
      <c r="IV830" s="4">
        <v>-14.200000000000045</v>
      </c>
      <c r="IW830" s="4">
        <v>24916</v>
      </c>
      <c r="IX830" s="4">
        <v>3227</v>
      </c>
      <c r="IY830" s="4">
        <v>11.65</v>
      </c>
      <c r="IZ830" s="4">
        <v>-1.5</v>
      </c>
      <c r="JA830" s="4">
        <v>212</v>
      </c>
      <c r="JB830" s="4">
        <v>2</v>
      </c>
      <c r="JC830" s="4">
        <v>251.65</v>
      </c>
      <c r="JD830" s="4">
        <v>-12.299999999999983</v>
      </c>
      <c r="JE830" s="4">
        <v>8414</v>
      </c>
      <c r="JF830" s="4">
        <v>1149</v>
      </c>
      <c r="JG830" s="4">
        <v>15.45</v>
      </c>
      <c r="JH830" s="4">
        <v>-0.80000000000000071</v>
      </c>
      <c r="JI830" s="4">
        <v>3050</v>
      </c>
      <c r="JJ830" s="4">
        <v>334</v>
      </c>
      <c r="JK830" s="4">
        <v>208</v>
      </c>
      <c r="JL830" s="4">
        <v>-10.150000000000006</v>
      </c>
      <c r="JM830" s="4">
        <v>28037</v>
      </c>
      <c r="JN830" s="4">
        <v>4194</v>
      </c>
      <c r="JO830" s="4">
        <v>20.7</v>
      </c>
      <c r="JP830" s="4">
        <v>-0.10000000000000142</v>
      </c>
      <c r="JQ830" s="5">
        <v>1125</v>
      </c>
      <c r="JR830" s="4">
        <v>197</v>
      </c>
      <c r="JS830" s="4">
        <v>162.65</v>
      </c>
      <c r="JT830" s="4">
        <v>-11.75</v>
      </c>
      <c r="JU830" s="4">
        <v>9750</v>
      </c>
      <c r="JV830" s="4">
        <v>1420</v>
      </c>
      <c r="JW830" s="4">
        <v>28.05</v>
      </c>
      <c r="JX830" s="4">
        <v>0.69999999999999929</v>
      </c>
      <c r="JY830" s="4">
        <v>13674</v>
      </c>
      <c r="JZ830" s="4">
        <v>207</v>
      </c>
      <c r="KA830" s="4">
        <v>125.2</v>
      </c>
      <c r="KB830" s="4">
        <v>-10.100000000000009</v>
      </c>
      <c r="KC830" s="4">
        <v>33563</v>
      </c>
      <c r="KD830" s="4">
        <v>3828</v>
      </c>
      <c r="KE830" s="4">
        <v>37.950000000000003</v>
      </c>
      <c r="KF830" s="4">
        <v>-4.9999999999997158E-2</v>
      </c>
      <c r="KG830" s="4">
        <v>8450</v>
      </c>
      <c r="KH830" s="4">
        <v>3465</v>
      </c>
      <c r="KI830" s="4">
        <v>88.6</v>
      </c>
      <c r="KJ830" s="4">
        <v>-11.150000000000006</v>
      </c>
      <c r="KK830" s="4">
        <v>13636</v>
      </c>
      <c r="KL830" s="4">
        <v>4742</v>
      </c>
      <c r="KM830" s="4">
        <v>51.55</v>
      </c>
      <c r="KN830" s="4">
        <v>-1.3500000000000014</v>
      </c>
      <c r="KO830" s="4">
        <v>41231</v>
      </c>
      <c r="KP830" s="4">
        <v>7888</v>
      </c>
      <c r="KQ830" s="4">
        <v>59.7</v>
      </c>
      <c r="KR830" s="4">
        <v>-11.549999999999997</v>
      </c>
      <c r="KS830" s="4">
        <v>28463</v>
      </c>
      <c r="KT830" s="4">
        <v>5549</v>
      </c>
      <c r="KU830" s="4">
        <v>71.5</v>
      </c>
      <c r="KV830" s="4">
        <v>-1.25</v>
      </c>
      <c r="KW830" s="4">
        <v>15688</v>
      </c>
      <c r="KX830" s="4">
        <v>6391</v>
      </c>
      <c r="KY830" s="4">
        <v>36.700000000000003</v>
      </c>
      <c r="KZ830" s="4">
        <v>-11.5</v>
      </c>
      <c r="LA830" s="4">
        <v>4570</v>
      </c>
      <c r="LB830" s="4">
        <v>1535</v>
      </c>
      <c r="LC830" s="4">
        <v>100.5</v>
      </c>
      <c r="LD830" s="4">
        <v>0.90000000000000568</v>
      </c>
    </row>
    <row r="831" spans="1:316" x14ac:dyDescent="0.25">
      <c r="A831" s="171">
        <v>44076.399086342593</v>
      </c>
      <c r="B831" s="172">
        <v>0.3972222222222222</v>
      </c>
      <c r="C831" s="4">
        <v>11483.4</v>
      </c>
      <c r="D831" s="4">
        <v>11500</v>
      </c>
      <c r="E831" s="173">
        <v>-33.5</v>
      </c>
      <c r="F831" s="173">
        <v>-5.799999999999998</v>
      </c>
      <c r="G831" s="173">
        <v>313.89999999999998</v>
      </c>
      <c r="H831" s="173">
        <v>-321.8</v>
      </c>
      <c r="I831" s="173">
        <v>231.35000000000014</v>
      </c>
      <c r="J831" s="173">
        <v>-553.15000000000009</v>
      </c>
      <c r="K831" s="127">
        <v>29.89</v>
      </c>
      <c r="L831" s="127">
        <v>24.98</v>
      </c>
      <c r="M831" s="127">
        <v>14.17</v>
      </c>
      <c r="N831" s="127">
        <v>7.1900000000000013</v>
      </c>
      <c r="O831" s="127">
        <v>0.22622151012503311</v>
      </c>
      <c r="P831" s="127">
        <v>0.20206926203849845</v>
      </c>
      <c r="Q831" s="127">
        <v>0.85551506053683468</v>
      </c>
      <c r="R831" s="4">
        <v>37538</v>
      </c>
      <c r="S831" s="4">
        <v>30661</v>
      </c>
      <c r="T831" s="173">
        <v>11515.283333333333</v>
      </c>
      <c r="U831" s="173">
        <v>3.8166666666656965</v>
      </c>
      <c r="V831" s="4">
        <v>145259</v>
      </c>
      <c r="W831" s="4">
        <v>-1002</v>
      </c>
      <c r="X831" s="173">
        <v>31.883333333333212</v>
      </c>
      <c r="Y831" s="126">
        <v>-41604</v>
      </c>
      <c r="Z831" s="126">
        <v>26413</v>
      </c>
      <c r="AA831" s="126">
        <v>-15191</v>
      </c>
      <c r="AB831" s="126">
        <v>-6877</v>
      </c>
      <c r="AC831" s="126">
        <v>-53033</v>
      </c>
      <c r="AD831" s="176" t="e">
        <v>#REF!</v>
      </c>
      <c r="AE831" s="177">
        <v>-1.2507962505262129</v>
      </c>
      <c r="AF831" s="177">
        <v>-0.21378929148937825</v>
      </c>
      <c r="AG831" s="177">
        <v>-1.8338587958053951</v>
      </c>
      <c r="AH831" s="177">
        <v>-8.6895415203737745</v>
      </c>
      <c r="AI831" s="127">
        <v>2.6426110579459361</v>
      </c>
      <c r="AJ831" s="127">
        <v>0</v>
      </c>
      <c r="AK831" s="4">
        <v>0</v>
      </c>
      <c r="AL831" s="178">
        <v>11500</v>
      </c>
      <c r="AM831" s="178">
        <v>11600</v>
      </c>
      <c r="AN831" s="178">
        <v>11400</v>
      </c>
      <c r="AO831" s="178">
        <v>12000</v>
      </c>
      <c r="AS831" s="4">
        <v>0.69033009143605539</v>
      </c>
      <c r="AT831" s="4">
        <v>0.29130545639979605</v>
      </c>
      <c r="AU831" s="4">
        <v>0.31509351654943019</v>
      </c>
      <c r="AV831" s="4">
        <v>8.7150169514059697E-2</v>
      </c>
      <c r="AW831" s="4">
        <v>0.11943826865167591</v>
      </c>
      <c r="AX831" s="4">
        <v>6.8364831552999175E-2</v>
      </c>
      <c r="AY831" s="4">
        <v>30.898692810457515</v>
      </c>
      <c r="AZ831" s="4">
        <v>11.006430868167202</v>
      </c>
      <c r="BA831" s="4">
        <v>34.366355140186919</v>
      </c>
      <c r="BB831" s="4">
        <v>20.873949579831933</v>
      </c>
      <c r="BC831" s="4">
        <v>21.703832752613241</v>
      </c>
      <c r="BD831" s="4">
        <v>39.317757009345797</v>
      </c>
      <c r="BE831" s="4">
        <v>9.1924590163934425</v>
      </c>
      <c r="BF831" s="4">
        <v>8.6666666666666661</v>
      </c>
      <c r="BG831" s="4">
        <v>2.4545122129589001</v>
      </c>
      <c r="BH831" s="4">
        <v>1.6137278106508877</v>
      </c>
      <c r="BI831" s="4">
        <v>9</v>
      </c>
      <c r="BJ831" s="4">
        <v>0</v>
      </c>
      <c r="BK831" s="4">
        <v>0</v>
      </c>
      <c r="BL831" s="4">
        <v>0</v>
      </c>
      <c r="BM831" s="4">
        <v>7351</v>
      </c>
      <c r="BN831" s="4">
        <v>-612</v>
      </c>
      <c r="BO831" s="4">
        <v>1.3</v>
      </c>
      <c r="BP831" s="4">
        <v>-0.19999999999999996</v>
      </c>
      <c r="BQ831" s="4">
        <v>0</v>
      </c>
      <c r="BR831" s="4">
        <v>0</v>
      </c>
      <c r="BS831" s="4">
        <v>0</v>
      </c>
      <c r="BT831" s="4">
        <v>0</v>
      </c>
      <c r="BU831" s="4">
        <v>162</v>
      </c>
      <c r="BV831" s="4">
        <v>48</v>
      </c>
      <c r="BW831" s="4">
        <v>1.3</v>
      </c>
      <c r="BX831" s="4">
        <v>-0.25</v>
      </c>
      <c r="BY831" s="4">
        <v>22</v>
      </c>
      <c r="BZ831" s="4">
        <v>0</v>
      </c>
      <c r="CA831" s="4">
        <v>0</v>
      </c>
      <c r="CB831" s="4">
        <v>0</v>
      </c>
      <c r="CC831" s="4">
        <v>764</v>
      </c>
      <c r="CD831" s="4">
        <v>-19</v>
      </c>
      <c r="CE831" s="4">
        <v>1.4</v>
      </c>
      <c r="CF831" s="4">
        <v>-0.25</v>
      </c>
      <c r="CG831" s="4">
        <v>0</v>
      </c>
      <c r="CH831" s="4">
        <v>0</v>
      </c>
      <c r="CI831" s="4">
        <v>0</v>
      </c>
      <c r="CJ831" s="4">
        <v>0</v>
      </c>
      <c r="CK831" s="4">
        <v>44</v>
      </c>
      <c r="CL831" s="4">
        <v>0</v>
      </c>
      <c r="CM831" s="4">
        <v>1.2</v>
      </c>
      <c r="CN831" s="4">
        <v>-0.60000000000000009</v>
      </c>
      <c r="CO831" s="4">
        <v>12</v>
      </c>
      <c r="CP831" s="4">
        <v>0</v>
      </c>
      <c r="CQ831" s="4">
        <v>0</v>
      </c>
      <c r="CR831" s="4">
        <v>0</v>
      </c>
      <c r="CS831" s="4">
        <v>1711</v>
      </c>
      <c r="CT831" s="4">
        <v>57</v>
      </c>
      <c r="CU831" s="4">
        <v>1.5</v>
      </c>
      <c r="CV831" s="4">
        <v>-0.44999999999999996</v>
      </c>
      <c r="CW831" s="4">
        <v>0</v>
      </c>
      <c r="CX831" s="4">
        <v>0</v>
      </c>
      <c r="CY831" s="4">
        <v>0</v>
      </c>
      <c r="CZ831" s="4">
        <v>0</v>
      </c>
      <c r="DA831" s="4">
        <v>295</v>
      </c>
      <c r="DB831" s="4">
        <v>13</v>
      </c>
      <c r="DC831" s="4">
        <v>1.6</v>
      </c>
      <c r="DD831" s="4">
        <v>-0.5</v>
      </c>
      <c r="DE831" s="4">
        <v>28</v>
      </c>
      <c r="DF831" s="4">
        <v>0</v>
      </c>
      <c r="DG831" s="4">
        <v>0</v>
      </c>
      <c r="DH831" s="4">
        <v>0</v>
      </c>
      <c r="DI831" s="4">
        <v>2394</v>
      </c>
      <c r="DJ831" s="4">
        <v>100</v>
      </c>
      <c r="DK831" s="4">
        <v>1.6</v>
      </c>
      <c r="DL831" s="4">
        <v>-0.54999999999999982</v>
      </c>
      <c r="DM831" s="4">
        <v>0</v>
      </c>
      <c r="DN831" s="4">
        <v>0</v>
      </c>
      <c r="DO831" s="4">
        <v>0</v>
      </c>
      <c r="DP831" s="4">
        <v>0</v>
      </c>
      <c r="DQ831" s="4">
        <v>466</v>
      </c>
      <c r="DR831" s="4">
        <v>0</v>
      </c>
      <c r="DS831" s="4">
        <v>1.55</v>
      </c>
      <c r="DT831" s="4">
        <v>-0.74999999999999978</v>
      </c>
      <c r="DU831" s="4">
        <v>1</v>
      </c>
      <c r="DV831" s="4">
        <v>0</v>
      </c>
      <c r="DW831" s="4">
        <v>0</v>
      </c>
      <c r="DX831" s="4">
        <v>0</v>
      </c>
      <c r="DY831" s="4">
        <v>5098</v>
      </c>
      <c r="DZ831" s="4">
        <v>5</v>
      </c>
      <c r="EA831" s="4">
        <v>1.65</v>
      </c>
      <c r="EB831" s="4">
        <v>-0.80000000000000027</v>
      </c>
      <c r="EC831" s="4">
        <v>0</v>
      </c>
      <c r="ED831" s="4">
        <v>0</v>
      </c>
      <c r="EE831" s="4">
        <v>0</v>
      </c>
      <c r="EF831" s="4">
        <v>0</v>
      </c>
      <c r="EG831" s="4">
        <v>352</v>
      </c>
      <c r="EH831" s="4">
        <v>72</v>
      </c>
      <c r="EI831" s="4">
        <v>1.75</v>
      </c>
      <c r="EJ831" s="4">
        <v>-0.95000000000000018</v>
      </c>
      <c r="EK831" s="4">
        <v>79</v>
      </c>
      <c r="EL831" s="4">
        <v>0</v>
      </c>
      <c r="EM831" s="4">
        <v>0</v>
      </c>
      <c r="EN831" s="4">
        <v>0</v>
      </c>
      <c r="EO831" s="4">
        <v>24129</v>
      </c>
      <c r="EP831" s="4">
        <v>171</v>
      </c>
      <c r="EQ831" s="4">
        <v>1.9</v>
      </c>
      <c r="ER831" s="4">
        <v>-1</v>
      </c>
      <c r="ES831" s="4">
        <v>4</v>
      </c>
      <c r="ET831" s="4">
        <v>0</v>
      </c>
      <c r="EU831" s="4">
        <v>0</v>
      </c>
      <c r="EV831" s="4">
        <v>0</v>
      </c>
      <c r="EW831" s="4">
        <v>920</v>
      </c>
      <c r="EX831" s="4">
        <v>12</v>
      </c>
      <c r="EY831" s="4">
        <v>2.15</v>
      </c>
      <c r="EZ831" s="4">
        <v>-0.80000000000000027</v>
      </c>
      <c r="FA831" s="4">
        <v>24</v>
      </c>
      <c r="FB831" s="4">
        <v>0</v>
      </c>
      <c r="FC831" s="4">
        <v>889.6</v>
      </c>
      <c r="FD831" s="4">
        <v>1.3500000000000227</v>
      </c>
      <c r="FE831" s="4">
        <v>6510</v>
      </c>
      <c r="FF831" s="4">
        <v>306</v>
      </c>
      <c r="FG831" s="4">
        <v>2.0499999999999998</v>
      </c>
      <c r="FH831" s="4">
        <v>-1.25</v>
      </c>
      <c r="FI831" s="4">
        <v>5</v>
      </c>
      <c r="FJ831" s="4">
        <v>0</v>
      </c>
      <c r="FK831" s="4">
        <v>0</v>
      </c>
      <c r="FL831" s="4">
        <v>0</v>
      </c>
      <c r="FM831" s="4">
        <v>244</v>
      </c>
      <c r="FN831" s="4">
        <v>15</v>
      </c>
      <c r="FO831" s="4">
        <v>2.15</v>
      </c>
      <c r="FP831" s="4">
        <v>-1.4</v>
      </c>
      <c r="FQ831" s="4">
        <v>22</v>
      </c>
      <c r="FR831" s="4">
        <v>0</v>
      </c>
      <c r="FS831" s="4">
        <v>0</v>
      </c>
      <c r="FT831" s="4">
        <v>0</v>
      </c>
      <c r="FU831" s="4">
        <v>17223</v>
      </c>
      <c r="FV831" s="4">
        <v>273</v>
      </c>
      <c r="FW831" s="4">
        <v>2.2999999999999998</v>
      </c>
      <c r="FX831" s="4">
        <v>-1.5500000000000003</v>
      </c>
      <c r="FY831" s="4">
        <v>6</v>
      </c>
      <c r="FZ831" s="4">
        <v>0</v>
      </c>
      <c r="GA831" s="4">
        <v>0</v>
      </c>
      <c r="GB831" s="4">
        <v>0</v>
      </c>
      <c r="GC831" s="4">
        <v>963</v>
      </c>
      <c r="GD831" s="4">
        <v>86</v>
      </c>
      <c r="GE831" s="4">
        <v>2.5499999999999998</v>
      </c>
      <c r="GF831" s="4">
        <v>-1.7000000000000002</v>
      </c>
      <c r="GG831" s="4">
        <v>500</v>
      </c>
      <c r="GH831" s="4">
        <v>0</v>
      </c>
      <c r="GI831" s="4">
        <v>672.85</v>
      </c>
      <c r="GJ831" s="4">
        <v>-37.100000000000023</v>
      </c>
      <c r="GK831" s="4">
        <v>15014</v>
      </c>
      <c r="GL831" s="4">
        <v>-642</v>
      </c>
      <c r="GM831" s="4">
        <v>2.7</v>
      </c>
      <c r="GN831" s="4">
        <v>-1.7999999999999998</v>
      </c>
      <c r="GO831" s="4">
        <v>6</v>
      </c>
      <c r="GP831" s="4">
        <v>0</v>
      </c>
      <c r="GQ831" s="4">
        <v>0</v>
      </c>
      <c r="GR831" s="4">
        <v>0</v>
      </c>
      <c r="GS831" s="4">
        <v>1018</v>
      </c>
      <c r="GT831" s="4">
        <v>40</v>
      </c>
      <c r="GU831" s="4">
        <v>2.95</v>
      </c>
      <c r="GV831" s="4">
        <v>-1.8499999999999996</v>
      </c>
      <c r="GW831" s="4">
        <v>324</v>
      </c>
      <c r="GX831" s="4">
        <v>-56</v>
      </c>
      <c r="GY831" s="4">
        <v>586.20000000000005</v>
      </c>
      <c r="GZ831" s="4">
        <v>-19.75</v>
      </c>
      <c r="HA831" s="4">
        <v>17019</v>
      </c>
      <c r="HB831" s="4">
        <v>118</v>
      </c>
      <c r="HC831" s="4">
        <v>3.3</v>
      </c>
      <c r="HD831" s="4">
        <v>-1.7999999999999998</v>
      </c>
      <c r="HE831" s="4">
        <v>187</v>
      </c>
      <c r="HF831" s="4">
        <v>-2</v>
      </c>
      <c r="HG831" s="4">
        <v>526.29999999999995</v>
      </c>
      <c r="HH831" s="4">
        <v>-8.1000000000000227</v>
      </c>
      <c r="HI831" s="4">
        <v>2924</v>
      </c>
      <c r="HJ831" s="4">
        <v>320</v>
      </c>
      <c r="HK831" s="4">
        <v>3.9</v>
      </c>
      <c r="HL831" s="4">
        <v>-1.8000000000000003</v>
      </c>
      <c r="HM831" s="4">
        <v>918</v>
      </c>
      <c r="HN831" s="4">
        <v>-13</v>
      </c>
      <c r="HO831" s="4">
        <v>495</v>
      </c>
      <c r="HP831" s="4">
        <v>-12.449999999999989</v>
      </c>
      <c r="HQ831" s="4">
        <v>28365</v>
      </c>
      <c r="HR831" s="4">
        <v>1798</v>
      </c>
      <c r="HS831" s="4">
        <v>4.7</v>
      </c>
      <c r="HT831" s="4">
        <v>-1.8999999999999995</v>
      </c>
      <c r="HU831" s="4">
        <v>311</v>
      </c>
      <c r="HV831" s="4">
        <v>0</v>
      </c>
      <c r="HW831" s="4">
        <v>428.55</v>
      </c>
      <c r="HX831" s="4">
        <v>-30.599999999999966</v>
      </c>
      <c r="HY831" s="4">
        <v>3423</v>
      </c>
      <c r="HZ831" s="4">
        <v>556</v>
      </c>
      <c r="IA831" s="4">
        <v>5.7</v>
      </c>
      <c r="IB831" s="4">
        <v>-2.25</v>
      </c>
      <c r="IC831" s="4">
        <v>535</v>
      </c>
      <c r="ID831" s="4">
        <v>0</v>
      </c>
      <c r="IE831" s="4">
        <v>393.65</v>
      </c>
      <c r="IF831" s="4">
        <v>-14.100000000000023</v>
      </c>
      <c r="IG831" s="4">
        <v>18386</v>
      </c>
      <c r="IH831" s="4">
        <v>1641</v>
      </c>
      <c r="II831" s="4">
        <v>7.1</v>
      </c>
      <c r="IJ831" s="4">
        <v>-2.0500000000000007</v>
      </c>
      <c r="IK831" s="4">
        <v>238</v>
      </c>
      <c r="IL831" s="4">
        <v>0</v>
      </c>
      <c r="IM831" s="4">
        <v>323.05</v>
      </c>
      <c r="IN831" s="4">
        <v>-39.75</v>
      </c>
      <c r="IO831" s="4">
        <v>4968</v>
      </c>
      <c r="IP831" s="4">
        <v>514</v>
      </c>
      <c r="IQ831" s="4">
        <v>8.9</v>
      </c>
      <c r="IR831" s="4">
        <v>-2.1500000000000004</v>
      </c>
      <c r="IS831" s="4">
        <v>1148</v>
      </c>
      <c r="IT831" s="4">
        <v>41</v>
      </c>
      <c r="IU831" s="4">
        <v>297.64999999999998</v>
      </c>
      <c r="IV831" s="4">
        <v>-14.200000000000045</v>
      </c>
      <c r="IW831" s="4">
        <v>24916</v>
      </c>
      <c r="IX831" s="4">
        <v>3227</v>
      </c>
      <c r="IY831" s="4">
        <v>11.65</v>
      </c>
      <c r="IZ831" s="4">
        <v>-1.5</v>
      </c>
      <c r="JA831" s="4">
        <v>214</v>
      </c>
      <c r="JB831" s="4">
        <v>4</v>
      </c>
      <c r="JC831" s="4">
        <v>251.65</v>
      </c>
      <c r="JD831" s="4">
        <v>-12.299999999999983</v>
      </c>
      <c r="JE831" s="4">
        <v>8414</v>
      </c>
      <c r="JF831" s="4">
        <v>1149</v>
      </c>
      <c r="JG831" s="4">
        <v>15.45</v>
      </c>
      <c r="JH831" s="4">
        <v>-0.80000000000000071</v>
      </c>
      <c r="JI831" s="4">
        <v>3050</v>
      </c>
      <c r="JJ831" s="4">
        <v>334</v>
      </c>
      <c r="JK831" s="4">
        <v>208</v>
      </c>
      <c r="JL831" s="4">
        <v>-10.150000000000006</v>
      </c>
      <c r="JM831" s="4">
        <v>28037</v>
      </c>
      <c r="JN831" s="4">
        <v>4194</v>
      </c>
      <c r="JO831" s="4">
        <v>20.7</v>
      </c>
      <c r="JP831" s="4">
        <v>-0.10000000000000142</v>
      </c>
      <c r="JQ831" s="5">
        <v>1125</v>
      </c>
      <c r="JR831" s="4">
        <v>197</v>
      </c>
      <c r="JS831" s="4">
        <v>162.65</v>
      </c>
      <c r="JT831" s="4">
        <v>-11.75</v>
      </c>
      <c r="JU831" s="4">
        <v>9750</v>
      </c>
      <c r="JV831" s="4">
        <v>1420</v>
      </c>
      <c r="JW831" s="4">
        <v>28.05</v>
      </c>
      <c r="JX831" s="4">
        <v>0.69999999999999929</v>
      </c>
      <c r="JY831" s="4">
        <v>13674</v>
      </c>
      <c r="JZ831" s="4">
        <v>207</v>
      </c>
      <c r="KA831" s="4">
        <v>125.2</v>
      </c>
      <c r="KB831" s="4">
        <v>-10.100000000000009</v>
      </c>
      <c r="KC831" s="4">
        <v>33563</v>
      </c>
      <c r="KD831" s="4">
        <v>3828</v>
      </c>
      <c r="KE831" s="4">
        <v>37.950000000000003</v>
      </c>
      <c r="KF831" s="4">
        <v>-4.9999999999997158E-2</v>
      </c>
      <c r="KG831" s="4">
        <v>8450</v>
      </c>
      <c r="KH831" s="4">
        <v>3465</v>
      </c>
      <c r="KI831" s="4">
        <v>88.6</v>
      </c>
      <c r="KJ831" s="4">
        <v>-11.150000000000006</v>
      </c>
      <c r="KK831" s="4">
        <v>13636</v>
      </c>
      <c r="KL831" s="4">
        <v>4742</v>
      </c>
      <c r="KM831" s="4">
        <v>51.55</v>
      </c>
      <c r="KN831" s="4">
        <v>-1.3500000000000014</v>
      </c>
      <c r="KO831" s="4">
        <v>41231</v>
      </c>
      <c r="KP831" s="4">
        <v>7888</v>
      </c>
      <c r="KQ831" s="4">
        <v>59.7</v>
      </c>
      <c r="KR831" s="4">
        <v>-11.549999999999997</v>
      </c>
      <c r="KS831" s="4">
        <v>28463</v>
      </c>
      <c r="KT831" s="4">
        <v>5549</v>
      </c>
      <c r="KU831" s="4">
        <v>71.5</v>
      </c>
      <c r="KV831" s="4">
        <v>-1.25</v>
      </c>
      <c r="KW831" s="4">
        <v>15688</v>
      </c>
      <c r="KX831" s="4">
        <v>6391</v>
      </c>
      <c r="KY831" s="4">
        <v>36.700000000000003</v>
      </c>
      <c r="KZ831" s="4">
        <v>-11.5</v>
      </c>
      <c r="LA831" s="4">
        <v>4570</v>
      </c>
      <c r="LB831" s="4">
        <v>1535</v>
      </c>
      <c r="LC831" s="4">
        <v>100.5</v>
      </c>
      <c r="LD831" s="4">
        <v>0.90000000000000568</v>
      </c>
    </row>
    <row r="832" spans="1:316" x14ac:dyDescent="0.25">
      <c r="A832" s="171">
        <v>44076.395824421299</v>
      </c>
      <c r="B832" s="172">
        <v>0.39444444444444443</v>
      </c>
      <c r="C832" s="4">
        <v>11469.1</v>
      </c>
      <c r="D832" s="4">
        <v>11450</v>
      </c>
      <c r="E832" s="173">
        <v>-33.550000000000004</v>
      </c>
      <c r="F832" s="173">
        <v>0.89999999999999991</v>
      </c>
      <c r="G832" s="173">
        <v>313.89999999999998</v>
      </c>
      <c r="H832" s="173">
        <v>-367.85</v>
      </c>
      <c r="I832" s="173">
        <v>276.60000000000019</v>
      </c>
      <c r="J832" s="173">
        <v>-644.45000000000027</v>
      </c>
      <c r="K832" s="127">
        <v>31.92</v>
      </c>
      <c r="L832" s="127">
        <v>26.93</v>
      </c>
      <c r="M832" s="127">
        <v>16.200000000000003</v>
      </c>
      <c r="N832" s="127">
        <v>9.14</v>
      </c>
      <c r="O832" s="127">
        <v>0.12029198194683687</v>
      </c>
      <c r="P832" s="127">
        <v>9.3942711248834063E-2</v>
      </c>
      <c r="Q832" s="127">
        <v>0.84894368954602517</v>
      </c>
      <c r="R832" s="4">
        <v>36366</v>
      </c>
      <c r="S832" s="4">
        <v>27057</v>
      </c>
      <c r="T832" s="173">
        <v>11511.466666666667</v>
      </c>
      <c r="U832" s="173">
        <v>13.633333333333212</v>
      </c>
      <c r="V832" s="4">
        <v>144952</v>
      </c>
      <c r="W832" s="4">
        <v>-1084</v>
      </c>
      <c r="X832" s="173">
        <v>42.366666666666788</v>
      </c>
      <c r="Y832" s="126">
        <v>-40506</v>
      </c>
      <c r="Z832" s="126">
        <v>-8231</v>
      </c>
      <c r="AA832" s="126">
        <v>-48737</v>
      </c>
      <c r="AB832" s="126">
        <v>-9309</v>
      </c>
      <c r="AC832" s="126">
        <v>-54592</v>
      </c>
      <c r="AD832" s="176" t="e">
        <v>#REF!</v>
      </c>
      <c r="AE832" s="177">
        <v>-1.6294319071662275</v>
      </c>
      <c r="AF832" s="177">
        <v>-0.23056253289339024</v>
      </c>
      <c r="AG832" s="177">
        <v>-1.6410389190035621</v>
      </c>
      <c r="AH832" s="177">
        <v>1.9803846214609888</v>
      </c>
      <c r="AI832" s="127">
        <v>3.9381567009693899</v>
      </c>
      <c r="AJ832" s="127">
        <v>0</v>
      </c>
      <c r="AK832" s="4">
        <v>0</v>
      </c>
      <c r="AL832" s="178">
        <v>11500</v>
      </c>
      <c r="AM832" s="178">
        <v>11600</v>
      </c>
      <c r="AN832" s="178">
        <v>11400</v>
      </c>
      <c r="AO832" s="178">
        <v>12000</v>
      </c>
      <c r="AS832" s="4">
        <v>0.66973687485997357</v>
      </c>
      <c r="AT832" s="4">
        <v>0.27605523710265761</v>
      </c>
      <c r="AU832" s="4">
        <v>0.31454135052079085</v>
      </c>
      <c r="AV832" s="4">
        <v>8.5445760804818319E-2</v>
      </c>
      <c r="AW832" s="4">
        <v>0.12153841748045477</v>
      </c>
      <c r="AX832" s="4">
        <v>6.807396498118147E-2</v>
      </c>
      <c r="AY832" s="4">
        <v>30.732026143790851</v>
      </c>
      <c r="AZ832" s="4">
        <v>10.520900321543408</v>
      </c>
      <c r="BA832" s="4">
        <v>33.424299065420563</v>
      </c>
      <c r="BB832" s="4">
        <v>21.184873949579831</v>
      </c>
      <c r="BC832" s="4">
        <v>21.445993031358885</v>
      </c>
      <c r="BD832" s="4">
        <v>38.957943925233643</v>
      </c>
      <c r="BE832" s="4">
        <v>8.9182119205298012</v>
      </c>
      <c r="BF832" s="4">
        <v>9.020036429872496</v>
      </c>
      <c r="BG832" s="4">
        <v>2.3367973218022038</v>
      </c>
      <c r="BH832" s="4">
        <v>1.5293421675343115</v>
      </c>
      <c r="BI832" s="4">
        <v>9</v>
      </c>
      <c r="BJ832" s="4">
        <v>0</v>
      </c>
      <c r="BK832" s="4">
        <v>0</v>
      </c>
      <c r="BL832" s="4">
        <v>0</v>
      </c>
      <c r="BM832" s="4">
        <v>7841</v>
      </c>
      <c r="BN832" s="4">
        <v>-122</v>
      </c>
      <c r="BO832" s="4">
        <v>1.2</v>
      </c>
      <c r="BP832" s="4">
        <v>-0.30000000000000004</v>
      </c>
      <c r="BQ832" s="4">
        <v>0</v>
      </c>
      <c r="BR832" s="4">
        <v>0</v>
      </c>
      <c r="BS832" s="4">
        <v>0</v>
      </c>
      <c r="BT832" s="4">
        <v>0</v>
      </c>
      <c r="BU832" s="4">
        <v>162</v>
      </c>
      <c r="BV832" s="4">
        <v>48</v>
      </c>
      <c r="BW832" s="4">
        <v>1.25</v>
      </c>
      <c r="BX832" s="4">
        <v>-0.30000000000000004</v>
      </c>
      <c r="BY832" s="4">
        <v>22</v>
      </c>
      <c r="BZ832" s="4">
        <v>0</v>
      </c>
      <c r="CA832" s="4">
        <v>0</v>
      </c>
      <c r="CB832" s="4">
        <v>0</v>
      </c>
      <c r="CC832" s="4">
        <v>764</v>
      </c>
      <c r="CD832" s="4">
        <v>-19</v>
      </c>
      <c r="CE832" s="4">
        <v>1.25</v>
      </c>
      <c r="CF832" s="4">
        <v>-0.39999999999999991</v>
      </c>
      <c r="CG832" s="4">
        <v>0</v>
      </c>
      <c r="CH832" s="4">
        <v>0</v>
      </c>
      <c r="CI832" s="4">
        <v>0</v>
      </c>
      <c r="CJ832" s="4">
        <v>0</v>
      </c>
      <c r="CK832" s="4">
        <v>44</v>
      </c>
      <c r="CL832" s="4">
        <v>0</v>
      </c>
      <c r="CM832" s="4">
        <v>1.2</v>
      </c>
      <c r="CN832" s="4">
        <v>-0.60000000000000009</v>
      </c>
      <c r="CO832" s="4">
        <v>12</v>
      </c>
      <c r="CP832" s="4">
        <v>0</v>
      </c>
      <c r="CQ832" s="4">
        <v>0</v>
      </c>
      <c r="CR832" s="4">
        <v>0</v>
      </c>
      <c r="CS832" s="4">
        <v>1704</v>
      </c>
      <c r="CT832" s="4">
        <v>50</v>
      </c>
      <c r="CU832" s="4">
        <v>1.45</v>
      </c>
      <c r="CV832" s="4">
        <v>-0.5</v>
      </c>
      <c r="CW832" s="4">
        <v>0</v>
      </c>
      <c r="CX832" s="4">
        <v>0</v>
      </c>
      <c r="CY832" s="4">
        <v>0</v>
      </c>
      <c r="CZ832" s="4">
        <v>0</v>
      </c>
      <c r="DA832" s="4">
        <v>295</v>
      </c>
      <c r="DB832" s="4">
        <v>13</v>
      </c>
      <c r="DC832" s="4">
        <v>1.45</v>
      </c>
      <c r="DD832" s="4">
        <v>-0.65000000000000013</v>
      </c>
      <c r="DE832" s="4">
        <v>28</v>
      </c>
      <c r="DF832" s="4">
        <v>0</v>
      </c>
      <c r="DG832" s="4">
        <v>0</v>
      </c>
      <c r="DH832" s="4">
        <v>0</v>
      </c>
      <c r="DI832" s="4">
        <v>2394</v>
      </c>
      <c r="DJ832" s="4">
        <v>100</v>
      </c>
      <c r="DK832" s="4">
        <v>1.6</v>
      </c>
      <c r="DL832" s="4">
        <v>-0.54999999999999982</v>
      </c>
      <c r="DM832" s="4">
        <v>0</v>
      </c>
      <c r="DN832" s="4">
        <v>0</v>
      </c>
      <c r="DO832" s="4">
        <v>0</v>
      </c>
      <c r="DP832" s="4">
        <v>0</v>
      </c>
      <c r="DQ832" s="4">
        <v>466</v>
      </c>
      <c r="DR832" s="4">
        <v>0</v>
      </c>
      <c r="DS832" s="4">
        <v>1.5</v>
      </c>
      <c r="DT832" s="4">
        <v>-0.79999999999999982</v>
      </c>
      <c r="DU832" s="4">
        <v>1</v>
      </c>
      <c r="DV832" s="4">
        <v>0</v>
      </c>
      <c r="DW832" s="4">
        <v>0</v>
      </c>
      <c r="DX832" s="4">
        <v>0</v>
      </c>
      <c r="DY832" s="4">
        <v>5098</v>
      </c>
      <c r="DZ832" s="4">
        <v>5</v>
      </c>
      <c r="EA832" s="4">
        <v>1.7</v>
      </c>
      <c r="EB832" s="4">
        <v>-0.75000000000000022</v>
      </c>
      <c r="EC832" s="4">
        <v>0</v>
      </c>
      <c r="ED832" s="4">
        <v>0</v>
      </c>
      <c r="EE832" s="4">
        <v>0</v>
      </c>
      <c r="EF832" s="4">
        <v>0</v>
      </c>
      <c r="EG832" s="4">
        <v>352</v>
      </c>
      <c r="EH832" s="4">
        <v>72</v>
      </c>
      <c r="EI832" s="4">
        <v>1.8</v>
      </c>
      <c r="EJ832" s="4">
        <v>-0.90000000000000013</v>
      </c>
      <c r="EK832" s="4">
        <v>79</v>
      </c>
      <c r="EL832" s="4">
        <v>0</v>
      </c>
      <c r="EM832" s="4">
        <v>0</v>
      </c>
      <c r="EN832" s="4">
        <v>0</v>
      </c>
      <c r="EO832" s="4">
        <v>24129</v>
      </c>
      <c r="EP832" s="4">
        <v>171</v>
      </c>
      <c r="EQ832" s="4">
        <v>2</v>
      </c>
      <c r="ER832" s="4">
        <v>-0.89999999999999991</v>
      </c>
      <c r="ES832" s="4">
        <v>4</v>
      </c>
      <c r="ET832" s="4">
        <v>0</v>
      </c>
      <c r="EU832" s="4">
        <v>0</v>
      </c>
      <c r="EV832" s="4">
        <v>0</v>
      </c>
      <c r="EW832" s="4">
        <v>920</v>
      </c>
      <c r="EX832" s="4">
        <v>12</v>
      </c>
      <c r="EY832" s="4">
        <v>2.15</v>
      </c>
      <c r="EZ832" s="4">
        <v>-0.80000000000000027</v>
      </c>
      <c r="FA832" s="4">
        <v>24</v>
      </c>
      <c r="FB832" s="4">
        <v>0</v>
      </c>
      <c r="FC832" s="4">
        <v>876</v>
      </c>
      <c r="FD832" s="4">
        <v>-12.25</v>
      </c>
      <c r="FE832" s="4">
        <v>6510</v>
      </c>
      <c r="FF832" s="4">
        <v>306</v>
      </c>
      <c r="FG832" s="4">
        <v>2.2000000000000002</v>
      </c>
      <c r="FH832" s="4">
        <v>-1.0999999999999996</v>
      </c>
      <c r="FI832" s="4">
        <v>5</v>
      </c>
      <c r="FJ832" s="4">
        <v>0</v>
      </c>
      <c r="FK832" s="4">
        <v>0</v>
      </c>
      <c r="FL832" s="4">
        <v>0</v>
      </c>
      <c r="FM832" s="4">
        <v>244</v>
      </c>
      <c r="FN832" s="4">
        <v>15</v>
      </c>
      <c r="FO832" s="4">
        <v>2.2999999999999998</v>
      </c>
      <c r="FP832" s="4">
        <v>-1.25</v>
      </c>
      <c r="FQ832" s="4">
        <v>22</v>
      </c>
      <c r="FR832" s="4">
        <v>0</v>
      </c>
      <c r="FS832" s="4">
        <v>0</v>
      </c>
      <c r="FT832" s="4">
        <v>0</v>
      </c>
      <c r="FU832" s="4">
        <v>17223</v>
      </c>
      <c r="FV832" s="4">
        <v>273</v>
      </c>
      <c r="FW832" s="4">
        <v>2.5499999999999998</v>
      </c>
      <c r="FX832" s="4">
        <v>-1.3000000000000003</v>
      </c>
      <c r="FY832" s="4">
        <v>6</v>
      </c>
      <c r="FZ832" s="4">
        <v>0</v>
      </c>
      <c r="GA832" s="4">
        <v>0</v>
      </c>
      <c r="GB832" s="4">
        <v>0</v>
      </c>
      <c r="GC832" s="4">
        <v>963</v>
      </c>
      <c r="GD832" s="4">
        <v>86</v>
      </c>
      <c r="GE832" s="4">
        <v>2.8</v>
      </c>
      <c r="GF832" s="4">
        <v>-1.4500000000000002</v>
      </c>
      <c r="GG832" s="4">
        <v>500</v>
      </c>
      <c r="GH832" s="4">
        <v>0</v>
      </c>
      <c r="GI832" s="4">
        <v>672.85</v>
      </c>
      <c r="GJ832" s="4">
        <v>-37.100000000000023</v>
      </c>
      <c r="GK832" s="4">
        <v>15351</v>
      </c>
      <c r="GL832" s="4">
        <v>-305</v>
      </c>
      <c r="GM832" s="4">
        <v>3</v>
      </c>
      <c r="GN832" s="4">
        <v>-1.5</v>
      </c>
      <c r="GO832" s="4">
        <v>6</v>
      </c>
      <c r="GP832" s="4">
        <v>0</v>
      </c>
      <c r="GQ832" s="4">
        <v>0</v>
      </c>
      <c r="GR832" s="4">
        <v>0</v>
      </c>
      <c r="GS832" s="4">
        <v>1018</v>
      </c>
      <c r="GT832" s="4">
        <v>40</v>
      </c>
      <c r="GU832" s="4">
        <v>3.25</v>
      </c>
      <c r="GV832" s="4">
        <v>-1.5499999999999998</v>
      </c>
      <c r="GW832" s="4">
        <v>324</v>
      </c>
      <c r="GX832" s="4">
        <v>-56</v>
      </c>
      <c r="GY832" s="4">
        <v>589</v>
      </c>
      <c r="GZ832" s="4">
        <v>-16.950000000000045</v>
      </c>
      <c r="HA832" s="4">
        <v>17345</v>
      </c>
      <c r="HB832" s="4">
        <v>444</v>
      </c>
      <c r="HC832" s="4">
        <v>3.6</v>
      </c>
      <c r="HD832" s="4">
        <v>-1.4999999999999996</v>
      </c>
      <c r="HE832" s="4">
        <v>187</v>
      </c>
      <c r="HF832" s="4">
        <v>-2</v>
      </c>
      <c r="HG832" s="4">
        <v>526.29999999999995</v>
      </c>
      <c r="HH832" s="4">
        <v>-8.1000000000000227</v>
      </c>
      <c r="HI832" s="4">
        <v>2885</v>
      </c>
      <c r="HJ832" s="4">
        <v>281</v>
      </c>
      <c r="HK832" s="4">
        <v>4.1500000000000004</v>
      </c>
      <c r="HL832" s="4">
        <v>-1.5499999999999998</v>
      </c>
      <c r="HM832" s="4">
        <v>918</v>
      </c>
      <c r="HN832" s="4">
        <v>-13</v>
      </c>
      <c r="HO832" s="4">
        <v>488.75</v>
      </c>
      <c r="HP832" s="4">
        <v>-18.699999999999989</v>
      </c>
      <c r="HQ832" s="4">
        <v>28212</v>
      </c>
      <c r="HR832" s="4">
        <v>1645</v>
      </c>
      <c r="HS832" s="4">
        <v>5.05</v>
      </c>
      <c r="HT832" s="4">
        <v>-1.5499999999999998</v>
      </c>
      <c r="HU832" s="4">
        <v>311</v>
      </c>
      <c r="HV832" s="4">
        <v>0</v>
      </c>
      <c r="HW832" s="4">
        <v>428.55</v>
      </c>
      <c r="HX832" s="4">
        <v>-30.599999999999966</v>
      </c>
      <c r="HY832" s="4">
        <v>3272</v>
      </c>
      <c r="HZ832" s="4">
        <v>405</v>
      </c>
      <c r="IA832" s="4">
        <v>5.9</v>
      </c>
      <c r="IB832" s="4">
        <v>-2.0499999999999998</v>
      </c>
      <c r="IC832" s="4">
        <v>535</v>
      </c>
      <c r="ID832" s="4">
        <v>0</v>
      </c>
      <c r="IE832" s="4">
        <v>375.25</v>
      </c>
      <c r="IF832" s="4">
        <v>-32.5</v>
      </c>
      <c r="IG832" s="4">
        <v>17882</v>
      </c>
      <c r="IH832" s="4">
        <v>1137</v>
      </c>
      <c r="II832" s="4">
        <v>7.45</v>
      </c>
      <c r="IJ832" s="4">
        <v>-1.7000000000000002</v>
      </c>
      <c r="IK832" s="4">
        <v>238</v>
      </c>
      <c r="IL832" s="4">
        <v>0</v>
      </c>
      <c r="IM832" s="4">
        <v>323.05</v>
      </c>
      <c r="IN832" s="4">
        <v>-39.75</v>
      </c>
      <c r="IO832" s="4">
        <v>5042</v>
      </c>
      <c r="IP832" s="4">
        <v>588</v>
      </c>
      <c r="IQ832" s="4">
        <v>9.3000000000000007</v>
      </c>
      <c r="IR832" s="4">
        <v>-1.75</v>
      </c>
      <c r="IS832" s="4">
        <v>1148</v>
      </c>
      <c r="IT832" s="4">
        <v>41</v>
      </c>
      <c r="IU832" s="4">
        <v>296</v>
      </c>
      <c r="IV832" s="4">
        <v>-15.850000000000023</v>
      </c>
      <c r="IW832" s="4">
        <v>24620</v>
      </c>
      <c r="IX832" s="4">
        <v>2931</v>
      </c>
      <c r="IY832" s="4">
        <v>12.05</v>
      </c>
      <c r="IZ832" s="4">
        <v>-1.0999999999999996</v>
      </c>
      <c r="JA832" s="4">
        <v>214</v>
      </c>
      <c r="JB832" s="4">
        <v>4</v>
      </c>
      <c r="JC832" s="4">
        <v>247.05</v>
      </c>
      <c r="JD832" s="4">
        <v>-16.899999999999977</v>
      </c>
      <c r="JE832" s="4">
        <v>8337</v>
      </c>
      <c r="JF832" s="4">
        <v>1072</v>
      </c>
      <c r="JG832" s="4">
        <v>15.95</v>
      </c>
      <c r="JH832" s="4">
        <v>-0.30000000000000071</v>
      </c>
      <c r="JI832" s="4">
        <v>3020</v>
      </c>
      <c r="JJ832" s="4">
        <v>304</v>
      </c>
      <c r="JK832" s="4">
        <v>205.05</v>
      </c>
      <c r="JL832" s="4">
        <v>-13.099999999999994</v>
      </c>
      <c r="JM832" s="4">
        <v>26933</v>
      </c>
      <c r="JN832" s="4">
        <v>3090</v>
      </c>
      <c r="JO832" s="4">
        <v>21.75</v>
      </c>
      <c r="JP832" s="4">
        <v>0.94999999999999929</v>
      </c>
      <c r="JQ832" s="5">
        <v>1098</v>
      </c>
      <c r="JR832" s="4">
        <v>170</v>
      </c>
      <c r="JS832" s="4">
        <v>162.19999999999999</v>
      </c>
      <c r="JT832" s="4">
        <v>-12.200000000000017</v>
      </c>
      <c r="JU832" s="4">
        <v>9904</v>
      </c>
      <c r="JV832" s="4">
        <v>1574</v>
      </c>
      <c r="JW832" s="4">
        <v>28.6</v>
      </c>
      <c r="JX832" s="4">
        <v>1.25</v>
      </c>
      <c r="JY832" s="4">
        <v>14338</v>
      </c>
      <c r="JZ832" s="4">
        <v>871</v>
      </c>
      <c r="KA832" s="4">
        <v>124</v>
      </c>
      <c r="KB832" s="4">
        <v>-11.300000000000011</v>
      </c>
      <c r="KC832" s="4">
        <v>33505</v>
      </c>
      <c r="KD832" s="4">
        <v>3770</v>
      </c>
      <c r="KE832" s="4">
        <v>39.450000000000003</v>
      </c>
      <c r="KF832" s="4">
        <v>1.4500000000000028</v>
      </c>
      <c r="KG832" s="4">
        <v>8452</v>
      </c>
      <c r="KH832" s="4">
        <v>3467</v>
      </c>
      <c r="KI832" s="4">
        <v>87.85</v>
      </c>
      <c r="KJ832" s="4">
        <v>-11.900000000000006</v>
      </c>
      <c r="KK832" s="4">
        <v>12926</v>
      </c>
      <c r="KL832" s="4">
        <v>4032</v>
      </c>
      <c r="KM832" s="4">
        <v>53.45</v>
      </c>
      <c r="KN832" s="4">
        <v>0.55000000000000426</v>
      </c>
      <c r="KO832" s="4">
        <v>40171</v>
      </c>
      <c r="KP832" s="4">
        <v>6828</v>
      </c>
      <c r="KQ832" s="4">
        <v>58.65</v>
      </c>
      <c r="KR832" s="4">
        <v>-12.600000000000001</v>
      </c>
      <c r="KS832" s="4">
        <v>26904</v>
      </c>
      <c r="KT832" s="4">
        <v>3990</v>
      </c>
      <c r="KU832" s="4">
        <v>74.8</v>
      </c>
      <c r="KV832" s="4">
        <v>2.0499999999999972</v>
      </c>
      <c r="KW832" s="4">
        <v>15352</v>
      </c>
      <c r="KX832" s="4">
        <v>6055</v>
      </c>
      <c r="KY832" s="4">
        <v>36.450000000000003</v>
      </c>
      <c r="KZ832" s="4">
        <v>-11.75</v>
      </c>
      <c r="LA832" s="4">
        <v>4238</v>
      </c>
      <c r="LB832" s="4">
        <v>1203</v>
      </c>
      <c r="LC832" s="4">
        <v>102.95</v>
      </c>
      <c r="LD832" s="4">
        <v>3.3500000000000085</v>
      </c>
    </row>
    <row r="833" spans="1:316" x14ac:dyDescent="0.25">
      <c r="A833" s="171">
        <v>44076.394762731485</v>
      </c>
      <c r="B833" s="172">
        <v>0.39374999999999999</v>
      </c>
      <c r="C833" s="4">
        <v>11475.3</v>
      </c>
      <c r="D833" s="4">
        <v>11500</v>
      </c>
      <c r="E833" s="173">
        <v>-40.45000000000001</v>
      </c>
      <c r="F833" s="173">
        <v>18.900000000000002</v>
      </c>
      <c r="G833" s="173">
        <v>313.89999999999998</v>
      </c>
      <c r="H833" s="173">
        <v>-467</v>
      </c>
      <c r="I833" s="173">
        <v>411.1500000000002</v>
      </c>
      <c r="J833" s="173">
        <v>-878.1500000000002</v>
      </c>
      <c r="K833" s="127">
        <v>29.94</v>
      </c>
      <c r="L833" s="127">
        <v>24.66</v>
      </c>
      <c r="M833" s="127">
        <v>14.22</v>
      </c>
      <c r="N833" s="127">
        <v>6.870000000000001</v>
      </c>
      <c r="O833" s="127">
        <v>0.17210466703401797</v>
      </c>
      <c r="P833" s="127">
        <v>0.15073706686865948</v>
      </c>
      <c r="Q833" s="127">
        <v>0.84159154036096007</v>
      </c>
      <c r="R833" s="4">
        <v>36174</v>
      </c>
      <c r="S833" s="4">
        <v>23985</v>
      </c>
      <c r="T833" s="173">
        <v>11497.833333333334</v>
      </c>
      <c r="U833" s="173">
        <v>122.46666666666715</v>
      </c>
      <c r="V833" s="4">
        <v>144952</v>
      </c>
      <c r="W833" s="4">
        <v>-90485</v>
      </c>
      <c r="X833" s="173">
        <v>22.533333333334667</v>
      </c>
      <c r="Y833" s="126">
        <v>-39226</v>
      </c>
      <c r="Z833" s="126">
        <v>-14617</v>
      </c>
      <c r="AA833" s="126">
        <v>-53843</v>
      </c>
      <c r="AB833" s="126">
        <v>-12189</v>
      </c>
      <c r="AC833" s="126">
        <v>-55948</v>
      </c>
      <c r="AD833" s="176" t="e">
        <v>#REF!</v>
      </c>
      <c r="AE833" s="177">
        <v>-10.590960225200774</v>
      </c>
      <c r="AF833" s="177">
        <v>-0.31922027205889436</v>
      </c>
      <c r="AG833" s="177">
        <v>-2.0229133533293844</v>
      </c>
      <c r="AH833" s="177">
        <v>9.6088001983407825</v>
      </c>
      <c r="AI833" s="127">
        <v>16.532364946106917</v>
      </c>
      <c r="AJ833" s="127">
        <v>0</v>
      </c>
      <c r="AK833" s="4">
        <v>0</v>
      </c>
      <c r="AL833" s="178">
        <v>11500</v>
      </c>
      <c r="AM833" s="178">
        <v>11600</v>
      </c>
      <c r="AN833" s="178">
        <v>11400</v>
      </c>
      <c r="AO833" s="178">
        <v>12000</v>
      </c>
      <c r="AS833" s="4">
        <v>0.65513543173542177</v>
      </c>
      <c r="AT833" s="4">
        <v>0.2766604151846343</v>
      </c>
      <c r="AU833" s="4">
        <v>0.31455540355677153</v>
      </c>
      <c r="AV833" s="4">
        <v>8.3355023425299324E-2</v>
      </c>
      <c r="AW833" s="4">
        <v>0.12180429456694049</v>
      </c>
      <c r="AX833" s="4">
        <v>6.8400718289165802E-2</v>
      </c>
      <c r="AY833" s="4">
        <v>30.25</v>
      </c>
      <c r="AZ833" s="4">
        <v>9.819935691318328</v>
      </c>
      <c r="BA833" s="4">
        <v>32.14766355140187</v>
      </c>
      <c r="BB833" s="4">
        <v>20.45378151260504</v>
      </c>
      <c r="BC833" s="4">
        <v>20.949050086355786</v>
      </c>
      <c r="BD833" s="4">
        <v>39.584112149532707</v>
      </c>
      <c r="BE833" s="4">
        <v>8.930583501006037</v>
      </c>
      <c r="BF833" s="4">
        <v>7.3814274750575599</v>
      </c>
      <c r="BG833" s="4">
        <v>2.2850593873723692</v>
      </c>
      <c r="BH833" s="4">
        <v>1.6292988536390296</v>
      </c>
      <c r="BI833" s="4">
        <v>9</v>
      </c>
      <c r="BJ833" s="4">
        <v>0</v>
      </c>
      <c r="BK833" s="4">
        <v>0</v>
      </c>
      <c r="BL833" s="4">
        <v>0</v>
      </c>
      <c r="BM833" s="4">
        <v>8044</v>
      </c>
      <c r="BN833" s="4">
        <v>81</v>
      </c>
      <c r="BO833" s="4">
        <v>1</v>
      </c>
      <c r="BP833" s="4">
        <v>-0.5</v>
      </c>
      <c r="BQ833" s="4">
        <v>0</v>
      </c>
      <c r="BR833" s="4">
        <v>0</v>
      </c>
      <c r="BS833" s="4">
        <v>0</v>
      </c>
      <c r="BT833" s="4">
        <v>0</v>
      </c>
      <c r="BU833" s="4">
        <v>156</v>
      </c>
      <c r="BV833" s="4">
        <v>42</v>
      </c>
      <c r="BW833" s="4">
        <v>1.2</v>
      </c>
      <c r="BX833" s="4">
        <v>-0.35000000000000009</v>
      </c>
      <c r="BY833" s="4">
        <v>22</v>
      </c>
      <c r="BZ833" s="4">
        <v>0</v>
      </c>
      <c r="CA833" s="4">
        <v>0</v>
      </c>
      <c r="CB833" s="4">
        <v>0</v>
      </c>
      <c r="CC833" s="4">
        <v>795</v>
      </c>
      <c r="CD833" s="4">
        <v>12</v>
      </c>
      <c r="CE833" s="4">
        <v>1.1000000000000001</v>
      </c>
      <c r="CF833" s="4">
        <v>-0.54999999999999982</v>
      </c>
      <c r="CG833" s="4">
        <v>0</v>
      </c>
      <c r="CH833" s="4">
        <v>0</v>
      </c>
      <c r="CI833" s="4">
        <v>0</v>
      </c>
      <c r="CJ833" s="4">
        <v>0</v>
      </c>
      <c r="CK833" s="4">
        <v>44</v>
      </c>
      <c r="CL833" s="4">
        <v>0</v>
      </c>
      <c r="CM833" s="4">
        <v>1.2</v>
      </c>
      <c r="CN833" s="4">
        <v>-0.60000000000000009</v>
      </c>
      <c r="CO833" s="4">
        <v>12</v>
      </c>
      <c r="CP833" s="4">
        <v>0</v>
      </c>
      <c r="CQ833" s="4">
        <v>0</v>
      </c>
      <c r="CR833" s="4">
        <v>0</v>
      </c>
      <c r="CS833" s="4">
        <v>1712</v>
      </c>
      <c r="CT833" s="4">
        <v>58</v>
      </c>
      <c r="CU833" s="4">
        <v>1.35</v>
      </c>
      <c r="CV833" s="4">
        <v>-0.59999999999999987</v>
      </c>
      <c r="CW833" s="4">
        <v>0</v>
      </c>
      <c r="CX833" s="4">
        <v>0</v>
      </c>
      <c r="CY833" s="4">
        <v>0</v>
      </c>
      <c r="CZ833" s="4">
        <v>0</v>
      </c>
      <c r="DA833" s="4">
        <v>295</v>
      </c>
      <c r="DB833" s="4">
        <v>13</v>
      </c>
      <c r="DC833" s="4">
        <v>1.45</v>
      </c>
      <c r="DD833" s="4">
        <v>-0.65000000000000013</v>
      </c>
      <c r="DE833" s="4">
        <v>28</v>
      </c>
      <c r="DF833" s="4">
        <v>0</v>
      </c>
      <c r="DG833" s="4">
        <v>0</v>
      </c>
      <c r="DH833" s="4">
        <v>0</v>
      </c>
      <c r="DI833" s="4">
        <v>2391</v>
      </c>
      <c r="DJ833" s="4">
        <v>97</v>
      </c>
      <c r="DK833" s="4">
        <v>1.5</v>
      </c>
      <c r="DL833" s="4">
        <v>-0.64999999999999991</v>
      </c>
      <c r="DM833" s="4">
        <v>0</v>
      </c>
      <c r="DN833" s="4">
        <v>0</v>
      </c>
      <c r="DO833" s="4">
        <v>0</v>
      </c>
      <c r="DP833" s="4">
        <v>0</v>
      </c>
      <c r="DQ833" s="4">
        <v>466</v>
      </c>
      <c r="DR833" s="4">
        <v>0</v>
      </c>
      <c r="DS833" s="4">
        <v>1.65</v>
      </c>
      <c r="DT833" s="4">
        <v>-0.64999999999999991</v>
      </c>
      <c r="DU833" s="4">
        <v>1</v>
      </c>
      <c r="DV833" s="4">
        <v>0</v>
      </c>
      <c r="DW833" s="4">
        <v>0</v>
      </c>
      <c r="DX833" s="4">
        <v>0</v>
      </c>
      <c r="DY833" s="4">
        <v>5149</v>
      </c>
      <c r="DZ833" s="4">
        <v>56</v>
      </c>
      <c r="EA833" s="4">
        <v>1.7</v>
      </c>
      <c r="EB833" s="4">
        <v>-0.75000000000000022</v>
      </c>
      <c r="EC833" s="4">
        <v>0</v>
      </c>
      <c r="ED833" s="4">
        <v>0</v>
      </c>
      <c r="EE833" s="4">
        <v>0</v>
      </c>
      <c r="EF833" s="4">
        <v>0</v>
      </c>
      <c r="EG833" s="4">
        <v>352</v>
      </c>
      <c r="EH833" s="4">
        <v>72</v>
      </c>
      <c r="EI833" s="4">
        <v>1.8</v>
      </c>
      <c r="EJ833" s="4">
        <v>-0.90000000000000013</v>
      </c>
      <c r="EK833" s="4">
        <v>79</v>
      </c>
      <c r="EL833" s="4">
        <v>0</v>
      </c>
      <c r="EM833" s="4">
        <v>0</v>
      </c>
      <c r="EN833" s="4">
        <v>0</v>
      </c>
      <c r="EO833" s="4">
        <v>24147</v>
      </c>
      <c r="EP833" s="4">
        <v>189</v>
      </c>
      <c r="EQ833" s="4">
        <v>2.1</v>
      </c>
      <c r="ER833" s="4">
        <v>-0.79999999999999982</v>
      </c>
      <c r="ES833" s="4">
        <v>4</v>
      </c>
      <c r="ET833" s="4">
        <v>0</v>
      </c>
      <c r="EU833" s="4">
        <v>0</v>
      </c>
      <c r="EV833" s="4">
        <v>0</v>
      </c>
      <c r="EW833" s="4">
        <v>920</v>
      </c>
      <c r="EX833" s="4">
        <v>12</v>
      </c>
      <c r="EY833" s="4">
        <v>2.25</v>
      </c>
      <c r="EZ833" s="4">
        <v>-0.70000000000000018</v>
      </c>
      <c r="FA833" s="4">
        <v>24</v>
      </c>
      <c r="FB833" s="4">
        <v>0</v>
      </c>
      <c r="FC833" s="4">
        <v>876</v>
      </c>
      <c r="FD833" s="4">
        <v>-12.25</v>
      </c>
      <c r="FE833" s="4">
        <v>6566</v>
      </c>
      <c r="FF833" s="4">
        <v>362</v>
      </c>
      <c r="FG833" s="4">
        <v>2.35</v>
      </c>
      <c r="FH833" s="4">
        <v>-0.94999999999999973</v>
      </c>
      <c r="FI833" s="4">
        <v>5</v>
      </c>
      <c r="FJ833" s="4">
        <v>0</v>
      </c>
      <c r="FK833" s="4">
        <v>0</v>
      </c>
      <c r="FL833" s="4">
        <v>0</v>
      </c>
      <c r="FM833" s="4">
        <v>255</v>
      </c>
      <c r="FN833" s="4">
        <v>26</v>
      </c>
      <c r="FO833" s="4">
        <v>2.65</v>
      </c>
      <c r="FP833" s="4">
        <v>-0.89999999999999991</v>
      </c>
      <c r="FQ833" s="4">
        <v>22</v>
      </c>
      <c r="FR833" s="4">
        <v>0</v>
      </c>
      <c r="FS833" s="4">
        <v>0</v>
      </c>
      <c r="FT833" s="4">
        <v>0</v>
      </c>
      <c r="FU833" s="4">
        <v>17251</v>
      </c>
      <c r="FV833" s="4">
        <v>301</v>
      </c>
      <c r="FW833" s="4">
        <v>2.75</v>
      </c>
      <c r="FX833" s="4">
        <v>-1.1000000000000001</v>
      </c>
      <c r="FY833" s="4">
        <v>6</v>
      </c>
      <c r="FZ833" s="4">
        <v>0</v>
      </c>
      <c r="GA833" s="4">
        <v>0</v>
      </c>
      <c r="GB833" s="4">
        <v>0</v>
      </c>
      <c r="GC833" s="4">
        <v>963</v>
      </c>
      <c r="GD833" s="4">
        <v>86</v>
      </c>
      <c r="GE833" s="4">
        <v>2.95</v>
      </c>
      <c r="GF833" s="4">
        <v>-1.2999999999999998</v>
      </c>
      <c r="GG833" s="4">
        <v>500</v>
      </c>
      <c r="GH833" s="4">
        <v>0</v>
      </c>
      <c r="GI833" s="4">
        <v>672.85</v>
      </c>
      <c r="GJ833" s="4">
        <v>-37.100000000000023</v>
      </c>
      <c r="GK833" s="4">
        <v>15684</v>
      </c>
      <c r="GL833" s="4">
        <v>28</v>
      </c>
      <c r="GM833" s="4">
        <v>3.25</v>
      </c>
      <c r="GN833" s="4">
        <v>-1.25</v>
      </c>
      <c r="GO833" s="4">
        <v>6</v>
      </c>
      <c r="GP833" s="4">
        <v>0</v>
      </c>
      <c r="GQ833" s="4">
        <v>0</v>
      </c>
      <c r="GR833" s="4">
        <v>0</v>
      </c>
      <c r="GS833" s="4">
        <v>1017</v>
      </c>
      <c r="GT833" s="4">
        <v>39</v>
      </c>
      <c r="GU833" s="4">
        <v>3.5</v>
      </c>
      <c r="GV833" s="4">
        <v>-1.2999999999999998</v>
      </c>
      <c r="GW833" s="4">
        <v>335</v>
      </c>
      <c r="GX833" s="4">
        <v>-45</v>
      </c>
      <c r="GY833" s="4">
        <v>575.25</v>
      </c>
      <c r="GZ833" s="4">
        <v>-30.700000000000045</v>
      </c>
      <c r="HA833" s="4">
        <v>17640</v>
      </c>
      <c r="HB833" s="4">
        <v>739</v>
      </c>
      <c r="HC833" s="4">
        <v>3.95</v>
      </c>
      <c r="HD833" s="4">
        <v>-1.1499999999999995</v>
      </c>
      <c r="HE833" s="4">
        <v>187</v>
      </c>
      <c r="HF833" s="4">
        <v>-2</v>
      </c>
      <c r="HG833" s="4">
        <v>520.95000000000005</v>
      </c>
      <c r="HH833" s="4">
        <v>-13.449999999999932</v>
      </c>
      <c r="HI833" s="4">
        <v>2804</v>
      </c>
      <c r="HJ833" s="4">
        <v>200</v>
      </c>
      <c r="HK833" s="4">
        <v>4.5</v>
      </c>
      <c r="HL833" s="4">
        <v>-1.2000000000000002</v>
      </c>
      <c r="HM833" s="4">
        <v>928</v>
      </c>
      <c r="HN833" s="4">
        <v>-3</v>
      </c>
      <c r="HO833" s="4">
        <v>475.05</v>
      </c>
      <c r="HP833" s="4">
        <v>-32.399999999999977</v>
      </c>
      <c r="HQ833" s="4">
        <v>28072</v>
      </c>
      <c r="HR833" s="4">
        <v>1505</v>
      </c>
      <c r="HS833" s="4">
        <v>5.45</v>
      </c>
      <c r="HT833" s="4">
        <v>-1.1499999999999995</v>
      </c>
      <c r="HU833" s="4">
        <v>311</v>
      </c>
      <c r="HV833" s="4">
        <v>0</v>
      </c>
      <c r="HW833" s="4">
        <v>426.65</v>
      </c>
      <c r="HX833" s="4">
        <v>-32.5</v>
      </c>
      <c r="HY833" s="4">
        <v>3054</v>
      </c>
      <c r="HZ833" s="4">
        <v>187</v>
      </c>
      <c r="IA833" s="4">
        <v>6.55</v>
      </c>
      <c r="IB833" s="4">
        <v>-1.4000000000000004</v>
      </c>
      <c r="IC833" s="4">
        <v>535</v>
      </c>
      <c r="ID833" s="4">
        <v>0</v>
      </c>
      <c r="IE833" s="4">
        <v>375.25</v>
      </c>
      <c r="IF833" s="4">
        <v>-32.5</v>
      </c>
      <c r="IG833" s="4">
        <v>17199</v>
      </c>
      <c r="IH833" s="4">
        <v>454</v>
      </c>
      <c r="II833" s="4">
        <v>8.4</v>
      </c>
      <c r="IJ833" s="4">
        <v>-0.75</v>
      </c>
      <c r="IK833" s="4">
        <v>238</v>
      </c>
      <c r="IL833" s="4">
        <v>0</v>
      </c>
      <c r="IM833" s="4">
        <v>323.05</v>
      </c>
      <c r="IN833" s="4">
        <v>-39.75</v>
      </c>
      <c r="IO833" s="4">
        <v>4868</v>
      </c>
      <c r="IP833" s="4">
        <v>414</v>
      </c>
      <c r="IQ833" s="4">
        <v>10.65</v>
      </c>
      <c r="IR833" s="4">
        <v>-0.40000000000000036</v>
      </c>
      <c r="IS833" s="4">
        <v>1158</v>
      </c>
      <c r="IT833" s="4">
        <v>51</v>
      </c>
      <c r="IU833" s="4">
        <v>284.10000000000002</v>
      </c>
      <c r="IV833" s="4">
        <v>-27.75</v>
      </c>
      <c r="IW833" s="4">
        <v>24259</v>
      </c>
      <c r="IX833" s="4">
        <v>2570</v>
      </c>
      <c r="IY833" s="4">
        <v>14</v>
      </c>
      <c r="IZ833" s="4">
        <v>0.84999999999999964</v>
      </c>
      <c r="JA833" s="4">
        <v>214</v>
      </c>
      <c r="JB833" s="4">
        <v>4</v>
      </c>
      <c r="JC833" s="4">
        <v>238.6</v>
      </c>
      <c r="JD833" s="4">
        <v>-25.349999999999994</v>
      </c>
      <c r="JE833" s="4">
        <v>8471</v>
      </c>
      <c r="JF833" s="4">
        <v>1206</v>
      </c>
      <c r="JG833" s="4">
        <v>18.7</v>
      </c>
      <c r="JH833" s="4">
        <v>2.4499999999999993</v>
      </c>
      <c r="JI833" s="4">
        <v>2982</v>
      </c>
      <c r="JJ833" s="4">
        <v>266</v>
      </c>
      <c r="JK833" s="4">
        <v>195.4</v>
      </c>
      <c r="JL833" s="4">
        <v>-22.75</v>
      </c>
      <c r="JM833" s="4">
        <v>26631</v>
      </c>
      <c r="JN833" s="4">
        <v>2788</v>
      </c>
      <c r="JO833" s="4">
        <v>24.5</v>
      </c>
      <c r="JP833" s="4">
        <v>3.6999999999999993</v>
      </c>
      <c r="JQ833" s="5">
        <v>1303</v>
      </c>
      <c r="JR833" s="4">
        <v>375</v>
      </c>
      <c r="JS833" s="4">
        <v>152.44999999999999</v>
      </c>
      <c r="JT833" s="4">
        <v>-21.950000000000017</v>
      </c>
      <c r="JU833" s="4">
        <v>9618</v>
      </c>
      <c r="JV833" s="4">
        <v>1288</v>
      </c>
      <c r="JW833" s="4">
        <v>32.6</v>
      </c>
      <c r="JX833" s="4">
        <v>5.25</v>
      </c>
      <c r="JY833" s="4">
        <v>14397</v>
      </c>
      <c r="JZ833" s="4">
        <v>930</v>
      </c>
      <c r="KA833" s="4">
        <v>115.75</v>
      </c>
      <c r="KB833" s="4">
        <v>-19.550000000000011</v>
      </c>
      <c r="KC833" s="4">
        <v>32898</v>
      </c>
      <c r="KD833" s="4">
        <v>3163</v>
      </c>
      <c r="KE833" s="4">
        <v>44.35</v>
      </c>
      <c r="KF833" s="4">
        <v>6.3500000000000014</v>
      </c>
      <c r="KG833" s="4">
        <v>7502</v>
      </c>
      <c r="KH833" s="4">
        <v>2517</v>
      </c>
      <c r="KI833" s="4">
        <v>81.400000000000006</v>
      </c>
      <c r="KJ833" s="4">
        <v>-18.349999999999994</v>
      </c>
      <c r="KK833" s="4">
        <v>12223</v>
      </c>
      <c r="KL833" s="4">
        <v>3329</v>
      </c>
      <c r="KM833" s="4">
        <v>60.3</v>
      </c>
      <c r="KN833" s="4">
        <v>7.3999999999999986</v>
      </c>
      <c r="KO833" s="4">
        <v>40094</v>
      </c>
      <c r="KP833" s="4">
        <v>6751</v>
      </c>
      <c r="KQ833" s="4">
        <v>54.3</v>
      </c>
      <c r="KR833" s="4">
        <v>-16.950000000000003</v>
      </c>
      <c r="KS833" s="4">
        <v>26267</v>
      </c>
      <c r="KT833" s="4">
        <v>3353</v>
      </c>
      <c r="KU833" s="4">
        <v>82.7</v>
      </c>
      <c r="KV833" s="4">
        <v>9.9500000000000028</v>
      </c>
      <c r="KW833" s="4">
        <v>15463</v>
      </c>
      <c r="KX833" s="4">
        <v>6166</v>
      </c>
      <c r="KY833" s="4">
        <v>33.6</v>
      </c>
      <c r="KZ833" s="4">
        <v>-14.600000000000001</v>
      </c>
      <c r="LA833" s="4">
        <v>4278</v>
      </c>
      <c r="LB833" s="4">
        <v>1243</v>
      </c>
      <c r="LC833" s="4">
        <v>112.6</v>
      </c>
      <c r="LD833" s="4">
        <v>13</v>
      </c>
    </row>
    <row r="834" spans="1:316" x14ac:dyDescent="0.25">
      <c r="A834" s="171">
        <v>44076.393965509262</v>
      </c>
      <c r="B834" s="172">
        <v>0.36874999999999997</v>
      </c>
      <c r="C834" s="4">
        <v>11455</v>
      </c>
      <c r="D834" s="4">
        <v>11450</v>
      </c>
      <c r="E834" s="173">
        <v>-43.25</v>
      </c>
      <c r="F834" s="173">
        <v>18.949999999999996</v>
      </c>
      <c r="G834" s="173">
        <v>313.89999999999998</v>
      </c>
      <c r="H834" s="173">
        <v>-494.15000000000003</v>
      </c>
      <c r="I834" s="173">
        <v>447.80000000000018</v>
      </c>
      <c r="J834" s="173">
        <v>-941.95000000000027</v>
      </c>
      <c r="K834" s="127">
        <v>25.24</v>
      </c>
      <c r="L834" s="127">
        <v>33.869999999999997</v>
      </c>
      <c r="M834" s="127">
        <v>9.5199999999999978</v>
      </c>
      <c r="N834" s="127">
        <v>16.079999999999998</v>
      </c>
      <c r="O834" s="127">
        <v>7.237250379937879E-2</v>
      </c>
      <c r="P834" s="127">
        <v>-2.3180359501346223E-2</v>
      </c>
      <c r="Q834" s="127">
        <v>0.84891023657267384</v>
      </c>
      <c r="R834" s="4">
        <v>25040</v>
      </c>
      <c r="S834" s="4">
        <v>17429</v>
      </c>
      <c r="T834" s="173">
        <v>11375.366666666667</v>
      </c>
      <c r="U834" s="173">
        <v>-324.33333333333212</v>
      </c>
      <c r="V834" s="4">
        <v>157106</v>
      </c>
      <c r="W834" s="4">
        <v>-56291</v>
      </c>
      <c r="X834" s="173">
        <v>-79.633333333333212</v>
      </c>
      <c r="Y834" s="126">
        <v>-27470</v>
      </c>
      <c r="Z834" s="126">
        <v>-11613</v>
      </c>
      <c r="AA834" s="126">
        <v>-39083</v>
      </c>
      <c r="AB834" s="126">
        <v>-7611</v>
      </c>
      <c r="AC834" s="126">
        <v>-52624</v>
      </c>
      <c r="AD834" s="176" t="e">
        <v>#REF!</v>
      </c>
      <c r="AE834" s="177">
        <v>-3.6044167996474581</v>
      </c>
      <c r="AF834" s="177">
        <v>-0.16293495838041896</v>
      </c>
      <c r="AG834" s="177">
        <v>-0.85027336806598486</v>
      </c>
      <c r="AH834" s="177">
        <v>39.081059432298652</v>
      </c>
      <c r="AI834" s="127">
        <v>-3.5836865348118261</v>
      </c>
      <c r="AJ834" s="127">
        <v>0</v>
      </c>
      <c r="AK834" s="4">
        <v>0</v>
      </c>
      <c r="AL834" s="178">
        <v>11500</v>
      </c>
      <c r="AM834" s="178">
        <v>11600</v>
      </c>
      <c r="AN834" s="178">
        <v>11400</v>
      </c>
      <c r="AO834" s="178">
        <v>12000</v>
      </c>
      <c r="AS834" s="4">
        <v>0.69805535171401611</v>
      </c>
      <c r="AT834" s="4">
        <v>0.31138452191083771</v>
      </c>
      <c r="AU834" s="4">
        <v>0.32174680445241555</v>
      </c>
      <c r="AV834" s="4">
        <v>8.5578231292517001E-2</v>
      </c>
      <c r="AW834" s="4">
        <v>0.12667928951402038</v>
      </c>
      <c r="AX834" s="4">
        <v>6.9895462633451963E-2</v>
      </c>
      <c r="AY834" s="4">
        <v>29.537715517241381</v>
      </c>
      <c r="AZ834" s="4">
        <v>9.614147909967846</v>
      </c>
      <c r="BA834" s="4">
        <v>31.405607476635513</v>
      </c>
      <c r="BB834" s="4">
        <v>20.466386554621849</v>
      </c>
      <c r="BC834" s="4">
        <v>21.015384615384615</v>
      </c>
      <c r="BD834" s="4">
        <v>38.933649289099527</v>
      </c>
      <c r="BE834" s="4">
        <v>8.8430842069665196</v>
      </c>
      <c r="BF834" s="4">
        <v>7.1160436137071654</v>
      </c>
      <c r="BG834" s="4">
        <v>2.3900297619047617</v>
      </c>
      <c r="BH834" s="4">
        <v>1.7121656881930853</v>
      </c>
      <c r="BI834" s="4">
        <v>9</v>
      </c>
      <c r="BJ834" s="4">
        <v>0</v>
      </c>
      <c r="BK834" s="4">
        <v>0</v>
      </c>
      <c r="BL834" s="4">
        <v>0</v>
      </c>
      <c r="BM834" s="4">
        <v>8055</v>
      </c>
      <c r="BN834" s="4">
        <v>92</v>
      </c>
      <c r="BO834" s="4">
        <v>1.1000000000000001</v>
      </c>
      <c r="BP834" s="4">
        <v>-0.39999999999999991</v>
      </c>
      <c r="BQ834" s="4">
        <v>0</v>
      </c>
      <c r="BR834" s="4">
        <v>0</v>
      </c>
      <c r="BS834" s="4">
        <v>0</v>
      </c>
      <c r="BT834" s="4">
        <v>0</v>
      </c>
      <c r="BU834" s="4">
        <v>156</v>
      </c>
      <c r="BV834" s="4">
        <v>42</v>
      </c>
      <c r="BW834" s="4">
        <v>1.2</v>
      </c>
      <c r="BX834" s="4">
        <v>-0.35000000000000009</v>
      </c>
      <c r="BY834" s="4">
        <v>22</v>
      </c>
      <c r="BZ834" s="4">
        <v>0</v>
      </c>
      <c r="CA834" s="4">
        <v>0</v>
      </c>
      <c r="CB834" s="4">
        <v>0</v>
      </c>
      <c r="CC834" s="4">
        <v>795</v>
      </c>
      <c r="CD834" s="4">
        <v>12</v>
      </c>
      <c r="CE834" s="4">
        <v>1.25</v>
      </c>
      <c r="CF834" s="4">
        <v>-0.39999999999999991</v>
      </c>
      <c r="CG834" s="4">
        <v>0</v>
      </c>
      <c r="CH834" s="4">
        <v>0</v>
      </c>
      <c r="CI834" s="4">
        <v>0</v>
      </c>
      <c r="CJ834" s="4">
        <v>0</v>
      </c>
      <c r="CK834" s="4">
        <v>44</v>
      </c>
      <c r="CL834" s="4">
        <v>0</v>
      </c>
      <c r="CM834" s="4">
        <v>1.25</v>
      </c>
      <c r="CN834" s="4">
        <v>-0.55000000000000004</v>
      </c>
      <c r="CO834" s="4">
        <v>12</v>
      </c>
      <c r="CP834" s="4">
        <v>0</v>
      </c>
      <c r="CQ834" s="4">
        <v>0</v>
      </c>
      <c r="CR834" s="4">
        <v>0</v>
      </c>
      <c r="CS834" s="4">
        <v>1705</v>
      </c>
      <c r="CT834" s="4">
        <v>51</v>
      </c>
      <c r="CU834" s="4">
        <v>1.4</v>
      </c>
      <c r="CV834" s="4">
        <v>-0.55000000000000004</v>
      </c>
      <c r="CW834" s="4">
        <v>0</v>
      </c>
      <c r="CX834" s="4">
        <v>0</v>
      </c>
      <c r="CY834" s="4">
        <v>0</v>
      </c>
      <c r="CZ834" s="4">
        <v>0</v>
      </c>
      <c r="DA834" s="4">
        <v>282</v>
      </c>
      <c r="DB834" s="4">
        <v>0</v>
      </c>
      <c r="DC834" s="4">
        <v>1.65</v>
      </c>
      <c r="DD834" s="4">
        <v>-0.45000000000000018</v>
      </c>
      <c r="DE834" s="4">
        <v>28</v>
      </c>
      <c r="DF834" s="4">
        <v>0</v>
      </c>
      <c r="DG834" s="4">
        <v>0</v>
      </c>
      <c r="DH834" s="4">
        <v>0</v>
      </c>
      <c r="DI834" s="4">
        <v>2382</v>
      </c>
      <c r="DJ834" s="4">
        <v>88</v>
      </c>
      <c r="DK834" s="4">
        <v>1.6</v>
      </c>
      <c r="DL834" s="4">
        <v>-0.54999999999999982</v>
      </c>
      <c r="DM834" s="4">
        <v>0</v>
      </c>
      <c r="DN834" s="4">
        <v>0</v>
      </c>
      <c r="DO834" s="4">
        <v>0</v>
      </c>
      <c r="DP834" s="4">
        <v>0</v>
      </c>
      <c r="DQ834" s="4">
        <v>466</v>
      </c>
      <c r="DR834" s="4">
        <v>0</v>
      </c>
      <c r="DS834" s="4">
        <v>1.9</v>
      </c>
      <c r="DT834" s="4">
        <v>-0.39999999999999991</v>
      </c>
      <c r="DU834" s="4">
        <v>1</v>
      </c>
      <c r="DV834" s="4">
        <v>0</v>
      </c>
      <c r="DW834" s="4">
        <v>0</v>
      </c>
      <c r="DX834" s="4">
        <v>0</v>
      </c>
      <c r="DY834" s="4">
        <v>5171</v>
      </c>
      <c r="DZ834" s="4">
        <v>78</v>
      </c>
      <c r="EA834" s="4">
        <v>1.9</v>
      </c>
      <c r="EB834" s="4">
        <v>-0.55000000000000027</v>
      </c>
      <c r="EC834" s="4">
        <v>0</v>
      </c>
      <c r="ED834" s="4">
        <v>0</v>
      </c>
      <c r="EE834" s="4">
        <v>0</v>
      </c>
      <c r="EF834" s="4">
        <v>0</v>
      </c>
      <c r="EG834" s="4">
        <v>352</v>
      </c>
      <c r="EH834" s="4">
        <v>72</v>
      </c>
      <c r="EI834" s="4">
        <v>2.15</v>
      </c>
      <c r="EJ834" s="4">
        <v>-0.55000000000000027</v>
      </c>
      <c r="EK834" s="4">
        <v>79</v>
      </c>
      <c r="EL834" s="4">
        <v>0</v>
      </c>
      <c r="EM834" s="4">
        <v>0</v>
      </c>
      <c r="EN834" s="4">
        <v>0</v>
      </c>
      <c r="EO834" s="4">
        <v>24129</v>
      </c>
      <c r="EP834" s="4">
        <v>171</v>
      </c>
      <c r="EQ834" s="4">
        <v>2.2999999999999998</v>
      </c>
      <c r="ER834" s="4">
        <v>-0.60000000000000009</v>
      </c>
      <c r="ES834" s="4">
        <v>4</v>
      </c>
      <c r="ET834" s="4">
        <v>0</v>
      </c>
      <c r="EU834" s="4">
        <v>0</v>
      </c>
      <c r="EV834" s="4">
        <v>0</v>
      </c>
      <c r="EW834" s="4">
        <v>920</v>
      </c>
      <c r="EX834" s="4">
        <v>12</v>
      </c>
      <c r="EY834" s="4">
        <v>2.5</v>
      </c>
      <c r="EZ834" s="4">
        <v>-0.45000000000000018</v>
      </c>
      <c r="FA834" s="4">
        <v>24</v>
      </c>
      <c r="FB834" s="4">
        <v>0</v>
      </c>
      <c r="FC834" s="4">
        <v>876</v>
      </c>
      <c r="FD834" s="4">
        <v>-12.25</v>
      </c>
      <c r="FE834" s="4">
        <v>6388</v>
      </c>
      <c r="FF834" s="4">
        <v>184</v>
      </c>
      <c r="FG834" s="4">
        <v>2.65</v>
      </c>
      <c r="FH834" s="4">
        <v>-0.64999999999999991</v>
      </c>
      <c r="FI834" s="4">
        <v>5</v>
      </c>
      <c r="FJ834" s="4">
        <v>0</v>
      </c>
      <c r="FK834" s="4">
        <v>0</v>
      </c>
      <c r="FL834" s="4">
        <v>0</v>
      </c>
      <c r="FM834" s="4">
        <v>255</v>
      </c>
      <c r="FN834" s="4">
        <v>26</v>
      </c>
      <c r="FO834" s="4">
        <v>3.1</v>
      </c>
      <c r="FP834" s="4">
        <v>-0.44999999999999973</v>
      </c>
      <c r="FQ834" s="4">
        <v>22</v>
      </c>
      <c r="FR834" s="4">
        <v>0</v>
      </c>
      <c r="FS834" s="4">
        <v>0</v>
      </c>
      <c r="FT834" s="4">
        <v>0</v>
      </c>
      <c r="FU834" s="4">
        <v>17175</v>
      </c>
      <c r="FV834" s="4">
        <v>225</v>
      </c>
      <c r="FW834" s="4">
        <v>3.15</v>
      </c>
      <c r="FX834" s="4">
        <v>-0.70000000000000018</v>
      </c>
      <c r="FY834" s="4">
        <v>6</v>
      </c>
      <c r="FZ834" s="4">
        <v>0</v>
      </c>
      <c r="GA834" s="4">
        <v>0</v>
      </c>
      <c r="GB834" s="4">
        <v>0</v>
      </c>
      <c r="GC834" s="4">
        <v>923</v>
      </c>
      <c r="GD834" s="4">
        <v>46</v>
      </c>
      <c r="GE834" s="4">
        <v>3.3</v>
      </c>
      <c r="GF834" s="4">
        <v>-0.95000000000000018</v>
      </c>
      <c r="GG834" s="4">
        <v>500</v>
      </c>
      <c r="GH834" s="4">
        <v>0</v>
      </c>
      <c r="GI834" s="4">
        <v>672.85</v>
      </c>
      <c r="GJ834" s="4">
        <v>-37.100000000000023</v>
      </c>
      <c r="GK834" s="4">
        <v>15715</v>
      </c>
      <c r="GL834" s="4">
        <v>59</v>
      </c>
      <c r="GM834" s="4">
        <v>3.65</v>
      </c>
      <c r="GN834" s="4">
        <v>-0.85000000000000009</v>
      </c>
      <c r="GO834" s="4">
        <v>6</v>
      </c>
      <c r="GP834" s="4">
        <v>0</v>
      </c>
      <c r="GQ834" s="4">
        <v>0</v>
      </c>
      <c r="GR834" s="4">
        <v>0</v>
      </c>
      <c r="GS834" s="4">
        <v>1086</v>
      </c>
      <c r="GT834" s="4">
        <v>108</v>
      </c>
      <c r="GU834" s="4">
        <v>3.85</v>
      </c>
      <c r="GV834" s="4">
        <v>-0.94999999999999973</v>
      </c>
      <c r="GW834" s="4">
        <v>365</v>
      </c>
      <c r="GX834" s="4">
        <v>-15</v>
      </c>
      <c r="GY834" s="4">
        <v>568.79999999999995</v>
      </c>
      <c r="GZ834" s="4">
        <v>-37.150000000000091</v>
      </c>
      <c r="HA834" s="4">
        <v>17205</v>
      </c>
      <c r="HB834" s="4">
        <v>304</v>
      </c>
      <c r="HC834" s="4">
        <v>3.9</v>
      </c>
      <c r="HD834" s="4">
        <v>-1.1999999999999997</v>
      </c>
      <c r="HE834" s="4">
        <v>187</v>
      </c>
      <c r="HF834" s="4">
        <v>-2</v>
      </c>
      <c r="HG834" s="4">
        <v>519.4</v>
      </c>
      <c r="HH834" s="4">
        <v>-15</v>
      </c>
      <c r="HI834" s="4">
        <v>2783</v>
      </c>
      <c r="HJ834" s="4">
        <v>179</v>
      </c>
      <c r="HK834" s="4">
        <v>4.55</v>
      </c>
      <c r="HL834" s="4">
        <v>-1.1500000000000004</v>
      </c>
      <c r="HM834" s="4">
        <v>928</v>
      </c>
      <c r="HN834" s="4">
        <v>-3</v>
      </c>
      <c r="HO834" s="4">
        <v>473.75</v>
      </c>
      <c r="HP834" s="4">
        <v>-33.699999999999989</v>
      </c>
      <c r="HQ834" s="4">
        <v>27411</v>
      </c>
      <c r="HR834" s="4">
        <v>844</v>
      </c>
      <c r="HS834" s="4">
        <v>5.5</v>
      </c>
      <c r="HT834" s="4">
        <v>-1.0999999999999996</v>
      </c>
      <c r="HU834" s="4">
        <v>311</v>
      </c>
      <c r="HV834" s="4">
        <v>0</v>
      </c>
      <c r="HW834" s="4">
        <v>426.65</v>
      </c>
      <c r="HX834" s="4">
        <v>-32.5</v>
      </c>
      <c r="HY834" s="4">
        <v>2990</v>
      </c>
      <c r="HZ834" s="4">
        <v>123</v>
      </c>
      <c r="IA834" s="4">
        <v>6.8</v>
      </c>
      <c r="IB834" s="4">
        <v>-1.1500000000000004</v>
      </c>
      <c r="IC834" s="4">
        <v>535</v>
      </c>
      <c r="ID834" s="4">
        <v>0</v>
      </c>
      <c r="IE834" s="4">
        <v>375.25</v>
      </c>
      <c r="IF834" s="4">
        <v>-32.5</v>
      </c>
      <c r="IG834" s="4">
        <v>16802</v>
      </c>
      <c r="IH834" s="4">
        <v>57</v>
      </c>
      <c r="II834" s="4">
        <v>8.6999999999999993</v>
      </c>
      <c r="IJ834" s="4">
        <v>-0.45000000000000107</v>
      </c>
      <c r="IK834" s="4">
        <v>238</v>
      </c>
      <c r="IL834" s="4">
        <v>0</v>
      </c>
      <c r="IM834" s="4">
        <v>323.05</v>
      </c>
      <c r="IN834" s="4">
        <v>-39.75</v>
      </c>
      <c r="IO834" s="4">
        <v>4871</v>
      </c>
      <c r="IP834" s="4">
        <v>417</v>
      </c>
      <c r="IQ834" s="4">
        <v>11.05</v>
      </c>
      <c r="IR834" s="4">
        <v>0</v>
      </c>
      <c r="IS834" s="4">
        <v>1105</v>
      </c>
      <c r="IT834" s="4">
        <v>-2</v>
      </c>
      <c r="IU834" s="4">
        <v>278.85000000000002</v>
      </c>
      <c r="IV834" s="4">
        <v>-33</v>
      </c>
      <c r="IW834" s="4">
        <v>23222</v>
      </c>
      <c r="IX834" s="4">
        <v>1533</v>
      </c>
      <c r="IY834" s="4">
        <v>14</v>
      </c>
      <c r="IZ834" s="4">
        <v>0.84999999999999964</v>
      </c>
      <c r="JA834" s="4">
        <v>211</v>
      </c>
      <c r="JB834" s="4">
        <v>1</v>
      </c>
      <c r="JC834" s="4">
        <v>237</v>
      </c>
      <c r="JD834" s="4">
        <v>-26.949999999999989</v>
      </c>
      <c r="JE834" s="4">
        <v>8215</v>
      </c>
      <c r="JF834" s="4">
        <v>950</v>
      </c>
      <c r="JG834" s="4">
        <v>19.55</v>
      </c>
      <c r="JH834" s="4">
        <v>3.3000000000000007</v>
      </c>
      <c r="JI834" s="4">
        <v>2957</v>
      </c>
      <c r="JJ834" s="4">
        <v>241</v>
      </c>
      <c r="JK834" s="4">
        <v>192.6</v>
      </c>
      <c r="JL834" s="4">
        <v>-25.550000000000011</v>
      </c>
      <c r="JM834" s="4">
        <v>26149</v>
      </c>
      <c r="JN834" s="4">
        <v>2306</v>
      </c>
      <c r="JO834" s="4">
        <v>24.5</v>
      </c>
      <c r="JP834" s="4">
        <v>3.6999999999999993</v>
      </c>
      <c r="JQ834" s="5">
        <v>1284</v>
      </c>
      <c r="JR834" s="4">
        <v>356</v>
      </c>
      <c r="JS834" s="4">
        <v>150.9</v>
      </c>
      <c r="JT834" s="4">
        <v>-23.5</v>
      </c>
      <c r="JU834" s="4">
        <v>9137</v>
      </c>
      <c r="JV834" s="4">
        <v>807</v>
      </c>
      <c r="JW834" s="4">
        <v>32.700000000000003</v>
      </c>
      <c r="JX834" s="4">
        <v>5.3500000000000014</v>
      </c>
      <c r="JY834" s="4">
        <v>13440</v>
      </c>
      <c r="JZ834" s="4">
        <v>-27</v>
      </c>
      <c r="KA834" s="4">
        <v>114.5</v>
      </c>
      <c r="KB834" s="4">
        <v>-20.800000000000011</v>
      </c>
      <c r="KC834" s="4">
        <v>32122</v>
      </c>
      <c r="KD834" s="4">
        <v>2387</v>
      </c>
      <c r="KE834" s="4">
        <v>44.5</v>
      </c>
      <c r="KF834" s="4">
        <v>6.5</v>
      </c>
      <c r="KG834" s="4">
        <v>6132</v>
      </c>
      <c r="KH834" s="4">
        <v>1147</v>
      </c>
      <c r="KI834" s="4">
        <v>80.45</v>
      </c>
      <c r="KJ834" s="4">
        <v>-19.299999999999997</v>
      </c>
      <c r="KK834" s="4">
        <v>10499</v>
      </c>
      <c r="KL834" s="4">
        <v>1605</v>
      </c>
      <c r="KM834" s="4">
        <v>60.4</v>
      </c>
      <c r="KN834" s="4">
        <v>7.5</v>
      </c>
      <c r="KO834" s="4">
        <v>38156</v>
      </c>
      <c r="KP834" s="4">
        <v>4813</v>
      </c>
      <c r="KQ834" s="4">
        <v>52.75</v>
      </c>
      <c r="KR834" s="4">
        <v>-18.5</v>
      </c>
      <c r="KS834" s="4">
        <v>26635</v>
      </c>
      <c r="KT834" s="4">
        <v>3721</v>
      </c>
      <c r="KU834" s="4">
        <v>82.35</v>
      </c>
      <c r="KV834" s="4">
        <v>9.5999999999999943</v>
      </c>
      <c r="KW834" s="4">
        <v>13167</v>
      </c>
      <c r="KX834" s="4">
        <v>3870</v>
      </c>
      <c r="KY834" s="4">
        <v>32.200000000000003</v>
      </c>
      <c r="KZ834" s="4">
        <v>-16</v>
      </c>
      <c r="LA834" s="4">
        <v>4100</v>
      </c>
      <c r="LB834" s="4">
        <v>1065</v>
      </c>
      <c r="LC834" s="4">
        <v>114.95</v>
      </c>
      <c r="LD834" s="4">
        <v>15.350000000000009</v>
      </c>
    </row>
    <row r="835" spans="1:316" x14ac:dyDescent="0.25">
      <c r="A835" s="171">
        <v>44075.368577199071</v>
      </c>
      <c r="B835" s="172">
        <v>0.62638888888888888</v>
      </c>
      <c r="C835" s="4">
        <v>11387.5</v>
      </c>
      <c r="D835" s="4">
        <v>11400</v>
      </c>
      <c r="E835" s="173">
        <v>-284.85000000000002</v>
      </c>
      <c r="F835" s="173">
        <v>414.80000000000007</v>
      </c>
      <c r="G835" s="173">
        <v>313.89999999999998</v>
      </c>
      <c r="H835" s="173">
        <v>-6244.35</v>
      </c>
      <c r="I835" s="173">
        <v>1445.6500000000005</v>
      </c>
      <c r="J835" s="173">
        <v>-7690.0000000000009</v>
      </c>
      <c r="K835" s="127">
        <v>23.51</v>
      </c>
      <c r="L835" s="127">
        <v>32.08</v>
      </c>
      <c r="M835" s="127">
        <v>7.7900000000000009</v>
      </c>
      <c r="N835" s="127">
        <v>14.29</v>
      </c>
      <c r="O835" s="127">
        <v>-0.32144570613579226</v>
      </c>
      <c r="P835" s="127">
        <v>-0.42942756195095838</v>
      </c>
      <c r="Q835" s="127">
        <v>0.70402703160771885</v>
      </c>
      <c r="R835" s="4">
        <v>131967</v>
      </c>
      <c r="S835" s="4">
        <v>-60945</v>
      </c>
      <c r="T835" s="173">
        <v>11699.699999999999</v>
      </c>
      <c r="U835" s="173">
        <v>3.3333333332848269E-2</v>
      </c>
      <c r="V835" s="4">
        <v>181886</v>
      </c>
      <c r="W835" s="4">
        <v>-31160</v>
      </c>
      <c r="X835" s="173">
        <v>312.19999999999891</v>
      </c>
      <c r="Y835" s="126">
        <v>-71713</v>
      </c>
      <c r="Z835" s="126">
        <v>-76315</v>
      </c>
      <c r="AA835" s="126">
        <v>-148028</v>
      </c>
      <c r="AB835" s="126">
        <v>-192912</v>
      </c>
      <c r="AC835" s="126">
        <v>-78352</v>
      </c>
      <c r="AD835" s="176" t="e">
        <v>#REF!</v>
      </c>
      <c r="AE835" s="177">
        <v>4.9768003610400298E-2</v>
      </c>
      <c r="AF835" s="177">
        <v>8.168274217802144E-3</v>
      </c>
      <c r="AG835" s="177">
        <v>1.1999468222725915E-2</v>
      </c>
      <c r="AH835" s="177">
        <v>7.093723736962626E-2</v>
      </c>
      <c r="AI835" s="127">
        <v>2.7927206420656572E-2</v>
      </c>
      <c r="AJ835" s="127">
        <v>0</v>
      </c>
      <c r="AK835" s="4">
        <v>0</v>
      </c>
      <c r="AL835" s="178">
        <v>11600</v>
      </c>
      <c r="AM835" s="178">
        <v>11500</v>
      </c>
      <c r="AN835" s="178">
        <v>11400</v>
      </c>
      <c r="AO835" s="178">
        <v>12000</v>
      </c>
      <c r="AS835" s="4">
        <v>0.6853398670973011</v>
      </c>
      <c r="AT835" s="4">
        <v>0.6751754945756222</v>
      </c>
      <c r="AU835" s="4">
        <v>0.40952580278658135</v>
      </c>
      <c r="AV835" s="4">
        <v>0.17772156642308412</v>
      </c>
      <c r="AW835" s="4">
        <v>0.17821721374397395</v>
      </c>
      <c r="AX835" s="4">
        <v>8.5903919089759792E-2</v>
      </c>
      <c r="AY835" s="4">
        <v>17.057767369242779</v>
      </c>
      <c r="AZ835" s="4">
        <v>6.932475884244373</v>
      </c>
      <c r="BA835" s="4">
        <v>21.697063369397217</v>
      </c>
      <c r="BB835" s="4">
        <v>15.936170212765957</v>
      </c>
      <c r="BC835" s="4">
        <v>14.519896193771626</v>
      </c>
      <c r="BD835" s="4">
        <v>45.796875</v>
      </c>
      <c r="BE835" s="4">
        <v>3.0039363879703984</v>
      </c>
      <c r="BF835" s="4">
        <v>4.4952380952380953</v>
      </c>
      <c r="BG835" s="4">
        <v>1.2603578913428986</v>
      </c>
      <c r="BH835" s="4">
        <v>0.88424312814556716</v>
      </c>
      <c r="BI835" s="4">
        <v>9</v>
      </c>
      <c r="BJ835" s="4">
        <v>4</v>
      </c>
      <c r="BK835" s="4">
        <v>1405</v>
      </c>
      <c r="BL835" s="4">
        <v>-253</v>
      </c>
      <c r="BM835" s="4">
        <v>9790</v>
      </c>
      <c r="BN835" s="4">
        <v>2602</v>
      </c>
      <c r="BO835" s="4">
        <v>1.3</v>
      </c>
      <c r="BP835" s="4">
        <v>-0.44999999999999996</v>
      </c>
      <c r="BQ835" s="4">
        <v>0</v>
      </c>
      <c r="BR835" s="4">
        <v>0</v>
      </c>
      <c r="BS835" s="4">
        <v>0</v>
      </c>
      <c r="BT835" s="4">
        <v>0</v>
      </c>
      <c r="BU835" s="4">
        <v>95</v>
      </c>
      <c r="BV835" s="4">
        <v>36</v>
      </c>
      <c r="BW835" s="4">
        <v>1.7</v>
      </c>
      <c r="BX835" s="4">
        <v>-0.25</v>
      </c>
      <c r="BY835" s="4">
        <v>23</v>
      </c>
      <c r="BZ835" s="4">
        <v>0</v>
      </c>
      <c r="CA835" s="4">
        <v>1648.4</v>
      </c>
      <c r="CB835" s="4">
        <v>173.40000000000009</v>
      </c>
      <c r="CC835" s="4">
        <v>779</v>
      </c>
      <c r="CD835" s="4">
        <v>300</v>
      </c>
      <c r="CE835" s="4">
        <v>1.2</v>
      </c>
      <c r="CF835" s="4">
        <v>-0.84999999999999987</v>
      </c>
      <c r="CG835" s="4">
        <v>0</v>
      </c>
      <c r="CH835" s="4">
        <v>0</v>
      </c>
      <c r="CI835" s="4">
        <v>0</v>
      </c>
      <c r="CJ835" s="4">
        <v>0</v>
      </c>
      <c r="CK835" s="4">
        <v>66</v>
      </c>
      <c r="CL835" s="4">
        <v>38</v>
      </c>
      <c r="CM835" s="4">
        <v>2.25</v>
      </c>
      <c r="CN835" s="4">
        <v>-0.20000000000000018</v>
      </c>
      <c r="CO835" s="4">
        <v>12</v>
      </c>
      <c r="CP835" s="4">
        <v>0</v>
      </c>
      <c r="CQ835" s="4">
        <v>1405.4</v>
      </c>
      <c r="CR835" s="4">
        <v>0</v>
      </c>
      <c r="CS835" s="4">
        <v>1643</v>
      </c>
      <c r="CT835" s="4">
        <v>-77</v>
      </c>
      <c r="CU835" s="4">
        <v>2.6</v>
      </c>
      <c r="CV835" s="4">
        <v>0.20000000000000018</v>
      </c>
      <c r="CW835" s="4">
        <v>0</v>
      </c>
      <c r="CX835" s="4">
        <v>0</v>
      </c>
      <c r="CY835" s="4">
        <v>0</v>
      </c>
      <c r="CZ835" s="4">
        <v>0</v>
      </c>
      <c r="DA835" s="4">
        <v>277</v>
      </c>
      <c r="DB835" s="4">
        <v>224</v>
      </c>
      <c r="DC835" s="4">
        <v>3.75</v>
      </c>
      <c r="DD835" s="4">
        <v>1.2000000000000002</v>
      </c>
      <c r="DE835" s="4">
        <v>29</v>
      </c>
      <c r="DF835" s="4">
        <v>0</v>
      </c>
      <c r="DG835" s="4">
        <v>1290</v>
      </c>
      <c r="DH835" s="4">
        <v>0</v>
      </c>
      <c r="DI835" s="4">
        <v>2832</v>
      </c>
      <c r="DJ835" s="4">
        <v>168</v>
      </c>
      <c r="DK835" s="4">
        <v>3.5</v>
      </c>
      <c r="DL835" s="4">
        <v>0.79999999999999982</v>
      </c>
      <c r="DM835" s="4">
        <v>0</v>
      </c>
      <c r="DN835" s="4">
        <v>0</v>
      </c>
      <c r="DO835" s="4">
        <v>0</v>
      </c>
      <c r="DP835" s="4">
        <v>0</v>
      </c>
      <c r="DQ835" s="4">
        <v>284</v>
      </c>
      <c r="DR835" s="4">
        <v>267</v>
      </c>
      <c r="DS835" s="4">
        <v>3.95</v>
      </c>
      <c r="DT835" s="4">
        <v>1.1500000000000004</v>
      </c>
      <c r="DU835" s="4">
        <v>1</v>
      </c>
      <c r="DV835" s="4">
        <v>0</v>
      </c>
      <c r="DW835" s="4">
        <v>994</v>
      </c>
      <c r="DX835" s="4">
        <v>0</v>
      </c>
      <c r="DY835" s="4">
        <v>4756</v>
      </c>
      <c r="DZ835" s="4">
        <v>408</v>
      </c>
      <c r="EA835" s="4">
        <v>4.25</v>
      </c>
      <c r="EB835" s="4">
        <v>1.2999999999999998</v>
      </c>
      <c r="EC835" s="4">
        <v>0</v>
      </c>
      <c r="ED835" s="4">
        <v>0</v>
      </c>
      <c r="EE835" s="4">
        <v>0</v>
      </c>
      <c r="EF835" s="4">
        <v>0</v>
      </c>
      <c r="EG835" s="4">
        <v>316</v>
      </c>
      <c r="EH835" s="4">
        <v>164</v>
      </c>
      <c r="EI835" s="4">
        <v>5.0999999999999996</v>
      </c>
      <c r="EJ835" s="4">
        <v>1.8499999999999996</v>
      </c>
      <c r="EK835" s="4">
        <v>81</v>
      </c>
      <c r="EL835" s="4">
        <v>-21</v>
      </c>
      <c r="EM835" s="4">
        <v>871.65</v>
      </c>
      <c r="EN835" s="4">
        <v>-297.60000000000002</v>
      </c>
      <c r="EO835" s="4">
        <v>21825</v>
      </c>
      <c r="EP835" s="4">
        <v>-1373</v>
      </c>
      <c r="EQ835" s="4">
        <v>6.75</v>
      </c>
      <c r="ER835" s="4">
        <v>3.3</v>
      </c>
      <c r="ES835" s="4">
        <v>3</v>
      </c>
      <c r="ET835" s="4">
        <v>2</v>
      </c>
      <c r="EU835" s="4">
        <v>875</v>
      </c>
      <c r="EV835" s="4">
        <v>-173.20000000000005</v>
      </c>
      <c r="EW835" s="4">
        <v>1354</v>
      </c>
      <c r="EX835" s="4">
        <v>1067</v>
      </c>
      <c r="EY835" s="4">
        <v>8.0500000000000007</v>
      </c>
      <c r="EZ835" s="4">
        <v>4.3000000000000007</v>
      </c>
      <c r="FA835" s="4">
        <v>23</v>
      </c>
      <c r="FB835" s="4">
        <v>-4</v>
      </c>
      <c r="FC835" s="4">
        <v>795.25</v>
      </c>
      <c r="FD835" s="4">
        <v>-274.15000000000009</v>
      </c>
      <c r="FE835" s="4">
        <v>4959</v>
      </c>
      <c r="FF835" s="4">
        <v>-2242</v>
      </c>
      <c r="FG835" s="4">
        <v>7</v>
      </c>
      <c r="FH835" s="4">
        <v>3.05</v>
      </c>
      <c r="FI835" s="4">
        <v>3</v>
      </c>
      <c r="FJ835" s="4">
        <v>1</v>
      </c>
      <c r="FK835" s="4">
        <v>742.5</v>
      </c>
      <c r="FL835" s="4">
        <v>-281.39999999999998</v>
      </c>
      <c r="FM835" s="4">
        <v>227</v>
      </c>
      <c r="FN835" s="4">
        <v>76</v>
      </c>
      <c r="FO835" s="4">
        <v>10.1</v>
      </c>
      <c r="FP835" s="4">
        <v>5.8</v>
      </c>
      <c r="FQ835" s="4">
        <v>22</v>
      </c>
      <c r="FR835" s="4">
        <v>12</v>
      </c>
      <c r="FS835" s="4">
        <v>729.45</v>
      </c>
      <c r="FT835" s="4">
        <v>-236.75</v>
      </c>
      <c r="FU835" s="4">
        <v>14804</v>
      </c>
      <c r="FV835" s="4">
        <v>-2728</v>
      </c>
      <c r="FW835" s="4">
        <v>11.75</v>
      </c>
      <c r="FX835" s="4">
        <v>7.3</v>
      </c>
      <c r="FY835" s="4">
        <v>5</v>
      </c>
      <c r="FZ835" s="4">
        <v>4</v>
      </c>
      <c r="GA835" s="4">
        <v>687.3</v>
      </c>
      <c r="GB835" s="4">
        <v>-228.20000000000005</v>
      </c>
      <c r="GC835" s="4">
        <v>580</v>
      </c>
      <c r="GD835" s="4">
        <v>195</v>
      </c>
      <c r="GE835" s="4">
        <v>13.65</v>
      </c>
      <c r="GF835" s="4">
        <v>8.75</v>
      </c>
      <c r="GG835" s="4">
        <v>675</v>
      </c>
      <c r="GH835" s="4">
        <v>376</v>
      </c>
      <c r="GI835" s="4">
        <v>574.4</v>
      </c>
      <c r="GJ835" s="4">
        <v>-295.05000000000007</v>
      </c>
      <c r="GK835" s="4">
        <v>10705</v>
      </c>
      <c r="GL835" s="4">
        <v>-6192</v>
      </c>
      <c r="GM835" s="4">
        <v>15.4</v>
      </c>
      <c r="GN835" s="4">
        <v>10.25</v>
      </c>
      <c r="GO835" s="4">
        <v>5</v>
      </c>
      <c r="GP835" s="4">
        <v>3</v>
      </c>
      <c r="GQ835" s="4">
        <v>540.75</v>
      </c>
      <c r="GR835" s="4">
        <v>-265.60000000000002</v>
      </c>
      <c r="GS835" s="4">
        <v>835</v>
      </c>
      <c r="GT835" s="4">
        <v>359</v>
      </c>
      <c r="GU835" s="4">
        <v>17.100000000000001</v>
      </c>
      <c r="GV835" s="4">
        <v>11.8</v>
      </c>
      <c r="GW835" s="4">
        <v>613</v>
      </c>
      <c r="GX835" s="4">
        <v>331</v>
      </c>
      <c r="GY835" s="4">
        <v>479.9</v>
      </c>
      <c r="GZ835" s="4">
        <v>-284.85000000000002</v>
      </c>
      <c r="HA835" s="4">
        <v>10437</v>
      </c>
      <c r="HB835" s="4">
        <v>-589</v>
      </c>
      <c r="HC835" s="4">
        <v>20.399999999999999</v>
      </c>
      <c r="HD835" s="4">
        <v>14.599999999999998</v>
      </c>
      <c r="HE835" s="4">
        <v>270</v>
      </c>
      <c r="HF835" s="4">
        <v>269</v>
      </c>
      <c r="HG835" s="4">
        <v>430.6</v>
      </c>
      <c r="HH835" s="4">
        <v>-204.19999999999993</v>
      </c>
      <c r="HI835" s="4">
        <v>1326</v>
      </c>
      <c r="HJ835" s="4">
        <v>606</v>
      </c>
      <c r="HK835" s="4">
        <v>25.85</v>
      </c>
      <c r="HL835" s="4">
        <v>19.25</v>
      </c>
      <c r="HM835" s="4">
        <v>1281</v>
      </c>
      <c r="HN835" s="4">
        <v>254</v>
      </c>
      <c r="HO835" s="4">
        <v>386</v>
      </c>
      <c r="HP835" s="4">
        <v>-279.14999999999998</v>
      </c>
      <c r="HQ835" s="4">
        <v>21851</v>
      </c>
      <c r="HR835" s="4">
        <v>-2906</v>
      </c>
      <c r="HS835" s="4">
        <v>28.75</v>
      </c>
      <c r="HT835" s="4">
        <v>21.65</v>
      </c>
      <c r="HU835" s="4">
        <v>311</v>
      </c>
      <c r="HV835" s="4">
        <v>299</v>
      </c>
      <c r="HW835" s="4">
        <v>358.85</v>
      </c>
      <c r="HX835" s="4">
        <v>-251.85000000000002</v>
      </c>
      <c r="HY835" s="4">
        <v>2156</v>
      </c>
      <c r="HZ835" s="4">
        <v>1117</v>
      </c>
      <c r="IA835" s="4">
        <v>34.5</v>
      </c>
      <c r="IB835" s="4">
        <v>26.65</v>
      </c>
      <c r="IC835" s="4">
        <v>647</v>
      </c>
      <c r="ID835" s="4">
        <v>256</v>
      </c>
      <c r="IE835" s="4">
        <v>300.3</v>
      </c>
      <c r="IF835" s="4">
        <v>-264.99999999999994</v>
      </c>
      <c r="IG835" s="4">
        <v>14038</v>
      </c>
      <c r="IH835" s="4">
        <v>1448</v>
      </c>
      <c r="II835" s="4">
        <v>41</v>
      </c>
      <c r="IJ835" s="4">
        <v>32.35</v>
      </c>
      <c r="IK835" s="4">
        <v>188</v>
      </c>
      <c r="IL835" s="4">
        <v>154</v>
      </c>
      <c r="IM835" s="4">
        <v>261.45</v>
      </c>
      <c r="IN835" s="4">
        <v>-266.3</v>
      </c>
      <c r="IO835" s="4">
        <v>2996</v>
      </c>
      <c r="IP835" s="4">
        <v>111</v>
      </c>
      <c r="IQ835" s="4">
        <v>50</v>
      </c>
      <c r="IR835" s="4">
        <v>40.049999999999997</v>
      </c>
      <c r="IS835" s="4">
        <v>1156</v>
      </c>
      <c r="IT835" s="4">
        <v>277</v>
      </c>
      <c r="IU835" s="4">
        <v>225</v>
      </c>
      <c r="IV835" s="4">
        <v>-244.89999999999998</v>
      </c>
      <c r="IW835" s="4">
        <v>16785</v>
      </c>
      <c r="IX835" s="4">
        <v>-562</v>
      </c>
      <c r="IY835" s="4">
        <v>59.1</v>
      </c>
      <c r="IZ835" s="4">
        <v>47.5</v>
      </c>
      <c r="JA835" s="4">
        <v>128</v>
      </c>
      <c r="JB835" s="4">
        <v>92</v>
      </c>
      <c r="JC835" s="4">
        <v>183.9</v>
      </c>
      <c r="JD835" s="4">
        <v>-239.49999999999997</v>
      </c>
      <c r="JE835" s="4">
        <v>5862</v>
      </c>
      <c r="JF835" s="4">
        <v>-112</v>
      </c>
      <c r="JG835" s="4">
        <v>74</v>
      </c>
      <c r="JH835" s="4">
        <v>60.4</v>
      </c>
      <c r="JI835" s="4">
        <v>6351</v>
      </c>
      <c r="JJ835" s="4">
        <v>3921</v>
      </c>
      <c r="JK835" s="4">
        <v>153</v>
      </c>
      <c r="JL835" s="4">
        <v>-222.60000000000002</v>
      </c>
      <c r="JM835" s="4">
        <v>19078</v>
      </c>
      <c r="JN835" s="4">
        <v>-2710</v>
      </c>
      <c r="JO835" s="4">
        <v>90.5</v>
      </c>
      <c r="JP835" s="4">
        <v>74.099999999999994</v>
      </c>
      <c r="JQ835" s="5">
        <v>1365</v>
      </c>
      <c r="JR835" s="4">
        <v>1099</v>
      </c>
      <c r="JS835" s="4">
        <v>122</v>
      </c>
      <c r="JT835" s="4">
        <v>-206.60000000000002</v>
      </c>
      <c r="JU835" s="4">
        <v>6136</v>
      </c>
      <c r="JV835" s="4">
        <v>-1678</v>
      </c>
      <c r="JW835" s="4">
        <v>111</v>
      </c>
      <c r="JX835" s="4">
        <v>91.2</v>
      </c>
      <c r="JY835" s="4">
        <v>18609</v>
      </c>
      <c r="JZ835" s="4">
        <v>14752</v>
      </c>
      <c r="KA835" s="4">
        <v>99.25</v>
      </c>
      <c r="KB835" s="4">
        <v>-183.5</v>
      </c>
      <c r="KC835" s="4">
        <v>23454</v>
      </c>
      <c r="KD835" s="4">
        <v>-1323</v>
      </c>
      <c r="KE835" s="4">
        <v>135.30000000000001</v>
      </c>
      <c r="KF835" s="4">
        <v>110.55000000000001</v>
      </c>
      <c r="KG835" s="4">
        <v>5166</v>
      </c>
      <c r="KH835" s="4">
        <v>3395</v>
      </c>
      <c r="KI835" s="4">
        <v>75.150000000000006</v>
      </c>
      <c r="KJ835" s="4">
        <v>-164.6</v>
      </c>
      <c r="KK835" s="4">
        <v>4568</v>
      </c>
      <c r="KL835" s="4">
        <v>-3579</v>
      </c>
      <c r="KM835" s="4">
        <v>168</v>
      </c>
      <c r="KN835" s="4">
        <v>137.30000000000001</v>
      </c>
      <c r="KO835" s="4">
        <v>26937</v>
      </c>
      <c r="KP835" s="4">
        <v>12910</v>
      </c>
      <c r="KQ835" s="4">
        <v>60</v>
      </c>
      <c r="KR835" s="4">
        <v>-137.75</v>
      </c>
      <c r="KS835" s="4">
        <v>18461</v>
      </c>
      <c r="KT835" s="4">
        <v>-19304</v>
      </c>
      <c r="KU835" s="4">
        <v>196.8</v>
      </c>
      <c r="KV835" s="4">
        <v>157.70000000000002</v>
      </c>
      <c r="KW835" s="4">
        <v>6268</v>
      </c>
      <c r="KX835" s="4">
        <v>4331</v>
      </c>
      <c r="KY835" s="4">
        <v>46</v>
      </c>
      <c r="KZ835" s="4">
        <v>-112.5</v>
      </c>
      <c r="LA835" s="4">
        <v>4232</v>
      </c>
      <c r="LB835" s="4">
        <v>-3651</v>
      </c>
      <c r="LC835" s="4">
        <v>238.1</v>
      </c>
      <c r="LD835" s="4">
        <v>188.8</v>
      </c>
    </row>
    <row r="836" spans="1:316" x14ac:dyDescent="0.25">
      <c r="A836" s="171">
        <v>44071.626689814817</v>
      </c>
      <c r="B836" s="172">
        <v>0.625</v>
      </c>
      <c r="C836" s="4">
        <v>11676.05</v>
      </c>
      <c r="D836" s="4">
        <v>11700</v>
      </c>
      <c r="E836" s="173">
        <v>160.94999999999999</v>
      </c>
      <c r="F836" s="173">
        <v>-152.05000000000001</v>
      </c>
      <c r="G836" s="173">
        <v>313.89999999999998</v>
      </c>
      <c r="H836" s="173">
        <v>3385.75</v>
      </c>
      <c r="I836" s="173">
        <v>-5771.5499999999993</v>
      </c>
      <c r="J836" s="173">
        <v>9157.2999999999993</v>
      </c>
      <c r="K836" s="127">
        <v>12.63</v>
      </c>
      <c r="L836" s="127">
        <v>16.23</v>
      </c>
      <c r="M836" s="127">
        <v>-3.09</v>
      </c>
      <c r="N836" s="127">
        <v>-1.5599999999999987</v>
      </c>
      <c r="O836" s="127">
        <v>-0.45260162615740385</v>
      </c>
      <c r="P836" s="127">
        <v>-0.46194255378923837</v>
      </c>
      <c r="Q836" s="127">
        <v>1.3392750291311057</v>
      </c>
      <c r="R836" s="4">
        <v>80289</v>
      </c>
      <c r="S836" s="4">
        <v>120181</v>
      </c>
      <c r="T836" s="173">
        <v>11699.699999999999</v>
      </c>
      <c r="U836" s="173">
        <v>3.3333333332848269E-2</v>
      </c>
      <c r="V836" s="4">
        <v>181886</v>
      </c>
      <c r="W836" s="4">
        <v>-31160</v>
      </c>
      <c r="X836" s="173">
        <v>23.649999999999636</v>
      </c>
      <c r="Y836" s="126">
        <v>63831</v>
      </c>
      <c r="Z836" s="126">
        <v>122813</v>
      </c>
      <c r="AA836" s="126">
        <v>186644</v>
      </c>
      <c r="AB836" s="126">
        <v>39892</v>
      </c>
      <c r="AC836" s="126">
        <v>28702</v>
      </c>
      <c r="AD836" s="176" t="e">
        <v>#REF!</v>
      </c>
      <c r="AE836" s="177">
        <v>5.3259843523868297E-2</v>
      </c>
      <c r="AF836" s="177">
        <v>6.1096983248039782E-3</v>
      </c>
      <c r="AG836" s="177">
        <v>1.7500254597518871E-2</v>
      </c>
      <c r="AH836" s="177">
        <v>5.7090623856497734E-2</v>
      </c>
      <c r="AI836" s="127">
        <v>4.2182936450282935E-3</v>
      </c>
      <c r="AJ836" s="127">
        <v>0</v>
      </c>
      <c r="AK836" s="4">
        <v>0</v>
      </c>
      <c r="AL836" s="178">
        <v>11600</v>
      </c>
      <c r="AM836" s="178">
        <v>11500</v>
      </c>
      <c r="AN836" s="178">
        <v>11700</v>
      </c>
      <c r="AO836" s="178">
        <v>11400</v>
      </c>
      <c r="AS836" s="4">
        <v>2.72412650003315</v>
      </c>
      <c r="AT836" s="4">
        <v>3.910569105691057</v>
      </c>
      <c r="AU836" s="4">
        <v>1.5243103871654253</v>
      </c>
      <c r="AV836" s="4">
        <v>0.89399574920297553</v>
      </c>
      <c r="AW836" s="4">
        <v>0.45865228703948113</v>
      </c>
      <c r="AX836" s="4">
        <v>7.7641238429620174E-2</v>
      </c>
      <c r="AY836" s="4">
        <v>20.51309408341416</v>
      </c>
      <c r="AZ836" s="4">
        <v>116.33333333333333</v>
      </c>
      <c r="BA836" s="4">
        <v>28.113636363636363</v>
      </c>
      <c r="BB836" s="4">
        <v>66.257142857142853</v>
      </c>
      <c r="BC836" s="4">
        <v>19.212429378531073</v>
      </c>
      <c r="BD836" s="4">
        <v>169.44117647058823</v>
      </c>
      <c r="BE836" s="4">
        <v>9.1928892521454841</v>
      </c>
      <c r="BF836" s="4">
        <v>30.274305555555557</v>
      </c>
      <c r="BG836" s="4">
        <v>6.7310393258426968</v>
      </c>
      <c r="BH836" s="4">
        <v>5.0925155925155927</v>
      </c>
      <c r="BI836" s="4">
        <v>5</v>
      </c>
      <c r="BJ836" s="4">
        <v>2</v>
      </c>
      <c r="BK836" s="4">
        <v>1669.7</v>
      </c>
      <c r="BL836" s="4">
        <v>94.700000000000045</v>
      </c>
      <c r="BM836" s="4">
        <v>6204</v>
      </c>
      <c r="BN836" s="4">
        <v>-1230</v>
      </c>
      <c r="BO836" s="4">
        <v>1.95</v>
      </c>
      <c r="BP836" s="4">
        <v>-0.59999999999999987</v>
      </c>
      <c r="BQ836" s="4">
        <v>0</v>
      </c>
      <c r="BR836" s="4">
        <v>0</v>
      </c>
      <c r="BS836" s="4">
        <v>0</v>
      </c>
      <c r="BT836" s="4">
        <v>0</v>
      </c>
      <c r="BU836" s="4">
        <v>56</v>
      </c>
      <c r="BV836" s="4">
        <v>0</v>
      </c>
      <c r="BW836" s="4">
        <v>2.0499999999999998</v>
      </c>
      <c r="BX836" s="4">
        <v>-0.95000000000000018</v>
      </c>
      <c r="BY836" s="4">
        <v>23</v>
      </c>
      <c r="BZ836" s="4">
        <v>0</v>
      </c>
      <c r="CA836" s="4">
        <v>0</v>
      </c>
      <c r="CB836" s="4">
        <v>0</v>
      </c>
      <c r="CC836" s="4">
        <v>663</v>
      </c>
      <c r="CD836" s="4">
        <v>290</v>
      </c>
      <c r="CE836" s="4">
        <v>2.2000000000000002</v>
      </c>
      <c r="CF836" s="4">
        <v>-0.69999999999999973</v>
      </c>
      <c r="CG836" s="4">
        <v>0</v>
      </c>
      <c r="CH836" s="4">
        <v>0</v>
      </c>
      <c r="CI836" s="4">
        <v>0</v>
      </c>
      <c r="CJ836" s="4">
        <v>0</v>
      </c>
      <c r="CK836" s="4">
        <v>18</v>
      </c>
      <c r="CL836" s="4">
        <v>18</v>
      </c>
      <c r="CM836" s="4">
        <v>2.2999999999999998</v>
      </c>
      <c r="CN836" s="4">
        <v>-9.6000000000000014</v>
      </c>
      <c r="CO836" s="4">
        <v>12</v>
      </c>
      <c r="CP836" s="4">
        <v>1</v>
      </c>
      <c r="CQ836" s="4">
        <v>1405.4</v>
      </c>
      <c r="CR836" s="4">
        <v>21.400000000000091</v>
      </c>
      <c r="CS836" s="4">
        <v>1597</v>
      </c>
      <c r="CT836" s="4">
        <v>-36</v>
      </c>
      <c r="CU836" s="4">
        <v>2.5499999999999998</v>
      </c>
      <c r="CV836" s="4">
        <v>-0.55000000000000027</v>
      </c>
      <c r="CW836" s="4">
        <v>0</v>
      </c>
      <c r="CX836" s="4">
        <v>0</v>
      </c>
      <c r="CY836" s="4">
        <v>0</v>
      </c>
      <c r="CZ836" s="4">
        <v>0</v>
      </c>
      <c r="DA836" s="4">
        <v>45</v>
      </c>
      <c r="DB836" s="4">
        <v>17</v>
      </c>
      <c r="DC836" s="4">
        <v>2.65</v>
      </c>
      <c r="DD836" s="4">
        <v>-1.8000000000000003</v>
      </c>
      <c r="DE836" s="4">
        <v>29</v>
      </c>
      <c r="DF836" s="4">
        <v>0</v>
      </c>
      <c r="DG836" s="4">
        <v>0</v>
      </c>
      <c r="DH836" s="4">
        <v>0</v>
      </c>
      <c r="DI836" s="4">
        <v>2701</v>
      </c>
      <c r="DJ836" s="4">
        <v>457</v>
      </c>
      <c r="DK836" s="4">
        <v>2.7</v>
      </c>
      <c r="DL836" s="4">
        <v>-0.75</v>
      </c>
      <c r="DM836" s="4">
        <v>0</v>
      </c>
      <c r="DN836" s="4">
        <v>0</v>
      </c>
      <c r="DO836" s="4">
        <v>0</v>
      </c>
      <c r="DP836" s="4">
        <v>0</v>
      </c>
      <c r="DQ836" s="4">
        <v>17</v>
      </c>
      <c r="DR836" s="4">
        <v>16</v>
      </c>
      <c r="DS836" s="4">
        <v>2.85</v>
      </c>
      <c r="DT836" s="4">
        <v>-1.9499999999999997</v>
      </c>
      <c r="DU836" s="4">
        <v>1</v>
      </c>
      <c r="DV836" s="4">
        <v>0</v>
      </c>
      <c r="DW836" s="4">
        <v>0</v>
      </c>
      <c r="DX836" s="4">
        <v>0</v>
      </c>
      <c r="DY836" s="4">
        <v>3873</v>
      </c>
      <c r="DZ836" s="4">
        <v>277</v>
      </c>
      <c r="EA836" s="4">
        <v>2.95</v>
      </c>
      <c r="EB836" s="4">
        <v>-0.89999999999999991</v>
      </c>
      <c r="EC836" s="4">
        <v>0</v>
      </c>
      <c r="ED836" s="4">
        <v>0</v>
      </c>
      <c r="EE836" s="4">
        <v>0</v>
      </c>
      <c r="EF836" s="4">
        <v>0</v>
      </c>
      <c r="EG836" s="4">
        <v>218</v>
      </c>
      <c r="EH836" s="4">
        <v>211</v>
      </c>
      <c r="EI836" s="4">
        <v>3.25</v>
      </c>
      <c r="EJ836" s="4">
        <v>-1.4500000000000002</v>
      </c>
      <c r="EK836" s="4">
        <v>102</v>
      </c>
      <c r="EL836" s="4">
        <v>1</v>
      </c>
      <c r="EM836" s="4">
        <v>1169.25</v>
      </c>
      <c r="EN836" s="4">
        <v>105</v>
      </c>
      <c r="EO836" s="4">
        <v>22862</v>
      </c>
      <c r="EP836" s="4">
        <v>3959</v>
      </c>
      <c r="EQ836" s="4">
        <v>3.4</v>
      </c>
      <c r="ER836" s="4">
        <v>-1.0500000000000003</v>
      </c>
      <c r="ES836" s="4">
        <v>1</v>
      </c>
      <c r="ET836" s="4">
        <v>1</v>
      </c>
      <c r="EU836" s="4">
        <v>1048.2</v>
      </c>
      <c r="EV836" s="4">
        <v>377.35</v>
      </c>
      <c r="EW836" s="4">
        <v>317</v>
      </c>
      <c r="EX836" s="4">
        <v>291</v>
      </c>
      <c r="EY836" s="4">
        <v>3.55</v>
      </c>
      <c r="EZ836" s="4">
        <v>-1.4000000000000004</v>
      </c>
      <c r="FA836" s="4">
        <v>27</v>
      </c>
      <c r="FB836" s="4">
        <v>1</v>
      </c>
      <c r="FC836" s="4">
        <v>1047.25</v>
      </c>
      <c r="FD836" s="4">
        <v>85.799999999999955</v>
      </c>
      <c r="FE836" s="4">
        <v>6264</v>
      </c>
      <c r="FF836" s="4">
        <v>1115</v>
      </c>
      <c r="FG836" s="4">
        <v>3.85</v>
      </c>
      <c r="FH836" s="4">
        <v>-1.3000000000000003</v>
      </c>
      <c r="FI836" s="4">
        <v>1</v>
      </c>
      <c r="FJ836" s="4">
        <v>1</v>
      </c>
      <c r="FK836" s="4">
        <v>1025.1500000000001</v>
      </c>
      <c r="FL836" s="4">
        <v>401.90000000000009</v>
      </c>
      <c r="FM836" s="4">
        <v>83</v>
      </c>
      <c r="FN836" s="4">
        <v>70</v>
      </c>
      <c r="FO836" s="4">
        <v>4.0999999999999996</v>
      </c>
      <c r="FP836" s="4">
        <v>-1.6000000000000005</v>
      </c>
      <c r="FQ836" s="4">
        <v>9</v>
      </c>
      <c r="FR836" s="4">
        <v>0</v>
      </c>
      <c r="FS836" s="4">
        <v>964</v>
      </c>
      <c r="FT836" s="4">
        <v>98.649999999999977</v>
      </c>
      <c r="FU836" s="4">
        <v>17329</v>
      </c>
      <c r="FV836" s="4">
        <v>704</v>
      </c>
      <c r="FW836" s="4">
        <v>4.4000000000000004</v>
      </c>
      <c r="FX836" s="4">
        <v>-1.6499999999999995</v>
      </c>
      <c r="FY836" s="4">
        <v>0</v>
      </c>
      <c r="FZ836" s="4">
        <v>0</v>
      </c>
      <c r="GA836" s="4">
        <v>0</v>
      </c>
      <c r="GB836" s="4">
        <v>0</v>
      </c>
      <c r="GC836" s="4">
        <v>352</v>
      </c>
      <c r="GD836" s="4">
        <v>31</v>
      </c>
      <c r="GE836" s="4">
        <v>4.7</v>
      </c>
      <c r="GF836" s="4">
        <v>-1.6499999999999995</v>
      </c>
      <c r="GG836" s="4">
        <v>311</v>
      </c>
      <c r="GH836" s="4">
        <v>-5</v>
      </c>
      <c r="GI836" s="4">
        <v>875</v>
      </c>
      <c r="GJ836" s="4">
        <v>105</v>
      </c>
      <c r="GK836" s="4">
        <v>16072</v>
      </c>
      <c r="GL836" s="4">
        <v>5639</v>
      </c>
      <c r="GM836" s="4">
        <v>5</v>
      </c>
      <c r="GN836" s="4">
        <v>-1.9000000000000004</v>
      </c>
      <c r="GO836" s="4">
        <v>2</v>
      </c>
      <c r="GP836" s="4">
        <v>2</v>
      </c>
      <c r="GQ836" s="4">
        <v>806.35</v>
      </c>
      <c r="GR836" s="4">
        <v>270.85000000000002</v>
      </c>
      <c r="GS836" s="4">
        <v>441</v>
      </c>
      <c r="GT836" s="4">
        <v>130</v>
      </c>
      <c r="GU836" s="4">
        <v>5.15</v>
      </c>
      <c r="GV836" s="4">
        <v>-2.4499999999999993</v>
      </c>
      <c r="GW836" s="4">
        <v>290</v>
      </c>
      <c r="GX836" s="4">
        <v>12</v>
      </c>
      <c r="GY836" s="4">
        <v>774.1</v>
      </c>
      <c r="GZ836" s="4">
        <v>105</v>
      </c>
      <c r="HA836" s="4">
        <v>10271</v>
      </c>
      <c r="HB836" s="4">
        <v>1155</v>
      </c>
      <c r="HC836" s="4">
        <v>5.5</v>
      </c>
      <c r="HD836" s="4">
        <v>-2.6500000000000004</v>
      </c>
      <c r="HE836" s="4">
        <v>1</v>
      </c>
      <c r="HF836" s="4">
        <v>0</v>
      </c>
      <c r="HG836" s="4">
        <v>0</v>
      </c>
      <c r="HH836" s="4">
        <v>0</v>
      </c>
      <c r="HI836" s="4">
        <v>1129</v>
      </c>
      <c r="HJ836" s="4">
        <v>-34</v>
      </c>
      <c r="HK836" s="4">
        <v>5.95</v>
      </c>
      <c r="HL836" s="4">
        <v>-3.05</v>
      </c>
      <c r="HM836" s="4">
        <v>1031</v>
      </c>
      <c r="HN836" s="4">
        <v>128</v>
      </c>
      <c r="HO836" s="4">
        <v>679.1</v>
      </c>
      <c r="HP836" s="4">
        <v>106.55000000000007</v>
      </c>
      <c r="HQ836" s="4">
        <v>21149</v>
      </c>
      <c r="HR836" s="4">
        <v>6420</v>
      </c>
      <c r="HS836" s="4">
        <v>6.45</v>
      </c>
      <c r="HT836" s="4">
        <v>-3.9999999999999991</v>
      </c>
      <c r="HU836" s="4">
        <v>12</v>
      </c>
      <c r="HV836" s="4">
        <v>5</v>
      </c>
      <c r="HW836" s="4">
        <v>610.70000000000005</v>
      </c>
      <c r="HX836" s="4">
        <v>60.700000000000045</v>
      </c>
      <c r="HY836" s="4">
        <v>1396</v>
      </c>
      <c r="HZ836" s="4">
        <v>385</v>
      </c>
      <c r="IA836" s="4">
        <v>7</v>
      </c>
      <c r="IB836" s="4">
        <v>-5.0500000000000007</v>
      </c>
      <c r="IC836" s="4">
        <v>396</v>
      </c>
      <c r="ID836" s="4">
        <v>-6</v>
      </c>
      <c r="IE836" s="4">
        <v>581.75</v>
      </c>
      <c r="IF836" s="4">
        <v>109.10000000000002</v>
      </c>
      <c r="IG836" s="4">
        <v>11133</v>
      </c>
      <c r="IH836" s="4">
        <v>252</v>
      </c>
      <c r="II836" s="4">
        <v>7.7</v>
      </c>
      <c r="IJ836" s="4">
        <v>-6.45</v>
      </c>
      <c r="IK836" s="4">
        <v>35</v>
      </c>
      <c r="IL836" s="4">
        <v>-36</v>
      </c>
      <c r="IM836" s="4">
        <v>527.75</v>
      </c>
      <c r="IN836" s="4">
        <v>90.699999999999989</v>
      </c>
      <c r="IO836" s="4">
        <v>2319</v>
      </c>
      <c r="IP836" s="4">
        <v>583</v>
      </c>
      <c r="IQ836" s="4">
        <v>8.6999999999999993</v>
      </c>
      <c r="IR836" s="4">
        <v>-8.4000000000000021</v>
      </c>
      <c r="IS836" s="4">
        <v>885</v>
      </c>
      <c r="IT836" s="4">
        <v>6</v>
      </c>
      <c r="IU836" s="4">
        <v>482.5</v>
      </c>
      <c r="IV836" s="4">
        <v>97.399999999999977</v>
      </c>
      <c r="IW836" s="4">
        <v>17003</v>
      </c>
      <c r="IX836" s="4">
        <v>3487</v>
      </c>
      <c r="IY836" s="4">
        <v>10.050000000000001</v>
      </c>
      <c r="IZ836" s="4">
        <v>-10.7</v>
      </c>
      <c r="JA836" s="4">
        <v>34</v>
      </c>
      <c r="JB836" s="4">
        <v>-18</v>
      </c>
      <c r="JC836" s="4">
        <v>430.4</v>
      </c>
      <c r="JD836" s="4">
        <v>86.599999999999966</v>
      </c>
      <c r="JE836" s="4">
        <v>5761</v>
      </c>
      <c r="JF836" s="4">
        <v>2966</v>
      </c>
      <c r="JG836" s="4">
        <v>11.7</v>
      </c>
      <c r="JH836" s="4">
        <v>-13.75</v>
      </c>
      <c r="JI836" s="4">
        <v>2447</v>
      </c>
      <c r="JJ836" s="4">
        <v>88</v>
      </c>
      <c r="JK836" s="4">
        <v>387.2</v>
      </c>
      <c r="JL836" s="4">
        <v>91.899999999999977</v>
      </c>
      <c r="JM836" s="4">
        <v>22495</v>
      </c>
      <c r="JN836" s="4">
        <v>7166</v>
      </c>
      <c r="JO836" s="4">
        <v>14.4</v>
      </c>
      <c r="JP836" s="4">
        <v>-17.350000000000001</v>
      </c>
      <c r="JQ836" s="5">
        <v>288</v>
      </c>
      <c r="JR836" s="4">
        <v>14</v>
      </c>
      <c r="JS836" s="4">
        <v>336.65</v>
      </c>
      <c r="JT836" s="4">
        <v>83.999999999999972</v>
      </c>
      <c r="JU836" s="4">
        <v>8719</v>
      </c>
      <c r="JV836" s="4">
        <v>3591</v>
      </c>
      <c r="JW836" s="4">
        <v>17.5</v>
      </c>
      <c r="JX836" s="4">
        <v>-21.5</v>
      </c>
      <c r="JY836" s="4">
        <v>4272</v>
      </c>
      <c r="JZ836" s="4">
        <v>-1741</v>
      </c>
      <c r="KA836" s="4">
        <v>295.3</v>
      </c>
      <c r="KB836" s="4">
        <v>80</v>
      </c>
      <c r="KC836" s="4">
        <v>28755</v>
      </c>
      <c r="KD836" s="4">
        <v>5195</v>
      </c>
      <c r="KE836" s="4">
        <v>22.2</v>
      </c>
      <c r="KF836" s="4">
        <v>-26.95</v>
      </c>
      <c r="KG836" s="4">
        <v>1924</v>
      </c>
      <c r="KH836" s="4">
        <v>535</v>
      </c>
      <c r="KI836" s="4">
        <v>248.45</v>
      </c>
      <c r="KJ836" s="4">
        <v>71</v>
      </c>
      <c r="KK836" s="4">
        <v>9798</v>
      </c>
      <c r="KL836" s="4">
        <v>5798</v>
      </c>
      <c r="KM836" s="4">
        <v>27.8</v>
      </c>
      <c r="KN836" s="4">
        <v>-34.299999999999997</v>
      </c>
      <c r="KO836" s="4">
        <v>15083</v>
      </c>
      <c r="KP836" s="4">
        <v>-466</v>
      </c>
      <c r="KQ836" s="4">
        <v>210.35</v>
      </c>
      <c r="KR836" s="4">
        <v>66.599999999999994</v>
      </c>
      <c r="KS836" s="4">
        <v>41088</v>
      </c>
      <c r="KT836" s="4">
        <v>15304</v>
      </c>
      <c r="KU836" s="4">
        <v>35.85</v>
      </c>
      <c r="KV836" s="4">
        <v>-42.300000000000004</v>
      </c>
      <c r="KW836" s="4">
        <v>2460</v>
      </c>
      <c r="KX836" s="4">
        <v>-368</v>
      </c>
      <c r="KY836" s="4">
        <v>170.15</v>
      </c>
      <c r="KZ836" s="4">
        <v>57.850000000000009</v>
      </c>
      <c r="LA836" s="4">
        <v>9620</v>
      </c>
      <c r="LB836" s="4">
        <v>5333</v>
      </c>
      <c r="LC836" s="4">
        <v>45.8</v>
      </c>
      <c r="LD836" s="4">
        <v>-51.8</v>
      </c>
    </row>
    <row r="837" spans="1:316" x14ac:dyDescent="0.25">
      <c r="A837" s="171">
        <v>44071.625377430559</v>
      </c>
      <c r="B837" s="172">
        <v>0.62361111111111112</v>
      </c>
      <c r="C837" s="4">
        <v>11672.55</v>
      </c>
      <c r="D837" s="4">
        <v>11650</v>
      </c>
      <c r="E837" s="173">
        <v>151.69999999999999</v>
      </c>
      <c r="F837" s="173">
        <v>-150.04999999999998</v>
      </c>
      <c r="G837" s="173">
        <v>313.89999999999998</v>
      </c>
      <c r="H837" s="173">
        <v>3364.65</v>
      </c>
      <c r="I837" s="173">
        <v>-5759.4500000000007</v>
      </c>
      <c r="J837" s="173">
        <v>9124.1</v>
      </c>
      <c r="K837" s="127">
        <v>12.84</v>
      </c>
      <c r="L837" s="127">
        <v>16.149999999999999</v>
      </c>
      <c r="M837" s="127">
        <v>-2.8800000000000008</v>
      </c>
      <c r="N837" s="127">
        <v>-1.6400000000000006</v>
      </c>
      <c r="O837" s="127">
        <v>-0.40881314114935796</v>
      </c>
      <c r="P837" s="127">
        <v>-0.48239614642498602</v>
      </c>
      <c r="Q837" s="127">
        <v>1.3294433660765053</v>
      </c>
      <c r="R837" s="4">
        <v>81280</v>
      </c>
      <c r="S837" s="4">
        <v>119001</v>
      </c>
      <c r="T837" s="173">
        <v>11699.666666666666</v>
      </c>
      <c r="U837" s="173">
        <v>3.0166666666664241</v>
      </c>
      <c r="V837" s="4">
        <v>181827</v>
      </c>
      <c r="W837" s="4">
        <v>-30994</v>
      </c>
      <c r="X837" s="173">
        <v>27.116666666666788</v>
      </c>
      <c r="Y837" s="126">
        <v>65500</v>
      </c>
      <c r="Z837" s="126">
        <v>121659</v>
      </c>
      <c r="AA837" s="126">
        <v>187159</v>
      </c>
      <c r="AB837" s="126">
        <v>37721</v>
      </c>
      <c r="AC837" s="126">
        <v>26921</v>
      </c>
      <c r="AD837" s="176" t="e">
        <v>#REF!</v>
      </c>
      <c r="AE837" s="177">
        <v>5.9726991842718999E-2</v>
      </c>
      <c r="AF837" s="177">
        <v>7.8707311157212544E-3</v>
      </c>
      <c r="AG837" s="177">
        <v>2.2743264294685189E-2</v>
      </c>
      <c r="AH837" s="177">
        <v>7.4253272097923317E-2</v>
      </c>
      <c r="AI837" s="127">
        <v>8.5299735556555092E-3</v>
      </c>
      <c r="AJ837" s="127">
        <v>0</v>
      </c>
      <c r="AK837" s="4">
        <v>0</v>
      </c>
      <c r="AL837" s="178">
        <v>11600</v>
      </c>
      <c r="AM837" s="178">
        <v>11500</v>
      </c>
      <c r="AN837" s="178">
        <v>11700</v>
      </c>
      <c r="AO837" s="178">
        <v>11400</v>
      </c>
      <c r="AS837" s="4">
        <v>2.7438903238625074</v>
      </c>
      <c r="AT837" s="4">
        <v>3.8903614457831326</v>
      </c>
      <c r="AU837" s="4">
        <v>1.4843737381894533</v>
      </c>
      <c r="AV837" s="4">
        <v>0.88261554621848737</v>
      </c>
      <c r="AW837" s="4">
        <v>0.44935688303896204</v>
      </c>
      <c r="AX837" s="4">
        <v>7.4849578820697954E-2</v>
      </c>
      <c r="AY837" s="4">
        <v>19.92725509214355</v>
      </c>
      <c r="AZ837" s="4">
        <v>116.41666666666667</v>
      </c>
      <c r="BA837" s="4">
        <v>28.313131313131311</v>
      </c>
      <c r="BB837" s="4">
        <v>66.885714285714286</v>
      </c>
      <c r="BC837" s="4">
        <v>19.229119638826184</v>
      </c>
      <c r="BD837" s="4">
        <v>169.91176470588235</v>
      </c>
      <c r="BE837" s="4">
        <v>9.184382665576452</v>
      </c>
      <c r="BF837" s="4">
        <v>30.318339100346019</v>
      </c>
      <c r="BG837" s="4">
        <v>6.7806873977086743</v>
      </c>
      <c r="BH837" s="4">
        <v>5.0301455301455302</v>
      </c>
      <c r="BI837" s="4">
        <v>5</v>
      </c>
      <c r="BJ837" s="4">
        <v>2</v>
      </c>
      <c r="BK837" s="4">
        <v>1669.7</v>
      </c>
      <c r="BL837" s="4">
        <v>94.700000000000045</v>
      </c>
      <c r="BM837" s="4">
        <v>6191</v>
      </c>
      <c r="BN837" s="4">
        <v>-1243</v>
      </c>
      <c r="BO837" s="4">
        <v>1.9</v>
      </c>
      <c r="BP837" s="4">
        <v>-0.64999999999999991</v>
      </c>
      <c r="BQ837" s="4">
        <v>0</v>
      </c>
      <c r="BR837" s="4">
        <v>0</v>
      </c>
      <c r="BS837" s="4">
        <v>0</v>
      </c>
      <c r="BT837" s="4">
        <v>0</v>
      </c>
      <c r="BU837" s="4">
        <v>56</v>
      </c>
      <c r="BV837" s="4">
        <v>0</v>
      </c>
      <c r="BW837" s="4">
        <v>2.0499999999999998</v>
      </c>
      <c r="BX837" s="4">
        <v>-0.95000000000000018</v>
      </c>
      <c r="BY837" s="4">
        <v>23</v>
      </c>
      <c r="BZ837" s="4">
        <v>0</v>
      </c>
      <c r="CA837" s="4">
        <v>0</v>
      </c>
      <c r="CB837" s="4">
        <v>0</v>
      </c>
      <c r="CC837" s="4">
        <v>649</v>
      </c>
      <c r="CD837" s="4">
        <v>276</v>
      </c>
      <c r="CE837" s="4">
        <v>2.2000000000000002</v>
      </c>
      <c r="CF837" s="4">
        <v>-0.69999999999999973</v>
      </c>
      <c r="CG837" s="4">
        <v>0</v>
      </c>
      <c r="CH837" s="4">
        <v>0</v>
      </c>
      <c r="CI837" s="4">
        <v>0</v>
      </c>
      <c r="CJ837" s="4">
        <v>0</v>
      </c>
      <c r="CK837" s="4">
        <v>18</v>
      </c>
      <c r="CL837" s="4">
        <v>18</v>
      </c>
      <c r="CM837" s="4">
        <v>2.2999999999999998</v>
      </c>
      <c r="CN837" s="4">
        <v>-9.6000000000000014</v>
      </c>
      <c r="CO837" s="4">
        <v>12</v>
      </c>
      <c r="CP837" s="4">
        <v>1</v>
      </c>
      <c r="CQ837" s="4">
        <v>1405.4</v>
      </c>
      <c r="CR837" s="4">
        <v>21.400000000000091</v>
      </c>
      <c r="CS837" s="4">
        <v>1602</v>
      </c>
      <c r="CT837" s="4">
        <v>-31</v>
      </c>
      <c r="CU837" s="4">
        <v>2.5499999999999998</v>
      </c>
      <c r="CV837" s="4">
        <v>-0.55000000000000027</v>
      </c>
      <c r="CW837" s="4">
        <v>0</v>
      </c>
      <c r="CX837" s="4">
        <v>0</v>
      </c>
      <c r="CY837" s="4">
        <v>0</v>
      </c>
      <c r="CZ837" s="4">
        <v>0</v>
      </c>
      <c r="DA837" s="4">
        <v>45</v>
      </c>
      <c r="DB837" s="4">
        <v>17</v>
      </c>
      <c r="DC837" s="4">
        <v>2.65</v>
      </c>
      <c r="DD837" s="4">
        <v>-1.8000000000000003</v>
      </c>
      <c r="DE837" s="4">
        <v>29</v>
      </c>
      <c r="DF837" s="4">
        <v>0</v>
      </c>
      <c r="DG837" s="4">
        <v>0</v>
      </c>
      <c r="DH837" s="4">
        <v>0</v>
      </c>
      <c r="DI837" s="4">
        <v>2698</v>
      </c>
      <c r="DJ837" s="4">
        <v>454</v>
      </c>
      <c r="DK837" s="4">
        <v>2.7</v>
      </c>
      <c r="DL837" s="4">
        <v>-0.75</v>
      </c>
      <c r="DM837" s="4">
        <v>0</v>
      </c>
      <c r="DN837" s="4">
        <v>0</v>
      </c>
      <c r="DO837" s="4">
        <v>0</v>
      </c>
      <c r="DP837" s="4">
        <v>0</v>
      </c>
      <c r="DQ837" s="4">
        <v>17</v>
      </c>
      <c r="DR837" s="4">
        <v>16</v>
      </c>
      <c r="DS837" s="4">
        <v>2.85</v>
      </c>
      <c r="DT837" s="4">
        <v>-1.9499999999999997</v>
      </c>
      <c r="DU837" s="4">
        <v>1</v>
      </c>
      <c r="DV837" s="4">
        <v>0</v>
      </c>
      <c r="DW837" s="4">
        <v>0</v>
      </c>
      <c r="DX837" s="4">
        <v>0</v>
      </c>
      <c r="DY837" s="4">
        <v>3617</v>
      </c>
      <c r="DZ837" s="4">
        <v>21</v>
      </c>
      <c r="EA837" s="4">
        <v>2.95</v>
      </c>
      <c r="EB837" s="4">
        <v>-0.89999999999999991</v>
      </c>
      <c r="EC837" s="4">
        <v>0</v>
      </c>
      <c r="ED837" s="4">
        <v>0</v>
      </c>
      <c r="EE837" s="4">
        <v>0</v>
      </c>
      <c r="EF837" s="4">
        <v>0</v>
      </c>
      <c r="EG837" s="4">
        <v>218</v>
      </c>
      <c r="EH837" s="4">
        <v>211</v>
      </c>
      <c r="EI837" s="4">
        <v>3.25</v>
      </c>
      <c r="EJ837" s="4">
        <v>-1.4500000000000002</v>
      </c>
      <c r="EK837" s="4">
        <v>102</v>
      </c>
      <c r="EL837" s="4">
        <v>1</v>
      </c>
      <c r="EM837" s="4">
        <v>1169.25</v>
      </c>
      <c r="EN837" s="4">
        <v>105</v>
      </c>
      <c r="EO837" s="4">
        <v>22863</v>
      </c>
      <c r="EP837" s="4">
        <v>3960</v>
      </c>
      <c r="EQ837" s="4">
        <v>3.5</v>
      </c>
      <c r="ER837" s="4">
        <v>-0.95000000000000018</v>
      </c>
      <c r="ES837" s="4">
        <v>1</v>
      </c>
      <c r="ET837" s="4">
        <v>1</v>
      </c>
      <c r="EU837" s="4">
        <v>1048.2</v>
      </c>
      <c r="EV837" s="4">
        <v>377.35</v>
      </c>
      <c r="EW837" s="4">
        <v>316</v>
      </c>
      <c r="EX837" s="4">
        <v>290</v>
      </c>
      <c r="EY837" s="4">
        <v>3.6</v>
      </c>
      <c r="EZ837" s="4">
        <v>-1.35</v>
      </c>
      <c r="FA837" s="4">
        <v>27</v>
      </c>
      <c r="FB837" s="4">
        <v>1</v>
      </c>
      <c r="FC837" s="4">
        <v>1047.25</v>
      </c>
      <c r="FD837" s="4">
        <v>85.799999999999955</v>
      </c>
      <c r="FE837" s="4">
        <v>6271</v>
      </c>
      <c r="FF837" s="4">
        <v>1122</v>
      </c>
      <c r="FG837" s="4">
        <v>3.85</v>
      </c>
      <c r="FH837" s="4">
        <v>-1.3000000000000003</v>
      </c>
      <c r="FI837" s="4">
        <v>1</v>
      </c>
      <c r="FJ837" s="4">
        <v>1</v>
      </c>
      <c r="FK837" s="4">
        <v>1025.1500000000001</v>
      </c>
      <c r="FL837" s="4">
        <v>401.90000000000009</v>
      </c>
      <c r="FM837" s="4">
        <v>83</v>
      </c>
      <c r="FN837" s="4">
        <v>70</v>
      </c>
      <c r="FO837" s="4">
        <v>4.0999999999999996</v>
      </c>
      <c r="FP837" s="4">
        <v>-1.6000000000000005</v>
      </c>
      <c r="FQ837" s="4">
        <v>9</v>
      </c>
      <c r="FR837" s="4">
        <v>0</v>
      </c>
      <c r="FS837" s="4">
        <v>964</v>
      </c>
      <c r="FT837" s="4">
        <v>98.649999999999977</v>
      </c>
      <c r="FU837" s="4">
        <v>17283</v>
      </c>
      <c r="FV837" s="4">
        <v>658</v>
      </c>
      <c r="FW837" s="4">
        <v>4.45</v>
      </c>
      <c r="FX837" s="4">
        <v>-1.5999999999999996</v>
      </c>
      <c r="FY837" s="4">
        <v>0</v>
      </c>
      <c r="FZ837" s="4">
        <v>0</v>
      </c>
      <c r="GA837" s="4">
        <v>0</v>
      </c>
      <c r="GB837" s="4">
        <v>0</v>
      </c>
      <c r="GC837" s="4">
        <v>352</v>
      </c>
      <c r="GD837" s="4">
        <v>31</v>
      </c>
      <c r="GE837" s="4">
        <v>4.7</v>
      </c>
      <c r="GF837" s="4">
        <v>-1.6499999999999995</v>
      </c>
      <c r="GG837" s="4">
        <v>311</v>
      </c>
      <c r="GH837" s="4">
        <v>-5</v>
      </c>
      <c r="GI837" s="4">
        <v>875</v>
      </c>
      <c r="GJ837" s="4">
        <v>105</v>
      </c>
      <c r="GK837" s="4">
        <v>15844</v>
      </c>
      <c r="GL837" s="4">
        <v>5411</v>
      </c>
      <c r="GM837" s="4">
        <v>4.95</v>
      </c>
      <c r="GN837" s="4">
        <v>-1.9500000000000002</v>
      </c>
      <c r="GO837" s="4">
        <v>2</v>
      </c>
      <c r="GP837" s="4">
        <v>2</v>
      </c>
      <c r="GQ837" s="4">
        <v>806.35</v>
      </c>
      <c r="GR837" s="4">
        <v>270.85000000000002</v>
      </c>
      <c r="GS837" s="4">
        <v>441</v>
      </c>
      <c r="GT837" s="4">
        <v>130</v>
      </c>
      <c r="GU837" s="4">
        <v>5.15</v>
      </c>
      <c r="GV837" s="4">
        <v>-2.4499999999999993</v>
      </c>
      <c r="GW837" s="4">
        <v>290</v>
      </c>
      <c r="GX837" s="4">
        <v>12</v>
      </c>
      <c r="GY837" s="4">
        <v>774.1</v>
      </c>
      <c r="GZ837" s="4">
        <v>105</v>
      </c>
      <c r="HA837" s="4">
        <v>10243</v>
      </c>
      <c r="HB837" s="4">
        <v>1127</v>
      </c>
      <c r="HC837" s="4">
        <v>5.5</v>
      </c>
      <c r="HD837" s="4">
        <v>-2.6500000000000004</v>
      </c>
      <c r="HE837" s="4">
        <v>1</v>
      </c>
      <c r="HF837" s="4">
        <v>0</v>
      </c>
      <c r="HG837" s="4">
        <v>0</v>
      </c>
      <c r="HH837" s="4">
        <v>0</v>
      </c>
      <c r="HI837" s="4">
        <v>1124</v>
      </c>
      <c r="HJ837" s="4">
        <v>-39</v>
      </c>
      <c r="HK837" s="4">
        <v>5.9</v>
      </c>
      <c r="HL837" s="4">
        <v>-3.0999999999999996</v>
      </c>
      <c r="HM837" s="4">
        <v>1031</v>
      </c>
      <c r="HN837" s="4">
        <v>128</v>
      </c>
      <c r="HO837" s="4">
        <v>679.1</v>
      </c>
      <c r="HP837" s="4">
        <v>106.55000000000007</v>
      </c>
      <c r="HQ837" s="4">
        <v>20545</v>
      </c>
      <c r="HR837" s="4">
        <v>5816</v>
      </c>
      <c r="HS837" s="4">
        <v>6.6</v>
      </c>
      <c r="HT837" s="4">
        <v>-3.8499999999999996</v>
      </c>
      <c r="HU837" s="4">
        <v>12</v>
      </c>
      <c r="HV837" s="4">
        <v>5</v>
      </c>
      <c r="HW837" s="4">
        <v>610.70000000000005</v>
      </c>
      <c r="HX837" s="4">
        <v>60.700000000000045</v>
      </c>
      <c r="HY837" s="4">
        <v>1397</v>
      </c>
      <c r="HZ837" s="4">
        <v>386</v>
      </c>
      <c r="IA837" s="4">
        <v>7.05</v>
      </c>
      <c r="IB837" s="4">
        <v>-5.0000000000000009</v>
      </c>
      <c r="IC837" s="4">
        <v>396</v>
      </c>
      <c r="ID837" s="4">
        <v>-6</v>
      </c>
      <c r="IE837" s="4">
        <v>581.75</v>
      </c>
      <c r="IF837" s="4">
        <v>109.10000000000002</v>
      </c>
      <c r="IG837" s="4">
        <v>11212</v>
      </c>
      <c r="IH837" s="4">
        <v>331</v>
      </c>
      <c r="II837" s="4">
        <v>7.8</v>
      </c>
      <c r="IJ837" s="4">
        <v>-6.3500000000000005</v>
      </c>
      <c r="IK837" s="4">
        <v>35</v>
      </c>
      <c r="IL837" s="4">
        <v>-36</v>
      </c>
      <c r="IM837" s="4">
        <v>527.75</v>
      </c>
      <c r="IN837" s="4">
        <v>90.699999999999989</v>
      </c>
      <c r="IO837" s="4">
        <v>2341</v>
      </c>
      <c r="IP837" s="4">
        <v>605</v>
      </c>
      <c r="IQ837" s="4">
        <v>8.85</v>
      </c>
      <c r="IR837" s="4">
        <v>-8.2500000000000018</v>
      </c>
      <c r="IS837" s="4">
        <v>886</v>
      </c>
      <c r="IT837" s="4">
        <v>7</v>
      </c>
      <c r="IU837" s="4">
        <v>482.5</v>
      </c>
      <c r="IV837" s="4">
        <v>97.399999999999977</v>
      </c>
      <c r="IW837" s="4">
        <v>17037</v>
      </c>
      <c r="IX837" s="4">
        <v>3521</v>
      </c>
      <c r="IY837" s="4">
        <v>10.199999999999999</v>
      </c>
      <c r="IZ837" s="4">
        <v>-10.55</v>
      </c>
      <c r="JA837" s="4">
        <v>34</v>
      </c>
      <c r="JB837" s="4">
        <v>-18</v>
      </c>
      <c r="JC837" s="4">
        <v>430.4</v>
      </c>
      <c r="JD837" s="4">
        <v>86.599999999999966</v>
      </c>
      <c r="JE837" s="4">
        <v>5777</v>
      </c>
      <c r="JF837" s="4">
        <v>2982</v>
      </c>
      <c r="JG837" s="4">
        <v>11.9</v>
      </c>
      <c r="JH837" s="4">
        <v>-13.549999999999999</v>
      </c>
      <c r="JI837" s="4">
        <v>2446</v>
      </c>
      <c r="JJ837" s="4">
        <v>87</v>
      </c>
      <c r="JK837" s="4">
        <v>387</v>
      </c>
      <c r="JL837" s="4">
        <v>91.699999999999989</v>
      </c>
      <c r="JM837" s="4">
        <v>22465</v>
      </c>
      <c r="JN837" s="4">
        <v>7136</v>
      </c>
      <c r="JO837" s="4">
        <v>14.55</v>
      </c>
      <c r="JP837" s="4">
        <v>-17.2</v>
      </c>
      <c r="JQ837" s="5">
        <v>289</v>
      </c>
      <c r="JR837" s="4">
        <v>15</v>
      </c>
      <c r="JS837" s="4">
        <v>336.65</v>
      </c>
      <c r="JT837" s="4">
        <v>83.999999999999972</v>
      </c>
      <c r="JU837" s="4">
        <v>8762</v>
      </c>
      <c r="JV837" s="4">
        <v>3634</v>
      </c>
      <c r="JW837" s="4">
        <v>17.8</v>
      </c>
      <c r="JX837" s="4">
        <v>-21.2</v>
      </c>
      <c r="JY837" s="4">
        <v>4277</v>
      </c>
      <c r="JZ837" s="4">
        <v>-1736</v>
      </c>
      <c r="KA837" s="4">
        <v>292.25</v>
      </c>
      <c r="KB837" s="4">
        <v>76.949999999999989</v>
      </c>
      <c r="KC837" s="4">
        <v>29001</v>
      </c>
      <c r="KD837" s="4">
        <v>5441</v>
      </c>
      <c r="KE837" s="4">
        <v>22.5</v>
      </c>
      <c r="KF837" s="4">
        <v>-26.65</v>
      </c>
      <c r="KG837" s="4">
        <v>1924</v>
      </c>
      <c r="KH837" s="4">
        <v>535</v>
      </c>
      <c r="KI837" s="4">
        <v>248.45</v>
      </c>
      <c r="KJ837" s="4">
        <v>71</v>
      </c>
      <c r="KK837" s="4">
        <v>9678</v>
      </c>
      <c r="KL837" s="4">
        <v>5678</v>
      </c>
      <c r="KM837" s="4">
        <v>28.25</v>
      </c>
      <c r="KN837" s="4">
        <v>-33.85</v>
      </c>
      <c r="KO837" s="4">
        <v>15099</v>
      </c>
      <c r="KP837" s="4">
        <v>-450</v>
      </c>
      <c r="KQ837" s="4">
        <v>207</v>
      </c>
      <c r="KR837" s="4">
        <v>63.25</v>
      </c>
      <c r="KS837" s="4">
        <v>41430</v>
      </c>
      <c r="KT837" s="4">
        <v>15646</v>
      </c>
      <c r="KU837" s="4">
        <v>36.35</v>
      </c>
      <c r="KV837" s="4">
        <v>-41.800000000000004</v>
      </c>
      <c r="KW837" s="4">
        <v>2490</v>
      </c>
      <c r="KX837" s="4">
        <v>-338</v>
      </c>
      <c r="KY837" s="4">
        <v>166.05</v>
      </c>
      <c r="KZ837" s="4">
        <v>53.750000000000014</v>
      </c>
      <c r="LA837" s="4">
        <v>9687</v>
      </c>
      <c r="LB837" s="4">
        <v>5400</v>
      </c>
      <c r="LC837" s="4">
        <v>46.85</v>
      </c>
      <c r="LD837" s="4">
        <v>-50.749999999999993</v>
      </c>
    </row>
    <row r="838" spans="1:316" x14ac:dyDescent="0.25">
      <c r="A838" s="171">
        <v>44071.624109259261</v>
      </c>
      <c r="B838" s="172">
        <v>0.62152777777777779</v>
      </c>
      <c r="C838" s="4">
        <v>11666.15</v>
      </c>
      <c r="D838" s="4">
        <v>11650</v>
      </c>
      <c r="E838" s="173">
        <v>159.25</v>
      </c>
      <c r="F838" s="173">
        <v>-151.10000000000002</v>
      </c>
      <c r="G838" s="173">
        <v>313.89999999999998</v>
      </c>
      <c r="H838" s="173">
        <v>3380.8999999999987</v>
      </c>
      <c r="I838" s="173">
        <v>-5770.6</v>
      </c>
      <c r="J838" s="173">
        <v>9151.5</v>
      </c>
      <c r="K838" s="127">
        <v>12.84</v>
      </c>
      <c r="L838" s="127">
        <v>16.149999999999999</v>
      </c>
      <c r="M838" s="127">
        <v>-2.8800000000000008</v>
      </c>
      <c r="N838" s="127">
        <v>-1.6400000000000006</v>
      </c>
      <c r="O838" s="127">
        <v>-0.39548038793427376</v>
      </c>
      <c r="P838" s="127">
        <v>-0.47130221923614801</v>
      </c>
      <c r="Q838" s="127">
        <v>1.3284809458047908</v>
      </c>
      <c r="R838" s="4">
        <v>81878</v>
      </c>
      <c r="S838" s="4">
        <v>119550</v>
      </c>
      <c r="T838" s="173">
        <v>11696.65</v>
      </c>
      <c r="U838" s="173">
        <v>0.18333333333248447</v>
      </c>
      <c r="V838" s="4">
        <v>181827</v>
      </c>
      <c r="W838" s="4">
        <v>-30939</v>
      </c>
      <c r="X838" s="173">
        <v>30.5</v>
      </c>
      <c r="Y838" s="126">
        <v>66530</v>
      </c>
      <c r="Z838" s="126">
        <v>122424</v>
      </c>
      <c r="AA838" s="126">
        <v>188954</v>
      </c>
      <c r="AB838" s="126">
        <v>37672</v>
      </c>
      <c r="AC838" s="126">
        <v>26687</v>
      </c>
      <c r="AD838" s="176" t="e">
        <v>#REF!</v>
      </c>
      <c r="AE838" s="177">
        <v>4.8020883888162925E-2</v>
      </c>
      <c r="AF838" s="177">
        <v>5.8549698505546057E-3</v>
      </c>
      <c r="AG838" s="177">
        <v>2.9779917794341852E-2</v>
      </c>
      <c r="AH838" s="177">
        <v>6.3797458475590832E-2</v>
      </c>
      <c r="AI838" s="127">
        <v>-1.0781884795613653E-2</v>
      </c>
      <c r="AJ838" s="127">
        <v>0</v>
      </c>
      <c r="AK838" s="4">
        <v>0</v>
      </c>
      <c r="AL838" s="178">
        <v>11600</v>
      </c>
      <c r="AM838" s="178">
        <v>11500</v>
      </c>
      <c r="AN838" s="178">
        <v>11700</v>
      </c>
      <c r="AO838" s="178">
        <v>11400</v>
      </c>
      <c r="AS838" s="4">
        <v>2.7534519383961764</v>
      </c>
      <c r="AT838" s="4">
        <v>3.9410089503661512</v>
      </c>
      <c r="AU838" s="4">
        <v>1.4789932940130888</v>
      </c>
      <c r="AV838" s="4">
        <v>0.87892261650277892</v>
      </c>
      <c r="AW838" s="4">
        <v>0.42668144863266816</v>
      </c>
      <c r="AX838" s="4">
        <v>7.2443512695085019E-2</v>
      </c>
      <c r="AY838" s="4">
        <v>20.271580989330747</v>
      </c>
      <c r="AZ838" s="4">
        <v>116.5</v>
      </c>
      <c r="BA838" s="4">
        <v>28.987437185929647</v>
      </c>
      <c r="BB838" s="4">
        <v>77.264705882352942</v>
      </c>
      <c r="BC838" s="4">
        <v>19.165914221218962</v>
      </c>
      <c r="BD838" s="4">
        <v>168.55882352941177</v>
      </c>
      <c r="BE838" s="4">
        <v>9.3264964420259524</v>
      </c>
      <c r="BF838" s="4">
        <v>30.647058823529413</v>
      </c>
      <c r="BG838" s="4">
        <v>6.7933942375263525</v>
      </c>
      <c r="BH838" s="4">
        <v>5.0982839313572539</v>
      </c>
      <c r="BI838" s="4">
        <v>5</v>
      </c>
      <c r="BJ838" s="4">
        <v>2</v>
      </c>
      <c r="BK838" s="4">
        <v>1669.7</v>
      </c>
      <c r="BL838" s="4">
        <v>94.700000000000045</v>
      </c>
      <c r="BM838" s="4">
        <v>6293</v>
      </c>
      <c r="BN838" s="4">
        <v>-1141</v>
      </c>
      <c r="BO838" s="4">
        <v>1.95</v>
      </c>
      <c r="BP838" s="4">
        <v>-0.59999999999999987</v>
      </c>
      <c r="BQ838" s="4">
        <v>0</v>
      </c>
      <c r="BR838" s="4">
        <v>0</v>
      </c>
      <c r="BS838" s="4">
        <v>0</v>
      </c>
      <c r="BT838" s="4">
        <v>0</v>
      </c>
      <c r="BU838" s="4">
        <v>56</v>
      </c>
      <c r="BV838" s="4">
        <v>0</v>
      </c>
      <c r="BW838" s="4">
        <v>2.0499999999999998</v>
      </c>
      <c r="BX838" s="4">
        <v>-0.95000000000000018</v>
      </c>
      <c r="BY838" s="4">
        <v>23</v>
      </c>
      <c r="BZ838" s="4">
        <v>0</v>
      </c>
      <c r="CA838" s="4">
        <v>0</v>
      </c>
      <c r="CB838" s="4">
        <v>0</v>
      </c>
      <c r="CC838" s="4">
        <v>649</v>
      </c>
      <c r="CD838" s="4">
        <v>276</v>
      </c>
      <c r="CE838" s="4">
        <v>2.2000000000000002</v>
      </c>
      <c r="CF838" s="4">
        <v>-0.69999999999999973</v>
      </c>
      <c r="CG838" s="4">
        <v>0</v>
      </c>
      <c r="CH838" s="4">
        <v>0</v>
      </c>
      <c r="CI838" s="4">
        <v>0</v>
      </c>
      <c r="CJ838" s="4">
        <v>0</v>
      </c>
      <c r="CK838" s="4">
        <v>18</v>
      </c>
      <c r="CL838" s="4">
        <v>18</v>
      </c>
      <c r="CM838" s="4">
        <v>2.2999999999999998</v>
      </c>
      <c r="CN838" s="4">
        <v>-9.6000000000000014</v>
      </c>
      <c r="CO838" s="4">
        <v>12</v>
      </c>
      <c r="CP838" s="4">
        <v>1</v>
      </c>
      <c r="CQ838" s="4">
        <v>1405.4</v>
      </c>
      <c r="CR838" s="4">
        <v>21.400000000000091</v>
      </c>
      <c r="CS838" s="4">
        <v>1607</v>
      </c>
      <c r="CT838" s="4">
        <v>-26</v>
      </c>
      <c r="CU838" s="4">
        <v>2.4500000000000002</v>
      </c>
      <c r="CV838" s="4">
        <v>-0.64999999999999991</v>
      </c>
      <c r="CW838" s="4">
        <v>0</v>
      </c>
      <c r="CX838" s="4">
        <v>0</v>
      </c>
      <c r="CY838" s="4">
        <v>0</v>
      </c>
      <c r="CZ838" s="4">
        <v>0</v>
      </c>
      <c r="DA838" s="4">
        <v>45</v>
      </c>
      <c r="DB838" s="4">
        <v>17</v>
      </c>
      <c r="DC838" s="4">
        <v>2.65</v>
      </c>
      <c r="DD838" s="4">
        <v>-1.8000000000000003</v>
      </c>
      <c r="DE838" s="4">
        <v>29</v>
      </c>
      <c r="DF838" s="4">
        <v>0</v>
      </c>
      <c r="DG838" s="4">
        <v>0</v>
      </c>
      <c r="DH838" s="4">
        <v>0</v>
      </c>
      <c r="DI838" s="4">
        <v>2698</v>
      </c>
      <c r="DJ838" s="4">
        <v>454</v>
      </c>
      <c r="DK838" s="4">
        <v>2.65</v>
      </c>
      <c r="DL838" s="4">
        <v>-0.80000000000000027</v>
      </c>
      <c r="DM838" s="4">
        <v>0</v>
      </c>
      <c r="DN838" s="4">
        <v>0</v>
      </c>
      <c r="DO838" s="4">
        <v>0</v>
      </c>
      <c r="DP838" s="4">
        <v>0</v>
      </c>
      <c r="DQ838" s="4">
        <v>7</v>
      </c>
      <c r="DR838" s="4">
        <v>6</v>
      </c>
      <c r="DS838" s="4">
        <v>2.9</v>
      </c>
      <c r="DT838" s="4">
        <v>-1.9</v>
      </c>
      <c r="DU838" s="4">
        <v>1</v>
      </c>
      <c r="DV838" s="4">
        <v>0</v>
      </c>
      <c r="DW838" s="4">
        <v>0</v>
      </c>
      <c r="DX838" s="4">
        <v>0</v>
      </c>
      <c r="DY838" s="4">
        <v>3369</v>
      </c>
      <c r="DZ838" s="4">
        <v>-227</v>
      </c>
      <c r="EA838" s="4">
        <v>3</v>
      </c>
      <c r="EB838" s="4">
        <v>-0.85000000000000009</v>
      </c>
      <c r="EC838" s="4">
        <v>0</v>
      </c>
      <c r="ED838" s="4">
        <v>0</v>
      </c>
      <c r="EE838" s="4">
        <v>0</v>
      </c>
      <c r="EF838" s="4">
        <v>0</v>
      </c>
      <c r="EG838" s="4">
        <v>218</v>
      </c>
      <c r="EH838" s="4">
        <v>211</v>
      </c>
      <c r="EI838" s="4">
        <v>3.25</v>
      </c>
      <c r="EJ838" s="4">
        <v>-1.4500000000000002</v>
      </c>
      <c r="EK838" s="4">
        <v>102</v>
      </c>
      <c r="EL838" s="4">
        <v>1</v>
      </c>
      <c r="EM838" s="4">
        <v>1169.25</v>
      </c>
      <c r="EN838" s="4">
        <v>105</v>
      </c>
      <c r="EO838" s="4">
        <v>22863</v>
      </c>
      <c r="EP838" s="4">
        <v>3960</v>
      </c>
      <c r="EQ838" s="4">
        <v>3.4</v>
      </c>
      <c r="ER838" s="4">
        <v>-1.0500000000000003</v>
      </c>
      <c r="ES838" s="4">
        <v>1</v>
      </c>
      <c r="ET838" s="4">
        <v>1</v>
      </c>
      <c r="EU838" s="4">
        <v>1048.2</v>
      </c>
      <c r="EV838" s="4">
        <v>377.35</v>
      </c>
      <c r="EW838" s="4">
        <v>316</v>
      </c>
      <c r="EX838" s="4">
        <v>290</v>
      </c>
      <c r="EY838" s="4">
        <v>3.6</v>
      </c>
      <c r="EZ838" s="4">
        <v>-1.35</v>
      </c>
      <c r="FA838" s="4">
        <v>27</v>
      </c>
      <c r="FB838" s="4">
        <v>1</v>
      </c>
      <c r="FC838" s="4">
        <v>1047.25</v>
      </c>
      <c r="FD838" s="4">
        <v>85.799999999999955</v>
      </c>
      <c r="FE838" s="4">
        <v>6363</v>
      </c>
      <c r="FF838" s="4">
        <v>1214</v>
      </c>
      <c r="FG838" s="4">
        <v>3.85</v>
      </c>
      <c r="FH838" s="4">
        <v>-1.3000000000000003</v>
      </c>
      <c r="FI838" s="4">
        <v>1</v>
      </c>
      <c r="FJ838" s="4">
        <v>1</v>
      </c>
      <c r="FK838" s="4">
        <v>1025.1500000000001</v>
      </c>
      <c r="FL838" s="4">
        <v>401.90000000000009</v>
      </c>
      <c r="FM838" s="4">
        <v>83</v>
      </c>
      <c r="FN838" s="4">
        <v>70</v>
      </c>
      <c r="FO838" s="4">
        <v>4.2</v>
      </c>
      <c r="FP838" s="4">
        <v>-1.5</v>
      </c>
      <c r="FQ838" s="4">
        <v>9</v>
      </c>
      <c r="FR838" s="4">
        <v>0</v>
      </c>
      <c r="FS838" s="4">
        <v>964</v>
      </c>
      <c r="FT838" s="4">
        <v>98.649999999999977</v>
      </c>
      <c r="FU838" s="4">
        <v>17405</v>
      </c>
      <c r="FV838" s="4">
        <v>780</v>
      </c>
      <c r="FW838" s="4">
        <v>4.45</v>
      </c>
      <c r="FX838" s="4">
        <v>-1.5999999999999996</v>
      </c>
      <c r="FY838" s="4">
        <v>0</v>
      </c>
      <c r="FZ838" s="4">
        <v>0</v>
      </c>
      <c r="GA838" s="4">
        <v>0</v>
      </c>
      <c r="GB838" s="4">
        <v>0</v>
      </c>
      <c r="GC838" s="4">
        <v>352</v>
      </c>
      <c r="GD838" s="4">
        <v>31</v>
      </c>
      <c r="GE838" s="4">
        <v>4.7</v>
      </c>
      <c r="GF838" s="4">
        <v>-1.6499999999999995</v>
      </c>
      <c r="GG838" s="4">
        <v>311</v>
      </c>
      <c r="GH838" s="4">
        <v>-5</v>
      </c>
      <c r="GI838" s="4">
        <v>875</v>
      </c>
      <c r="GJ838" s="4">
        <v>105</v>
      </c>
      <c r="GK838" s="4">
        <v>15757</v>
      </c>
      <c r="GL838" s="4">
        <v>5324</v>
      </c>
      <c r="GM838" s="4">
        <v>4.95</v>
      </c>
      <c r="GN838" s="4">
        <v>-1.9500000000000002</v>
      </c>
      <c r="GO838" s="4">
        <v>2</v>
      </c>
      <c r="GP838" s="4">
        <v>2</v>
      </c>
      <c r="GQ838" s="4">
        <v>806.35</v>
      </c>
      <c r="GR838" s="4">
        <v>270.85000000000002</v>
      </c>
      <c r="GS838" s="4">
        <v>441</v>
      </c>
      <c r="GT838" s="4">
        <v>130</v>
      </c>
      <c r="GU838" s="4">
        <v>5.15</v>
      </c>
      <c r="GV838" s="4">
        <v>-2.4499999999999993</v>
      </c>
      <c r="GW838" s="4">
        <v>290</v>
      </c>
      <c r="GX838" s="4">
        <v>12</v>
      </c>
      <c r="GY838" s="4">
        <v>774.1</v>
      </c>
      <c r="GZ838" s="4">
        <v>105</v>
      </c>
      <c r="HA838" s="4">
        <v>10243</v>
      </c>
      <c r="HB838" s="4">
        <v>1127</v>
      </c>
      <c r="HC838" s="4">
        <v>5.5</v>
      </c>
      <c r="HD838" s="4">
        <v>-2.6500000000000004</v>
      </c>
      <c r="HE838" s="4">
        <v>1</v>
      </c>
      <c r="HF838" s="4">
        <v>0</v>
      </c>
      <c r="HG838" s="4">
        <v>0</v>
      </c>
      <c r="HH838" s="4">
        <v>0</v>
      </c>
      <c r="HI838" s="4">
        <v>1136</v>
      </c>
      <c r="HJ838" s="4">
        <v>-27</v>
      </c>
      <c r="HK838" s="4">
        <v>5.85</v>
      </c>
      <c r="HL838" s="4">
        <v>-3.1500000000000004</v>
      </c>
      <c r="HM838" s="4">
        <v>1031</v>
      </c>
      <c r="HN838" s="4">
        <v>128</v>
      </c>
      <c r="HO838" s="4">
        <v>675</v>
      </c>
      <c r="HP838" s="4">
        <v>102.45000000000005</v>
      </c>
      <c r="HQ838" s="4">
        <v>20900</v>
      </c>
      <c r="HR838" s="4">
        <v>6171</v>
      </c>
      <c r="HS838" s="4">
        <v>6.45</v>
      </c>
      <c r="HT838" s="4">
        <v>-3.9999999999999991</v>
      </c>
      <c r="HU838" s="4">
        <v>12</v>
      </c>
      <c r="HV838" s="4">
        <v>5</v>
      </c>
      <c r="HW838" s="4">
        <v>610.70000000000005</v>
      </c>
      <c r="HX838" s="4">
        <v>60.700000000000045</v>
      </c>
      <c r="HY838" s="4">
        <v>1398</v>
      </c>
      <c r="HZ838" s="4">
        <v>387</v>
      </c>
      <c r="IA838" s="4">
        <v>6.95</v>
      </c>
      <c r="IB838" s="4">
        <v>-5.1000000000000005</v>
      </c>
      <c r="IC838" s="4">
        <v>398</v>
      </c>
      <c r="ID838" s="4">
        <v>-4</v>
      </c>
      <c r="IE838" s="4">
        <v>581.75</v>
      </c>
      <c r="IF838" s="4">
        <v>109.10000000000002</v>
      </c>
      <c r="IG838" s="4">
        <v>11537</v>
      </c>
      <c r="IH838" s="4">
        <v>656</v>
      </c>
      <c r="II838" s="4">
        <v>7.65</v>
      </c>
      <c r="IJ838" s="4">
        <v>-6.5</v>
      </c>
      <c r="IK838" s="4">
        <v>34</v>
      </c>
      <c r="IL838" s="4">
        <v>-37</v>
      </c>
      <c r="IM838" s="4">
        <v>530.20000000000005</v>
      </c>
      <c r="IN838" s="4">
        <v>93.150000000000034</v>
      </c>
      <c r="IO838" s="4">
        <v>2627</v>
      </c>
      <c r="IP838" s="4">
        <v>891</v>
      </c>
      <c r="IQ838" s="4">
        <v>8.75</v>
      </c>
      <c r="IR838" s="4">
        <v>-8.3500000000000014</v>
      </c>
      <c r="IS838" s="4">
        <v>886</v>
      </c>
      <c r="IT838" s="4">
        <v>7</v>
      </c>
      <c r="IU838" s="4">
        <v>479.85</v>
      </c>
      <c r="IV838" s="4">
        <v>94.75</v>
      </c>
      <c r="IW838" s="4">
        <v>16981</v>
      </c>
      <c r="IX838" s="4">
        <v>3465</v>
      </c>
      <c r="IY838" s="4">
        <v>10.050000000000001</v>
      </c>
      <c r="IZ838" s="4">
        <v>-10.7</v>
      </c>
      <c r="JA838" s="4">
        <v>34</v>
      </c>
      <c r="JB838" s="4">
        <v>-18</v>
      </c>
      <c r="JC838" s="4">
        <v>430.4</v>
      </c>
      <c r="JD838" s="4">
        <v>86.599999999999966</v>
      </c>
      <c r="JE838" s="4">
        <v>5731</v>
      </c>
      <c r="JF838" s="4">
        <v>2936</v>
      </c>
      <c r="JG838" s="4">
        <v>11.65</v>
      </c>
      <c r="JH838" s="4">
        <v>-13.799999999999999</v>
      </c>
      <c r="JI838" s="4">
        <v>2389</v>
      </c>
      <c r="JJ838" s="4">
        <v>30</v>
      </c>
      <c r="JK838" s="4">
        <v>386.7</v>
      </c>
      <c r="JL838" s="4">
        <v>91.399999999999977</v>
      </c>
      <c r="JM838" s="4">
        <v>22281</v>
      </c>
      <c r="JN838" s="4">
        <v>6952</v>
      </c>
      <c r="JO838" s="4">
        <v>14.25</v>
      </c>
      <c r="JP838" s="4">
        <v>-17.5</v>
      </c>
      <c r="JQ838" s="5">
        <v>289</v>
      </c>
      <c r="JR838" s="4">
        <v>15</v>
      </c>
      <c r="JS838" s="4">
        <v>334</v>
      </c>
      <c r="JT838" s="4">
        <v>81.349999999999994</v>
      </c>
      <c r="JU838" s="4">
        <v>8857</v>
      </c>
      <c r="JV838" s="4">
        <v>3729</v>
      </c>
      <c r="JW838" s="4">
        <v>17.45</v>
      </c>
      <c r="JX838" s="4">
        <v>-21.55</v>
      </c>
      <c r="JY838" s="4">
        <v>4269</v>
      </c>
      <c r="JZ838" s="4">
        <v>-1744</v>
      </c>
      <c r="KA838" s="4">
        <v>296.75</v>
      </c>
      <c r="KB838" s="4">
        <v>81.449999999999989</v>
      </c>
      <c r="KC838" s="4">
        <v>29001</v>
      </c>
      <c r="KD838" s="4">
        <v>5441</v>
      </c>
      <c r="KE838" s="4">
        <v>22.15</v>
      </c>
      <c r="KF838" s="4">
        <v>-27</v>
      </c>
      <c r="KG838" s="4">
        <v>1923</v>
      </c>
      <c r="KH838" s="4">
        <v>534</v>
      </c>
      <c r="KI838" s="4">
        <v>251.05</v>
      </c>
      <c r="KJ838" s="4">
        <v>73.600000000000023</v>
      </c>
      <c r="KK838" s="4">
        <v>9804</v>
      </c>
      <c r="KL838" s="4">
        <v>5804</v>
      </c>
      <c r="KM838" s="4">
        <v>27.85</v>
      </c>
      <c r="KN838" s="4">
        <v>-34.25</v>
      </c>
      <c r="KO838" s="4">
        <v>15064</v>
      </c>
      <c r="KP838" s="4">
        <v>-485</v>
      </c>
      <c r="KQ838" s="4">
        <v>209.2</v>
      </c>
      <c r="KR838" s="4">
        <v>65.449999999999989</v>
      </c>
      <c r="KS838" s="4">
        <v>41478</v>
      </c>
      <c r="KT838" s="4">
        <v>15694</v>
      </c>
      <c r="KU838" s="4">
        <v>36.15</v>
      </c>
      <c r="KV838" s="4">
        <v>-42.000000000000007</v>
      </c>
      <c r="KW838" s="4">
        <v>2458</v>
      </c>
      <c r="KX838" s="4">
        <v>-370</v>
      </c>
      <c r="KY838" s="4">
        <v>169.95</v>
      </c>
      <c r="KZ838" s="4">
        <v>57.649999999999991</v>
      </c>
      <c r="LA838" s="4">
        <v>9687</v>
      </c>
      <c r="LB838" s="4">
        <v>5400</v>
      </c>
      <c r="LC838" s="4">
        <v>46.75</v>
      </c>
      <c r="LD838" s="4">
        <v>-50.849999999999994</v>
      </c>
    </row>
    <row r="839" spans="1:316" x14ac:dyDescent="0.25">
      <c r="A839" s="171">
        <v>44071.622122685185</v>
      </c>
      <c r="B839" s="172">
        <v>0.61875000000000002</v>
      </c>
      <c r="C839" s="4">
        <v>11664.25</v>
      </c>
      <c r="D839" s="4">
        <v>11650</v>
      </c>
      <c r="E839" s="173">
        <v>149.5</v>
      </c>
      <c r="F839" s="173">
        <v>-150.15</v>
      </c>
      <c r="G839" s="173">
        <v>313.89999999999998</v>
      </c>
      <c r="H839" s="173">
        <v>3331.1499999999992</v>
      </c>
      <c r="I839" s="173">
        <v>-5732.35</v>
      </c>
      <c r="J839" s="173">
        <v>9063.5</v>
      </c>
      <c r="K839" s="127">
        <v>12.84</v>
      </c>
      <c r="L839" s="127">
        <v>16.149999999999999</v>
      </c>
      <c r="M839" s="127">
        <v>-2.8800000000000008</v>
      </c>
      <c r="N839" s="127">
        <v>-1.6400000000000006</v>
      </c>
      <c r="O839" s="127">
        <v>-0.39139764064538074</v>
      </c>
      <c r="P839" s="127">
        <v>-0.46789904108485353</v>
      </c>
      <c r="Q839" s="127">
        <v>1.3310616943738771</v>
      </c>
      <c r="R839" s="4">
        <v>81734</v>
      </c>
      <c r="S839" s="4">
        <v>120018</v>
      </c>
      <c r="T839" s="173">
        <v>11696.466666666667</v>
      </c>
      <c r="U839" s="173">
        <v>7.0833333333339397</v>
      </c>
      <c r="V839" s="4">
        <v>181772</v>
      </c>
      <c r="W839" s="4">
        <v>-30486</v>
      </c>
      <c r="X839" s="173">
        <v>32.216666666667152</v>
      </c>
      <c r="Y839" s="126">
        <v>66498</v>
      </c>
      <c r="Z839" s="126">
        <v>122880</v>
      </c>
      <c r="AA839" s="126">
        <v>189378</v>
      </c>
      <c r="AB839" s="126">
        <v>38284</v>
      </c>
      <c r="AC839" s="126">
        <v>26934</v>
      </c>
      <c r="AD839" s="176" t="e">
        <v>#REF!</v>
      </c>
      <c r="AE839" s="177">
        <v>4.7938726275719788E-2</v>
      </c>
      <c r="AF839" s="177">
        <v>2.104129795735874E-3</v>
      </c>
      <c r="AG839" s="177">
        <v>3.2010457699713273E-2</v>
      </c>
      <c r="AH839" s="177">
        <v>3.5819600559363028E-2</v>
      </c>
      <c r="AI839" s="127">
        <v>-3.5200603535358796E-2</v>
      </c>
      <c r="AJ839" s="127">
        <v>0</v>
      </c>
      <c r="AK839" s="4">
        <v>0</v>
      </c>
      <c r="AL839" s="178">
        <v>11600</v>
      </c>
      <c r="AM839" s="178">
        <v>11500</v>
      </c>
      <c r="AN839" s="178">
        <v>11700</v>
      </c>
      <c r="AO839" s="178">
        <v>11400</v>
      </c>
      <c r="AS839" s="4">
        <v>2.7534519383961764</v>
      </c>
      <c r="AT839" s="4">
        <v>3.9808787632221319</v>
      </c>
      <c r="AU839" s="4">
        <v>1.4789932940130888</v>
      </c>
      <c r="AV839" s="4">
        <v>0.87892261650277892</v>
      </c>
      <c r="AW839" s="4">
        <v>0.42668144863266816</v>
      </c>
      <c r="AX839" s="4">
        <v>7.1822346455470143E-2</v>
      </c>
      <c r="AY839" s="4">
        <v>20.271580989330747</v>
      </c>
      <c r="AZ839" s="4">
        <v>116.5</v>
      </c>
      <c r="BA839" s="4">
        <v>28.987437185929647</v>
      </c>
      <c r="BB839" s="4">
        <v>77.264705882352942</v>
      </c>
      <c r="BC839" s="4">
        <v>19.165914221218962</v>
      </c>
      <c r="BD839" s="4">
        <v>168.55882352941177</v>
      </c>
      <c r="BE839" s="4">
        <v>9.3264964420259524</v>
      </c>
      <c r="BF839" s="4">
        <v>30.647058823529413</v>
      </c>
      <c r="BG839" s="4">
        <v>6.8304052471304759</v>
      </c>
      <c r="BH839" s="4">
        <v>5.108910891089109</v>
      </c>
      <c r="BI839" s="4">
        <v>5</v>
      </c>
      <c r="BJ839" s="4">
        <v>2</v>
      </c>
      <c r="BK839" s="4">
        <v>1669.7</v>
      </c>
      <c r="BL839" s="4">
        <v>94.700000000000045</v>
      </c>
      <c r="BM839" s="4">
        <v>6293</v>
      </c>
      <c r="BN839" s="4">
        <v>-1141</v>
      </c>
      <c r="BO839" s="4">
        <v>1.95</v>
      </c>
      <c r="BP839" s="4">
        <v>-0.59999999999999987</v>
      </c>
      <c r="BQ839" s="4">
        <v>0</v>
      </c>
      <c r="BR839" s="4">
        <v>0</v>
      </c>
      <c r="BS839" s="4">
        <v>0</v>
      </c>
      <c r="BT839" s="4">
        <v>0</v>
      </c>
      <c r="BU839" s="4">
        <v>56</v>
      </c>
      <c r="BV839" s="4">
        <v>0</v>
      </c>
      <c r="BW839" s="4">
        <v>2.0499999999999998</v>
      </c>
      <c r="BX839" s="4">
        <v>-0.95000000000000018</v>
      </c>
      <c r="BY839" s="4">
        <v>23</v>
      </c>
      <c r="BZ839" s="4">
        <v>0</v>
      </c>
      <c r="CA839" s="4">
        <v>0</v>
      </c>
      <c r="CB839" s="4">
        <v>0</v>
      </c>
      <c r="CC839" s="4">
        <v>649</v>
      </c>
      <c r="CD839" s="4">
        <v>276</v>
      </c>
      <c r="CE839" s="4">
        <v>2.2000000000000002</v>
      </c>
      <c r="CF839" s="4">
        <v>-0.69999999999999973</v>
      </c>
      <c r="CG839" s="4">
        <v>0</v>
      </c>
      <c r="CH839" s="4">
        <v>0</v>
      </c>
      <c r="CI839" s="4">
        <v>0</v>
      </c>
      <c r="CJ839" s="4">
        <v>0</v>
      </c>
      <c r="CK839" s="4">
        <v>18</v>
      </c>
      <c r="CL839" s="4">
        <v>18</v>
      </c>
      <c r="CM839" s="4">
        <v>2.2999999999999998</v>
      </c>
      <c r="CN839" s="4">
        <v>-9.6000000000000014</v>
      </c>
      <c r="CO839" s="4">
        <v>12</v>
      </c>
      <c r="CP839" s="4">
        <v>1</v>
      </c>
      <c r="CQ839" s="4">
        <v>1405.4</v>
      </c>
      <c r="CR839" s="4">
        <v>21.400000000000091</v>
      </c>
      <c r="CS839" s="4">
        <v>1607</v>
      </c>
      <c r="CT839" s="4">
        <v>-26</v>
      </c>
      <c r="CU839" s="4">
        <v>2.4500000000000002</v>
      </c>
      <c r="CV839" s="4">
        <v>-0.64999999999999991</v>
      </c>
      <c r="CW839" s="4">
        <v>0</v>
      </c>
      <c r="CX839" s="4">
        <v>0</v>
      </c>
      <c r="CY839" s="4">
        <v>0</v>
      </c>
      <c r="CZ839" s="4">
        <v>0</v>
      </c>
      <c r="DA839" s="4">
        <v>45</v>
      </c>
      <c r="DB839" s="4">
        <v>17</v>
      </c>
      <c r="DC839" s="4">
        <v>2.65</v>
      </c>
      <c r="DD839" s="4">
        <v>-1.8000000000000003</v>
      </c>
      <c r="DE839" s="4">
        <v>29</v>
      </c>
      <c r="DF839" s="4">
        <v>0</v>
      </c>
      <c r="DG839" s="4">
        <v>0</v>
      </c>
      <c r="DH839" s="4">
        <v>0</v>
      </c>
      <c r="DI839" s="4">
        <v>2734</v>
      </c>
      <c r="DJ839" s="4">
        <v>490</v>
      </c>
      <c r="DK839" s="4">
        <v>2.75</v>
      </c>
      <c r="DL839" s="4">
        <v>-0.70000000000000018</v>
      </c>
      <c r="DM839" s="4">
        <v>0</v>
      </c>
      <c r="DN839" s="4">
        <v>0</v>
      </c>
      <c r="DO839" s="4">
        <v>0</v>
      </c>
      <c r="DP839" s="4">
        <v>0</v>
      </c>
      <c r="DQ839" s="4">
        <v>7</v>
      </c>
      <c r="DR839" s="4">
        <v>6</v>
      </c>
      <c r="DS839" s="4">
        <v>3.05</v>
      </c>
      <c r="DT839" s="4">
        <v>-1.75</v>
      </c>
      <c r="DU839" s="4">
        <v>1</v>
      </c>
      <c r="DV839" s="4">
        <v>0</v>
      </c>
      <c r="DW839" s="4">
        <v>0</v>
      </c>
      <c r="DX839" s="4">
        <v>0</v>
      </c>
      <c r="DY839" s="4">
        <v>3377</v>
      </c>
      <c r="DZ839" s="4">
        <v>-219</v>
      </c>
      <c r="EA839" s="4">
        <v>3.05</v>
      </c>
      <c r="EB839" s="4">
        <v>-0.80000000000000027</v>
      </c>
      <c r="EC839" s="4">
        <v>0</v>
      </c>
      <c r="ED839" s="4">
        <v>0</v>
      </c>
      <c r="EE839" s="4">
        <v>0</v>
      </c>
      <c r="EF839" s="4">
        <v>0</v>
      </c>
      <c r="EG839" s="4">
        <v>218</v>
      </c>
      <c r="EH839" s="4">
        <v>211</v>
      </c>
      <c r="EI839" s="4">
        <v>3.2</v>
      </c>
      <c r="EJ839" s="4">
        <v>-1.5</v>
      </c>
      <c r="EK839" s="4">
        <v>102</v>
      </c>
      <c r="EL839" s="4">
        <v>1</v>
      </c>
      <c r="EM839" s="4">
        <v>1169.25</v>
      </c>
      <c r="EN839" s="4">
        <v>105</v>
      </c>
      <c r="EO839" s="4">
        <v>22952</v>
      </c>
      <c r="EP839" s="4">
        <v>4049</v>
      </c>
      <c r="EQ839" s="4">
        <v>3.5</v>
      </c>
      <c r="ER839" s="4">
        <v>-0.95000000000000018</v>
      </c>
      <c r="ES839" s="4">
        <v>1</v>
      </c>
      <c r="ET839" s="4">
        <v>1</v>
      </c>
      <c r="EU839" s="4">
        <v>1048.2</v>
      </c>
      <c r="EV839" s="4">
        <v>377.35</v>
      </c>
      <c r="EW839" s="4">
        <v>316</v>
      </c>
      <c r="EX839" s="4">
        <v>290</v>
      </c>
      <c r="EY839" s="4">
        <v>3.6</v>
      </c>
      <c r="EZ839" s="4">
        <v>-1.35</v>
      </c>
      <c r="FA839" s="4">
        <v>27</v>
      </c>
      <c r="FB839" s="4">
        <v>1</v>
      </c>
      <c r="FC839" s="4">
        <v>1047.25</v>
      </c>
      <c r="FD839" s="4">
        <v>85.799999999999955</v>
      </c>
      <c r="FE839" s="4">
        <v>6363</v>
      </c>
      <c r="FF839" s="4">
        <v>1214</v>
      </c>
      <c r="FG839" s="4">
        <v>3.95</v>
      </c>
      <c r="FH839" s="4">
        <v>-1.2000000000000002</v>
      </c>
      <c r="FI839" s="4">
        <v>1</v>
      </c>
      <c r="FJ839" s="4">
        <v>1</v>
      </c>
      <c r="FK839" s="4">
        <v>1025.1500000000001</v>
      </c>
      <c r="FL839" s="4">
        <v>401.90000000000009</v>
      </c>
      <c r="FM839" s="4">
        <v>83</v>
      </c>
      <c r="FN839" s="4">
        <v>70</v>
      </c>
      <c r="FO839" s="4">
        <v>4.2</v>
      </c>
      <c r="FP839" s="4">
        <v>-1.5</v>
      </c>
      <c r="FQ839" s="4">
        <v>9</v>
      </c>
      <c r="FR839" s="4">
        <v>0</v>
      </c>
      <c r="FS839" s="4">
        <v>964</v>
      </c>
      <c r="FT839" s="4">
        <v>98.649999999999977</v>
      </c>
      <c r="FU839" s="4">
        <v>17405</v>
      </c>
      <c r="FV839" s="4">
        <v>780</v>
      </c>
      <c r="FW839" s="4">
        <v>4.45</v>
      </c>
      <c r="FX839" s="4">
        <v>-1.5999999999999996</v>
      </c>
      <c r="FY839" s="4">
        <v>0</v>
      </c>
      <c r="FZ839" s="4">
        <v>0</v>
      </c>
      <c r="GA839" s="4">
        <v>0</v>
      </c>
      <c r="GB839" s="4">
        <v>0</v>
      </c>
      <c r="GC839" s="4">
        <v>352</v>
      </c>
      <c r="GD839" s="4">
        <v>31</v>
      </c>
      <c r="GE839" s="4">
        <v>4.7</v>
      </c>
      <c r="GF839" s="4">
        <v>-1.6499999999999995</v>
      </c>
      <c r="GG839" s="4">
        <v>313</v>
      </c>
      <c r="GH839" s="4">
        <v>-3</v>
      </c>
      <c r="GI839" s="4">
        <v>875</v>
      </c>
      <c r="GJ839" s="4">
        <v>105</v>
      </c>
      <c r="GK839" s="4">
        <v>15757</v>
      </c>
      <c r="GL839" s="4">
        <v>5324</v>
      </c>
      <c r="GM839" s="4">
        <v>4.95</v>
      </c>
      <c r="GN839" s="4">
        <v>-1.9500000000000002</v>
      </c>
      <c r="GO839" s="4">
        <v>2</v>
      </c>
      <c r="GP839" s="4">
        <v>2</v>
      </c>
      <c r="GQ839" s="4">
        <v>806.35</v>
      </c>
      <c r="GR839" s="4">
        <v>270.85000000000002</v>
      </c>
      <c r="GS839" s="4">
        <v>441</v>
      </c>
      <c r="GT839" s="4">
        <v>130</v>
      </c>
      <c r="GU839" s="4">
        <v>5.0999999999999996</v>
      </c>
      <c r="GV839" s="4">
        <v>-2.5</v>
      </c>
      <c r="GW839" s="4">
        <v>291</v>
      </c>
      <c r="GX839" s="4">
        <v>13</v>
      </c>
      <c r="GY839" s="4">
        <v>774.95</v>
      </c>
      <c r="GZ839" s="4">
        <v>105.85000000000002</v>
      </c>
      <c r="HA839" s="4">
        <v>10332</v>
      </c>
      <c r="HB839" s="4">
        <v>1216</v>
      </c>
      <c r="HC839" s="4">
        <v>5.45</v>
      </c>
      <c r="HD839" s="4">
        <v>-2.7</v>
      </c>
      <c r="HE839" s="4">
        <v>1</v>
      </c>
      <c r="HF839" s="4">
        <v>0</v>
      </c>
      <c r="HG839" s="4">
        <v>0</v>
      </c>
      <c r="HH839" s="4">
        <v>0</v>
      </c>
      <c r="HI839" s="4">
        <v>1136</v>
      </c>
      <c r="HJ839" s="4">
        <v>-27</v>
      </c>
      <c r="HK839" s="4">
        <v>5.65</v>
      </c>
      <c r="HL839" s="4">
        <v>-3.3499999999999996</v>
      </c>
      <c r="HM839" s="4">
        <v>1031</v>
      </c>
      <c r="HN839" s="4">
        <v>128</v>
      </c>
      <c r="HO839" s="4">
        <v>672.75</v>
      </c>
      <c r="HP839" s="4">
        <v>100.20000000000005</v>
      </c>
      <c r="HQ839" s="4">
        <v>20900</v>
      </c>
      <c r="HR839" s="4">
        <v>6171</v>
      </c>
      <c r="HS839" s="4">
        <v>6.35</v>
      </c>
      <c r="HT839" s="4">
        <v>-4.0999999999999996</v>
      </c>
      <c r="HU839" s="4">
        <v>12</v>
      </c>
      <c r="HV839" s="4">
        <v>5</v>
      </c>
      <c r="HW839" s="4">
        <v>610.70000000000005</v>
      </c>
      <c r="HX839" s="4">
        <v>60.700000000000045</v>
      </c>
      <c r="HY839" s="4">
        <v>1398</v>
      </c>
      <c r="HZ839" s="4">
        <v>387</v>
      </c>
      <c r="IA839" s="4">
        <v>6.7</v>
      </c>
      <c r="IB839" s="4">
        <v>-5.3500000000000005</v>
      </c>
      <c r="IC839" s="4">
        <v>398</v>
      </c>
      <c r="ID839" s="4">
        <v>-4</v>
      </c>
      <c r="IE839" s="4">
        <v>576.45000000000005</v>
      </c>
      <c r="IF839" s="4">
        <v>103.80000000000007</v>
      </c>
      <c r="IG839" s="4">
        <v>11537</v>
      </c>
      <c r="IH839" s="4">
        <v>656</v>
      </c>
      <c r="II839" s="4">
        <v>7.6</v>
      </c>
      <c r="IJ839" s="4">
        <v>-6.5500000000000007</v>
      </c>
      <c r="IK839" s="4">
        <v>34</v>
      </c>
      <c r="IL839" s="4">
        <v>-37</v>
      </c>
      <c r="IM839" s="4">
        <v>529.9</v>
      </c>
      <c r="IN839" s="4">
        <v>92.849999999999966</v>
      </c>
      <c r="IO839" s="4">
        <v>2627</v>
      </c>
      <c r="IP839" s="4">
        <v>891</v>
      </c>
      <c r="IQ839" s="4">
        <v>8.5500000000000007</v>
      </c>
      <c r="IR839" s="4">
        <v>-8.5500000000000007</v>
      </c>
      <c r="IS839" s="4">
        <v>886</v>
      </c>
      <c r="IT839" s="4">
        <v>7</v>
      </c>
      <c r="IU839" s="4">
        <v>479.85</v>
      </c>
      <c r="IV839" s="4">
        <v>94.75</v>
      </c>
      <c r="IW839" s="4">
        <v>16981</v>
      </c>
      <c r="IX839" s="4">
        <v>3465</v>
      </c>
      <c r="IY839" s="4">
        <v>10</v>
      </c>
      <c r="IZ839" s="4">
        <v>-10.75</v>
      </c>
      <c r="JA839" s="4">
        <v>34</v>
      </c>
      <c r="JB839" s="4">
        <v>-18</v>
      </c>
      <c r="JC839" s="4">
        <v>422.75</v>
      </c>
      <c r="JD839" s="4">
        <v>78.949999999999989</v>
      </c>
      <c r="JE839" s="4">
        <v>5731</v>
      </c>
      <c r="JF839" s="4">
        <v>2936</v>
      </c>
      <c r="JG839" s="4">
        <v>11.7</v>
      </c>
      <c r="JH839" s="4">
        <v>-13.75</v>
      </c>
      <c r="JI839" s="4">
        <v>2389</v>
      </c>
      <c r="JJ839" s="4">
        <v>30</v>
      </c>
      <c r="JK839" s="4">
        <v>380</v>
      </c>
      <c r="JL839" s="4">
        <v>84.699999999999989</v>
      </c>
      <c r="JM839" s="4">
        <v>22281</v>
      </c>
      <c r="JN839" s="4">
        <v>6952</v>
      </c>
      <c r="JO839" s="4">
        <v>14.25</v>
      </c>
      <c r="JP839" s="4">
        <v>-17.5</v>
      </c>
      <c r="JQ839" s="5">
        <v>289</v>
      </c>
      <c r="JR839" s="4">
        <v>15</v>
      </c>
      <c r="JS839" s="4">
        <v>334</v>
      </c>
      <c r="JT839" s="4">
        <v>81.349999999999994</v>
      </c>
      <c r="JU839" s="4">
        <v>8857</v>
      </c>
      <c r="JV839" s="4">
        <v>3729</v>
      </c>
      <c r="JW839" s="4">
        <v>17.45</v>
      </c>
      <c r="JX839" s="4">
        <v>-21.55</v>
      </c>
      <c r="JY839" s="4">
        <v>4269</v>
      </c>
      <c r="JZ839" s="4">
        <v>-1744</v>
      </c>
      <c r="KA839" s="4">
        <v>291.89999999999998</v>
      </c>
      <c r="KB839" s="4">
        <v>76.599999999999966</v>
      </c>
      <c r="KC839" s="4">
        <v>29159</v>
      </c>
      <c r="KD839" s="4">
        <v>5599</v>
      </c>
      <c r="KE839" s="4">
        <v>22.15</v>
      </c>
      <c r="KF839" s="4">
        <v>-27</v>
      </c>
      <c r="KG839" s="4">
        <v>1919</v>
      </c>
      <c r="KH839" s="4">
        <v>530</v>
      </c>
      <c r="KI839" s="4">
        <v>247.05</v>
      </c>
      <c r="KJ839" s="4">
        <v>69.600000000000023</v>
      </c>
      <c r="KK839" s="4">
        <v>9804</v>
      </c>
      <c r="KL839" s="4">
        <v>5804</v>
      </c>
      <c r="KM839" s="4">
        <v>28</v>
      </c>
      <c r="KN839" s="4">
        <v>-34.1</v>
      </c>
      <c r="KO839" s="4">
        <v>15064</v>
      </c>
      <c r="KP839" s="4">
        <v>-485</v>
      </c>
      <c r="KQ839" s="4">
        <v>206.4</v>
      </c>
      <c r="KR839" s="4">
        <v>62.650000000000006</v>
      </c>
      <c r="KS839" s="4">
        <v>41478</v>
      </c>
      <c r="KT839" s="4">
        <v>15694</v>
      </c>
      <c r="KU839" s="4">
        <v>36.299999999999997</v>
      </c>
      <c r="KV839" s="4">
        <v>-41.850000000000009</v>
      </c>
      <c r="KW839" s="4">
        <v>2458</v>
      </c>
      <c r="KX839" s="4">
        <v>-370</v>
      </c>
      <c r="KY839" s="4">
        <v>165</v>
      </c>
      <c r="KZ839" s="4">
        <v>52.7</v>
      </c>
      <c r="LA839" s="4">
        <v>9785</v>
      </c>
      <c r="LB839" s="4">
        <v>5498</v>
      </c>
      <c r="LC839" s="4">
        <v>47</v>
      </c>
      <c r="LD839" s="4">
        <v>-50.599999999999994</v>
      </c>
    </row>
    <row r="840" spans="1:316" x14ac:dyDescent="0.25">
      <c r="A840" s="171">
        <v>44071.619063078702</v>
      </c>
      <c r="B840" s="172">
        <v>0.61805555555555558</v>
      </c>
      <c r="C840" s="4">
        <v>11662.3</v>
      </c>
      <c r="D840" s="4">
        <v>11650</v>
      </c>
      <c r="E840" s="173">
        <v>131.89999999999998</v>
      </c>
      <c r="F840" s="173">
        <v>-145.1</v>
      </c>
      <c r="G840" s="173">
        <v>313.89999999999998</v>
      </c>
      <c r="H840" s="173">
        <v>3238.25</v>
      </c>
      <c r="I840" s="173">
        <v>-5671.2999999999993</v>
      </c>
      <c r="J840" s="173">
        <v>8909.5499999999993</v>
      </c>
      <c r="K840" s="127">
        <v>12.84</v>
      </c>
      <c r="L840" s="127">
        <v>16.149999999999999</v>
      </c>
      <c r="M840" s="127">
        <v>-2.8800000000000008</v>
      </c>
      <c r="N840" s="127">
        <v>-1.6400000000000006</v>
      </c>
      <c r="O840" s="127">
        <v>-0.38714631677792671</v>
      </c>
      <c r="P840" s="127">
        <v>-0.46435238486096925</v>
      </c>
      <c r="Q840" s="127">
        <v>1.3184831661057954</v>
      </c>
      <c r="R840" s="4">
        <v>84197</v>
      </c>
      <c r="S840" s="4">
        <v>120052</v>
      </c>
      <c r="T840" s="173">
        <v>11692.383333333333</v>
      </c>
      <c r="U840" s="173">
        <v>-0.2000000000007276</v>
      </c>
      <c r="V840" s="4">
        <v>181426</v>
      </c>
      <c r="W840" s="4">
        <v>-30393</v>
      </c>
      <c r="X840" s="173">
        <v>30.08333333333394</v>
      </c>
      <c r="Y840" s="126">
        <v>68711</v>
      </c>
      <c r="Z840" s="126">
        <v>122512</v>
      </c>
      <c r="AA840" s="126">
        <v>191223</v>
      </c>
      <c r="AB840" s="126">
        <v>35855</v>
      </c>
      <c r="AC840" s="126">
        <v>25279</v>
      </c>
      <c r="AD840" s="176" t="e">
        <v>#REF!</v>
      </c>
      <c r="AE840" s="177">
        <v>5.5349432504386863E-2</v>
      </c>
      <c r="AF840" s="177">
        <v>-5.5725343977365831E-4</v>
      </c>
      <c r="AG840" s="177">
        <v>2.9994110445118551E-2</v>
      </c>
      <c r="AH840" s="177">
        <v>1.4693040303959624E-2</v>
      </c>
      <c r="AI840" s="127">
        <v>-3.16059394645384E-2</v>
      </c>
      <c r="AJ840" s="127">
        <v>0</v>
      </c>
      <c r="AK840" s="4">
        <v>0</v>
      </c>
      <c r="AL840" s="178">
        <v>11600</v>
      </c>
      <c r="AM840" s="178">
        <v>11500</v>
      </c>
      <c r="AN840" s="178">
        <v>11700</v>
      </c>
      <c r="AO840" s="178">
        <v>11400</v>
      </c>
      <c r="AS840" s="4">
        <v>2.7594323983820703</v>
      </c>
      <c r="AT840" s="4">
        <v>3.8838891120932102</v>
      </c>
      <c r="AU840" s="4">
        <v>1.4366967459666393</v>
      </c>
      <c r="AV840" s="4">
        <v>0.84713584288052368</v>
      </c>
      <c r="AW840" s="4">
        <v>0.4211111111111111</v>
      </c>
      <c r="AX840" s="4">
        <v>7.102097470697101E-2</v>
      </c>
      <c r="AY840" s="4">
        <v>20.369544131910768</v>
      </c>
      <c r="AZ840" s="4">
        <v>115.91666666666667</v>
      </c>
      <c r="BA840" s="4">
        <v>29.087939698492463</v>
      </c>
      <c r="BB840" s="4">
        <v>77.205882352941174</v>
      </c>
      <c r="BC840" s="4">
        <v>19.094915254237289</v>
      </c>
      <c r="BD840" s="4">
        <v>170.41176470588235</v>
      </c>
      <c r="BE840" s="4">
        <v>9.3517587939698501</v>
      </c>
      <c r="BF840" s="4">
        <v>30.868512110726645</v>
      </c>
      <c r="BG840" s="4">
        <v>6.7807037986483341</v>
      </c>
      <c r="BH840" s="4">
        <v>5.0396039603960396</v>
      </c>
      <c r="BI840" s="4">
        <v>5</v>
      </c>
      <c r="BJ840" s="4">
        <v>2</v>
      </c>
      <c r="BK840" s="4">
        <v>1659.25</v>
      </c>
      <c r="BL840" s="4">
        <v>84.25</v>
      </c>
      <c r="BM840" s="4">
        <v>6518</v>
      </c>
      <c r="BN840" s="4">
        <v>-916</v>
      </c>
      <c r="BO840" s="4">
        <v>1.95</v>
      </c>
      <c r="BP840" s="4">
        <v>-0.59999999999999987</v>
      </c>
      <c r="BQ840" s="4">
        <v>0</v>
      </c>
      <c r="BR840" s="4">
        <v>0</v>
      </c>
      <c r="BS840" s="4">
        <v>0</v>
      </c>
      <c r="BT840" s="4">
        <v>0</v>
      </c>
      <c r="BU840" s="4">
        <v>56</v>
      </c>
      <c r="BV840" s="4">
        <v>0</v>
      </c>
      <c r="BW840" s="4">
        <v>2.0499999999999998</v>
      </c>
      <c r="BX840" s="4">
        <v>-0.95000000000000018</v>
      </c>
      <c r="BY840" s="4">
        <v>23</v>
      </c>
      <c r="BZ840" s="4">
        <v>0</v>
      </c>
      <c r="CA840" s="4">
        <v>0</v>
      </c>
      <c r="CB840" s="4">
        <v>0</v>
      </c>
      <c r="CC840" s="4">
        <v>641</v>
      </c>
      <c r="CD840" s="4">
        <v>268</v>
      </c>
      <c r="CE840" s="4">
        <v>2.2000000000000002</v>
      </c>
      <c r="CF840" s="4">
        <v>-0.69999999999999973</v>
      </c>
      <c r="CG840" s="4">
        <v>0</v>
      </c>
      <c r="CH840" s="4">
        <v>0</v>
      </c>
      <c r="CI840" s="4">
        <v>0</v>
      </c>
      <c r="CJ840" s="4">
        <v>0</v>
      </c>
      <c r="CK840" s="4">
        <v>17</v>
      </c>
      <c r="CL840" s="4">
        <v>17</v>
      </c>
      <c r="CM840" s="4">
        <v>2.25</v>
      </c>
      <c r="CN840" s="4">
        <v>-9.65</v>
      </c>
      <c r="CO840" s="4">
        <v>12</v>
      </c>
      <c r="CP840" s="4">
        <v>1</v>
      </c>
      <c r="CQ840" s="4">
        <v>1405.4</v>
      </c>
      <c r="CR840" s="4">
        <v>21.400000000000091</v>
      </c>
      <c r="CS840" s="4">
        <v>1613</v>
      </c>
      <c r="CT840" s="4">
        <v>-20</v>
      </c>
      <c r="CU840" s="4">
        <v>2.4500000000000002</v>
      </c>
      <c r="CV840" s="4">
        <v>-0.64999999999999991</v>
      </c>
      <c r="CW840" s="4">
        <v>0</v>
      </c>
      <c r="CX840" s="4">
        <v>0</v>
      </c>
      <c r="CY840" s="4">
        <v>0</v>
      </c>
      <c r="CZ840" s="4">
        <v>0</v>
      </c>
      <c r="DA840" s="4">
        <v>45</v>
      </c>
      <c r="DB840" s="4">
        <v>17</v>
      </c>
      <c r="DC840" s="4">
        <v>2.65</v>
      </c>
      <c r="DD840" s="4">
        <v>-1.8000000000000003</v>
      </c>
      <c r="DE840" s="4">
        <v>29</v>
      </c>
      <c r="DF840" s="4">
        <v>0</v>
      </c>
      <c r="DG840" s="4">
        <v>0</v>
      </c>
      <c r="DH840" s="4">
        <v>0</v>
      </c>
      <c r="DI840" s="4">
        <v>2708</v>
      </c>
      <c r="DJ840" s="4">
        <v>464</v>
      </c>
      <c r="DK840" s="4">
        <v>2.8</v>
      </c>
      <c r="DL840" s="4">
        <v>-0.65000000000000036</v>
      </c>
      <c r="DM840" s="4">
        <v>0</v>
      </c>
      <c r="DN840" s="4">
        <v>0</v>
      </c>
      <c r="DO840" s="4">
        <v>0</v>
      </c>
      <c r="DP840" s="4">
        <v>0</v>
      </c>
      <c r="DQ840" s="4">
        <v>7</v>
      </c>
      <c r="DR840" s="4">
        <v>6</v>
      </c>
      <c r="DS840" s="4">
        <v>3.05</v>
      </c>
      <c r="DT840" s="4">
        <v>-1.75</v>
      </c>
      <c r="DU840" s="4">
        <v>1</v>
      </c>
      <c r="DV840" s="4">
        <v>0</v>
      </c>
      <c r="DW840" s="4">
        <v>0</v>
      </c>
      <c r="DX840" s="4">
        <v>0</v>
      </c>
      <c r="DY840" s="4">
        <v>3377</v>
      </c>
      <c r="DZ840" s="4">
        <v>-219</v>
      </c>
      <c r="EA840" s="4">
        <v>3.05</v>
      </c>
      <c r="EB840" s="4">
        <v>-0.80000000000000027</v>
      </c>
      <c r="EC840" s="4">
        <v>0</v>
      </c>
      <c r="ED840" s="4">
        <v>0</v>
      </c>
      <c r="EE840" s="4">
        <v>0</v>
      </c>
      <c r="EF840" s="4">
        <v>0</v>
      </c>
      <c r="EG840" s="4">
        <v>218</v>
      </c>
      <c r="EH840" s="4">
        <v>211</v>
      </c>
      <c r="EI840" s="4">
        <v>3.2</v>
      </c>
      <c r="EJ840" s="4">
        <v>-1.5</v>
      </c>
      <c r="EK840" s="4">
        <v>102</v>
      </c>
      <c r="EL840" s="4">
        <v>1</v>
      </c>
      <c r="EM840" s="4">
        <v>1169.25</v>
      </c>
      <c r="EN840" s="4">
        <v>105</v>
      </c>
      <c r="EO840" s="4">
        <v>23066</v>
      </c>
      <c r="EP840" s="4">
        <v>4163</v>
      </c>
      <c r="EQ840" s="4">
        <v>3.55</v>
      </c>
      <c r="ER840" s="4">
        <v>-0.90000000000000036</v>
      </c>
      <c r="ES840" s="4">
        <v>1</v>
      </c>
      <c r="ET840" s="4">
        <v>1</v>
      </c>
      <c r="EU840" s="4">
        <v>1048.2</v>
      </c>
      <c r="EV840" s="4">
        <v>377.35</v>
      </c>
      <c r="EW840" s="4">
        <v>316</v>
      </c>
      <c r="EX840" s="4">
        <v>290</v>
      </c>
      <c r="EY840" s="4">
        <v>3.8</v>
      </c>
      <c r="EZ840" s="4">
        <v>-1.1500000000000004</v>
      </c>
      <c r="FA840" s="4">
        <v>27</v>
      </c>
      <c r="FB840" s="4">
        <v>1</v>
      </c>
      <c r="FC840" s="4">
        <v>1047.25</v>
      </c>
      <c r="FD840" s="4">
        <v>85.799999999999955</v>
      </c>
      <c r="FE840" s="4">
        <v>6258</v>
      </c>
      <c r="FF840" s="4">
        <v>1109</v>
      </c>
      <c r="FG840" s="4">
        <v>3.9</v>
      </c>
      <c r="FH840" s="4">
        <v>-1.2500000000000004</v>
      </c>
      <c r="FI840" s="4">
        <v>1</v>
      </c>
      <c r="FJ840" s="4">
        <v>1</v>
      </c>
      <c r="FK840" s="4">
        <v>1025.1500000000001</v>
      </c>
      <c r="FL840" s="4">
        <v>401.90000000000009</v>
      </c>
      <c r="FM840" s="4">
        <v>83</v>
      </c>
      <c r="FN840" s="4">
        <v>70</v>
      </c>
      <c r="FO840" s="4">
        <v>4.2</v>
      </c>
      <c r="FP840" s="4">
        <v>-1.5</v>
      </c>
      <c r="FQ840" s="4">
        <v>9</v>
      </c>
      <c r="FR840" s="4">
        <v>0</v>
      </c>
      <c r="FS840" s="4">
        <v>964</v>
      </c>
      <c r="FT840" s="4">
        <v>98.649999999999977</v>
      </c>
      <c r="FU840" s="4">
        <v>17349</v>
      </c>
      <c r="FV840" s="4">
        <v>724</v>
      </c>
      <c r="FW840" s="4">
        <v>4.4000000000000004</v>
      </c>
      <c r="FX840" s="4">
        <v>-1.6499999999999995</v>
      </c>
      <c r="FY840" s="4">
        <v>0</v>
      </c>
      <c r="FZ840" s="4">
        <v>0</v>
      </c>
      <c r="GA840" s="4">
        <v>0</v>
      </c>
      <c r="GB840" s="4">
        <v>0</v>
      </c>
      <c r="GC840" s="4">
        <v>352</v>
      </c>
      <c r="GD840" s="4">
        <v>31</v>
      </c>
      <c r="GE840" s="4">
        <v>4.7</v>
      </c>
      <c r="GF840" s="4">
        <v>-1.6499999999999995</v>
      </c>
      <c r="GG840" s="4">
        <v>313</v>
      </c>
      <c r="GH840" s="4">
        <v>-3</v>
      </c>
      <c r="GI840" s="4">
        <v>867.7</v>
      </c>
      <c r="GJ840" s="4">
        <v>97.700000000000045</v>
      </c>
      <c r="GK840" s="4">
        <v>15376</v>
      </c>
      <c r="GL840" s="4">
        <v>4943</v>
      </c>
      <c r="GM840" s="4">
        <v>5.05</v>
      </c>
      <c r="GN840" s="4">
        <v>-1.8500000000000005</v>
      </c>
      <c r="GO840" s="4">
        <v>2</v>
      </c>
      <c r="GP840" s="4">
        <v>2</v>
      </c>
      <c r="GQ840" s="4">
        <v>806.35</v>
      </c>
      <c r="GR840" s="4">
        <v>270.85000000000002</v>
      </c>
      <c r="GS840" s="4">
        <v>422</v>
      </c>
      <c r="GT840" s="4">
        <v>111</v>
      </c>
      <c r="GU840" s="4">
        <v>5.25</v>
      </c>
      <c r="GV840" s="4">
        <v>-2.3499999999999996</v>
      </c>
      <c r="GW840" s="4">
        <v>291</v>
      </c>
      <c r="GX840" s="4">
        <v>13</v>
      </c>
      <c r="GY840" s="4">
        <v>768.8</v>
      </c>
      <c r="GZ840" s="4">
        <v>99.699999999999932</v>
      </c>
      <c r="HA840" s="4">
        <v>10190</v>
      </c>
      <c r="HB840" s="4">
        <v>1074</v>
      </c>
      <c r="HC840" s="4">
        <v>5.55</v>
      </c>
      <c r="HD840" s="4">
        <v>-2.6000000000000005</v>
      </c>
      <c r="HE840" s="4">
        <v>1</v>
      </c>
      <c r="HF840" s="4">
        <v>0</v>
      </c>
      <c r="HG840" s="4">
        <v>0</v>
      </c>
      <c r="HH840" s="4">
        <v>0</v>
      </c>
      <c r="HI840" s="4">
        <v>1106</v>
      </c>
      <c r="HJ840" s="4">
        <v>-57</v>
      </c>
      <c r="HK840" s="4">
        <v>5.7</v>
      </c>
      <c r="HL840" s="4">
        <v>-3.3</v>
      </c>
      <c r="HM840" s="4">
        <v>1031</v>
      </c>
      <c r="HN840" s="4">
        <v>128</v>
      </c>
      <c r="HO840" s="4">
        <v>672.75</v>
      </c>
      <c r="HP840" s="4">
        <v>100.20000000000005</v>
      </c>
      <c r="HQ840" s="4">
        <v>21001</v>
      </c>
      <c r="HR840" s="4">
        <v>6272</v>
      </c>
      <c r="HS840" s="4">
        <v>6.35</v>
      </c>
      <c r="HT840" s="4">
        <v>-4.0999999999999996</v>
      </c>
      <c r="HU840" s="4">
        <v>12</v>
      </c>
      <c r="HV840" s="4">
        <v>5</v>
      </c>
      <c r="HW840" s="4">
        <v>610.70000000000005</v>
      </c>
      <c r="HX840" s="4">
        <v>60.700000000000045</v>
      </c>
      <c r="HY840" s="4">
        <v>1391</v>
      </c>
      <c r="HZ840" s="4">
        <v>380</v>
      </c>
      <c r="IA840" s="4">
        <v>6.85</v>
      </c>
      <c r="IB840" s="4">
        <v>-5.2000000000000011</v>
      </c>
      <c r="IC840" s="4">
        <v>398</v>
      </c>
      <c r="ID840" s="4">
        <v>-4</v>
      </c>
      <c r="IE840" s="4">
        <v>566.95000000000005</v>
      </c>
      <c r="IF840" s="4">
        <v>94.300000000000068</v>
      </c>
      <c r="IG840" s="4">
        <v>11577</v>
      </c>
      <c r="IH840" s="4">
        <v>696</v>
      </c>
      <c r="II840" s="4">
        <v>7.6</v>
      </c>
      <c r="IJ840" s="4">
        <v>-6.5500000000000007</v>
      </c>
      <c r="IK840" s="4">
        <v>34</v>
      </c>
      <c r="IL840" s="4">
        <v>-37</v>
      </c>
      <c r="IM840" s="4">
        <v>520.85</v>
      </c>
      <c r="IN840" s="4">
        <v>83.800000000000011</v>
      </c>
      <c r="IO840" s="4">
        <v>2625</v>
      </c>
      <c r="IP840" s="4">
        <v>889</v>
      </c>
      <c r="IQ840" s="4">
        <v>8.75</v>
      </c>
      <c r="IR840" s="4">
        <v>-8.3500000000000014</v>
      </c>
      <c r="IS840" s="4">
        <v>885</v>
      </c>
      <c r="IT840" s="4">
        <v>6</v>
      </c>
      <c r="IU840" s="4">
        <v>476.45</v>
      </c>
      <c r="IV840" s="4">
        <v>91.349999999999966</v>
      </c>
      <c r="IW840" s="4">
        <v>16899</v>
      </c>
      <c r="IX840" s="4">
        <v>3383</v>
      </c>
      <c r="IY840" s="4">
        <v>10.15</v>
      </c>
      <c r="IZ840" s="4">
        <v>-10.6</v>
      </c>
      <c r="JA840" s="4">
        <v>34</v>
      </c>
      <c r="JB840" s="4">
        <v>-18</v>
      </c>
      <c r="JC840" s="4">
        <v>422.75</v>
      </c>
      <c r="JD840" s="4">
        <v>78.949999999999989</v>
      </c>
      <c r="JE840" s="4">
        <v>5794</v>
      </c>
      <c r="JF840" s="4">
        <v>2999</v>
      </c>
      <c r="JG840" s="4">
        <v>12</v>
      </c>
      <c r="JH840" s="4">
        <v>-13.45</v>
      </c>
      <c r="JI840" s="4">
        <v>2388</v>
      </c>
      <c r="JJ840" s="4">
        <v>29</v>
      </c>
      <c r="JK840" s="4">
        <v>380</v>
      </c>
      <c r="JL840" s="4">
        <v>84.699999999999989</v>
      </c>
      <c r="JM840" s="4">
        <v>22332</v>
      </c>
      <c r="JN840" s="4">
        <v>7003</v>
      </c>
      <c r="JO840" s="4">
        <v>14.75</v>
      </c>
      <c r="JP840" s="4">
        <v>-17</v>
      </c>
      <c r="JQ840" s="5">
        <v>289</v>
      </c>
      <c r="JR840" s="4">
        <v>15</v>
      </c>
      <c r="JS840" s="4">
        <v>331.05</v>
      </c>
      <c r="JT840" s="4">
        <v>78.400000000000006</v>
      </c>
      <c r="JU840" s="4">
        <v>8921</v>
      </c>
      <c r="JV840" s="4">
        <v>3793</v>
      </c>
      <c r="JW840" s="4">
        <v>18</v>
      </c>
      <c r="JX840" s="4">
        <v>-21</v>
      </c>
      <c r="JY840" s="4">
        <v>4291</v>
      </c>
      <c r="JZ840" s="4">
        <v>-1722</v>
      </c>
      <c r="KA840" s="4">
        <v>285.2</v>
      </c>
      <c r="KB840" s="4">
        <v>69.899999999999977</v>
      </c>
      <c r="KC840" s="4">
        <v>29096</v>
      </c>
      <c r="KD840" s="4">
        <v>5536</v>
      </c>
      <c r="KE840" s="4">
        <v>22.85</v>
      </c>
      <c r="KF840" s="4">
        <v>-26.299999999999997</v>
      </c>
      <c r="KG840" s="4">
        <v>1919</v>
      </c>
      <c r="KH840" s="4">
        <v>530</v>
      </c>
      <c r="KI840" s="4">
        <v>240.5</v>
      </c>
      <c r="KJ840" s="4">
        <v>63.050000000000011</v>
      </c>
      <c r="KK840" s="4">
        <v>9671</v>
      </c>
      <c r="KL840" s="4">
        <v>5671</v>
      </c>
      <c r="KM840" s="4">
        <v>28.9</v>
      </c>
      <c r="KN840" s="4">
        <v>-33.200000000000003</v>
      </c>
      <c r="KO840" s="4">
        <v>15081</v>
      </c>
      <c r="KP840" s="4">
        <v>-468</v>
      </c>
      <c r="KQ840" s="4">
        <v>200</v>
      </c>
      <c r="KR840" s="4">
        <v>56.25</v>
      </c>
      <c r="KS840" s="4">
        <v>41615</v>
      </c>
      <c r="KT840" s="4">
        <v>15831</v>
      </c>
      <c r="KU840" s="4">
        <v>37.85</v>
      </c>
      <c r="KV840" s="4">
        <v>-40.300000000000004</v>
      </c>
      <c r="KW840" s="4">
        <v>2489</v>
      </c>
      <c r="KX840" s="4">
        <v>-339</v>
      </c>
      <c r="KY840" s="4">
        <v>160.30000000000001</v>
      </c>
      <c r="KZ840" s="4">
        <v>48.000000000000014</v>
      </c>
      <c r="LA840" s="4">
        <v>9667</v>
      </c>
      <c r="LB840" s="4">
        <v>5380</v>
      </c>
      <c r="LC840" s="4">
        <v>48.85</v>
      </c>
      <c r="LD840" s="4">
        <v>-48.749999999999993</v>
      </c>
    </row>
    <row r="841" spans="1:316" x14ac:dyDescent="0.25">
      <c r="A841" s="171">
        <v>44071.618065162038</v>
      </c>
      <c r="B841" s="172">
        <v>0.6166666666666667</v>
      </c>
      <c r="C841" s="4">
        <v>11662.55</v>
      </c>
      <c r="D841" s="4">
        <v>11650</v>
      </c>
      <c r="E841" s="173">
        <v>140.30000000000001</v>
      </c>
      <c r="F841" s="173">
        <v>-147.60000000000002</v>
      </c>
      <c r="G841" s="173">
        <v>313.89999999999998</v>
      </c>
      <c r="H841" s="173">
        <v>3263.9500000000007</v>
      </c>
      <c r="I841" s="173">
        <v>-5702.75</v>
      </c>
      <c r="J841" s="173">
        <v>8966.7000000000007</v>
      </c>
      <c r="K841" s="127">
        <v>12.89</v>
      </c>
      <c r="L841" s="127">
        <v>16.2</v>
      </c>
      <c r="M841" s="127">
        <v>-2.83</v>
      </c>
      <c r="N841" s="127">
        <v>-1.5899999999999999</v>
      </c>
      <c r="O841" s="127">
        <v>-0.37789343874839593</v>
      </c>
      <c r="P841" s="127">
        <v>-0.4486923449975338</v>
      </c>
      <c r="Q841" s="127">
        <v>1.3149765125272985</v>
      </c>
      <c r="R841" s="4">
        <v>84062</v>
      </c>
      <c r="S841" s="4">
        <v>118970</v>
      </c>
      <c r="T841" s="173">
        <v>11692.583333333334</v>
      </c>
      <c r="U841" s="173">
        <v>3.9166666666678793</v>
      </c>
      <c r="V841" s="4">
        <v>181426</v>
      </c>
      <c r="W841" s="4">
        <v>-30305</v>
      </c>
      <c r="X841" s="173">
        <v>30.033333333334667</v>
      </c>
      <c r="Y841" s="126">
        <v>68904</v>
      </c>
      <c r="Z841" s="126">
        <v>120330</v>
      </c>
      <c r="AA841" s="126">
        <v>189234</v>
      </c>
      <c r="AB841" s="126">
        <v>34908</v>
      </c>
      <c r="AC841" s="126">
        <v>25300</v>
      </c>
      <c r="AD841" s="176" t="e">
        <v>#REF!</v>
      </c>
      <c r="AE841" s="177">
        <v>4.6181924603503996E-2</v>
      </c>
      <c r="AF841" s="177">
        <v>-3.8207475836996934E-3</v>
      </c>
      <c r="AG841" s="177">
        <v>3.1321875720017808E-2</v>
      </c>
      <c r="AH841" s="177">
        <v>-1.0932075678790499E-2</v>
      </c>
      <c r="AI841" s="127">
        <v>-4.2673852921417767E-2</v>
      </c>
      <c r="AJ841" s="127">
        <v>0</v>
      </c>
      <c r="AK841" s="4">
        <v>0</v>
      </c>
      <c r="AL841" s="178">
        <v>11600</v>
      </c>
      <c r="AM841" s="178">
        <v>11500</v>
      </c>
      <c r="AN841" s="178">
        <v>11700</v>
      </c>
      <c r="AO841" s="178">
        <v>11400</v>
      </c>
      <c r="AS841" s="4">
        <v>2.7469376944977819</v>
      </c>
      <c r="AT841" s="4">
        <v>3.8085360989230157</v>
      </c>
      <c r="AU841" s="4">
        <v>1.4259733102389482</v>
      </c>
      <c r="AV841" s="4">
        <v>0.82875414495499766</v>
      </c>
      <c r="AW841" s="4">
        <v>0.39990110200621642</v>
      </c>
      <c r="AX841" s="4">
        <v>7.3038985439173323E-2</v>
      </c>
      <c r="AY841" s="4">
        <v>20.345295829291949</v>
      </c>
      <c r="AZ841" s="4">
        <v>117.5</v>
      </c>
      <c r="BA841" s="4">
        <v>29.253768844221106</v>
      </c>
      <c r="BB841" s="4">
        <v>78.352941176470594</v>
      </c>
      <c r="BC841" s="4">
        <v>19.002267573696145</v>
      </c>
      <c r="BD841" s="4">
        <v>171.58823529411765</v>
      </c>
      <c r="BE841" s="4">
        <v>9.359296482412061</v>
      </c>
      <c r="BF841" s="4">
        <v>30.965397923875432</v>
      </c>
      <c r="BG841" s="4">
        <v>6.7991144255418314</v>
      </c>
      <c r="BH841" s="4">
        <v>5.0197402597402601</v>
      </c>
      <c r="BI841" s="4">
        <v>5</v>
      </c>
      <c r="BJ841" s="4">
        <v>2</v>
      </c>
      <c r="BK841" s="4">
        <v>1659.25</v>
      </c>
      <c r="BL841" s="4">
        <v>84.25</v>
      </c>
      <c r="BM841" s="4">
        <v>7068</v>
      </c>
      <c r="BN841" s="4">
        <v>-366</v>
      </c>
      <c r="BO841" s="4">
        <v>1.95</v>
      </c>
      <c r="BP841" s="4">
        <v>-0.59999999999999987</v>
      </c>
      <c r="BQ841" s="4">
        <v>0</v>
      </c>
      <c r="BR841" s="4">
        <v>0</v>
      </c>
      <c r="BS841" s="4">
        <v>0</v>
      </c>
      <c r="BT841" s="4">
        <v>0</v>
      </c>
      <c r="BU841" s="4">
        <v>56</v>
      </c>
      <c r="BV841" s="4">
        <v>0</v>
      </c>
      <c r="BW841" s="4">
        <v>2.0499999999999998</v>
      </c>
      <c r="BX841" s="4">
        <v>-0.95000000000000018</v>
      </c>
      <c r="BY841" s="4">
        <v>23</v>
      </c>
      <c r="BZ841" s="4">
        <v>0</v>
      </c>
      <c r="CA841" s="4">
        <v>0</v>
      </c>
      <c r="CB841" s="4">
        <v>0</v>
      </c>
      <c r="CC841" s="4">
        <v>641</v>
      </c>
      <c r="CD841" s="4">
        <v>268</v>
      </c>
      <c r="CE841" s="4">
        <v>2.2000000000000002</v>
      </c>
      <c r="CF841" s="4">
        <v>-0.69999999999999973</v>
      </c>
      <c r="CG841" s="4">
        <v>0</v>
      </c>
      <c r="CH841" s="4">
        <v>0</v>
      </c>
      <c r="CI841" s="4">
        <v>0</v>
      </c>
      <c r="CJ841" s="4">
        <v>0</v>
      </c>
      <c r="CK841" s="4">
        <v>17</v>
      </c>
      <c r="CL841" s="4">
        <v>17</v>
      </c>
      <c r="CM841" s="4">
        <v>2.25</v>
      </c>
      <c r="CN841" s="4">
        <v>-9.65</v>
      </c>
      <c r="CO841" s="4">
        <v>12</v>
      </c>
      <c r="CP841" s="4">
        <v>1</v>
      </c>
      <c r="CQ841" s="4">
        <v>1405.4</v>
      </c>
      <c r="CR841" s="4">
        <v>21.400000000000091</v>
      </c>
      <c r="CS841" s="4">
        <v>1613</v>
      </c>
      <c r="CT841" s="4">
        <v>-20</v>
      </c>
      <c r="CU841" s="4">
        <v>2.4500000000000002</v>
      </c>
      <c r="CV841" s="4">
        <v>-0.64999999999999991</v>
      </c>
      <c r="CW841" s="4">
        <v>0</v>
      </c>
      <c r="CX841" s="4">
        <v>0</v>
      </c>
      <c r="CY841" s="4">
        <v>0</v>
      </c>
      <c r="CZ841" s="4">
        <v>0</v>
      </c>
      <c r="DA841" s="4">
        <v>45</v>
      </c>
      <c r="DB841" s="4">
        <v>17</v>
      </c>
      <c r="DC841" s="4">
        <v>2.65</v>
      </c>
      <c r="DD841" s="4">
        <v>-1.8000000000000003</v>
      </c>
      <c r="DE841" s="4">
        <v>29</v>
      </c>
      <c r="DF841" s="4">
        <v>0</v>
      </c>
      <c r="DG841" s="4">
        <v>0</v>
      </c>
      <c r="DH841" s="4">
        <v>0</v>
      </c>
      <c r="DI841" s="4">
        <v>2708</v>
      </c>
      <c r="DJ841" s="4">
        <v>464</v>
      </c>
      <c r="DK841" s="4">
        <v>2.8</v>
      </c>
      <c r="DL841" s="4">
        <v>-0.65000000000000036</v>
      </c>
      <c r="DM841" s="4">
        <v>0</v>
      </c>
      <c r="DN841" s="4">
        <v>0</v>
      </c>
      <c r="DO841" s="4">
        <v>0</v>
      </c>
      <c r="DP841" s="4">
        <v>0</v>
      </c>
      <c r="DQ841" s="4">
        <v>7</v>
      </c>
      <c r="DR841" s="4">
        <v>6</v>
      </c>
      <c r="DS841" s="4">
        <v>3.05</v>
      </c>
      <c r="DT841" s="4">
        <v>-1.75</v>
      </c>
      <c r="DU841" s="4">
        <v>1</v>
      </c>
      <c r="DV841" s="4">
        <v>0</v>
      </c>
      <c r="DW841" s="4">
        <v>0</v>
      </c>
      <c r="DX841" s="4">
        <v>0</v>
      </c>
      <c r="DY841" s="4">
        <v>3377</v>
      </c>
      <c r="DZ841" s="4">
        <v>-219</v>
      </c>
      <c r="EA841" s="4">
        <v>3.05</v>
      </c>
      <c r="EB841" s="4">
        <v>-0.80000000000000027</v>
      </c>
      <c r="EC841" s="4">
        <v>0</v>
      </c>
      <c r="ED841" s="4">
        <v>0</v>
      </c>
      <c r="EE841" s="4">
        <v>0</v>
      </c>
      <c r="EF841" s="4">
        <v>0</v>
      </c>
      <c r="EG841" s="4">
        <v>218</v>
      </c>
      <c r="EH841" s="4">
        <v>211</v>
      </c>
      <c r="EI841" s="4">
        <v>3.2</v>
      </c>
      <c r="EJ841" s="4">
        <v>-1.5</v>
      </c>
      <c r="EK841" s="4">
        <v>102</v>
      </c>
      <c r="EL841" s="4">
        <v>1</v>
      </c>
      <c r="EM841" s="4">
        <v>1169.25</v>
      </c>
      <c r="EN841" s="4">
        <v>105</v>
      </c>
      <c r="EO841" s="4">
        <v>23571</v>
      </c>
      <c r="EP841" s="4">
        <v>4668</v>
      </c>
      <c r="EQ841" s="4">
        <v>3.55</v>
      </c>
      <c r="ER841" s="4">
        <v>-0.90000000000000036</v>
      </c>
      <c r="ES841" s="4">
        <v>1</v>
      </c>
      <c r="ET841" s="4">
        <v>1</v>
      </c>
      <c r="EU841" s="4">
        <v>1048.2</v>
      </c>
      <c r="EV841" s="4">
        <v>377.35</v>
      </c>
      <c r="EW841" s="4">
        <v>316</v>
      </c>
      <c r="EX841" s="4">
        <v>290</v>
      </c>
      <c r="EY841" s="4">
        <v>3.8</v>
      </c>
      <c r="EZ841" s="4">
        <v>-1.1500000000000004</v>
      </c>
      <c r="FA841" s="4">
        <v>27</v>
      </c>
      <c r="FB841" s="4">
        <v>1</v>
      </c>
      <c r="FC841" s="4">
        <v>1047.25</v>
      </c>
      <c r="FD841" s="4">
        <v>85.799999999999955</v>
      </c>
      <c r="FE841" s="4">
        <v>6154</v>
      </c>
      <c r="FF841" s="4">
        <v>1005</v>
      </c>
      <c r="FG841" s="4">
        <v>3.9</v>
      </c>
      <c r="FH841" s="4">
        <v>-1.2500000000000004</v>
      </c>
      <c r="FI841" s="4">
        <v>1</v>
      </c>
      <c r="FJ841" s="4">
        <v>1</v>
      </c>
      <c r="FK841" s="4">
        <v>1025.1500000000001</v>
      </c>
      <c r="FL841" s="4">
        <v>401.90000000000009</v>
      </c>
      <c r="FM841" s="4">
        <v>83</v>
      </c>
      <c r="FN841" s="4">
        <v>70</v>
      </c>
      <c r="FO841" s="4">
        <v>4.2</v>
      </c>
      <c r="FP841" s="4">
        <v>-1.5</v>
      </c>
      <c r="FQ841" s="4">
        <v>9</v>
      </c>
      <c r="FR841" s="4">
        <v>0</v>
      </c>
      <c r="FS841" s="4">
        <v>964</v>
      </c>
      <c r="FT841" s="4">
        <v>98.649999999999977</v>
      </c>
      <c r="FU841" s="4">
        <v>17289</v>
      </c>
      <c r="FV841" s="4">
        <v>664</v>
      </c>
      <c r="FW841" s="4">
        <v>4.4000000000000004</v>
      </c>
      <c r="FX841" s="4">
        <v>-1.6499999999999995</v>
      </c>
      <c r="FY841" s="4">
        <v>0</v>
      </c>
      <c r="FZ841" s="4">
        <v>0</v>
      </c>
      <c r="GA841" s="4">
        <v>0</v>
      </c>
      <c r="GB841" s="4">
        <v>0</v>
      </c>
      <c r="GC841" s="4">
        <v>352</v>
      </c>
      <c r="GD841" s="4">
        <v>31</v>
      </c>
      <c r="GE841" s="4">
        <v>4.7</v>
      </c>
      <c r="GF841" s="4">
        <v>-1.6499999999999995</v>
      </c>
      <c r="GG841" s="4">
        <v>316</v>
      </c>
      <c r="GH841" s="4">
        <v>0</v>
      </c>
      <c r="GI841" s="4">
        <v>871.65</v>
      </c>
      <c r="GJ841" s="4">
        <v>101.64999999999998</v>
      </c>
      <c r="GK841" s="4">
        <v>14433</v>
      </c>
      <c r="GL841" s="4">
        <v>4000</v>
      </c>
      <c r="GM841" s="4">
        <v>5</v>
      </c>
      <c r="GN841" s="4">
        <v>-1.9000000000000004</v>
      </c>
      <c r="GO841" s="4">
        <v>2</v>
      </c>
      <c r="GP841" s="4">
        <v>2</v>
      </c>
      <c r="GQ841" s="4">
        <v>806.35</v>
      </c>
      <c r="GR841" s="4">
        <v>270.85000000000002</v>
      </c>
      <c r="GS841" s="4">
        <v>422</v>
      </c>
      <c r="GT841" s="4">
        <v>111</v>
      </c>
      <c r="GU841" s="4">
        <v>5.25</v>
      </c>
      <c r="GV841" s="4">
        <v>-2.3499999999999996</v>
      </c>
      <c r="GW841" s="4">
        <v>291</v>
      </c>
      <c r="GX841" s="4">
        <v>13</v>
      </c>
      <c r="GY841" s="4">
        <v>768.8</v>
      </c>
      <c r="GZ841" s="4">
        <v>99.699999999999932</v>
      </c>
      <c r="HA841" s="4">
        <v>10127</v>
      </c>
      <c r="HB841" s="4">
        <v>1011</v>
      </c>
      <c r="HC841" s="4">
        <v>5.4</v>
      </c>
      <c r="HD841" s="4">
        <v>-2.75</v>
      </c>
      <c r="HE841" s="4">
        <v>1</v>
      </c>
      <c r="HF841" s="4">
        <v>0</v>
      </c>
      <c r="HG841" s="4">
        <v>0</v>
      </c>
      <c r="HH841" s="4">
        <v>0</v>
      </c>
      <c r="HI841" s="4">
        <v>1106</v>
      </c>
      <c r="HJ841" s="4">
        <v>-57</v>
      </c>
      <c r="HK841" s="4">
        <v>5.7</v>
      </c>
      <c r="HL841" s="4">
        <v>-3.3</v>
      </c>
      <c r="HM841" s="4">
        <v>1031</v>
      </c>
      <c r="HN841" s="4">
        <v>128</v>
      </c>
      <c r="HO841" s="4">
        <v>672.75</v>
      </c>
      <c r="HP841" s="4">
        <v>100.20000000000005</v>
      </c>
      <c r="HQ841" s="4">
        <v>20976</v>
      </c>
      <c r="HR841" s="4">
        <v>6247</v>
      </c>
      <c r="HS841" s="4">
        <v>6.3</v>
      </c>
      <c r="HT841" s="4">
        <v>-4.1499999999999995</v>
      </c>
      <c r="HU841" s="4">
        <v>12</v>
      </c>
      <c r="HV841" s="4">
        <v>5</v>
      </c>
      <c r="HW841" s="4">
        <v>610.70000000000005</v>
      </c>
      <c r="HX841" s="4">
        <v>60.700000000000045</v>
      </c>
      <c r="HY841" s="4">
        <v>1410</v>
      </c>
      <c r="HZ841" s="4">
        <v>399</v>
      </c>
      <c r="IA841" s="4">
        <v>6.75</v>
      </c>
      <c r="IB841" s="4">
        <v>-5.3000000000000007</v>
      </c>
      <c r="IC841" s="4">
        <v>398</v>
      </c>
      <c r="ID841" s="4">
        <v>-4</v>
      </c>
      <c r="IE841" s="4">
        <v>566.95000000000005</v>
      </c>
      <c r="IF841" s="4">
        <v>94.300000000000068</v>
      </c>
      <c r="IG841" s="4">
        <v>11643</v>
      </c>
      <c r="IH841" s="4">
        <v>762</v>
      </c>
      <c r="II841" s="4">
        <v>7.55</v>
      </c>
      <c r="IJ841" s="4">
        <v>-6.6000000000000005</v>
      </c>
      <c r="IK841" s="4">
        <v>34</v>
      </c>
      <c r="IL841" s="4">
        <v>-37</v>
      </c>
      <c r="IM841" s="4">
        <v>520.85</v>
      </c>
      <c r="IN841" s="4">
        <v>83.800000000000011</v>
      </c>
      <c r="IO841" s="4">
        <v>2664</v>
      </c>
      <c r="IP841" s="4">
        <v>928</v>
      </c>
      <c r="IQ841" s="4">
        <v>8.5500000000000007</v>
      </c>
      <c r="IR841" s="4">
        <v>-8.5500000000000007</v>
      </c>
      <c r="IS841" s="4">
        <v>882</v>
      </c>
      <c r="IT841" s="4">
        <v>3</v>
      </c>
      <c r="IU841" s="4">
        <v>476.45</v>
      </c>
      <c r="IV841" s="4">
        <v>91.349999999999966</v>
      </c>
      <c r="IW841" s="4">
        <v>16760</v>
      </c>
      <c r="IX841" s="4">
        <v>3244</v>
      </c>
      <c r="IY841" s="4">
        <v>9.9499999999999993</v>
      </c>
      <c r="IZ841" s="4">
        <v>-10.8</v>
      </c>
      <c r="JA841" s="4">
        <v>34</v>
      </c>
      <c r="JB841" s="4">
        <v>-18</v>
      </c>
      <c r="JC841" s="4">
        <v>422.75</v>
      </c>
      <c r="JD841" s="4">
        <v>78.949999999999989</v>
      </c>
      <c r="JE841" s="4">
        <v>5834</v>
      </c>
      <c r="JF841" s="4">
        <v>3039</v>
      </c>
      <c r="JG841" s="4">
        <v>11.65</v>
      </c>
      <c r="JH841" s="4">
        <v>-13.799999999999999</v>
      </c>
      <c r="JI841" s="4">
        <v>2388</v>
      </c>
      <c r="JJ841" s="4">
        <v>29</v>
      </c>
      <c r="JK841" s="4">
        <v>380</v>
      </c>
      <c r="JL841" s="4">
        <v>84.699999999999989</v>
      </c>
      <c r="JM841" s="4">
        <v>22350</v>
      </c>
      <c r="JN841" s="4">
        <v>7021</v>
      </c>
      <c r="JO841" s="4">
        <v>14.4</v>
      </c>
      <c r="JP841" s="4">
        <v>-17.350000000000001</v>
      </c>
      <c r="JQ841" s="5">
        <v>289</v>
      </c>
      <c r="JR841" s="4">
        <v>15</v>
      </c>
      <c r="JS841" s="4">
        <v>331.05</v>
      </c>
      <c r="JT841" s="4">
        <v>78.400000000000006</v>
      </c>
      <c r="JU841" s="4">
        <v>8949</v>
      </c>
      <c r="JV841" s="4">
        <v>3821</v>
      </c>
      <c r="JW841" s="4">
        <v>17.649999999999999</v>
      </c>
      <c r="JX841" s="4">
        <v>-21.35</v>
      </c>
      <c r="JY841" s="4">
        <v>4291</v>
      </c>
      <c r="JZ841" s="4">
        <v>-1722</v>
      </c>
      <c r="KA841" s="4">
        <v>288.55</v>
      </c>
      <c r="KB841" s="4">
        <v>73.25</v>
      </c>
      <c r="KC841" s="4">
        <v>29175</v>
      </c>
      <c r="KD841" s="4">
        <v>5615</v>
      </c>
      <c r="KE841" s="4">
        <v>22.35</v>
      </c>
      <c r="KF841" s="4">
        <v>-26.799999999999997</v>
      </c>
      <c r="KG841" s="4">
        <v>1925</v>
      </c>
      <c r="KH841" s="4">
        <v>536</v>
      </c>
      <c r="KI841" s="4">
        <v>243.95</v>
      </c>
      <c r="KJ841" s="4">
        <v>66.5</v>
      </c>
      <c r="KK841" s="4">
        <v>9663</v>
      </c>
      <c r="KL841" s="4">
        <v>5663</v>
      </c>
      <c r="KM841" s="4">
        <v>28.4</v>
      </c>
      <c r="KN841" s="4">
        <v>-33.700000000000003</v>
      </c>
      <c r="KO841" s="4">
        <v>15103</v>
      </c>
      <c r="KP841" s="4">
        <v>-446</v>
      </c>
      <c r="KQ841" s="4">
        <v>202.25</v>
      </c>
      <c r="KR841" s="4">
        <v>58.5</v>
      </c>
      <c r="KS841" s="4">
        <v>41487</v>
      </c>
      <c r="KT841" s="4">
        <v>15703</v>
      </c>
      <c r="KU841" s="4">
        <v>37.15</v>
      </c>
      <c r="KV841" s="4">
        <v>-41.000000000000007</v>
      </c>
      <c r="KW841" s="4">
        <v>2507</v>
      </c>
      <c r="KX841" s="4">
        <v>-321</v>
      </c>
      <c r="KY841" s="4">
        <v>162.55000000000001</v>
      </c>
      <c r="KZ841" s="4">
        <v>50.250000000000014</v>
      </c>
      <c r="LA841" s="4">
        <v>9548</v>
      </c>
      <c r="LB841" s="4">
        <v>5261</v>
      </c>
      <c r="LC841" s="4">
        <v>47.9</v>
      </c>
      <c r="LD841" s="4">
        <v>-49.699999999999996</v>
      </c>
    </row>
    <row r="842" spans="1:316" x14ac:dyDescent="0.25">
      <c r="A842" s="171">
        <v>44071.61675335648</v>
      </c>
      <c r="B842" s="172">
        <v>0.61527777777777781</v>
      </c>
      <c r="C842" s="4">
        <v>11656.7</v>
      </c>
      <c r="D842" s="4">
        <v>11650</v>
      </c>
      <c r="E842" s="173">
        <v>134.44999999999999</v>
      </c>
      <c r="F842" s="173">
        <v>-146.20000000000002</v>
      </c>
      <c r="G842" s="173">
        <v>313.89999999999998</v>
      </c>
      <c r="H842" s="173">
        <v>3202.0500000000006</v>
      </c>
      <c r="I842" s="173">
        <v>-5680.6</v>
      </c>
      <c r="J842" s="173">
        <v>8882.6500000000015</v>
      </c>
      <c r="K842" s="127">
        <v>12.89</v>
      </c>
      <c r="L842" s="127">
        <v>16.2</v>
      </c>
      <c r="M842" s="127">
        <v>-2.83</v>
      </c>
      <c r="N842" s="127">
        <v>-1.5899999999999999</v>
      </c>
      <c r="O842" s="127">
        <v>-0.3647253211345125</v>
      </c>
      <c r="P842" s="127">
        <v>-0.43771424515041224</v>
      </c>
      <c r="Q842" s="127">
        <v>1.3086239056471887</v>
      </c>
      <c r="R842" s="4">
        <v>85208</v>
      </c>
      <c r="S842" s="4">
        <v>118832</v>
      </c>
      <c r="T842" s="173">
        <v>11688.666666666666</v>
      </c>
      <c r="U842" s="173">
        <v>5.9833333333317569</v>
      </c>
      <c r="V842" s="4">
        <v>181413</v>
      </c>
      <c r="W842" s="4">
        <v>-30317</v>
      </c>
      <c r="X842" s="173">
        <v>31.966666666665333</v>
      </c>
      <c r="Y842" s="126">
        <v>68418</v>
      </c>
      <c r="Z842" s="126">
        <v>120222</v>
      </c>
      <c r="AA842" s="126">
        <v>188640</v>
      </c>
      <c r="AB842" s="126">
        <v>33624</v>
      </c>
      <c r="AC842" s="126">
        <v>25641</v>
      </c>
      <c r="AD842" s="176" t="e">
        <v>#REF!</v>
      </c>
      <c r="AE842" s="177">
        <v>3.6302997198032066E-2</v>
      </c>
      <c r="AF842" s="177">
        <v>-5.1051921787301884E-3</v>
      </c>
      <c r="AG842" s="177">
        <v>3.4295275244012512E-2</v>
      </c>
      <c r="AH842" s="177">
        <v>-1.9517841957178525E-2</v>
      </c>
      <c r="AI842" s="127">
        <v>-5.9485597350395075E-2</v>
      </c>
      <c r="AJ842" s="127">
        <v>0</v>
      </c>
      <c r="AK842" s="4">
        <v>0</v>
      </c>
      <c r="AL842" s="178">
        <v>11600</v>
      </c>
      <c r="AM842" s="178">
        <v>11500</v>
      </c>
      <c r="AN842" s="178">
        <v>11700</v>
      </c>
      <c r="AO842" s="178">
        <v>11400</v>
      </c>
      <c r="AS842" s="4">
        <v>2.7545979682623996</v>
      </c>
      <c r="AT842" s="4">
        <v>3.8024691358024691</v>
      </c>
      <c r="AU842" s="4">
        <v>1.4259733102389482</v>
      </c>
      <c r="AV842" s="4">
        <v>0.82875414495499766</v>
      </c>
      <c r="AW842" s="4">
        <v>0.39990110200621642</v>
      </c>
      <c r="AX842" s="4">
        <v>7.3038985439173323E-2</v>
      </c>
      <c r="AY842" s="4">
        <v>20.345295829291949</v>
      </c>
      <c r="AZ842" s="4">
        <v>117.75</v>
      </c>
      <c r="BA842" s="4">
        <v>29.253768844221106</v>
      </c>
      <c r="BB842" s="4">
        <v>82.5</v>
      </c>
      <c r="BC842" s="4">
        <v>19.002267573696145</v>
      </c>
      <c r="BD842" s="4">
        <v>163.97058823529412</v>
      </c>
      <c r="BE842" s="4">
        <v>9.2551953449709057</v>
      </c>
      <c r="BF842" s="4">
        <v>30.692041522491351</v>
      </c>
      <c r="BG842" s="4">
        <v>6.8038712686567164</v>
      </c>
      <c r="BH842" s="4">
        <v>4.996380558428128</v>
      </c>
      <c r="BI842" s="4">
        <v>5</v>
      </c>
      <c r="BJ842" s="4">
        <v>2</v>
      </c>
      <c r="BK842" s="4">
        <v>1659.25</v>
      </c>
      <c r="BL842" s="4">
        <v>84.25</v>
      </c>
      <c r="BM842" s="4">
        <v>7068</v>
      </c>
      <c r="BN842" s="4">
        <v>-366</v>
      </c>
      <c r="BO842" s="4">
        <v>1.9</v>
      </c>
      <c r="BP842" s="4">
        <v>-0.64999999999999991</v>
      </c>
      <c r="BQ842" s="4">
        <v>0</v>
      </c>
      <c r="BR842" s="4">
        <v>0</v>
      </c>
      <c r="BS842" s="4">
        <v>0</v>
      </c>
      <c r="BT842" s="4">
        <v>0</v>
      </c>
      <c r="BU842" s="4">
        <v>56</v>
      </c>
      <c r="BV842" s="4">
        <v>0</v>
      </c>
      <c r="BW842" s="4">
        <v>2.0499999999999998</v>
      </c>
      <c r="BX842" s="4">
        <v>-0.95000000000000018</v>
      </c>
      <c r="BY842" s="4">
        <v>23</v>
      </c>
      <c r="BZ842" s="4">
        <v>0</v>
      </c>
      <c r="CA842" s="4">
        <v>0</v>
      </c>
      <c r="CB842" s="4">
        <v>0</v>
      </c>
      <c r="CC842" s="4">
        <v>602</v>
      </c>
      <c r="CD842" s="4">
        <v>229</v>
      </c>
      <c r="CE842" s="4">
        <v>2.15</v>
      </c>
      <c r="CF842" s="4">
        <v>-0.75</v>
      </c>
      <c r="CG842" s="4">
        <v>0</v>
      </c>
      <c r="CH842" s="4">
        <v>0</v>
      </c>
      <c r="CI842" s="4">
        <v>0</v>
      </c>
      <c r="CJ842" s="4">
        <v>0</v>
      </c>
      <c r="CK842" s="4">
        <v>17</v>
      </c>
      <c r="CL842" s="4">
        <v>17</v>
      </c>
      <c r="CM842" s="4">
        <v>2.25</v>
      </c>
      <c r="CN842" s="4">
        <v>-9.65</v>
      </c>
      <c r="CO842" s="4">
        <v>12</v>
      </c>
      <c r="CP842" s="4">
        <v>1</v>
      </c>
      <c r="CQ842" s="4">
        <v>1405.4</v>
      </c>
      <c r="CR842" s="4">
        <v>21.400000000000091</v>
      </c>
      <c r="CS842" s="4">
        <v>1591</v>
      </c>
      <c r="CT842" s="4">
        <v>-42</v>
      </c>
      <c r="CU842" s="4">
        <v>2.4500000000000002</v>
      </c>
      <c r="CV842" s="4">
        <v>-0.64999999999999991</v>
      </c>
      <c r="CW842" s="4">
        <v>0</v>
      </c>
      <c r="CX842" s="4">
        <v>0</v>
      </c>
      <c r="CY842" s="4">
        <v>0</v>
      </c>
      <c r="CZ842" s="4">
        <v>0</v>
      </c>
      <c r="DA842" s="4">
        <v>45</v>
      </c>
      <c r="DB842" s="4">
        <v>17</v>
      </c>
      <c r="DC842" s="4">
        <v>2.65</v>
      </c>
      <c r="DD842" s="4">
        <v>-1.8000000000000003</v>
      </c>
      <c r="DE842" s="4">
        <v>29</v>
      </c>
      <c r="DF842" s="4">
        <v>0</v>
      </c>
      <c r="DG842" s="4">
        <v>0</v>
      </c>
      <c r="DH842" s="4">
        <v>0</v>
      </c>
      <c r="DI842" s="4">
        <v>2766</v>
      </c>
      <c r="DJ842" s="4">
        <v>522</v>
      </c>
      <c r="DK842" s="4">
        <v>2.75</v>
      </c>
      <c r="DL842" s="4">
        <v>-0.70000000000000018</v>
      </c>
      <c r="DM842" s="4">
        <v>0</v>
      </c>
      <c r="DN842" s="4">
        <v>0</v>
      </c>
      <c r="DO842" s="4">
        <v>0</v>
      </c>
      <c r="DP842" s="4">
        <v>0</v>
      </c>
      <c r="DQ842" s="4">
        <v>7</v>
      </c>
      <c r="DR842" s="4">
        <v>6</v>
      </c>
      <c r="DS842" s="4">
        <v>3.05</v>
      </c>
      <c r="DT842" s="4">
        <v>-1.75</v>
      </c>
      <c r="DU842" s="4">
        <v>1</v>
      </c>
      <c r="DV842" s="4">
        <v>0</v>
      </c>
      <c r="DW842" s="4">
        <v>0</v>
      </c>
      <c r="DX842" s="4">
        <v>0</v>
      </c>
      <c r="DY842" s="4">
        <v>3384</v>
      </c>
      <c r="DZ842" s="4">
        <v>-212</v>
      </c>
      <c r="EA842" s="4">
        <v>3.05</v>
      </c>
      <c r="EB842" s="4">
        <v>-0.80000000000000027</v>
      </c>
      <c r="EC842" s="4">
        <v>0</v>
      </c>
      <c r="ED842" s="4">
        <v>0</v>
      </c>
      <c r="EE842" s="4">
        <v>0</v>
      </c>
      <c r="EF842" s="4">
        <v>0</v>
      </c>
      <c r="EG842" s="4">
        <v>238</v>
      </c>
      <c r="EH842" s="4">
        <v>231</v>
      </c>
      <c r="EI842" s="4">
        <v>3.3</v>
      </c>
      <c r="EJ842" s="4">
        <v>-1.4000000000000004</v>
      </c>
      <c r="EK842" s="4">
        <v>102</v>
      </c>
      <c r="EL842" s="4">
        <v>1</v>
      </c>
      <c r="EM842" s="4">
        <v>1169.25</v>
      </c>
      <c r="EN842" s="4">
        <v>105</v>
      </c>
      <c r="EO842" s="4">
        <v>23952</v>
      </c>
      <c r="EP842" s="4">
        <v>5049</v>
      </c>
      <c r="EQ842" s="4">
        <v>3.5</v>
      </c>
      <c r="ER842" s="4">
        <v>-0.95000000000000018</v>
      </c>
      <c r="ES842" s="4">
        <v>1</v>
      </c>
      <c r="ET842" s="4">
        <v>1</v>
      </c>
      <c r="EU842" s="4">
        <v>1048.2</v>
      </c>
      <c r="EV842" s="4">
        <v>377.35</v>
      </c>
      <c r="EW842" s="4">
        <v>316</v>
      </c>
      <c r="EX842" s="4">
        <v>290</v>
      </c>
      <c r="EY842" s="4">
        <v>3.8</v>
      </c>
      <c r="EZ842" s="4">
        <v>-1.1500000000000004</v>
      </c>
      <c r="FA842" s="4">
        <v>27</v>
      </c>
      <c r="FB842" s="4">
        <v>1</v>
      </c>
      <c r="FC842" s="4">
        <v>1047.25</v>
      </c>
      <c r="FD842" s="4">
        <v>85.799999999999955</v>
      </c>
      <c r="FE842" s="4">
        <v>6098</v>
      </c>
      <c r="FF842" s="4">
        <v>949</v>
      </c>
      <c r="FG842" s="4">
        <v>3.95</v>
      </c>
      <c r="FH842" s="4">
        <v>-1.2000000000000002</v>
      </c>
      <c r="FI842" s="4">
        <v>1</v>
      </c>
      <c r="FJ842" s="4">
        <v>1</v>
      </c>
      <c r="FK842" s="4">
        <v>1025.1500000000001</v>
      </c>
      <c r="FL842" s="4">
        <v>401.90000000000009</v>
      </c>
      <c r="FM842" s="4">
        <v>83</v>
      </c>
      <c r="FN842" s="4">
        <v>70</v>
      </c>
      <c r="FO842" s="4">
        <v>4.2</v>
      </c>
      <c r="FP842" s="4">
        <v>-1.5</v>
      </c>
      <c r="FQ842" s="4">
        <v>9</v>
      </c>
      <c r="FR842" s="4">
        <v>0</v>
      </c>
      <c r="FS842" s="4">
        <v>964</v>
      </c>
      <c r="FT842" s="4">
        <v>98.649999999999977</v>
      </c>
      <c r="FU842" s="4">
        <v>17209</v>
      </c>
      <c r="FV842" s="4">
        <v>584</v>
      </c>
      <c r="FW842" s="4">
        <v>4.4000000000000004</v>
      </c>
      <c r="FX842" s="4">
        <v>-1.6499999999999995</v>
      </c>
      <c r="FY842" s="4">
        <v>0</v>
      </c>
      <c r="FZ842" s="4">
        <v>0</v>
      </c>
      <c r="GA842" s="4">
        <v>0</v>
      </c>
      <c r="GB842" s="4">
        <v>0</v>
      </c>
      <c r="GC842" s="4">
        <v>348</v>
      </c>
      <c r="GD842" s="4">
        <v>27</v>
      </c>
      <c r="GE842" s="4">
        <v>4.7</v>
      </c>
      <c r="GF842" s="4">
        <v>-1.6499999999999995</v>
      </c>
      <c r="GG842" s="4">
        <v>316</v>
      </c>
      <c r="GH842" s="4">
        <v>0</v>
      </c>
      <c r="GI842" s="4">
        <v>859.1</v>
      </c>
      <c r="GJ842" s="4">
        <v>89.100000000000023</v>
      </c>
      <c r="GK842" s="4">
        <v>14433</v>
      </c>
      <c r="GL842" s="4">
        <v>4000</v>
      </c>
      <c r="GM842" s="4">
        <v>4.95</v>
      </c>
      <c r="GN842" s="4">
        <v>-1.9500000000000002</v>
      </c>
      <c r="GO842" s="4">
        <v>2</v>
      </c>
      <c r="GP842" s="4">
        <v>2</v>
      </c>
      <c r="GQ842" s="4">
        <v>806.35</v>
      </c>
      <c r="GR842" s="4">
        <v>270.85000000000002</v>
      </c>
      <c r="GS842" s="4">
        <v>424</v>
      </c>
      <c r="GT842" s="4">
        <v>113</v>
      </c>
      <c r="GU842" s="4">
        <v>5.0999999999999996</v>
      </c>
      <c r="GV842" s="4">
        <v>-2.5</v>
      </c>
      <c r="GW842" s="4">
        <v>291</v>
      </c>
      <c r="GX842" s="4">
        <v>13</v>
      </c>
      <c r="GY842" s="4">
        <v>768.8</v>
      </c>
      <c r="GZ842" s="4">
        <v>99.699999999999932</v>
      </c>
      <c r="HA842" s="4">
        <v>10055</v>
      </c>
      <c r="HB842" s="4">
        <v>939</v>
      </c>
      <c r="HC842" s="4">
        <v>5.4</v>
      </c>
      <c r="HD842" s="4">
        <v>-2.75</v>
      </c>
      <c r="HE842" s="4">
        <v>1</v>
      </c>
      <c r="HF842" s="4">
        <v>0</v>
      </c>
      <c r="HG842" s="4">
        <v>0</v>
      </c>
      <c r="HH842" s="4">
        <v>0</v>
      </c>
      <c r="HI842" s="4">
        <v>1106</v>
      </c>
      <c r="HJ842" s="4">
        <v>-57</v>
      </c>
      <c r="HK842" s="4">
        <v>5.7</v>
      </c>
      <c r="HL842" s="4">
        <v>-3.3</v>
      </c>
      <c r="HM842" s="4">
        <v>1031</v>
      </c>
      <c r="HN842" s="4">
        <v>128</v>
      </c>
      <c r="HO842" s="4">
        <v>660</v>
      </c>
      <c r="HP842" s="4">
        <v>87.450000000000045</v>
      </c>
      <c r="HQ842" s="4">
        <v>20976</v>
      </c>
      <c r="HR842" s="4">
        <v>6247</v>
      </c>
      <c r="HS842" s="4">
        <v>6.3</v>
      </c>
      <c r="HT842" s="4">
        <v>-4.1499999999999995</v>
      </c>
      <c r="HU842" s="4">
        <v>12</v>
      </c>
      <c r="HV842" s="4">
        <v>5</v>
      </c>
      <c r="HW842" s="4">
        <v>610.70000000000005</v>
      </c>
      <c r="HX842" s="4">
        <v>60.700000000000045</v>
      </c>
      <c r="HY842" s="4">
        <v>1413</v>
      </c>
      <c r="HZ842" s="4">
        <v>402</v>
      </c>
      <c r="IA842" s="4">
        <v>6.8</v>
      </c>
      <c r="IB842" s="4">
        <v>-5.2500000000000009</v>
      </c>
      <c r="IC842" s="4">
        <v>398</v>
      </c>
      <c r="ID842" s="4">
        <v>-4</v>
      </c>
      <c r="IE842" s="4">
        <v>566.95000000000005</v>
      </c>
      <c r="IF842" s="4">
        <v>94.300000000000068</v>
      </c>
      <c r="IG842" s="4">
        <v>11643</v>
      </c>
      <c r="IH842" s="4">
        <v>762</v>
      </c>
      <c r="II842" s="4">
        <v>7.6</v>
      </c>
      <c r="IJ842" s="4">
        <v>-6.5500000000000007</v>
      </c>
      <c r="IK842" s="4">
        <v>34</v>
      </c>
      <c r="IL842" s="4">
        <v>-37</v>
      </c>
      <c r="IM842" s="4">
        <v>520.85</v>
      </c>
      <c r="IN842" s="4">
        <v>83.800000000000011</v>
      </c>
      <c r="IO842" s="4">
        <v>2805</v>
      </c>
      <c r="IP842" s="4">
        <v>1069</v>
      </c>
      <c r="IQ842" s="4">
        <v>8.65</v>
      </c>
      <c r="IR842" s="4">
        <v>-8.4500000000000011</v>
      </c>
      <c r="IS842" s="4">
        <v>882</v>
      </c>
      <c r="IT842" s="4">
        <v>3</v>
      </c>
      <c r="IU842" s="4">
        <v>465.3</v>
      </c>
      <c r="IV842" s="4">
        <v>80.199999999999989</v>
      </c>
      <c r="IW842" s="4">
        <v>16760</v>
      </c>
      <c r="IX842" s="4">
        <v>3244</v>
      </c>
      <c r="IY842" s="4">
        <v>10</v>
      </c>
      <c r="IZ842" s="4">
        <v>-10.75</v>
      </c>
      <c r="JA842" s="4">
        <v>34</v>
      </c>
      <c r="JB842" s="4">
        <v>-18</v>
      </c>
      <c r="JC842" s="4">
        <v>422.75</v>
      </c>
      <c r="JD842" s="4">
        <v>78.949999999999989</v>
      </c>
      <c r="JE842" s="4">
        <v>5575</v>
      </c>
      <c r="JF842" s="4">
        <v>2780</v>
      </c>
      <c r="JG842" s="4">
        <v>11.8</v>
      </c>
      <c r="JH842" s="4">
        <v>-13.649999999999999</v>
      </c>
      <c r="JI842" s="4">
        <v>2406</v>
      </c>
      <c r="JJ842" s="4">
        <v>47</v>
      </c>
      <c r="JK842" s="4">
        <v>370.95</v>
      </c>
      <c r="JL842" s="4">
        <v>75.649999999999977</v>
      </c>
      <c r="JM842" s="4">
        <v>22268</v>
      </c>
      <c r="JN842" s="4">
        <v>6939</v>
      </c>
      <c r="JO842" s="4">
        <v>14.35</v>
      </c>
      <c r="JP842" s="4">
        <v>-17.399999999999999</v>
      </c>
      <c r="JQ842" s="5">
        <v>289</v>
      </c>
      <c r="JR842" s="4">
        <v>15</v>
      </c>
      <c r="JS842" s="4">
        <v>331.05</v>
      </c>
      <c r="JT842" s="4">
        <v>78.400000000000006</v>
      </c>
      <c r="JU842" s="4">
        <v>8870</v>
      </c>
      <c r="JV842" s="4">
        <v>3742</v>
      </c>
      <c r="JW842" s="4">
        <v>17.649999999999999</v>
      </c>
      <c r="JX842" s="4">
        <v>-21.35</v>
      </c>
      <c r="JY842" s="4">
        <v>4288</v>
      </c>
      <c r="JZ842" s="4">
        <v>-1725</v>
      </c>
      <c r="KA842" s="4">
        <v>285.2</v>
      </c>
      <c r="KB842" s="4">
        <v>69.899999999999977</v>
      </c>
      <c r="KC842" s="4">
        <v>29175</v>
      </c>
      <c r="KD842" s="4">
        <v>5615</v>
      </c>
      <c r="KE842" s="4">
        <v>22.6</v>
      </c>
      <c r="KF842" s="4">
        <v>-26.549999999999997</v>
      </c>
      <c r="KG842" s="4">
        <v>1934</v>
      </c>
      <c r="KH842" s="4">
        <v>545</v>
      </c>
      <c r="KI842" s="4">
        <v>239.6</v>
      </c>
      <c r="KJ842" s="4">
        <v>62.150000000000006</v>
      </c>
      <c r="KK842" s="4">
        <v>9663</v>
      </c>
      <c r="KL842" s="4">
        <v>5663</v>
      </c>
      <c r="KM842" s="4">
        <v>28.65</v>
      </c>
      <c r="KN842" s="4">
        <v>-33.450000000000003</v>
      </c>
      <c r="KO842" s="4">
        <v>15061</v>
      </c>
      <c r="KP842" s="4">
        <v>-488</v>
      </c>
      <c r="KQ842" s="4">
        <v>199.85</v>
      </c>
      <c r="KR842" s="4">
        <v>56.099999999999994</v>
      </c>
      <c r="KS842" s="4">
        <v>41487</v>
      </c>
      <c r="KT842" s="4">
        <v>15703</v>
      </c>
      <c r="KU842" s="4">
        <v>37.5</v>
      </c>
      <c r="KV842" s="4">
        <v>-40.650000000000006</v>
      </c>
      <c r="KW842" s="4">
        <v>2511</v>
      </c>
      <c r="KX842" s="4">
        <v>-317</v>
      </c>
      <c r="KY842" s="4">
        <v>161.55000000000001</v>
      </c>
      <c r="KZ842" s="4">
        <v>49.250000000000014</v>
      </c>
      <c r="LA842" s="4">
        <v>9548</v>
      </c>
      <c r="LB842" s="4">
        <v>5261</v>
      </c>
      <c r="LC842" s="4">
        <v>48.5</v>
      </c>
      <c r="LD842" s="4">
        <v>-49.099999999999994</v>
      </c>
    </row>
    <row r="843" spans="1:316" x14ac:dyDescent="0.25">
      <c r="A843" s="171">
        <v>44071.615314930554</v>
      </c>
      <c r="B843" s="172">
        <v>0.61388888888888882</v>
      </c>
      <c r="C843" s="4">
        <v>11656</v>
      </c>
      <c r="D843" s="4">
        <v>11650</v>
      </c>
      <c r="E843" s="173">
        <v>125.09999999999998</v>
      </c>
      <c r="F843" s="173">
        <v>-142.5</v>
      </c>
      <c r="G843" s="173">
        <v>313.89999999999998</v>
      </c>
      <c r="H843" s="173">
        <v>3163.1000000000008</v>
      </c>
      <c r="I843" s="173">
        <v>-5641.55</v>
      </c>
      <c r="J843" s="173">
        <v>8804.6500000000015</v>
      </c>
      <c r="K843" s="127">
        <v>12.89</v>
      </c>
      <c r="L843" s="127">
        <v>16.2</v>
      </c>
      <c r="M843" s="127">
        <v>-2.83</v>
      </c>
      <c r="N843" s="127">
        <v>-1.5899999999999999</v>
      </c>
      <c r="O843" s="127">
        <v>-0.36311032690424949</v>
      </c>
      <c r="P843" s="127">
        <v>-0.4363659995732222</v>
      </c>
      <c r="Q843" s="127">
        <v>1.3045933560660998</v>
      </c>
      <c r="R843" s="4">
        <v>85509</v>
      </c>
      <c r="S843" s="4">
        <v>118181</v>
      </c>
      <c r="T843" s="173">
        <v>11682.683333333334</v>
      </c>
      <c r="U843" s="173">
        <v>0.36666666666860692</v>
      </c>
      <c r="V843" s="4">
        <v>181412</v>
      </c>
      <c r="W843" s="4">
        <v>-30233</v>
      </c>
      <c r="X843" s="173">
        <v>26.683333333334303</v>
      </c>
      <c r="Y843" s="126">
        <v>68901</v>
      </c>
      <c r="Z843" s="126">
        <v>119571</v>
      </c>
      <c r="AA843" s="126">
        <v>188472</v>
      </c>
      <c r="AB843" s="126">
        <v>32672</v>
      </c>
      <c r="AC843" s="126">
        <v>24801</v>
      </c>
      <c r="AD843" s="176" t="e">
        <v>#REF!</v>
      </c>
      <c r="AE843" s="177">
        <v>4.2172545095121229E-2</v>
      </c>
      <c r="AF843" s="177">
        <v>-4.6671526204825238E-3</v>
      </c>
      <c r="AG843" s="177">
        <v>3.1439374107173047E-2</v>
      </c>
      <c r="AH843" s="177">
        <v>-1.6362256158013649E-2</v>
      </c>
      <c r="AI843" s="127">
        <v>-6.0480845501244405E-2</v>
      </c>
      <c r="AJ843" s="127">
        <v>0</v>
      </c>
      <c r="AK843" s="4">
        <v>0</v>
      </c>
      <c r="AL843" s="178">
        <v>11600</v>
      </c>
      <c r="AM843" s="178">
        <v>11500</v>
      </c>
      <c r="AN843" s="178">
        <v>11700</v>
      </c>
      <c r="AO843" s="178">
        <v>11400</v>
      </c>
      <c r="AS843" s="4">
        <v>2.7538012084190955</v>
      </c>
      <c r="AT843" s="4">
        <v>3.7877339705296693</v>
      </c>
      <c r="AU843" s="4">
        <v>1.4195125798564556</v>
      </c>
      <c r="AV843" s="4">
        <v>0.820488573680063</v>
      </c>
      <c r="AW843" s="4">
        <v>0.39134840490583178</v>
      </c>
      <c r="AX843" s="4">
        <v>7.4279899812147776E-2</v>
      </c>
      <c r="AY843" s="4">
        <v>20.119301648884576</v>
      </c>
      <c r="AZ843" s="4">
        <v>117.75</v>
      </c>
      <c r="BA843" s="4">
        <v>29.1356783919598</v>
      </c>
      <c r="BB843" s="4">
        <v>82.5</v>
      </c>
      <c r="BC843" s="4">
        <v>19.073696145124718</v>
      </c>
      <c r="BD843" s="4">
        <v>163.97058823529412</v>
      </c>
      <c r="BE843" s="4">
        <v>9.2551953449709057</v>
      </c>
      <c r="BF843" s="4">
        <v>30.692041522491351</v>
      </c>
      <c r="BG843" s="4">
        <v>6.8036380597014929</v>
      </c>
      <c r="BH843" s="4">
        <v>5.0155118924508786</v>
      </c>
      <c r="BI843" s="4">
        <v>5</v>
      </c>
      <c r="BJ843" s="4">
        <v>2</v>
      </c>
      <c r="BK843" s="4">
        <v>1659.25</v>
      </c>
      <c r="BL843" s="4">
        <v>84.25</v>
      </c>
      <c r="BM843" s="4">
        <v>7068</v>
      </c>
      <c r="BN843" s="4">
        <v>-366</v>
      </c>
      <c r="BO843" s="4">
        <v>1.9</v>
      </c>
      <c r="BP843" s="4">
        <v>-0.64999999999999991</v>
      </c>
      <c r="BQ843" s="4">
        <v>0</v>
      </c>
      <c r="BR843" s="4">
        <v>0</v>
      </c>
      <c r="BS843" s="4">
        <v>0</v>
      </c>
      <c r="BT843" s="4">
        <v>0</v>
      </c>
      <c r="BU843" s="4">
        <v>56</v>
      </c>
      <c r="BV843" s="4">
        <v>0</v>
      </c>
      <c r="BW843" s="4">
        <v>2.0499999999999998</v>
      </c>
      <c r="BX843" s="4">
        <v>-0.95000000000000018</v>
      </c>
      <c r="BY843" s="4">
        <v>23</v>
      </c>
      <c r="BZ843" s="4">
        <v>0</v>
      </c>
      <c r="CA843" s="4">
        <v>0</v>
      </c>
      <c r="CB843" s="4">
        <v>0</v>
      </c>
      <c r="CC843" s="4">
        <v>602</v>
      </c>
      <c r="CD843" s="4">
        <v>229</v>
      </c>
      <c r="CE843" s="4">
        <v>2.1</v>
      </c>
      <c r="CF843" s="4">
        <v>-0.79999999999999982</v>
      </c>
      <c r="CG843" s="4">
        <v>0</v>
      </c>
      <c r="CH843" s="4">
        <v>0</v>
      </c>
      <c r="CI843" s="4">
        <v>0</v>
      </c>
      <c r="CJ843" s="4">
        <v>0</v>
      </c>
      <c r="CK843" s="4">
        <v>17</v>
      </c>
      <c r="CL843" s="4">
        <v>17</v>
      </c>
      <c r="CM843" s="4">
        <v>2.25</v>
      </c>
      <c r="CN843" s="4">
        <v>-9.65</v>
      </c>
      <c r="CO843" s="4">
        <v>12</v>
      </c>
      <c r="CP843" s="4">
        <v>1</v>
      </c>
      <c r="CQ843" s="4">
        <v>1405.4</v>
      </c>
      <c r="CR843" s="4">
        <v>21.400000000000091</v>
      </c>
      <c r="CS843" s="4">
        <v>1591</v>
      </c>
      <c r="CT843" s="4">
        <v>-42</v>
      </c>
      <c r="CU843" s="4">
        <v>2.4500000000000002</v>
      </c>
      <c r="CV843" s="4">
        <v>-0.64999999999999991</v>
      </c>
      <c r="CW843" s="4">
        <v>0</v>
      </c>
      <c r="CX843" s="4">
        <v>0</v>
      </c>
      <c r="CY843" s="4">
        <v>0</v>
      </c>
      <c r="CZ843" s="4">
        <v>0</v>
      </c>
      <c r="DA843" s="4">
        <v>45</v>
      </c>
      <c r="DB843" s="4">
        <v>17</v>
      </c>
      <c r="DC843" s="4">
        <v>2.65</v>
      </c>
      <c r="DD843" s="4">
        <v>-1.8000000000000003</v>
      </c>
      <c r="DE843" s="4">
        <v>29</v>
      </c>
      <c r="DF843" s="4">
        <v>0</v>
      </c>
      <c r="DG843" s="4">
        <v>0</v>
      </c>
      <c r="DH843" s="4">
        <v>0</v>
      </c>
      <c r="DI843" s="4">
        <v>2766</v>
      </c>
      <c r="DJ843" s="4">
        <v>522</v>
      </c>
      <c r="DK843" s="4">
        <v>2.75</v>
      </c>
      <c r="DL843" s="4">
        <v>-0.70000000000000018</v>
      </c>
      <c r="DM843" s="4">
        <v>0</v>
      </c>
      <c r="DN843" s="4">
        <v>0</v>
      </c>
      <c r="DO843" s="4">
        <v>0</v>
      </c>
      <c r="DP843" s="4">
        <v>0</v>
      </c>
      <c r="DQ843" s="4">
        <v>7</v>
      </c>
      <c r="DR843" s="4">
        <v>6</v>
      </c>
      <c r="DS843" s="4">
        <v>3.05</v>
      </c>
      <c r="DT843" s="4">
        <v>-1.75</v>
      </c>
      <c r="DU843" s="4">
        <v>1</v>
      </c>
      <c r="DV843" s="4">
        <v>0</v>
      </c>
      <c r="DW843" s="4">
        <v>0</v>
      </c>
      <c r="DX843" s="4">
        <v>0</v>
      </c>
      <c r="DY843" s="4">
        <v>3384</v>
      </c>
      <c r="DZ843" s="4">
        <v>-212</v>
      </c>
      <c r="EA843" s="4">
        <v>3.15</v>
      </c>
      <c r="EB843" s="4">
        <v>-0.70000000000000018</v>
      </c>
      <c r="EC843" s="4">
        <v>0</v>
      </c>
      <c r="ED843" s="4">
        <v>0</v>
      </c>
      <c r="EE843" s="4">
        <v>0</v>
      </c>
      <c r="EF843" s="4">
        <v>0</v>
      </c>
      <c r="EG843" s="4">
        <v>237</v>
      </c>
      <c r="EH843" s="4">
        <v>230</v>
      </c>
      <c r="EI843" s="4">
        <v>3.45</v>
      </c>
      <c r="EJ843" s="4">
        <v>-1.25</v>
      </c>
      <c r="EK843" s="4">
        <v>102</v>
      </c>
      <c r="EL843" s="4">
        <v>1</v>
      </c>
      <c r="EM843" s="4">
        <v>1169.25</v>
      </c>
      <c r="EN843" s="4">
        <v>105</v>
      </c>
      <c r="EO843" s="4">
        <v>23952</v>
      </c>
      <c r="EP843" s="4">
        <v>5049</v>
      </c>
      <c r="EQ843" s="4">
        <v>3.6</v>
      </c>
      <c r="ER843" s="4">
        <v>-0.85000000000000009</v>
      </c>
      <c r="ES843" s="4">
        <v>1</v>
      </c>
      <c r="ET843" s="4">
        <v>1</v>
      </c>
      <c r="EU843" s="4">
        <v>1048.2</v>
      </c>
      <c r="EV843" s="4">
        <v>377.35</v>
      </c>
      <c r="EW843" s="4">
        <v>316</v>
      </c>
      <c r="EX843" s="4">
        <v>290</v>
      </c>
      <c r="EY843" s="4">
        <v>3.8</v>
      </c>
      <c r="EZ843" s="4">
        <v>-1.1500000000000004</v>
      </c>
      <c r="FA843" s="4">
        <v>27</v>
      </c>
      <c r="FB843" s="4">
        <v>1</v>
      </c>
      <c r="FC843" s="4">
        <v>1047.25</v>
      </c>
      <c r="FD843" s="4">
        <v>85.799999999999955</v>
      </c>
      <c r="FE843" s="4">
        <v>6098</v>
      </c>
      <c r="FF843" s="4">
        <v>949</v>
      </c>
      <c r="FG843" s="4">
        <v>3.95</v>
      </c>
      <c r="FH843" s="4">
        <v>-1.2000000000000002</v>
      </c>
      <c r="FI843" s="4">
        <v>1</v>
      </c>
      <c r="FJ843" s="4">
        <v>1</v>
      </c>
      <c r="FK843" s="4">
        <v>1025.1500000000001</v>
      </c>
      <c r="FL843" s="4">
        <v>401.90000000000009</v>
      </c>
      <c r="FM843" s="4">
        <v>83</v>
      </c>
      <c r="FN843" s="4">
        <v>70</v>
      </c>
      <c r="FO843" s="4">
        <v>4.2</v>
      </c>
      <c r="FP843" s="4">
        <v>-1.5</v>
      </c>
      <c r="FQ843" s="4">
        <v>9</v>
      </c>
      <c r="FR843" s="4">
        <v>0</v>
      </c>
      <c r="FS843" s="4">
        <v>964</v>
      </c>
      <c r="FT843" s="4">
        <v>98.649999999999977</v>
      </c>
      <c r="FU843" s="4">
        <v>17209</v>
      </c>
      <c r="FV843" s="4">
        <v>584</v>
      </c>
      <c r="FW843" s="4">
        <v>4.45</v>
      </c>
      <c r="FX843" s="4">
        <v>-1.5999999999999996</v>
      </c>
      <c r="FY843" s="4">
        <v>0</v>
      </c>
      <c r="FZ843" s="4">
        <v>0</v>
      </c>
      <c r="GA843" s="4">
        <v>0</v>
      </c>
      <c r="GB843" s="4">
        <v>0</v>
      </c>
      <c r="GC843" s="4">
        <v>348</v>
      </c>
      <c r="GD843" s="4">
        <v>27</v>
      </c>
      <c r="GE843" s="4">
        <v>4.75</v>
      </c>
      <c r="GF843" s="4">
        <v>-1.5999999999999996</v>
      </c>
      <c r="GG843" s="4">
        <v>316</v>
      </c>
      <c r="GH843" s="4">
        <v>0</v>
      </c>
      <c r="GI843" s="4">
        <v>859.1</v>
      </c>
      <c r="GJ843" s="4">
        <v>89.100000000000023</v>
      </c>
      <c r="GK843" s="4">
        <v>14451</v>
      </c>
      <c r="GL843" s="4">
        <v>4018</v>
      </c>
      <c r="GM843" s="4">
        <v>5</v>
      </c>
      <c r="GN843" s="4">
        <v>-1.9000000000000004</v>
      </c>
      <c r="GO843" s="4">
        <v>2</v>
      </c>
      <c r="GP843" s="4">
        <v>2</v>
      </c>
      <c r="GQ843" s="4">
        <v>806.35</v>
      </c>
      <c r="GR843" s="4">
        <v>270.85000000000002</v>
      </c>
      <c r="GS843" s="4">
        <v>417</v>
      </c>
      <c r="GT843" s="4">
        <v>106</v>
      </c>
      <c r="GU843" s="4">
        <v>5.2</v>
      </c>
      <c r="GV843" s="4">
        <v>-2.3999999999999995</v>
      </c>
      <c r="GW843" s="4">
        <v>291</v>
      </c>
      <c r="GX843" s="4">
        <v>13</v>
      </c>
      <c r="GY843" s="4">
        <v>768.8</v>
      </c>
      <c r="GZ843" s="4">
        <v>99.699999999999932</v>
      </c>
      <c r="HA843" s="4">
        <v>10055</v>
      </c>
      <c r="HB843" s="4">
        <v>939</v>
      </c>
      <c r="HC843" s="4">
        <v>5.45</v>
      </c>
      <c r="HD843" s="4">
        <v>-2.7</v>
      </c>
      <c r="HE843" s="4">
        <v>1</v>
      </c>
      <c r="HF843" s="4">
        <v>0</v>
      </c>
      <c r="HG843" s="4">
        <v>0</v>
      </c>
      <c r="HH843" s="4">
        <v>0</v>
      </c>
      <c r="HI843" s="4">
        <v>1106</v>
      </c>
      <c r="HJ843" s="4">
        <v>-57</v>
      </c>
      <c r="HK843" s="4">
        <v>5.85</v>
      </c>
      <c r="HL843" s="4">
        <v>-3.1500000000000004</v>
      </c>
      <c r="HM843" s="4">
        <v>1031</v>
      </c>
      <c r="HN843" s="4">
        <v>128</v>
      </c>
      <c r="HO843" s="4">
        <v>660</v>
      </c>
      <c r="HP843" s="4">
        <v>87.450000000000045</v>
      </c>
      <c r="HQ843" s="4">
        <v>20743</v>
      </c>
      <c r="HR843" s="4">
        <v>6014</v>
      </c>
      <c r="HS843" s="4">
        <v>6.3</v>
      </c>
      <c r="HT843" s="4">
        <v>-4.1499999999999995</v>
      </c>
      <c r="HU843" s="4">
        <v>12</v>
      </c>
      <c r="HV843" s="4">
        <v>5</v>
      </c>
      <c r="HW843" s="4">
        <v>610.70000000000005</v>
      </c>
      <c r="HX843" s="4">
        <v>60.700000000000045</v>
      </c>
      <c r="HY843" s="4">
        <v>1413</v>
      </c>
      <c r="HZ843" s="4">
        <v>402</v>
      </c>
      <c r="IA843" s="4">
        <v>6.75</v>
      </c>
      <c r="IB843" s="4">
        <v>-5.3000000000000007</v>
      </c>
      <c r="IC843" s="4">
        <v>398</v>
      </c>
      <c r="ID843" s="4">
        <v>-4</v>
      </c>
      <c r="IE843" s="4">
        <v>566.95000000000005</v>
      </c>
      <c r="IF843" s="4">
        <v>94.300000000000068</v>
      </c>
      <c r="IG843" s="4">
        <v>11596</v>
      </c>
      <c r="IH843" s="4">
        <v>715</v>
      </c>
      <c r="II843" s="4">
        <v>7.55</v>
      </c>
      <c r="IJ843" s="4">
        <v>-6.6000000000000005</v>
      </c>
      <c r="IK843" s="4">
        <v>34</v>
      </c>
      <c r="IL843" s="4">
        <v>-37</v>
      </c>
      <c r="IM843" s="4">
        <v>520.85</v>
      </c>
      <c r="IN843" s="4">
        <v>83.800000000000011</v>
      </c>
      <c r="IO843" s="4">
        <v>2805</v>
      </c>
      <c r="IP843" s="4">
        <v>1069</v>
      </c>
      <c r="IQ843" s="4">
        <v>8.65</v>
      </c>
      <c r="IR843" s="4">
        <v>-8.4500000000000011</v>
      </c>
      <c r="IS843" s="4">
        <v>882</v>
      </c>
      <c r="IT843" s="4">
        <v>3</v>
      </c>
      <c r="IU843" s="4">
        <v>465.3</v>
      </c>
      <c r="IV843" s="4">
        <v>80.199999999999989</v>
      </c>
      <c r="IW843" s="4">
        <v>16823</v>
      </c>
      <c r="IX843" s="4">
        <v>3307</v>
      </c>
      <c r="IY843" s="4">
        <v>10.050000000000001</v>
      </c>
      <c r="IZ843" s="4">
        <v>-10.7</v>
      </c>
      <c r="JA843" s="4">
        <v>34</v>
      </c>
      <c r="JB843" s="4">
        <v>-18</v>
      </c>
      <c r="JC843" s="4">
        <v>418.05</v>
      </c>
      <c r="JD843" s="4">
        <v>74.25</v>
      </c>
      <c r="JE843" s="4">
        <v>5575</v>
      </c>
      <c r="JF843" s="4">
        <v>2780</v>
      </c>
      <c r="JG843" s="4">
        <v>11.95</v>
      </c>
      <c r="JH843" s="4">
        <v>-13.5</v>
      </c>
      <c r="JI843" s="4">
        <v>2406</v>
      </c>
      <c r="JJ843" s="4">
        <v>47</v>
      </c>
      <c r="JK843" s="4">
        <v>370.95</v>
      </c>
      <c r="JL843" s="4">
        <v>75.649999999999977</v>
      </c>
      <c r="JM843" s="4">
        <v>22268</v>
      </c>
      <c r="JN843" s="4">
        <v>6939</v>
      </c>
      <c r="JO843" s="4">
        <v>14.6</v>
      </c>
      <c r="JP843" s="4">
        <v>-17.149999999999999</v>
      </c>
      <c r="JQ843" s="5">
        <v>289</v>
      </c>
      <c r="JR843" s="4">
        <v>15</v>
      </c>
      <c r="JS843" s="4">
        <v>320.89999999999998</v>
      </c>
      <c r="JT843" s="4">
        <v>68.249999999999972</v>
      </c>
      <c r="JU843" s="4">
        <v>8870</v>
      </c>
      <c r="JV843" s="4">
        <v>3742</v>
      </c>
      <c r="JW843" s="4">
        <v>18</v>
      </c>
      <c r="JX843" s="4">
        <v>-21</v>
      </c>
      <c r="JY843" s="4">
        <v>4288</v>
      </c>
      <c r="JZ843" s="4">
        <v>-1725</v>
      </c>
      <c r="KA843" s="4">
        <v>281.05</v>
      </c>
      <c r="KB843" s="4">
        <v>65.75</v>
      </c>
      <c r="KC843" s="4">
        <v>29174</v>
      </c>
      <c r="KD843" s="4">
        <v>5614</v>
      </c>
      <c r="KE843" s="4">
        <v>23.05</v>
      </c>
      <c r="KF843" s="4">
        <v>-26.099999999999998</v>
      </c>
      <c r="KG843" s="4">
        <v>1934</v>
      </c>
      <c r="KH843" s="4">
        <v>545</v>
      </c>
      <c r="KI843" s="4">
        <v>238.25</v>
      </c>
      <c r="KJ843" s="4">
        <v>60.800000000000011</v>
      </c>
      <c r="KK843" s="4">
        <v>9700</v>
      </c>
      <c r="KL843" s="4">
        <v>5700</v>
      </c>
      <c r="KM843" s="4">
        <v>29.45</v>
      </c>
      <c r="KN843" s="4">
        <v>-32.650000000000006</v>
      </c>
      <c r="KO843" s="4">
        <v>15061</v>
      </c>
      <c r="KP843" s="4">
        <v>-488</v>
      </c>
      <c r="KQ843" s="4">
        <v>196.45</v>
      </c>
      <c r="KR843" s="4">
        <v>52.699999999999989</v>
      </c>
      <c r="KS843" s="4">
        <v>41475</v>
      </c>
      <c r="KT843" s="4">
        <v>15691</v>
      </c>
      <c r="KU843" s="4">
        <v>38.6</v>
      </c>
      <c r="KV843" s="4">
        <v>-39.550000000000004</v>
      </c>
      <c r="KW843" s="4">
        <v>2511</v>
      </c>
      <c r="KX843" s="4">
        <v>-317</v>
      </c>
      <c r="KY843" s="4">
        <v>157.35</v>
      </c>
      <c r="KZ843" s="4">
        <v>45.05</v>
      </c>
      <c r="LA843" s="4">
        <v>9511</v>
      </c>
      <c r="LB843" s="4">
        <v>5224</v>
      </c>
      <c r="LC843" s="4">
        <v>49.8</v>
      </c>
      <c r="LD843" s="4">
        <v>-47.8</v>
      </c>
    </row>
    <row r="844" spans="1:316" x14ac:dyDescent="0.25">
      <c r="A844" s="171">
        <v>44071.614133680552</v>
      </c>
      <c r="B844" s="172">
        <v>0.61249999999999993</v>
      </c>
      <c r="C844" s="4">
        <v>11662.3</v>
      </c>
      <c r="D844" s="4">
        <v>11650</v>
      </c>
      <c r="E844" s="173">
        <v>124.20000000000002</v>
      </c>
      <c r="F844" s="173">
        <v>-141.4</v>
      </c>
      <c r="G844" s="173">
        <v>313.89999999999998</v>
      </c>
      <c r="H844" s="173">
        <v>3154.1500000000005</v>
      </c>
      <c r="I844" s="173">
        <v>-5618.65</v>
      </c>
      <c r="J844" s="173">
        <v>8772.7999999999993</v>
      </c>
      <c r="K844" s="127">
        <v>12.89</v>
      </c>
      <c r="L844" s="127">
        <v>16.2</v>
      </c>
      <c r="M844" s="127">
        <v>-2.83</v>
      </c>
      <c r="N844" s="127">
        <v>-1.5899999999999999</v>
      </c>
      <c r="O844" s="127">
        <v>-0.37734248590411207</v>
      </c>
      <c r="P844" s="127">
        <v>-0.44823356264360981</v>
      </c>
      <c r="Q844" s="127">
        <v>1.3055612321620673</v>
      </c>
      <c r="R844" s="4">
        <v>85614</v>
      </c>
      <c r="S844" s="4">
        <v>118569</v>
      </c>
      <c r="T844" s="173">
        <v>11682.316666666666</v>
      </c>
      <c r="U844" s="173">
        <v>-7.3500000000003638</v>
      </c>
      <c r="V844" s="4">
        <v>181327</v>
      </c>
      <c r="W844" s="4">
        <v>-29968</v>
      </c>
      <c r="X844" s="173">
        <v>20.016666666666424</v>
      </c>
      <c r="Y844" s="126">
        <v>68402</v>
      </c>
      <c r="Z844" s="126">
        <v>120053</v>
      </c>
      <c r="AA844" s="126">
        <v>188455</v>
      </c>
      <c r="AB844" s="126">
        <v>32955</v>
      </c>
      <c r="AC844" s="126">
        <v>24815</v>
      </c>
      <c r="AD844" s="176" t="e">
        <v>#REF!</v>
      </c>
      <c r="AE844" s="177">
        <v>6.21828329952697E-2</v>
      </c>
      <c r="AF844" s="177">
        <v>-3.4121476966561389E-3</v>
      </c>
      <c r="AG844" s="177">
        <v>2.865881524349433E-2</v>
      </c>
      <c r="AH844" s="177">
        <v>-9.410630201774968E-3</v>
      </c>
      <c r="AI844" s="127">
        <v>-6.2343124270619894E-2</v>
      </c>
      <c r="AJ844" s="127">
        <v>0</v>
      </c>
      <c r="AK844" s="4">
        <v>0</v>
      </c>
      <c r="AL844" s="178">
        <v>11600</v>
      </c>
      <c r="AM844" s="178">
        <v>11500</v>
      </c>
      <c r="AN844" s="178">
        <v>11700</v>
      </c>
      <c r="AO844" s="178">
        <v>11400</v>
      </c>
      <c r="AS844" s="4">
        <v>2.7503964059196617</v>
      </c>
      <c r="AT844" s="4">
        <v>3.7670807453416151</v>
      </c>
      <c r="AU844" s="4">
        <v>1.3920875878401988</v>
      </c>
      <c r="AV844" s="4">
        <v>0.83121611154144071</v>
      </c>
      <c r="AW844" s="4">
        <v>0.38985653949527033</v>
      </c>
      <c r="AX844" s="4">
        <v>7.3881946081898922E-2</v>
      </c>
      <c r="AY844" s="4">
        <v>20.34922178988327</v>
      </c>
      <c r="AZ844" s="4">
        <v>118.66666666666667</v>
      </c>
      <c r="BA844" s="4">
        <v>28.731155778894472</v>
      </c>
      <c r="BB844" s="4">
        <v>83.17647058823529</v>
      </c>
      <c r="BC844" s="4">
        <v>19.117913832199548</v>
      </c>
      <c r="BD844" s="4">
        <v>166.6764705882353</v>
      </c>
      <c r="BE844" s="4">
        <v>9.3119227539882452</v>
      </c>
      <c r="BF844" s="4">
        <v>31.148275862068967</v>
      </c>
      <c r="BG844" s="4">
        <v>6.7973191587705104</v>
      </c>
      <c r="BH844" s="4">
        <v>4.9327470253491983</v>
      </c>
      <c r="BI844" s="4">
        <v>5</v>
      </c>
      <c r="BJ844" s="4">
        <v>2</v>
      </c>
      <c r="BK844" s="4">
        <v>1659.25</v>
      </c>
      <c r="BL844" s="4">
        <v>84.25</v>
      </c>
      <c r="BM844" s="4">
        <v>7055</v>
      </c>
      <c r="BN844" s="4">
        <v>-379</v>
      </c>
      <c r="BO844" s="4">
        <v>1.9</v>
      </c>
      <c r="BP844" s="4">
        <v>-0.64999999999999991</v>
      </c>
      <c r="BQ844" s="4">
        <v>0</v>
      </c>
      <c r="BR844" s="4">
        <v>0</v>
      </c>
      <c r="BS844" s="4">
        <v>0</v>
      </c>
      <c r="BT844" s="4">
        <v>0</v>
      </c>
      <c r="BU844" s="4">
        <v>56</v>
      </c>
      <c r="BV844" s="4">
        <v>0</v>
      </c>
      <c r="BW844" s="4">
        <v>2.0499999999999998</v>
      </c>
      <c r="BX844" s="4">
        <v>-0.95000000000000018</v>
      </c>
      <c r="BY844" s="4">
        <v>23</v>
      </c>
      <c r="BZ844" s="4">
        <v>0</v>
      </c>
      <c r="CA844" s="4">
        <v>0</v>
      </c>
      <c r="CB844" s="4">
        <v>0</v>
      </c>
      <c r="CC844" s="4">
        <v>594</v>
      </c>
      <c r="CD844" s="4">
        <v>221</v>
      </c>
      <c r="CE844" s="4">
        <v>2.15</v>
      </c>
      <c r="CF844" s="4">
        <v>-0.75</v>
      </c>
      <c r="CG844" s="4">
        <v>0</v>
      </c>
      <c r="CH844" s="4">
        <v>0</v>
      </c>
      <c r="CI844" s="4">
        <v>0</v>
      </c>
      <c r="CJ844" s="4">
        <v>0</v>
      </c>
      <c r="CK844" s="4">
        <v>17</v>
      </c>
      <c r="CL844" s="4">
        <v>17</v>
      </c>
      <c r="CM844" s="4">
        <v>2.25</v>
      </c>
      <c r="CN844" s="4">
        <v>-9.65</v>
      </c>
      <c r="CO844" s="4">
        <v>12</v>
      </c>
      <c r="CP844" s="4">
        <v>1</v>
      </c>
      <c r="CQ844" s="4">
        <v>1405.4</v>
      </c>
      <c r="CR844" s="4">
        <v>21.400000000000091</v>
      </c>
      <c r="CS844" s="4">
        <v>1544</v>
      </c>
      <c r="CT844" s="4">
        <v>-89</v>
      </c>
      <c r="CU844" s="4">
        <v>2.5499999999999998</v>
      </c>
      <c r="CV844" s="4">
        <v>-0.55000000000000027</v>
      </c>
      <c r="CW844" s="4">
        <v>0</v>
      </c>
      <c r="CX844" s="4">
        <v>0</v>
      </c>
      <c r="CY844" s="4">
        <v>0</v>
      </c>
      <c r="CZ844" s="4">
        <v>0</v>
      </c>
      <c r="DA844" s="4">
        <v>45</v>
      </c>
      <c r="DB844" s="4">
        <v>17</v>
      </c>
      <c r="DC844" s="4">
        <v>2.65</v>
      </c>
      <c r="DD844" s="4">
        <v>-1.8000000000000003</v>
      </c>
      <c r="DE844" s="4">
        <v>29</v>
      </c>
      <c r="DF844" s="4">
        <v>0</v>
      </c>
      <c r="DG844" s="4">
        <v>0</v>
      </c>
      <c r="DH844" s="4">
        <v>0</v>
      </c>
      <c r="DI844" s="4">
        <v>2747</v>
      </c>
      <c r="DJ844" s="4">
        <v>503</v>
      </c>
      <c r="DK844" s="4">
        <v>2.8</v>
      </c>
      <c r="DL844" s="4">
        <v>-0.65000000000000036</v>
      </c>
      <c r="DM844" s="4">
        <v>0</v>
      </c>
      <c r="DN844" s="4">
        <v>0</v>
      </c>
      <c r="DO844" s="4">
        <v>0</v>
      </c>
      <c r="DP844" s="4">
        <v>0</v>
      </c>
      <c r="DQ844" s="4">
        <v>7</v>
      </c>
      <c r="DR844" s="4">
        <v>6</v>
      </c>
      <c r="DS844" s="4">
        <v>3.05</v>
      </c>
      <c r="DT844" s="4">
        <v>-1.75</v>
      </c>
      <c r="DU844" s="4">
        <v>1</v>
      </c>
      <c r="DV844" s="4">
        <v>0</v>
      </c>
      <c r="DW844" s="4">
        <v>0</v>
      </c>
      <c r="DX844" s="4">
        <v>0</v>
      </c>
      <c r="DY844" s="4">
        <v>3397</v>
      </c>
      <c r="DZ844" s="4">
        <v>-199</v>
      </c>
      <c r="EA844" s="4">
        <v>3.25</v>
      </c>
      <c r="EB844" s="4">
        <v>-0.60000000000000009</v>
      </c>
      <c r="EC844" s="4">
        <v>0</v>
      </c>
      <c r="ED844" s="4">
        <v>0</v>
      </c>
      <c r="EE844" s="4">
        <v>0</v>
      </c>
      <c r="EF844" s="4">
        <v>0</v>
      </c>
      <c r="EG844" s="4">
        <v>244</v>
      </c>
      <c r="EH844" s="4">
        <v>237</v>
      </c>
      <c r="EI844" s="4">
        <v>3.45</v>
      </c>
      <c r="EJ844" s="4">
        <v>-1.25</v>
      </c>
      <c r="EK844" s="4">
        <v>102</v>
      </c>
      <c r="EL844" s="4">
        <v>1</v>
      </c>
      <c r="EM844" s="4">
        <v>1169.25</v>
      </c>
      <c r="EN844" s="4">
        <v>105</v>
      </c>
      <c r="EO844" s="4">
        <v>23899</v>
      </c>
      <c r="EP844" s="4">
        <v>4996</v>
      </c>
      <c r="EQ844" s="4">
        <v>3.7</v>
      </c>
      <c r="ER844" s="4">
        <v>-0.75</v>
      </c>
      <c r="ES844" s="4">
        <v>1</v>
      </c>
      <c r="ET844" s="4">
        <v>1</v>
      </c>
      <c r="EU844" s="4">
        <v>1048.2</v>
      </c>
      <c r="EV844" s="4">
        <v>377.35</v>
      </c>
      <c r="EW844" s="4">
        <v>316</v>
      </c>
      <c r="EX844" s="4">
        <v>290</v>
      </c>
      <c r="EY844" s="4">
        <v>3.8</v>
      </c>
      <c r="EZ844" s="4">
        <v>-1.1500000000000004</v>
      </c>
      <c r="FA844" s="4">
        <v>27</v>
      </c>
      <c r="FB844" s="4">
        <v>1</v>
      </c>
      <c r="FC844" s="4">
        <v>1047.25</v>
      </c>
      <c r="FD844" s="4">
        <v>85.799999999999955</v>
      </c>
      <c r="FE844" s="4">
        <v>6100</v>
      </c>
      <c r="FF844" s="4">
        <v>951</v>
      </c>
      <c r="FG844" s="4">
        <v>4</v>
      </c>
      <c r="FH844" s="4">
        <v>-1.1500000000000004</v>
      </c>
      <c r="FI844" s="4">
        <v>1</v>
      </c>
      <c r="FJ844" s="4">
        <v>1</v>
      </c>
      <c r="FK844" s="4">
        <v>1025.1500000000001</v>
      </c>
      <c r="FL844" s="4">
        <v>401.90000000000009</v>
      </c>
      <c r="FM844" s="4">
        <v>79</v>
      </c>
      <c r="FN844" s="4">
        <v>66</v>
      </c>
      <c r="FO844" s="4">
        <v>4.2</v>
      </c>
      <c r="FP844" s="4">
        <v>-1.5</v>
      </c>
      <c r="FQ844" s="4">
        <v>9</v>
      </c>
      <c r="FR844" s="4">
        <v>0</v>
      </c>
      <c r="FS844" s="4">
        <v>964</v>
      </c>
      <c r="FT844" s="4">
        <v>98.649999999999977</v>
      </c>
      <c r="FU844" s="4">
        <v>17210</v>
      </c>
      <c r="FV844" s="4">
        <v>585</v>
      </c>
      <c r="FW844" s="4">
        <v>4.5</v>
      </c>
      <c r="FX844" s="4">
        <v>-1.5499999999999998</v>
      </c>
      <c r="FY844" s="4">
        <v>0</v>
      </c>
      <c r="FZ844" s="4">
        <v>0</v>
      </c>
      <c r="GA844" s="4">
        <v>0</v>
      </c>
      <c r="GB844" s="4">
        <v>0</v>
      </c>
      <c r="GC844" s="4">
        <v>348</v>
      </c>
      <c r="GD844" s="4">
        <v>27</v>
      </c>
      <c r="GE844" s="4">
        <v>4.75</v>
      </c>
      <c r="GF844" s="4">
        <v>-1.5999999999999996</v>
      </c>
      <c r="GG844" s="4">
        <v>316</v>
      </c>
      <c r="GH844" s="4">
        <v>0</v>
      </c>
      <c r="GI844" s="4">
        <v>859.1</v>
      </c>
      <c r="GJ844" s="4">
        <v>89.100000000000023</v>
      </c>
      <c r="GK844" s="4">
        <v>14103</v>
      </c>
      <c r="GL844" s="4">
        <v>3670</v>
      </c>
      <c r="GM844" s="4">
        <v>5.05</v>
      </c>
      <c r="GN844" s="4">
        <v>-1.8500000000000005</v>
      </c>
      <c r="GO844" s="4">
        <v>2</v>
      </c>
      <c r="GP844" s="4">
        <v>2</v>
      </c>
      <c r="GQ844" s="4">
        <v>806.35</v>
      </c>
      <c r="GR844" s="4">
        <v>270.85000000000002</v>
      </c>
      <c r="GS844" s="4">
        <v>417</v>
      </c>
      <c r="GT844" s="4">
        <v>106</v>
      </c>
      <c r="GU844" s="4">
        <v>5.3</v>
      </c>
      <c r="GV844" s="4">
        <v>-2.2999999999999998</v>
      </c>
      <c r="GW844" s="4">
        <v>291</v>
      </c>
      <c r="GX844" s="4">
        <v>13</v>
      </c>
      <c r="GY844" s="4">
        <v>768.8</v>
      </c>
      <c r="GZ844" s="4">
        <v>99.699999999999932</v>
      </c>
      <c r="HA844" s="4">
        <v>10065</v>
      </c>
      <c r="HB844" s="4">
        <v>949</v>
      </c>
      <c r="HC844" s="4">
        <v>5.55</v>
      </c>
      <c r="HD844" s="4">
        <v>-2.6000000000000005</v>
      </c>
      <c r="HE844" s="4">
        <v>1</v>
      </c>
      <c r="HF844" s="4">
        <v>0</v>
      </c>
      <c r="HG844" s="4">
        <v>0</v>
      </c>
      <c r="HH844" s="4">
        <v>0</v>
      </c>
      <c r="HI844" s="4">
        <v>1106</v>
      </c>
      <c r="HJ844" s="4">
        <v>-57</v>
      </c>
      <c r="HK844" s="4">
        <v>5.9</v>
      </c>
      <c r="HL844" s="4">
        <v>-3.0999999999999996</v>
      </c>
      <c r="HM844" s="4">
        <v>1028</v>
      </c>
      <c r="HN844" s="4">
        <v>125</v>
      </c>
      <c r="HO844" s="4">
        <v>660</v>
      </c>
      <c r="HP844" s="4">
        <v>87.450000000000045</v>
      </c>
      <c r="HQ844" s="4">
        <v>20919</v>
      </c>
      <c r="HR844" s="4">
        <v>6190</v>
      </c>
      <c r="HS844" s="4">
        <v>6.4</v>
      </c>
      <c r="HT844" s="4">
        <v>-4.0499999999999989</v>
      </c>
      <c r="HU844" s="4">
        <v>12</v>
      </c>
      <c r="HV844" s="4">
        <v>5</v>
      </c>
      <c r="HW844" s="4">
        <v>610.70000000000005</v>
      </c>
      <c r="HX844" s="4">
        <v>60.700000000000045</v>
      </c>
      <c r="HY844" s="4">
        <v>1424</v>
      </c>
      <c r="HZ844" s="4">
        <v>413</v>
      </c>
      <c r="IA844" s="4">
        <v>7</v>
      </c>
      <c r="IB844" s="4">
        <v>-5.0500000000000007</v>
      </c>
      <c r="IC844" s="4">
        <v>398</v>
      </c>
      <c r="ID844" s="4">
        <v>-4</v>
      </c>
      <c r="IE844" s="4">
        <v>566.95000000000005</v>
      </c>
      <c r="IF844" s="4">
        <v>94.300000000000068</v>
      </c>
      <c r="IG844" s="4">
        <v>11435</v>
      </c>
      <c r="IH844" s="4">
        <v>554</v>
      </c>
      <c r="II844" s="4">
        <v>7.65</v>
      </c>
      <c r="IJ844" s="4">
        <v>-6.5</v>
      </c>
      <c r="IK844" s="4">
        <v>34</v>
      </c>
      <c r="IL844" s="4">
        <v>-37</v>
      </c>
      <c r="IM844" s="4">
        <v>520.85</v>
      </c>
      <c r="IN844" s="4">
        <v>83.800000000000011</v>
      </c>
      <c r="IO844" s="4">
        <v>2828</v>
      </c>
      <c r="IP844" s="4">
        <v>1092</v>
      </c>
      <c r="IQ844" s="4">
        <v>8.6</v>
      </c>
      <c r="IR844" s="4">
        <v>-8.5000000000000018</v>
      </c>
      <c r="IS844" s="4">
        <v>882</v>
      </c>
      <c r="IT844" s="4">
        <v>3</v>
      </c>
      <c r="IU844" s="4">
        <v>465.3</v>
      </c>
      <c r="IV844" s="4">
        <v>80.199999999999989</v>
      </c>
      <c r="IW844" s="4">
        <v>16862</v>
      </c>
      <c r="IX844" s="4">
        <v>3346</v>
      </c>
      <c r="IY844" s="4">
        <v>10.1</v>
      </c>
      <c r="IZ844" s="4">
        <v>-10.65</v>
      </c>
      <c r="JA844" s="4">
        <v>34</v>
      </c>
      <c r="JB844" s="4">
        <v>-18</v>
      </c>
      <c r="JC844" s="4">
        <v>414.5</v>
      </c>
      <c r="JD844" s="4">
        <v>70.699999999999989</v>
      </c>
      <c r="JE844" s="4">
        <v>5667</v>
      </c>
      <c r="JF844" s="4">
        <v>2872</v>
      </c>
      <c r="JG844" s="4">
        <v>11.85</v>
      </c>
      <c r="JH844" s="4">
        <v>-13.6</v>
      </c>
      <c r="JI844" s="4">
        <v>2382</v>
      </c>
      <c r="JJ844" s="4">
        <v>23</v>
      </c>
      <c r="JK844" s="4">
        <v>371</v>
      </c>
      <c r="JL844" s="4">
        <v>75.699999999999989</v>
      </c>
      <c r="JM844" s="4">
        <v>22181</v>
      </c>
      <c r="JN844" s="4">
        <v>6852</v>
      </c>
      <c r="JO844" s="4">
        <v>14.65</v>
      </c>
      <c r="JP844" s="4">
        <v>-17.100000000000001</v>
      </c>
      <c r="JQ844" s="5">
        <v>290</v>
      </c>
      <c r="JR844" s="4">
        <v>16</v>
      </c>
      <c r="JS844" s="4">
        <v>320.89999999999998</v>
      </c>
      <c r="JT844" s="4">
        <v>68.249999999999972</v>
      </c>
      <c r="JU844" s="4">
        <v>9033</v>
      </c>
      <c r="JV844" s="4">
        <v>3905</v>
      </c>
      <c r="JW844" s="4">
        <v>17.95</v>
      </c>
      <c r="JX844" s="4">
        <v>-21.05</v>
      </c>
      <c r="JY844" s="4">
        <v>4327</v>
      </c>
      <c r="JZ844" s="4">
        <v>-1686</v>
      </c>
      <c r="KA844" s="4">
        <v>278.55</v>
      </c>
      <c r="KB844" s="4">
        <v>63.25</v>
      </c>
      <c r="KC844" s="4">
        <v>29412</v>
      </c>
      <c r="KD844" s="4">
        <v>5852</v>
      </c>
      <c r="KE844" s="4">
        <v>23.15</v>
      </c>
      <c r="KF844" s="4">
        <v>-26</v>
      </c>
      <c r="KG844" s="4">
        <v>1933</v>
      </c>
      <c r="KH844" s="4">
        <v>544</v>
      </c>
      <c r="KI844" s="4">
        <v>236.5</v>
      </c>
      <c r="KJ844" s="4">
        <v>59.050000000000011</v>
      </c>
      <c r="KK844" s="4">
        <v>9535</v>
      </c>
      <c r="KL844" s="4">
        <v>5535</v>
      </c>
      <c r="KM844" s="4">
        <v>29.55</v>
      </c>
      <c r="KN844" s="4">
        <v>-32.549999999999997</v>
      </c>
      <c r="KO844" s="4">
        <v>15136</v>
      </c>
      <c r="KP844" s="4">
        <v>-413</v>
      </c>
      <c r="KQ844" s="4">
        <v>196.3</v>
      </c>
      <c r="KR844" s="4">
        <v>52.550000000000011</v>
      </c>
      <c r="KS844" s="4">
        <v>41630</v>
      </c>
      <c r="KT844" s="4">
        <v>15846</v>
      </c>
      <c r="KU844" s="4">
        <v>38.75</v>
      </c>
      <c r="KV844" s="4">
        <v>-39.400000000000006</v>
      </c>
      <c r="KW844" s="4">
        <v>2576</v>
      </c>
      <c r="KX844" s="4">
        <v>-252</v>
      </c>
      <c r="KY844" s="4">
        <v>157.35</v>
      </c>
      <c r="KZ844" s="4">
        <v>45.05</v>
      </c>
      <c r="LA844" s="4">
        <v>9704</v>
      </c>
      <c r="LB844" s="4">
        <v>5417</v>
      </c>
      <c r="LC844" s="4">
        <v>50.1</v>
      </c>
      <c r="LD844" s="4">
        <v>-47.499999999999993</v>
      </c>
    </row>
    <row r="845" spans="1:316" x14ac:dyDescent="0.25">
      <c r="A845" s="171">
        <v>44071.612896759259</v>
      </c>
      <c r="B845" s="172">
        <v>0.61111111111111105</v>
      </c>
      <c r="C845" s="4">
        <v>11664.95</v>
      </c>
      <c r="D845" s="4">
        <v>11650</v>
      </c>
      <c r="E845" s="173">
        <v>129.85000000000002</v>
      </c>
      <c r="F845" s="173">
        <v>-144.15</v>
      </c>
      <c r="G845" s="173">
        <v>313.89999999999998</v>
      </c>
      <c r="H845" s="173">
        <v>3215.25</v>
      </c>
      <c r="I845" s="173">
        <v>-5658.8499999999995</v>
      </c>
      <c r="J845" s="173">
        <v>8874.0999999999985</v>
      </c>
      <c r="K845" s="127">
        <v>13.15</v>
      </c>
      <c r="L845" s="127">
        <v>16.39</v>
      </c>
      <c r="M845" s="127">
        <v>-2.5700000000000003</v>
      </c>
      <c r="N845" s="127">
        <v>-1.3999999999999986</v>
      </c>
      <c r="O845" s="127">
        <v>-0.32549332548704268</v>
      </c>
      <c r="P845" s="127">
        <v>-0.37943562423739047</v>
      </c>
      <c r="Q845" s="127">
        <v>1.3081542069660612</v>
      </c>
      <c r="R845" s="4">
        <v>84230</v>
      </c>
      <c r="S845" s="4">
        <v>117431</v>
      </c>
      <c r="T845" s="173">
        <v>11689.666666666666</v>
      </c>
      <c r="U845" s="173">
        <v>-1.9833333333353949</v>
      </c>
      <c r="V845" s="4">
        <v>181200</v>
      </c>
      <c r="W845" s="4">
        <v>-29874</v>
      </c>
      <c r="X845" s="173">
        <v>24.716666666665333</v>
      </c>
      <c r="Y845" s="126">
        <v>67458</v>
      </c>
      <c r="Z845" s="126">
        <v>118483</v>
      </c>
      <c r="AA845" s="126">
        <v>185941</v>
      </c>
      <c r="AB845" s="126">
        <v>33201</v>
      </c>
      <c r="AC845" s="126">
        <v>25136</v>
      </c>
      <c r="AD845" s="176" t="e">
        <v>#REF!</v>
      </c>
      <c r="AE845" s="177">
        <v>6.0687013469694781E-2</v>
      </c>
      <c r="AF845" s="177">
        <v>-1.3253593577078782E-3</v>
      </c>
      <c r="AG845" s="177">
        <v>3.0401165903124094E-2</v>
      </c>
      <c r="AH845" s="177">
        <v>9.1709099668597395E-3</v>
      </c>
      <c r="AI845" s="127">
        <v>-3.2696825218555159E-2</v>
      </c>
      <c r="AJ845" s="127">
        <v>0</v>
      </c>
      <c r="AK845" s="4">
        <v>0</v>
      </c>
      <c r="AL845" s="178">
        <v>11600</v>
      </c>
      <c r="AM845" s="178">
        <v>11500</v>
      </c>
      <c r="AN845" s="178">
        <v>11700</v>
      </c>
      <c r="AO845" s="178">
        <v>11400</v>
      </c>
      <c r="AS845" s="4">
        <v>2.748268812240322</v>
      </c>
      <c r="AT845" s="4">
        <v>3.727485380116959</v>
      </c>
      <c r="AU845" s="4">
        <v>1.3928891311966978</v>
      </c>
      <c r="AV845" s="4">
        <v>0.81707128498531001</v>
      </c>
      <c r="AW845" s="4">
        <v>0.37628157700031711</v>
      </c>
      <c r="AX845" s="4">
        <v>7.4085676247161086E-2</v>
      </c>
      <c r="AY845" s="4">
        <v>20.191634241245136</v>
      </c>
      <c r="AZ845" s="4">
        <v>120.66666666666667</v>
      </c>
      <c r="BA845" s="4">
        <v>28.796992481203006</v>
      </c>
      <c r="BB845" s="4">
        <v>83.735294117647058</v>
      </c>
      <c r="BC845" s="4">
        <v>19.181818181818183</v>
      </c>
      <c r="BD845" s="4">
        <v>166.55882352941177</v>
      </c>
      <c r="BE845" s="4">
        <v>9.2379353755770044</v>
      </c>
      <c r="BF845" s="4">
        <v>30.73103448275862</v>
      </c>
      <c r="BG845" s="4">
        <v>6.8145404028710352</v>
      </c>
      <c r="BH845" s="4">
        <v>4.8453608247422677</v>
      </c>
      <c r="BI845" s="4">
        <v>5</v>
      </c>
      <c r="BJ845" s="4">
        <v>2</v>
      </c>
      <c r="BK845" s="4">
        <v>1659.25</v>
      </c>
      <c r="BL845" s="4">
        <v>84.25</v>
      </c>
      <c r="BM845" s="4">
        <v>7308</v>
      </c>
      <c r="BN845" s="4">
        <v>-126</v>
      </c>
      <c r="BO845" s="4">
        <v>1.8</v>
      </c>
      <c r="BP845" s="4">
        <v>-0.74999999999999978</v>
      </c>
      <c r="BQ845" s="4">
        <v>0</v>
      </c>
      <c r="BR845" s="4">
        <v>0</v>
      </c>
      <c r="BS845" s="4">
        <v>0</v>
      </c>
      <c r="BT845" s="4">
        <v>0</v>
      </c>
      <c r="BU845" s="4">
        <v>56</v>
      </c>
      <c r="BV845" s="4">
        <v>0</v>
      </c>
      <c r="BW845" s="4">
        <v>2.0499999999999998</v>
      </c>
      <c r="BX845" s="4">
        <v>-0.95000000000000018</v>
      </c>
      <c r="BY845" s="4">
        <v>23</v>
      </c>
      <c r="BZ845" s="4">
        <v>0</v>
      </c>
      <c r="CA845" s="4">
        <v>0</v>
      </c>
      <c r="CB845" s="4">
        <v>0</v>
      </c>
      <c r="CC845" s="4">
        <v>579</v>
      </c>
      <c r="CD845" s="4">
        <v>206</v>
      </c>
      <c r="CE845" s="4">
        <v>2.15</v>
      </c>
      <c r="CF845" s="4">
        <v>-0.75</v>
      </c>
      <c r="CG845" s="4">
        <v>0</v>
      </c>
      <c r="CH845" s="4">
        <v>0</v>
      </c>
      <c r="CI845" s="4">
        <v>0</v>
      </c>
      <c r="CJ845" s="4">
        <v>0</v>
      </c>
      <c r="CK845" s="4">
        <v>17</v>
      </c>
      <c r="CL845" s="4">
        <v>17</v>
      </c>
      <c r="CM845" s="4">
        <v>2.25</v>
      </c>
      <c r="CN845" s="4">
        <v>-9.65</v>
      </c>
      <c r="CO845" s="4">
        <v>12</v>
      </c>
      <c r="CP845" s="4">
        <v>1</v>
      </c>
      <c r="CQ845" s="4">
        <v>1405.4</v>
      </c>
      <c r="CR845" s="4">
        <v>21.400000000000091</v>
      </c>
      <c r="CS845" s="4">
        <v>1518</v>
      </c>
      <c r="CT845" s="4">
        <v>-115</v>
      </c>
      <c r="CU845" s="4">
        <v>2.4500000000000002</v>
      </c>
      <c r="CV845" s="4">
        <v>-0.64999999999999991</v>
      </c>
      <c r="CW845" s="4">
        <v>0</v>
      </c>
      <c r="CX845" s="4">
        <v>0</v>
      </c>
      <c r="CY845" s="4">
        <v>0</v>
      </c>
      <c r="CZ845" s="4">
        <v>0</v>
      </c>
      <c r="DA845" s="4">
        <v>45</v>
      </c>
      <c r="DB845" s="4">
        <v>17</v>
      </c>
      <c r="DC845" s="4">
        <v>2.65</v>
      </c>
      <c r="DD845" s="4">
        <v>-1.8000000000000003</v>
      </c>
      <c r="DE845" s="4">
        <v>29</v>
      </c>
      <c r="DF845" s="4">
        <v>0</v>
      </c>
      <c r="DG845" s="4">
        <v>0</v>
      </c>
      <c r="DH845" s="4">
        <v>0</v>
      </c>
      <c r="DI845" s="4">
        <v>2608</v>
      </c>
      <c r="DJ845" s="4">
        <v>364</v>
      </c>
      <c r="DK845" s="4">
        <v>2.8</v>
      </c>
      <c r="DL845" s="4">
        <v>-0.65000000000000036</v>
      </c>
      <c r="DM845" s="4">
        <v>0</v>
      </c>
      <c r="DN845" s="4">
        <v>0</v>
      </c>
      <c r="DO845" s="4">
        <v>0</v>
      </c>
      <c r="DP845" s="4">
        <v>0</v>
      </c>
      <c r="DQ845" s="4">
        <v>7</v>
      </c>
      <c r="DR845" s="4">
        <v>6</v>
      </c>
      <c r="DS845" s="4">
        <v>3.05</v>
      </c>
      <c r="DT845" s="4">
        <v>-1.75</v>
      </c>
      <c r="DU845" s="4">
        <v>1</v>
      </c>
      <c r="DV845" s="4">
        <v>0</v>
      </c>
      <c r="DW845" s="4">
        <v>0</v>
      </c>
      <c r="DX845" s="4">
        <v>0</v>
      </c>
      <c r="DY845" s="4">
        <v>3397</v>
      </c>
      <c r="DZ845" s="4">
        <v>-199</v>
      </c>
      <c r="EA845" s="4">
        <v>3.1</v>
      </c>
      <c r="EB845" s="4">
        <v>-0.75</v>
      </c>
      <c r="EC845" s="4">
        <v>0</v>
      </c>
      <c r="ED845" s="4">
        <v>0</v>
      </c>
      <c r="EE845" s="4">
        <v>0</v>
      </c>
      <c r="EF845" s="4">
        <v>0</v>
      </c>
      <c r="EG845" s="4">
        <v>244</v>
      </c>
      <c r="EH845" s="4">
        <v>237</v>
      </c>
      <c r="EI845" s="4">
        <v>3.45</v>
      </c>
      <c r="EJ845" s="4">
        <v>-1.25</v>
      </c>
      <c r="EK845" s="4">
        <v>102</v>
      </c>
      <c r="EL845" s="4">
        <v>1</v>
      </c>
      <c r="EM845" s="4">
        <v>1169.25</v>
      </c>
      <c r="EN845" s="4">
        <v>105</v>
      </c>
      <c r="EO845" s="4">
        <v>23902</v>
      </c>
      <c r="EP845" s="4">
        <v>4999</v>
      </c>
      <c r="EQ845" s="4">
        <v>3.6</v>
      </c>
      <c r="ER845" s="4">
        <v>-0.85000000000000009</v>
      </c>
      <c r="ES845" s="4">
        <v>1</v>
      </c>
      <c r="ET845" s="4">
        <v>1</v>
      </c>
      <c r="EU845" s="4">
        <v>1048.2</v>
      </c>
      <c r="EV845" s="4">
        <v>377.35</v>
      </c>
      <c r="EW845" s="4">
        <v>316</v>
      </c>
      <c r="EX845" s="4">
        <v>290</v>
      </c>
      <c r="EY845" s="4">
        <v>3.8</v>
      </c>
      <c r="EZ845" s="4">
        <v>-1.1500000000000004</v>
      </c>
      <c r="FA845" s="4">
        <v>27</v>
      </c>
      <c r="FB845" s="4">
        <v>1</v>
      </c>
      <c r="FC845" s="4">
        <v>1047.25</v>
      </c>
      <c r="FD845" s="4">
        <v>85.799999999999955</v>
      </c>
      <c r="FE845" s="4">
        <v>6121</v>
      </c>
      <c r="FF845" s="4">
        <v>972</v>
      </c>
      <c r="FG845" s="4">
        <v>4</v>
      </c>
      <c r="FH845" s="4">
        <v>-1.1500000000000004</v>
      </c>
      <c r="FI845" s="4">
        <v>1</v>
      </c>
      <c r="FJ845" s="4">
        <v>1</v>
      </c>
      <c r="FK845" s="4">
        <v>1025.1500000000001</v>
      </c>
      <c r="FL845" s="4">
        <v>401.90000000000009</v>
      </c>
      <c r="FM845" s="4">
        <v>79</v>
      </c>
      <c r="FN845" s="4">
        <v>66</v>
      </c>
      <c r="FO845" s="4">
        <v>4.2</v>
      </c>
      <c r="FP845" s="4">
        <v>-1.5</v>
      </c>
      <c r="FQ845" s="4">
        <v>9</v>
      </c>
      <c r="FR845" s="4">
        <v>0</v>
      </c>
      <c r="FS845" s="4">
        <v>964</v>
      </c>
      <c r="FT845" s="4">
        <v>98.649999999999977</v>
      </c>
      <c r="FU845" s="4">
        <v>17282</v>
      </c>
      <c r="FV845" s="4">
        <v>657</v>
      </c>
      <c r="FW845" s="4">
        <v>4.45</v>
      </c>
      <c r="FX845" s="4">
        <v>-1.5999999999999996</v>
      </c>
      <c r="FY845" s="4">
        <v>0</v>
      </c>
      <c r="FZ845" s="4">
        <v>0</v>
      </c>
      <c r="GA845" s="4">
        <v>0</v>
      </c>
      <c r="GB845" s="4">
        <v>0</v>
      </c>
      <c r="GC845" s="4">
        <v>348</v>
      </c>
      <c r="GD845" s="4">
        <v>27</v>
      </c>
      <c r="GE845" s="4">
        <v>4.7</v>
      </c>
      <c r="GF845" s="4">
        <v>-1.6499999999999995</v>
      </c>
      <c r="GG845" s="4">
        <v>316</v>
      </c>
      <c r="GH845" s="4">
        <v>0</v>
      </c>
      <c r="GI845" s="4">
        <v>859.1</v>
      </c>
      <c r="GJ845" s="4">
        <v>89.100000000000023</v>
      </c>
      <c r="GK845" s="4">
        <v>14033</v>
      </c>
      <c r="GL845" s="4">
        <v>3600</v>
      </c>
      <c r="GM845" s="4">
        <v>5</v>
      </c>
      <c r="GN845" s="4">
        <v>-1.9000000000000004</v>
      </c>
      <c r="GO845" s="4">
        <v>2</v>
      </c>
      <c r="GP845" s="4">
        <v>2</v>
      </c>
      <c r="GQ845" s="4">
        <v>806.35</v>
      </c>
      <c r="GR845" s="4">
        <v>270.85000000000002</v>
      </c>
      <c r="GS845" s="4">
        <v>417</v>
      </c>
      <c r="GT845" s="4">
        <v>106</v>
      </c>
      <c r="GU845" s="4">
        <v>5.25</v>
      </c>
      <c r="GV845" s="4">
        <v>-2.3499999999999996</v>
      </c>
      <c r="GW845" s="4">
        <v>291</v>
      </c>
      <c r="GX845" s="4">
        <v>13</v>
      </c>
      <c r="GY845" s="4">
        <v>768.8</v>
      </c>
      <c r="GZ845" s="4">
        <v>99.699999999999932</v>
      </c>
      <c r="HA845" s="4">
        <v>10047</v>
      </c>
      <c r="HB845" s="4">
        <v>931</v>
      </c>
      <c r="HC845" s="4">
        <v>5.5</v>
      </c>
      <c r="HD845" s="4">
        <v>-2.6500000000000004</v>
      </c>
      <c r="HE845" s="4">
        <v>1</v>
      </c>
      <c r="HF845" s="4">
        <v>0</v>
      </c>
      <c r="HG845" s="4">
        <v>0</v>
      </c>
      <c r="HH845" s="4">
        <v>0</v>
      </c>
      <c r="HI845" s="4">
        <v>1095</v>
      </c>
      <c r="HJ845" s="4">
        <v>-68</v>
      </c>
      <c r="HK845" s="4">
        <v>5.85</v>
      </c>
      <c r="HL845" s="4">
        <v>-3.1500000000000004</v>
      </c>
      <c r="HM845" s="4">
        <v>1028</v>
      </c>
      <c r="HN845" s="4">
        <v>125</v>
      </c>
      <c r="HO845" s="4">
        <v>669.7</v>
      </c>
      <c r="HP845" s="4">
        <v>97.150000000000091</v>
      </c>
      <c r="HQ845" s="4">
        <v>20757</v>
      </c>
      <c r="HR845" s="4">
        <v>6028</v>
      </c>
      <c r="HS845" s="4">
        <v>6.4</v>
      </c>
      <c r="HT845" s="4">
        <v>-4.0499999999999989</v>
      </c>
      <c r="HU845" s="4">
        <v>12</v>
      </c>
      <c r="HV845" s="4">
        <v>5</v>
      </c>
      <c r="HW845" s="4">
        <v>610.70000000000005</v>
      </c>
      <c r="HX845" s="4">
        <v>60.700000000000045</v>
      </c>
      <c r="HY845" s="4">
        <v>1448</v>
      </c>
      <c r="HZ845" s="4">
        <v>437</v>
      </c>
      <c r="IA845" s="4">
        <v>6.9</v>
      </c>
      <c r="IB845" s="4">
        <v>-5.15</v>
      </c>
      <c r="IC845" s="4">
        <v>399</v>
      </c>
      <c r="ID845" s="4">
        <v>-3</v>
      </c>
      <c r="IE845" s="4">
        <v>570.9</v>
      </c>
      <c r="IF845" s="4">
        <v>98.25</v>
      </c>
      <c r="IG845" s="4">
        <v>11490</v>
      </c>
      <c r="IH845" s="4">
        <v>609</v>
      </c>
      <c r="II845" s="4">
        <v>7.65</v>
      </c>
      <c r="IJ845" s="4">
        <v>-6.5</v>
      </c>
      <c r="IK845" s="4">
        <v>34</v>
      </c>
      <c r="IL845" s="4">
        <v>-37</v>
      </c>
      <c r="IM845" s="4">
        <v>520.85</v>
      </c>
      <c r="IN845" s="4">
        <v>83.800000000000011</v>
      </c>
      <c r="IO845" s="4">
        <v>2847</v>
      </c>
      <c r="IP845" s="4">
        <v>1111</v>
      </c>
      <c r="IQ845" s="4">
        <v>8.6</v>
      </c>
      <c r="IR845" s="4">
        <v>-8.5000000000000018</v>
      </c>
      <c r="IS845" s="4">
        <v>880</v>
      </c>
      <c r="IT845" s="4">
        <v>1</v>
      </c>
      <c r="IU845" s="4">
        <v>469</v>
      </c>
      <c r="IV845" s="4">
        <v>83.899999999999977</v>
      </c>
      <c r="IW845" s="4">
        <v>16880</v>
      </c>
      <c r="IX845" s="4">
        <v>3364</v>
      </c>
      <c r="IY845" s="4">
        <v>9.9</v>
      </c>
      <c r="IZ845" s="4">
        <v>-10.85</v>
      </c>
      <c r="JA845" s="4">
        <v>34</v>
      </c>
      <c r="JB845" s="4">
        <v>-18</v>
      </c>
      <c r="JC845" s="4">
        <v>422.45</v>
      </c>
      <c r="JD845" s="4">
        <v>78.649999999999977</v>
      </c>
      <c r="JE845" s="4">
        <v>5663</v>
      </c>
      <c r="JF845" s="4">
        <v>2868</v>
      </c>
      <c r="JG845" s="4">
        <v>11.75</v>
      </c>
      <c r="JH845" s="4">
        <v>-13.7</v>
      </c>
      <c r="JI845" s="4">
        <v>2383</v>
      </c>
      <c r="JJ845" s="4">
        <v>24</v>
      </c>
      <c r="JK845" s="4">
        <v>374</v>
      </c>
      <c r="JL845" s="4">
        <v>78.699999999999989</v>
      </c>
      <c r="JM845" s="4">
        <v>22014</v>
      </c>
      <c r="JN845" s="4">
        <v>6685</v>
      </c>
      <c r="JO845" s="4">
        <v>14.3</v>
      </c>
      <c r="JP845" s="4">
        <v>-17.45</v>
      </c>
      <c r="JQ845" s="5">
        <v>290</v>
      </c>
      <c r="JR845" s="4">
        <v>16</v>
      </c>
      <c r="JS845" s="4">
        <v>332.4</v>
      </c>
      <c r="JT845" s="4">
        <v>79.749999999999972</v>
      </c>
      <c r="JU845" s="4">
        <v>8912</v>
      </c>
      <c r="JV845" s="4">
        <v>3784</v>
      </c>
      <c r="JW845" s="4">
        <v>17.45</v>
      </c>
      <c r="JX845" s="4">
        <v>-21.55</v>
      </c>
      <c r="JY845" s="4">
        <v>4319</v>
      </c>
      <c r="JZ845" s="4">
        <v>-1694</v>
      </c>
      <c r="KA845" s="4">
        <v>282</v>
      </c>
      <c r="KB845" s="4">
        <v>66.699999999999989</v>
      </c>
      <c r="KC845" s="4">
        <v>29432</v>
      </c>
      <c r="KD845" s="4">
        <v>5872</v>
      </c>
      <c r="KE845" s="4">
        <v>22.7</v>
      </c>
      <c r="KF845" s="4">
        <v>-26.45</v>
      </c>
      <c r="KG845" s="4">
        <v>1940</v>
      </c>
      <c r="KH845" s="4">
        <v>551</v>
      </c>
      <c r="KI845" s="4">
        <v>244.8</v>
      </c>
      <c r="KJ845" s="4">
        <v>67.350000000000023</v>
      </c>
      <c r="KK845" s="4">
        <v>9400</v>
      </c>
      <c r="KL845" s="4">
        <v>5400</v>
      </c>
      <c r="KM845" s="4">
        <v>28.85</v>
      </c>
      <c r="KN845" s="4">
        <v>-33.25</v>
      </c>
      <c r="KO845" s="4">
        <v>15163</v>
      </c>
      <c r="KP845" s="4">
        <v>-386</v>
      </c>
      <c r="KQ845" s="4">
        <v>198.15</v>
      </c>
      <c r="KR845" s="4">
        <v>54.400000000000006</v>
      </c>
      <c r="KS845" s="4">
        <v>41672</v>
      </c>
      <c r="KT845" s="4">
        <v>15888</v>
      </c>
      <c r="KU845" s="4">
        <v>38.1</v>
      </c>
      <c r="KV845" s="4">
        <v>-40.050000000000004</v>
      </c>
      <c r="KW845" s="4">
        <v>2565</v>
      </c>
      <c r="KX845" s="4">
        <v>-263</v>
      </c>
      <c r="KY845" s="4">
        <v>158</v>
      </c>
      <c r="KZ845" s="4">
        <v>45.7</v>
      </c>
      <c r="LA845" s="4">
        <v>9561</v>
      </c>
      <c r="LB845" s="4">
        <v>5274</v>
      </c>
      <c r="LC845" s="4">
        <v>49.15</v>
      </c>
      <c r="LD845" s="4">
        <v>-48.449999999999996</v>
      </c>
    </row>
    <row r="846" spans="1:316" x14ac:dyDescent="0.25">
      <c r="A846" s="171">
        <v>44071.611286574072</v>
      </c>
      <c r="B846" s="172">
        <v>0.60763888888888895</v>
      </c>
      <c r="C846" s="4">
        <v>11666.85</v>
      </c>
      <c r="D846" s="4">
        <v>11650</v>
      </c>
      <c r="E846" s="173">
        <v>138.6</v>
      </c>
      <c r="F846" s="173">
        <v>-146.40000000000003</v>
      </c>
      <c r="G846" s="173">
        <v>313.89999999999998</v>
      </c>
      <c r="H846" s="173">
        <v>3227.550000000002</v>
      </c>
      <c r="I846" s="173">
        <v>-5672.0999999999995</v>
      </c>
      <c r="J846" s="173">
        <v>8899.6500000000015</v>
      </c>
      <c r="K846" s="127">
        <v>13.15</v>
      </c>
      <c r="L846" s="127">
        <v>16.39</v>
      </c>
      <c r="M846" s="127">
        <v>-2.5700000000000003</v>
      </c>
      <c r="N846" s="127">
        <v>-1.3999999999999986</v>
      </c>
      <c r="O846" s="127">
        <v>-0.32967004277637751</v>
      </c>
      <c r="P846" s="127">
        <v>-0.38284493115889595</v>
      </c>
      <c r="Q846" s="127">
        <v>1.3119259983103571</v>
      </c>
      <c r="R846" s="4">
        <v>83124</v>
      </c>
      <c r="S846" s="4">
        <v>116953</v>
      </c>
      <c r="T846" s="173">
        <v>11691.650000000001</v>
      </c>
      <c r="U846" s="173">
        <v>1.6166666666686069</v>
      </c>
      <c r="V846" s="4">
        <v>181054</v>
      </c>
      <c r="W846" s="4">
        <v>-29937</v>
      </c>
      <c r="X846" s="173">
        <v>24.800000000001091</v>
      </c>
      <c r="Y846" s="126">
        <v>67834</v>
      </c>
      <c r="Z846" s="126">
        <v>118017</v>
      </c>
      <c r="AA846" s="126">
        <v>185851</v>
      </c>
      <c r="AB846" s="126">
        <v>33829</v>
      </c>
      <c r="AC846" s="126">
        <v>25288</v>
      </c>
      <c r="AD846" s="176" t="e">
        <v>#REF!</v>
      </c>
      <c r="AE846" s="177">
        <v>7.3135533822529714E-2</v>
      </c>
      <c r="AF846" s="177">
        <v>2.2172797933997897E-4</v>
      </c>
      <c r="AG846" s="177">
        <v>3.346603501342451E-2</v>
      </c>
      <c r="AH846" s="177">
        <v>2.4423582723602136E-2</v>
      </c>
      <c r="AI846" s="127">
        <v>-5.1579762360105608E-3</v>
      </c>
      <c r="AJ846" s="127">
        <v>0</v>
      </c>
      <c r="AK846" s="4">
        <v>0</v>
      </c>
      <c r="AL846" s="178">
        <v>11600</v>
      </c>
      <c r="AM846" s="178">
        <v>11500</v>
      </c>
      <c r="AN846" s="178">
        <v>11700</v>
      </c>
      <c r="AO846" s="178">
        <v>11400</v>
      </c>
      <c r="AS846" s="4">
        <v>2.7593300804430965</v>
      </c>
      <c r="AT846" s="4">
        <v>3.7190050524679363</v>
      </c>
      <c r="AU846" s="4">
        <v>1.397248427672956</v>
      </c>
      <c r="AV846" s="4">
        <v>0.80855147002379668</v>
      </c>
      <c r="AW846" s="4">
        <v>0.36836146198209674</v>
      </c>
      <c r="AX846" s="4">
        <v>7.2908429542938483E-2</v>
      </c>
      <c r="AY846" s="4">
        <v>20.079766536964982</v>
      </c>
      <c r="AZ846" s="4">
        <v>119.5</v>
      </c>
      <c r="BA846" s="4">
        <v>28.7593984962406</v>
      </c>
      <c r="BB846" s="4">
        <v>83.764705882352942</v>
      </c>
      <c r="BC846" s="4">
        <v>19.1875</v>
      </c>
      <c r="BD846" s="4">
        <v>169</v>
      </c>
      <c r="BE846" s="4">
        <v>9.2463281577843048</v>
      </c>
      <c r="BF846" s="4">
        <v>30.889273356401382</v>
      </c>
      <c r="BG846" s="4">
        <v>6.8372576177285316</v>
      </c>
      <c r="BH846" s="4">
        <v>4.770854788877446</v>
      </c>
      <c r="BI846" s="4">
        <v>5</v>
      </c>
      <c r="BJ846" s="4">
        <v>2</v>
      </c>
      <c r="BK846" s="4">
        <v>1659.25</v>
      </c>
      <c r="BL846" s="4">
        <v>84.25</v>
      </c>
      <c r="BM846" s="4">
        <v>7319</v>
      </c>
      <c r="BN846" s="4">
        <v>-115</v>
      </c>
      <c r="BO846" s="4">
        <v>1.85</v>
      </c>
      <c r="BP846" s="4">
        <v>-0.69999999999999973</v>
      </c>
      <c r="BQ846" s="4">
        <v>0</v>
      </c>
      <c r="BR846" s="4">
        <v>0</v>
      </c>
      <c r="BS846" s="4">
        <v>0</v>
      </c>
      <c r="BT846" s="4">
        <v>0</v>
      </c>
      <c r="BU846" s="4">
        <v>56</v>
      </c>
      <c r="BV846" s="4">
        <v>0</v>
      </c>
      <c r="BW846" s="4">
        <v>2.0499999999999998</v>
      </c>
      <c r="BX846" s="4">
        <v>-0.95000000000000018</v>
      </c>
      <c r="BY846" s="4">
        <v>23</v>
      </c>
      <c r="BZ846" s="4">
        <v>0</v>
      </c>
      <c r="CA846" s="4">
        <v>0</v>
      </c>
      <c r="CB846" s="4">
        <v>0</v>
      </c>
      <c r="CC846" s="4">
        <v>579</v>
      </c>
      <c r="CD846" s="4">
        <v>206</v>
      </c>
      <c r="CE846" s="4">
        <v>2.1</v>
      </c>
      <c r="CF846" s="4">
        <v>-0.79999999999999982</v>
      </c>
      <c r="CG846" s="4">
        <v>0</v>
      </c>
      <c r="CH846" s="4">
        <v>0</v>
      </c>
      <c r="CI846" s="4">
        <v>0</v>
      </c>
      <c r="CJ846" s="4">
        <v>0</v>
      </c>
      <c r="CK846" s="4">
        <v>17</v>
      </c>
      <c r="CL846" s="4">
        <v>17</v>
      </c>
      <c r="CM846" s="4">
        <v>2.25</v>
      </c>
      <c r="CN846" s="4">
        <v>-9.65</v>
      </c>
      <c r="CO846" s="4">
        <v>12</v>
      </c>
      <c r="CP846" s="4">
        <v>1</v>
      </c>
      <c r="CQ846" s="4">
        <v>1405.4</v>
      </c>
      <c r="CR846" s="4">
        <v>21.400000000000091</v>
      </c>
      <c r="CS846" s="4">
        <v>1505</v>
      </c>
      <c r="CT846" s="4">
        <v>-128</v>
      </c>
      <c r="CU846" s="4">
        <v>2.5</v>
      </c>
      <c r="CV846" s="4">
        <v>-0.60000000000000009</v>
      </c>
      <c r="CW846" s="4">
        <v>0</v>
      </c>
      <c r="CX846" s="4">
        <v>0</v>
      </c>
      <c r="CY846" s="4">
        <v>0</v>
      </c>
      <c r="CZ846" s="4">
        <v>0</v>
      </c>
      <c r="DA846" s="4">
        <v>45</v>
      </c>
      <c r="DB846" s="4">
        <v>17</v>
      </c>
      <c r="DC846" s="4">
        <v>2.65</v>
      </c>
      <c r="DD846" s="4">
        <v>-1.8000000000000003</v>
      </c>
      <c r="DE846" s="4">
        <v>29</v>
      </c>
      <c r="DF846" s="4">
        <v>0</v>
      </c>
      <c r="DG846" s="4">
        <v>0</v>
      </c>
      <c r="DH846" s="4">
        <v>0</v>
      </c>
      <c r="DI846" s="4">
        <v>2605</v>
      </c>
      <c r="DJ846" s="4">
        <v>361</v>
      </c>
      <c r="DK846" s="4">
        <v>2.75</v>
      </c>
      <c r="DL846" s="4">
        <v>-0.70000000000000018</v>
      </c>
      <c r="DM846" s="4">
        <v>0</v>
      </c>
      <c r="DN846" s="4">
        <v>0</v>
      </c>
      <c r="DO846" s="4">
        <v>0</v>
      </c>
      <c r="DP846" s="4">
        <v>0</v>
      </c>
      <c r="DQ846" s="4">
        <v>7</v>
      </c>
      <c r="DR846" s="4">
        <v>6</v>
      </c>
      <c r="DS846" s="4">
        <v>3.05</v>
      </c>
      <c r="DT846" s="4">
        <v>-1.75</v>
      </c>
      <c r="DU846" s="4">
        <v>1</v>
      </c>
      <c r="DV846" s="4">
        <v>0</v>
      </c>
      <c r="DW846" s="4">
        <v>0</v>
      </c>
      <c r="DX846" s="4">
        <v>0</v>
      </c>
      <c r="DY846" s="4">
        <v>3393</v>
      </c>
      <c r="DZ846" s="4">
        <v>-203</v>
      </c>
      <c r="EA846" s="4">
        <v>3.1</v>
      </c>
      <c r="EB846" s="4">
        <v>-0.75</v>
      </c>
      <c r="EC846" s="4">
        <v>0</v>
      </c>
      <c r="ED846" s="4">
        <v>0</v>
      </c>
      <c r="EE846" s="4">
        <v>0</v>
      </c>
      <c r="EF846" s="4">
        <v>0</v>
      </c>
      <c r="EG846" s="4">
        <v>220</v>
      </c>
      <c r="EH846" s="4">
        <v>213</v>
      </c>
      <c r="EI846" s="4">
        <v>3.45</v>
      </c>
      <c r="EJ846" s="4">
        <v>-1.25</v>
      </c>
      <c r="EK846" s="4">
        <v>102</v>
      </c>
      <c r="EL846" s="4">
        <v>1</v>
      </c>
      <c r="EM846" s="4">
        <v>1169.25</v>
      </c>
      <c r="EN846" s="4">
        <v>105</v>
      </c>
      <c r="EO846" s="4">
        <v>23883</v>
      </c>
      <c r="EP846" s="4">
        <v>4980</v>
      </c>
      <c r="EQ846" s="4">
        <v>3.65</v>
      </c>
      <c r="ER846" s="4">
        <v>-0.80000000000000027</v>
      </c>
      <c r="ES846" s="4">
        <v>1</v>
      </c>
      <c r="ET846" s="4">
        <v>1</v>
      </c>
      <c r="EU846" s="4">
        <v>1048.2</v>
      </c>
      <c r="EV846" s="4">
        <v>377.35</v>
      </c>
      <c r="EW846" s="4">
        <v>316</v>
      </c>
      <c r="EX846" s="4">
        <v>290</v>
      </c>
      <c r="EY846" s="4">
        <v>3.9</v>
      </c>
      <c r="EZ846" s="4">
        <v>-1.0500000000000003</v>
      </c>
      <c r="FA846" s="4">
        <v>27</v>
      </c>
      <c r="FB846" s="4">
        <v>1</v>
      </c>
      <c r="FC846" s="4">
        <v>1047.25</v>
      </c>
      <c r="FD846" s="4">
        <v>85.799999999999955</v>
      </c>
      <c r="FE846" s="4">
        <v>6123</v>
      </c>
      <c r="FF846" s="4">
        <v>974</v>
      </c>
      <c r="FG846" s="4">
        <v>3.95</v>
      </c>
      <c r="FH846" s="4">
        <v>-1.2000000000000002</v>
      </c>
      <c r="FI846" s="4">
        <v>1</v>
      </c>
      <c r="FJ846" s="4">
        <v>1</v>
      </c>
      <c r="FK846" s="4">
        <v>1025.1500000000001</v>
      </c>
      <c r="FL846" s="4">
        <v>401.90000000000009</v>
      </c>
      <c r="FM846" s="4">
        <v>79</v>
      </c>
      <c r="FN846" s="4">
        <v>66</v>
      </c>
      <c r="FO846" s="4">
        <v>4.2</v>
      </c>
      <c r="FP846" s="4">
        <v>-1.5</v>
      </c>
      <c r="FQ846" s="4">
        <v>9</v>
      </c>
      <c r="FR846" s="4">
        <v>0</v>
      </c>
      <c r="FS846" s="4">
        <v>964</v>
      </c>
      <c r="FT846" s="4">
        <v>98.649999999999977</v>
      </c>
      <c r="FU846" s="4">
        <v>17255</v>
      </c>
      <c r="FV846" s="4">
        <v>630</v>
      </c>
      <c r="FW846" s="4">
        <v>4.45</v>
      </c>
      <c r="FX846" s="4">
        <v>-1.5999999999999996</v>
      </c>
      <c r="FY846" s="4">
        <v>0</v>
      </c>
      <c r="FZ846" s="4">
        <v>0</v>
      </c>
      <c r="GA846" s="4">
        <v>0</v>
      </c>
      <c r="GB846" s="4">
        <v>0</v>
      </c>
      <c r="GC846" s="4">
        <v>348</v>
      </c>
      <c r="GD846" s="4">
        <v>27</v>
      </c>
      <c r="GE846" s="4">
        <v>4.8</v>
      </c>
      <c r="GF846" s="4">
        <v>-1.5499999999999998</v>
      </c>
      <c r="GG846" s="4">
        <v>316</v>
      </c>
      <c r="GH846" s="4">
        <v>0</v>
      </c>
      <c r="GI846" s="4">
        <v>859.1</v>
      </c>
      <c r="GJ846" s="4">
        <v>89.100000000000023</v>
      </c>
      <c r="GK846" s="4">
        <v>13990</v>
      </c>
      <c r="GL846" s="4">
        <v>3557</v>
      </c>
      <c r="GM846" s="4">
        <v>4.95</v>
      </c>
      <c r="GN846" s="4">
        <v>-1.9500000000000002</v>
      </c>
      <c r="GO846" s="4">
        <v>2</v>
      </c>
      <c r="GP846" s="4">
        <v>2</v>
      </c>
      <c r="GQ846" s="4">
        <v>806.35</v>
      </c>
      <c r="GR846" s="4">
        <v>270.85000000000002</v>
      </c>
      <c r="GS846" s="4">
        <v>404</v>
      </c>
      <c r="GT846" s="4">
        <v>93</v>
      </c>
      <c r="GU846" s="4">
        <v>5.35</v>
      </c>
      <c r="GV846" s="4">
        <v>-2.25</v>
      </c>
      <c r="GW846" s="4">
        <v>291</v>
      </c>
      <c r="GX846" s="4">
        <v>13</v>
      </c>
      <c r="GY846" s="4">
        <v>753.15</v>
      </c>
      <c r="GZ846" s="4">
        <v>84.049999999999955</v>
      </c>
      <c r="HA846" s="4">
        <v>10061</v>
      </c>
      <c r="HB846" s="4">
        <v>945</v>
      </c>
      <c r="HC846" s="4">
        <v>5.55</v>
      </c>
      <c r="HD846" s="4">
        <v>-2.6000000000000005</v>
      </c>
      <c r="HE846" s="4">
        <v>1</v>
      </c>
      <c r="HF846" s="4">
        <v>0</v>
      </c>
      <c r="HG846" s="4">
        <v>0</v>
      </c>
      <c r="HH846" s="4">
        <v>0</v>
      </c>
      <c r="HI846" s="4">
        <v>1095</v>
      </c>
      <c r="HJ846" s="4">
        <v>-68</v>
      </c>
      <c r="HK846" s="4">
        <v>5.95</v>
      </c>
      <c r="HL846" s="4">
        <v>-3.05</v>
      </c>
      <c r="HM846" s="4">
        <v>1028</v>
      </c>
      <c r="HN846" s="4">
        <v>125</v>
      </c>
      <c r="HO846" s="4">
        <v>669.7</v>
      </c>
      <c r="HP846" s="4">
        <v>97.150000000000091</v>
      </c>
      <c r="HQ846" s="4">
        <v>20642</v>
      </c>
      <c r="HR846" s="4">
        <v>5913</v>
      </c>
      <c r="HS846" s="4">
        <v>6.55</v>
      </c>
      <c r="HT846" s="4">
        <v>-3.8999999999999995</v>
      </c>
      <c r="HU846" s="4">
        <v>12</v>
      </c>
      <c r="HV846" s="4">
        <v>5</v>
      </c>
      <c r="HW846" s="4">
        <v>610.70000000000005</v>
      </c>
      <c r="HX846" s="4">
        <v>60.700000000000045</v>
      </c>
      <c r="HY846" s="4">
        <v>1434</v>
      </c>
      <c r="HZ846" s="4">
        <v>423</v>
      </c>
      <c r="IA846" s="4">
        <v>7</v>
      </c>
      <c r="IB846" s="4">
        <v>-5.0500000000000007</v>
      </c>
      <c r="IC846" s="4">
        <v>399</v>
      </c>
      <c r="ID846" s="4">
        <v>-3</v>
      </c>
      <c r="IE846" s="4">
        <v>571.54999999999995</v>
      </c>
      <c r="IF846" s="4">
        <v>98.899999999999977</v>
      </c>
      <c r="IG846" s="4">
        <v>11475</v>
      </c>
      <c r="IH846" s="4">
        <v>594</v>
      </c>
      <c r="II846" s="4">
        <v>7.75</v>
      </c>
      <c r="IJ846" s="4">
        <v>-6.4</v>
      </c>
      <c r="IK846" s="4">
        <v>34</v>
      </c>
      <c r="IL846" s="4">
        <v>-37</v>
      </c>
      <c r="IM846" s="4">
        <v>523.9</v>
      </c>
      <c r="IN846" s="4">
        <v>86.849999999999966</v>
      </c>
      <c r="IO846" s="4">
        <v>2848</v>
      </c>
      <c r="IP846" s="4">
        <v>1112</v>
      </c>
      <c r="IQ846" s="4">
        <v>8.65</v>
      </c>
      <c r="IR846" s="4">
        <v>-8.4500000000000011</v>
      </c>
      <c r="IS846" s="4">
        <v>880</v>
      </c>
      <c r="IT846" s="4">
        <v>1</v>
      </c>
      <c r="IU846" s="4">
        <v>473</v>
      </c>
      <c r="IV846" s="4">
        <v>87.899999999999977</v>
      </c>
      <c r="IW846" s="4">
        <v>16885</v>
      </c>
      <c r="IX846" s="4">
        <v>3369</v>
      </c>
      <c r="IY846" s="4">
        <v>9.9</v>
      </c>
      <c r="IZ846" s="4">
        <v>-10.85</v>
      </c>
      <c r="JA846" s="4">
        <v>34</v>
      </c>
      <c r="JB846" s="4">
        <v>-18</v>
      </c>
      <c r="JC846" s="4">
        <v>422.45</v>
      </c>
      <c r="JD846" s="4">
        <v>78.649999999999977</v>
      </c>
      <c r="JE846" s="4">
        <v>5746</v>
      </c>
      <c r="JF846" s="4">
        <v>2951</v>
      </c>
      <c r="JG846" s="4">
        <v>11.55</v>
      </c>
      <c r="JH846" s="4">
        <v>-13.899999999999999</v>
      </c>
      <c r="JI846" s="4">
        <v>2383</v>
      </c>
      <c r="JJ846" s="4">
        <v>24</v>
      </c>
      <c r="JK846" s="4">
        <v>378</v>
      </c>
      <c r="JL846" s="4">
        <v>82.699999999999989</v>
      </c>
      <c r="JM846" s="4">
        <v>22034</v>
      </c>
      <c r="JN846" s="4">
        <v>6705</v>
      </c>
      <c r="JO846" s="4">
        <v>14.15</v>
      </c>
      <c r="JP846" s="4">
        <v>-17.600000000000001</v>
      </c>
      <c r="JQ846" s="5">
        <v>289</v>
      </c>
      <c r="JR846" s="4">
        <v>15</v>
      </c>
      <c r="JS846" s="4">
        <v>331.05</v>
      </c>
      <c r="JT846" s="4">
        <v>78.400000000000006</v>
      </c>
      <c r="JU846" s="4">
        <v>8927</v>
      </c>
      <c r="JV846" s="4">
        <v>3799</v>
      </c>
      <c r="JW846" s="4">
        <v>17.399999999999999</v>
      </c>
      <c r="JX846" s="4">
        <v>-21.6</v>
      </c>
      <c r="JY846" s="4">
        <v>4332</v>
      </c>
      <c r="JZ846" s="4">
        <v>-1681</v>
      </c>
      <c r="KA846" s="4">
        <v>286.60000000000002</v>
      </c>
      <c r="KB846" s="4">
        <v>71.300000000000011</v>
      </c>
      <c r="KC846" s="4">
        <v>29619</v>
      </c>
      <c r="KD846" s="4">
        <v>6059</v>
      </c>
      <c r="KE846" s="4">
        <v>22.5</v>
      </c>
      <c r="KF846" s="4">
        <v>-26.65</v>
      </c>
      <c r="KG846" s="4">
        <v>1942</v>
      </c>
      <c r="KH846" s="4">
        <v>553</v>
      </c>
      <c r="KI846" s="4">
        <v>242.7</v>
      </c>
      <c r="KJ846" s="4">
        <v>65.25</v>
      </c>
      <c r="KK846" s="4">
        <v>9265</v>
      </c>
      <c r="KL846" s="4">
        <v>5265</v>
      </c>
      <c r="KM846" s="4">
        <v>28.6</v>
      </c>
      <c r="KN846" s="4">
        <v>-33.5</v>
      </c>
      <c r="KO846" s="4">
        <v>15166</v>
      </c>
      <c r="KP846" s="4">
        <v>-383</v>
      </c>
      <c r="KQ846" s="4">
        <v>201</v>
      </c>
      <c r="KR846" s="4">
        <v>57.25</v>
      </c>
      <c r="KS846" s="4">
        <v>41848</v>
      </c>
      <c r="KT846" s="4">
        <v>16064</v>
      </c>
      <c r="KU846" s="4">
        <v>37.4</v>
      </c>
      <c r="KV846" s="4">
        <v>-40.750000000000007</v>
      </c>
      <c r="KW846" s="4">
        <v>2573</v>
      </c>
      <c r="KX846" s="4">
        <v>-255</v>
      </c>
      <c r="KY846" s="4">
        <v>160.6</v>
      </c>
      <c r="KZ846" s="4">
        <v>48.3</v>
      </c>
      <c r="LA846" s="4">
        <v>9569</v>
      </c>
      <c r="LB846" s="4">
        <v>5282</v>
      </c>
      <c r="LC846" s="4">
        <v>48.55</v>
      </c>
      <c r="LD846" s="4">
        <v>-49.05</v>
      </c>
    </row>
    <row r="847" spans="1:316" x14ac:dyDescent="0.25">
      <c r="A847" s="171">
        <v>44071.608154745372</v>
      </c>
      <c r="B847" s="172">
        <v>0.6069444444444444</v>
      </c>
      <c r="C847" s="4">
        <v>11668.95</v>
      </c>
      <c r="D847" s="4">
        <v>11650</v>
      </c>
      <c r="E847" s="173">
        <v>128.85</v>
      </c>
      <c r="F847" s="173">
        <v>-142.30000000000001</v>
      </c>
      <c r="G847" s="173">
        <v>313.89999999999998</v>
      </c>
      <c r="H847" s="173">
        <v>3168.1500000000005</v>
      </c>
      <c r="I847" s="173">
        <v>-5646.0999999999995</v>
      </c>
      <c r="J847" s="173">
        <v>8814.25</v>
      </c>
      <c r="K847" s="127">
        <v>13.15</v>
      </c>
      <c r="L847" s="127">
        <v>16.39</v>
      </c>
      <c r="M847" s="127">
        <v>-2.5700000000000003</v>
      </c>
      <c r="N847" s="127">
        <v>-1.3999999999999986</v>
      </c>
      <c r="O847" s="127">
        <v>-0.33421947818854691</v>
      </c>
      <c r="P847" s="127">
        <v>-0.38655593870308852</v>
      </c>
      <c r="Q847" s="127">
        <v>1.3165550060214903</v>
      </c>
      <c r="R847" s="4">
        <v>82846</v>
      </c>
      <c r="S847" s="4">
        <v>117776</v>
      </c>
      <c r="T847" s="173">
        <v>11687.533333333333</v>
      </c>
      <c r="U847" s="173">
        <v>-2.0166666666682431</v>
      </c>
      <c r="V847" s="4">
        <v>180967</v>
      </c>
      <c r="W847" s="4">
        <v>-29724</v>
      </c>
      <c r="X847" s="173">
        <v>18.583333333332121</v>
      </c>
      <c r="Y847" s="126">
        <v>66738</v>
      </c>
      <c r="Z847" s="126">
        <v>118986</v>
      </c>
      <c r="AA847" s="126">
        <v>185724</v>
      </c>
      <c r="AB847" s="126">
        <v>34930</v>
      </c>
      <c r="AC847" s="126">
        <v>27487</v>
      </c>
      <c r="AD847" s="176" t="e">
        <v>#REF!</v>
      </c>
      <c r="AE847" s="177">
        <v>6.5993272319870872E-2</v>
      </c>
      <c r="AF847" s="177">
        <v>2.9078271901594526E-4</v>
      </c>
      <c r="AG847" s="177">
        <v>3.3184193270740243E-2</v>
      </c>
      <c r="AH847" s="177">
        <v>2.338297563813449E-2</v>
      </c>
      <c r="AI847" s="127">
        <v>-1.0372293035745399E-2</v>
      </c>
      <c r="AJ847" s="127">
        <v>0</v>
      </c>
      <c r="AK847" s="4">
        <v>0</v>
      </c>
      <c r="AL847" s="178">
        <v>11600</v>
      </c>
      <c r="AM847" s="178">
        <v>11500</v>
      </c>
      <c r="AN847" s="178">
        <v>11700</v>
      </c>
      <c r="AO847" s="178">
        <v>11400</v>
      </c>
      <c r="AS847" s="4">
        <v>2.7578789067608214</v>
      </c>
      <c r="AT847" s="4">
        <v>3.7917808219178082</v>
      </c>
      <c r="AU847" s="4">
        <v>1.3994481671265273</v>
      </c>
      <c r="AV847" s="4">
        <v>0.76514660327065775</v>
      </c>
      <c r="AW847" s="4">
        <v>0.38039532069382814</v>
      </c>
      <c r="AX847" s="4">
        <v>7.778995147910471E-2</v>
      </c>
      <c r="AY847" s="4">
        <v>20.082684824902724</v>
      </c>
      <c r="AZ847" s="4">
        <v>119.75</v>
      </c>
      <c r="BA847" s="4">
        <v>28.763224181360201</v>
      </c>
      <c r="BB847" s="4">
        <v>83.911764705882348</v>
      </c>
      <c r="BC847" s="4">
        <v>19.303409090909092</v>
      </c>
      <c r="BD847" s="4">
        <v>169.41176470588235</v>
      </c>
      <c r="BE847" s="4">
        <v>9.2789429530201346</v>
      </c>
      <c r="BF847" s="4">
        <v>30.695501730103807</v>
      </c>
      <c r="BG847" s="4">
        <v>6.9207555862704444</v>
      </c>
      <c r="BH847" s="4">
        <v>4.7275541795665639</v>
      </c>
      <c r="BI847" s="4">
        <v>5</v>
      </c>
      <c r="BJ847" s="4">
        <v>2</v>
      </c>
      <c r="BK847" s="4">
        <v>1659.25</v>
      </c>
      <c r="BL847" s="4">
        <v>84.25</v>
      </c>
      <c r="BM847" s="4">
        <v>7251</v>
      </c>
      <c r="BN847" s="4">
        <v>-183</v>
      </c>
      <c r="BO847" s="4">
        <v>1.95</v>
      </c>
      <c r="BP847" s="4">
        <v>-0.59999999999999987</v>
      </c>
      <c r="BQ847" s="4">
        <v>0</v>
      </c>
      <c r="BR847" s="4">
        <v>0</v>
      </c>
      <c r="BS847" s="4">
        <v>0</v>
      </c>
      <c r="BT847" s="4">
        <v>0</v>
      </c>
      <c r="BU847" s="4">
        <v>56</v>
      </c>
      <c r="BV847" s="4">
        <v>0</v>
      </c>
      <c r="BW847" s="4">
        <v>2.0499999999999998</v>
      </c>
      <c r="BX847" s="4">
        <v>-0.95000000000000018</v>
      </c>
      <c r="BY847" s="4">
        <v>23</v>
      </c>
      <c r="BZ847" s="4">
        <v>0</v>
      </c>
      <c r="CA847" s="4">
        <v>0</v>
      </c>
      <c r="CB847" s="4">
        <v>0</v>
      </c>
      <c r="CC847" s="4">
        <v>569</v>
      </c>
      <c r="CD847" s="4">
        <v>196</v>
      </c>
      <c r="CE847" s="4">
        <v>2.15</v>
      </c>
      <c r="CF847" s="4">
        <v>-0.75</v>
      </c>
      <c r="CG847" s="4">
        <v>0</v>
      </c>
      <c r="CH847" s="4">
        <v>0</v>
      </c>
      <c r="CI847" s="4">
        <v>0</v>
      </c>
      <c r="CJ847" s="4">
        <v>0</v>
      </c>
      <c r="CK847" s="4">
        <v>17</v>
      </c>
      <c r="CL847" s="4">
        <v>17</v>
      </c>
      <c r="CM847" s="4">
        <v>2.25</v>
      </c>
      <c r="CN847" s="4">
        <v>-9.65</v>
      </c>
      <c r="CO847" s="4">
        <v>12</v>
      </c>
      <c r="CP847" s="4">
        <v>1</v>
      </c>
      <c r="CQ847" s="4">
        <v>1405.4</v>
      </c>
      <c r="CR847" s="4">
        <v>21.400000000000091</v>
      </c>
      <c r="CS847" s="4">
        <v>1493</v>
      </c>
      <c r="CT847" s="4">
        <v>-140</v>
      </c>
      <c r="CU847" s="4">
        <v>2.5</v>
      </c>
      <c r="CV847" s="4">
        <v>-0.60000000000000009</v>
      </c>
      <c r="CW847" s="4">
        <v>0</v>
      </c>
      <c r="CX847" s="4">
        <v>0</v>
      </c>
      <c r="CY847" s="4">
        <v>0</v>
      </c>
      <c r="CZ847" s="4">
        <v>0</v>
      </c>
      <c r="DA847" s="4">
        <v>45</v>
      </c>
      <c r="DB847" s="4">
        <v>17</v>
      </c>
      <c r="DC847" s="4">
        <v>2.65</v>
      </c>
      <c r="DD847" s="4">
        <v>-1.8000000000000003</v>
      </c>
      <c r="DE847" s="4">
        <v>29</v>
      </c>
      <c r="DF847" s="4">
        <v>0</v>
      </c>
      <c r="DG847" s="4">
        <v>0</v>
      </c>
      <c r="DH847" s="4">
        <v>0</v>
      </c>
      <c r="DI847" s="4">
        <v>2576</v>
      </c>
      <c r="DJ847" s="4">
        <v>332</v>
      </c>
      <c r="DK847" s="4">
        <v>2.85</v>
      </c>
      <c r="DL847" s="4">
        <v>-0.60000000000000009</v>
      </c>
      <c r="DM847" s="4">
        <v>0</v>
      </c>
      <c r="DN847" s="4">
        <v>0</v>
      </c>
      <c r="DO847" s="4">
        <v>0</v>
      </c>
      <c r="DP847" s="4">
        <v>0</v>
      </c>
      <c r="DQ847" s="4">
        <v>7</v>
      </c>
      <c r="DR847" s="4">
        <v>6</v>
      </c>
      <c r="DS847" s="4">
        <v>3.05</v>
      </c>
      <c r="DT847" s="4">
        <v>-1.75</v>
      </c>
      <c r="DU847" s="4">
        <v>1</v>
      </c>
      <c r="DV847" s="4">
        <v>0</v>
      </c>
      <c r="DW847" s="4">
        <v>0</v>
      </c>
      <c r="DX847" s="4">
        <v>0</v>
      </c>
      <c r="DY847" s="4">
        <v>3393</v>
      </c>
      <c r="DZ847" s="4">
        <v>-203</v>
      </c>
      <c r="EA847" s="4">
        <v>3.15</v>
      </c>
      <c r="EB847" s="4">
        <v>-0.70000000000000018</v>
      </c>
      <c r="EC847" s="4">
        <v>0</v>
      </c>
      <c r="ED847" s="4">
        <v>0</v>
      </c>
      <c r="EE847" s="4">
        <v>0</v>
      </c>
      <c r="EF847" s="4">
        <v>0</v>
      </c>
      <c r="EG847" s="4">
        <v>220</v>
      </c>
      <c r="EH847" s="4">
        <v>213</v>
      </c>
      <c r="EI847" s="4">
        <v>3.45</v>
      </c>
      <c r="EJ847" s="4">
        <v>-1.25</v>
      </c>
      <c r="EK847" s="4">
        <v>102</v>
      </c>
      <c r="EL847" s="4">
        <v>1</v>
      </c>
      <c r="EM847" s="4">
        <v>1169.25</v>
      </c>
      <c r="EN847" s="4">
        <v>105</v>
      </c>
      <c r="EO847" s="4">
        <v>23877</v>
      </c>
      <c r="EP847" s="4">
        <v>4974</v>
      </c>
      <c r="EQ847" s="4">
        <v>3.7</v>
      </c>
      <c r="ER847" s="4">
        <v>-0.75</v>
      </c>
      <c r="ES847" s="4">
        <v>1</v>
      </c>
      <c r="ET847" s="4">
        <v>1</v>
      </c>
      <c r="EU847" s="4">
        <v>1048.2</v>
      </c>
      <c r="EV847" s="4">
        <v>377.35</v>
      </c>
      <c r="EW847" s="4">
        <v>316</v>
      </c>
      <c r="EX847" s="4">
        <v>290</v>
      </c>
      <c r="EY847" s="4">
        <v>3.9</v>
      </c>
      <c r="EZ847" s="4">
        <v>-1.0500000000000003</v>
      </c>
      <c r="FA847" s="4">
        <v>27</v>
      </c>
      <c r="FB847" s="4">
        <v>1</v>
      </c>
      <c r="FC847" s="4">
        <v>1047.25</v>
      </c>
      <c r="FD847" s="4">
        <v>85.799999999999955</v>
      </c>
      <c r="FE847" s="4">
        <v>6101</v>
      </c>
      <c r="FF847" s="4">
        <v>952</v>
      </c>
      <c r="FG847" s="4">
        <v>4</v>
      </c>
      <c r="FH847" s="4">
        <v>-1.1500000000000004</v>
      </c>
      <c r="FI847" s="4">
        <v>1</v>
      </c>
      <c r="FJ847" s="4">
        <v>1</v>
      </c>
      <c r="FK847" s="4">
        <v>1025.1500000000001</v>
      </c>
      <c r="FL847" s="4">
        <v>401.90000000000009</v>
      </c>
      <c r="FM847" s="4">
        <v>79</v>
      </c>
      <c r="FN847" s="4">
        <v>66</v>
      </c>
      <c r="FO847" s="4">
        <v>4.2</v>
      </c>
      <c r="FP847" s="4">
        <v>-1.5</v>
      </c>
      <c r="FQ847" s="4">
        <v>9</v>
      </c>
      <c r="FR847" s="4">
        <v>0</v>
      </c>
      <c r="FS847" s="4">
        <v>950.35</v>
      </c>
      <c r="FT847" s="4">
        <v>85</v>
      </c>
      <c r="FU847" s="4">
        <v>17221</v>
      </c>
      <c r="FV847" s="4">
        <v>596</v>
      </c>
      <c r="FW847" s="4">
        <v>4.5</v>
      </c>
      <c r="FX847" s="4">
        <v>-1.5499999999999998</v>
      </c>
      <c r="FY847" s="4">
        <v>0</v>
      </c>
      <c r="FZ847" s="4">
        <v>0</v>
      </c>
      <c r="GA847" s="4">
        <v>0</v>
      </c>
      <c r="GB847" s="4">
        <v>0</v>
      </c>
      <c r="GC847" s="4">
        <v>348</v>
      </c>
      <c r="GD847" s="4">
        <v>27</v>
      </c>
      <c r="GE847" s="4">
        <v>4.8</v>
      </c>
      <c r="GF847" s="4">
        <v>-1.5499999999999998</v>
      </c>
      <c r="GG847" s="4">
        <v>316</v>
      </c>
      <c r="GH847" s="4">
        <v>0</v>
      </c>
      <c r="GI847" s="4">
        <v>859.1</v>
      </c>
      <c r="GJ847" s="4">
        <v>89.100000000000023</v>
      </c>
      <c r="GK847" s="4">
        <v>14114</v>
      </c>
      <c r="GL847" s="4">
        <v>3681</v>
      </c>
      <c r="GM847" s="4">
        <v>5.0999999999999996</v>
      </c>
      <c r="GN847" s="4">
        <v>-1.8000000000000007</v>
      </c>
      <c r="GO847" s="4">
        <v>2</v>
      </c>
      <c r="GP847" s="4">
        <v>2</v>
      </c>
      <c r="GQ847" s="4">
        <v>806.35</v>
      </c>
      <c r="GR847" s="4">
        <v>270.85000000000002</v>
      </c>
      <c r="GS847" s="4">
        <v>404</v>
      </c>
      <c r="GT847" s="4">
        <v>93</v>
      </c>
      <c r="GU847" s="4">
        <v>5.25</v>
      </c>
      <c r="GV847" s="4">
        <v>-2.3499999999999996</v>
      </c>
      <c r="GW847" s="4">
        <v>291</v>
      </c>
      <c r="GX847" s="4">
        <v>13</v>
      </c>
      <c r="GY847" s="4">
        <v>753.15</v>
      </c>
      <c r="GZ847" s="4">
        <v>84.049999999999955</v>
      </c>
      <c r="HA847" s="4">
        <v>10139</v>
      </c>
      <c r="HB847" s="4">
        <v>1023</v>
      </c>
      <c r="HC847" s="4">
        <v>5.65</v>
      </c>
      <c r="HD847" s="4">
        <v>-2.5</v>
      </c>
      <c r="HE847" s="4">
        <v>1</v>
      </c>
      <c r="HF847" s="4">
        <v>0</v>
      </c>
      <c r="HG847" s="4">
        <v>0</v>
      </c>
      <c r="HH847" s="4">
        <v>0</v>
      </c>
      <c r="HI847" s="4">
        <v>1102</v>
      </c>
      <c r="HJ847" s="4">
        <v>-61</v>
      </c>
      <c r="HK847" s="4">
        <v>6</v>
      </c>
      <c r="HL847" s="4">
        <v>-3</v>
      </c>
      <c r="HM847" s="4">
        <v>1028</v>
      </c>
      <c r="HN847" s="4">
        <v>125</v>
      </c>
      <c r="HO847" s="4">
        <v>669.7</v>
      </c>
      <c r="HP847" s="4">
        <v>97.150000000000091</v>
      </c>
      <c r="HQ847" s="4">
        <v>20645</v>
      </c>
      <c r="HR847" s="4">
        <v>5916</v>
      </c>
      <c r="HS847" s="4">
        <v>6.55</v>
      </c>
      <c r="HT847" s="4">
        <v>-3.8999999999999995</v>
      </c>
      <c r="HU847" s="4">
        <v>12</v>
      </c>
      <c r="HV847" s="4">
        <v>5</v>
      </c>
      <c r="HW847" s="4">
        <v>610.70000000000005</v>
      </c>
      <c r="HX847" s="4">
        <v>60.700000000000045</v>
      </c>
      <c r="HY847" s="4">
        <v>1437</v>
      </c>
      <c r="HZ847" s="4">
        <v>426</v>
      </c>
      <c r="IA847" s="4">
        <v>7</v>
      </c>
      <c r="IB847" s="4">
        <v>-5.0500000000000007</v>
      </c>
      <c r="IC847" s="4">
        <v>397</v>
      </c>
      <c r="ID847" s="4">
        <v>-5</v>
      </c>
      <c r="IE847" s="4">
        <v>570</v>
      </c>
      <c r="IF847" s="4">
        <v>97.350000000000023</v>
      </c>
      <c r="IG847" s="4">
        <v>11419</v>
      </c>
      <c r="IH847" s="4">
        <v>538</v>
      </c>
      <c r="II847" s="4">
        <v>7.9</v>
      </c>
      <c r="IJ847" s="4">
        <v>-6.25</v>
      </c>
      <c r="IK847" s="4">
        <v>34</v>
      </c>
      <c r="IL847" s="4">
        <v>-37</v>
      </c>
      <c r="IM847" s="4">
        <v>522.29999999999995</v>
      </c>
      <c r="IN847" s="4">
        <v>85.249999999999943</v>
      </c>
      <c r="IO847" s="4">
        <v>2853</v>
      </c>
      <c r="IP847" s="4">
        <v>1117</v>
      </c>
      <c r="IQ847" s="4">
        <v>8.8000000000000007</v>
      </c>
      <c r="IR847" s="4">
        <v>-8.3000000000000007</v>
      </c>
      <c r="IS847" s="4">
        <v>880</v>
      </c>
      <c r="IT847" s="4">
        <v>1</v>
      </c>
      <c r="IU847" s="4">
        <v>468.5</v>
      </c>
      <c r="IV847" s="4">
        <v>83.399999999999977</v>
      </c>
      <c r="IW847" s="4">
        <v>16987</v>
      </c>
      <c r="IX847" s="4">
        <v>3471</v>
      </c>
      <c r="IY847" s="4">
        <v>10.199999999999999</v>
      </c>
      <c r="IZ847" s="4">
        <v>-10.55</v>
      </c>
      <c r="JA847" s="4">
        <v>34</v>
      </c>
      <c r="JB847" s="4">
        <v>-18</v>
      </c>
      <c r="JC847" s="4">
        <v>422.45</v>
      </c>
      <c r="JD847" s="4">
        <v>78.649999999999977</v>
      </c>
      <c r="JE847" s="4">
        <v>5760</v>
      </c>
      <c r="JF847" s="4">
        <v>2965</v>
      </c>
      <c r="JG847" s="4">
        <v>12.05</v>
      </c>
      <c r="JH847" s="4">
        <v>-13.399999999999999</v>
      </c>
      <c r="JI847" s="4">
        <v>2384</v>
      </c>
      <c r="JJ847" s="4">
        <v>25</v>
      </c>
      <c r="JK847" s="4">
        <v>372.5</v>
      </c>
      <c r="JL847" s="4">
        <v>77.199999999999989</v>
      </c>
      <c r="JM847" s="4">
        <v>22121</v>
      </c>
      <c r="JN847" s="4">
        <v>6792</v>
      </c>
      <c r="JO847" s="4">
        <v>14.6</v>
      </c>
      <c r="JP847" s="4">
        <v>-17.149999999999999</v>
      </c>
      <c r="JQ847" s="5">
        <v>289</v>
      </c>
      <c r="JR847" s="4">
        <v>15</v>
      </c>
      <c r="JS847" s="4">
        <v>324.05</v>
      </c>
      <c r="JT847" s="4">
        <v>71.400000000000006</v>
      </c>
      <c r="JU847" s="4">
        <v>8871</v>
      </c>
      <c r="JV847" s="4">
        <v>3743</v>
      </c>
      <c r="JW847" s="4">
        <v>17.95</v>
      </c>
      <c r="JX847" s="4">
        <v>-21.05</v>
      </c>
      <c r="JY847" s="4">
        <v>4341</v>
      </c>
      <c r="JZ847" s="4">
        <v>-1672</v>
      </c>
      <c r="KA847" s="4">
        <v>281</v>
      </c>
      <c r="KB847" s="4">
        <v>65.699999999999989</v>
      </c>
      <c r="KC847" s="4">
        <v>30043</v>
      </c>
      <c r="KD847" s="4">
        <v>6483</v>
      </c>
      <c r="KE847" s="4">
        <v>23</v>
      </c>
      <c r="KF847" s="4">
        <v>-26.15</v>
      </c>
      <c r="KG847" s="4">
        <v>1938</v>
      </c>
      <c r="KH847" s="4">
        <v>549</v>
      </c>
      <c r="KI847" s="4">
        <v>238.4</v>
      </c>
      <c r="KJ847" s="4">
        <v>60.950000000000017</v>
      </c>
      <c r="KK847" s="4">
        <v>9162</v>
      </c>
      <c r="KL847" s="4">
        <v>5162</v>
      </c>
      <c r="KM847" s="4">
        <v>29</v>
      </c>
      <c r="KN847" s="4">
        <v>-33.1</v>
      </c>
      <c r="KO847" s="4">
        <v>15294</v>
      </c>
      <c r="KP847" s="4">
        <v>-255</v>
      </c>
      <c r="KQ847" s="4">
        <v>196.6</v>
      </c>
      <c r="KR847" s="4">
        <v>52.849999999999994</v>
      </c>
      <c r="KS847" s="4">
        <v>42179</v>
      </c>
      <c r="KT847" s="4">
        <v>16395</v>
      </c>
      <c r="KU847" s="4">
        <v>38.6</v>
      </c>
      <c r="KV847" s="4">
        <v>-39.550000000000004</v>
      </c>
      <c r="KW847" s="4">
        <v>2555</v>
      </c>
      <c r="KX847" s="4">
        <v>-273</v>
      </c>
      <c r="KY847" s="4">
        <v>158.15</v>
      </c>
      <c r="KZ847" s="4">
        <v>45.850000000000009</v>
      </c>
      <c r="LA847" s="4">
        <v>9688</v>
      </c>
      <c r="LB847" s="4">
        <v>5401</v>
      </c>
      <c r="LC847" s="4">
        <v>50</v>
      </c>
      <c r="LD847" s="4">
        <v>-47.599999999999994</v>
      </c>
    </row>
    <row r="848" spans="1:316" x14ac:dyDescent="0.25">
      <c r="A848" s="171">
        <v>44071.607098148146</v>
      </c>
      <c r="B848" s="172">
        <v>0.60486111111111118</v>
      </c>
      <c r="C848" s="4">
        <v>11655.8</v>
      </c>
      <c r="D848" s="4">
        <v>11650</v>
      </c>
      <c r="E848" s="173">
        <v>143.60000000000002</v>
      </c>
      <c r="F848" s="173">
        <v>-147.25</v>
      </c>
      <c r="G848" s="173">
        <v>313.89999999999998</v>
      </c>
      <c r="H848" s="173">
        <v>3222.7500000000009</v>
      </c>
      <c r="I848" s="173">
        <v>-5684.45</v>
      </c>
      <c r="J848" s="173">
        <v>8907.2000000000007</v>
      </c>
      <c r="K848" s="127">
        <v>13.15</v>
      </c>
      <c r="L848" s="127">
        <v>16.39</v>
      </c>
      <c r="M848" s="127">
        <v>-2.5700000000000003</v>
      </c>
      <c r="N848" s="127">
        <v>-1.3999999999999986</v>
      </c>
      <c r="O848" s="127">
        <v>-0.30454236180976357</v>
      </c>
      <c r="P848" s="127">
        <v>-0.36230081999748304</v>
      </c>
      <c r="Q848" s="127">
        <v>1.3176288293632983</v>
      </c>
      <c r="R848" s="4">
        <v>82476</v>
      </c>
      <c r="S848" s="4">
        <v>117564</v>
      </c>
      <c r="T848" s="173">
        <v>11689.550000000001</v>
      </c>
      <c r="U848" s="173">
        <v>4.3666666666667879</v>
      </c>
      <c r="V848" s="4">
        <v>180967</v>
      </c>
      <c r="W848" s="4">
        <v>-29413</v>
      </c>
      <c r="X848" s="173">
        <v>33.750000000001819</v>
      </c>
      <c r="Y848" s="126">
        <v>67136</v>
      </c>
      <c r="Z848" s="126">
        <v>118758</v>
      </c>
      <c r="AA848" s="126">
        <v>185894</v>
      </c>
      <c r="AB848" s="126">
        <v>35088</v>
      </c>
      <c r="AC848" s="126">
        <v>27487</v>
      </c>
      <c r="AD848" s="176" t="e">
        <v>#REF!</v>
      </c>
      <c r="AE848" s="177">
        <v>5.4592432832320119E-2</v>
      </c>
      <c r="AF848" s="177">
        <v>-8.6809298669141975E-4</v>
      </c>
      <c r="AG848" s="177">
        <v>3.1481536518934781E-2</v>
      </c>
      <c r="AH848" s="177">
        <v>1.1202223237897895E-2</v>
      </c>
      <c r="AI848" s="127">
        <v>-2.0586991827162501E-2</v>
      </c>
      <c r="AJ848" s="127">
        <v>0</v>
      </c>
      <c r="AK848" s="4">
        <v>0</v>
      </c>
      <c r="AL848" s="178">
        <v>11600</v>
      </c>
      <c r="AM848" s="178">
        <v>11500</v>
      </c>
      <c r="AN848" s="178">
        <v>11700</v>
      </c>
      <c r="AO848" s="178">
        <v>11400</v>
      </c>
      <c r="AS848" s="4">
        <v>2.7578789067608214</v>
      </c>
      <c r="AT848" s="4">
        <v>3.7917808219178082</v>
      </c>
      <c r="AU848" s="4">
        <v>1.3994481671265273</v>
      </c>
      <c r="AV848" s="4">
        <v>0.76514660327065775</v>
      </c>
      <c r="AW848" s="4">
        <v>0.38039532069382814</v>
      </c>
      <c r="AX848" s="4">
        <v>7.778995147910471E-2</v>
      </c>
      <c r="AY848" s="4">
        <v>19.774904214559388</v>
      </c>
      <c r="AZ848" s="4">
        <v>119.75</v>
      </c>
      <c r="BA848" s="4">
        <v>28.763224181360201</v>
      </c>
      <c r="BB848" s="4">
        <v>79.25</v>
      </c>
      <c r="BC848" s="4">
        <v>19.369441277080959</v>
      </c>
      <c r="BD848" s="4">
        <v>169.41176470588235</v>
      </c>
      <c r="BE848" s="4">
        <v>9.2828367603860684</v>
      </c>
      <c r="BF848" s="4">
        <v>30.695501730103807</v>
      </c>
      <c r="BG848" s="4">
        <v>6.9207555862704444</v>
      </c>
      <c r="BH848" s="4">
        <v>4.7275541795665639</v>
      </c>
      <c r="BI848" s="4">
        <v>5</v>
      </c>
      <c r="BJ848" s="4">
        <v>2</v>
      </c>
      <c r="BK848" s="4">
        <v>1659.25</v>
      </c>
      <c r="BL848" s="4">
        <v>84.25</v>
      </c>
      <c r="BM848" s="4">
        <v>7251</v>
      </c>
      <c r="BN848" s="4">
        <v>-183</v>
      </c>
      <c r="BO848" s="4">
        <v>1.9</v>
      </c>
      <c r="BP848" s="4">
        <v>-0.64999999999999991</v>
      </c>
      <c r="BQ848" s="4">
        <v>0</v>
      </c>
      <c r="BR848" s="4">
        <v>0</v>
      </c>
      <c r="BS848" s="4">
        <v>0</v>
      </c>
      <c r="BT848" s="4">
        <v>0</v>
      </c>
      <c r="BU848" s="4">
        <v>56</v>
      </c>
      <c r="BV848" s="4">
        <v>0</v>
      </c>
      <c r="BW848" s="4">
        <v>2.0499999999999998</v>
      </c>
      <c r="BX848" s="4">
        <v>-0.95000000000000018</v>
      </c>
      <c r="BY848" s="4">
        <v>23</v>
      </c>
      <c r="BZ848" s="4">
        <v>0</v>
      </c>
      <c r="CA848" s="4">
        <v>0</v>
      </c>
      <c r="CB848" s="4">
        <v>0</v>
      </c>
      <c r="CC848" s="4">
        <v>569</v>
      </c>
      <c r="CD848" s="4">
        <v>196</v>
      </c>
      <c r="CE848" s="4">
        <v>2.1</v>
      </c>
      <c r="CF848" s="4">
        <v>-0.79999999999999982</v>
      </c>
      <c r="CG848" s="4">
        <v>0</v>
      </c>
      <c r="CH848" s="4">
        <v>0</v>
      </c>
      <c r="CI848" s="4">
        <v>0</v>
      </c>
      <c r="CJ848" s="4">
        <v>0</v>
      </c>
      <c r="CK848" s="4">
        <v>17</v>
      </c>
      <c r="CL848" s="4">
        <v>17</v>
      </c>
      <c r="CM848" s="4">
        <v>2.25</v>
      </c>
      <c r="CN848" s="4">
        <v>-9.65</v>
      </c>
      <c r="CO848" s="4">
        <v>12</v>
      </c>
      <c r="CP848" s="4">
        <v>1</v>
      </c>
      <c r="CQ848" s="4">
        <v>1405.4</v>
      </c>
      <c r="CR848" s="4">
        <v>21.400000000000091</v>
      </c>
      <c r="CS848" s="4">
        <v>1493</v>
      </c>
      <c r="CT848" s="4">
        <v>-140</v>
      </c>
      <c r="CU848" s="4">
        <v>2.4500000000000002</v>
      </c>
      <c r="CV848" s="4">
        <v>-0.64999999999999991</v>
      </c>
      <c r="CW848" s="4">
        <v>0</v>
      </c>
      <c r="CX848" s="4">
        <v>0</v>
      </c>
      <c r="CY848" s="4">
        <v>0</v>
      </c>
      <c r="CZ848" s="4">
        <v>0</v>
      </c>
      <c r="DA848" s="4">
        <v>45</v>
      </c>
      <c r="DB848" s="4">
        <v>17</v>
      </c>
      <c r="DC848" s="4">
        <v>2.65</v>
      </c>
      <c r="DD848" s="4">
        <v>-1.8000000000000003</v>
      </c>
      <c r="DE848" s="4">
        <v>29</v>
      </c>
      <c r="DF848" s="4">
        <v>0</v>
      </c>
      <c r="DG848" s="4">
        <v>0</v>
      </c>
      <c r="DH848" s="4">
        <v>0</v>
      </c>
      <c r="DI848" s="4">
        <v>2576</v>
      </c>
      <c r="DJ848" s="4">
        <v>332</v>
      </c>
      <c r="DK848" s="4">
        <v>2.85</v>
      </c>
      <c r="DL848" s="4">
        <v>-0.60000000000000009</v>
      </c>
      <c r="DM848" s="4">
        <v>0</v>
      </c>
      <c r="DN848" s="4">
        <v>0</v>
      </c>
      <c r="DO848" s="4">
        <v>0</v>
      </c>
      <c r="DP848" s="4">
        <v>0</v>
      </c>
      <c r="DQ848" s="4">
        <v>7</v>
      </c>
      <c r="DR848" s="4">
        <v>6</v>
      </c>
      <c r="DS848" s="4">
        <v>3.05</v>
      </c>
      <c r="DT848" s="4">
        <v>-1.75</v>
      </c>
      <c r="DU848" s="4">
        <v>1</v>
      </c>
      <c r="DV848" s="4">
        <v>0</v>
      </c>
      <c r="DW848" s="4">
        <v>0</v>
      </c>
      <c r="DX848" s="4">
        <v>0</v>
      </c>
      <c r="DY848" s="4">
        <v>3393</v>
      </c>
      <c r="DZ848" s="4">
        <v>-203</v>
      </c>
      <c r="EA848" s="4">
        <v>3.2</v>
      </c>
      <c r="EB848" s="4">
        <v>-0.64999999999999991</v>
      </c>
      <c r="EC848" s="4">
        <v>0</v>
      </c>
      <c r="ED848" s="4">
        <v>0</v>
      </c>
      <c r="EE848" s="4">
        <v>0</v>
      </c>
      <c r="EF848" s="4">
        <v>0</v>
      </c>
      <c r="EG848" s="4">
        <v>220</v>
      </c>
      <c r="EH848" s="4">
        <v>213</v>
      </c>
      <c r="EI848" s="4">
        <v>3.45</v>
      </c>
      <c r="EJ848" s="4">
        <v>-1.25</v>
      </c>
      <c r="EK848" s="4">
        <v>102</v>
      </c>
      <c r="EL848" s="4">
        <v>1</v>
      </c>
      <c r="EM848" s="4">
        <v>1169.25</v>
      </c>
      <c r="EN848" s="4">
        <v>105</v>
      </c>
      <c r="EO848" s="4">
        <v>23877</v>
      </c>
      <c r="EP848" s="4">
        <v>4974</v>
      </c>
      <c r="EQ848" s="4">
        <v>3.7</v>
      </c>
      <c r="ER848" s="4">
        <v>-0.75</v>
      </c>
      <c r="ES848" s="4">
        <v>1</v>
      </c>
      <c r="ET848" s="4">
        <v>1</v>
      </c>
      <c r="EU848" s="4">
        <v>1048.2</v>
      </c>
      <c r="EV848" s="4">
        <v>377.35</v>
      </c>
      <c r="EW848" s="4">
        <v>316</v>
      </c>
      <c r="EX848" s="4">
        <v>290</v>
      </c>
      <c r="EY848" s="4">
        <v>3.9</v>
      </c>
      <c r="EZ848" s="4">
        <v>-1.0500000000000003</v>
      </c>
      <c r="FA848" s="4">
        <v>27</v>
      </c>
      <c r="FB848" s="4">
        <v>1</v>
      </c>
      <c r="FC848" s="4">
        <v>1047.25</v>
      </c>
      <c r="FD848" s="4">
        <v>85.799999999999955</v>
      </c>
      <c r="FE848" s="4">
        <v>6101</v>
      </c>
      <c r="FF848" s="4">
        <v>952</v>
      </c>
      <c r="FG848" s="4">
        <v>4</v>
      </c>
      <c r="FH848" s="4">
        <v>-1.1500000000000004</v>
      </c>
      <c r="FI848" s="4">
        <v>1</v>
      </c>
      <c r="FJ848" s="4">
        <v>1</v>
      </c>
      <c r="FK848" s="4">
        <v>1025.1500000000001</v>
      </c>
      <c r="FL848" s="4">
        <v>401.90000000000009</v>
      </c>
      <c r="FM848" s="4">
        <v>79</v>
      </c>
      <c r="FN848" s="4">
        <v>66</v>
      </c>
      <c r="FO848" s="4">
        <v>4.2</v>
      </c>
      <c r="FP848" s="4">
        <v>-1.5</v>
      </c>
      <c r="FQ848" s="4">
        <v>9</v>
      </c>
      <c r="FR848" s="4">
        <v>0</v>
      </c>
      <c r="FS848" s="4">
        <v>950.35</v>
      </c>
      <c r="FT848" s="4">
        <v>85</v>
      </c>
      <c r="FU848" s="4">
        <v>17001</v>
      </c>
      <c r="FV848" s="4">
        <v>376</v>
      </c>
      <c r="FW848" s="4">
        <v>4.5</v>
      </c>
      <c r="FX848" s="4">
        <v>-1.5499999999999998</v>
      </c>
      <c r="FY848" s="4">
        <v>0</v>
      </c>
      <c r="FZ848" s="4">
        <v>0</v>
      </c>
      <c r="GA848" s="4">
        <v>0</v>
      </c>
      <c r="GB848" s="4">
        <v>0</v>
      </c>
      <c r="GC848" s="4">
        <v>348</v>
      </c>
      <c r="GD848" s="4">
        <v>27</v>
      </c>
      <c r="GE848" s="4">
        <v>4.8</v>
      </c>
      <c r="GF848" s="4">
        <v>-1.5499999999999998</v>
      </c>
      <c r="GG848" s="4">
        <v>316</v>
      </c>
      <c r="GH848" s="4">
        <v>0</v>
      </c>
      <c r="GI848" s="4">
        <v>859.1</v>
      </c>
      <c r="GJ848" s="4">
        <v>89.100000000000023</v>
      </c>
      <c r="GK848" s="4">
        <v>14114</v>
      </c>
      <c r="GL848" s="4">
        <v>3681</v>
      </c>
      <c r="GM848" s="4">
        <v>5.05</v>
      </c>
      <c r="GN848" s="4">
        <v>-1.8500000000000005</v>
      </c>
      <c r="GO848" s="4">
        <v>2</v>
      </c>
      <c r="GP848" s="4">
        <v>2</v>
      </c>
      <c r="GQ848" s="4">
        <v>806.35</v>
      </c>
      <c r="GR848" s="4">
        <v>270.85000000000002</v>
      </c>
      <c r="GS848" s="4">
        <v>404</v>
      </c>
      <c r="GT848" s="4">
        <v>93</v>
      </c>
      <c r="GU848" s="4">
        <v>5.35</v>
      </c>
      <c r="GV848" s="4">
        <v>-2.25</v>
      </c>
      <c r="GW848" s="4">
        <v>291</v>
      </c>
      <c r="GX848" s="4">
        <v>13</v>
      </c>
      <c r="GY848" s="4">
        <v>753.15</v>
      </c>
      <c r="GZ848" s="4">
        <v>84.049999999999955</v>
      </c>
      <c r="HA848" s="4">
        <v>10139</v>
      </c>
      <c r="HB848" s="4">
        <v>1023</v>
      </c>
      <c r="HC848" s="4">
        <v>5.6</v>
      </c>
      <c r="HD848" s="4">
        <v>-2.5500000000000007</v>
      </c>
      <c r="HE848" s="4">
        <v>1</v>
      </c>
      <c r="HF848" s="4">
        <v>0</v>
      </c>
      <c r="HG848" s="4">
        <v>0</v>
      </c>
      <c r="HH848" s="4">
        <v>0</v>
      </c>
      <c r="HI848" s="4">
        <v>1110</v>
      </c>
      <c r="HJ848" s="4">
        <v>-53</v>
      </c>
      <c r="HK848" s="4">
        <v>5.95</v>
      </c>
      <c r="HL848" s="4">
        <v>-3.05</v>
      </c>
      <c r="HM848" s="4">
        <v>1044</v>
      </c>
      <c r="HN848" s="4">
        <v>141</v>
      </c>
      <c r="HO848" s="4">
        <v>670</v>
      </c>
      <c r="HP848" s="4">
        <v>97.450000000000045</v>
      </c>
      <c r="HQ848" s="4">
        <v>20645</v>
      </c>
      <c r="HR848" s="4">
        <v>5916</v>
      </c>
      <c r="HS848" s="4">
        <v>6.5</v>
      </c>
      <c r="HT848" s="4">
        <v>-3.9499999999999993</v>
      </c>
      <c r="HU848" s="4">
        <v>12</v>
      </c>
      <c r="HV848" s="4">
        <v>5</v>
      </c>
      <c r="HW848" s="4">
        <v>610.70000000000005</v>
      </c>
      <c r="HX848" s="4">
        <v>60.700000000000045</v>
      </c>
      <c r="HY848" s="4">
        <v>1437</v>
      </c>
      <c r="HZ848" s="4">
        <v>426</v>
      </c>
      <c r="IA848" s="4">
        <v>7</v>
      </c>
      <c r="IB848" s="4">
        <v>-5.0500000000000007</v>
      </c>
      <c r="IC848" s="4">
        <v>397</v>
      </c>
      <c r="ID848" s="4">
        <v>-5</v>
      </c>
      <c r="IE848" s="4">
        <v>570</v>
      </c>
      <c r="IF848" s="4">
        <v>97.350000000000023</v>
      </c>
      <c r="IG848" s="4">
        <v>11419</v>
      </c>
      <c r="IH848" s="4">
        <v>538</v>
      </c>
      <c r="II848" s="4">
        <v>7.7</v>
      </c>
      <c r="IJ848" s="4">
        <v>-6.45</v>
      </c>
      <c r="IK848" s="4">
        <v>36</v>
      </c>
      <c r="IL848" s="4">
        <v>-35</v>
      </c>
      <c r="IM848" s="4">
        <v>522.29999999999995</v>
      </c>
      <c r="IN848" s="4">
        <v>85.249999999999943</v>
      </c>
      <c r="IO848" s="4">
        <v>2853</v>
      </c>
      <c r="IP848" s="4">
        <v>1117</v>
      </c>
      <c r="IQ848" s="4">
        <v>8.6999999999999993</v>
      </c>
      <c r="IR848" s="4">
        <v>-8.4000000000000021</v>
      </c>
      <c r="IS848" s="4">
        <v>877</v>
      </c>
      <c r="IT848" s="4">
        <v>-2</v>
      </c>
      <c r="IU848" s="4">
        <v>476</v>
      </c>
      <c r="IV848" s="4">
        <v>90.899999999999977</v>
      </c>
      <c r="IW848" s="4">
        <v>16987</v>
      </c>
      <c r="IX848" s="4">
        <v>3471</v>
      </c>
      <c r="IY848" s="4">
        <v>10.1</v>
      </c>
      <c r="IZ848" s="4">
        <v>-10.65</v>
      </c>
      <c r="JA848" s="4">
        <v>34</v>
      </c>
      <c r="JB848" s="4">
        <v>-18</v>
      </c>
      <c r="JC848" s="4">
        <v>422.45</v>
      </c>
      <c r="JD848" s="4">
        <v>78.649999999999977</v>
      </c>
      <c r="JE848" s="4">
        <v>5760</v>
      </c>
      <c r="JF848" s="4">
        <v>2965</v>
      </c>
      <c r="JG848" s="4">
        <v>11.75</v>
      </c>
      <c r="JH848" s="4">
        <v>-13.7</v>
      </c>
      <c r="JI848" s="4">
        <v>2383</v>
      </c>
      <c r="JJ848" s="4">
        <v>24</v>
      </c>
      <c r="JK848" s="4">
        <v>379.45</v>
      </c>
      <c r="JL848" s="4">
        <v>84.149999999999977</v>
      </c>
      <c r="JM848" s="4">
        <v>22121</v>
      </c>
      <c r="JN848" s="4">
        <v>6792</v>
      </c>
      <c r="JO848" s="4">
        <v>14.35</v>
      </c>
      <c r="JP848" s="4">
        <v>-17.399999999999999</v>
      </c>
      <c r="JQ848" s="5">
        <v>289</v>
      </c>
      <c r="JR848" s="4">
        <v>15</v>
      </c>
      <c r="JS848" s="4">
        <v>324.05</v>
      </c>
      <c r="JT848" s="4">
        <v>71.400000000000006</v>
      </c>
      <c r="JU848" s="4">
        <v>8871</v>
      </c>
      <c r="JV848" s="4">
        <v>3743</v>
      </c>
      <c r="JW848" s="4">
        <v>17.5</v>
      </c>
      <c r="JX848" s="4">
        <v>-21.5</v>
      </c>
      <c r="JY848" s="4">
        <v>4341</v>
      </c>
      <c r="JZ848" s="4">
        <v>-1672</v>
      </c>
      <c r="KA848" s="4">
        <v>286.89999999999998</v>
      </c>
      <c r="KB848" s="4">
        <v>71.599999999999966</v>
      </c>
      <c r="KC848" s="4">
        <v>30043</v>
      </c>
      <c r="KD848" s="4">
        <v>6483</v>
      </c>
      <c r="KE848" s="4">
        <v>22.3</v>
      </c>
      <c r="KF848" s="4">
        <v>-26.849999999999998</v>
      </c>
      <c r="KG848" s="4">
        <v>1938</v>
      </c>
      <c r="KH848" s="4">
        <v>549</v>
      </c>
      <c r="KI848" s="4">
        <v>246</v>
      </c>
      <c r="KJ848" s="4">
        <v>68.550000000000011</v>
      </c>
      <c r="KK848" s="4">
        <v>9162</v>
      </c>
      <c r="KL848" s="4">
        <v>5162</v>
      </c>
      <c r="KM848" s="4">
        <v>28.55</v>
      </c>
      <c r="KN848" s="4">
        <v>-33.549999999999997</v>
      </c>
      <c r="KO848" s="4">
        <v>15294</v>
      </c>
      <c r="KP848" s="4">
        <v>-255</v>
      </c>
      <c r="KQ848" s="4">
        <v>202.8</v>
      </c>
      <c r="KR848" s="4">
        <v>59.050000000000011</v>
      </c>
      <c r="KS848" s="4">
        <v>42179</v>
      </c>
      <c r="KT848" s="4">
        <v>16395</v>
      </c>
      <c r="KU848" s="4">
        <v>37.299999999999997</v>
      </c>
      <c r="KV848" s="4">
        <v>-40.850000000000009</v>
      </c>
      <c r="KW848" s="4">
        <v>2555</v>
      </c>
      <c r="KX848" s="4">
        <v>-273</v>
      </c>
      <c r="KY848" s="4">
        <v>163.5</v>
      </c>
      <c r="KZ848" s="4">
        <v>51.2</v>
      </c>
      <c r="LA848" s="4">
        <v>9688</v>
      </c>
      <c r="LB848" s="4">
        <v>5401</v>
      </c>
      <c r="LC848" s="4">
        <v>48.1</v>
      </c>
      <c r="LD848" s="4">
        <v>-49.499999999999993</v>
      </c>
    </row>
    <row r="849" spans="1:316" x14ac:dyDescent="0.25">
      <c r="A849" s="171">
        <v>44071.605168981485</v>
      </c>
      <c r="B849" s="172">
        <v>0.60347222222222219</v>
      </c>
      <c r="C849" s="4">
        <v>11655.95</v>
      </c>
      <c r="D849" s="4">
        <v>11650</v>
      </c>
      <c r="E849" s="173">
        <v>126.55</v>
      </c>
      <c r="F849" s="173">
        <v>-138.05000000000001</v>
      </c>
      <c r="G849" s="173">
        <v>313.89999999999998</v>
      </c>
      <c r="H849" s="173">
        <v>3146.3000000000006</v>
      </c>
      <c r="I849" s="173">
        <v>-5620.05</v>
      </c>
      <c r="J849" s="173">
        <v>8766.35</v>
      </c>
      <c r="K849" s="127">
        <v>13.19</v>
      </c>
      <c r="L849" s="127">
        <v>16.829999999999998</v>
      </c>
      <c r="M849" s="127">
        <v>-2.5300000000000011</v>
      </c>
      <c r="N849" s="127">
        <v>-0.96000000000000085</v>
      </c>
      <c r="O849" s="127">
        <v>-0.29482528129286051</v>
      </c>
      <c r="P849" s="127">
        <v>-8.3122047487233619E-2</v>
      </c>
      <c r="Q849" s="127">
        <v>1.31594865193729</v>
      </c>
      <c r="R849" s="4">
        <v>81854</v>
      </c>
      <c r="S849" s="4">
        <v>116315</v>
      </c>
      <c r="T849" s="173">
        <v>11685.183333333334</v>
      </c>
      <c r="U849" s="173">
        <v>-2.0333333333328483</v>
      </c>
      <c r="V849" s="4">
        <v>180882</v>
      </c>
      <c r="W849" s="4">
        <v>-29423</v>
      </c>
      <c r="X849" s="173">
        <v>29.233333333333576</v>
      </c>
      <c r="Y849" s="126">
        <v>66860</v>
      </c>
      <c r="Z849" s="126">
        <v>117517</v>
      </c>
      <c r="AA849" s="126">
        <v>184377</v>
      </c>
      <c r="AB849" s="126">
        <v>34461</v>
      </c>
      <c r="AC849" s="126">
        <v>27068</v>
      </c>
      <c r="AD849" s="176" t="e">
        <v>#REF!</v>
      </c>
      <c r="AE849" s="177">
        <v>6.8371003960050289E-2</v>
      </c>
      <c r="AF849" s="177">
        <v>-1.9121110534602607E-3</v>
      </c>
      <c r="AG849" s="177">
        <v>3.2573680031292858E-2</v>
      </c>
      <c r="AH849" s="177">
        <v>2.4381910372021239E-3</v>
      </c>
      <c r="AI849" s="127">
        <v>-2.6494476173816821E-2</v>
      </c>
      <c r="AJ849" s="127">
        <v>0</v>
      </c>
      <c r="AK849" s="4">
        <v>0</v>
      </c>
      <c r="AL849" s="178">
        <v>11600</v>
      </c>
      <c r="AM849" s="178">
        <v>11500</v>
      </c>
      <c r="AN849" s="178">
        <v>11700</v>
      </c>
      <c r="AO849" s="178">
        <v>11400</v>
      </c>
      <c r="AS849" s="4">
        <v>2.7534722222222223</v>
      </c>
      <c r="AT849" s="4">
        <v>3.7269185820023374</v>
      </c>
      <c r="AU849" s="4">
        <v>1.388060288851285</v>
      </c>
      <c r="AV849" s="4">
        <v>0.76988143435511858</v>
      </c>
      <c r="AW849" s="4">
        <v>0.37045244690674056</v>
      </c>
      <c r="AX849" s="4">
        <v>7.8423691632717021E-2</v>
      </c>
      <c r="AY849" s="4">
        <v>19.546934865900383</v>
      </c>
      <c r="AZ849" s="4">
        <v>119.75</v>
      </c>
      <c r="BA849" s="4">
        <v>28.818639798488665</v>
      </c>
      <c r="BB849" s="4">
        <v>79.666666666666671</v>
      </c>
      <c r="BC849" s="4">
        <v>19.385404789053592</v>
      </c>
      <c r="BD849" s="4">
        <v>167.44117647058823</v>
      </c>
      <c r="BE849" s="4">
        <v>9.3197650020981957</v>
      </c>
      <c r="BF849" s="4">
        <v>30.737024221453286</v>
      </c>
      <c r="BG849" s="4">
        <v>6.8831109065807636</v>
      </c>
      <c r="BH849" s="4">
        <v>4.6970633693972177</v>
      </c>
      <c r="BI849" s="4">
        <v>5</v>
      </c>
      <c r="BJ849" s="4">
        <v>2</v>
      </c>
      <c r="BK849" s="4">
        <v>1659.25</v>
      </c>
      <c r="BL849" s="4">
        <v>84.25</v>
      </c>
      <c r="BM849" s="4">
        <v>7251</v>
      </c>
      <c r="BN849" s="4">
        <v>-183</v>
      </c>
      <c r="BO849" s="4">
        <v>1.95</v>
      </c>
      <c r="BP849" s="4">
        <v>-0.59999999999999987</v>
      </c>
      <c r="BQ849" s="4">
        <v>0</v>
      </c>
      <c r="BR849" s="4">
        <v>0</v>
      </c>
      <c r="BS849" s="4">
        <v>0</v>
      </c>
      <c r="BT849" s="4">
        <v>0</v>
      </c>
      <c r="BU849" s="4">
        <v>56</v>
      </c>
      <c r="BV849" s="4">
        <v>0</v>
      </c>
      <c r="BW849" s="4">
        <v>2.0499999999999998</v>
      </c>
      <c r="BX849" s="4">
        <v>-0.95000000000000018</v>
      </c>
      <c r="BY849" s="4">
        <v>23</v>
      </c>
      <c r="BZ849" s="4">
        <v>0</v>
      </c>
      <c r="CA849" s="4">
        <v>0</v>
      </c>
      <c r="CB849" s="4">
        <v>0</v>
      </c>
      <c r="CC849" s="4">
        <v>569</v>
      </c>
      <c r="CD849" s="4">
        <v>196</v>
      </c>
      <c r="CE849" s="4">
        <v>2.1</v>
      </c>
      <c r="CF849" s="4">
        <v>-0.79999999999999982</v>
      </c>
      <c r="CG849" s="4">
        <v>0</v>
      </c>
      <c r="CH849" s="4">
        <v>0</v>
      </c>
      <c r="CI849" s="4">
        <v>0</v>
      </c>
      <c r="CJ849" s="4">
        <v>0</v>
      </c>
      <c r="CK849" s="4">
        <v>17</v>
      </c>
      <c r="CL849" s="4">
        <v>17</v>
      </c>
      <c r="CM849" s="4">
        <v>2.25</v>
      </c>
      <c r="CN849" s="4">
        <v>-9.65</v>
      </c>
      <c r="CO849" s="4">
        <v>12</v>
      </c>
      <c r="CP849" s="4">
        <v>1</v>
      </c>
      <c r="CQ849" s="4">
        <v>1405.4</v>
      </c>
      <c r="CR849" s="4">
        <v>21.400000000000091</v>
      </c>
      <c r="CS849" s="4">
        <v>1493</v>
      </c>
      <c r="CT849" s="4">
        <v>-140</v>
      </c>
      <c r="CU849" s="4">
        <v>2.4</v>
      </c>
      <c r="CV849" s="4">
        <v>-0.70000000000000018</v>
      </c>
      <c r="CW849" s="4">
        <v>0</v>
      </c>
      <c r="CX849" s="4">
        <v>0</v>
      </c>
      <c r="CY849" s="4">
        <v>0</v>
      </c>
      <c r="CZ849" s="4">
        <v>0</v>
      </c>
      <c r="DA849" s="4">
        <v>45</v>
      </c>
      <c r="DB849" s="4">
        <v>17</v>
      </c>
      <c r="DC849" s="4">
        <v>2.65</v>
      </c>
      <c r="DD849" s="4">
        <v>-1.8000000000000003</v>
      </c>
      <c r="DE849" s="4">
        <v>29</v>
      </c>
      <c r="DF849" s="4">
        <v>0</v>
      </c>
      <c r="DG849" s="4">
        <v>0</v>
      </c>
      <c r="DH849" s="4">
        <v>0</v>
      </c>
      <c r="DI849" s="4">
        <v>2570</v>
      </c>
      <c r="DJ849" s="4">
        <v>326</v>
      </c>
      <c r="DK849" s="4">
        <v>2.85</v>
      </c>
      <c r="DL849" s="4">
        <v>-0.60000000000000009</v>
      </c>
      <c r="DM849" s="4">
        <v>0</v>
      </c>
      <c r="DN849" s="4">
        <v>0</v>
      </c>
      <c r="DO849" s="4">
        <v>0</v>
      </c>
      <c r="DP849" s="4">
        <v>0</v>
      </c>
      <c r="DQ849" s="4">
        <v>7</v>
      </c>
      <c r="DR849" s="4">
        <v>6</v>
      </c>
      <c r="DS849" s="4">
        <v>3.05</v>
      </c>
      <c r="DT849" s="4">
        <v>-1.75</v>
      </c>
      <c r="DU849" s="4">
        <v>1</v>
      </c>
      <c r="DV849" s="4">
        <v>0</v>
      </c>
      <c r="DW849" s="4">
        <v>0</v>
      </c>
      <c r="DX849" s="4">
        <v>0</v>
      </c>
      <c r="DY849" s="4">
        <v>3389</v>
      </c>
      <c r="DZ849" s="4">
        <v>-207</v>
      </c>
      <c r="EA849" s="4">
        <v>3.25</v>
      </c>
      <c r="EB849" s="4">
        <v>-0.60000000000000009</v>
      </c>
      <c r="EC849" s="4">
        <v>0</v>
      </c>
      <c r="ED849" s="4">
        <v>0</v>
      </c>
      <c r="EE849" s="4">
        <v>0</v>
      </c>
      <c r="EF849" s="4">
        <v>0</v>
      </c>
      <c r="EG849" s="4">
        <v>219</v>
      </c>
      <c r="EH849" s="4">
        <v>212</v>
      </c>
      <c r="EI849" s="4">
        <v>3.4</v>
      </c>
      <c r="EJ849" s="4">
        <v>-1.3000000000000003</v>
      </c>
      <c r="EK849" s="4">
        <v>102</v>
      </c>
      <c r="EL849" s="4">
        <v>1</v>
      </c>
      <c r="EM849" s="4">
        <v>1169.25</v>
      </c>
      <c r="EN849" s="4">
        <v>105</v>
      </c>
      <c r="EO849" s="4">
        <v>23778</v>
      </c>
      <c r="EP849" s="4">
        <v>4875</v>
      </c>
      <c r="EQ849" s="4">
        <v>3.65</v>
      </c>
      <c r="ER849" s="4">
        <v>-0.80000000000000027</v>
      </c>
      <c r="ES849" s="4">
        <v>1</v>
      </c>
      <c r="ET849" s="4">
        <v>1</v>
      </c>
      <c r="EU849" s="4">
        <v>1048.2</v>
      </c>
      <c r="EV849" s="4">
        <v>377.35</v>
      </c>
      <c r="EW849" s="4">
        <v>320</v>
      </c>
      <c r="EX849" s="4">
        <v>294</v>
      </c>
      <c r="EY849" s="4">
        <v>3.8</v>
      </c>
      <c r="EZ849" s="4">
        <v>-1.1500000000000004</v>
      </c>
      <c r="FA849" s="4">
        <v>27</v>
      </c>
      <c r="FB849" s="4">
        <v>1</v>
      </c>
      <c r="FC849" s="4">
        <v>1047.25</v>
      </c>
      <c r="FD849" s="4">
        <v>85.799999999999955</v>
      </c>
      <c r="FE849" s="4">
        <v>6147</v>
      </c>
      <c r="FF849" s="4">
        <v>998</v>
      </c>
      <c r="FG849" s="4">
        <v>4</v>
      </c>
      <c r="FH849" s="4">
        <v>-1.1500000000000004</v>
      </c>
      <c r="FI849" s="4">
        <v>1</v>
      </c>
      <c r="FJ849" s="4">
        <v>1</v>
      </c>
      <c r="FK849" s="4">
        <v>1025.1500000000001</v>
      </c>
      <c r="FL849" s="4">
        <v>401.90000000000009</v>
      </c>
      <c r="FM849" s="4">
        <v>79</v>
      </c>
      <c r="FN849" s="4">
        <v>66</v>
      </c>
      <c r="FO849" s="4">
        <v>4.2</v>
      </c>
      <c r="FP849" s="4">
        <v>-1.5</v>
      </c>
      <c r="FQ849" s="4">
        <v>9</v>
      </c>
      <c r="FR849" s="4">
        <v>0</v>
      </c>
      <c r="FS849" s="4">
        <v>950.35</v>
      </c>
      <c r="FT849" s="4">
        <v>85</v>
      </c>
      <c r="FU849" s="4">
        <v>17001</v>
      </c>
      <c r="FV849" s="4">
        <v>376</v>
      </c>
      <c r="FW849" s="4">
        <v>4.5</v>
      </c>
      <c r="FX849" s="4">
        <v>-1.5499999999999998</v>
      </c>
      <c r="FY849" s="4">
        <v>0</v>
      </c>
      <c r="FZ849" s="4">
        <v>0</v>
      </c>
      <c r="GA849" s="4">
        <v>0</v>
      </c>
      <c r="GB849" s="4">
        <v>0</v>
      </c>
      <c r="GC849" s="4">
        <v>348</v>
      </c>
      <c r="GD849" s="4">
        <v>27</v>
      </c>
      <c r="GE849" s="4">
        <v>4.8</v>
      </c>
      <c r="GF849" s="4">
        <v>-1.5499999999999998</v>
      </c>
      <c r="GG849" s="4">
        <v>316</v>
      </c>
      <c r="GH849" s="4">
        <v>0</v>
      </c>
      <c r="GI849" s="4">
        <v>859.1</v>
      </c>
      <c r="GJ849" s="4">
        <v>89.100000000000023</v>
      </c>
      <c r="GK849" s="4">
        <v>14050</v>
      </c>
      <c r="GL849" s="4">
        <v>3617</v>
      </c>
      <c r="GM849" s="4">
        <v>5.0999999999999996</v>
      </c>
      <c r="GN849" s="4">
        <v>-1.8000000000000007</v>
      </c>
      <c r="GO849" s="4">
        <v>2</v>
      </c>
      <c r="GP849" s="4">
        <v>2</v>
      </c>
      <c r="GQ849" s="4">
        <v>806.35</v>
      </c>
      <c r="GR849" s="4">
        <v>270.85000000000002</v>
      </c>
      <c r="GS849" s="4">
        <v>399</v>
      </c>
      <c r="GT849" s="4">
        <v>88</v>
      </c>
      <c r="GU849" s="4">
        <v>5.4</v>
      </c>
      <c r="GV849" s="4">
        <v>-2.1999999999999993</v>
      </c>
      <c r="GW849" s="4">
        <v>291</v>
      </c>
      <c r="GX849" s="4">
        <v>13</v>
      </c>
      <c r="GY849" s="4">
        <v>753.15</v>
      </c>
      <c r="GZ849" s="4">
        <v>84.049999999999955</v>
      </c>
      <c r="HA849" s="4">
        <v>10185</v>
      </c>
      <c r="HB849" s="4">
        <v>1069</v>
      </c>
      <c r="HC849" s="4">
        <v>5.7</v>
      </c>
      <c r="HD849" s="4">
        <v>-2.4500000000000002</v>
      </c>
      <c r="HE849" s="4">
        <v>1</v>
      </c>
      <c r="HF849" s="4">
        <v>0</v>
      </c>
      <c r="HG849" s="4">
        <v>0</v>
      </c>
      <c r="HH849" s="4">
        <v>0</v>
      </c>
      <c r="HI849" s="4">
        <v>1110</v>
      </c>
      <c r="HJ849" s="4">
        <v>-53</v>
      </c>
      <c r="HK849" s="4">
        <v>6.05</v>
      </c>
      <c r="HL849" s="4">
        <v>-2.95</v>
      </c>
      <c r="HM849" s="4">
        <v>1044</v>
      </c>
      <c r="HN849" s="4">
        <v>141</v>
      </c>
      <c r="HO849" s="4">
        <v>668</v>
      </c>
      <c r="HP849" s="4">
        <v>95.450000000000045</v>
      </c>
      <c r="HQ849" s="4">
        <v>20407</v>
      </c>
      <c r="HR849" s="4">
        <v>5678</v>
      </c>
      <c r="HS849" s="4">
        <v>6.65</v>
      </c>
      <c r="HT849" s="4">
        <v>-3.7999999999999989</v>
      </c>
      <c r="HU849" s="4">
        <v>12</v>
      </c>
      <c r="HV849" s="4">
        <v>5</v>
      </c>
      <c r="HW849" s="4">
        <v>610.70000000000005</v>
      </c>
      <c r="HX849" s="4">
        <v>60.700000000000045</v>
      </c>
      <c r="HY849" s="4">
        <v>1437</v>
      </c>
      <c r="HZ849" s="4">
        <v>426</v>
      </c>
      <c r="IA849" s="4">
        <v>7.15</v>
      </c>
      <c r="IB849" s="4">
        <v>-4.9000000000000004</v>
      </c>
      <c r="IC849" s="4">
        <v>397</v>
      </c>
      <c r="ID849" s="4">
        <v>-5</v>
      </c>
      <c r="IE849" s="4">
        <v>567.70000000000005</v>
      </c>
      <c r="IF849" s="4">
        <v>95.050000000000068</v>
      </c>
      <c r="IG849" s="4">
        <v>11441</v>
      </c>
      <c r="IH849" s="4">
        <v>560</v>
      </c>
      <c r="II849" s="4">
        <v>8</v>
      </c>
      <c r="IJ849" s="4">
        <v>-6.15</v>
      </c>
      <c r="IK849" s="4">
        <v>36</v>
      </c>
      <c r="IL849" s="4">
        <v>-35</v>
      </c>
      <c r="IM849" s="4">
        <v>515.35</v>
      </c>
      <c r="IN849" s="4">
        <v>78.300000000000011</v>
      </c>
      <c r="IO849" s="4">
        <v>2868</v>
      </c>
      <c r="IP849" s="4">
        <v>1132</v>
      </c>
      <c r="IQ849" s="4">
        <v>9</v>
      </c>
      <c r="IR849" s="4">
        <v>-8.1000000000000014</v>
      </c>
      <c r="IS849" s="4">
        <v>877</v>
      </c>
      <c r="IT849" s="4">
        <v>-2</v>
      </c>
      <c r="IU849" s="4">
        <v>469</v>
      </c>
      <c r="IV849" s="4">
        <v>83.899999999999977</v>
      </c>
      <c r="IW849" s="4">
        <v>17001</v>
      </c>
      <c r="IX849" s="4">
        <v>3485</v>
      </c>
      <c r="IY849" s="4">
        <v>10.45</v>
      </c>
      <c r="IZ849" s="4">
        <v>-10.3</v>
      </c>
      <c r="JA849" s="4">
        <v>34</v>
      </c>
      <c r="JB849" s="4">
        <v>-18</v>
      </c>
      <c r="JC849" s="4">
        <v>410</v>
      </c>
      <c r="JD849" s="4">
        <v>66.199999999999989</v>
      </c>
      <c r="JE849" s="4">
        <v>5693</v>
      </c>
      <c r="JF849" s="4">
        <v>2898</v>
      </c>
      <c r="JG849" s="4">
        <v>12.2</v>
      </c>
      <c r="JH849" s="4">
        <v>-13.25</v>
      </c>
      <c r="JI849" s="4">
        <v>2383</v>
      </c>
      <c r="JJ849" s="4">
        <v>24</v>
      </c>
      <c r="JK849" s="4">
        <v>375</v>
      </c>
      <c r="JL849" s="4">
        <v>79.699999999999989</v>
      </c>
      <c r="JM849" s="4">
        <v>22209</v>
      </c>
      <c r="JN849" s="4">
        <v>6880</v>
      </c>
      <c r="JO849" s="4">
        <v>15.05</v>
      </c>
      <c r="JP849" s="4">
        <v>-16.7</v>
      </c>
      <c r="JQ849" s="5">
        <v>289</v>
      </c>
      <c r="JR849" s="4">
        <v>15</v>
      </c>
      <c r="JS849" s="4">
        <v>326.55</v>
      </c>
      <c r="JT849" s="4">
        <v>73.900000000000006</v>
      </c>
      <c r="JU849" s="4">
        <v>8883</v>
      </c>
      <c r="JV849" s="4">
        <v>3755</v>
      </c>
      <c r="JW849" s="4">
        <v>18.55</v>
      </c>
      <c r="JX849" s="4">
        <v>-20.45</v>
      </c>
      <c r="JY849" s="4">
        <v>4346</v>
      </c>
      <c r="JZ849" s="4">
        <v>-1667</v>
      </c>
      <c r="KA849" s="4">
        <v>280</v>
      </c>
      <c r="KB849" s="4">
        <v>64.699999999999989</v>
      </c>
      <c r="KC849" s="4">
        <v>29914</v>
      </c>
      <c r="KD849" s="4">
        <v>6354</v>
      </c>
      <c r="KE849" s="4">
        <v>23.75</v>
      </c>
      <c r="KF849" s="4">
        <v>-25.4</v>
      </c>
      <c r="KG849" s="4">
        <v>1941</v>
      </c>
      <c r="KH849" s="4">
        <v>552</v>
      </c>
      <c r="KI849" s="4">
        <v>239.2</v>
      </c>
      <c r="KJ849" s="4">
        <v>61.75</v>
      </c>
      <c r="KK849" s="4">
        <v>9117</v>
      </c>
      <c r="KL849" s="4">
        <v>5117</v>
      </c>
      <c r="KM849" s="4">
        <v>30.3</v>
      </c>
      <c r="KN849" s="4">
        <v>-31.8</v>
      </c>
      <c r="KO849" s="4">
        <v>15264</v>
      </c>
      <c r="KP849" s="4">
        <v>-285</v>
      </c>
      <c r="KQ849" s="4">
        <v>196.5</v>
      </c>
      <c r="KR849" s="4">
        <v>52.75</v>
      </c>
      <c r="KS849" s="4">
        <v>42029</v>
      </c>
      <c r="KT849" s="4">
        <v>16245</v>
      </c>
      <c r="KU849" s="4">
        <v>39.75</v>
      </c>
      <c r="KV849" s="4">
        <v>-38.400000000000006</v>
      </c>
      <c r="KW849" s="4">
        <v>2567</v>
      </c>
      <c r="KX849" s="4">
        <v>-261</v>
      </c>
      <c r="KY849" s="4">
        <v>158</v>
      </c>
      <c r="KZ849" s="4">
        <v>45.7</v>
      </c>
      <c r="LA849" s="4">
        <v>9567</v>
      </c>
      <c r="LB849" s="4">
        <v>5280</v>
      </c>
      <c r="LC849" s="4">
        <v>51.3</v>
      </c>
      <c r="LD849" s="4">
        <v>-46.3</v>
      </c>
    </row>
    <row r="850" spans="1:316" x14ac:dyDescent="0.25">
      <c r="A850" s="171">
        <v>44071.604139467592</v>
      </c>
      <c r="B850" s="172">
        <v>0.60277777777777775</v>
      </c>
      <c r="C850" s="4">
        <v>11660.25</v>
      </c>
      <c r="D850" s="4">
        <v>11650</v>
      </c>
      <c r="E850" s="173">
        <v>138</v>
      </c>
      <c r="F850" s="173">
        <v>-140.6</v>
      </c>
      <c r="G850" s="173">
        <v>313.89999999999998</v>
      </c>
      <c r="H850" s="173">
        <v>3172.3500000000008</v>
      </c>
      <c r="I850" s="173">
        <v>-5634.05</v>
      </c>
      <c r="J850" s="173">
        <v>8806.4000000000015</v>
      </c>
      <c r="K850" s="127">
        <v>13.19</v>
      </c>
      <c r="L850" s="127">
        <v>16.829999999999998</v>
      </c>
      <c r="M850" s="127">
        <v>-2.5300000000000011</v>
      </c>
      <c r="N850" s="127">
        <v>-0.96000000000000085</v>
      </c>
      <c r="O850" s="127">
        <v>-0.30486980284763876</v>
      </c>
      <c r="P850" s="127">
        <v>-9.084189137074479E-2</v>
      </c>
      <c r="Q850" s="127">
        <v>1.3132270741674366</v>
      </c>
      <c r="R850" s="4">
        <v>81741</v>
      </c>
      <c r="S850" s="4">
        <v>115471</v>
      </c>
      <c r="T850" s="173">
        <v>11687.216666666667</v>
      </c>
      <c r="U850" s="173">
        <v>4.1000000000003638</v>
      </c>
      <c r="V850" s="4">
        <v>180882</v>
      </c>
      <c r="W850" s="4">
        <v>-29348</v>
      </c>
      <c r="X850" s="173">
        <v>26.966666666667152</v>
      </c>
      <c r="Y850" s="126">
        <v>67111</v>
      </c>
      <c r="Z850" s="126">
        <v>116627</v>
      </c>
      <c r="AA850" s="126">
        <v>183738</v>
      </c>
      <c r="AB850" s="126">
        <v>33730</v>
      </c>
      <c r="AC850" s="126">
        <v>26766</v>
      </c>
      <c r="AD850" s="176" t="e">
        <v>#REF!</v>
      </c>
      <c r="AE850" s="177">
        <v>6.0275679707296963E-2</v>
      </c>
      <c r="AF850" s="177">
        <v>7.6278318892489892E-5</v>
      </c>
      <c r="AG850" s="177">
        <v>3.4432301778542486E-2</v>
      </c>
      <c r="AH850" s="177">
        <v>2.0674507515290135E-2</v>
      </c>
      <c r="AI850" s="127">
        <v>-1.8410146131551178E-2</v>
      </c>
      <c r="AJ850" s="127">
        <v>0</v>
      </c>
      <c r="AK850" s="4">
        <v>0</v>
      </c>
      <c r="AL850" s="178">
        <v>11600</v>
      </c>
      <c r="AM850" s="178">
        <v>11500</v>
      </c>
      <c r="AN850" s="178">
        <v>11700</v>
      </c>
      <c r="AO850" s="178">
        <v>11400</v>
      </c>
      <c r="AS850" s="4">
        <v>2.7619641567649182</v>
      </c>
      <c r="AT850" s="4">
        <v>3.6882763975155282</v>
      </c>
      <c r="AU850" s="4">
        <v>1.3716702734605548</v>
      </c>
      <c r="AV850" s="4">
        <v>0.75698847262247837</v>
      </c>
      <c r="AW850" s="4">
        <v>0.36612725266642149</v>
      </c>
      <c r="AX850" s="4">
        <v>7.6874256247520825E-2</v>
      </c>
      <c r="AY850" s="4">
        <v>19.421455938697317</v>
      </c>
      <c r="AZ850" s="4">
        <v>119.83333333333333</v>
      </c>
      <c r="BA850" s="4">
        <v>28.471032745591941</v>
      </c>
      <c r="BB850" s="4">
        <v>79.444444444444443</v>
      </c>
      <c r="BC850" s="4">
        <v>19.386104783599087</v>
      </c>
      <c r="BD850" s="4">
        <v>167.70588235294119</v>
      </c>
      <c r="BE850" s="4">
        <v>9.3442485306465155</v>
      </c>
      <c r="BF850" s="4">
        <v>30.589041095890412</v>
      </c>
      <c r="BG850" s="4">
        <v>6.983113578533426</v>
      </c>
      <c r="BH850" s="4">
        <v>4.6970633693972177</v>
      </c>
      <c r="BI850" s="4">
        <v>5</v>
      </c>
      <c r="BJ850" s="4">
        <v>2</v>
      </c>
      <c r="BK850" s="4">
        <v>1659.25</v>
      </c>
      <c r="BL850" s="4">
        <v>84.25</v>
      </c>
      <c r="BM850" s="4">
        <v>7251</v>
      </c>
      <c r="BN850" s="4">
        <v>-183</v>
      </c>
      <c r="BO850" s="4">
        <v>1.95</v>
      </c>
      <c r="BP850" s="4">
        <v>-0.59999999999999987</v>
      </c>
      <c r="BQ850" s="4">
        <v>0</v>
      </c>
      <c r="BR850" s="4">
        <v>0</v>
      </c>
      <c r="BS850" s="4">
        <v>0</v>
      </c>
      <c r="BT850" s="4">
        <v>0</v>
      </c>
      <c r="BU850" s="4">
        <v>56</v>
      </c>
      <c r="BV850" s="4">
        <v>0</v>
      </c>
      <c r="BW850" s="4">
        <v>2.0499999999999998</v>
      </c>
      <c r="BX850" s="4">
        <v>-0.95000000000000018</v>
      </c>
      <c r="BY850" s="4">
        <v>23</v>
      </c>
      <c r="BZ850" s="4">
        <v>0</v>
      </c>
      <c r="CA850" s="4">
        <v>0</v>
      </c>
      <c r="CB850" s="4">
        <v>0</v>
      </c>
      <c r="CC850" s="4">
        <v>539</v>
      </c>
      <c r="CD850" s="4">
        <v>166</v>
      </c>
      <c r="CE850" s="4">
        <v>2.1</v>
      </c>
      <c r="CF850" s="4">
        <v>-0.79999999999999982</v>
      </c>
      <c r="CG850" s="4">
        <v>0</v>
      </c>
      <c r="CH850" s="4">
        <v>0</v>
      </c>
      <c r="CI850" s="4">
        <v>0</v>
      </c>
      <c r="CJ850" s="4">
        <v>0</v>
      </c>
      <c r="CK850" s="4">
        <v>16</v>
      </c>
      <c r="CL850" s="4">
        <v>16</v>
      </c>
      <c r="CM850" s="4">
        <v>2.35</v>
      </c>
      <c r="CN850" s="4">
        <v>-9.5500000000000007</v>
      </c>
      <c r="CO850" s="4">
        <v>12</v>
      </c>
      <c r="CP850" s="4">
        <v>1</v>
      </c>
      <c r="CQ850" s="4">
        <v>1405.4</v>
      </c>
      <c r="CR850" s="4">
        <v>21.400000000000091</v>
      </c>
      <c r="CS850" s="4">
        <v>1493</v>
      </c>
      <c r="CT850" s="4">
        <v>-140</v>
      </c>
      <c r="CU850" s="4">
        <v>2.4</v>
      </c>
      <c r="CV850" s="4">
        <v>-0.70000000000000018</v>
      </c>
      <c r="CW850" s="4">
        <v>0</v>
      </c>
      <c r="CX850" s="4">
        <v>0</v>
      </c>
      <c r="CY850" s="4">
        <v>0</v>
      </c>
      <c r="CZ850" s="4">
        <v>0</v>
      </c>
      <c r="DA850" s="4">
        <v>45</v>
      </c>
      <c r="DB850" s="4">
        <v>17</v>
      </c>
      <c r="DC850" s="4">
        <v>2.65</v>
      </c>
      <c r="DD850" s="4">
        <v>-1.8000000000000003</v>
      </c>
      <c r="DE850" s="4">
        <v>29</v>
      </c>
      <c r="DF850" s="4">
        <v>0</v>
      </c>
      <c r="DG850" s="4">
        <v>0</v>
      </c>
      <c r="DH850" s="4">
        <v>0</v>
      </c>
      <c r="DI850" s="4">
        <v>2565</v>
      </c>
      <c r="DJ850" s="4">
        <v>321</v>
      </c>
      <c r="DK850" s="4">
        <v>2.85</v>
      </c>
      <c r="DL850" s="4">
        <v>-0.60000000000000009</v>
      </c>
      <c r="DM850" s="4">
        <v>0</v>
      </c>
      <c r="DN850" s="4">
        <v>0</v>
      </c>
      <c r="DO850" s="4">
        <v>0</v>
      </c>
      <c r="DP850" s="4">
        <v>0</v>
      </c>
      <c r="DQ850" s="4">
        <v>7</v>
      </c>
      <c r="DR850" s="4">
        <v>6</v>
      </c>
      <c r="DS850" s="4">
        <v>3.05</v>
      </c>
      <c r="DT850" s="4">
        <v>-1.75</v>
      </c>
      <c r="DU850" s="4">
        <v>1</v>
      </c>
      <c r="DV850" s="4">
        <v>0</v>
      </c>
      <c r="DW850" s="4">
        <v>0</v>
      </c>
      <c r="DX850" s="4">
        <v>0</v>
      </c>
      <c r="DY850" s="4">
        <v>3393</v>
      </c>
      <c r="DZ850" s="4">
        <v>-203</v>
      </c>
      <c r="EA850" s="4">
        <v>3.05</v>
      </c>
      <c r="EB850" s="4">
        <v>-0.80000000000000027</v>
      </c>
      <c r="EC850" s="4">
        <v>0</v>
      </c>
      <c r="ED850" s="4">
        <v>0</v>
      </c>
      <c r="EE850" s="4">
        <v>0</v>
      </c>
      <c r="EF850" s="4">
        <v>0</v>
      </c>
      <c r="EG850" s="4">
        <v>219</v>
      </c>
      <c r="EH850" s="4">
        <v>212</v>
      </c>
      <c r="EI850" s="4">
        <v>3.4</v>
      </c>
      <c r="EJ850" s="4">
        <v>-1.3000000000000003</v>
      </c>
      <c r="EK850" s="4">
        <v>102</v>
      </c>
      <c r="EL850" s="4">
        <v>1</v>
      </c>
      <c r="EM850" s="4">
        <v>1169.25</v>
      </c>
      <c r="EN850" s="4">
        <v>105</v>
      </c>
      <c r="EO850" s="4">
        <v>23815</v>
      </c>
      <c r="EP850" s="4">
        <v>4912</v>
      </c>
      <c r="EQ850" s="4">
        <v>3.6</v>
      </c>
      <c r="ER850" s="4">
        <v>-0.85000000000000009</v>
      </c>
      <c r="ES850" s="4">
        <v>1</v>
      </c>
      <c r="ET850" s="4">
        <v>1</v>
      </c>
      <c r="EU850" s="4">
        <v>1048.2</v>
      </c>
      <c r="EV850" s="4">
        <v>377.35</v>
      </c>
      <c r="EW850" s="4">
        <v>320</v>
      </c>
      <c r="EX850" s="4">
        <v>294</v>
      </c>
      <c r="EY850" s="4">
        <v>3.8</v>
      </c>
      <c r="EZ850" s="4">
        <v>-1.1500000000000004</v>
      </c>
      <c r="FA850" s="4">
        <v>27</v>
      </c>
      <c r="FB850" s="4">
        <v>1</v>
      </c>
      <c r="FC850" s="4">
        <v>1047.25</v>
      </c>
      <c r="FD850" s="4">
        <v>85.799999999999955</v>
      </c>
      <c r="FE850" s="4">
        <v>6047</v>
      </c>
      <c r="FF850" s="4">
        <v>898</v>
      </c>
      <c r="FG850" s="4">
        <v>3.95</v>
      </c>
      <c r="FH850" s="4">
        <v>-1.2000000000000002</v>
      </c>
      <c r="FI850" s="4">
        <v>1</v>
      </c>
      <c r="FJ850" s="4">
        <v>1</v>
      </c>
      <c r="FK850" s="4">
        <v>1025.1500000000001</v>
      </c>
      <c r="FL850" s="4">
        <v>401.90000000000009</v>
      </c>
      <c r="FM850" s="4">
        <v>78</v>
      </c>
      <c r="FN850" s="4">
        <v>65</v>
      </c>
      <c r="FO850" s="4">
        <v>4.1500000000000004</v>
      </c>
      <c r="FP850" s="4">
        <v>-1.5499999999999998</v>
      </c>
      <c r="FQ850" s="4">
        <v>9</v>
      </c>
      <c r="FR850" s="4">
        <v>0</v>
      </c>
      <c r="FS850" s="4">
        <v>950.35</v>
      </c>
      <c r="FT850" s="4">
        <v>85</v>
      </c>
      <c r="FU850" s="4">
        <v>16975</v>
      </c>
      <c r="FV850" s="4">
        <v>350</v>
      </c>
      <c r="FW850" s="4">
        <v>4.45</v>
      </c>
      <c r="FX850" s="4">
        <v>-1.5999999999999996</v>
      </c>
      <c r="FY850" s="4">
        <v>0</v>
      </c>
      <c r="FZ850" s="4">
        <v>0</v>
      </c>
      <c r="GA850" s="4">
        <v>0</v>
      </c>
      <c r="GB850" s="4">
        <v>0</v>
      </c>
      <c r="GC850" s="4">
        <v>348</v>
      </c>
      <c r="GD850" s="4">
        <v>27</v>
      </c>
      <c r="GE850" s="4">
        <v>4.8</v>
      </c>
      <c r="GF850" s="4">
        <v>-1.5499999999999998</v>
      </c>
      <c r="GG850" s="4">
        <v>316</v>
      </c>
      <c r="GH850" s="4">
        <v>0</v>
      </c>
      <c r="GI850" s="4">
        <v>859.1</v>
      </c>
      <c r="GJ850" s="4">
        <v>89.100000000000023</v>
      </c>
      <c r="GK850" s="4">
        <v>13940</v>
      </c>
      <c r="GL850" s="4">
        <v>3507</v>
      </c>
      <c r="GM850" s="4">
        <v>5.05</v>
      </c>
      <c r="GN850" s="4">
        <v>-1.8500000000000005</v>
      </c>
      <c r="GO850" s="4">
        <v>2</v>
      </c>
      <c r="GP850" s="4">
        <v>2</v>
      </c>
      <c r="GQ850" s="4">
        <v>806.35</v>
      </c>
      <c r="GR850" s="4">
        <v>270.85000000000002</v>
      </c>
      <c r="GS850" s="4">
        <v>399</v>
      </c>
      <c r="GT850" s="4">
        <v>88</v>
      </c>
      <c r="GU850" s="4">
        <v>5.4</v>
      </c>
      <c r="GV850" s="4">
        <v>-2.1999999999999993</v>
      </c>
      <c r="GW850" s="4">
        <v>291</v>
      </c>
      <c r="GX850" s="4">
        <v>13</v>
      </c>
      <c r="GY850" s="4">
        <v>753.15</v>
      </c>
      <c r="GZ850" s="4">
        <v>84.049999999999955</v>
      </c>
      <c r="HA850" s="4">
        <v>10176</v>
      </c>
      <c r="HB850" s="4">
        <v>1060</v>
      </c>
      <c r="HC850" s="4">
        <v>5.7</v>
      </c>
      <c r="HD850" s="4">
        <v>-2.4500000000000002</v>
      </c>
      <c r="HE850" s="4">
        <v>1</v>
      </c>
      <c r="HF850" s="4">
        <v>0</v>
      </c>
      <c r="HG850" s="4">
        <v>0</v>
      </c>
      <c r="HH850" s="4">
        <v>0</v>
      </c>
      <c r="HI850" s="4">
        <v>1129</v>
      </c>
      <c r="HJ850" s="4">
        <v>-34</v>
      </c>
      <c r="HK850" s="4">
        <v>6</v>
      </c>
      <c r="HL850" s="4">
        <v>-3</v>
      </c>
      <c r="HM850" s="4">
        <v>1044</v>
      </c>
      <c r="HN850" s="4">
        <v>141</v>
      </c>
      <c r="HO850" s="4">
        <v>668</v>
      </c>
      <c r="HP850" s="4">
        <v>95.450000000000045</v>
      </c>
      <c r="HQ850" s="4">
        <v>20276</v>
      </c>
      <c r="HR850" s="4">
        <v>5547</v>
      </c>
      <c r="HS850" s="4">
        <v>6.65</v>
      </c>
      <c r="HT850" s="4">
        <v>-3.7999999999999989</v>
      </c>
      <c r="HU850" s="4">
        <v>12</v>
      </c>
      <c r="HV850" s="4">
        <v>5</v>
      </c>
      <c r="HW850" s="4">
        <v>610.70000000000005</v>
      </c>
      <c r="HX850" s="4">
        <v>60.700000000000045</v>
      </c>
      <c r="HY850" s="4">
        <v>1438</v>
      </c>
      <c r="HZ850" s="4">
        <v>427</v>
      </c>
      <c r="IA850" s="4">
        <v>7.15</v>
      </c>
      <c r="IB850" s="4">
        <v>-4.9000000000000004</v>
      </c>
      <c r="IC850" s="4">
        <v>397</v>
      </c>
      <c r="ID850" s="4">
        <v>-5</v>
      </c>
      <c r="IE850" s="4">
        <v>567.70000000000005</v>
      </c>
      <c r="IF850" s="4">
        <v>95.050000000000068</v>
      </c>
      <c r="IG850" s="4">
        <v>11303</v>
      </c>
      <c r="IH850" s="4">
        <v>422</v>
      </c>
      <c r="II850" s="4">
        <v>8</v>
      </c>
      <c r="IJ850" s="4">
        <v>-6.15</v>
      </c>
      <c r="IK850" s="4">
        <v>36</v>
      </c>
      <c r="IL850" s="4">
        <v>-35</v>
      </c>
      <c r="IM850" s="4">
        <v>515.35</v>
      </c>
      <c r="IN850" s="4">
        <v>78.300000000000011</v>
      </c>
      <c r="IO850" s="4">
        <v>2860</v>
      </c>
      <c r="IP850" s="4">
        <v>1124</v>
      </c>
      <c r="IQ850" s="4">
        <v>9</v>
      </c>
      <c r="IR850" s="4">
        <v>-8.1000000000000014</v>
      </c>
      <c r="IS850" s="4">
        <v>878</v>
      </c>
      <c r="IT850" s="4">
        <v>-1</v>
      </c>
      <c r="IU850" s="4">
        <v>470</v>
      </c>
      <c r="IV850" s="4">
        <v>84.899999999999977</v>
      </c>
      <c r="IW850" s="4">
        <v>17021</v>
      </c>
      <c r="IX850" s="4">
        <v>3505</v>
      </c>
      <c r="IY850" s="4">
        <v>10.4</v>
      </c>
      <c r="IZ850" s="4">
        <v>-10.35</v>
      </c>
      <c r="JA850" s="4">
        <v>34</v>
      </c>
      <c r="JB850" s="4">
        <v>-18</v>
      </c>
      <c r="JC850" s="4">
        <v>410</v>
      </c>
      <c r="JD850" s="4">
        <v>66.199999999999989</v>
      </c>
      <c r="JE850" s="4">
        <v>5702</v>
      </c>
      <c r="JF850" s="4">
        <v>2907</v>
      </c>
      <c r="JG850" s="4">
        <v>12.25</v>
      </c>
      <c r="JH850" s="4">
        <v>-13.2</v>
      </c>
      <c r="JI850" s="4">
        <v>2382</v>
      </c>
      <c r="JJ850" s="4">
        <v>23</v>
      </c>
      <c r="JK850" s="4">
        <v>375</v>
      </c>
      <c r="JL850" s="4">
        <v>79.699999999999989</v>
      </c>
      <c r="JM850" s="4">
        <v>22258</v>
      </c>
      <c r="JN850" s="4">
        <v>6929</v>
      </c>
      <c r="JO850" s="4">
        <v>14.9</v>
      </c>
      <c r="JP850" s="4">
        <v>-16.850000000000001</v>
      </c>
      <c r="JQ850" s="5">
        <v>292</v>
      </c>
      <c r="JR850" s="4">
        <v>18</v>
      </c>
      <c r="JS850" s="4">
        <v>330.8</v>
      </c>
      <c r="JT850" s="4">
        <v>78.150000000000006</v>
      </c>
      <c r="JU850" s="4">
        <v>8932</v>
      </c>
      <c r="JV850" s="4">
        <v>3804</v>
      </c>
      <c r="JW850" s="4">
        <v>18.25</v>
      </c>
      <c r="JX850" s="4">
        <v>-20.75</v>
      </c>
      <c r="JY850" s="4">
        <v>4323</v>
      </c>
      <c r="JZ850" s="4">
        <v>-1690</v>
      </c>
      <c r="KA850" s="4">
        <v>281.35000000000002</v>
      </c>
      <c r="KB850" s="4">
        <v>66.050000000000011</v>
      </c>
      <c r="KC850" s="4">
        <v>30188</v>
      </c>
      <c r="KD850" s="4">
        <v>6628</v>
      </c>
      <c r="KE850" s="4">
        <v>23.3</v>
      </c>
      <c r="KF850" s="4">
        <v>-25.849999999999998</v>
      </c>
      <c r="KG850" s="4">
        <v>1941</v>
      </c>
      <c r="KH850" s="4">
        <v>552</v>
      </c>
      <c r="KI850" s="4">
        <v>239.2</v>
      </c>
      <c r="KJ850" s="4">
        <v>61.75</v>
      </c>
      <c r="KK850" s="4">
        <v>9117</v>
      </c>
      <c r="KL850" s="4">
        <v>5117</v>
      </c>
      <c r="KM850" s="4">
        <v>29.8</v>
      </c>
      <c r="KN850" s="4">
        <v>-32.299999999999997</v>
      </c>
      <c r="KO850" s="4">
        <v>15233</v>
      </c>
      <c r="KP850" s="4">
        <v>-316</v>
      </c>
      <c r="KQ850" s="4">
        <v>199.85</v>
      </c>
      <c r="KR850" s="4">
        <v>56.099999999999994</v>
      </c>
      <c r="KS850" s="4">
        <v>42073</v>
      </c>
      <c r="KT850" s="4">
        <v>16289</v>
      </c>
      <c r="KU850" s="4">
        <v>39</v>
      </c>
      <c r="KV850" s="4">
        <v>-39.150000000000006</v>
      </c>
      <c r="KW850" s="4">
        <v>2576</v>
      </c>
      <c r="KX850" s="4">
        <v>-252</v>
      </c>
      <c r="KY850" s="4">
        <v>160</v>
      </c>
      <c r="KZ850" s="4">
        <v>47.7</v>
      </c>
      <c r="LA850" s="4">
        <v>9501</v>
      </c>
      <c r="LB850" s="4">
        <v>5214</v>
      </c>
      <c r="LC850" s="4">
        <v>50.4</v>
      </c>
      <c r="LD850" s="4">
        <v>-47.199999999999996</v>
      </c>
    </row>
    <row r="851" spans="1:316" x14ac:dyDescent="0.25">
      <c r="A851" s="171">
        <v>44071.602989120373</v>
      </c>
      <c r="B851" s="172">
        <v>0.60138888888888886</v>
      </c>
      <c r="C851" s="4">
        <v>11654.95</v>
      </c>
      <c r="D851" s="4">
        <v>11650</v>
      </c>
      <c r="E851" s="173">
        <v>135.69999999999999</v>
      </c>
      <c r="F851" s="173">
        <v>-140.60000000000002</v>
      </c>
      <c r="G851" s="173">
        <v>313.89999999999998</v>
      </c>
      <c r="H851" s="173">
        <v>3166.5500000000006</v>
      </c>
      <c r="I851" s="173">
        <v>-5629.45</v>
      </c>
      <c r="J851" s="173">
        <v>8796</v>
      </c>
      <c r="K851" s="127">
        <v>13.19</v>
      </c>
      <c r="L851" s="127">
        <v>16.829999999999998</v>
      </c>
      <c r="M851" s="127">
        <v>-2.5300000000000011</v>
      </c>
      <c r="N851" s="127">
        <v>-0.96000000000000085</v>
      </c>
      <c r="O851" s="127">
        <v>-0.29244341238951926</v>
      </c>
      <c r="P851" s="127">
        <v>-8.1293759967404899E-2</v>
      </c>
      <c r="Q851" s="127">
        <v>1.3129804455716814</v>
      </c>
      <c r="R851" s="4">
        <v>81757</v>
      </c>
      <c r="S851" s="4">
        <v>115429</v>
      </c>
      <c r="T851" s="173">
        <v>11683.116666666667</v>
      </c>
      <c r="U851" s="173">
        <v>2.4500000000007276</v>
      </c>
      <c r="V851" s="4">
        <v>180882</v>
      </c>
      <c r="W851" s="4">
        <v>-29403</v>
      </c>
      <c r="X851" s="173">
        <v>28.16666666666606</v>
      </c>
      <c r="Y851" s="126">
        <v>67095</v>
      </c>
      <c r="Z851" s="126">
        <v>116579</v>
      </c>
      <c r="AA851" s="126">
        <v>183674</v>
      </c>
      <c r="AB851" s="126">
        <v>33672</v>
      </c>
      <c r="AC851" s="126">
        <v>26798</v>
      </c>
      <c r="AD851" s="176" t="e">
        <v>#REF!</v>
      </c>
      <c r="AE851" s="177">
        <v>5.3861098492126086E-2</v>
      </c>
      <c r="AF851" s="177">
        <v>1.9909309499871676E-3</v>
      </c>
      <c r="AG851" s="177">
        <v>3.3730971495362833E-2</v>
      </c>
      <c r="AH851" s="177">
        <v>3.5589588171344042E-2</v>
      </c>
      <c r="AI851" s="127">
        <v>-1.4812074241067261E-2</v>
      </c>
      <c r="AJ851" s="127">
        <v>0</v>
      </c>
      <c r="AK851" s="4">
        <v>0</v>
      </c>
      <c r="AL851" s="178">
        <v>11600</v>
      </c>
      <c r="AM851" s="178">
        <v>11500</v>
      </c>
      <c r="AN851" s="178">
        <v>11700</v>
      </c>
      <c r="AO851" s="178">
        <v>11400</v>
      </c>
      <c r="AS851" s="4">
        <v>2.7619641567649182</v>
      </c>
      <c r="AT851" s="4">
        <v>3.6882763975155282</v>
      </c>
      <c r="AU851" s="4">
        <v>1.3716702734605548</v>
      </c>
      <c r="AV851" s="4">
        <v>0.75698847262247837</v>
      </c>
      <c r="AW851" s="4">
        <v>0.36612725266642149</v>
      </c>
      <c r="AX851" s="4">
        <v>7.6874256247520825E-2</v>
      </c>
      <c r="AY851" s="4">
        <v>19.421455938697317</v>
      </c>
      <c r="AZ851" s="4">
        <v>118.16666666666667</v>
      </c>
      <c r="BA851" s="4">
        <v>28.471032745591941</v>
      </c>
      <c r="BB851" s="4">
        <v>78.972222222222229</v>
      </c>
      <c r="BC851" s="4">
        <v>19.430365296803654</v>
      </c>
      <c r="BD851" s="4">
        <v>167.70588235294119</v>
      </c>
      <c r="BE851" s="4">
        <v>9.3442485306465155</v>
      </c>
      <c r="BF851" s="4">
        <v>30.589041095890412</v>
      </c>
      <c r="BG851" s="4">
        <v>6.9557603686635945</v>
      </c>
      <c r="BH851" s="4">
        <v>4.6970633693972177</v>
      </c>
      <c r="BI851" s="4">
        <v>5</v>
      </c>
      <c r="BJ851" s="4">
        <v>2</v>
      </c>
      <c r="BK851" s="4">
        <v>1659.25</v>
      </c>
      <c r="BL851" s="4">
        <v>84.25</v>
      </c>
      <c r="BM851" s="4">
        <v>7251</v>
      </c>
      <c r="BN851" s="4">
        <v>-183</v>
      </c>
      <c r="BO851" s="4">
        <v>1.85</v>
      </c>
      <c r="BP851" s="4">
        <v>-0.69999999999999973</v>
      </c>
      <c r="BQ851" s="4">
        <v>0</v>
      </c>
      <c r="BR851" s="4">
        <v>0</v>
      </c>
      <c r="BS851" s="4">
        <v>0</v>
      </c>
      <c r="BT851" s="4">
        <v>0</v>
      </c>
      <c r="BU851" s="4">
        <v>56</v>
      </c>
      <c r="BV851" s="4">
        <v>0</v>
      </c>
      <c r="BW851" s="4">
        <v>2.0499999999999998</v>
      </c>
      <c r="BX851" s="4">
        <v>-0.95000000000000018</v>
      </c>
      <c r="BY851" s="4">
        <v>23</v>
      </c>
      <c r="BZ851" s="4">
        <v>0</v>
      </c>
      <c r="CA851" s="4">
        <v>0</v>
      </c>
      <c r="CB851" s="4">
        <v>0</v>
      </c>
      <c r="CC851" s="4">
        <v>519</v>
      </c>
      <c r="CD851" s="4">
        <v>146</v>
      </c>
      <c r="CE851" s="4">
        <v>2.1</v>
      </c>
      <c r="CF851" s="4">
        <v>-0.79999999999999982</v>
      </c>
      <c r="CG851" s="4">
        <v>0</v>
      </c>
      <c r="CH851" s="4">
        <v>0</v>
      </c>
      <c r="CI851" s="4">
        <v>0</v>
      </c>
      <c r="CJ851" s="4">
        <v>0</v>
      </c>
      <c r="CK851" s="4">
        <v>16</v>
      </c>
      <c r="CL851" s="4">
        <v>16</v>
      </c>
      <c r="CM851" s="4">
        <v>2.35</v>
      </c>
      <c r="CN851" s="4">
        <v>-9.5500000000000007</v>
      </c>
      <c r="CO851" s="4">
        <v>12</v>
      </c>
      <c r="CP851" s="4">
        <v>1</v>
      </c>
      <c r="CQ851" s="4">
        <v>1405.4</v>
      </c>
      <c r="CR851" s="4">
        <v>21.400000000000091</v>
      </c>
      <c r="CS851" s="4">
        <v>1493</v>
      </c>
      <c r="CT851" s="4">
        <v>-140</v>
      </c>
      <c r="CU851" s="4">
        <v>2.4500000000000002</v>
      </c>
      <c r="CV851" s="4">
        <v>-0.64999999999999991</v>
      </c>
      <c r="CW851" s="4">
        <v>0</v>
      </c>
      <c r="CX851" s="4">
        <v>0</v>
      </c>
      <c r="CY851" s="4">
        <v>0</v>
      </c>
      <c r="CZ851" s="4">
        <v>0</v>
      </c>
      <c r="DA851" s="4">
        <v>45</v>
      </c>
      <c r="DB851" s="4">
        <v>17</v>
      </c>
      <c r="DC851" s="4">
        <v>2.65</v>
      </c>
      <c r="DD851" s="4">
        <v>-1.8000000000000003</v>
      </c>
      <c r="DE851" s="4">
        <v>29</v>
      </c>
      <c r="DF851" s="4">
        <v>0</v>
      </c>
      <c r="DG851" s="4">
        <v>0</v>
      </c>
      <c r="DH851" s="4">
        <v>0</v>
      </c>
      <c r="DI851" s="4">
        <v>2572</v>
      </c>
      <c r="DJ851" s="4">
        <v>328</v>
      </c>
      <c r="DK851" s="4">
        <v>2.85</v>
      </c>
      <c r="DL851" s="4">
        <v>-0.60000000000000009</v>
      </c>
      <c r="DM851" s="4">
        <v>0</v>
      </c>
      <c r="DN851" s="4">
        <v>0</v>
      </c>
      <c r="DO851" s="4">
        <v>0</v>
      </c>
      <c r="DP851" s="4">
        <v>0</v>
      </c>
      <c r="DQ851" s="4">
        <v>7</v>
      </c>
      <c r="DR851" s="4">
        <v>6</v>
      </c>
      <c r="DS851" s="4">
        <v>3.05</v>
      </c>
      <c r="DT851" s="4">
        <v>-1.75</v>
      </c>
      <c r="DU851" s="4">
        <v>1</v>
      </c>
      <c r="DV851" s="4">
        <v>0</v>
      </c>
      <c r="DW851" s="4">
        <v>0</v>
      </c>
      <c r="DX851" s="4">
        <v>0</v>
      </c>
      <c r="DY851" s="4">
        <v>3401</v>
      </c>
      <c r="DZ851" s="4">
        <v>-195</v>
      </c>
      <c r="EA851" s="4">
        <v>3.05</v>
      </c>
      <c r="EB851" s="4">
        <v>-0.80000000000000027</v>
      </c>
      <c r="EC851" s="4">
        <v>0</v>
      </c>
      <c r="ED851" s="4">
        <v>0</v>
      </c>
      <c r="EE851" s="4">
        <v>0</v>
      </c>
      <c r="EF851" s="4">
        <v>0</v>
      </c>
      <c r="EG851" s="4">
        <v>219</v>
      </c>
      <c r="EH851" s="4">
        <v>212</v>
      </c>
      <c r="EI851" s="4">
        <v>3.4</v>
      </c>
      <c r="EJ851" s="4">
        <v>-1.3000000000000003</v>
      </c>
      <c r="EK851" s="4">
        <v>102</v>
      </c>
      <c r="EL851" s="4">
        <v>1</v>
      </c>
      <c r="EM851" s="4">
        <v>1169.25</v>
      </c>
      <c r="EN851" s="4">
        <v>105</v>
      </c>
      <c r="EO851" s="4">
        <v>23847</v>
      </c>
      <c r="EP851" s="4">
        <v>4944</v>
      </c>
      <c r="EQ851" s="4">
        <v>3.6</v>
      </c>
      <c r="ER851" s="4">
        <v>-0.85000000000000009</v>
      </c>
      <c r="ES851" s="4">
        <v>1</v>
      </c>
      <c r="ET851" s="4">
        <v>1</v>
      </c>
      <c r="EU851" s="4">
        <v>1048.2</v>
      </c>
      <c r="EV851" s="4">
        <v>377.35</v>
      </c>
      <c r="EW851" s="4">
        <v>320</v>
      </c>
      <c r="EX851" s="4">
        <v>294</v>
      </c>
      <c r="EY851" s="4">
        <v>3.8</v>
      </c>
      <c r="EZ851" s="4">
        <v>-1.1500000000000004</v>
      </c>
      <c r="FA851" s="4">
        <v>27</v>
      </c>
      <c r="FB851" s="4">
        <v>1</v>
      </c>
      <c r="FC851" s="4">
        <v>1047.25</v>
      </c>
      <c r="FD851" s="4">
        <v>85.799999999999955</v>
      </c>
      <c r="FE851" s="4">
        <v>6047</v>
      </c>
      <c r="FF851" s="4">
        <v>898</v>
      </c>
      <c r="FG851" s="4">
        <v>3.95</v>
      </c>
      <c r="FH851" s="4">
        <v>-1.2000000000000002</v>
      </c>
      <c r="FI851" s="4">
        <v>1</v>
      </c>
      <c r="FJ851" s="4">
        <v>1</v>
      </c>
      <c r="FK851" s="4">
        <v>1025.1500000000001</v>
      </c>
      <c r="FL851" s="4">
        <v>401.90000000000009</v>
      </c>
      <c r="FM851" s="4">
        <v>80</v>
      </c>
      <c r="FN851" s="4">
        <v>67</v>
      </c>
      <c r="FO851" s="4">
        <v>4.1500000000000004</v>
      </c>
      <c r="FP851" s="4">
        <v>-1.5499999999999998</v>
      </c>
      <c r="FQ851" s="4">
        <v>9</v>
      </c>
      <c r="FR851" s="4">
        <v>0</v>
      </c>
      <c r="FS851" s="4">
        <v>950.35</v>
      </c>
      <c r="FT851" s="4">
        <v>85</v>
      </c>
      <c r="FU851" s="4">
        <v>16975</v>
      </c>
      <c r="FV851" s="4">
        <v>350</v>
      </c>
      <c r="FW851" s="4">
        <v>4.45</v>
      </c>
      <c r="FX851" s="4">
        <v>-1.5999999999999996</v>
      </c>
      <c r="FY851" s="4">
        <v>0</v>
      </c>
      <c r="FZ851" s="4">
        <v>0</v>
      </c>
      <c r="GA851" s="4">
        <v>0</v>
      </c>
      <c r="GB851" s="4">
        <v>0</v>
      </c>
      <c r="GC851" s="4">
        <v>337</v>
      </c>
      <c r="GD851" s="4">
        <v>16</v>
      </c>
      <c r="GE851" s="4">
        <v>4.8</v>
      </c>
      <c r="GF851" s="4">
        <v>-1.5499999999999998</v>
      </c>
      <c r="GG851" s="4">
        <v>316</v>
      </c>
      <c r="GH851" s="4">
        <v>0</v>
      </c>
      <c r="GI851" s="4">
        <v>859.1</v>
      </c>
      <c r="GJ851" s="4">
        <v>89.100000000000023</v>
      </c>
      <c r="GK851" s="4">
        <v>13940</v>
      </c>
      <c r="GL851" s="4">
        <v>3507</v>
      </c>
      <c r="GM851" s="4">
        <v>5.05</v>
      </c>
      <c r="GN851" s="4">
        <v>-1.8500000000000005</v>
      </c>
      <c r="GO851" s="4">
        <v>2</v>
      </c>
      <c r="GP851" s="4">
        <v>2</v>
      </c>
      <c r="GQ851" s="4">
        <v>806.35</v>
      </c>
      <c r="GR851" s="4">
        <v>270.85000000000002</v>
      </c>
      <c r="GS851" s="4">
        <v>399</v>
      </c>
      <c r="GT851" s="4">
        <v>88</v>
      </c>
      <c r="GU851" s="4">
        <v>5.4</v>
      </c>
      <c r="GV851" s="4">
        <v>-2.1999999999999993</v>
      </c>
      <c r="GW851" s="4">
        <v>291</v>
      </c>
      <c r="GX851" s="4">
        <v>13</v>
      </c>
      <c r="GY851" s="4">
        <v>753.15</v>
      </c>
      <c r="GZ851" s="4">
        <v>84.049999999999955</v>
      </c>
      <c r="HA851" s="4">
        <v>10176</v>
      </c>
      <c r="HB851" s="4">
        <v>1060</v>
      </c>
      <c r="HC851" s="4">
        <v>5.7</v>
      </c>
      <c r="HD851" s="4">
        <v>-2.4500000000000002</v>
      </c>
      <c r="HE851" s="4">
        <v>1</v>
      </c>
      <c r="HF851" s="4">
        <v>0</v>
      </c>
      <c r="HG851" s="4">
        <v>0</v>
      </c>
      <c r="HH851" s="4">
        <v>0</v>
      </c>
      <c r="HI851" s="4">
        <v>1124</v>
      </c>
      <c r="HJ851" s="4">
        <v>-39</v>
      </c>
      <c r="HK851" s="4">
        <v>6</v>
      </c>
      <c r="HL851" s="4">
        <v>-3</v>
      </c>
      <c r="HM851" s="4">
        <v>1044</v>
      </c>
      <c r="HN851" s="4">
        <v>141</v>
      </c>
      <c r="HO851" s="4">
        <v>668</v>
      </c>
      <c r="HP851" s="4">
        <v>95.450000000000045</v>
      </c>
      <c r="HQ851" s="4">
        <v>20276</v>
      </c>
      <c r="HR851" s="4">
        <v>5547</v>
      </c>
      <c r="HS851" s="4">
        <v>6.65</v>
      </c>
      <c r="HT851" s="4">
        <v>-3.7999999999999989</v>
      </c>
      <c r="HU851" s="4">
        <v>12</v>
      </c>
      <c r="HV851" s="4">
        <v>5</v>
      </c>
      <c r="HW851" s="4">
        <v>610.70000000000005</v>
      </c>
      <c r="HX851" s="4">
        <v>60.700000000000045</v>
      </c>
      <c r="HY851" s="4">
        <v>1418</v>
      </c>
      <c r="HZ851" s="4">
        <v>407</v>
      </c>
      <c r="IA851" s="4">
        <v>7.1</v>
      </c>
      <c r="IB851" s="4">
        <v>-4.9500000000000011</v>
      </c>
      <c r="IC851" s="4">
        <v>397</v>
      </c>
      <c r="ID851" s="4">
        <v>-5</v>
      </c>
      <c r="IE851" s="4">
        <v>567.70000000000005</v>
      </c>
      <c r="IF851" s="4">
        <v>95.050000000000068</v>
      </c>
      <c r="IG851" s="4">
        <v>11303</v>
      </c>
      <c r="IH851" s="4">
        <v>422</v>
      </c>
      <c r="II851" s="4">
        <v>7.95</v>
      </c>
      <c r="IJ851" s="4">
        <v>-6.2</v>
      </c>
      <c r="IK851" s="4">
        <v>36</v>
      </c>
      <c r="IL851" s="4">
        <v>-35</v>
      </c>
      <c r="IM851" s="4">
        <v>515.35</v>
      </c>
      <c r="IN851" s="4">
        <v>78.300000000000011</v>
      </c>
      <c r="IO851" s="4">
        <v>2843</v>
      </c>
      <c r="IP851" s="4">
        <v>1107</v>
      </c>
      <c r="IQ851" s="4">
        <v>8.85</v>
      </c>
      <c r="IR851" s="4">
        <v>-8.2500000000000018</v>
      </c>
      <c r="IS851" s="4">
        <v>876</v>
      </c>
      <c r="IT851" s="4">
        <v>-3</v>
      </c>
      <c r="IU851" s="4">
        <v>471.05</v>
      </c>
      <c r="IV851" s="4">
        <v>85.949999999999989</v>
      </c>
      <c r="IW851" s="4">
        <v>17021</v>
      </c>
      <c r="IX851" s="4">
        <v>3505</v>
      </c>
      <c r="IY851" s="4">
        <v>10.3</v>
      </c>
      <c r="IZ851" s="4">
        <v>-10.45</v>
      </c>
      <c r="JA851" s="4">
        <v>34</v>
      </c>
      <c r="JB851" s="4">
        <v>-18</v>
      </c>
      <c r="JC851" s="4">
        <v>410</v>
      </c>
      <c r="JD851" s="4">
        <v>66.199999999999989</v>
      </c>
      <c r="JE851" s="4">
        <v>5702</v>
      </c>
      <c r="JF851" s="4">
        <v>2907</v>
      </c>
      <c r="JG851" s="4">
        <v>12.15</v>
      </c>
      <c r="JH851" s="4">
        <v>-13.299999999999999</v>
      </c>
      <c r="JI851" s="4">
        <v>2382</v>
      </c>
      <c r="JJ851" s="4">
        <v>23</v>
      </c>
      <c r="JK851" s="4">
        <v>374</v>
      </c>
      <c r="JL851" s="4">
        <v>78.699999999999989</v>
      </c>
      <c r="JM851" s="4">
        <v>22258</v>
      </c>
      <c r="JN851" s="4">
        <v>6929</v>
      </c>
      <c r="JO851" s="4">
        <v>14.95</v>
      </c>
      <c r="JP851" s="4">
        <v>-16.8</v>
      </c>
      <c r="JQ851" s="5">
        <v>292</v>
      </c>
      <c r="JR851" s="4">
        <v>18</v>
      </c>
      <c r="JS851" s="4">
        <v>326.55</v>
      </c>
      <c r="JT851" s="4">
        <v>73.900000000000006</v>
      </c>
      <c r="JU851" s="4">
        <v>8932</v>
      </c>
      <c r="JV851" s="4">
        <v>3804</v>
      </c>
      <c r="JW851" s="4">
        <v>18.3</v>
      </c>
      <c r="JX851" s="4">
        <v>-20.7</v>
      </c>
      <c r="JY851" s="4">
        <v>4340</v>
      </c>
      <c r="JZ851" s="4">
        <v>-1673</v>
      </c>
      <c r="KA851" s="4">
        <v>282.14999999999998</v>
      </c>
      <c r="KB851" s="4">
        <v>66.849999999999966</v>
      </c>
      <c r="KC851" s="4">
        <v>30188</v>
      </c>
      <c r="KD851" s="4">
        <v>6628</v>
      </c>
      <c r="KE851" s="4">
        <v>23.3</v>
      </c>
      <c r="KF851" s="4">
        <v>-25.849999999999998</v>
      </c>
      <c r="KG851" s="4">
        <v>1941</v>
      </c>
      <c r="KH851" s="4">
        <v>552</v>
      </c>
      <c r="KI851" s="4">
        <v>239.2</v>
      </c>
      <c r="KJ851" s="4">
        <v>61.75</v>
      </c>
      <c r="KK851" s="4">
        <v>9117</v>
      </c>
      <c r="KL851" s="4">
        <v>5117</v>
      </c>
      <c r="KM851" s="4">
        <v>29.8</v>
      </c>
      <c r="KN851" s="4">
        <v>-32.299999999999997</v>
      </c>
      <c r="KO851" s="4">
        <v>15233</v>
      </c>
      <c r="KP851" s="4">
        <v>-316</v>
      </c>
      <c r="KQ851" s="4">
        <v>198.45</v>
      </c>
      <c r="KR851" s="4">
        <v>54.699999999999989</v>
      </c>
      <c r="KS851" s="4">
        <v>42073</v>
      </c>
      <c r="KT851" s="4">
        <v>16289</v>
      </c>
      <c r="KU851" s="4">
        <v>39</v>
      </c>
      <c r="KV851" s="4">
        <v>-39.150000000000006</v>
      </c>
      <c r="KW851" s="4">
        <v>2576</v>
      </c>
      <c r="KX851" s="4">
        <v>-252</v>
      </c>
      <c r="KY851" s="4">
        <v>160.65</v>
      </c>
      <c r="KZ851" s="4">
        <v>48.350000000000009</v>
      </c>
      <c r="LA851" s="4">
        <v>9501</v>
      </c>
      <c r="LB851" s="4">
        <v>5214</v>
      </c>
      <c r="LC851" s="4">
        <v>50.5</v>
      </c>
      <c r="LD851" s="4">
        <v>-47.099999999999994</v>
      </c>
    </row>
    <row r="852" spans="1:316" x14ac:dyDescent="0.25">
      <c r="A852" s="171">
        <v>44071.600758449073</v>
      </c>
      <c r="B852" s="172">
        <v>0.59930555555555554</v>
      </c>
      <c r="C852" s="4">
        <v>11653.45</v>
      </c>
      <c r="D852" s="4">
        <v>11650</v>
      </c>
      <c r="E852" s="173">
        <v>121.44999999999997</v>
      </c>
      <c r="F852" s="173">
        <v>-135.80000000000001</v>
      </c>
      <c r="G852" s="173">
        <v>313.89999999999998</v>
      </c>
      <c r="H852" s="173">
        <v>3129.2500000000005</v>
      </c>
      <c r="I852" s="173">
        <v>-5589.4</v>
      </c>
      <c r="J852" s="173">
        <v>8718.65</v>
      </c>
      <c r="K852" s="127">
        <v>13.19</v>
      </c>
      <c r="L852" s="127">
        <v>16.829999999999998</v>
      </c>
      <c r="M852" s="127">
        <v>-2.5300000000000011</v>
      </c>
      <c r="N852" s="127">
        <v>-0.96000000000000085</v>
      </c>
      <c r="O852" s="127">
        <v>-0.28883748298593998</v>
      </c>
      <c r="P852" s="127">
        <v>-7.852759102156838E-2</v>
      </c>
      <c r="Q852" s="127">
        <v>1.3186886095429526</v>
      </c>
      <c r="R852" s="4">
        <v>80987</v>
      </c>
      <c r="S852" s="4">
        <v>115872</v>
      </c>
      <c r="T852" s="173">
        <v>11680.85</v>
      </c>
      <c r="U852" s="173">
        <v>-7.9666666666653327</v>
      </c>
      <c r="V852" s="4">
        <v>180815</v>
      </c>
      <c r="W852" s="4">
        <v>-29268</v>
      </c>
      <c r="X852" s="173">
        <v>27.399999999999636</v>
      </c>
      <c r="Y852" s="126">
        <v>66363</v>
      </c>
      <c r="Z852" s="126">
        <v>117022</v>
      </c>
      <c r="AA852" s="126">
        <v>183385</v>
      </c>
      <c r="AB852" s="126">
        <v>34885</v>
      </c>
      <c r="AC852" s="126">
        <v>27347</v>
      </c>
      <c r="AD852" s="176" t="e">
        <v>#REF!</v>
      </c>
      <c r="AE852" s="177">
        <v>6.3247414952441447E-2</v>
      </c>
      <c r="AF852" s="177">
        <v>3.2498950443898564E-3</v>
      </c>
      <c r="AG852" s="177">
        <v>3.3397075728647377E-2</v>
      </c>
      <c r="AH852" s="177">
        <v>4.5419782721730979E-2</v>
      </c>
      <c r="AI852" s="127">
        <v>-1.527657656381614E-2</v>
      </c>
      <c r="AJ852" s="127">
        <v>0</v>
      </c>
      <c r="AK852" s="4">
        <v>0</v>
      </c>
      <c r="AL852" s="178">
        <v>11600</v>
      </c>
      <c r="AM852" s="178">
        <v>11500</v>
      </c>
      <c r="AN852" s="178">
        <v>11700</v>
      </c>
      <c r="AO852" s="178">
        <v>11400</v>
      </c>
      <c r="AS852" s="4">
        <v>2.7572885344489477</v>
      </c>
      <c r="AT852" s="4">
        <v>3.8513356562137049</v>
      </c>
      <c r="AU852" s="4">
        <v>1.3547343390636573</v>
      </c>
      <c r="AV852" s="4">
        <v>0.7648194919031347</v>
      </c>
      <c r="AW852" s="4">
        <v>0.372172569789253</v>
      </c>
      <c r="AX852" s="4">
        <v>7.6673267326732672E-2</v>
      </c>
      <c r="AY852" s="4">
        <v>19.382183908045977</v>
      </c>
      <c r="AZ852" s="4">
        <v>118.16666666666667</v>
      </c>
      <c r="BA852" s="4">
        <v>28.637279596977329</v>
      </c>
      <c r="BB852" s="4">
        <v>78.972222222222229</v>
      </c>
      <c r="BC852" s="4">
        <v>19.454337899543379</v>
      </c>
      <c r="BD852" s="4">
        <v>167</v>
      </c>
      <c r="BE852" s="4">
        <v>9.5835104122396935</v>
      </c>
      <c r="BF852" s="4">
        <v>30.136986301369863</v>
      </c>
      <c r="BG852" s="4">
        <v>6.9859447004608297</v>
      </c>
      <c r="BH852" s="4">
        <v>4.630179028132992</v>
      </c>
      <c r="BI852" s="4">
        <v>5</v>
      </c>
      <c r="BJ852" s="4">
        <v>2</v>
      </c>
      <c r="BK852" s="4">
        <v>1659.25</v>
      </c>
      <c r="BL852" s="4">
        <v>84.25</v>
      </c>
      <c r="BM852" s="4">
        <v>7251</v>
      </c>
      <c r="BN852" s="4">
        <v>-183</v>
      </c>
      <c r="BO852" s="4">
        <v>1.9</v>
      </c>
      <c r="BP852" s="4">
        <v>-0.64999999999999991</v>
      </c>
      <c r="BQ852" s="4">
        <v>0</v>
      </c>
      <c r="BR852" s="4">
        <v>0</v>
      </c>
      <c r="BS852" s="4">
        <v>0</v>
      </c>
      <c r="BT852" s="4">
        <v>0</v>
      </c>
      <c r="BU852" s="4">
        <v>56</v>
      </c>
      <c r="BV852" s="4">
        <v>0</v>
      </c>
      <c r="BW852" s="4">
        <v>2.0499999999999998</v>
      </c>
      <c r="BX852" s="4">
        <v>-0.95000000000000018</v>
      </c>
      <c r="BY852" s="4">
        <v>23</v>
      </c>
      <c r="BZ852" s="4">
        <v>0</v>
      </c>
      <c r="CA852" s="4">
        <v>0</v>
      </c>
      <c r="CB852" s="4">
        <v>0</v>
      </c>
      <c r="CC852" s="4">
        <v>519</v>
      </c>
      <c r="CD852" s="4">
        <v>146</v>
      </c>
      <c r="CE852" s="4">
        <v>2</v>
      </c>
      <c r="CF852" s="4">
        <v>-0.89999999999999991</v>
      </c>
      <c r="CG852" s="4">
        <v>0</v>
      </c>
      <c r="CH852" s="4">
        <v>0</v>
      </c>
      <c r="CI852" s="4">
        <v>0</v>
      </c>
      <c r="CJ852" s="4">
        <v>0</v>
      </c>
      <c r="CK852" s="4">
        <v>4</v>
      </c>
      <c r="CL852" s="4">
        <v>4</v>
      </c>
      <c r="CM852" s="4">
        <v>2.35</v>
      </c>
      <c r="CN852" s="4">
        <v>-9.5500000000000007</v>
      </c>
      <c r="CO852" s="4">
        <v>12</v>
      </c>
      <c r="CP852" s="4">
        <v>1</v>
      </c>
      <c r="CQ852" s="4">
        <v>1405.4</v>
      </c>
      <c r="CR852" s="4">
        <v>21.400000000000091</v>
      </c>
      <c r="CS852" s="4">
        <v>1493</v>
      </c>
      <c r="CT852" s="4">
        <v>-140</v>
      </c>
      <c r="CU852" s="4">
        <v>2.4500000000000002</v>
      </c>
      <c r="CV852" s="4">
        <v>-0.64999999999999991</v>
      </c>
      <c r="CW852" s="4">
        <v>0</v>
      </c>
      <c r="CX852" s="4">
        <v>0</v>
      </c>
      <c r="CY852" s="4">
        <v>0</v>
      </c>
      <c r="CZ852" s="4">
        <v>0</v>
      </c>
      <c r="DA852" s="4">
        <v>45</v>
      </c>
      <c r="DB852" s="4">
        <v>17</v>
      </c>
      <c r="DC852" s="4">
        <v>2.65</v>
      </c>
      <c r="DD852" s="4">
        <v>-1.8000000000000003</v>
      </c>
      <c r="DE852" s="4">
        <v>29</v>
      </c>
      <c r="DF852" s="4">
        <v>0</v>
      </c>
      <c r="DG852" s="4">
        <v>0</v>
      </c>
      <c r="DH852" s="4">
        <v>0</v>
      </c>
      <c r="DI852" s="4">
        <v>2572</v>
      </c>
      <c r="DJ852" s="4">
        <v>328</v>
      </c>
      <c r="DK852" s="4">
        <v>2.7</v>
      </c>
      <c r="DL852" s="4">
        <v>-0.75</v>
      </c>
      <c r="DM852" s="4">
        <v>0</v>
      </c>
      <c r="DN852" s="4">
        <v>0</v>
      </c>
      <c r="DO852" s="4">
        <v>0</v>
      </c>
      <c r="DP852" s="4">
        <v>0</v>
      </c>
      <c r="DQ852" s="4">
        <v>7</v>
      </c>
      <c r="DR852" s="4">
        <v>6</v>
      </c>
      <c r="DS852" s="4">
        <v>3.05</v>
      </c>
      <c r="DT852" s="4">
        <v>-1.75</v>
      </c>
      <c r="DU852" s="4">
        <v>1</v>
      </c>
      <c r="DV852" s="4">
        <v>0</v>
      </c>
      <c r="DW852" s="4">
        <v>0</v>
      </c>
      <c r="DX852" s="4">
        <v>0</v>
      </c>
      <c r="DY852" s="4">
        <v>3401</v>
      </c>
      <c r="DZ852" s="4">
        <v>-195</v>
      </c>
      <c r="EA852" s="4">
        <v>3.1</v>
      </c>
      <c r="EB852" s="4">
        <v>-0.75</v>
      </c>
      <c r="EC852" s="4">
        <v>0</v>
      </c>
      <c r="ED852" s="4">
        <v>0</v>
      </c>
      <c r="EE852" s="4">
        <v>0</v>
      </c>
      <c r="EF852" s="4">
        <v>0</v>
      </c>
      <c r="EG852" s="4">
        <v>219</v>
      </c>
      <c r="EH852" s="4">
        <v>212</v>
      </c>
      <c r="EI852" s="4">
        <v>3.4</v>
      </c>
      <c r="EJ852" s="4">
        <v>-1.3000000000000003</v>
      </c>
      <c r="EK852" s="4">
        <v>102</v>
      </c>
      <c r="EL852" s="4">
        <v>1</v>
      </c>
      <c r="EM852" s="4">
        <v>1169.25</v>
      </c>
      <c r="EN852" s="4">
        <v>105</v>
      </c>
      <c r="EO852" s="4">
        <v>23847</v>
      </c>
      <c r="EP852" s="4">
        <v>4944</v>
      </c>
      <c r="EQ852" s="4">
        <v>3.6</v>
      </c>
      <c r="ER852" s="4">
        <v>-0.85000000000000009</v>
      </c>
      <c r="ES852" s="4">
        <v>1</v>
      </c>
      <c r="ET852" s="4">
        <v>1</v>
      </c>
      <c r="EU852" s="4">
        <v>1048.2</v>
      </c>
      <c r="EV852" s="4">
        <v>377.35</v>
      </c>
      <c r="EW852" s="4">
        <v>320</v>
      </c>
      <c r="EX852" s="4">
        <v>294</v>
      </c>
      <c r="EY852" s="4">
        <v>3.8</v>
      </c>
      <c r="EZ852" s="4">
        <v>-1.1500000000000004</v>
      </c>
      <c r="FA852" s="4">
        <v>27</v>
      </c>
      <c r="FB852" s="4">
        <v>1</v>
      </c>
      <c r="FC852" s="4">
        <v>1047.25</v>
      </c>
      <c r="FD852" s="4">
        <v>85.799999999999955</v>
      </c>
      <c r="FE852" s="4">
        <v>6047</v>
      </c>
      <c r="FF852" s="4">
        <v>898</v>
      </c>
      <c r="FG852" s="4">
        <v>3.9</v>
      </c>
      <c r="FH852" s="4">
        <v>-1.2500000000000004</v>
      </c>
      <c r="FI852" s="4">
        <v>1</v>
      </c>
      <c r="FJ852" s="4">
        <v>1</v>
      </c>
      <c r="FK852" s="4">
        <v>1025.1500000000001</v>
      </c>
      <c r="FL852" s="4">
        <v>401.90000000000009</v>
      </c>
      <c r="FM852" s="4">
        <v>80</v>
      </c>
      <c r="FN852" s="4">
        <v>67</v>
      </c>
      <c r="FO852" s="4">
        <v>4.1500000000000004</v>
      </c>
      <c r="FP852" s="4">
        <v>-1.5499999999999998</v>
      </c>
      <c r="FQ852" s="4">
        <v>9</v>
      </c>
      <c r="FR852" s="4">
        <v>0</v>
      </c>
      <c r="FS852" s="4">
        <v>950.35</v>
      </c>
      <c r="FT852" s="4">
        <v>85</v>
      </c>
      <c r="FU852" s="4">
        <v>17122</v>
      </c>
      <c r="FV852" s="4">
        <v>497</v>
      </c>
      <c r="FW852" s="4">
        <v>4.5</v>
      </c>
      <c r="FX852" s="4">
        <v>-1.5499999999999998</v>
      </c>
      <c r="FY852" s="4">
        <v>0</v>
      </c>
      <c r="FZ852" s="4">
        <v>0</v>
      </c>
      <c r="GA852" s="4">
        <v>0</v>
      </c>
      <c r="GB852" s="4">
        <v>0</v>
      </c>
      <c r="GC852" s="4">
        <v>337</v>
      </c>
      <c r="GD852" s="4">
        <v>16</v>
      </c>
      <c r="GE852" s="4">
        <v>4.6500000000000004</v>
      </c>
      <c r="GF852" s="4">
        <v>-1.6999999999999993</v>
      </c>
      <c r="GG852" s="4">
        <v>316</v>
      </c>
      <c r="GH852" s="4">
        <v>0</v>
      </c>
      <c r="GI852" s="4">
        <v>859.1</v>
      </c>
      <c r="GJ852" s="4">
        <v>89.100000000000023</v>
      </c>
      <c r="GK852" s="4">
        <v>13815</v>
      </c>
      <c r="GL852" s="4">
        <v>3382</v>
      </c>
      <c r="GM852" s="4">
        <v>5.0999999999999996</v>
      </c>
      <c r="GN852" s="4">
        <v>-1.8000000000000007</v>
      </c>
      <c r="GO852" s="4">
        <v>2</v>
      </c>
      <c r="GP852" s="4">
        <v>2</v>
      </c>
      <c r="GQ852" s="4">
        <v>806.35</v>
      </c>
      <c r="GR852" s="4">
        <v>270.85000000000002</v>
      </c>
      <c r="GS852" s="4">
        <v>378</v>
      </c>
      <c r="GT852" s="4">
        <v>67</v>
      </c>
      <c r="GU852" s="4">
        <v>5.25</v>
      </c>
      <c r="GV852" s="4">
        <v>-2.3499999999999996</v>
      </c>
      <c r="GW852" s="4">
        <v>291</v>
      </c>
      <c r="GX852" s="4">
        <v>13</v>
      </c>
      <c r="GY852" s="4">
        <v>753.15</v>
      </c>
      <c r="GZ852" s="4">
        <v>84.049999999999955</v>
      </c>
      <c r="HA852" s="4">
        <v>10009</v>
      </c>
      <c r="HB852" s="4">
        <v>893</v>
      </c>
      <c r="HC852" s="4">
        <v>5.65</v>
      </c>
      <c r="HD852" s="4">
        <v>-2.5</v>
      </c>
      <c r="HE852" s="4">
        <v>1</v>
      </c>
      <c r="HF852" s="4">
        <v>0</v>
      </c>
      <c r="HG852" s="4">
        <v>0</v>
      </c>
      <c r="HH852" s="4">
        <v>0</v>
      </c>
      <c r="HI852" s="4">
        <v>1124</v>
      </c>
      <c r="HJ852" s="4">
        <v>-39</v>
      </c>
      <c r="HK852" s="4">
        <v>6.15</v>
      </c>
      <c r="HL852" s="4">
        <v>-2.8499999999999996</v>
      </c>
      <c r="HM852" s="4">
        <v>1044</v>
      </c>
      <c r="HN852" s="4">
        <v>141</v>
      </c>
      <c r="HO852" s="4">
        <v>668</v>
      </c>
      <c r="HP852" s="4">
        <v>95.450000000000045</v>
      </c>
      <c r="HQ852" s="4">
        <v>20235</v>
      </c>
      <c r="HR852" s="4">
        <v>5506</v>
      </c>
      <c r="HS852" s="4">
        <v>6.65</v>
      </c>
      <c r="HT852" s="4">
        <v>-3.7999999999999989</v>
      </c>
      <c r="HU852" s="4">
        <v>12</v>
      </c>
      <c r="HV852" s="4">
        <v>5</v>
      </c>
      <c r="HW852" s="4">
        <v>610.70000000000005</v>
      </c>
      <c r="HX852" s="4">
        <v>60.700000000000045</v>
      </c>
      <c r="HY852" s="4">
        <v>1418</v>
      </c>
      <c r="HZ852" s="4">
        <v>407</v>
      </c>
      <c r="IA852" s="4">
        <v>7.25</v>
      </c>
      <c r="IB852" s="4">
        <v>-4.8000000000000007</v>
      </c>
      <c r="IC852" s="4">
        <v>397</v>
      </c>
      <c r="ID852" s="4">
        <v>-5</v>
      </c>
      <c r="IE852" s="4">
        <v>567.70000000000005</v>
      </c>
      <c r="IF852" s="4">
        <v>95.050000000000068</v>
      </c>
      <c r="IG852" s="4">
        <v>11369</v>
      </c>
      <c r="IH852" s="4">
        <v>488</v>
      </c>
      <c r="II852" s="4">
        <v>8.0500000000000007</v>
      </c>
      <c r="IJ852" s="4">
        <v>-6.1</v>
      </c>
      <c r="IK852" s="4">
        <v>36</v>
      </c>
      <c r="IL852" s="4">
        <v>-35</v>
      </c>
      <c r="IM852" s="4">
        <v>515.35</v>
      </c>
      <c r="IN852" s="4">
        <v>78.300000000000011</v>
      </c>
      <c r="IO852" s="4">
        <v>2843</v>
      </c>
      <c r="IP852" s="4">
        <v>1107</v>
      </c>
      <c r="IQ852" s="4">
        <v>9.3000000000000007</v>
      </c>
      <c r="IR852" s="4">
        <v>-7.8000000000000007</v>
      </c>
      <c r="IS852" s="4">
        <v>876</v>
      </c>
      <c r="IT852" s="4">
        <v>-3</v>
      </c>
      <c r="IU852" s="4">
        <v>469</v>
      </c>
      <c r="IV852" s="4">
        <v>83.899999999999977</v>
      </c>
      <c r="IW852" s="4">
        <v>17042</v>
      </c>
      <c r="IX852" s="4">
        <v>3526</v>
      </c>
      <c r="IY852" s="4">
        <v>10.6</v>
      </c>
      <c r="IZ852" s="4">
        <v>-10.15</v>
      </c>
      <c r="JA852" s="4">
        <v>34</v>
      </c>
      <c r="JB852" s="4">
        <v>-18</v>
      </c>
      <c r="JC852" s="4">
        <v>410</v>
      </c>
      <c r="JD852" s="4">
        <v>66.199999999999989</v>
      </c>
      <c r="JE852" s="4">
        <v>5678</v>
      </c>
      <c r="JF852" s="4">
        <v>2883</v>
      </c>
      <c r="JG852" s="4">
        <v>12.55</v>
      </c>
      <c r="JH852" s="4">
        <v>-12.899999999999999</v>
      </c>
      <c r="JI852" s="4">
        <v>2353</v>
      </c>
      <c r="JJ852" s="4">
        <v>-6</v>
      </c>
      <c r="JK852" s="4">
        <v>375.45</v>
      </c>
      <c r="JL852" s="4">
        <v>80.149999999999977</v>
      </c>
      <c r="JM852" s="4">
        <v>22550</v>
      </c>
      <c r="JN852" s="4">
        <v>7221</v>
      </c>
      <c r="JO852" s="4">
        <v>15.25</v>
      </c>
      <c r="JP852" s="4">
        <v>-16.5</v>
      </c>
      <c r="JQ852" s="5">
        <v>292</v>
      </c>
      <c r="JR852" s="4">
        <v>18</v>
      </c>
      <c r="JS852" s="4">
        <v>326.55</v>
      </c>
      <c r="JT852" s="4">
        <v>73.900000000000006</v>
      </c>
      <c r="JU852" s="4">
        <v>8800</v>
      </c>
      <c r="JV852" s="4">
        <v>3672</v>
      </c>
      <c r="JW852" s="4">
        <v>18.850000000000001</v>
      </c>
      <c r="JX852" s="4">
        <v>-20.149999999999999</v>
      </c>
      <c r="JY852" s="4">
        <v>4340</v>
      </c>
      <c r="JZ852" s="4">
        <v>-1673</v>
      </c>
      <c r="KA852" s="4">
        <v>274.95</v>
      </c>
      <c r="KB852" s="4">
        <v>59.649999999999977</v>
      </c>
      <c r="KC852" s="4">
        <v>30319</v>
      </c>
      <c r="KD852" s="4">
        <v>6759</v>
      </c>
      <c r="KE852" s="4">
        <v>24.2</v>
      </c>
      <c r="KF852" s="4">
        <v>-24.95</v>
      </c>
      <c r="KG852" s="4">
        <v>1955</v>
      </c>
      <c r="KH852" s="4">
        <v>566</v>
      </c>
      <c r="KI852" s="4">
        <v>235.9</v>
      </c>
      <c r="KJ852" s="4">
        <v>58.450000000000017</v>
      </c>
      <c r="KK852" s="4">
        <v>9052</v>
      </c>
      <c r="KL852" s="4">
        <v>5052</v>
      </c>
      <c r="KM852" s="4">
        <v>30.8</v>
      </c>
      <c r="KN852" s="4">
        <v>-31.3</v>
      </c>
      <c r="KO852" s="4">
        <v>15298</v>
      </c>
      <c r="KP852" s="4">
        <v>-251</v>
      </c>
      <c r="KQ852" s="4">
        <v>193.6</v>
      </c>
      <c r="KR852" s="4">
        <v>49.849999999999994</v>
      </c>
      <c r="KS852" s="4">
        <v>42181</v>
      </c>
      <c r="KT852" s="4">
        <v>16397</v>
      </c>
      <c r="KU852" s="4">
        <v>40.200000000000003</v>
      </c>
      <c r="KV852" s="4">
        <v>-37.950000000000003</v>
      </c>
      <c r="KW852" s="4">
        <v>2583</v>
      </c>
      <c r="KX852" s="4">
        <v>-245</v>
      </c>
      <c r="KY852" s="4">
        <v>155.55000000000001</v>
      </c>
      <c r="KZ852" s="4">
        <v>43.250000000000014</v>
      </c>
      <c r="LA852" s="4">
        <v>9948</v>
      </c>
      <c r="LB852" s="4">
        <v>5661</v>
      </c>
      <c r="LC852" s="4">
        <v>51.95</v>
      </c>
      <c r="LD852" s="4">
        <v>-45.649999999999991</v>
      </c>
    </row>
    <row r="853" spans="1:316" x14ac:dyDescent="0.25">
      <c r="A853" s="171">
        <v>44071.599418055557</v>
      </c>
      <c r="B853" s="172">
        <v>0.59791666666666665</v>
      </c>
      <c r="C853" s="4">
        <v>11655.5</v>
      </c>
      <c r="D853" s="4">
        <v>11650</v>
      </c>
      <c r="E853" s="173">
        <v>135.80000000000001</v>
      </c>
      <c r="F853" s="173">
        <v>-136.4</v>
      </c>
      <c r="G853" s="173">
        <v>313.89999999999998</v>
      </c>
      <c r="H853" s="173">
        <v>3178.7000000000007</v>
      </c>
      <c r="I853" s="173">
        <v>-5613.7</v>
      </c>
      <c r="J853" s="173">
        <v>8792.4000000000015</v>
      </c>
      <c r="K853" s="127">
        <v>13.19</v>
      </c>
      <c r="L853" s="127">
        <v>16.829999999999998</v>
      </c>
      <c r="M853" s="127">
        <v>-2.5300000000000011</v>
      </c>
      <c r="N853" s="127">
        <v>-0.96000000000000085</v>
      </c>
      <c r="O853" s="127">
        <v>-0.29375561406072542</v>
      </c>
      <c r="P853" s="127">
        <v>-8.230087666355311E-2</v>
      </c>
      <c r="Q853" s="127">
        <v>1.3183698531466606</v>
      </c>
      <c r="R853" s="4">
        <v>80328</v>
      </c>
      <c r="S853" s="4">
        <v>114922</v>
      </c>
      <c r="T853" s="173">
        <v>11688.816666666666</v>
      </c>
      <c r="U853" s="173">
        <v>3.5166666666646051</v>
      </c>
      <c r="V853" s="4">
        <v>180802</v>
      </c>
      <c r="W853" s="4">
        <v>-29056</v>
      </c>
      <c r="X853" s="173">
        <v>33.316666666665697</v>
      </c>
      <c r="Y853" s="126">
        <v>65766</v>
      </c>
      <c r="Z853" s="126">
        <v>116366</v>
      </c>
      <c r="AA853" s="126">
        <v>182132</v>
      </c>
      <c r="AB853" s="126">
        <v>34594</v>
      </c>
      <c r="AC853" s="126">
        <v>27100</v>
      </c>
      <c r="AD853" s="176" t="e">
        <v>#REF!</v>
      </c>
      <c r="AE853" s="177">
        <v>7.227189150934242E-2</v>
      </c>
      <c r="AF853" s="177">
        <v>-3.9192930511970309E-3</v>
      </c>
      <c r="AG853" s="177">
        <v>4.2261120120543123E-2</v>
      </c>
      <c r="AH853" s="177">
        <v>-1.2393679687757139E-2</v>
      </c>
      <c r="AI853" s="127">
        <v>-4.2775207155053216E-2</v>
      </c>
      <c r="AJ853" s="127">
        <v>0</v>
      </c>
      <c r="AK853" s="4">
        <v>0</v>
      </c>
      <c r="AL853" s="178">
        <v>11600</v>
      </c>
      <c r="AM853" s="178">
        <v>11500</v>
      </c>
      <c r="AN853" s="178">
        <v>11700</v>
      </c>
      <c r="AO853" s="178">
        <v>11400</v>
      </c>
      <c r="AS853" s="4">
        <v>2.7434206230000653</v>
      </c>
      <c r="AT853" s="4">
        <v>3.9169929522317934</v>
      </c>
      <c r="AU853" s="4">
        <v>1.336504854368932</v>
      </c>
      <c r="AV853" s="4">
        <v>0.76921913976869005</v>
      </c>
      <c r="AW853" s="4">
        <v>0.36146585230427541</v>
      </c>
      <c r="AX853" s="4">
        <v>7.6965845909451949E-2</v>
      </c>
      <c r="AY853" s="4">
        <v>19.204980842911876</v>
      </c>
      <c r="AZ853" s="4">
        <v>117.58333333333333</v>
      </c>
      <c r="BA853" s="4">
        <v>28.833753148614608</v>
      </c>
      <c r="BB853" s="4">
        <v>78.861111111111114</v>
      </c>
      <c r="BC853" s="4">
        <v>19.44178082191781</v>
      </c>
      <c r="BD853" s="4">
        <v>166.8235294117647</v>
      </c>
      <c r="BE853" s="4">
        <v>9.6489587760305984</v>
      </c>
      <c r="BF853" s="4">
        <v>30.167808219178081</v>
      </c>
      <c r="BG853" s="4">
        <v>7.0189070786257783</v>
      </c>
      <c r="BH853" s="4">
        <v>4.641432225063939</v>
      </c>
      <c r="BI853" s="4">
        <v>5</v>
      </c>
      <c r="BJ853" s="4">
        <v>2</v>
      </c>
      <c r="BK853" s="4">
        <v>1659.25</v>
      </c>
      <c r="BL853" s="4">
        <v>84.25</v>
      </c>
      <c r="BM853" s="4">
        <v>7182</v>
      </c>
      <c r="BN853" s="4">
        <v>-252</v>
      </c>
      <c r="BO853" s="4">
        <v>1.9</v>
      </c>
      <c r="BP853" s="4">
        <v>-0.64999999999999991</v>
      </c>
      <c r="BQ853" s="4">
        <v>0</v>
      </c>
      <c r="BR853" s="4">
        <v>0</v>
      </c>
      <c r="BS853" s="4">
        <v>0</v>
      </c>
      <c r="BT853" s="4">
        <v>0</v>
      </c>
      <c r="BU853" s="4">
        <v>56</v>
      </c>
      <c r="BV853" s="4">
        <v>0</v>
      </c>
      <c r="BW853" s="4">
        <v>2.0499999999999998</v>
      </c>
      <c r="BX853" s="4">
        <v>-0.95000000000000018</v>
      </c>
      <c r="BY853" s="4">
        <v>23</v>
      </c>
      <c r="BZ853" s="4">
        <v>0</v>
      </c>
      <c r="CA853" s="4">
        <v>0</v>
      </c>
      <c r="CB853" s="4">
        <v>0</v>
      </c>
      <c r="CC853" s="4">
        <v>519</v>
      </c>
      <c r="CD853" s="4">
        <v>146</v>
      </c>
      <c r="CE853" s="4">
        <v>2</v>
      </c>
      <c r="CF853" s="4">
        <v>-0.89999999999999991</v>
      </c>
      <c r="CG853" s="4">
        <v>0</v>
      </c>
      <c r="CH853" s="4">
        <v>0</v>
      </c>
      <c r="CI853" s="4">
        <v>0</v>
      </c>
      <c r="CJ853" s="4">
        <v>0</v>
      </c>
      <c r="CK853" s="4">
        <v>4</v>
      </c>
      <c r="CL853" s="4">
        <v>4</v>
      </c>
      <c r="CM853" s="4">
        <v>2.25</v>
      </c>
      <c r="CN853" s="4">
        <v>-9.65</v>
      </c>
      <c r="CO853" s="4">
        <v>12</v>
      </c>
      <c r="CP853" s="4">
        <v>1</v>
      </c>
      <c r="CQ853" s="4">
        <v>1405.4</v>
      </c>
      <c r="CR853" s="4">
        <v>21.400000000000091</v>
      </c>
      <c r="CS853" s="4">
        <v>1412</v>
      </c>
      <c r="CT853" s="4">
        <v>-221</v>
      </c>
      <c r="CU853" s="4">
        <v>2.4500000000000002</v>
      </c>
      <c r="CV853" s="4">
        <v>-0.64999999999999991</v>
      </c>
      <c r="CW853" s="4">
        <v>0</v>
      </c>
      <c r="CX853" s="4">
        <v>0</v>
      </c>
      <c r="CY853" s="4">
        <v>0</v>
      </c>
      <c r="CZ853" s="4">
        <v>0</v>
      </c>
      <c r="DA853" s="4">
        <v>45</v>
      </c>
      <c r="DB853" s="4">
        <v>17</v>
      </c>
      <c r="DC853" s="4">
        <v>2.65</v>
      </c>
      <c r="DD853" s="4">
        <v>-1.8000000000000003</v>
      </c>
      <c r="DE853" s="4">
        <v>29</v>
      </c>
      <c r="DF853" s="4">
        <v>0</v>
      </c>
      <c r="DG853" s="4">
        <v>0</v>
      </c>
      <c r="DH853" s="4">
        <v>0</v>
      </c>
      <c r="DI853" s="4">
        <v>2572</v>
      </c>
      <c r="DJ853" s="4">
        <v>328</v>
      </c>
      <c r="DK853" s="4">
        <v>2.7</v>
      </c>
      <c r="DL853" s="4">
        <v>-0.75</v>
      </c>
      <c r="DM853" s="4">
        <v>0</v>
      </c>
      <c r="DN853" s="4">
        <v>0</v>
      </c>
      <c r="DO853" s="4">
        <v>0</v>
      </c>
      <c r="DP853" s="4">
        <v>0</v>
      </c>
      <c r="DQ853" s="4">
        <v>7</v>
      </c>
      <c r="DR853" s="4">
        <v>6</v>
      </c>
      <c r="DS853" s="4">
        <v>3.05</v>
      </c>
      <c r="DT853" s="4">
        <v>-1.75</v>
      </c>
      <c r="DU853" s="4">
        <v>1</v>
      </c>
      <c r="DV853" s="4">
        <v>0</v>
      </c>
      <c r="DW853" s="4">
        <v>0</v>
      </c>
      <c r="DX853" s="4">
        <v>0</v>
      </c>
      <c r="DY853" s="4">
        <v>3405</v>
      </c>
      <c r="DZ853" s="4">
        <v>-191</v>
      </c>
      <c r="EA853" s="4">
        <v>3.1</v>
      </c>
      <c r="EB853" s="4">
        <v>-0.75</v>
      </c>
      <c r="EC853" s="4">
        <v>0</v>
      </c>
      <c r="ED853" s="4">
        <v>0</v>
      </c>
      <c r="EE853" s="4">
        <v>0</v>
      </c>
      <c r="EF853" s="4">
        <v>0</v>
      </c>
      <c r="EG853" s="4">
        <v>219</v>
      </c>
      <c r="EH853" s="4">
        <v>212</v>
      </c>
      <c r="EI853" s="4">
        <v>3.4</v>
      </c>
      <c r="EJ853" s="4">
        <v>-1.3000000000000003</v>
      </c>
      <c r="EK853" s="4">
        <v>102</v>
      </c>
      <c r="EL853" s="4">
        <v>1</v>
      </c>
      <c r="EM853" s="4">
        <v>1169.25</v>
      </c>
      <c r="EN853" s="4">
        <v>105</v>
      </c>
      <c r="EO853" s="4">
        <v>23792</v>
      </c>
      <c r="EP853" s="4">
        <v>4889</v>
      </c>
      <c r="EQ853" s="4">
        <v>3.55</v>
      </c>
      <c r="ER853" s="4">
        <v>-0.90000000000000036</v>
      </c>
      <c r="ES853" s="4">
        <v>1</v>
      </c>
      <c r="ET853" s="4">
        <v>1</v>
      </c>
      <c r="EU853" s="4">
        <v>1048.2</v>
      </c>
      <c r="EV853" s="4">
        <v>377.35</v>
      </c>
      <c r="EW853" s="4">
        <v>320</v>
      </c>
      <c r="EX853" s="4">
        <v>294</v>
      </c>
      <c r="EY853" s="4">
        <v>3.8</v>
      </c>
      <c r="EZ853" s="4">
        <v>-1.1500000000000004</v>
      </c>
      <c r="FA853" s="4">
        <v>27</v>
      </c>
      <c r="FB853" s="4">
        <v>1</v>
      </c>
      <c r="FC853" s="4">
        <v>1047.25</v>
      </c>
      <c r="FD853" s="4">
        <v>85.799999999999955</v>
      </c>
      <c r="FE853" s="4">
        <v>6023</v>
      </c>
      <c r="FF853" s="4">
        <v>874</v>
      </c>
      <c r="FG853" s="4">
        <v>3.9</v>
      </c>
      <c r="FH853" s="4">
        <v>-1.2500000000000004</v>
      </c>
      <c r="FI853" s="4">
        <v>1</v>
      </c>
      <c r="FJ853" s="4">
        <v>1</v>
      </c>
      <c r="FK853" s="4">
        <v>1025.1500000000001</v>
      </c>
      <c r="FL853" s="4">
        <v>401.90000000000009</v>
      </c>
      <c r="FM853" s="4">
        <v>80</v>
      </c>
      <c r="FN853" s="4">
        <v>67</v>
      </c>
      <c r="FO853" s="4">
        <v>4.1500000000000004</v>
      </c>
      <c r="FP853" s="4">
        <v>-1.5499999999999998</v>
      </c>
      <c r="FQ853" s="4">
        <v>9</v>
      </c>
      <c r="FR853" s="4">
        <v>0</v>
      </c>
      <c r="FS853" s="4">
        <v>962.55</v>
      </c>
      <c r="FT853" s="4">
        <v>97.199999999999932</v>
      </c>
      <c r="FU853" s="4">
        <v>17119</v>
      </c>
      <c r="FV853" s="4">
        <v>494</v>
      </c>
      <c r="FW853" s="4">
        <v>4.4000000000000004</v>
      </c>
      <c r="FX853" s="4">
        <v>-1.6499999999999995</v>
      </c>
      <c r="FY853" s="4">
        <v>0</v>
      </c>
      <c r="FZ853" s="4">
        <v>0</v>
      </c>
      <c r="GA853" s="4">
        <v>0</v>
      </c>
      <c r="GB853" s="4">
        <v>0</v>
      </c>
      <c r="GC853" s="4">
        <v>337</v>
      </c>
      <c r="GD853" s="4">
        <v>16</v>
      </c>
      <c r="GE853" s="4">
        <v>4.6500000000000004</v>
      </c>
      <c r="GF853" s="4">
        <v>-1.6999999999999993</v>
      </c>
      <c r="GG853" s="4">
        <v>316</v>
      </c>
      <c r="GH853" s="4">
        <v>0</v>
      </c>
      <c r="GI853" s="4">
        <v>859.1</v>
      </c>
      <c r="GJ853" s="4">
        <v>89.100000000000023</v>
      </c>
      <c r="GK853" s="4">
        <v>13812</v>
      </c>
      <c r="GL853" s="4">
        <v>3379</v>
      </c>
      <c r="GM853" s="4">
        <v>5</v>
      </c>
      <c r="GN853" s="4">
        <v>-1.9000000000000004</v>
      </c>
      <c r="GO853" s="4">
        <v>2</v>
      </c>
      <c r="GP853" s="4">
        <v>2</v>
      </c>
      <c r="GQ853" s="4">
        <v>806.35</v>
      </c>
      <c r="GR853" s="4">
        <v>270.85000000000002</v>
      </c>
      <c r="GS853" s="4">
        <v>378</v>
      </c>
      <c r="GT853" s="4">
        <v>67</v>
      </c>
      <c r="GU853" s="4">
        <v>5.25</v>
      </c>
      <c r="GV853" s="4">
        <v>-2.3499999999999996</v>
      </c>
      <c r="GW853" s="4">
        <v>291</v>
      </c>
      <c r="GX853" s="4">
        <v>13</v>
      </c>
      <c r="GY853" s="4">
        <v>753.15</v>
      </c>
      <c r="GZ853" s="4">
        <v>84.049999999999955</v>
      </c>
      <c r="HA853" s="4">
        <v>10068</v>
      </c>
      <c r="HB853" s="4">
        <v>952</v>
      </c>
      <c r="HC853" s="4">
        <v>5.6</v>
      </c>
      <c r="HD853" s="4">
        <v>-2.5500000000000007</v>
      </c>
      <c r="HE853" s="4">
        <v>1</v>
      </c>
      <c r="HF853" s="4">
        <v>0</v>
      </c>
      <c r="HG853" s="4">
        <v>0</v>
      </c>
      <c r="HH853" s="4">
        <v>0</v>
      </c>
      <c r="HI853" s="4">
        <v>1123</v>
      </c>
      <c r="HJ853" s="4">
        <v>-40</v>
      </c>
      <c r="HK853" s="4">
        <v>5.95</v>
      </c>
      <c r="HL853" s="4">
        <v>-3.05</v>
      </c>
      <c r="HM853" s="4">
        <v>1044</v>
      </c>
      <c r="HN853" s="4">
        <v>141</v>
      </c>
      <c r="HO853" s="4">
        <v>668</v>
      </c>
      <c r="HP853" s="4">
        <v>95.450000000000045</v>
      </c>
      <c r="HQ853" s="4">
        <v>20050</v>
      </c>
      <c r="HR853" s="4">
        <v>5321</v>
      </c>
      <c r="HS853" s="4">
        <v>6.6</v>
      </c>
      <c r="HT853" s="4">
        <v>-3.8499999999999996</v>
      </c>
      <c r="HU853" s="4">
        <v>12</v>
      </c>
      <c r="HV853" s="4">
        <v>5</v>
      </c>
      <c r="HW853" s="4">
        <v>610.70000000000005</v>
      </c>
      <c r="HX853" s="4">
        <v>60.700000000000045</v>
      </c>
      <c r="HY853" s="4">
        <v>1411</v>
      </c>
      <c r="HZ853" s="4">
        <v>400</v>
      </c>
      <c r="IA853" s="4">
        <v>7.15</v>
      </c>
      <c r="IB853" s="4">
        <v>-4.9000000000000004</v>
      </c>
      <c r="IC853" s="4">
        <v>397</v>
      </c>
      <c r="ID853" s="4">
        <v>-5</v>
      </c>
      <c r="IE853" s="4">
        <v>567.70000000000005</v>
      </c>
      <c r="IF853" s="4">
        <v>95.050000000000068</v>
      </c>
      <c r="IG853" s="4">
        <v>11447</v>
      </c>
      <c r="IH853" s="4">
        <v>566</v>
      </c>
      <c r="II853" s="4">
        <v>8</v>
      </c>
      <c r="IJ853" s="4">
        <v>-6.15</v>
      </c>
      <c r="IK853" s="4">
        <v>36</v>
      </c>
      <c r="IL853" s="4">
        <v>-35</v>
      </c>
      <c r="IM853" s="4">
        <v>515.35</v>
      </c>
      <c r="IN853" s="4">
        <v>78.300000000000011</v>
      </c>
      <c r="IO853" s="4">
        <v>2839</v>
      </c>
      <c r="IP853" s="4">
        <v>1103</v>
      </c>
      <c r="IQ853" s="4">
        <v>9.0500000000000007</v>
      </c>
      <c r="IR853" s="4">
        <v>-8.0500000000000007</v>
      </c>
      <c r="IS853" s="4">
        <v>876</v>
      </c>
      <c r="IT853" s="4">
        <v>-3</v>
      </c>
      <c r="IU853" s="4">
        <v>469</v>
      </c>
      <c r="IV853" s="4">
        <v>83.899999999999977</v>
      </c>
      <c r="IW853" s="4">
        <v>17031</v>
      </c>
      <c r="IX853" s="4">
        <v>3515</v>
      </c>
      <c r="IY853" s="4">
        <v>10.5</v>
      </c>
      <c r="IZ853" s="4">
        <v>-10.25</v>
      </c>
      <c r="JA853" s="4">
        <v>34</v>
      </c>
      <c r="JB853" s="4">
        <v>-18</v>
      </c>
      <c r="JC853" s="4">
        <v>410</v>
      </c>
      <c r="JD853" s="4">
        <v>66.199999999999989</v>
      </c>
      <c r="JE853" s="4">
        <v>5672</v>
      </c>
      <c r="JF853" s="4">
        <v>2877</v>
      </c>
      <c r="JG853" s="4">
        <v>12.5</v>
      </c>
      <c r="JH853" s="4">
        <v>-12.95</v>
      </c>
      <c r="JI853" s="4">
        <v>2353</v>
      </c>
      <c r="JJ853" s="4">
        <v>-6</v>
      </c>
      <c r="JK853" s="4">
        <v>375.45</v>
      </c>
      <c r="JL853" s="4">
        <v>80.149999999999977</v>
      </c>
      <c r="JM853" s="4">
        <v>22704</v>
      </c>
      <c r="JN853" s="4">
        <v>7375</v>
      </c>
      <c r="JO853" s="4">
        <v>15.3</v>
      </c>
      <c r="JP853" s="4">
        <v>-16.45</v>
      </c>
      <c r="JQ853" s="5">
        <v>292</v>
      </c>
      <c r="JR853" s="4">
        <v>18</v>
      </c>
      <c r="JS853" s="4">
        <v>326.55</v>
      </c>
      <c r="JT853" s="4">
        <v>73.900000000000006</v>
      </c>
      <c r="JU853" s="4">
        <v>8809</v>
      </c>
      <c r="JV853" s="4">
        <v>3681</v>
      </c>
      <c r="JW853" s="4">
        <v>19.05</v>
      </c>
      <c r="JX853" s="4">
        <v>-19.95</v>
      </c>
      <c r="JY853" s="4">
        <v>4337</v>
      </c>
      <c r="JZ853" s="4">
        <v>-1676</v>
      </c>
      <c r="KA853" s="4">
        <v>283</v>
      </c>
      <c r="KB853" s="4">
        <v>67.699999999999989</v>
      </c>
      <c r="KC853" s="4">
        <v>30441</v>
      </c>
      <c r="KD853" s="4">
        <v>6881</v>
      </c>
      <c r="KE853" s="4">
        <v>24.15</v>
      </c>
      <c r="KF853" s="4">
        <v>-25</v>
      </c>
      <c r="KG853" s="4">
        <v>1955</v>
      </c>
      <c r="KH853" s="4">
        <v>566</v>
      </c>
      <c r="KI853" s="4">
        <v>239.05</v>
      </c>
      <c r="KJ853" s="4">
        <v>61.600000000000023</v>
      </c>
      <c r="KK853" s="4">
        <v>9074</v>
      </c>
      <c r="KL853" s="4">
        <v>5074</v>
      </c>
      <c r="KM853" s="4">
        <v>31.05</v>
      </c>
      <c r="KN853" s="4">
        <v>-31.05</v>
      </c>
      <c r="KO853" s="4">
        <v>15313</v>
      </c>
      <c r="KP853" s="4">
        <v>-236</v>
      </c>
      <c r="KQ853" s="4">
        <v>198.55</v>
      </c>
      <c r="KR853" s="4">
        <v>54.800000000000011</v>
      </c>
      <c r="KS853" s="4">
        <v>42010</v>
      </c>
      <c r="KT853" s="4">
        <v>16226</v>
      </c>
      <c r="KU853" s="4">
        <v>40.25</v>
      </c>
      <c r="KV853" s="4">
        <v>-37.900000000000006</v>
      </c>
      <c r="KW853" s="4">
        <v>2554</v>
      </c>
      <c r="KX853" s="4">
        <v>-274</v>
      </c>
      <c r="KY853" s="4">
        <v>160.25</v>
      </c>
      <c r="KZ853" s="4">
        <v>47.95</v>
      </c>
      <c r="LA853" s="4">
        <v>10004</v>
      </c>
      <c r="LB853" s="4">
        <v>5717</v>
      </c>
      <c r="LC853" s="4">
        <v>52</v>
      </c>
      <c r="LD853" s="4">
        <v>-45.599999999999994</v>
      </c>
    </row>
    <row r="854" spans="1:316" x14ac:dyDescent="0.25">
      <c r="A854" s="171">
        <v>44071.598384837962</v>
      </c>
      <c r="B854" s="172">
        <v>0.59722222222222221</v>
      </c>
      <c r="C854" s="4">
        <v>11661</v>
      </c>
      <c r="D854" s="4">
        <v>11650</v>
      </c>
      <c r="E854" s="173">
        <v>133.75</v>
      </c>
      <c r="F854" s="173">
        <v>-136.6</v>
      </c>
      <c r="G854" s="173">
        <v>313.89999999999998</v>
      </c>
      <c r="H854" s="173">
        <v>3162.3500000000008</v>
      </c>
      <c r="I854" s="173">
        <v>-5617.05</v>
      </c>
      <c r="J854" s="173">
        <v>8779.4000000000015</v>
      </c>
      <c r="K854" s="127">
        <v>13.5</v>
      </c>
      <c r="L854" s="127">
        <v>16.91</v>
      </c>
      <c r="M854" s="127">
        <v>-2.2200000000000006</v>
      </c>
      <c r="N854" s="127">
        <v>-0.87999999999999901</v>
      </c>
      <c r="O854" s="127">
        <v>-0.21636388874717116</v>
      </c>
      <c r="P854" s="127">
        <v>-2.0282478401525049E-2</v>
      </c>
      <c r="Q854" s="127">
        <v>1.3183922343549492</v>
      </c>
      <c r="R854" s="4">
        <v>80307</v>
      </c>
      <c r="S854" s="4">
        <v>114900</v>
      </c>
      <c r="T854" s="173">
        <v>11685.300000000001</v>
      </c>
      <c r="U854" s="173">
        <v>-2.3666666666649689</v>
      </c>
      <c r="V854" s="4">
        <v>180802</v>
      </c>
      <c r="W854" s="4">
        <v>-29072</v>
      </c>
      <c r="X854" s="173">
        <v>24.300000000001091</v>
      </c>
      <c r="Y854" s="126">
        <v>65755</v>
      </c>
      <c r="Z854" s="126">
        <v>116316</v>
      </c>
      <c r="AA854" s="126">
        <v>182071</v>
      </c>
      <c r="AB854" s="126">
        <v>34593</v>
      </c>
      <c r="AC854" s="126">
        <v>27100</v>
      </c>
      <c r="AD854" s="176" t="e">
        <v>#REF!</v>
      </c>
      <c r="AE854" s="177">
        <v>8.8728900844995337E-2</v>
      </c>
      <c r="AF854" s="177">
        <v>-1.1745924987005218E-2</v>
      </c>
      <c r="AG854" s="177">
        <v>5.0897426240448462E-2</v>
      </c>
      <c r="AH854" s="177">
        <v>-7.7978498110187144E-2</v>
      </c>
      <c r="AI854" s="127">
        <v>-7.5216553518969415E-2</v>
      </c>
      <c r="AJ854" s="127">
        <v>0</v>
      </c>
      <c r="AK854" s="4">
        <v>0</v>
      </c>
      <c r="AL854" s="178">
        <v>11600</v>
      </c>
      <c r="AM854" s="178">
        <v>11500</v>
      </c>
      <c r="AN854" s="178">
        <v>11700</v>
      </c>
      <c r="AO854" s="178">
        <v>11400</v>
      </c>
      <c r="AS854" s="4">
        <v>2.7434206230000653</v>
      </c>
      <c r="AT854" s="4">
        <v>3.9169929522317934</v>
      </c>
      <c r="AU854" s="4">
        <v>1.336504854368932</v>
      </c>
      <c r="AV854" s="4">
        <v>0.76921913976869005</v>
      </c>
      <c r="AW854" s="4">
        <v>0.36146585230427541</v>
      </c>
      <c r="AX854" s="4">
        <v>7.6965845909451949E-2</v>
      </c>
      <c r="AY854" s="4">
        <v>19.522882181110027</v>
      </c>
      <c r="AZ854" s="4">
        <v>118</v>
      </c>
      <c r="BA854" s="4">
        <v>28.833753148614608</v>
      </c>
      <c r="BB854" s="4">
        <v>78.416666666666671</v>
      </c>
      <c r="BC854" s="4">
        <v>19.44178082191781</v>
      </c>
      <c r="BD854" s="4">
        <v>166.8235294117647</v>
      </c>
      <c r="BE854" s="4">
        <v>9.6860068259385663</v>
      </c>
      <c r="BF854" s="4">
        <v>30.167808219178081</v>
      </c>
      <c r="BG854" s="4">
        <v>7.0189070786257783</v>
      </c>
      <c r="BH854" s="4">
        <v>4.641432225063939</v>
      </c>
      <c r="BI854" s="4">
        <v>5</v>
      </c>
      <c r="BJ854" s="4">
        <v>2</v>
      </c>
      <c r="BK854" s="4">
        <v>1659.25</v>
      </c>
      <c r="BL854" s="4">
        <v>84.25</v>
      </c>
      <c r="BM854" s="4">
        <v>7202</v>
      </c>
      <c r="BN854" s="4">
        <v>-232</v>
      </c>
      <c r="BO854" s="4">
        <v>1.8</v>
      </c>
      <c r="BP854" s="4">
        <v>-0.74999999999999978</v>
      </c>
      <c r="BQ854" s="4">
        <v>0</v>
      </c>
      <c r="BR854" s="4">
        <v>0</v>
      </c>
      <c r="BS854" s="4">
        <v>0</v>
      </c>
      <c r="BT854" s="4">
        <v>0</v>
      </c>
      <c r="BU854" s="4">
        <v>56</v>
      </c>
      <c r="BV854" s="4">
        <v>0</v>
      </c>
      <c r="BW854" s="4">
        <v>2.0499999999999998</v>
      </c>
      <c r="BX854" s="4">
        <v>-0.95000000000000018</v>
      </c>
      <c r="BY854" s="4">
        <v>23</v>
      </c>
      <c r="BZ854" s="4">
        <v>0</v>
      </c>
      <c r="CA854" s="4">
        <v>0</v>
      </c>
      <c r="CB854" s="4">
        <v>0</v>
      </c>
      <c r="CC854" s="4">
        <v>519</v>
      </c>
      <c r="CD854" s="4">
        <v>146</v>
      </c>
      <c r="CE854" s="4">
        <v>2</v>
      </c>
      <c r="CF854" s="4">
        <v>-0.89999999999999991</v>
      </c>
      <c r="CG854" s="4">
        <v>0</v>
      </c>
      <c r="CH854" s="4">
        <v>0</v>
      </c>
      <c r="CI854" s="4">
        <v>0</v>
      </c>
      <c r="CJ854" s="4">
        <v>0</v>
      </c>
      <c r="CK854" s="4">
        <v>4</v>
      </c>
      <c r="CL854" s="4">
        <v>4</v>
      </c>
      <c r="CM854" s="4">
        <v>2.2000000000000002</v>
      </c>
      <c r="CN854" s="4">
        <v>-9.6999999999999993</v>
      </c>
      <c r="CO854" s="4">
        <v>12</v>
      </c>
      <c r="CP854" s="4">
        <v>1</v>
      </c>
      <c r="CQ854" s="4">
        <v>1405.4</v>
      </c>
      <c r="CR854" s="4">
        <v>21.400000000000091</v>
      </c>
      <c r="CS854" s="4">
        <v>1412</v>
      </c>
      <c r="CT854" s="4">
        <v>-221</v>
      </c>
      <c r="CU854" s="4">
        <v>2.4500000000000002</v>
      </c>
      <c r="CV854" s="4">
        <v>-0.64999999999999991</v>
      </c>
      <c r="CW854" s="4">
        <v>0</v>
      </c>
      <c r="CX854" s="4">
        <v>0</v>
      </c>
      <c r="CY854" s="4">
        <v>0</v>
      </c>
      <c r="CZ854" s="4">
        <v>0</v>
      </c>
      <c r="DA854" s="4">
        <v>45</v>
      </c>
      <c r="DB854" s="4">
        <v>17</v>
      </c>
      <c r="DC854" s="4">
        <v>2.65</v>
      </c>
      <c r="DD854" s="4">
        <v>-1.8000000000000003</v>
      </c>
      <c r="DE854" s="4">
        <v>29</v>
      </c>
      <c r="DF854" s="4">
        <v>0</v>
      </c>
      <c r="DG854" s="4">
        <v>0</v>
      </c>
      <c r="DH854" s="4">
        <v>0</v>
      </c>
      <c r="DI854" s="4">
        <v>2555</v>
      </c>
      <c r="DJ854" s="4">
        <v>311</v>
      </c>
      <c r="DK854" s="4">
        <v>2.75</v>
      </c>
      <c r="DL854" s="4">
        <v>-0.70000000000000018</v>
      </c>
      <c r="DM854" s="4">
        <v>0</v>
      </c>
      <c r="DN854" s="4">
        <v>0</v>
      </c>
      <c r="DO854" s="4">
        <v>0</v>
      </c>
      <c r="DP854" s="4">
        <v>0</v>
      </c>
      <c r="DQ854" s="4">
        <v>7</v>
      </c>
      <c r="DR854" s="4">
        <v>6</v>
      </c>
      <c r="DS854" s="4">
        <v>3.05</v>
      </c>
      <c r="DT854" s="4">
        <v>-1.75</v>
      </c>
      <c r="DU854" s="4">
        <v>1</v>
      </c>
      <c r="DV854" s="4">
        <v>0</v>
      </c>
      <c r="DW854" s="4">
        <v>0</v>
      </c>
      <c r="DX854" s="4">
        <v>0</v>
      </c>
      <c r="DY854" s="4">
        <v>3411</v>
      </c>
      <c r="DZ854" s="4">
        <v>-185</v>
      </c>
      <c r="EA854" s="4">
        <v>3.05</v>
      </c>
      <c r="EB854" s="4">
        <v>-0.80000000000000027</v>
      </c>
      <c r="EC854" s="4">
        <v>0</v>
      </c>
      <c r="ED854" s="4">
        <v>0</v>
      </c>
      <c r="EE854" s="4">
        <v>0</v>
      </c>
      <c r="EF854" s="4">
        <v>0</v>
      </c>
      <c r="EG854" s="4">
        <v>219</v>
      </c>
      <c r="EH854" s="4">
        <v>212</v>
      </c>
      <c r="EI854" s="4">
        <v>3.4</v>
      </c>
      <c r="EJ854" s="4">
        <v>-1.3000000000000003</v>
      </c>
      <c r="EK854" s="4">
        <v>102</v>
      </c>
      <c r="EL854" s="4">
        <v>1</v>
      </c>
      <c r="EM854" s="4">
        <v>1169.25</v>
      </c>
      <c r="EN854" s="4">
        <v>105</v>
      </c>
      <c r="EO854" s="4">
        <v>23792</v>
      </c>
      <c r="EP854" s="4">
        <v>4889</v>
      </c>
      <c r="EQ854" s="4">
        <v>3.5</v>
      </c>
      <c r="ER854" s="4">
        <v>-0.95000000000000018</v>
      </c>
      <c r="ES854" s="4">
        <v>1</v>
      </c>
      <c r="ET854" s="4">
        <v>1</v>
      </c>
      <c r="EU854" s="4">
        <v>1048.2</v>
      </c>
      <c r="EV854" s="4">
        <v>377.35</v>
      </c>
      <c r="EW854" s="4">
        <v>320</v>
      </c>
      <c r="EX854" s="4">
        <v>294</v>
      </c>
      <c r="EY854" s="4">
        <v>3.8</v>
      </c>
      <c r="EZ854" s="4">
        <v>-1.1500000000000004</v>
      </c>
      <c r="FA854" s="4">
        <v>27</v>
      </c>
      <c r="FB854" s="4">
        <v>1</v>
      </c>
      <c r="FC854" s="4">
        <v>1047.25</v>
      </c>
      <c r="FD854" s="4">
        <v>85.799999999999955</v>
      </c>
      <c r="FE854" s="4">
        <v>6051</v>
      </c>
      <c r="FF854" s="4">
        <v>902</v>
      </c>
      <c r="FG854" s="4">
        <v>3.85</v>
      </c>
      <c r="FH854" s="4">
        <v>-1.3000000000000003</v>
      </c>
      <c r="FI854" s="4">
        <v>1</v>
      </c>
      <c r="FJ854" s="4">
        <v>1</v>
      </c>
      <c r="FK854" s="4">
        <v>1025.1500000000001</v>
      </c>
      <c r="FL854" s="4">
        <v>401.90000000000009</v>
      </c>
      <c r="FM854" s="4">
        <v>78</v>
      </c>
      <c r="FN854" s="4">
        <v>65</v>
      </c>
      <c r="FO854" s="4">
        <v>4.2</v>
      </c>
      <c r="FP854" s="4">
        <v>-1.5</v>
      </c>
      <c r="FQ854" s="4">
        <v>9</v>
      </c>
      <c r="FR854" s="4">
        <v>0</v>
      </c>
      <c r="FS854" s="4">
        <v>962.55</v>
      </c>
      <c r="FT854" s="4">
        <v>97.199999999999932</v>
      </c>
      <c r="FU854" s="4">
        <v>17134</v>
      </c>
      <c r="FV854" s="4">
        <v>509</v>
      </c>
      <c r="FW854" s="4">
        <v>4.3499999999999996</v>
      </c>
      <c r="FX854" s="4">
        <v>-1.7000000000000002</v>
      </c>
      <c r="FY854" s="4">
        <v>0</v>
      </c>
      <c r="FZ854" s="4">
        <v>0</v>
      </c>
      <c r="GA854" s="4">
        <v>0</v>
      </c>
      <c r="GB854" s="4">
        <v>0</v>
      </c>
      <c r="GC854" s="4">
        <v>337</v>
      </c>
      <c r="GD854" s="4">
        <v>16</v>
      </c>
      <c r="GE854" s="4">
        <v>4.6500000000000004</v>
      </c>
      <c r="GF854" s="4">
        <v>-1.6999999999999993</v>
      </c>
      <c r="GG854" s="4">
        <v>316</v>
      </c>
      <c r="GH854" s="4">
        <v>0</v>
      </c>
      <c r="GI854" s="4">
        <v>859.1</v>
      </c>
      <c r="GJ854" s="4">
        <v>89.100000000000023</v>
      </c>
      <c r="GK854" s="4">
        <v>13812</v>
      </c>
      <c r="GL854" s="4">
        <v>3379</v>
      </c>
      <c r="GM854" s="4">
        <v>4.95</v>
      </c>
      <c r="GN854" s="4">
        <v>-1.9500000000000002</v>
      </c>
      <c r="GO854" s="4">
        <v>2</v>
      </c>
      <c r="GP854" s="4">
        <v>2</v>
      </c>
      <c r="GQ854" s="4">
        <v>806.35</v>
      </c>
      <c r="GR854" s="4">
        <v>270.85000000000002</v>
      </c>
      <c r="GS854" s="4">
        <v>378</v>
      </c>
      <c r="GT854" s="4">
        <v>67</v>
      </c>
      <c r="GU854" s="4">
        <v>5.25</v>
      </c>
      <c r="GV854" s="4">
        <v>-2.3499999999999996</v>
      </c>
      <c r="GW854" s="4">
        <v>292</v>
      </c>
      <c r="GX854" s="4">
        <v>14</v>
      </c>
      <c r="GY854" s="4">
        <v>753.15</v>
      </c>
      <c r="GZ854" s="4">
        <v>84.049999999999955</v>
      </c>
      <c r="HA854" s="4">
        <v>10068</v>
      </c>
      <c r="HB854" s="4">
        <v>952</v>
      </c>
      <c r="HC854" s="4">
        <v>5.5</v>
      </c>
      <c r="HD854" s="4">
        <v>-2.6500000000000004</v>
      </c>
      <c r="HE854" s="4">
        <v>1</v>
      </c>
      <c r="HF854" s="4">
        <v>0</v>
      </c>
      <c r="HG854" s="4">
        <v>0</v>
      </c>
      <c r="HH854" s="4">
        <v>0</v>
      </c>
      <c r="HI854" s="4">
        <v>1111</v>
      </c>
      <c r="HJ854" s="4">
        <v>-52</v>
      </c>
      <c r="HK854" s="4">
        <v>5.95</v>
      </c>
      <c r="HL854" s="4">
        <v>-3.05</v>
      </c>
      <c r="HM854" s="4">
        <v>1027</v>
      </c>
      <c r="HN854" s="4">
        <v>124</v>
      </c>
      <c r="HO854" s="4">
        <v>660.1</v>
      </c>
      <c r="HP854" s="4">
        <v>87.550000000000068</v>
      </c>
      <c r="HQ854" s="4">
        <v>20050</v>
      </c>
      <c r="HR854" s="4">
        <v>5321</v>
      </c>
      <c r="HS854" s="4">
        <v>6.45</v>
      </c>
      <c r="HT854" s="4">
        <v>-3.9999999999999991</v>
      </c>
      <c r="HU854" s="4">
        <v>12</v>
      </c>
      <c r="HV854" s="4">
        <v>5</v>
      </c>
      <c r="HW854" s="4">
        <v>610.70000000000005</v>
      </c>
      <c r="HX854" s="4">
        <v>60.700000000000045</v>
      </c>
      <c r="HY854" s="4">
        <v>1416</v>
      </c>
      <c r="HZ854" s="4">
        <v>405</v>
      </c>
      <c r="IA854" s="4">
        <v>7.15</v>
      </c>
      <c r="IB854" s="4">
        <v>-4.9000000000000004</v>
      </c>
      <c r="IC854" s="4">
        <v>397</v>
      </c>
      <c r="ID854" s="4">
        <v>-5</v>
      </c>
      <c r="IE854" s="4">
        <v>567.70000000000005</v>
      </c>
      <c r="IF854" s="4">
        <v>95.050000000000068</v>
      </c>
      <c r="IG854" s="4">
        <v>11447</v>
      </c>
      <c r="IH854" s="4">
        <v>566</v>
      </c>
      <c r="II854" s="4">
        <v>7.9</v>
      </c>
      <c r="IJ854" s="4">
        <v>-6.25</v>
      </c>
      <c r="IK854" s="4">
        <v>36</v>
      </c>
      <c r="IL854" s="4">
        <v>-35</v>
      </c>
      <c r="IM854" s="4">
        <v>515.35</v>
      </c>
      <c r="IN854" s="4">
        <v>78.300000000000011</v>
      </c>
      <c r="IO854" s="4">
        <v>2823</v>
      </c>
      <c r="IP854" s="4">
        <v>1087</v>
      </c>
      <c r="IQ854" s="4">
        <v>8.9</v>
      </c>
      <c r="IR854" s="4">
        <v>-8.2000000000000011</v>
      </c>
      <c r="IS854" s="4">
        <v>876</v>
      </c>
      <c r="IT854" s="4">
        <v>-3</v>
      </c>
      <c r="IU854" s="4">
        <v>469</v>
      </c>
      <c r="IV854" s="4">
        <v>83.899999999999977</v>
      </c>
      <c r="IW854" s="4">
        <v>17031</v>
      </c>
      <c r="IX854" s="4">
        <v>3515</v>
      </c>
      <c r="IY854" s="4">
        <v>10.45</v>
      </c>
      <c r="IZ854" s="4">
        <v>-10.3</v>
      </c>
      <c r="JA854" s="4">
        <v>34</v>
      </c>
      <c r="JB854" s="4">
        <v>-18</v>
      </c>
      <c r="JC854" s="4">
        <v>410</v>
      </c>
      <c r="JD854" s="4">
        <v>66.199999999999989</v>
      </c>
      <c r="JE854" s="4">
        <v>5672</v>
      </c>
      <c r="JF854" s="4">
        <v>2877</v>
      </c>
      <c r="JG854" s="4">
        <v>12.5</v>
      </c>
      <c r="JH854" s="4">
        <v>-12.95</v>
      </c>
      <c r="JI854" s="4">
        <v>2344</v>
      </c>
      <c r="JJ854" s="4">
        <v>-15</v>
      </c>
      <c r="JK854" s="4">
        <v>372</v>
      </c>
      <c r="JL854" s="4">
        <v>76.699999999999989</v>
      </c>
      <c r="JM854" s="4">
        <v>22704</v>
      </c>
      <c r="JN854" s="4">
        <v>7375</v>
      </c>
      <c r="JO854" s="4">
        <v>15.35</v>
      </c>
      <c r="JP854" s="4">
        <v>-16.399999999999999</v>
      </c>
      <c r="JQ854" s="5">
        <v>292</v>
      </c>
      <c r="JR854" s="4">
        <v>18</v>
      </c>
      <c r="JS854" s="4">
        <v>326.55</v>
      </c>
      <c r="JT854" s="4">
        <v>73.900000000000006</v>
      </c>
      <c r="JU854" s="4">
        <v>8809</v>
      </c>
      <c r="JV854" s="4">
        <v>3681</v>
      </c>
      <c r="JW854" s="4">
        <v>18.95</v>
      </c>
      <c r="JX854" s="4">
        <v>-20.05</v>
      </c>
      <c r="JY854" s="4">
        <v>4337</v>
      </c>
      <c r="JZ854" s="4">
        <v>-1676</v>
      </c>
      <c r="KA854" s="4">
        <v>282.3</v>
      </c>
      <c r="KB854" s="4">
        <v>67</v>
      </c>
      <c r="KC854" s="4">
        <v>30441</v>
      </c>
      <c r="KD854" s="4">
        <v>6881</v>
      </c>
      <c r="KE854" s="4">
        <v>24.3</v>
      </c>
      <c r="KF854" s="4">
        <v>-24.849999999999998</v>
      </c>
      <c r="KG854" s="4">
        <v>1955</v>
      </c>
      <c r="KH854" s="4">
        <v>566</v>
      </c>
      <c r="KI854" s="4">
        <v>240</v>
      </c>
      <c r="KJ854" s="4">
        <v>62.550000000000011</v>
      </c>
      <c r="KK854" s="4">
        <v>9074</v>
      </c>
      <c r="KL854" s="4">
        <v>5074</v>
      </c>
      <c r="KM854" s="4">
        <v>31</v>
      </c>
      <c r="KN854" s="4">
        <v>-31.1</v>
      </c>
      <c r="KO854" s="4">
        <v>15313</v>
      </c>
      <c r="KP854" s="4">
        <v>-236</v>
      </c>
      <c r="KQ854" s="4">
        <v>198.55</v>
      </c>
      <c r="KR854" s="4">
        <v>54.800000000000011</v>
      </c>
      <c r="KS854" s="4">
        <v>42010</v>
      </c>
      <c r="KT854" s="4">
        <v>16226</v>
      </c>
      <c r="KU854" s="4">
        <v>40.1</v>
      </c>
      <c r="KV854" s="4">
        <v>-38.050000000000004</v>
      </c>
      <c r="KW854" s="4">
        <v>2554</v>
      </c>
      <c r="KX854" s="4">
        <v>-274</v>
      </c>
      <c r="KY854" s="4">
        <v>158.80000000000001</v>
      </c>
      <c r="KZ854" s="4">
        <v>46.500000000000014</v>
      </c>
      <c r="LA854" s="4">
        <v>10004</v>
      </c>
      <c r="LB854" s="4">
        <v>5717</v>
      </c>
      <c r="LC854" s="4">
        <v>52.15</v>
      </c>
      <c r="LD854" s="4">
        <v>-45.449999999999996</v>
      </c>
    </row>
    <row r="855" spans="1:316" x14ac:dyDescent="0.25">
      <c r="A855" s="171">
        <v>44071.597342824076</v>
      </c>
      <c r="B855" s="172">
        <v>0.59583333333333333</v>
      </c>
      <c r="C855" s="4">
        <v>11662.5</v>
      </c>
      <c r="D855" s="4">
        <v>11650</v>
      </c>
      <c r="E855" s="173">
        <v>136.6</v>
      </c>
      <c r="F855" s="173">
        <v>-137</v>
      </c>
      <c r="G855" s="173">
        <v>313.89999999999998</v>
      </c>
      <c r="H855" s="173">
        <v>3167.5500000000006</v>
      </c>
      <c r="I855" s="173">
        <v>-5631.15</v>
      </c>
      <c r="J855" s="173">
        <v>8798.7000000000007</v>
      </c>
      <c r="K855" s="127">
        <v>13.5</v>
      </c>
      <c r="L855" s="127">
        <v>16.91</v>
      </c>
      <c r="M855" s="127">
        <v>-2.2200000000000006</v>
      </c>
      <c r="N855" s="127">
        <v>-0.87999999999999901</v>
      </c>
      <c r="O855" s="127">
        <v>-0.21986327403040481</v>
      </c>
      <c r="P855" s="127">
        <v>-2.2826342721733582E-2</v>
      </c>
      <c r="Q855" s="127">
        <v>1.2934054221653779</v>
      </c>
      <c r="R855" s="4">
        <v>84280</v>
      </c>
      <c r="S855" s="4">
        <v>113691</v>
      </c>
      <c r="T855" s="173">
        <v>11687.666666666666</v>
      </c>
      <c r="U855" s="173">
        <v>16.133333333333212</v>
      </c>
      <c r="V855" s="4">
        <v>180818</v>
      </c>
      <c r="W855" s="4">
        <v>-27536</v>
      </c>
      <c r="X855" s="173">
        <v>25.16666666666606</v>
      </c>
      <c r="Y855" s="126">
        <v>69534</v>
      </c>
      <c r="Z855" s="126">
        <v>115103</v>
      </c>
      <c r="AA855" s="126">
        <v>184637</v>
      </c>
      <c r="AB855" s="126">
        <v>29411</v>
      </c>
      <c r="AC855" s="126">
        <v>25286</v>
      </c>
      <c r="AD855" s="176" t="e">
        <v>#REF!</v>
      </c>
      <c r="AE855" s="177">
        <v>6.7553230986572149E-2</v>
      </c>
      <c r="AF855" s="177">
        <v>-1.3379009407448133E-2</v>
      </c>
      <c r="AG855" s="177">
        <v>5.5424982403722796E-2</v>
      </c>
      <c r="AH855" s="177">
        <v>-8.9656589239161311E-2</v>
      </c>
      <c r="AI855" s="127">
        <v>-8.5715658099964939E-2</v>
      </c>
      <c r="AJ855" s="127">
        <v>0</v>
      </c>
      <c r="AK855" s="4">
        <v>0</v>
      </c>
      <c r="AL855" s="178">
        <v>11600</v>
      </c>
      <c r="AM855" s="178">
        <v>11500</v>
      </c>
      <c r="AN855" s="178">
        <v>11700</v>
      </c>
      <c r="AO855" s="178">
        <v>11400</v>
      </c>
      <c r="AS855" s="4">
        <v>2.7475873761085028</v>
      </c>
      <c r="AT855" s="4">
        <v>3.7937984496124031</v>
      </c>
      <c r="AU855" s="4">
        <v>1.2941309595654797</v>
      </c>
      <c r="AV855" s="4">
        <v>0.67791773957825874</v>
      </c>
      <c r="AW855" s="4">
        <v>0.34247353839596506</v>
      </c>
      <c r="AX855" s="4">
        <v>7.4466415568110483E-2</v>
      </c>
      <c r="AY855" s="4">
        <v>19.539435248296009</v>
      </c>
      <c r="AZ855" s="4">
        <v>118</v>
      </c>
      <c r="BA855" s="4">
        <v>28.720403022670027</v>
      </c>
      <c r="BB855" s="4">
        <v>78.416666666666671</v>
      </c>
      <c r="BC855" s="4">
        <v>19.421232876712327</v>
      </c>
      <c r="BD855" s="4">
        <v>165.23529411764707</v>
      </c>
      <c r="BE855" s="4">
        <v>9.6996587030716732</v>
      </c>
      <c r="BF855" s="4">
        <v>29.972602739726028</v>
      </c>
      <c r="BG855" s="4">
        <v>6.9260442821273678</v>
      </c>
      <c r="BH855" s="4">
        <v>4.6332480818414323</v>
      </c>
      <c r="BI855" s="4">
        <v>5</v>
      </c>
      <c r="BJ855" s="4">
        <v>2</v>
      </c>
      <c r="BK855" s="4">
        <v>1659.25</v>
      </c>
      <c r="BL855" s="4">
        <v>84.25</v>
      </c>
      <c r="BM855" s="4">
        <v>7202</v>
      </c>
      <c r="BN855" s="4">
        <v>-232</v>
      </c>
      <c r="BO855" s="4">
        <v>1.8</v>
      </c>
      <c r="BP855" s="4">
        <v>-0.74999999999999978</v>
      </c>
      <c r="BQ855" s="4">
        <v>0</v>
      </c>
      <c r="BR855" s="4">
        <v>0</v>
      </c>
      <c r="BS855" s="4">
        <v>0</v>
      </c>
      <c r="BT855" s="4">
        <v>0</v>
      </c>
      <c r="BU855" s="4">
        <v>56</v>
      </c>
      <c r="BV855" s="4">
        <v>0</v>
      </c>
      <c r="BW855" s="4">
        <v>2.0499999999999998</v>
      </c>
      <c r="BX855" s="4">
        <v>-0.95000000000000018</v>
      </c>
      <c r="BY855" s="4">
        <v>23</v>
      </c>
      <c r="BZ855" s="4">
        <v>0</v>
      </c>
      <c r="CA855" s="4">
        <v>0</v>
      </c>
      <c r="CB855" s="4">
        <v>0</v>
      </c>
      <c r="CC855" s="4">
        <v>519</v>
      </c>
      <c r="CD855" s="4">
        <v>146</v>
      </c>
      <c r="CE855" s="4">
        <v>2</v>
      </c>
      <c r="CF855" s="4">
        <v>-0.89999999999999991</v>
      </c>
      <c r="CG855" s="4">
        <v>0</v>
      </c>
      <c r="CH855" s="4">
        <v>0</v>
      </c>
      <c r="CI855" s="4">
        <v>0</v>
      </c>
      <c r="CJ855" s="4">
        <v>0</v>
      </c>
      <c r="CK855" s="4">
        <v>4</v>
      </c>
      <c r="CL855" s="4">
        <v>4</v>
      </c>
      <c r="CM855" s="4">
        <v>2.2000000000000002</v>
      </c>
      <c r="CN855" s="4">
        <v>-9.6999999999999993</v>
      </c>
      <c r="CO855" s="4">
        <v>12</v>
      </c>
      <c r="CP855" s="4">
        <v>1</v>
      </c>
      <c r="CQ855" s="4">
        <v>1405.4</v>
      </c>
      <c r="CR855" s="4">
        <v>21.400000000000091</v>
      </c>
      <c r="CS855" s="4">
        <v>1412</v>
      </c>
      <c r="CT855" s="4">
        <v>-221</v>
      </c>
      <c r="CU855" s="4">
        <v>2.4500000000000002</v>
      </c>
      <c r="CV855" s="4">
        <v>-0.64999999999999991</v>
      </c>
      <c r="CW855" s="4">
        <v>0</v>
      </c>
      <c r="CX855" s="4">
        <v>0</v>
      </c>
      <c r="CY855" s="4">
        <v>0</v>
      </c>
      <c r="CZ855" s="4">
        <v>0</v>
      </c>
      <c r="DA855" s="4">
        <v>45</v>
      </c>
      <c r="DB855" s="4">
        <v>17</v>
      </c>
      <c r="DC855" s="4">
        <v>2.65</v>
      </c>
      <c r="DD855" s="4">
        <v>-1.8000000000000003</v>
      </c>
      <c r="DE855" s="4">
        <v>29</v>
      </c>
      <c r="DF855" s="4">
        <v>0</v>
      </c>
      <c r="DG855" s="4">
        <v>0</v>
      </c>
      <c r="DH855" s="4">
        <v>0</v>
      </c>
      <c r="DI855" s="4">
        <v>2555</v>
      </c>
      <c r="DJ855" s="4">
        <v>311</v>
      </c>
      <c r="DK855" s="4">
        <v>2.7</v>
      </c>
      <c r="DL855" s="4">
        <v>-0.75</v>
      </c>
      <c r="DM855" s="4">
        <v>0</v>
      </c>
      <c r="DN855" s="4">
        <v>0</v>
      </c>
      <c r="DO855" s="4">
        <v>0</v>
      </c>
      <c r="DP855" s="4">
        <v>0</v>
      </c>
      <c r="DQ855" s="4">
        <v>7</v>
      </c>
      <c r="DR855" s="4">
        <v>6</v>
      </c>
      <c r="DS855" s="4">
        <v>3.05</v>
      </c>
      <c r="DT855" s="4">
        <v>-1.75</v>
      </c>
      <c r="DU855" s="4">
        <v>1</v>
      </c>
      <c r="DV855" s="4">
        <v>0</v>
      </c>
      <c r="DW855" s="4">
        <v>0</v>
      </c>
      <c r="DX855" s="4">
        <v>0</v>
      </c>
      <c r="DY855" s="4">
        <v>3413</v>
      </c>
      <c r="DZ855" s="4">
        <v>-183</v>
      </c>
      <c r="EA855" s="4">
        <v>3.05</v>
      </c>
      <c r="EB855" s="4">
        <v>-0.80000000000000027</v>
      </c>
      <c r="EC855" s="4">
        <v>0</v>
      </c>
      <c r="ED855" s="4">
        <v>0</v>
      </c>
      <c r="EE855" s="4">
        <v>0</v>
      </c>
      <c r="EF855" s="4">
        <v>0</v>
      </c>
      <c r="EG855" s="4">
        <v>219</v>
      </c>
      <c r="EH855" s="4">
        <v>212</v>
      </c>
      <c r="EI855" s="4">
        <v>3.4</v>
      </c>
      <c r="EJ855" s="4">
        <v>-1.3000000000000003</v>
      </c>
      <c r="EK855" s="4">
        <v>102</v>
      </c>
      <c r="EL855" s="4">
        <v>1</v>
      </c>
      <c r="EM855" s="4">
        <v>1169.25</v>
      </c>
      <c r="EN855" s="4">
        <v>105</v>
      </c>
      <c r="EO855" s="4">
        <v>23790</v>
      </c>
      <c r="EP855" s="4">
        <v>4887</v>
      </c>
      <c r="EQ855" s="4">
        <v>3.5</v>
      </c>
      <c r="ER855" s="4">
        <v>-0.95000000000000018</v>
      </c>
      <c r="ES855" s="4">
        <v>1</v>
      </c>
      <c r="ET855" s="4">
        <v>1</v>
      </c>
      <c r="EU855" s="4">
        <v>1048.2</v>
      </c>
      <c r="EV855" s="4">
        <v>377.35</v>
      </c>
      <c r="EW855" s="4">
        <v>320</v>
      </c>
      <c r="EX855" s="4">
        <v>294</v>
      </c>
      <c r="EY855" s="4">
        <v>3.8</v>
      </c>
      <c r="EZ855" s="4">
        <v>-1.1500000000000004</v>
      </c>
      <c r="FA855" s="4">
        <v>27</v>
      </c>
      <c r="FB855" s="4">
        <v>1</v>
      </c>
      <c r="FC855" s="4">
        <v>1047.25</v>
      </c>
      <c r="FD855" s="4">
        <v>85.799999999999955</v>
      </c>
      <c r="FE855" s="4">
        <v>6051</v>
      </c>
      <c r="FF855" s="4">
        <v>902</v>
      </c>
      <c r="FG855" s="4">
        <v>3.85</v>
      </c>
      <c r="FH855" s="4">
        <v>-1.3000000000000003</v>
      </c>
      <c r="FI855" s="4">
        <v>1</v>
      </c>
      <c r="FJ855" s="4">
        <v>1</v>
      </c>
      <c r="FK855" s="4">
        <v>1025.1500000000001</v>
      </c>
      <c r="FL855" s="4">
        <v>401.90000000000009</v>
      </c>
      <c r="FM855" s="4">
        <v>78</v>
      </c>
      <c r="FN855" s="4">
        <v>65</v>
      </c>
      <c r="FO855" s="4">
        <v>4.2</v>
      </c>
      <c r="FP855" s="4">
        <v>-1.5</v>
      </c>
      <c r="FQ855" s="4">
        <v>9</v>
      </c>
      <c r="FR855" s="4">
        <v>0</v>
      </c>
      <c r="FS855" s="4">
        <v>956.4</v>
      </c>
      <c r="FT855" s="4">
        <v>91.049999999999955</v>
      </c>
      <c r="FU855" s="4">
        <v>17134</v>
      </c>
      <c r="FV855" s="4">
        <v>509</v>
      </c>
      <c r="FW855" s="4">
        <v>4.3499999999999996</v>
      </c>
      <c r="FX855" s="4">
        <v>-1.7000000000000002</v>
      </c>
      <c r="FY855" s="4">
        <v>0</v>
      </c>
      <c r="FZ855" s="4">
        <v>0</v>
      </c>
      <c r="GA855" s="4">
        <v>0</v>
      </c>
      <c r="GB855" s="4">
        <v>0</v>
      </c>
      <c r="GC855" s="4">
        <v>334</v>
      </c>
      <c r="GD855" s="4">
        <v>13</v>
      </c>
      <c r="GE855" s="4">
        <v>4.6500000000000004</v>
      </c>
      <c r="GF855" s="4">
        <v>-1.6999999999999993</v>
      </c>
      <c r="GG855" s="4">
        <v>316</v>
      </c>
      <c r="GH855" s="4">
        <v>0</v>
      </c>
      <c r="GI855" s="4">
        <v>859.1</v>
      </c>
      <c r="GJ855" s="4">
        <v>89.100000000000023</v>
      </c>
      <c r="GK855" s="4">
        <v>13581</v>
      </c>
      <c r="GL855" s="4">
        <v>3148</v>
      </c>
      <c r="GM855" s="4">
        <v>5</v>
      </c>
      <c r="GN855" s="4">
        <v>-1.9000000000000004</v>
      </c>
      <c r="GO855" s="4">
        <v>2</v>
      </c>
      <c r="GP855" s="4">
        <v>2</v>
      </c>
      <c r="GQ855" s="4">
        <v>806.35</v>
      </c>
      <c r="GR855" s="4">
        <v>270.85000000000002</v>
      </c>
      <c r="GS855" s="4">
        <v>369</v>
      </c>
      <c r="GT855" s="4">
        <v>58</v>
      </c>
      <c r="GU855" s="4">
        <v>5.25</v>
      </c>
      <c r="GV855" s="4">
        <v>-2.3499999999999996</v>
      </c>
      <c r="GW855" s="4">
        <v>292</v>
      </c>
      <c r="GX855" s="4">
        <v>14</v>
      </c>
      <c r="GY855" s="4">
        <v>753.15</v>
      </c>
      <c r="GZ855" s="4">
        <v>84.049999999999955</v>
      </c>
      <c r="HA855" s="4">
        <v>10113</v>
      </c>
      <c r="HB855" s="4">
        <v>997</v>
      </c>
      <c r="HC855" s="4">
        <v>5.55</v>
      </c>
      <c r="HD855" s="4">
        <v>-2.6000000000000005</v>
      </c>
      <c r="HE855" s="4">
        <v>1</v>
      </c>
      <c r="HF855" s="4">
        <v>0</v>
      </c>
      <c r="HG855" s="4">
        <v>0</v>
      </c>
      <c r="HH855" s="4">
        <v>0</v>
      </c>
      <c r="HI855" s="4">
        <v>1111</v>
      </c>
      <c r="HJ855" s="4">
        <v>-52</v>
      </c>
      <c r="HK855" s="4">
        <v>5.85</v>
      </c>
      <c r="HL855" s="4">
        <v>-3.1500000000000004</v>
      </c>
      <c r="HM855" s="4">
        <v>1027</v>
      </c>
      <c r="HN855" s="4">
        <v>124</v>
      </c>
      <c r="HO855" s="4">
        <v>660.1</v>
      </c>
      <c r="HP855" s="4">
        <v>87.550000000000068</v>
      </c>
      <c r="HQ855" s="4">
        <v>20067</v>
      </c>
      <c r="HR855" s="4">
        <v>5338</v>
      </c>
      <c r="HS855" s="4">
        <v>6.45</v>
      </c>
      <c r="HT855" s="4">
        <v>-3.9999999999999991</v>
      </c>
      <c r="HU855" s="4">
        <v>12</v>
      </c>
      <c r="HV855" s="4">
        <v>5</v>
      </c>
      <c r="HW855" s="4">
        <v>610.70000000000005</v>
      </c>
      <c r="HX855" s="4">
        <v>60.700000000000045</v>
      </c>
      <c r="HY855" s="4">
        <v>1416</v>
      </c>
      <c r="HZ855" s="4">
        <v>405</v>
      </c>
      <c r="IA855" s="4">
        <v>7.05</v>
      </c>
      <c r="IB855" s="4">
        <v>-5.0000000000000009</v>
      </c>
      <c r="IC855" s="4">
        <v>397</v>
      </c>
      <c r="ID855" s="4">
        <v>-5</v>
      </c>
      <c r="IE855" s="4">
        <v>567.70000000000005</v>
      </c>
      <c r="IF855" s="4">
        <v>95.050000000000068</v>
      </c>
      <c r="IG855" s="4">
        <v>11402</v>
      </c>
      <c r="IH855" s="4">
        <v>521</v>
      </c>
      <c r="II855" s="4">
        <v>7.9</v>
      </c>
      <c r="IJ855" s="4">
        <v>-6.25</v>
      </c>
      <c r="IK855" s="4">
        <v>36</v>
      </c>
      <c r="IL855" s="4">
        <v>-35</v>
      </c>
      <c r="IM855" s="4">
        <v>515.35</v>
      </c>
      <c r="IN855" s="4">
        <v>78.300000000000011</v>
      </c>
      <c r="IO855" s="4">
        <v>2823</v>
      </c>
      <c r="IP855" s="4">
        <v>1087</v>
      </c>
      <c r="IQ855" s="4">
        <v>8.9</v>
      </c>
      <c r="IR855" s="4">
        <v>-8.2000000000000011</v>
      </c>
      <c r="IS855" s="4">
        <v>876</v>
      </c>
      <c r="IT855" s="4">
        <v>-3</v>
      </c>
      <c r="IU855" s="4">
        <v>469</v>
      </c>
      <c r="IV855" s="4">
        <v>83.899999999999977</v>
      </c>
      <c r="IW855" s="4">
        <v>17013</v>
      </c>
      <c r="IX855" s="4">
        <v>3497</v>
      </c>
      <c r="IY855" s="4">
        <v>10.5</v>
      </c>
      <c r="IZ855" s="4">
        <v>-10.25</v>
      </c>
      <c r="JA855" s="4">
        <v>34</v>
      </c>
      <c r="JB855" s="4">
        <v>-18</v>
      </c>
      <c r="JC855" s="4">
        <v>410</v>
      </c>
      <c r="JD855" s="4">
        <v>66.199999999999989</v>
      </c>
      <c r="JE855" s="4">
        <v>5618</v>
      </c>
      <c r="JF855" s="4">
        <v>2823</v>
      </c>
      <c r="JG855" s="4">
        <v>12.35</v>
      </c>
      <c r="JH855" s="4">
        <v>-13.1</v>
      </c>
      <c r="JI855" s="4">
        <v>2344</v>
      </c>
      <c r="JJ855" s="4">
        <v>-15</v>
      </c>
      <c r="JK855" s="4">
        <v>375</v>
      </c>
      <c r="JL855" s="4">
        <v>79.699999999999989</v>
      </c>
      <c r="JM855" s="4">
        <v>22736</v>
      </c>
      <c r="JN855" s="4">
        <v>7407</v>
      </c>
      <c r="JO855" s="4">
        <v>15.25</v>
      </c>
      <c r="JP855" s="4">
        <v>-16.5</v>
      </c>
      <c r="JQ855" s="5">
        <v>292</v>
      </c>
      <c r="JR855" s="4">
        <v>18</v>
      </c>
      <c r="JS855" s="4">
        <v>326.55</v>
      </c>
      <c r="JT855" s="4">
        <v>73.900000000000006</v>
      </c>
      <c r="JU855" s="4">
        <v>8752</v>
      </c>
      <c r="JV855" s="4">
        <v>3624</v>
      </c>
      <c r="JW855" s="4">
        <v>18.850000000000001</v>
      </c>
      <c r="JX855" s="4">
        <v>-20.149999999999999</v>
      </c>
      <c r="JY855" s="4">
        <v>4381</v>
      </c>
      <c r="JZ855" s="4">
        <v>-1632</v>
      </c>
      <c r="KA855" s="4">
        <v>282.3</v>
      </c>
      <c r="KB855" s="4">
        <v>67</v>
      </c>
      <c r="KC855" s="4">
        <v>30343</v>
      </c>
      <c r="KD855" s="4">
        <v>6783</v>
      </c>
      <c r="KE855" s="4">
        <v>24.1</v>
      </c>
      <c r="KF855" s="4">
        <v>-25.049999999999997</v>
      </c>
      <c r="KG855" s="4">
        <v>1955</v>
      </c>
      <c r="KH855" s="4">
        <v>566</v>
      </c>
      <c r="KI855" s="4">
        <v>240</v>
      </c>
      <c r="KJ855" s="4">
        <v>62.550000000000011</v>
      </c>
      <c r="KK855" s="4">
        <v>9058</v>
      </c>
      <c r="KL855" s="4">
        <v>5058</v>
      </c>
      <c r="KM855" s="4">
        <v>30.5</v>
      </c>
      <c r="KN855" s="4">
        <v>-31.6</v>
      </c>
      <c r="KO855" s="4">
        <v>15336</v>
      </c>
      <c r="KP855" s="4">
        <v>-213</v>
      </c>
      <c r="KQ855" s="4">
        <v>199</v>
      </c>
      <c r="KR855" s="4">
        <v>55.25</v>
      </c>
      <c r="KS855" s="4">
        <v>42137</v>
      </c>
      <c r="KT855" s="4">
        <v>16353</v>
      </c>
      <c r="KU855" s="4">
        <v>40.1</v>
      </c>
      <c r="KV855" s="4">
        <v>-38.050000000000004</v>
      </c>
      <c r="KW855" s="4">
        <v>2580</v>
      </c>
      <c r="KX855" s="4">
        <v>-248</v>
      </c>
      <c r="KY855" s="4">
        <v>161.30000000000001</v>
      </c>
      <c r="KZ855" s="4">
        <v>49.000000000000014</v>
      </c>
      <c r="LA855" s="4">
        <v>9788</v>
      </c>
      <c r="LB855" s="4">
        <v>5501</v>
      </c>
      <c r="LC855" s="4">
        <v>51.75</v>
      </c>
      <c r="LD855" s="4">
        <v>-45.849999999999994</v>
      </c>
    </row>
    <row r="856" spans="1:316" x14ac:dyDescent="0.25">
      <c r="A856" s="171">
        <v>44071.595873842591</v>
      </c>
      <c r="B856" s="172">
        <v>0.59375</v>
      </c>
      <c r="C856" s="4">
        <v>11650.05</v>
      </c>
      <c r="D856" s="4">
        <v>11650</v>
      </c>
      <c r="E856" s="173">
        <v>140.5</v>
      </c>
      <c r="F856" s="173">
        <v>-138.15</v>
      </c>
      <c r="G856" s="173">
        <v>313.89999999999998</v>
      </c>
      <c r="H856" s="173">
        <v>3195.6499999999992</v>
      </c>
      <c r="I856" s="173">
        <v>-5635</v>
      </c>
      <c r="J856" s="173">
        <v>8830.65</v>
      </c>
      <c r="K856" s="127">
        <v>13.5</v>
      </c>
      <c r="L856" s="127">
        <v>16.91</v>
      </c>
      <c r="M856" s="127">
        <v>-2.2200000000000006</v>
      </c>
      <c r="N856" s="127">
        <v>-0.87999999999999901</v>
      </c>
      <c r="O856" s="127">
        <v>-0.18965558313971462</v>
      </c>
      <c r="P856" s="127">
        <v>-9.2466096720338466E-4</v>
      </c>
      <c r="Q856" s="127">
        <v>1.292029092148373</v>
      </c>
      <c r="R856" s="4">
        <v>84479</v>
      </c>
      <c r="S856" s="4">
        <v>113593</v>
      </c>
      <c r="T856" s="173">
        <v>11671.533333333333</v>
      </c>
      <c r="U856" s="173">
        <v>0.46666666666715173</v>
      </c>
      <c r="V856" s="4">
        <v>180796</v>
      </c>
      <c r="W856" s="4">
        <v>-27575</v>
      </c>
      <c r="X856" s="173">
        <v>21.483333333333576</v>
      </c>
      <c r="Y856" s="126">
        <v>69387</v>
      </c>
      <c r="Z856" s="126">
        <v>115005</v>
      </c>
      <c r="AA856" s="126">
        <v>184392</v>
      </c>
      <c r="AB856" s="126">
        <v>29114</v>
      </c>
      <c r="AC856" s="126">
        <v>25078</v>
      </c>
      <c r="AD856" s="176" t="e">
        <v>#REF!</v>
      </c>
      <c r="AE856" s="177">
        <v>3.7276598960836418E-2</v>
      </c>
      <c r="AF856" s="177">
        <v>-1.3289982835660276E-2</v>
      </c>
      <c r="AG856" s="177">
        <v>5.8414306220009066E-2</v>
      </c>
      <c r="AH856" s="177">
        <v>-8.6369661817802687E-2</v>
      </c>
      <c r="AI856" s="127">
        <v>-7.8448968634617394E-2</v>
      </c>
      <c r="AJ856" s="127">
        <v>0</v>
      </c>
      <c r="AK856" s="4">
        <v>0</v>
      </c>
      <c r="AL856" s="178">
        <v>11600</v>
      </c>
      <c r="AM856" s="178">
        <v>11500</v>
      </c>
      <c r="AN856" s="178">
        <v>11700</v>
      </c>
      <c r="AO856" s="178">
        <v>11400</v>
      </c>
      <c r="AS856" s="4">
        <v>2.739119170984456</v>
      </c>
      <c r="AT856" s="4">
        <v>3.8292493193309998</v>
      </c>
      <c r="AU856" s="4">
        <v>1.2870580235720761</v>
      </c>
      <c r="AV856" s="4">
        <v>0.67738128297695088</v>
      </c>
      <c r="AW856" s="4">
        <v>0.34268707482993199</v>
      </c>
      <c r="AX856" s="4">
        <v>7.5826413911953633E-2</v>
      </c>
      <c r="AY856" s="4">
        <v>19.582846003898634</v>
      </c>
      <c r="AZ856" s="4">
        <v>120.25</v>
      </c>
      <c r="BA856" s="4">
        <v>28.727959697732999</v>
      </c>
      <c r="BB856" s="4">
        <v>78.611111111111114</v>
      </c>
      <c r="BC856" s="4">
        <v>19.280501710376281</v>
      </c>
      <c r="BD856" s="4">
        <v>166.02941176470588</v>
      </c>
      <c r="BE856" s="4">
        <v>9.6430703624733471</v>
      </c>
      <c r="BF856" s="4">
        <v>29.910958904109588</v>
      </c>
      <c r="BG856" s="4">
        <v>6.7925162446784677</v>
      </c>
      <c r="BH856" s="4">
        <v>4.6397134083930398</v>
      </c>
      <c r="BI856" s="4">
        <v>5</v>
      </c>
      <c r="BJ856" s="4">
        <v>2</v>
      </c>
      <c r="BK856" s="4">
        <v>1659.25</v>
      </c>
      <c r="BL856" s="4">
        <v>84.25</v>
      </c>
      <c r="BM856" s="4">
        <v>7202</v>
      </c>
      <c r="BN856" s="4">
        <v>-232</v>
      </c>
      <c r="BO856" s="4">
        <v>1.8</v>
      </c>
      <c r="BP856" s="4">
        <v>-0.74999999999999978</v>
      </c>
      <c r="BQ856" s="4">
        <v>0</v>
      </c>
      <c r="BR856" s="4">
        <v>0</v>
      </c>
      <c r="BS856" s="4">
        <v>0</v>
      </c>
      <c r="BT856" s="4">
        <v>0</v>
      </c>
      <c r="BU856" s="4">
        <v>56</v>
      </c>
      <c r="BV856" s="4">
        <v>0</v>
      </c>
      <c r="BW856" s="4">
        <v>2.0499999999999998</v>
      </c>
      <c r="BX856" s="4">
        <v>-0.95000000000000018</v>
      </c>
      <c r="BY856" s="4">
        <v>23</v>
      </c>
      <c r="BZ856" s="4">
        <v>0</v>
      </c>
      <c r="CA856" s="4">
        <v>0</v>
      </c>
      <c r="CB856" s="4">
        <v>0</v>
      </c>
      <c r="CC856" s="4">
        <v>509</v>
      </c>
      <c r="CD856" s="4">
        <v>136</v>
      </c>
      <c r="CE856" s="4">
        <v>2</v>
      </c>
      <c r="CF856" s="4">
        <v>-0.89999999999999991</v>
      </c>
      <c r="CG856" s="4">
        <v>0</v>
      </c>
      <c r="CH856" s="4">
        <v>0</v>
      </c>
      <c r="CI856" s="4">
        <v>0</v>
      </c>
      <c r="CJ856" s="4">
        <v>0</v>
      </c>
      <c r="CK856" s="4">
        <v>4</v>
      </c>
      <c r="CL856" s="4">
        <v>4</v>
      </c>
      <c r="CM856" s="4">
        <v>2.2000000000000002</v>
      </c>
      <c r="CN856" s="4">
        <v>-9.6999999999999993</v>
      </c>
      <c r="CO856" s="4">
        <v>12</v>
      </c>
      <c r="CP856" s="4">
        <v>1</v>
      </c>
      <c r="CQ856" s="4">
        <v>1405.4</v>
      </c>
      <c r="CR856" s="4">
        <v>21.400000000000091</v>
      </c>
      <c r="CS856" s="4">
        <v>1412</v>
      </c>
      <c r="CT856" s="4">
        <v>-221</v>
      </c>
      <c r="CU856" s="4">
        <v>2.35</v>
      </c>
      <c r="CV856" s="4">
        <v>-0.75</v>
      </c>
      <c r="CW856" s="4">
        <v>0</v>
      </c>
      <c r="CX856" s="4">
        <v>0</v>
      </c>
      <c r="CY856" s="4">
        <v>0</v>
      </c>
      <c r="CZ856" s="4">
        <v>0</v>
      </c>
      <c r="DA856" s="4">
        <v>45</v>
      </c>
      <c r="DB856" s="4">
        <v>17</v>
      </c>
      <c r="DC856" s="4">
        <v>2.65</v>
      </c>
      <c r="DD856" s="4">
        <v>-1.8000000000000003</v>
      </c>
      <c r="DE856" s="4">
        <v>29</v>
      </c>
      <c r="DF856" s="4">
        <v>0</v>
      </c>
      <c r="DG856" s="4">
        <v>0</v>
      </c>
      <c r="DH856" s="4">
        <v>0</v>
      </c>
      <c r="DI856" s="4">
        <v>2563</v>
      </c>
      <c r="DJ856" s="4">
        <v>319</v>
      </c>
      <c r="DK856" s="4">
        <v>2.7</v>
      </c>
      <c r="DL856" s="4">
        <v>-0.75</v>
      </c>
      <c r="DM856" s="4">
        <v>0</v>
      </c>
      <c r="DN856" s="4">
        <v>0</v>
      </c>
      <c r="DO856" s="4">
        <v>0</v>
      </c>
      <c r="DP856" s="4">
        <v>0</v>
      </c>
      <c r="DQ856" s="4">
        <v>7</v>
      </c>
      <c r="DR856" s="4">
        <v>6</v>
      </c>
      <c r="DS856" s="4">
        <v>3.05</v>
      </c>
      <c r="DT856" s="4">
        <v>-1.75</v>
      </c>
      <c r="DU856" s="4">
        <v>1</v>
      </c>
      <c r="DV856" s="4">
        <v>0</v>
      </c>
      <c r="DW856" s="4">
        <v>0</v>
      </c>
      <c r="DX856" s="4">
        <v>0</v>
      </c>
      <c r="DY856" s="4">
        <v>3413</v>
      </c>
      <c r="DZ856" s="4">
        <v>-183</v>
      </c>
      <c r="EA856" s="4">
        <v>3.05</v>
      </c>
      <c r="EB856" s="4">
        <v>-0.80000000000000027</v>
      </c>
      <c r="EC856" s="4">
        <v>0</v>
      </c>
      <c r="ED856" s="4">
        <v>0</v>
      </c>
      <c r="EE856" s="4">
        <v>0</v>
      </c>
      <c r="EF856" s="4">
        <v>0</v>
      </c>
      <c r="EG856" s="4">
        <v>219</v>
      </c>
      <c r="EH856" s="4">
        <v>212</v>
      </c>
      <c r="EI856" s="4">
        <v>3.4</v>
      </c>
      <c r="EJ856" s="4">
        <v>-1.3000000000000003</v>
      </c>
      <c r="EK856" s="4">
        <v>102</v>
      </c>
      <c r="EL856" s="4">
        <v>1</v>
      </c>
      <c r="EM856" s="4">
        <v>1169.25</v>
      </c>
      <c r="EN856" s="4">
        <v>105</v>
      </c>
      <c r="EO856" s="4">
        <v>23737</v>
      </c>
      <c r="EP856" s="4">
        <v>4834</v>
      </c>
      <c r="EQ856" s="4">
        <v>3.5</v>
      </c>
      <c r="ER856" s="4">
        <v>-0.95000000000000018</v>
      </c>
      <c r="ES856" s="4">
        <v>1</v>
      </c>
      <c r="ET856" s="4">
        <v>1</v>
      </c>
      <c r="EU856" s="4">
        <v>1048.2</v>
      </c>
      <c r="EV856" s="4">
        <v>377.35</v>
      </c>
      <c r="EW856" s="4">
        <v>320</v>
      </c>
      <c r="EX856" s="4">
        <v>294</v>
      </c>
      <c r="EY856" s="4">
        <v>3.8</v>
      </c>
      <c r="EZ856" s="4">
        <v>-1.1500000000000004</v>
      </c>
      <c r="FA856" s="4">
        <v>27</v>
      </c>
      <c r="FB856" s="4">
        <v>1</v>
      </c>
      <c r="FC856" s="4">
        <v>1047.25</v>
      </c>
      <c r="FD856" s="4">
        <v>85.799999999999955</v>
      </c>
      <c r="FE856" s="4">
        <v>6066</v>
      </c>
      <c r="FF856" s="4">
        <v>917</v>
      </c>
      <c r="FG856" s="4">
        <v>3.85</v>
      </c>
      <c r="FH856" s="4">
        <v>-1.3000000000000003</v>
      </c>
      <c r="FI856" s="4">
        <v>1</v>
      </c>
      <c r="FJ856" s="4">
        <v>1</v>
      </c>
      <c r="FK856" s="4">
        <v>1025.1500000000001</v>
      </c>
      <c r="FL856" s="4">
        <v>401.90000000000009</v>
      </c>
      <c r="FM856" s="4">
        <v>83</v>
      </c>
      <c r="FN856" s="4">
        <v>70</v>
      </c>
      <c r="FO856" s="4">
        <v>4.2</v>
      </c>
      <c r="FP856" s="4">
        <v>-1.5</v>
      </c>
      <c r="FQ856" s="4">
        <v>9</v>
      </c>
      <c r="FR856" s="4">
        <v>0</v>
      </c>
      <c r="FS856" s="4">
        <v>956.4</v>
      </c>
      <c r="FT856" s="4">
        <v>91.049999999999955</v>
      </c>
      <c r="FU856" s="4">
        <v>17152</v>
      </c>
      <c r="FV856" s="4">
        <v>527</v>
      </c>
      <c r="FW856" s="4">
        <v>4.3499999999999996</v>
      </c>
      <c r="FX856" s="4">
        <v>-1.7000000000000002</v>
      </c>
      <c r="FY856" s="4">
        <v>0</v>
      </c>
      <c r="FZ856" s="4">
        <v>0</v>
      </c>
      <c r="GA856" s="4">
        <v>0</v>
      </c>
      <c r="GB856" s="4">
        <v>0</v>
      </c>
      <c r="GC856" s="4">
        <v>334</v>
      </c>
      <c r="GD856" s="4">
        <v>13</v>
      </c>
      <c r="GE856" s="4">
        <v>4.5999999999999996</v>
      </c>
      <c r="GF856" s="4">
        <v>-1.75</v>
      </c>
      <c r="GG856" s="4">
        <v>316</v>
      </c>
      <c r="GH856" s="4">
        <v>0</v>
      </c>
      <c r="GI856" s="4">
        <v>859.1</v>
      </c>
      <c r="GJ856" s="4">
        <v>89.100000000000023</v>
      </c>
      <c r="GK856" s="4">
        <v>13570</v>
      </c>
      <c r="GL856" s="4">
        <v>3137</v>
      </c>
      <c r="GM856" s="4">
        <v>4.9000000000000004</v>
      </c>
      <c r="GN856" s="4">
        <v>-2</v>
      </c>
      <c r="GO856" s="4">
        <v>2</v>
      </c>
      <c r="GP856" s="4">
        <v>2</v>
      </c>
      <c r="GQ856" s="4">
        <v>806.35</v>
      </c>
      <c r="GR856" s="4">
        <v>270.85000000000002</v>
      </c>
      <c r="GS856" s="4">
        <v>370</v>
      </c>
      <c r="GT856" s="4">
        <v>59</v>
      </c>
      <c r="GU856" s="4">
        <v>5.3</v>
      </c>
      <c r="GV856" s="4">
        <v>-2.2999999999999998</v>
      </c>
      <c r="GW856" s="4">
        <v>292</v>
      </c>
      <c r="GX856" s="4">
        <v>14</v>
      </c>
      <c r="GY856" s="4">
        <v>753.15</v>
      </c>
      <c r="GZ856" s="4">
        <v>84.049999999999955</v>
      </c>
      <c r="HA856" s="4">
        <v>10210</v>
      </c>
      <c r="HB856" s="4">
        <v>1094</v>
      </c>
      <c r="HC856" s="4">
        <v>5.5</v>
      </c>
      <c r="HD856" s="4">
        <v>-2.6500000000000004</v>
      </c>
      <c r="HE856" s="4">
        <v>1</v>
      </c>
      <c r="HF856" s="4">
        <v>0</v>
      </c>
      <c r="HG856" s="4">
        <v>0</v>
      </c>
      <c r="HH856" s="4">
        <v>0</v>
      </c>
      <c r="HI856" s="4">
        <v>1111</v>
      </c>
      <c r="HJ856" s="4">
        <v>-52</v>
      </c>
      <c r="HK856" s="4">
        <v>5.95</v>
      </c>
      <c r="HL856" s="4">
        <v>-3.05</v>
      </c>
      <c r="HM856" s="4">
        <v>1026</v>
      </c>
      <c r="HN856" s="4">
        <v>123</v>
      </c>
      <c r="HO856" s="4">
        <v>668.1</v>
      </c>
      <c r="HP856" s="4">
        <v>95.550000000000068</v>
      </c>
      <c r="HQ856" s="4">
        <v>20092</v>
      </c>
      <c r="HR856" s="4">
        <v>5363</v>
      </c>
      <c r="HS856" s="4">
        <v>6.45</v>
      </c>
      <c r="HT856" s="4">
        <v>-3.9999999999999991</v>
      </c>
      <c r="HU856" s="4">
        <v>12</v>
      </c>
      <c r="HV856" s="4">
        <v>5</v>
      </c>
      <c r="HW856" s="4">
        <v>610.70000000000005</v>
      </c>
      <c r="HX856" s="4">
        <v>60.700000000000045</v>
      </c>
      <c r="HY856" s="4">
        <v>1443</v>
      </c>
      <c r="HZ856" s="4">
        <v>432</v>
      </c>
      <c r="IA856" s="4">
        <v>7.05</v>
      </c>
      <c r="IB856" s="4">
        <v>-5.0000000000000009</v>
      </c>
      <c r="IC856" s="4">
        <v>397</v>
      </c>
      <c r="ID856" s="4">
        <v>-5</v>
      </c>
      <c r="IE856" s="4">
        <v>567.70000000000005</v>
      </c>
      <c r="IF856" s="4">
        <v>95.050000000000068</v>
      </c>
      <c r="IG856" s="4">
        <v>11405</v>
      </c>
      <c r="IH856" s="4">
        <v>524</v>
      </c>
      <c r="II856" s="4">
        <v>7.95</v>
      </c>
      <c r="IJ856" s="4">
        <v>-6.2</v>
      </c>
      <c r="IK856" s="4">
        <v>36</v>
      </c>
      <c r="IL856" s="4">
        <v>-35</v>
      </c>
      <c r="IM856" s="4">
        <v>518.5</v>
      </c>
      <c r="IN856" s="4">
        <v>81.449999999999989</v>
      </c>
      <c r="IO856" s="4">
        <v>2830</v>
      </c>
      <c r="IP856" s="4">
        <v>1094</v>
      </c>
      <c r="IQ856" s="4">
        <v>8.9</v>
      </c>
      <c r="IR856" s="4">
        <v>-8.2000000000000011</v>
      </c>
      <c r="IS856" s="4">
        <v>877</v>
      </c>
      <c r="IT856" s="4">
        <v>-2</v>
      </c>
      <c r="IU856" s="4">
        <v>470</v>
      </c>
      <c r="IV856" s="4">
        <v>84.899999999999977</v>
      </c>
      <c r="IW856" s="4">
        <v>16909</v>
      </c>
      <c r="IX856" s="4">
        <v>3393</v>
      </c>
      <c r="IY856" s="4">
        <v>10.5</v>
      </c>
      <c r="IZ856" s="4">
        <v>-10.25</v>
      </c>
      <c r="JA856" s="4">
        <v>34</v>
      </c>
      <c r="JB856" s="4">
        <v>-18</v>
      </c>
      <c r="JC856" s="4">
        <v>410</v>
      </c>
      <c r="JD856" s="4">
        <v>66.199999999999989</v>
      </c>
      <c r="JE856" s="4">
        <v>5645</v>
      </c>
      <c r="JF856" s="4">
        <v>2850</v>
      </c>
      <c r="JG856" s="4">
        <v>12.3</v>
      </c>
      <c r="JH856" s="4">
        <v>-13.149999999999999</v>
      </c>
      <c r="JI856" s="4">
        <v>2345</v>
      </c>
      <c r="JJ856" s="4">
        <v>-14</v>
      </c>
      <c r="JK856" s="4">
        <v>374.15</v>
      </c>
      <c r="JL856" s="4">
        <v>78.849999999999966</v>
      </c>
      <c r="JM856" s="4">
        <v>22613</v>
      </c>
      <c r="JN856" s="4">
        <v>7284</v>
      </c>
      <c r="JO856" s="4">
        <v>15.3</v>
      </c>
      <c r="JP856" s="4">
        <v>-16.45</v>
      </c>
      <c r="JQ856" s="5">
        <v>292</v>
      </c>
      <c r="JR856" s="4">
        <v>18</v>
      </c>
      <c r="JS856" s="4">
        <v>334.95</v>
      </c>
      <c r="JT856" s="4">
        <v>82.299999999999983</v>
      </c>
      <c r="JU856" s="4">
        <v>8734</v>
      </c>
      <c r="JV856" s="4">
        <v>3606</v>
      </c>
      <c r="JW856" s="4">
        <v>18.850000000000001</v>
      </c>
      <c r="JX856" s="4">
        <v>-20.149999999999999</v>
      </c>
      <c r="JY856" s="4">
        <v>4463</v>
      </c>
      <c r="JZ856" s="4">
        <v>-1550</v>
      </c>
      <c r="KA856" s="4">
        <v>284.89999999999998</v>
      </c>
      <c r="KB856" s="4">
        <v>69.599999999999966</v>
      </c>
      <c r="KC856" s="4">
        <v>30315</v>
      </c>
      <c r="KD856" s="4">
        <v>6755</v>
      </c>
      <c r="KE856" s="4">
        <v>23.8</v>
      </c>
      <c r="KF856" s="4">
        <v>-25.349999999999998</v>
      </c>
      <c r="KG856" s="4">
        <v>1954</v>
      </c>
      <c r="KH856" s="4">
        <v>565</v>
      </c>
      <c r="KI856" s="4">
        <v>240</v>
      </c>
      <c r="KJ856" s="4">
        <v>62.550000000000011</v>
      </c>
      <c r="KK856" s="4">
        <v>9066</v>
      </c>
      <c r="KL856" s="4">
        <v>5066</v>
      </c>
      <c r="KM856" s="4">
        <v>30.7</v>
      </c>
      <c r="KN856" s="4">
        <v>-31.400000000000002</v>
      </c>
      <c r="KO856" s="4">
        <v>15440</v>
      </c>
      <c r="KP856" s="4">
        <v>-109</v>
      </c>
      <c r="KQ856" s="4">
        <v>200.6</v>
      </c>
      <c r="KR856" s="4">
        <v>56.849999999999994</v>
      </c>
      <c r="KS856" s="4">
        <v>42292</v>
      </c>
      <c r="KT856" s="4">
        <v>16508</v>
      </c>
      <c r="KU856" s="4">
        <v>39.9</v>
      </c>
      <c r="KV856" s="4">
        <v>-38.250000000000007</v>
      </c>
      <c r="KW856" s="4">
        <v>2571</v>
      </c>
      <c r="KX856" s="4">
        <v>-257</v>
      </c>
      <c r="KY856" s="4">
        <v>161.65</v>
      </c>
      <c r="KZ856" s="4">
        <v>49.350000000000009</v>
      </c>
      <c r="LA856" s="4">
        <v>9845</v>
      </c>
      <c r="LB856" s="4">
        <v>5558</v>
      </c>
      <c r="LC856" s="4">
        <v>51</v>
      </c>
      <c r="LD856" s="4">
        <v>-46.599999999999994</v>
      </c>
    </row>
    <row r="857" spans="1:316" x14ac:dyDescent="0.25">
      <c r="A857" s="171">
        <v>44071.593987731481</v>
      </c>
      <c r="B857" s="172">
        <v>0.59236111111111112</v>
      </c>
      <c r="C857" s="4">
        <v>11646.55</v>
      </c>
      <c r="D857" s="4">
        <v>11650</v>
      </c>
      <c r="E857" s="173">
        <v>110.45</v>
      </c>
      <c r="F857" s="173">
        <v>-127.20000000000002</v>
      </c>
      <c r="G857" s="173">
        <v>313.89999999999998</v>
      </c>
      <c r="H857" s="173">
        <v>3026.4999999999995</v>
      </c>
      <c r="I857" s="173">
        <v>-5518.5999999999995</v>
      </c>
      <c r="J857" s="173">
        <v>8545.0999999999985</v>
      </c>
      <c r="K857" s="127">
        <v>13.5</v>
      </c>
      <c r="L857" s="127">
        <v>16.91</v>
      </c>
      <c r="M857" s="127">
        <v>-2.2200000000000006</v>
      </c>
      <c r="N857" s="127">
        <v>-0.87999999999999901</v>
      </c>
      <c r="O857" s="127">
        <v>-0.18066852350279836</v>
      </c>
      <c r="P857" s="127">
        <v>5.5662915582170977E-3</v>
      </c>
      <c r="Q857" s="127">
        <v>1.2918498150765834</v>
      </c>
      <c r="R857" s="4">
        <v>84480</v>
      </c>
      <c r="S857" s="4">
        <v>113548</v>
      </c>
      <c r="T857" s="173">
        <v>11671.066666666666</v>
      </c>
      <c r="U857" s="173">
        <v>0.36666666666678793</v>
      </c>
      <c r="V857" s="4">
        <v>180813</v>
      </c>
      <c r="W857" s="4">
        <v>-27558</v>
      </c>
      <c r="X857" s="173">
        <v>24.516666666666424</v>
      </c>
      <c r="Y857" s="126">
        <v>69386</v>
      </c>
      <c r="Z857" s="126">
        <v>114962</v>
      </c>
      <c r="AA857" s="126">
        <v>184348</v>
      </c>
      <c r="AB857" s="126">
        <v>29068</v>
      </c>
      <c r="AC857" s="126">
        <v>25078</v>
      </c>
      <c r="AD857" s="176" t="e">
        <v>#REF!</v>
      </c>
      <c r="AE857" s="177">
        <v>3.2285682234622817E-2</v>
      </c>
      <c r="AF857" s="177">
        <v>-1.3104228430384003E-2</v>
      </c>
      <c r="AG857" s="177">
        <v>6.2180026727990514E-2</v>
      </c>
      <c r="AH857" s="177">
        <v>-8.194308120000228E-2</v>
      </c>
      <c r="AI857" s="127">
        <v>-7.2402389340661191E-2</v>
      </c>
      <c r="AJ857" s="127">
        <v>0</v>
      </c>
      <c r="AK857" s="4">
        <v>0</v>
      </c>
      <c r="AL857" s="178">
        <v>11600</v>
      </c>
      <c r="AM857" s="178">
        <v>11500</v>
      </c>
      <c r="AN857" s="178">
        <v>11700</v>
      </c>
      <c r="AO857" s="178">
        <v>11400</v>
      </c>
      <c r="AS857" s="4">
        <v>2.739119170984456</v>
      </c>
      <c r="AT857" s="4">
        <v>3.8292493193309998</v>
      </c>
      <c r="AU857" s="4">
        <v>1.2870580235720761</v>
      </c>
      <c r="AV857" s="4">
        <v>0.67738128297695088</v>
      </c>
      <c r="AW857" s="4">
        <v>0.34268707482993199</v>
      </c>
      <c r="AX857" s="4">
        <v>7.5826413911953633E-2</v>
      </c>
      <c r="AY857" s="4">
        <v>19.582846003898634</v>
      </c>
      <c r="AZ857" s="4">
        <v>120.25</v>
      </c>
      <c r="BA857" s="4">
        <v>28.727959697732999</v>
      </c>
      <c r="BB857" s="4">
        <v>70.75</v>
      </c>
      <c r="BC857" s="4">
        <v>19.280501710376281</v>
      </c>
      <c r="BD857" s="4">
        <v>166.02941176470588</v>
      </c>
      <c r="BE857" s="4">
        <v>9.6430703624733471</v>
      </c>
      <c r="BF857" s="4">
        <v>29.910958904109588</v>
      </c>
      <c r="BG857" s="4">
        <v>6.7925162446784677</v>
      </c>
      <c r="BH857" s="4">
        <v>4.6397134083930398</v>
      </c>
      <c r="BI857" s="4">
        <v>5</v>
      </c>
      <c r="BJ857" s="4">
        <v>2</v>
      </c>
      <c r="BK857" s="4">
        <v>1659.25</v>
      </c>
      <c r="BL857" s="4">
        <v>84.25</v>
      </c>
      <c r="BM857" s="4">
        <v>7202</v>
      </c>
      <c r="BN857" s="4">
        <v>-232</v>
      </c>
      <c r="BO857" s="4">
        <v>1.8</v>
      </c>
      <c r="BP857" s="4">
        <v>-0.74999999999999978</v>
      </c>
      <c r="BQ857" s="4">
        <v>0</v>
      </c>
      <c r="BR857" s="4">
        <v>0</v>
      </c>
      <c r="BS857" s="4">
        <v>0</v>
      </c>
      <c r="BT857" s="4">
        <v>0</v>
      </c>
      <c r="BU857" s="4">
        <v>56</v>
      </c>
      <c r="BV857" s="4">
        <v>0</v>
      </c>
      <c r="BW857" s="4">
        <v>1.8</v>
      </c>
      <c r="BX857" s="4">
        <v>-1.2</v>
      </c>
      <c r="BY857" s="4">
        <v>23</v>
      </c>
      <c r="BZ857" s="4">
        <v>0</v>
      </c>
      <c r="CA857" s="4">
        <v>0</v>
      </c>
      <c r="CB857" s="4">
        <v>0</v>
      </c>
      <c r="CC857" s="4">
        <v>503</v>
      </c>
      <c r="CD857" s="4">
        <v>130</v>
      </c>
      <c r="CE857" s="4">
        <v>2.0499999999999998</v>
      </c>
      <c r="CF857" s="4">
        <v>-0.85000000000000009</v>
      </c>
      <c r="CG857" s="4">
        <v>0</v>
      </c>
      <c r="CH857" s="4">
        <v>0</v>
      </c>
      <c r="CI857" s="4">
        <v>0</v>
      </c>
      <c r="CJ857" s="4">
        <v>0</v>
      </c>
      <c r="CK857" s="4">
        <v>4</v>
      </c>
      <c r="CL857" s="4">
        <v>4</v>
      </c>
      <c r="CM857" s="4">
        <v>2.2000000000000002</v>
      </c>
      <c r="CN857" s="4">
        <v>-9.6999999999999993</v>
      </c>
      <c r="CO857" s="4">
        <v>12</v>
      </c>
      <c r="CP857" s="4">
        <v>1</v>
      </c>
      <c r="CQ857" s="4">
        <v>1405.4</v>
      </c>
      <c r="CR857" s="4">
        <v>21.400000000000091</v>
      </c>
      <c r="CS857" s="4">
        <v>1412</v>
      </c>
      <c r="CT857" s="4">
        <v>-221</v>
      </c>
      <c r="CU857" s="4">
        <v>2.4500000000000002</v>
      </c>
      <c r="CV857" s="4">
        <v>-0.64999999999999991</v>
      </c>
      <c r="CW857" s="4">
        <v>0</v>
      </c>
      <c r="CX857" s="4">
        <v>0</v>
      </c>
      <c r="CY857" s="4">
        <v>0</v>
      </c>
      <c r="CZ857" s="4">
        <v>0</v>
      </c>
      <c r="DA857" s="4">
        <v>45</v>
      </c>
      <c r="DB857" s="4">
        <v>17</v>
      </c>
      <c r="DC857" s="4">
        <v>2.7</v>
      </c>
      <c r="DD857" s="4">
        <v>-1.75</v>
      </c>
      <c r="DE857" s="4">
        <v>29</v>
      </c>
      <c r="DF857" s="4">
        <v>0</v>
      </c>
      <c r="DG857" s="4">
        <v>0</v>
      </c>
      <c r="DH857" s="4">
        <v>0</v>
      </c>
      <c r="DI857" s="4">
        <v>2547</v>
      </c>
      <c r="DJ857" s="4">
        <v>303</v>
      </c>
      <c r="DK857" s="4">
        <v>2.8</v>
      </c>
      <c r="DL857" s="4">
        <v>-0.65000000000000036</v>
      </c>
      <c r="DM857" s="4">
        <v>0</v>
      </c>
      <c r="DN857" s="4">
        <v>0</v>
      </c>
      <c r="DO857" s="4">
        <v>0</v>
      </c>
      <c r="DP857" s="4">
        <v>0</v>
      </c>
      <c r="DQ857" s="4">
        <v>7</v>
      </c>
      <c r="DR857" s="4">
        <v>6</v>
      </c>
      <c r="DS857" s="4">
        <v>3.05</v>
      </c>
      <c r="DT857" s="4">
        <v>-1.75</v>
      </c>
      <c r="DU857" s="4">
        <v>1</v>
      </c>
      <c r="DV857" s="4">
        <v>0</v>
      </c>
      <c r="DW857" s="4">
        <v>0</v>
      </c>
      <c r="DX857" s="4">
        <v>0</v>
      </c>
      <c r="DY857" s="4">
        <v>3413</v>
      </c>
      <c r="DZ857" s="4">
        <v>-183</v>
      </c>
      <c r="EA857" s="4">
        <v>3.2</v>
      </c>
      <c r="EB857" s="4">
        <v>-0.64999999999999991</v>
      </c>
      <c r="EC857" s="4">
        <v>0</v>
      </c>
      <c r="ED857" s="4">
        <v>0</v>
      </c>
      <c r="EE857" s="4">
        <v>0</v>
      </c>
      <c r="EF857" s="4">
        <v>0</v>
      </c>
      <c r="EG857" s="4">
        <v>199</v>
      </c>
      <c r="EH857" s="4">
        <v>192</v>
      </c>
      <c r="EI857" s="4">
        <v>3.45</v>
      </c>
      <c r="EJ857" s="4">
        <v>-1.25</v>
      </c>
      <c r="EK857" s="4">
        <v>102</v>
      </c>
      <c r="EL857" s="4">
        <v>1</v>
      </c>
      <c r="EM857" s="4">
        <v>1169.25</v>
      </c>
      <c r="EN857" s="4">
        <v>105</v>
      </c>
      <c r="EO857" s="4">
        <v>23737</v>
      </c>
      <c r="EP857" s="4">
        <v>4834</v>
      </c>
      <c r="EQ857" s="4">
        <v>3.6</v>
      </c>
      <c r="ER857" s="4">
        <v>-0.85000000000000009</v>
      </c>
      <c r="ES857" s="4">
        <v>1</v>
      </c>
      <c r="ET857" s="4">
        <v>1</v>
      </c>
      <c r="EU857" s="4">
        <v>1048.2</v>
      </c>
      <c r="EV857" s="4">
        <v>377.35</v>
      </c>
      <c r="EW857" s="4">
        <v>320</v>
      </c>
      <c r="EX857" s="4">
        <v>294</v>
      </c>
      <c r="EY857" s="4">
        <v>3.8</v>
      </c>
      <c r="EZ857" s="4">
        <v>-1.1500000000000004</v>
      </c>
      <c r="FA857" s="4">
        <v>27</v>
      </c>
      <c r="FB857" s="4">
        <v>1</v>
      </c>
      <c r="FC857" s="4">
        <v>1047.25</v>
      </c>
      <c r="FD857" s="4">
        <v>85.799999999999955</v>
      </c>
      <c r="FE857" s="4">
        <v>6066</v>
      </c>
      <c r="FF857" s="4">
        <v>917</v>
      </c>
      <c r="FG857" s="4">
        <v>3.95</v>
      </c>
      <c r="FH857" s="4">
        <v>-1.2000000000000002</v>
      </c>
      <c r="FI857" s="4">
        <v>1</v>
      </c>
      <c r="FJ857" s="4">
        <v>1</v>
      </c>
      <c r="FK857" s="4">
        <v>1025.1500000000001</v>
      </c>
      <c r="FL857" s="4">
        <v>401.90000000000009</v>
      </c>
      <c r="FM857" s="4">
        <v>83</v>
      </c>
      <c r="FN857" s="4">
        <v>70</v>
      </c>
      <c r="FO857" s="4">
        <v>4.2</v>
      </c>
      <c r="FP857" s="4">
        <v>-1.5</v>
      </c>
      <c r="FQ857" s="4">
        <v>9</v>
      </c>
      <c r="FR857" s="4">
        <v>0</v>
      </c>
      <c r="FS857" s="4">
        <v>955</v>
      </c>
      <c r="FT857" s="4">
        <v>89.649999999999977</v>
      </c>
      <c r="FU857" s="4">
        <v>17152</v>
      </c>
      <c r="FV857" s="4">
        <v>527</v>
      </c>
      <c r="FW857" s="4">
        <v>4.5</v>
      </c>
      <c r="FX857" s="4">
        <v>-1.5499999999999998</v>
      </c>
      <c r="FY857" s="4">
        <v>0</v>
      </c>
      <c r="FZ857" s="4">
        <v>0</v>
      </c>
      <c r="GA857" s="4">
        <v>0</v>
      </c>
      <c r="GB857" s="4">
        <v>0</v>
      </c>
      <c r="GC857" s="4">
        <v>334</v>
      </c>
      <c r="GD857" s="4">
        <v>13</v>
      </c>
      <c r="GE857" s="4">
        <v>4.5999999999999996</v>
      </c>
      <c r="GF857" s="4">
        <v>-1.75</v>
      </c>
      <c r="GG857" s="4">
        <v>316</v>
      </c>
      <c r="GH857" s="4">
        <v>0</v>
      </c>
      <c r="GI857" s="4">
        <v>859.1</v>
      </c>
      <c r="GJ857" s="4">
        <v>89.100000000000023</v>
      </c>
      <c r="GK857" s="4">
        <v>13570</v>
      </c>
      <c r="GL857" s="4">
        <v>3137</v>
      </c>
      <c r="GM857" s="4">
        <v>5.15</v>
      </c>
      <c r="GN857" s="4">
        <v>-1.75</v>
      </c>
      <c r="GO857" s="4">
        <v>2</v>
      </c>
      <c r="GP857" s="4">
        <v>2</v>
      </c>
      <c r="GQ857" s="4">
        <v>806.35</v>
      </c>
      <c r="GR857" s="4">
        <v>270.85000000000002</v>
      </c>
      <c r="GS857" s="4">
        <v>370</v>
      </c>
      <c r="GT857" s="4">
        <v>59</v>
      </c>
      <c r="GU857" s="4">
        <v>5.4</v>
      </c>
      <c r="GV857" s="4">
        <v>-2.1999999999999993</v>
      </c>
      <c r="GW857" s="4">
        <v>292</v>
      </c>
      <c r="GX857" s="4">
        <v>14</v>
      </c>
      <c r="GY857" s="4">
        <v>753.15</v>
      </c>
      <c r="GZ857" s="4">
        <v>84.049999999999955</v>
      </c>
      <c r="HA857" s="4">
        <v>10210</v>
      </c>
      <c r="HB857" s="4">
        <v>1094</v>
      </c>
      <c r="HC857" s="4">
        <v>5.75</v>
      </c>
      <c r="HD857" s="4">
        <v>-2.4000000000000004</v>
      </c>
      <c r="HE857" s="4">
        <v>1</v>
      </c>
      <c r="HF857" s="4">
        <v>0</v>
      </c>
      <c r="HG857" s="4">
        <v>0</v>
      </c>
      <c r="HH857" s="4">
        <v>0</v>
      </c>
      <c r="HI857" s="4">
        <v>1110</v>
      </c>
      <c r="HJ857" s="4">
        <v>-53</v>
      </c>
      <c r="HK857" s="4">
        <v>6.15</v>
      </c>
      <c r="HL857" s="4">
        <v>-2.8499999999999996</v>
      </c>
      <c r="HM857" s="4">
        <v>1026</v>
      </c>
      <c r="HN857" s="4">
        <v>123</v>
      </c>
      <c r="HO857" s="4">
        <v>648.9</v>
      </c>
      <c r="HP857" s="4">
        <v>76.350000000000023</v>
      </c>
      <c r="HQ857" s="4">
        <v>20092</v>
      </c>
      <c r="HR857" s="4">
        <v>5363</v>
      </c>
      <c r="HS857" s="4">
        <v>6.75</v>
      </c>
      <c r="HT857" s="4">
        <v>-3.6999999999999993</v>
      </c>
      <c r="HU857" s="4">
        <v>12</v>
      </c>
      <c r="HV857" s="4">
        <v>5</v>
      </c>
      <c r="HW857" s="4">
        <v>610.70000000000005</v>
      </c>
      <c r="HX857" s="4">
        <v>60.700000000000045</v>
      </c>
      <c r="HY857" s="4">
        <v>1443</v>
      </c>
      <c r="HZ857" s="4">
        <v>432</v>
      </c>
      <c r="IA857" s="4">
        <v>7.35</v>
      </c>
      <c r="IB857" s="4">
        <v>-4.7000000000000011</v>
      </c>
      <c r="IC857" s="4">
        <v>397</v>
      </c>
      <c r="ID857" s="4">
        <v>-5</v>
      </c>
      <c r="IE857" s="4">
        <v>551.15</v>
      </c>
      <c r="IF857" s="4">
        <v>78.5</v>
      </c>
      <c r="IG857" s="4">
        <v>11405</v>
      </c>
      <c r="IH857" s="4">
        <v>524</v>
      </c>
      <c r="II857" s="4">
        <v>8.25</v>
      </c>
      <c r="IJ857" s="4">
        <v>-5.9</v>
      </c>
      <c r="IK857" s="4">
        <v>40</v>
      </c>
      <c r="IL857" s="4">
        <v>-31</v>
      </c>
      <c r="IM857" s="4">
        <v>503.75</v>
      </c>
      <c r="IN857" s="4">
        <v>66.699999999999989</v>
      </c>
      <c r="IO857" s="4">
        <v>2830</v>
      </c>
      <c r="IP857" s="4">
        <v>1094</v>
      </c>
      <c r="IQ857" s="4">
        <v>9.3000000000000007</v>
      </c>
      <c r="IR857" s="4">
        <v>-7.8000000000000007</v>
      </c>
      <c r="IS857" s="4">
        <v>877</v>
      </c>
      <c r="IT857" s="4">
        <v>-2</v>
      </c>
      <c r="IU857" s="4">
        <v>460.3</v>
      </c>
      <c r="IV857" s="4">
        <v>75.199999999999989</v>
      </c>
      <c r="IW857" s="4">
        <v>16909</v>
      </c>
      <c r="IX857" s="4">
        <v>3393</v>
      </c>
      <c r="IY857" s="4">
        <v>11</v>
      </c>
      <c r="IZ857" s="4">
        <v>-9.75</v>
      </c>
      <c r="JA857" s="4">
        <v>34</v>
      </c>
      <c r="JB857" s="4">
        <v>-18</v>
      </c>
      <c r="JC857" s="4">
        <v>410</v>
      </c>
      <c r="JD857" s="4">
        <v>66.199999999999989</v>
      </c>
      <c r="JE857" s="4">
        <v>5645</v>
      </c>
      <c r="JF857" s="4">
        <v>2850</v>
      </c>
      <c r="JG857" s="4">
        <v>13.1</v>
      </c>
      <c r="JH857" s="4">
        <v>-12.35</v>
      </c>
      <c r="JI857" s="4">
        <v>2345</v>
      </c>
      <c r="JJ857" s="4">
        <v>-14</v>
      </c>
      <c r="JK857" s="4">
        <v>364</v>
      </c>
      <c r="JL857" s="4">
        <v>68.699999999999989</v>
      </c>
      <c r="JM857" s="4">
        <v>22613</v>
      </c>
      <c r="JN857" s="4">
        <v>7284</v>
      </c>
      <c r="JO857" s="4">
        <v>16.05</v>
      </c>
      <c r="JP857" s="4">
        <v>-15.7</v>
      </c>
      <c r="JQ857" s="5">
        <v>292</v>
      </c>
      <c r="JR857" s="4">
        <v>18</v>
      </c>
      <c r="JS857" s="4">
        <v>316.25</v>
      </c>
      <c r="JT857" s="4">
        <v>63.599999999999994</v>
      </c>
      <c r="JU857" s="4">
        <v>8734</v>
      </c>
      <c r="JV857" s="4">
        <v>3606</v>
      </c>
      <c r="JW857" s="4">
        <v>20.05</v>
      </c>
      <c r="JX857" s="4">
        <v>-18.95</v>
      </c>
      <c r="JY857" s="4">
        <v>4463</v>
      </c>
      <c r="JZ857" s="4">
        <v>-1550</v>
      </c>
      <c r="KA857" s="4">
        <v>270.95</v>
      </c>
      <c r="KB857" s="4">
        <v>55.649999999999977</v>
      </c>
      <c r="KC857" s="4">
        <v>30315</v>
      </c>
      <c r="KD857" s="4">
        <v>6755</v>
      </c>
      <c r="KE857" s="4">
        <v>25.9</v>
      </c>
      <c r="KF857" s="4">
        <v>-23.25</v>
      </c>
      <c r="KG857" s="4">
        <v>1954</v>
      </c>
      <c r="KH857" s="4">
        <v>565</v>
      </c>
      <c r="KI857" s="4">
        <v>230</v>
      </c>
      <c r="KJ857" s="4">
        <v>52.550000000000011</v>
      </c>
      <c r="KK857" s="4">
        <v>9066</v>
      </c>
      <c r="KL857" s="4">
        <v>5066</v>
      </c>
      <c r="KM857" s="4">
        <v>33</v>
      </c>
      <c r="KN857" s="4">
        <v>-29.1</v>
      </c>
      <c r="KO857" s="4">
        <v>15440</v>
      </c>
      <c r="KP857" s="4">
        <v>-109</v>
      </c>
      <c r="KQ857" s="4">
        <v>188.4</v>
      </c>
      <c r="KR857" s="4">
        <v>44.650000000000006</v>
      </c>
      <c r="KS857" s="4">
        <v>42292</v>
      </c>
      <c r="KT857" s="4">
        <v>16508</v>
      </c>
      <c r="KU857" s="4">
        <v>42.65</v>
      </c>
      <c r="KV857" s="4">
        <v>-35.500000000000007</v>
      </c>
      <c r="KW857" s="4">
        <v>2571</v>
      </c>
      <c r="KX857" s="4">
        <v>-257</v>
      </c>
      <c r="KY857" s="4">
        <v>151</v>
      </c>
      <c r="KZ857" s="4">
        <v>38.700000000000003</v>
      </c>
      <c r="LA857" s="4">
        <v>9845</v>
      </c>
      <c r="LB857" s="4">
        <v>5558</v>
      </c>
      <c r="LC857" s="4">
        <v>56.15</v>
      </c>
      <c r="LD857" s="4">
        <v>-41.449999999999996</v>
      </c>
    </row>
    <row r="858" spans="1:316" x14ac:dyDescent="0.25">
      <c r="A858" s="171">
        <v>44071.592869675929</v>
      </c>
      <c r="B858" s="172">
        <v>0.59097222222222223</v>
      </c>
      <c r="C858" s="4">
        <v>11646</v>
      </c>
      <c r="D858" s="4">
        <v>11650</v>
      </c>
      <c r="E858" s="173">
        <v>107.85</v>
      </c>
      <c r="F858" s="173">
        <v>-125.75000000000001</v>
      </c>
      <c r="G858" s="173">
        <v>313.89999999999998</v>
      </c>
      <c r="H858" s="173">
        <v>3016.35</v>
      </c>
      <c r="I858" s="173">
        <v>-5514.3</v>
      </c>
      <c r="J858" s="173">
        <v>8530.65</v>
      </c>
      <c r="K858" s="127">
        <v>13.5</v>
      </c>
      <c r="L858" s="127">
        <v>16.91</v>
      </c>
      <c r="M858" s="127">
        <v>-2.2200000000000006</v>
      </c>
      <c r="N858" s="127">
        <v>-0.87999999999999901</v>
      </c>
      <c r="O858" s="127">
        <v>-0.17923565064155769</v>
      </c>
      <c r="P858" s="127">
        <v>6.6001408900272576E-3</v>
      </c>
      <c r="Q858" s="127">
        <v>1.2969496665824212</v>
      </c>
      <c r="R858" s="4">
        <v>83450</v>
      </c>
      <c r="S858" s="4">
        <v>113529</v>
      </c>
      <c r="T858" s="173">
        <v>11670.699999999999</v>
      </c>
      <c r="U858" s="173">
        <v>-2.9000000000014552</v>
      </c>
      <c r="V858" s="4">
        <v>180813</v>
      </c>
      <c r="W858" s="4">
        <v>-27558</v>
      </c>
      <c r="X858" s="173">
        <v>24.699999999998909</v>
      </c>
      <c r="Y858" s="126">
        <v>68614</v>
      </c>
      <c r="Z858" s="126">
        <v>114839</v>
      </c>
      <c r="AA858" s="126">
        <v>183453</v>
      </c>
      <c r="AB858" s="126">
        <v>30079</v>
      </c>
      <c r="AC858" s="126">
        <v>26137</v>
      </c>
      <c r="AD858" s="176" t="e">
        <v>#REF!</v>
      </c>
      <c r="AE858" s="177">
        <v>2.5050843288196945E-2</v>
      </c>
      <c r="AF858" s="177">
        <v>-1.4946262102528017E-2</v>
      </c>
      <c r="AG858" s="177">
        <v>6.6797151955844111E-2</v>
      </c>
      <c r="AH858" s="177">
        <v>-9.5547006275450388E-2</v>
      </c>
      <c r="AI858" s="127">
        <v>-8.3371974281500366E-2</v>
      </c>
      <c r="AJ858" s="127">
        <v>0</v>
      </c>
      <c r="AK858" s="4">
        <v>0</v>
      </c>
      <c r="AL858" s="178">
        <v>11600</v>
      </c>
      <c r="AM858" s="178">
        <v>11500</v>
      </c>
      <c r="AN858" s="178">
        <v>11700</v>
      </c>
      <c r="AO858" s="178">
        <v>11400</v>
      </c>
      <c r="AS858" s="4">
        <v>2.741414010257742</v>
      </c>
      <c r="AT858" s="4">
        <v>3.8549202644885256</v>
      </c>
      <c r="AU858" s="4">
        <v>1.2805080274364966</v>
      </c>
      <c r="AV858" s="4">
        <v>0.67412626053322278</v>
      </c>
      <c r="AW858" s="4">
        <v>0.3435076307230423</v>
      </c>
      <c r="AX858" s="4">
        <v>7.5847989949748743E-2</v>
      </c>
      <c r="AY858" s="4">
        <v>19.505847953216374</v>
      </c>
      <c r="AZ858" s="4">
        <v>121.75</v>
      </c>
      <c r="BA858" s="4">
        <v>28.803526448362721</v>
      </c>
      <c r="BB858" s="4">
        <v>70.875</v>
      </c>
      <c r="BC858" s="4">
        <v>19.327251995438996</v>
      </c>
      <c r="BD858" s="4">
        <v>165.58823529411765</v>
      </c>
      <c r="BE858" s="4">
        <v>9.6879795396419439</v>
      </c>
      <c r="BF858" s="4">
        <v>30.123711340206185</v>
      </c>
      <c r="BG858" s="4">
        <v>6.7927646270656545</v>
      </c>
      <c r="BH858" s="4">
        <v>4.5721544715447155</v>
      </c>
      <c r="BI858" s="4">
        <v>5</v>
      </c>
      <c r="BJ858" s="4">
        <v>2</v>
      </c>
      <c r="BK858" s="4">
        <v>1659.25</v>
      </c>
      <c r="BL858" s="4">
        <v>84.25</v>
      </c>
      <c r="BM858" s="4">
        <v>7207</v>
      </c>
      <c r="BN858" s="4">
        <v>-227</v>
      </c>
      <c r="BO858" s="4">
        <v>1.8</v>
      </c>
      <c r="BP858" s="4">
        <v>-0.74999999999999978</v>
      </c>
      <c r="BQ858" s="4">
        <v>0</v>
      </c>
      <c r="BR858" s="4">
        <v>0</v>
      </c>
      <c r="BS858" s="4">
        <v>0</v>
      </c>
      <c r="BT858" s="4">
        <v>0</v>
      </c>
      <c r="BU858" s="4">
        <v>56</v>
      </c>
      <c r="BV858" s="4">
        <v>0</v>
      </c>
      <c r="BW858" s="4">
        <v>1.8</v>
      </c>
      <c r="BX858" s="4">
        <v>-1.2</v>
      </c>
      <c r="BY858" s="4">
        <v>23</v>
      </c>
      <c r="BZ858" s="4">
        <v>0</v>
      </c>
      <c r="CA858" s="4">
        <v>0</v>
      </c>
      <c r="CB858" s="4">
        <v>0</v>
      </c>
      <c r="CC858" s="4">
        <v>503</v>
      </c>
      <c r="CD858" s="4">
        <v>130</v>
      </c>
      <c r="CE858" s="4">
        <v>2.0499999999999998</v>
      </c>
      <c r="CF858" s="4">
        <v>-0.85000000000000009</v>
      </c>
      <c r="CG858" s="4">
        <v>0</v>
      </c>
      <c r="CH858" s="4">
        <v>0</v>
      </c>
      <c r="CI858" s="4">
        <v>0</v>
      </c>
      <c r="CJ858" s="4">
        <v>0</v>
      </c>
      <c r="CK858" s="4">
        <v>4</v>
      </c>
      <c r="CL858" s="4">
        <v>4</v>
      </c>
      <c r="CM858" s="4">
        <v>2.2000000000000002</v>
      </c>
      <c r="CN858" s="4">
        <v>-9.6999999999999993</v>
      </c>
      <c r="CO858" s="4">
        <v>12</v>
      </c>
      <c r="CP858" s="4">
        <v>1</v>
      </c>
      <c r="CQ858" s="4">
        <v>1405.4</v>
      </c>
      <c r="CR858" s="4">
        <v>21.400000000000091</v>
      </c>
      <c r="CS858" s="4">
        <v>1453</v>
      </c>
      <c r="CT858" s="4">
        <v>-180</v>
      </c>
      <c r="CU858" s="4">
        <v>2.4</v>
      </c>
      <c r="CV858" s="4">
        <v>-0.70000000000000018</v>
      </c>
      <c r="CW858" s="4">
        <v>0</v>
      </c>
      <c r="CX858" s="4">
        <v>0</v>
      </c>
      <c r="CY858" s="4">
        <v>0</v>
      </c>
      <c r="CZ858" s="4">
        <v>0</v>
      </c>
      <c r="DA858" s="4">
        <v>45</v>
      </c>
      <c r="DB858" s="4">
        <v>17</v>
      </c>
      <c r="DC858" s="4">
        <v>2.7</v>
      </c>
      <c r="DD858" s="4">
        <v>-1.75</v>
      </c>
      <c r="DE858" s="4">
        <v>29</v>
      </c>
      <c r="DF858" s="4">
        <v>0</v>
      </c>
      <c r="DG858" s="4">
        <v>0</v>
      </c>
      <c r="DH858" s="4">
        <v>0</v>
      </c>
      <c r="DI858" s="4">
        <v>2531</v>
      </c>
      <c r="DJ858" s="4">
        <v>287</v>
      </c>
      <c r="DK858" s="4">
        <v>2.75</v>
      </c>
      <c r="DL858" s="4">
        <v>-0.70000000000000018</v>
      </c>
      <c r="DM858" s="4">
        <v>0</v>
      </c>
      <c r="DN858" s="4">
        <v>0</v>
      </c>
      <c r="DO858" s="4">
        <v>0</v>
      </c>
      <c r="DP858" s="4">
        <v>0</v>
      </c>
      <c r="DQ858" s="4">
        <v>7</v>
      </c>
      <c r="DR858" s="4">
        <v>6</v>
      </c>
      <c r="DS858" s="4">
        <v>3.05</v>
      </c>
      <c r="DT858" s="4">
        <v>-1.75</v>
      </c>
      <c r="DU858" s="4">
        <v>1</v>
      </c>
      <c r="DV858" s="4">
        <v>0</v>
      </c>
      <c r="DW858" s="4">
        <v>0</v>
      </c>
      <c r="DX858" s="4">
        <v>0</v>
      </c>
      <c r="DY858" s="4">
        <v>3419</v>
      </c>
      <c r="DZ858" s="4">
        <v>-177</v>
      </c>
      <c r="EA858" s="4">
        <v>3.1</v>
      </c>
      <c r="EB858" s="4">
        <v>-0.75</v>
      </c>
      <c r="EC858" s="4">
        <v>0</v>
      </c>
      <c r="ED858" s="4">
        <v>0</v>
      </c>
      <c r="EE858" s="4">
        <v>0</v>
      </c>
      <c r="EF858" s="4">
        <v>0</v>
      </c>
      <c r="EG858" s="4">
        <v>199</v>
      </c>
      <c r="EH858" s="4">
        <v>192</v>
      </c>
      <c r="EI858" s="4">
        <v>3.45</v>
      </c>
      <c r="EJ858" s="4">
        <v>-1.25</v>
      </c>
      <c r="EK858" s="4">
        <v>102</v>
      </c>
      <c r="EL858" s="4">
        <v>1</v>
      </c>
      <c r="EM858" s="4">
        <v>1169.25</v>
      </c>
      <c r="EN858" s="4">
        <v>105</v>
      </c>
      <c r="EO858" s="4">
        <v>23758</v>
      </c>
      <c r="EP858" s="4">
        <v>4855</v>
      </c>
      <c r="EQ858" s="4">
        <v>3.65</v>
      </c>
      <c r="ER858" s="4">
        <v>-0.80000000000000027</v>
      </c>
      <c r="ES858" s="4">
        <v>1</v>
      </c>
      <c r="ET858" s="4">
        <v>1</v>
      </c>
      <c r="EU858" s="4">
        <v>1048.2</v>
      </c>
      <c r="EV858" s="4">
        <v>377.35</v>
      </c>
      <c r="EW858" s="4">
        <v>320</v>
      </c>
      <c r="EX858" s="4">
        <v>294</v>
      </c>
      <c r="EY858" s="4">
        <v>3.8</v>
      </c>
      <c r="EZ858" s="4">
        <v>-1.1500000000000004</v>
      </c>
      <c r="FA858" s="4">
        <v>27</v>
      </c>
      <c r="FB858" s="4">
        <v>1</v>
      </c>
      <c r="FC858" s="4">
        <v>1047.25</v>
      </c>
      <c r="FD858" s="4">
        <v>85.799999999999955</v>
      </c>
      <c r="FE858" s="4">
        <v>5995</v>
      </c>
      <c r="FF858" s="4">
        <v>846</v>
      </c>
      <c r="FG858" s="4">
        <v>3.95</v>
      </c>
      <c r="FH858" s="4">
        <v>-1.2000000000000002</v>
      </c>
      <c r="FI858" s="4">
        <v>1</v>
      </c>
      <c r="FJ858" s="4">
        <v>1</v>
      </c>
      <c r="FK858" s="4">
        <v>1025.1500000000001</v>
      </c>
      <c r="FL858" s="4">
        <v>401.90000000000009</v>
      </c>
      <c r="FM858" s="4">
        <v>83</v>
      </c>
      <c r="FN858" s="4">
        <v>70</v>
      </c>
      <c r="FO858" s="4">
        <v>4.2</v>
      </c>
      <c r="FP858" s="4">
        <v>-1.5</v>
      </c>
      <c r="FQ858" s="4">
        <v>9</v>
      </c>
      <c r="FR858" s="4">
        <v>0</v>
      </c>
      <c r="FS858" s="4">
        <v>955</v>
      </c>
      <c r="FT858" s="4">
        <v>89.649999999999977</v>
      </c>
      <c r="FU858" s="4">
        <v>17107</v>
      </c>
      <c r="FV858" s="4">
        <v>482</v>
      </c>
      <c r="FW858" s="4">
        <v>4.5</v>
      </c>
      <c r="FX858" s="4">
        <v>-1.5499999999999998</v>
      </c>
      <c r="FY858" s="4">
        <v>0</v>
      </c>
      <c r="FZ858" s="4">
        <v>0</v>
      </c>
      <c r="GA858" s="4">
        <v>0</v>
      </c>
      <c r="GB858" s="4">
        <v>0</v>
      </c>
      <c r="GC858" s="4">
        <v>334</v>
      </c>
      <c r="GD858" s="4">
        <v>13</v>
      </c>
      <c r="GE858" s="4">
        <v>4.5999999999999996</v>
      </c>
      <c r="GF858" s="4">
        <v>-1.75</v>
      </c>
      <c r="GG858" s="4">
        <v>316</v>
      </c>
      <c r="GH858" s="4">
        <v>0</v>
      </c>
      <c r="GI858" s="4">
        <v>859.1</v>
      </c>
      <c r="GJ858" s="4">
        <v>89.100000000000023</v>
      </c>
      <c r="GK858" s="4">
        <v>13565</v>
      </c>
      <c r="GL858" s="4">
        <v>3132</v>
      </c>
      <c r="GM858" s="4">
        <v>5.0999999999999996</v>
      </c>
      <c r="GN858" s="4">
        <v>-1.8000000000000007</v>
      </c>
      <c r="GO858" s="4">
        <v>2</v>
      </c>
      <c r="GP858" s="4">
        <v>2</v>
      </c>
      <c r="GQ858" s="4">
        <v>806.35</v>
      </c>
      <c r="GR858" s="4">
        <v>270.85000000000002</v>
      </c>
      <c r="GS858" s="4">
        <v>370</v>
      </c>
      <c r="GT858" s="4">
        <v>59</v>
      </c>
      <c r="GU858" s="4">
        <v>5.4</v>
      </c>
      <c r="GV858" s="4">
        <v>-2.1999999999999993</v>
      </c>
      <c r="GW858" s="4">
        <v>292</v>
      </c>
      <c r="GX858" s="4">
        <v>14</v>
      </c>
      <c r="GY858" s="4">
        <v>753.15</v>
      </c>
      <c r="GZ858" s="4">
        <v>84.049999999999955</v>
      </c>
      <c r="HA858" s="4">
        <v>10232</v>
      </c>
      <c r="HB858" s="4">
        <v>1116</v>
      </c>
      <c r="HC858" s="4">
        <v>5.75</v>
      </c>
      <c r="HD858" s="4">
        <v>-2.4000000000000004</v>
      </c>
      <c r="HE858" s="4">
        <v>1</v>
      </c>
      <c r="HF858" s="4">
        <v>0</v>
      </c>
      <c r="HG858" s="4">
        <v>0</v>
      </c>
      <c r="HH858" s="4">
        <v>0</v>
      </c>
      <c r="HI858" s="4">
        <v>1110</v>
      </c>
      <c r="HJ858" s="4">
        <v>-53</v>
      </c>
      <c r="HK858" s="4">
        <v>6.15</v>
      </c>
      <c r="HL858" s="4">
        <v>-2.8499999999999996</v>
      </c>
      <c r="HM858" s="4">
        <v>1026</v>
      </c>
      <c r="HN858" s="4">
        <v>123</v>
      </c>
      <c r="HO858" s="4">
        <v>648.9</v>
      </c>
      <c r="HP858" s="4">
        <v>76.350000000000023</v>
      </c>
      <c r="HQ858" s="4">
        <v>20013</v>
      </c>
      <c r="HR858" s="4">
        <v>5284</v>
      </c>
      <c r="HS858" s="4">
        <v>6.75</v>
      </c>
      <c r="HT858" s="4">
        <v>-3.6999999999999993</v>
      </c>
      <c r="HU858" s="4">
        <v>12</v>
      </c>
      <c r="HV858" s="4">
        <v>5</v>
      </c>
      <c r="HW858" s="4">
        <v>610.70000000000005</v>
      </c>
      <c r="HX858" s="4">
        <v>60.700000000000045</v>
      </c>
      <c r="HY858" s="4">
        <v>1461</v>
      </c>
      <c r="HZ858" s="4">
        <v>450</v>
      </c>
      <c r="IA858" s="4">
        <v>7.25</v>
      </c>
      <c r="IB858" s="4">
        <v>-4.8000000000000007</v>
      </c>
      <c r="IC858" s="4">
        <v>397</v>
      </c>
      <c r="ID858" s="4">
        <v>-5</v>
      </c>
      <c r="IE858" s="4">
        <v>551.15</v>
      </c>
      <c r="IF858" s="4">
        <v>78.5</v>
      </c>
      <c r="IG858" s="4">
        <v>11435</v>
      </c>
      <c r="IH858" s="4">
        <v>554</v>
      </c>
      <c r="II858" s="4">
        <v>8.25</v>
      </c>
      <c r="IJ858" s="4">
        <v>-5.9</v>
      </c>
      <c r="IK858" s="4">
        <v>40</v>
      </c>
      <c r="IL858" s="4">
        <v>-31</v>
      </c>
      <c r="IM858" s="4">
        <v>503.75</v>
      </c>
      <c r="IN858" s="4">
        <v>66.699999999999989</v>
      </c>
      <c r="IO858" s="4">
        <v>2835</v>
      </c>
      <c r="IP858" s="4">
        <v>1099</v>
      </c>
      <c r="IQ858" s="4">
        <v>9.35</v>
      </c>
      <c r="IR858" s="4">
        <v>-7.7500000000000018</v>
      </c>
      <c r="IS858" s="4">
        <v>877</v>
      </c>
      <c r="IT858" s="4">
        <v>-2</v>
      </c>
      <c r="IU858" s="4">
        <v>460.3</v>
      </c>
      <c r="IV858" s="4">
        <v>75.199999999999989</v>
      </c>
      <c r="IW858" s="4">
        <v>16950</v>
      </c>
      <c r="IX858" s="4">
        <v>3434</v>
      </c>
      <c r="IY858" s="4">
        <v>10.95</v>
      </c>
      <c r="IZ858" s="4">
        <v>-9.8000000000000007</v>
      </c>
      <c r="JA858" s="4">
        <v>34</v>
      </c>
      <c r="JB858" s="4">
        <v>-18</v>
      </c>
      <c r="JC858" s="4">
        <v>410</v>
      </c>
      <c r="JD858" s="4">
        <v>66.199999999999989</v>
      </c>
      <c r="JE858" s="4">
        <v>5630</v>
      </c>
      <c r="JF858" s="4">
        <v>2835</v>
      </c>
      <c r="JG858" s="4">
        <v>13.1</v>
      </c>
      <c r="JH858" s="4">
        <v>-12.35</v>
      </c>
      <c r="JI858" s="4">
        <v>2346</v>
      </c>
      <c r="JJ858" s="4">
        <v>-13</v>
      </c>
      <c r="JK858" s="4">
        <v>365.3</v>
      </c>
      <c r="JL858" s="4">
        <v>70</v>
      </c>
      <c r="JM858" s="4">
        <v>22728</v>
      </c>
      <c r="JN858" s="4">
        <v>7399</v>
      </c>
      <c r="JO858" s="4">
        <v>16.149999999999999</v>
      </c>
      <c r="JP858" s="4">
        <v>-15.600000000000001</v>
      </c>
      <c r="JQ858" s="5">
        <v>291</v>
      </c>
      <c r="JR858" s="4">
        <v>17</v>
      </c>
      <c r="JS858" s="4">
        <v>316.25</v>
      </c>
      <c r="JT858" s="4">
        <v>63.599999999999994</v>
      </c>
      <c r="JU858" s="4">
        <v>8766</v>
      </c>
      <c r="JV858" s="4">
        <v>3638</v>
      </c>
      <c r="JW858" s="4">
        <v>20.2</v>
      </c>
      <c r="JX858" s="4">
        <v>-18.8</v>
      </c>
      <c r="JY858" s="4">
        <v>4478</v>
      </c>
      <c r="JZ858" s="4">
        <v>-1535</v>
      </c>
      <c r="KA858" s="4">
        <v>270.3</v>
      </c>
      <c r="KB858" s="4">
        <v>55</v>
      </c>
      <c r="KC858" s="4">
        <v>30418</v>
      </c>
      <c r="KD858" s="4">
        <v>6858</v>
      </c>
      <c r="KE858" s="4">
        <v>25.75</v>
      </c>
      <c r="KF858" s="4">
        <v>-23.4</v>
      </c>
      <c r="KG858" s="4">
        <v>1968</v>
      </c>
      <c r="KH858" s="4">
        <v>579</v>
      </c>
      <c r="KI858" s="4">
        <v>225</v>
      </c>
      <c r="KJ858" s="4">
        <v>47.550000000000011</v>
      </c>
      <c r="KK858" s="4">
        <v>8998</v>
      </c>
      <c r="KL858" s="4">
        <v>4998</v>
      </c>
      <c r="KM858" s="4">
        <v>33.25</v>
      </c>
      <c r="KN858" s="4">
        <v>-28.85</v>
      </c>
      <c r="KO858" s="4">
        <v>15403</v>
      </c>
      <c r="KP858" s="4">
        <v>-146</v>
      </c>
      <c r="KQ858" s="4">
        <v>188.65</v>
      </c>
      <c r="KR858" s="4">
        <v>44.900000000000006</v>
      </c>
      <c r="KS858" s="4">
        <v>42226</v>
      </c>
      <c r="KT858" s="4">
        <v>16442</v>
      </c>
      <c r="KU858" s="4">
        <v>43.2</v>
      </c>
      <c r="KV858" s="4">
        <v>-34.950000000000003</v>
      </c>
      <c r="KW858" s="4">
        <v>2571</v>
      </c>
      <c r="KX858" s="4">
        <v>-257</v>
      </c>
      <c r="KY858" s="4">
        <v>151.25</v>
      </c>
      <c r="KZ858" s="4">
        <v>38.950000000000003</v>
      </c>
      <c r="LA858" s="4">
        <v>9911</v>
      </c>
      <c r="LB858" s="4">
        <v>5624</v>
      </c>
      <c r="LC858" s="4">
        <v>56</v>
      </c>
      <c r="LD858" s="4">
        <v>-41.599999999999994</v>
      </c>
    </row>
    <row r="859" spans="1:316" x14ac:dyDescent="0.25">
      <c r="A859" s="171">
        <v>44071.591597453706</v>
      </c>
      <c r="B859" s="172">
        <v>0.59027777777777779</v>
      </c>
      <c r="C859" s="4">
        <v>11645.4</v>
      </c>
      <c r="D859" s="4">
        <v>11650</v>
      </c>
      <c r="E859" s="173">
        <v>109.24999999999997</v>
      </c>
      <c r="F859" s="173">
        <v>-124.80000000000001</v>
      </c>
      <c r="G859" s="173">
        <v>313.89999999999998</v>
      </c>
      <c r="H859" s="173">
        <v>3033.4499999999989</v>
      </c>
      <c r="I859" s="173">
        <v>-5516.95</v>
      </c>
      <c r="J859" s="173">
        <v>8550.3999999999978</v>
      </c>
      <c r="K859" s="127">
        <v>13.62</v>
      </c>
      <c r="L859" s="127">
        <v>16.559999999999999</v>
      </c>
      <c r="M859" s="127">
        <v>-2.1000000000000014</v>
      </c>
      <c r="N859" s="127">
        <v>-1.2300000000000004</v>
      </c>
      <c r="O859" s="127">
        <v>-0.13559550443565085</v>
      </c>
      <c r="P859" s="127">
        <v>-0.25459952429577376</v>
      </c>
      <c r="Q859" s="127">
        <v>1.2974210184468549</v>
      </c>
      <c r="R859" s="4">
        <v>83382</v>
      </c>
      <c r="S859" s="4">
        <v>113562</v>
      </c>
      <c r="T859" s="173">
        <v>11673.6</v>
      </c>
      <c r="U859" s="173">
        <v>2.6333333333332121</v>
      </c>
      <c r="V859" s="4">
        <v>180813</v>
      </c>
      <c r="W859" s="4">
        <v>-27437</v>
      </c>
      <c r="X859" s="173">
        <v>28.200000000000728</v>
      </c>
      <c r="Y859" s="126">
        <v>68682</v>
      </c>
      <c r="Z859" s="126">
        <v>114864</v>
      </c>
      <c r="AA859" s="126">
        <v>183546</v>
      </c>
      <c r="AB859" s="126">
        <v>30180</v>
      </c>
      <c r="AC859" s="126">
        <v>26137</v>
      </c>
      <c r="AD859" s="176" t="e">
        <v>#REF!</v>
      </c>
      <c r="AE859" s="177">
        <v>2.3489617189652853E-2</v>
      </c>
      <c r="AF859" s="177">
        <v>-1.3423708263612468E-2</v>
      </c>
      <c r="AG859" s="177">
        <v>6.7355451478962033E-2</v>
      </c>
      <c r="AH859" s="177">
        <v>-8.1407297537440804E-2</v>
      </c>
      <c r="AI859" s="127">
        <v>-7.8706259003715459E-2</v>
      </c>
      <c r="AJ859" s="127">
        <v>0</v>
      </c>
      <c r="AK859" s="4">
        <v>0</v>
      </c>
      <c r="AL859" s="178">
        <v>11600</v>
      </c>
      <c r="AM859" s="178">
        <v>11500</v>
      </c>
      <c r="AN859" s="178">
        <v>11700</v>
      </c>
      <c r="AO859" s="178">
        <v>11400</v>
      </c>
      <c r="AS859" s="4">
        <v>2.741414010257742</v>
      </c>
      <c r="AT859" s="4">
        <v>3.8549202644885256</v>
      </c>
      <c r="AU859" s="4">
        <v>1.2805080274364966</v>
      </c>
      <c r="AV859" s="4">
        <v>0.67412626053322278</v>
      </c>
      <c r="AW859" s="4">
        <v>0.3435076307230423</v>
      </c>
      <c r="AX859" s="4">
        <v>7.8988693467336682E-2</v>
      </c>
      <c r="AY859" s="4">
        <v>19.505847953216374</v>
      </c>
      <c r="AZ859" s="4">
        <v>120.33333333333333</v>
      </c>
      <c r="BA859" s="4">
        <v>28.765151515151516</v>
      </c>
      <c r="BB859" s="4">
        <v>72.349999999999994</v>
      </c>
      <c r="BC859" s="4">
        <v>19.327251995438996</v>
      </c>
      <c r="BD859" s="4">
        <v>164.91176470588235</v>
      </c>
      <c r="BE859" s="4">
        <v>9.6879795396419439</v>
      </c>
      <c r="BF859" s="4">
        <v>30.123711340206185</v>
      </c>
      <c r="BG859" s="4">
        <v>6.7927646270656545</v>
      </c>
      <c r="BH859" s="4">
        <v>4.5721544715447155</v>
      </c>
      <c r="BI859" s="4">
        <v>5</v>
      </c>
      <c r="BJ859" s="4">
        <v>2</v>
      </c>
      <c r="BK859" s="4">
        <v>1659.25</v>
      </c>
      <c r="BL859" s="4">
        <v>84.25</v>
      </c>
      <c r="BM859" s="4">
        <v>7207</v>
      </c>
      <c r="BN859" s="4">
        <v>-227</v>
      </c>
      <c r="BO859" s="4">
        <v>1.8</v>
      </c>
      <c r="BP859" s="4">
        <v>-0.74999999999999978</v>
      </c>
      <c r="BQ859" s="4">
        <v>0</v>
      </c>
      <c r="BR859" s="4">
        <v>0</v>
      </c>
      <c r="BS859" s="4">
        <v>0</v>
      </c>
      <c r="BT859" s="4">
        <v>0</v>
      </c>
      <c r="BU859" s="4">
        <v>56</v>
      </c>
      <c r="BV859" s="4">
        <v>0</v>
      </c>
      <c r="BW859" s="4">
        <v>1.8</v>
      </c>
      <c r="BX859" s="4">
        <v>-1.2</v>
      </c>
      <c r="BY859" s="4">
        <v>23</v>
      </c>
      <c r="BZ859" s="4">
        <v>0</v>
      </c>
      <c r="CA859" s="4">
        <v>0</v>
      </c>
      <c r="CB859" s="4">
        <v>0</v>
      </c>
      <c r="CC859" s="4">
        <v>503</v>
      </c>
      <c r="CD859" s="4">
        <v>130</v>
      </c>
      <c r="CE859" s="4">
        <v>2.0499999999999998</v>
      </c>
      <c r="CF859" s="4">
        <v>-0.85000000000000009</v>
      </c>
      <c r="CG859" s="4">
        <v>0</v>
      </c>
      <c r="CH859" s="4">
        <v>0</v>
      </c>
      <c r="CI859" s="4">
        <v>0</v>
      </c>
      <c r="CJ859" s="4">
        <v>0</v>
      </c>
      <c r="CK859" s="4">
        <v>4</v>
      </c>
      <c r="CL859" s="4">
        <v>4</v>
      </c>
      <c r="CM859" s="4">
        <v>2.2000000000000002</v>
      </c>
      <c r="CN859" s="4">
        <v>-9.6999999999999993</v>
      </c>
      <c r="CO859" s="4">
        <v>12</v>
      </c>
      <c r="CP859" s="4">
        <v>1</v>
      </c>
      <c r="CQ859" s="4">
        <v>1405.4</v>
      </c>
      <c r="CR859" s="4">
        <v>21.400000000000091</v>
      </c>
      <c r="CS859" s="4">
        <v>1453</v>
      </c>
      <c r="CT859" s="4">
        <v>-180</v>
      </c>
      <c r="CU859" s="4">
        <v>2.4</v>
      </c>
      <c r="CV859" s="4">
        <v>-0.70000000000000018</v>
      </c>
      <c r="CW859" s="4">
        <v>0</v>
      </c>
      <c r="CX859" s="4">
        <v>0</v>
      </c>
      <c r="CY859" s="4">
        <v>0</v>
      </c>
      <c r="CZ859" s="4">
        <v>0</v>
      </c>
      <c r="DA859" s="4">
        <v>45</v>
      </c>
      <c r="DB859" s="4">
        <v>17</v>
      </c>
      <c r="DC859" s="4">
        <v>2.7</v>
      </c>
      <c r="DD859" s="4">
        <v>-1.75</v>
      </c>
      <c r="DE859" s="4">
        <v>29</v>
      </c>
      <c r="DF859" s="4">
        <v>0</v>
      </c>
      <c r="DG859" s="4">
        <v>0</v>
      </c>
      <c r="DH859" s="4">
        <v>0</v>
      </c>
      <c r="DI859" s="4">
        <v>2531</v>
      </c>
      <c r="DJ859" s="4">
        <v>287</v>
      </c>
      <c r="DK859" s="4">
        <v>2.75</v>
      </c>
      <c r="DL859" s="4">
        <v>-0.70000000000000018</v>
      </c>
      <c r="DM859" s="4">
        <v>0</v>
      </c>
      <c r="DN859" s="4">
        <v>0</v>
      </c>
      <c r="DO859" s="4">
        <v>0</v>
      </c>
      <c r="DP859" s="4">
        <v>0</v>
      </c>
      <c r="DQ859" s="4">
        <v>7</v>
      </c>
      <c r="DR859" s="4">
        <v>6</v>
      </c>
      <c r="DS859" s="4">
        <v>3.05</v>
      </c>
      <c r="DT859" s="4">
        <v>-1.75</v>
      </c>
      <c r="DU859" s="4">
        <v>1</v>
      </c>
      <c r="DV859" s="4">
        <v>0</v>
      </c>
      <c r="DW859" s="4">
        <v>0</v>
      </c>
      <c r="DX859" s="4">
        <v>0</v>
      </c>
      <c r="DY859" s="4">
        <v>3421</v>
      </c>
      <c r="DZ859" s="4">
        <v>-175</v>
      </c>
      <c r="EA859" s="4">
        <v>3.2</v>
      </c>
      <c r="EB859" s="4">
        <v>-0.64999999999999991</v>
      </c>
      <c r="EC859" s="4">
        <v>0</v>
      </c>
      <c r="ED859" s="4">
        <v>0</v>
      </c>
      <c r="EE859" s="4">
        <v>0</v>
      </c>
      <c r="EF859" s="4">
        <v>0</v>
      </c>
      <c r="EG859" s="4">
        <v>199</v>
      </c>
      <c r="EH859" s="4">
        <v>192</v>
      </c>
      <c r="EI859" s="4">
        <v>3.45</v>
      </c>
      <c r="EJ859" s="4">
        <v>-1.25</v>
      </c>
      <c r="EK859" s="4">
        <v>102</v>
      </c>
      <c r="EL859" s="4">
        <v>1</v>
      </c>
      <c r="EM859" s="4">
        <v>1169.25</v>
      </c>
      <c r="EN859" s="4">
        <v>105</v>
      </c>
      <c r="EO859" s="4">
        <v>23758</v>
      </c>
      <c r="EP859" s="4">
        <v>4855</v>
      </c>
      <c r="EQ859" s="4">
        <v>3.6</v>
      </c>
      <c r="ER859" s="4">
        <v>-0.85000000000000009</v>
      </c>
      <c r="ES859" s="4">
        <v>1</v>
      </c>
      <c r="ET859" s="4">
        <v>1</v>
      </c>
      <c r="EU859" s="4">
        <v>1048.2</v>
      </c>
      <c r="EV859" s="4">
        <v>377.35</v>
      </c>
      <c r="EW859" s="4">
        <v>320</v>
      </c>
      <c r="EX859" s="4">
        <v>294</v>
      </c>
      <c r="EY859" s="4">
        <v>3.8</v>
      </c>
      <c r="EZ859" s="4">
        <v>-1.1500000000000004</v>
      </c>
      <c r="FA859" s="4">
        <v>27</v>
      </c>
      <c r="FB859" s="4">
        <v>1</v>
      </c>
      <c r="FC859" s="4">
        <v>1047.25</v>
      </c>
      <c r="FD859" s="4">
        <v>85.799999999999955</v>
      </c>
      <c r="FE859" s="4">
        <v>6002</v>
      </c>
      <c r="FF859" s="4">
        <v>853</v>
      </c>
      <c r="FG859" s="4">
        <v>3.95</v>
      </c>
      <c r="FH859" s="4">
        <v>-1.2000000000000002</v>
      </c>
      <c r="FI859" s="4">
        <v>1</v>
      </c>
      <c r="FJ859" s="4">
        <v>1</v>
      </c>
      <c r="FK859" s="4">
        <v>1025.1500000000001</v>
      </c>
      <c r="FL859" s="4">
        <v>401.90000000000009</v>
      </c>
      <c r="FM859" s="4">
        <v>83</v>
      </c>
      <c r="FN859" s="4">
        <v>70</v>
      </c>
      <c r="FO859" s="4">
        <v>4.2</v>
      </c>
      <c r="FP859" s="4">
        <v>-1.5</v>
      </c>
      <c r="FQ859" s="4">
        <v>9</v>
      </c>
      <c r="FR859" s="4">
        <v>0</v>
      </c>
      <c r="FS859" s="4">
        <v>955</v>
      </c>
      <c r="FT859" s="4">
        <v>89.649999999999977</v>
      </c>
      <c r="FU859" s="4">
        <v>17115</v>
      </c>
      <c r="FV859" s="4">
        <v>490</v>
      </c>
      <c r="FW859" s="4">
        <v>4.5</v>
      </c>
      <c r="FX859" s="4">
        <v>-1.5499999999999998</v>
      </c>
      <c r="FY859" s="4">
        <v>0</v>
      </c>
      <c r="FZ859" s="4">
        <v>0</v>
      </c>
      <c r="GA859" s="4">
        <v>0</v>
      </c>
      <c r="GB859" s="4">
        <v>0</v>
      </c>
      <c r="GC859" s="4">
        <v>334</v>
      </c>
      <c r="GD859" s="4">
        <v>13</v>
      </c>
      <c r="GE859" s="4">
        <v>4.5999999999999996</v>
      </c>
      <c r="GF859" s="4">
        <v>-1.75</v>
      </c>
      <c r="GG859" s="4">
        <v>316</v>
      </c>
      <c r="GH859" s="4">
        <v>0</v>
      </c>
      <c r="GI859" s="4">
        <v>859.1</v>
      </c>
      <c r="GJ859" s="4">
        <v>89.100000000000023</v>
      </c>
      <c r="GK859" s="4">
        <v>13565</v>
      </c>
      <c r="GL859" s="4">
        <v>3132</v>
      </c>
      <c r="GM859" s="4">
        <v>5.15</v>
      </c>
      <c r="GN859" s="4">
        <v>-1.75</v>
      </c>
      <c r="GO859" s="4">
        <v>2</v>
      </c>
      <c r="GP859" s="4">
        <v>2</v>
      </c>
      <c r="GQ859" s="4">
        <v>806.35</v>
      </c>
      <c r="GR859" s="4">
        <v>270.85000000000002</v>
      </c>
      <c r="GS859" s="4">
        <v>370</v>
      </c>
      <c r="GT859" s="4">
        <v>59</v>
      </c>
      <c r="GU859" s="4">
        <v>5.4</v>
      </c>
      <c r="GV859" s="4">
        <v>-2.1999999999999993</v>
      </c>
      <c r="GW859" s="4">
        <v>292</v>
      </c>
      <c r="GX859" s="4">
        <v>14</v>
      </c>
      <c r="GY859" s="4">
        <v>753.15</v>
      </c>
      <c r="GZ859" s="4">
        <v>84.049999999999955</v>
      </c>
      <c r="HA859" s="4">
        <v>10232</v>
      </c>
      <c r="HB859" s="4">
        <v>1116</v>
      </c>
      <c r="HC859" s="4">
        <v>5.75</v>
      </c>
      <c r="HD859" s="4">
        <v>-2.4000000000000004</v>
      </c>
      <c r="HE859" s="4">
        <v>1</v>
      </c>
      <c r="HF859" s="4">
        <v>0</v>
      </c>
      <c r="HG859" s="4">
        <v>0</v>
      </c>
      <c r="HH859" s="4">
        <v>0</v>
      </c>
      <c r="HI859" s="4">
        <v>1112</v>
      </c>
      <c r="HJ859" s="4">
        <v>-51</v>
      </c>
      <c r="HK859" s="4">
        <v>6.15</v>
      </c>
      <c r="HL859" s="4">
        <v>-2.8499999999999996</v>
      </c>
      <c r="HM859" s="4">
        <v>1026</v>
      </c>
      <c r="HN859" s="4">
        <v>123</v>
      </c>
      <c r="HO859" s="4">
        <v>648.9</v>
      </c>
      <c r="HP859" s="4">
        <v>76.350000000000023</v>
      </c>
      <c r="HQ859" s="4">
        <v>20013</v>
      </c>
      <c r="HR859" s="4">
        <v>5284</v>
      </c>
      <c r="HS859" s="4">
        <v>6.8</v>
      </c>
      <c r="HT859" s="4">
        <v>-3.6499999999999995</v>
      </c>
      <c r="HU859" s="4">
        <v>12</v>
      </c>
      <c r="HV859" s="4">
        <v>5</v>
      </c>
      <c r="HW859" s="4">
        <v>610.70000000000005</v>
      </c>
      <c r="HX859" s="4">
        <v>60.700000000000045</v>
      </c>
      <c r="HY859" s="4">
        <v>1444</v>
      </c>
      <c r="HZ859" s="4">
        <v>433</v>
      </c>
      <c r="IA859" s="4">
        <v>7.4</v>
      </c>
      <c r="IB859" s="4">
        <v>-4.6500000000000004</v>
      </c>
      <c r="IC859" s="4">
        <v>396</v>
      </c>
      <c r="ID859" s="4">
        <v>-6</v>
      </c>
      <c r="IE859" s="4">
        <v>551.15</v>
      </c>
      <c r="IF859" s="4">
        <v>78.5</v>
      </c>
      <c r="IG859" s="4">
        <v>11391</v>
      </c>
      <c r="IH859" s="4">
        <v>510</v>
      </c>
      <c r="II859" s="4">
        <v>8.35</v>
      </c>
      <c r="IJ859" s="4">
        <v>-5.8000000000000007</v>
      </c>
      <c r="IK859" s="4">
        <v>40</v>
      </c>
      <c r="IL859" s="4">
        <v>-31</v>
      </c>
      <c r="IM859" s="4">
        <v>503.75</v>
      </c>
      <c r="IN859" s="4">
        <v>66.699999999999989</v>
      </c>
      <c r="IO859" s="4">
        <v>2894</v>
      </c>
      <c r="IP859" s="4">
        <v>1158</v>
      </c>
      <c r="IQ859" s="4">
        <v>9.4</v>
      </c>
      <c r="IR859" s="4">
        <v>-7.7000000000000011</v>
      </c>
      <c r="IS859" s="4">
        <v>877</v>
      </c>
      <c r="IT859" s="4">
        <v>-2</v>
      </c>
      <c r="IU859" s="4">
        <v>460.3</v>
      </c>
      <c r="IV859" s="4">
        <v>75.199999999999989</v>
      </c>
      <c r="IW859" s="4">
        <v>16950</v>
      </c>
      <c r="IX859" s="4">
        <v>3434</v>
      </c>
      <c r="IY859" s="4">
        <v>11.1</v>
      </c>
      <c r="IZ859" s="4">
        <v>-9.65</v>
      </c>
      <c r="JA859" s="4">
        <v>34</v>
      </c>
      <c r="JB859" s="4">
        <v>-18</v>
      </c>
      <c r="JC859" s="4">
        <v>410</v>
      </c>
      <c r="JD859" s="4">
        <v>66.199999999999989</v>
      </c>
      <c r="JE859" s="4">
        <v>5607</v>
      </c>
      <c r="JF859" s="4">
        <v>2812</v>
      </c>
      <c r="JG859" s="4">
        <v>13.2</v>
      </c>
      <c r="JH859" s="4">
        <v>-12.25</v>
      </c>
      <c r="JI859" s="4">
        <v>2346</v>
      </c>
      <c r="JJ859" s="4">
        <v>-13</v>
      </c>
      <c r="JK859" s="4">
        <v>365.3</v>
      </c>
      <c r="JL859" s="4">
        <v>70</v>
      </c>
      <c r="JM859" s="4">
        <v>22728</v>
      </c>
      <c r="JN859" s="4">
        <v>7399</v>
      </c>
      <c r="JO859" s="4">
        <v>16.3</v>
      </c>
      <c r="JP859" s="4">
        <v>-15.45</v>
      </c>
      <c r="JQ859" s="5">
        <v>291</v>
      </c>
      <c r="JR859" s="4">
        <v>17</v>
      </c>
      <c r="JS859" s="4">
        <v>323</v>
      </c>
      <c r="JT859" s="4">
        <v>70.349999999999994</v>
      </c>
      <c r="JU859" s="4">
        <v>8766</v>
      </c>
      <c r="JV859" s="4">
        <v>3638</v>
      </c>
      <c r="JW859" s="4">
        <v>20.350000000000001</v>
      </c>
      <c r="JX859" s="4">
        <v>-18.649999999999999</v>
      </c>
      <c r="JY859" s="4">
        <v>4478</v>
      </c>
      <c r="JZ859" s="4">
        <v>-1535</v>
      </c>
      <c r="KA859" s="4">
        <v>270.5</v>
      </c>
      <c r="KB859" s="4">
        <v>55.199999999999989</v>
      </c>
      <c r="KC859" s="4">
        <v>30418</v>
      </c>
      <c r="KD859" s="4">
        <v>6858</v>
      </c>
      <c r="KE859" s="4">
        <v>26.1</v>
      </c>
      <c r="KF859" s="4">
        <v>-23.049999999999997</v>
      </c>
      <c r="KG859" s="4">
        <v>1968</v>
      </c>
      <c r="KH859" s="4">
        <v>579</v>
      </c>
      <c r="KI859" s="4">
        <v>231.85</v>
      </c>
      <c r="KJ859" s="4">
        <v>54.400000000000006</v>
      </c>
      <c r="KK859" s="4">
        <v>8998</v>
      </c>
      <c r="KL859" s="4">
        <v>4998</v>
      </c>
      <c r="KM859" s="4">
        <v>33.549999999999997</v>
      </c>
      <c r="KN859" s="4">
        <v>-28.550000000000004</v>
      </c>
      <c r="KO859" s="4">
        <v>15403</v>
      </c>
      <c r="KP859" s="4">
        <v>-146</v>
      </c>
      <c r="KQ859" s="4">
        <v>188.45</v>
      </c>
      <c r="KR859" s="4">
        <v>44.699999999999989</v>
      </c>
      <c r="KS859" s="4">
        <v>42226</v>
      </c>
      <c r="KT859" s="4">
        <v>16442</v>
      </c>
      <c r="KU859" s="4">
        <v>43.55</v>
      </c>
      <c r="KV859" s="4">
        <v>-34.600000000000009</v>
      </c>
      <c r="KW859" s="4">
        <v>2571</v>
      </c>
      <c r="KX859" s="4">
        <v>-257</v>
      </c>
      <c r="KY859" s="4">
        <v>151.65</v>
      </c>
      <c r="KZ859" s="4">
        <v>39.350000000000009</v>
      </c>
      <c r="LA859" s="4">
        <v>9911</v>
      </c>
      <c r="LB859" s="4">
        <v>5624</v>
      </c>
      <c r="LC859" s="4">
        <v>56.15</v>
      </c>
      <c r="LD859" s="4">
        <v>-41.449999999999996</v>
      </c>
    </row>
    <row r="860" spans="1:316" x14ac:dyDescent="0.25">
      <c r="A860" s="171">
        <v>44071.590424768518</v>
      </c>
      <c r="B860" s="172">
        <v>0.58888888888888891</v>
      </c>
      <c r="C860" s="4">
        <v>11642.2</v>
      </c>
      <c r="D860" s="4">
        <v>11650</v>
      </c>
      <c r="E860" s="173">
        <v>106.79999999999998</v>
      </c>
      <c r="F860" s="173">
        <v>-123.05</v>
      </c>
      <c r="G860" s="173">
        <v>313.89999999999998</v>
      </c>
      <c r="H860" s="173">
        <v>3028.75</v>
      </c>
      <c r="I860" s="173">
        <v>-5504.6</v>
      </c>
      <c r="J860" s="173">
        <v>8533.35</v>
      </c>
      <c r="K860" s="127">
        <v>13.62</v>
      </c>
      <c r="L860" s="127">
        <v>16.559999999999999</v>
      </c>
      <c r="M860" s="127">
        <v>-2.1000000000000014</v>
      </c>
      <c r="N860" s="127">
        <v>-1.2300000000000004</v>
      </c>
      <c r="O860" s="127">
        <v>-0.12705323709311764</v>
      </c>
      <c r="P860" s="127">
        <v>-0.24785612029037191</v>
      </c>
      <c r="Q860" s="127">
        <v>1.2964749955217023</v>
      </c>
      <c r="R860" s="4">
        <v>83059</v>
      </c>
      <c r="S860" s="4">
        <v>112900</v>
      </c>
      <c r="T860" s="173">
        <v>11670.966666666667</v>
      </c>
      <c r="U860" s="173">
        <v>-4.2333333333353949</v>
      </c>
      <c r="V860" s="4">
        <v>180764</v>
      </c>
      <c r="W860" s="4">
        <v>-27307</v>
      </c>
      <c r="X860" s="173">
        <v>28.766666666666424</v>
      </c>
      <c r="Y860" s="126">
        <v>68403</v>
      </c>
      <c r="Z860" s="126">
        <v>114202</v>
      </c>
      <c r="AA860" s="126">
        <v>182605</v>
      </c>
      <c r="AB860" s="126">
        <v>29841</v>
      </c>
      <c r="AC860" s="126">
        <v>25966</v>
      </c>
      <c r="AD860" s="176" t="e">
        <v>#REF!</v>
      </c>
      <c r="AE860" s="177">
        <v>4.6813677573022877E-2</v>
      </c>
      <c r="AF860" s="177">
        <v>-9.4547310015174382E-3</v>
      </c>
      <c r="AG860" s="177">
        <v>7.1579178174689784E-2</v>
      </c>
      <c r="AH860" s="177">
        <v>-4.570504986633922E-2</v>
      </c>
      <c r="AI860" s="127">
        <v>-4.9605632206576711E-2</v>
      </c>
      <c r="AJ860" s="127">
        <v>0</v>
      </c>
      <c r="AK860" s="4">
        <v>0</v>
      </c>
      <c r="AL860" s="178">
        <v>11600</v>
      </c>
      <c r="AM860" s="178">
        <v>11500</v>
      </c>
      <c r="AN860" s="178">
        <v>11700</v>
      </c>
      <c r="AO860" s="178">
        <v>11400</v>
      </c>
      <c r="AS860" s="4">
        <v>2.7244858362436943</v>
      </c>
      <c r="AT860" s="4">
        <v>3.7593521018125724</v>
      </c>
      <c r="AU860" s="4">
        <v>1.2685985997229399</v>
      </c>
      <c r="AV860" s="4">
        <v>0.67247725536495595</v>
      </c>
      <c r="AW860" s="4">
        <v>0.34262666289272575</v>
      </c>
      <c r="AX860" s="4">
        <v>7.8148061834848126E-2</v>
      </c>
      <c r="AY860" s="4">
        <v>19.537254901960786</v>
      </c>
      <c r="AZ860" s="4">
        <v>120</v>
      </c>
      <c r="BA860" s="4">
        <v>28.765151515151516</v>
      </c>
      <c r="BB860" s="4">
        <v>72.349999999999994</v>
      </c>
      <c r="BC860" s="4">
        <v>19.508045977011495</v>
      </c>
      <c r="BD860" s="4">
        <v>164.91176470588235</v>
      </c>
      <c r="BE860" s="4">
        <v>9.6750000000000007</v>
      </c>
      <c r="BF860" s="4">
        <v>30.151202749140893</v>
      </c>
      <c r="BG860" s="4">
        <v>6.8107925039512303</v>
      </c>
      <c r="BH860" s="4">
        <v>4.5889227642276422</v>
      </c>
      <c r="BI860" s="4">
        <v>5</v>
      </c>
      <c r="BJ860" s="4">
        <v>2</v>
      </c>
      <c r="BK860" s="4">
        <v>1659.25</v>
      </c>
      <c r="BL860" s="4">
        <v>84.25</v>
      </c>
      <c r="BM860" s="4">
        <v>7212</v>
      </c>
      <c r="BN860" s="4">
        <v>-222</v>
      </c>
      <c r="BO860" s="4">
        <v>1.8</v>
      </c>
      <c r="BP860" s="4">
        <v>-0.74999999999999978</v>
      </c>
      <c r="BQ860" s="4">
        <v>0</v>
      </c>
      <c r="BR860" s="4">
        <v>0</v>
      </c>
      <c r="BS860" s="4">
        <v>0</v>
      </c>
      <c r="BT860" s="4">
        <v>0</v>
      </c>
      <c r="BU860" s="4">
        <v>56</v>
      </c>
      <c r="BV860" s="4">
        <v>0</v>
      </c>
      <c r="BW860" s="4">
        <v>1.8</v>
      </c>
      <c r="BX860" s="4">
        <v>-1.2</v>
      </c>
      <c r="BY860" s="4">
        <v>23</v>
      </c>
      <c r="BZ860" s="4">
        <v>0</v>
      </c>
      <c r="CA860" s="4">
        <v>0</v>
      </c>
      <c r="CB860" s="4">
        <v>0</v>
      </c>
      <c r="CC860" s="4">
        <v>503</v>
      </c>
      <c r="CD860" s="4">
        <v>130</v>
      </c>
      <c r="CE860" s="4">
        <v>2.0499999999999998</v>
      </c>
      <c r="CF860" s="4">
        <v>-0.85000000000000009</v>
      </c>
      <c r="CG860" s="4">
        <v>0</v>
      </c>
      <c r="CH860" s="4">
        <v>0</v>
      </c>
      <c r="CI860" s="4">
        <v>0</v>
      </c>
      <c r="CJ860" s="4">
        <v>0</v>
      </c>
      <c r="CK860" s="4">
        <v>4</v>
      </c>
      <c r="CL860" s="4">
        <v>4</v>
      </c>
      <c r="CM860" s="4">
        <v>2.2000000000000002</v>
      </c>
      <c r="CN860" s="4">
        <v>-9.6999999999999993</v>
      </c>
      <c r="CO860" s="4">
        <v>12</v>
      </c>
      <c r="CP860" s="4">
        <v>1</v>
      </c>
      <c r="CQ860" s="4">
        <v>1405.4</v>
      </c>
      <c r="CR860" s="4">
        <v>21.400000000000091</v>
      </c>
      <c r="CS860" s="4">
        <v>1459</v>
      </c>
      <c r="CT860" s="4">
        <v>-174</v>
      </c>
      <c r="CU860" s="4">
        <v>2.4</v>
      </c>
      <c r="CV860" s="4">
        <v>-0.70000000000000018</v>
      </c>
      <c r="CW860" s="4">
        <v>0</v>
      </c>
      <c r="CX860" s="4">
        <v>0</v>
      </c>
      <c r="CY860" s="4">
        <v>0</v>
      </c>
      <c r="CZ860" s="4">
        <v>0</v>
      </c>
      <c r="DA860" s="4">
        <v>45</v>
      </c>
      <c r="DB860" s="4">
        <v>17</v>
      </c>
      <c r="DC860" s="4">
        <v>2.7</v>
      </c>
      <c r="DD860" s="4">
        <v>-1.75</v>
      </c>
      <c r="DE860" s="4">
        <v>29</v>
      </c>
      <c r="DF860" s="4">
        <v>0</v>
      </c>
      <c r="DG860" s="4">
        <v>0</v>
      </c>
      <c r="DH860" s="4">
        <v>0</v>
      </c>
      <c r="DI860" s="4">
        <v>2531</v>
      </c>
      <c r="DJ860" s="4">
        <v>287</v>
      </c>
      <c r="DK860" s="4">
        <v>2.75</v>
      </c>
      <c r="DL860" s="4">
        <v>-0.70000000000000018</v>
      </c>
      <c r="DM860" s="4">
        <v>0</v>
      </c>
      <c r="DN860" s="4">
        <v>0</v>
      </c>
      <c r="DO860" s="4">
        <v>0</v>
      </c>
      <c r="DP860" s="4">
        <v>0</v>
      </c>
      <c r="DQ860" s="4">
        <v>7</v>
      </c>
      <c r="DR860" s="4">
        <v>6</v>
      </c>
      <c r="DS860" s="4">
        <v>3.05</v>
      </c>
      <c r="DT860" s="4">
        <v>-1.75</v>
      </c>
      <c r="DU860" s="4">
        <v>1</v>
      </c>
      <c r="DV860" s="4">
        <v>0</v>
      </c>
      <c r="DW860" s="4">
        <v>0</v>
      </c>
      <c r="DX860" s="4">
        <v>0</v>
      </c>
      <c r="DY860" s="4">
        <v>3421</v>
      </c>
      <c r="DZ860" s="4">
        <v>-175</v>
      </c>
      <c r="EA860" s="4">
        <v>3.15</v>
      </c>
      <c r="EB860" s="4">
        <v>-0.70000000000000018</v>
      </c>
      <c r="EC860" s="4">
        <v>0</v>
      </c>
      <c r="ED860" s="4">
        <v>0</v>
      </c>
      <c r="EE860" s="4">
        <v>0</v>
      </c>
      <c r="EF860" s="4">
        <v>0</v>
      </c>
      <c r="EG860" s="4">
        <v>199</v>
      </c>
      <c r="EH860" s="4">
        <v>192</v>
      </c>
      <c r="EI860" s="4">
        <v>3.45</v>
      </c>
      <c r="EJ860" s="4">
        <v>-1.25</v>
      </c>
      <c r="EK860" s="4">
        <v>102</v>
      </c>
      <c r="EL860" s="4">
        <v>1</v>
      </c>
      <c r="EM860" s="4">
        <v>1169.25</v>
      </c>
      <c r="EN860" s="4">
        <v>105</v>
      </c>
      <c r="EO860" s="4">
        <v>23747</v>
      </c>
      <c r="EP860" s="4">
        <v>4844</v>
      </c>
      <c r="EQ860" s="4">
        <v>3.6</v>
      </c>
      <c r="ER860" s="4">
        <v>-0.85000000000000009</v>
      </c>
      <c r="ES860" s="4">
        <v>1</v>
      </c>
      <c r="ET860" s="4">
        <v>1</v>
      </c>
      <c r="EU860" s="4">
        <v>1048.2</v>
      </c>
      <c r="EV860" s="4">
        <v>377.35</v>
      </c>
      <c r="EW860" s="4">
        <v>320</v>
      </c>
      <c r="EX860" s="4">
        <v>294</v>
      </c>
      <c r="EY860" s="4">
        <v>3.8</v>
      </c>
      <c r="EZ860" s="4">
        <v>-1.1500000000000004</v>
      </c>
      <c r="FA860" s="4">
        <v>27</v>
      </c>
      <c r="FB860" s="4">
        <v>1</v>
      </c>
      <c r="FC860" s="4">
        <v>1047.25</v>
      </c>
      <c r="FD860" s="4">
        <v>85.799999999999955</v>
      </c>
      <c r="FE860" s="4">
        <v>5994</v>
      </c>
      <c r="FF860" s="4">
        <v>845</v>
      </c>
      <c r="FG860" s="4">
        <v>3.95</v>
      </c>
      <c r="FH860" s="4">
        <v>-1.2000000000000002</v>
      </c>
      <c r="FI860" s="4">
        <v>1</v>
      </c>
      <c r="FJ860" s="4">
        <v>1</v>
      </c>
      <c r="FK860" s="4">
        <v>1025.1500000000001</v>
      </c>
      <c r="FL860" s="4">
        <v>401.90000000000009</v>
      </c>
      <c r="FM860" s="4">
        <v>83</v>
      </c>
      <c r="FN860" s="4">
        <v>70</v>
      </c>
      <c r="FO860" s="4">
        <v>4.2</v>
      </c>
      <c r="FP860" s="4">
        <v>-1.5</v>
      </c>
      <c r="FQ860" s="4">
        <v>9</v>
      </c>
      <c r="FR860" s="4">
        <v>0</v>
      </c>
      <c r="FS860" s="4">
        <v>955</v>
      </c>
      <c r="FT860" s="4">
        <v>89.649999999999977</v>
      </c>
      <c r="FU860" s="4">
        <v>17115</v>
      </c>
      <c r="FV860" s="4">
        <v>490</v>
      </c>
      <c r="FW860" s="4">
        <v>4.55</v>
      </c>
      <c r="FX860" s="4">
        <v>-1.5</v>
      </c>
      <c r="FY860" s="4">
        <v>0</v>
      </c>
      <c r="FZ860" s="4">
        <v>0</v>
      </c>
      <c r="GA860" s="4">
        <v>0</v>
      </c>
      <c r="GB860" s="4">
        <v>0</v>
      </c>
      <c r="GC860" s="4">
        <v>334</v>
      </c>
      <c r="GD860" s="4">
        <v>13</v>
      </c>
      <c r="GE860" s="4">
        <v>4.5999999999999996</v>
      </c>
      <c r="GF860" s="4">
        <v>-1.75</v>
      </c>
      <c r="GG860" s="4">
        <v>316</v>
      </c>
      <c r="GH860" s="4">
        <v>0</v>
      </c>
      <c r="GI860" s="4">
        <v>859.1</v>
      </c>
      <c r="GJ860" s="4">
        <v>89.100000000000023</v>
      </c>
      <c r="GK860" s="4">
        <v>13508</v>
      </c>
      <c r="GL860" s="4">
        <v>3075</v>
      </c>
      <c r="GM860" s="4">
        <v>5.15</v>
      </c>
      <c r="GN860" s="4">
        <v>-1.75</v>
      </c>
      <c r="GO860" s="4">
        <v>2</v>
      </c>
      <c r="GP860" s="4">
        <v>2</v>
      </c>
      <c r="GQ860" s="4">
        <v>806.35</v>
      </c>
      <c r="GR860" s="4">
        <v>270.85000000000002</v>
      </c>
      <c r="GS860" s="4">
        <v>367</v>
      </c>
      <c r="GT860" s="4">
        <v>56</v>
      </c>
      <c r="GU860" s="4">
        <v>5.4</v>
      </c>
      <c r="GV860" s="4">
        <v>-2.1999999999999993</v>
      </c>
      <c r="GW860" s="4">
        <v>292</v>
      </c>
      <c r="GX860" s="4">
        <v>14</v>
      </c>
      <c r="GY860" s="4">
        <v>753.15</v>
      </c>
      <c r="GZ860" s="4">
        <v>84.049999999999955</v>
      </c>
      <c r="HA860" s="4">
        <v>10192</v>
      </c>
      <c r="HB860" s="4">
        <v>1076</v>
      </c>
      <c r="HC860" s="4">
        <v>5.8</v>
      </c>
      <c r="HD860" s="4">
        <v>-2.3500000000000005</v>
      </c>
      <c r="HE860" s="4">
        <v>1</v>
      </c>
      <c r="HF860" s="4">
        <v>0</v>
      </c>
      <c r="HG860" s="4">
        <v>0</v>
      </c>
      <c r="HH860" s="4">
        <v>0</v>
      </c>
      <c r="HI860" s="4">
        <v>1101</v>
      </c>
      <c r="HJ860" s="4">
        <v>-62</v>
      </c>
      <c r="HK860" s="4">
        <v>6.1</v>
      </c>
      <c r="HL860" s="4">
        <v>-2.9000000000000004</v>
      </c>
      <c r="HM860" s="4">
        <v>1020</v>
      </c>
      <c r="HN860" s="4">
        <v>117</v>
      </c>
      <c r="HO860" s="4">
        <v>648.9</v>
      </c>
      <c r="HP860" s="4">
        <v>76.350000000000023</v>
      </c>
      <c r="HQ860" s="4">
        <v>19928</v>
      </c>
      <c r="HR860" s="4">
        <v>5199</v>
      </c>
      <c r="HS860" s="4">
        <v>6.85</v>
      </c>
      <c r="HT860" s="4">
        <v>-3.5999999999999996</v>
      </c>
      <c r="HU860" s="4">
        <v>12</v>
      </c>
      <c r="HV860" s="4">
        <v>5</v>
      </c>
      <c r="HW860" s="4">
        <v>610.70000000000005</v>
      </c>
      <c r="HX860" s="4">
        <v>60.700000000000045</v>
      </c>
      <c r="HY860" s="4">
        <v>1440</v>
      </c>
      <c r="HZ860" s="4">
        <v>429</v>
      </c>
      <c r="IA860" s="4">
        <v>7.4</v>
      </c>
      <c r="IB860" s="4">
        <v>-4.6500000000000004</v>
      </c>
      <c r="IC860" s="4">
        <v>396</v>
      </c>
      <c r="ID860" s="4">
        <v>-6</v>
      </c>
      <c r="IE860" s="4">
        <v>556.04999999999995</v>
      </c>
      <c r="IF860" s="4">
        <v>83.399999999999977</v>
      </c>
      <c r="IG860" s="4">
        <v>11391</v>
      </c>
      <c r="IH860" s="4">
        <v>510</v>
      </c>
      <c r="II860" s="4">
        <v>8.35</v>
      </c>
      <c r="IJ860" s="4">
        <v>-5.8000000000000007</v>
      </c>
      <c r="IK860" s="4">
        <v>40</v>
      </c>
      <c r="IL860" s="4">
        <v>-31</v>
      </c>
      <c r="IM860" s="4">
        <v>511.25</v>
      </c>
      <c r="IN860" s="4">
        <v>74.199999999999989</v>
      </c>
      <c r="IO860" s="4">
        <v>2894</v>
      </c>
      <c r="IP860" s="4">
        <v>1158</v>
      </c>
      <c r="IQ860" s="4">
        <v>9.3000000000000007</v>
      </c>
      <c r="IR860" s="4">
        <v>-7.8000000000000007</v>
      </c>
      <c r="IS860" s="4">
        <v>870</v>
      </c>
      <c r="IT860" s="4">
        <v>-9</v>
      </c>
      <c r="IU860" s="4">
        <v>458.25</v>
      </c>
      <c r="IV860" s="4">
        <v>73.149999999999977</v>
      </c>
      <c r="IW860" s="4">
        <v>16972</v>
      </c>
      <c r="IX860" s="4">
        <v>3456</v>
      </c>
      <c r="IY860" s="4">
        <v>11.2</v>
      </c>
      <c r="IZ860" s="4">
        <v>-9.5500000000000007</v>
      </c>
      <c r="JA860" s="4">
        <v>34</v>
      </c>
      <c r="JB860" s="4">
        <v>-18</v>
      </c>
      <c r="JC860" s="4">
        <v>410</v>
      </c>
      <c r="JD860" s="4">
        <v>66.199999999999989</v>
      </c>
      <c r="JE860" s="4">
        <v>5607</v>
      </c>
      <c r="JF860" s="4">
        <v>2812</v>
      </c>
      <c r="JG860" s="4">
        <v>13.45</v>
      </c>
      <c r="JH860" s="4">
        <v>-12</v>
      </c>
      <c r="JI860" s="4">
        <v>2360</v>
      </c>
      <c r="JJ860" s="4">
        <v>1</v>
      </c>
      <c r="JK860" s="4">
        <v>360</v>
      </c>
      <c r="JL860" s="4">
        <v>64.699999999999989</v>
      </c>
      <c r="JM860" s="4">
        <v>22833</v>
      </c>
      <c r="JN860" s="4">
        <v>7504</v>
      </c>
      <c r="JO860" s="4">
        <v>16.55</v>
      </c>
      <c r="JP860" s="4">
        <v>-15.2</v>
      </c>
      <c r="JQ860" s="5">
        <v>291</v>
      </c>
      <c r="JR860" s="4">
        <v>17</v>
      </c>
      <c r="JS860" s="4">
        <v>323</v>
      </c>
      <c r="JT860" s="4">
        <v>70.349999999999994</v>
      </c>
      <c r="JU860" s="4">
        <v>8774</v>
      </c>
      <c r="JV860" s="4">
        <v>3646</v>
      </c>
      <c r="JW860" s="4">
        <v>20.5</v>
      </c>
      <c r="JX860" s="4">
        <v>-18.5</v>
      </c>
      <c r="JY860" s="4">
        <v>4429</v>
      </c>
      <c r="JZ860" s="4">
        <v>-1584</v>
      </c>
      <c r="KA860" s="4">
        <v>269.2</v>
      </c>
      <c r="KB860" s="4">
        <v>53.899999999999977</v>
      </c>
      <c r="KC860" s="4">
        <v>30165</v>
      </c>
      <c r="KD860" s="4">
        <v>6605</v>
      </c>
      <c r="KE860" s="4">
        <v>26.45</v>
      </c>
      <c r="KF860" s="4">
        <v>-22.7</v>
      </c>
      <c r="KG860" s="4">
        <v>1968</v>
      </c>
      <c r="KH860" s="4">
        <v>579</v>
      </c>
      <c r="KI860" s="4">
        <v>228.25</v>
      </c>
      <c r="KJ860" s="4">
        <v>50.800000000000011</v>
      </c>
      <c r="KK860" s="4">
        <v>9031</v>
      </c>
      <c r="KL860" s="4">
        <v>5031</v>
      </c>
      <c r="KM860" s="4">
        <v>33.799999999999997</v>
      </c>
      <c r="KN860" s="4">
        <v>-28.300000000000004</v>
      </c>
      <c r="KO860" s="4">
        <v>15462</v>
      </c>
      <c r="KP860" s="4">
        <v>-87</v>
      </c>
      <c r="KQ860" s="4">
        <v>187.35</v>
      </c>
      <c r="KR860" s="4">
        <v>43.599999999999994</v>
      </c>
      <c r="KS860" s="4">
        <v>42126</v>
      </c>
      <c r="KT860" s="4">
        <v>16342</v>
      </c>
      <c r="KU860" s="4">
        <v>43.95</v>
      </c>
      <c r="KV860" s="4">
        <v>-34.200000000000003</v>
      </c>
      <c r="KW860" s="4">
        <v>2593</v>
      </c>
      <c r="KX860" s="4">
        <v>-235</v>
      </c>
      <c r="KY860" s="4">
        <v>149.9</v>
      </c>
      <c r="KZ860" s="4">
        <v>37.600000000000009</v>
      </c>
      <c r="LA860" s="4">
        <v>9748</v>
      </c>
      <c r="LB860" s="4">
        <v>5461</v>
      </c>
      <c r="LC860" s="4">
        <v>57.05</v>
      </c>
      <c r="LD860" s="4">
        <v>-40.549999999999997</v>
      </c>
    </row>
    <row r="861" spans="1:316" x14ac:dyDescent="0.25">
      <c r="A861" s="171">
        <v>44071.589236805557</v>
      </c>
      <c r="B861" s="172">
        <v>0.58819444444444446</v>
      </c>
      <c r="C861" s="4">
        <v>11649.2</v>
      </c>
      <c r="D861" s="4">
        <v>11650</v>
      </c>
      <c r="E861" s="173">
        <v>113.39999999999998</v>
      </c>
      <c r="F861" s="173">
        <v>-124.2</v>
      </c>
      <c r="G861" s="173">
        <v>313.89999999999998</v>
      </c>
      <c r="H861" s="173">
        <v>3050.5999999999995</v>
      </c>
      <c r="I861" s="173">
        <v>-5513.55</v>
      </c>
      <c r="J861" s="173">
        <v>8564.15</v>
      </c>
      <c r="K861" s="127">
        <v>13.62</v>
      </c>
      <c r="L861" s="127">
        <v>16.559999999999999</v>
      </c>
      <c r="M861" s="127">
        <v>-2.1000000000000014</v>
      </c>
      <c r="N861" s="127">
        <v>-1.2300000000000004</v>
      </c>
      <c r="O861" s="127">
        <v>-0.14549183925071718</v>
      </c>
      <c r="P861" s="127">
        <v>-0.26239812108796468</v>
      </c>
      <c r="Q861" s="127">
        <v>1.3079105801458411</v>
      </c>
      <c r="R861" s="4">
        <v>81063</v>
      </c>
      <c r="S861" s="4">
        <v>113226</v>
      </c>
      <c r="T861" s="173">
        <v>11675.200000000003</v>
      </c>
      <c r="U861" s="173">
        <v>-4.2333333333317569</v>
      </c>
      <c r="V861" s="4">
        <v>180810</v>
      </c>
      <c r="W861" s="4">
        <v>-27405</v>
      </c>
      <c r="X861" s="173">
        <v>26.000000000001819</v>
      </c>
      <c r="Y861" s="126">
        <v>66211</v>
      </c>
      <c r="Z861" s="126">
        <v>114536</v>
      </c>
      <c r="AA861" s="126">
        <v>180747</v>
      </c>
      <c r="AB861" s="126">
        <v>32163</v>
      </c>
      <c r="AC861" s="126">
        <v>27157</v>
      </c>
      <c r="AD861" s="176" t="e">
        <v>#REF!</v>
      </c>
      <c r="AE861" s="177">
        <v>5.360773023486446E-2</v>
      </c>
      <c r="AF861" s="177">
        <v>-8.6257905806206361E-3</v>
      </c>
      <c r="AG861" s="177">
        <v>5.223609355381232E-2</v>
      </c>
      <c r="AH861" s="177">
        <v>-3.8793330886882874E-2</v>
      </c>
      <c r="AI861" s="127">
        <v>-4.2093119919453727E-2</v>
      </c>
      <c r="AJ861" s="127">
        <v>0</v>
      </c>
      <c r="AK861" s="4">
        <v>0</v>
      </c>
      <c r="AL861" s="178">
        <v>11600</v>
      </c>
      <c r="AM861" s="178">
        <v>11500</v>
      </c>
      <c r="AN861" s="178">
        <v>11700</v>
      </c>
      <c r="AO861" s="178">
        <v>11400</v>
      </c>
      <c r="AS861" s="4">
        <v>2.6976699526309051</v>
      </c>
      <c r="AT861" s="4">
        <v>3.8236903831118063</v>
      </c>
      <c r="AU861" s="4">
        <v>1.2660910518053374</v>
      </c>
      <c r="AV861" s="4">
        <v>0.70384449863721132</v>
      </c>
      <c r="AW861" s="4">
        <v>0.35193753614806245</v>
      </c>
      <c r="AX861" s="4">
        <v>7.9648140743702522E-2</v>
      </c>
      <c r="AY861" s="4">
        <v>20.102306920762288</v>
      </c>
      <c r="AZ861" s="4">
        <v>120</v>
      </c>
      <c r="BA861" s="4">
        <v>28.901515151515152</v>
      </c>
      <c r="BB861" s="4">
        <v>71.900000000000006</v>
      </c>
      <c r="BC861" s="4">
        <v>19.60300925925926</v>
      </c>
      <c r="BD861" s="4">
        <v>165.91176470588235</v>
      </c>
      <c r="BE861" s="4">
        <v>9.6103565365025467</v>
      </c>
      <c r="BF861" s="4">
        <v>30.185567010309278</v>
      </c>
      <c r="BG861" s="4">
        <v>6.8498871331828441</v>
      </c>
      <c r="BH861" s="4">
        <v>4.6283095723014256</v>
      </c>
      <c r="BI861" s="4">
        <v>5</v>
      </c>
      <c r="BJ861" s="4">
        <v>2</v>
      </c>
      <c r="BK861" s="4">
        <v>1659.25</v>
      </c>
      <c r="BL861" s="4">
        <v>84.25</v>
      </c>
      <c r="BM861" s="4">
        <v>7212</v>
      </c>
      <c r="BN861" s="4">
        <v>-222</v>
      </c>
      <c r="BO861" s="4">
        <v>1.8</v>
      </c>
      <c r="BP861" s="4">
        <v>-0.74999999999999978</v>
      </c>
      <c r="BQ861" s="4">
        <v>0</v>
      </c>
      <c r="BR861" s="4">
        <v>0</v>
      </c>
      <c r="BS861" s="4">
        <v>0</v>
      </c>
      <c r="BT861" s="4">
        <v>0</v>
      </c>
      <c r="BU861" s="4">
        <v>56</v>
      </c>
      <c r="BV861" s="4">
        <v>0</v>
      </c>
      <c r="BW861" s="4">
        <v>1.8</v>
      </c>
      <c r="BX861" s="4">
        <v>-1.2</v>
      </c>
      <c r="BY861" s="4">
        <v>23</v>
      </c>
      <c r="BZ861" s="4">
        <v>0</v>
      </c>
      <c r="CA861" s="4">
        <v>0</v>
      </c>
      <c r="CB861" s="4">
        <v>0</v>
      </c>
      <c r="CC861" s="4">
        <v>503</v>
      </c>
      <c r="CD861" s="4">
        <v>130</v>
      </c>
      <c r="CE861" s="4">
        <v>2.0499999999999998</v>
      </c>
      <c r="CF861" s="4">
        <v>-0.85000000000000009</v>
      </c>
      <c r="CG861" s="4">
        <v>0</v>
      </c>
      <c r="CH861" s="4">
        <v>0</v>
      </c>
      <c r="CI861" s="4">
        <v>0</v>
      </c>
      <c r="CJ861" s="4">
        <v>0</v>
      </c>
      <c r="CK861" s="4">
        <v>4</v>
      </c>
      <c r="CL861" s="4">
        <v>4</v>
      </c>
      <c r="CM861" s="4">
        <v>2.2000000000000002</v>
      </c>
      <c r="CN861" s="4">
        <v>-9.6999999999999993</v>
      </c>
      <c r="CO861" s="4">
        <v>12</v>
      </c>
      <c r="CP861" s="4">
        <v>1</v>
      </c>
      <c r="CQ861" s="4">
        <v>1405.4</v>
      </c>
      <c r="CR861" s="4">
        <v>21.400000000000091</v>
      </c>
      <c r="CS861" s="4">
        <v>1449</v>
      </c>
      <c r="CT861" s="4">
        <v>-184</v>
      </c>
      <c r="CU861" s="4">
        <v>2.4</v>
      </c>
      <c r="CV861" s="4">
        <v>-0.70000000000000018</v>
      </c>
      <c r="CW861" s="4">
        <v>0</v>
      </c>
      <c r="CX861" s="4">
        <v>0</v>
      </c>
      <c r="CY861" s="4">
        <v>0</v>
      </c>
      <c r="CZ861" s="4">
        <v>0</v>
      </c>
      <c r="DA861" s="4">
        <v>45</v>
      </c>
      <c r="DB861" s="4">
        <v>17</v>
      </c>
      <c r="DC861" s="4">
        <v>2.75</v>
      </c>
      <c r="DD861" s="4">
        <v>-1.7000000000000002</v>
      </c>
      <c r="DE861" s="4">
        <v>29</v>
      </c>
      <c r="DF861" s="4">
        <v>0</v>
      </c>
      <c r="DG861" s="4">
        <v>0</v>
      </c>
      <c r="DH861" s="4">
        <v>0</v>
      </c>
      <c r="DI861" s="4">
        <v>2496</v>
      </c>
      <c r="DJ861" s="4">
        <v>252</v>
      </c>
      <c r="DK861" s="4">
        <v>2.8</v>
      </c>
      <c r="DL861" s="4">
        <v>-0.65000000000000036</v>
      </c>
      <c r="DM861" s="4">
        <v>0</v>
      </c>
      <c r="DN861" s="4">
        <v>0</v>
      </c>
      <c r="DO861" s="4">
        <v>0</v>
      </c>
      <c r="DP861" s="4">
        <v>0</v>
      </c>
      <c r="DQ861" s="4">
        <v>7</v>
      </c>
      <c r="DR861" s="4">
        <v>6</v>
      </c>
      <c r="DS861" s="4">
        <v>3.05</v>
      </c>
      <c r="DT861" s="4">
        <v>-1.75</v>
      </c>
      <c r="DU861" s="4">
        <v>1</v>
      </c>
      <c r="DV861" s="4">
        <v>0</v>
      </c>
      <c r="DW861" s="4">
        <v>0</v>
      </c>
      <c r="DX861" s="4">
        <v>0</v>
      </c>
      <c r="DY861" s="4">
        <v>3427</v>
      </c>
      <c r="DZ861" s="4">
        <v>-169</v>
      </c>
      <c r="EA861" s="4">
        <v>3.15</v>
      </c>
      <c r="EB861" s="4">
        <v>-0.70000000000000018</v>
      </c>
      <c r="EC861" s="4">
        <v>0</v>
      </c>
      <c r="ED861" s="4">
        <v>0</v>
      </c>
      <c r="EE861" s="4">
        <v>0</v>
      </c>
      <c r="EF861" s="4">
        <v>0</v>
      </c>
      <c r="EG861" s="4">
        <v>199</v>
      </c>
      <c r="EH861" s="4">
        <v>192</v>
      </c>
      <c r="EI861" s="4">
        <v>3.45</v>
      </c>
      <c r="EJ861" s="4">
        <v>-1.25</v>
      </c>
      <c r="EK861" s="4">
        <v>102</v>
      </c>
      <c r="EL861" s="4">
        <v>1</v>
      </c>
      <c r="EM861" s="4">
        <v>1169.25</v>
      </c>
      <c r="EN861" s="4">
        <v>105</v>
      </c>
      <c r="EO861" s="4">
        <v>23724</v>
      </c>
      <c r="EP861" s="4">
        <v>4821</v>
      </c>
      <c r="EQ861" s="4">
        <v>3.65</v>
      </c>
      <c r="ER861" s="4">
        <v>-0.80000000000000027</v>
      </c>
      <c r="ES861" s="4">
        <v>1</v>
      </c>
      <c r="ET861" s="4">
        <v>1</v>
      </c>
      <c r="EU861" s="4">
        <v>1048.2</v>
      </c>
      <c r="EV861" s="4">
        <v>377.35</v>
      </c>
      <c r="EW861" s="4">
        <v>320</v>
      </c>
      <c r="EX861" s="4">
        <v>294</v>
      </c>
      <c r="EY861" s="4">
        <v>3.8</v>
      </c>
      <c r="EZ861" s="4">
        <v>-1.1500000000000004</v>
      </c>
      <c r="FA861" s="4">
        <v>27</v>
      </c>
      <c r="FB861" s="4">
        <v>1</v>
      </c>
      <c r="FC861" s="4">
        <v>1047.25</v>
      </c>
      <c r="FD861" s="4">
        <v>85.799999999999955</v>
      </c>
      <c r="FE861" s="4">
        <v>5994</v>
      </c>
      <c r="FF861" s="4">
        <v>845</v>
      </c>
      <c r="FG861" s="4">
        <v>3.95</v>
      </c>
      <c r="FH861" s="4">
        <v>-1.2000000000000002</v>
      </c>
      <c r="FI861" s="4">
        <v>1</v>
      </c>
      <c r="FJ861" s="4">
        <v>1</v>
      </c>
      <c r="FK861" s="4">
        <v>1025.1500000000001</v>
      </c>
      <c r="FL861" s="4">
        <v>401.90000000000009</v>
      </c>
      <c r="FM861" s="4">
        <v>83</v>
      </c>
      <c r="FN861" s="4">
        <v>70</v>
      </c>
      <c r="FO861" s="4">
        <v>4.2</v>
      </c>
      <c r="FP861" s="4">
        <v>-1.5</v>
      </c>
      <c r="FQ861" s="4">
        <v>9</v>
      </c>
      <c r="FR861" s="4">
        <v>0</v>
      </c>
      <c r="FS861" s="4">
        <v>955</v>
      </c>
      <c r="FT861" s="4">
        <v>89.649999999999977</v>
      </c>
      <c r="FU861" s="4">
        <v>17117</v>
      </c>
      <c r="FV861" s="4">
        <v>492</v>
      </c>
      <c r="FW861" s="4">
        <v>4.5</v>
      </c>
      <c r="FX861" s="4">
        <v>-1.5499999999999998</v>
      </c>
      <c r="FY861" s="4">
        <v>0</v>
      </c>
      <c r="FZ861" s="4">
        <v>0</v>
      </c>
      <c r="GA861" s="4">
        <v>0</v>
      </c>
      <c r="GB861" s="4">
        <v>0</v>
      </c>
      <c r="GC861" s="4">
        <v>334</v>
      </c>
      <c r="GD861" s="4">
        <v>13</v>
      </c>
      <c r="GE861" s="4">
        <v>4.5999999999999996</v>
      </c>
      <c r="GF861" s="4">
        <v>-1.75</v>
      </c>
      <c r="GG861" s="4">
        <v>316</v>
      </c>
      <c r="GH861" s="4">
        <v>0</v>
      </c>
      <c r="GI861" s="4">
        <v>859.1</v>
      </c>
      <c r="GJ861" s="4">
        <v>89.100000000000023</v>
      </c>
      <c r="GK861" s="4">
        <v>13505</v>
      </c>
      <c r="GL861" s="4">
        <v>3072</v>
      </c>
      <c r="GM861" s="4">
        <v>5.05</v>
      </c>
      <c r="GN861" s="4">
        <v>-1.8500000000000005</v>
      </c>
      <c r="GO861" s="4">
        <v>2</v>
      </c>
      <c r="GP861" s="4">
        <v>2</v>
      </c>
      <c r="GQ861" s="4">
        <v>806.35</v>
      </c>
      <c r="GR861" s="4">
        <v>270.85000000000002</v>
      </c>
      <c r="GS861" s="4">
        <v>367</v>
      </c>
      <c r="GT861" s="4">
        <v>56</v>
      </c>
      <c r="GU861" s="4">
        <v>5.0999999999999996</v>
      </c>
      <c r="GV861" s="4">
        <v>-2.5</v>
      </c>
      <c r="GW861" s="4">
        <v>292</v>
      </c>
      <c r="GX861" s="4">
        <v>14</v>
      </c>
      <c r="GY861" s="4">
        <v>753.15</v>
      </c>
      <c r="GZ861" s="4">
        <v>84.049999999999955</v>
      </c>
      <c r="HA861" s="4">
        <v>10158</v>
      </c>
      <c r="HB861" s="4">
        <v>1042</v>
      </c>
      <c r="HC861" s="4">
        <v>5.7</v>
      </c>
      <c r="HD861" s="4">
        <v>-2.4500000000000002</v>
      </c>
      <c r="HE861" s="4">
        <v>1</v>
      </c>
      <c r="HF861" s="4">
        <v>0</v>
      </c>
      <c r="HG861" s="4">
        <v>0</v>
      </c>
      <c r="HH861" s="4">
        <v>0</v>
      </c>
      <c r="HI861" s="4">
        <v>1101</v>
      </c>
      <c r="HJ861" s="4">
        <v>-62</v>
      </c>
      <c r="HK861" s="4">
        <v>6</v>
      </c>
      <c r="HL861" s="4">
        <v>-3</v>
      </c>
      <c r="HM861" s="4">
        <v>997</v>
      </c>
      <c r="HN861" s="4">
        <v>94</v>
      </c>
      <c r="HO861" s="4">
        <v>650</v>
      </c>
      <c r="HP861" s="4">
        <v>77.450000000000045</v>
      </c>
      <c r="HQ861" s="4">
        <v>20042</v>
      </c>
      <c r="HR861" s="4">
        <v>5313</v>
      </c>
      <c r="HS861" s="4">
        <v>6.75</v>
      </c>
      <c r="HT861" s="4">
        <v>-3.6999999999999993</v>
      </c>
      <c r="HU861" s="4">
        <v>12</v>
      </c>
      <c r="HV861" s="4">
        <v>5</v>
      </c>
      <c r="HW861" s="4">
        <v>610.70000000000005</v>
      </c>
      <c r="HX861" s="4">
        <v>60.700000000000045</v>
      </c>
      <c r="HY861" s="4">
        <v>1440</v>
      </c>
      <c r="HZ861" s="4">
        <v>429</v>
      </c>
      <c r="IA861" s="4">
        <v>7.35</v>
      </c>
      <c r="IB861" s="4">
        <v>-4.7000000000000011</v>
      </c>
      <c r="IC861" s="4">
        <v>396</v>
      </c>
      <c r="ID861" s="4">
        <v>-6</v>
      </c>
      <c r="IE861" s="4">
        <v>556.04999999999995</v>
      </c>
      <c r="IF861" s="4">
        <v>83.399999999999977</v>
      </c>
      <c r="IG861" s="4">
        <v>11445</v>
      </c>
      <c r="IH861" s="4">
        <v>564</v>
      </c>
      <c r="II861" s="4">
        <v>8.25</v>
      </c>
      <c r="IJ861" s="4">
        <v>-5.9</v>
      </c>
      <c r="IK861" s="4">
        <v>40</v>
      </c>
      <c r="IL861" s="4">
        <v>-31</v>
      </c>
      <c r="IM861" s="4">
        <v>511.25</v>
      </c>
      <c r="IN861" s="4">
        <v>74.199999999999989</v>
      </c>
      <c r="IO861" s="4">
        <v>2876</v>
      </c>
      <c r="IP861" s="4">
        <v>1140</v>
      </c>
      <c r="IQ861" s="4">
        <v>9.5</v>
      </c>
      <c r="IR861" s="4">
        <v>-7.6000000000000014</v>
      </c>
      <c r="IS861" s="4">
        <v>864</v>
      </c>
      <c r="IT861" s="4">
        <v>-15</v>
      </c>
      <c r="IU861" s="4">
        <v>460</v>
      </c>
      <c r="IV861" s="4">
        <v>74.899999999999977</v>
      </c>
      <c r="IW861" s="4">
        <v>16937</v>
      </c>
      <c r="IX861" s="4">
        <v>3421</v>
      </c>
      <c r="IY861" s="4">
        <v>11.1</v>
      </c>
      <c r="IZ861" s="4">
        <v>-9.65</v>
      </c>
      <c r="JA861" s="4">
        <v>34</v>
      </c>
      <c r="JB861" s="4">
        <v>-18</v>
      </c>
      <c r="JC861" s="4">
        <v>410</v>
      </c>
      <c r="JD861" s="4">
        <v>66.199999999999989</v>
      </c>
      <c r="JE861" s="4">
        <v>5641</v>
      </c>
      <c r="JF861" s="4">
        <v>2846</v>
      </c>
      <c r="JG861" s="4">
        <v>13.3</v>
      </c>
      <c r="JH861" s="4">
        <v>-12.149999999999999</v>
      </c>
      <c r="JI861" s="4">
        <v>2356</v>
      </c>
      <c r="JJ861" s="4">
        <v>-3</v>
      </c>
      <c r="JK861" s="4">
        <v>363.3</v>
      </c>
      <c r="JL861" s="4">
        <v>68</v>
      </c>
      <c r="JM861" s="4">
        <v>22642</v>
      </c>
      <c r="JN861" s="4">
        <v>7313</v>
      </c>
      <c r="JO861" s="4">
        <v>16.25</v>
      </c>
      <c r="JP861" s="4">
        <v>-15.5</v>
      </c>
      <c r="JQ861" s="5">
        <v>291</v>
      </c>
      <c r="JR861" s="4">
        <v>17</v>
      </c>
      <c r="JS861" s="4">
        <v>323</v>
      </c>
      <c r="JT861" s="4">
        <v>70.349999999999994</v>
      </c>
      <c r="JU861" s="4">
        <v>8784</v>
      </c>
      <c r="JV861" s="4">
        <v>3656</v>
      </c>
      <c r="JW861" s="4">
        <v>20.149999999999999</v>
      </c>
      <c r="JX861" s="4">
        <v>-18.850000000000001</v>
      </c>
      <c r="JY861" s="4">
        <v>4430</v>
      </c>
      <c r="JZ861" s="4">
        <v>-1583</v>
      </c>
      <c r="KA861" s="4">
        <v>272.95</v>
      </c>
      <c r="KB861" s="4">
        <v>57.649999999999977</v>
      </c>
      <c r="KC861" s="4">
        <v>30345</v>
      </c>
      <c r="KD861" s="4">
        <v>6785</v>
      </c>
      <c r="KE861" s="4">
        <v>26.1</v>
      </c>
      <c r="KF861" s="4">
        <v>-23.049999999999997</v>
      </c>
      <c r="KG861" s="4">
        <v>1964</v>
      </c>
      <c r="KH861" s="4">
        <v>575</v>
      </c>
      <c r="KI861" s="4">
        <v>230.25</v>
      </c>
      <c r="KJ861" s="4">
        <v>52.800000000000011</v>
      </c>
      <c r="KK861" s="4">
        <v>9090</v>
      </c>
      <c r="KL861" s="4">
        <v>5090</v>
      </c>
      <c r="KM861" s="4">
        <v>33.5</v>
      </c>
      <c r="KN861" s="4">
        <v>-28.6</v>
      </c>
      <c r="KO861" s="4">
        <v>15622</v>
      </c>
      <c r="KP861" s="4">
        <v>73</v>
      </c>
      <c r="KQ861" s="4">
        <v>189.6</v>
      </c>
      <c r="KR861" s="4">
        <v>45.849999999999994</v>
      </c>
      <c r="KS861" s="4">
        <v>42143</v>
      </c>
      <c r="KT861" s="4">
        <v>16359</v>
      </c>
      <c r="KU861" s="4">
        <v>43.75</v>
      </c>
      <c r="KV861" s="4">
        <v>-34.400000000000006</v>
      </c>
      <c r="KW861" s="4">
        <v>2558</v>
      </c>
      <c r="KX861" s="4">
        <v>-270</v>
      </c>
      <c r="KY861" s="4">
        <v>151.19999999999999</v>
      </c>
      <c r="KZ861" s="4">
        <v>38.899999999999991</v>
      </c>
      <c r="LA861" s="4">
        <v>9781</v>
      </c>
      <c r="LB861" s="4">
        <v>5494</v>
      </c>
      <c r="LC861" s="4">
        <v>56.6</v>
      </c>
      <c r="LD861" s="4">
        <v>-40.999999999999993</v>
      </c>
    </row>
    <row r="862" spans="1:316" x14ac:dyDescent="0.25">
      <c r="A862" s="171">
        <v>44071.587068055553</v>
      </c>
      <c r="B862" s="172">
        <v>0.5854166666666667</v>
      </c>
      <c r="C862" s="4">
        <v>11652.95</v>
      </c>
      <c r="D862" s="4">
        <v>11650</v>
      </c>
      <c r="E862" s="173">
        <v>121.35</v>
      </c>
      <c r="F862" s="173">
        <v>-129.19999999999999</v>
      </c>
      <c r="G862" s="173">
        <v>313.89999999999998</v>
      </c>
      <c r="H862" s="173">
        <v>3095.6499999999983</v>
      </c>
      <c r="I862" s="173">
        <v>-5535.8</v>
      </c>
      <c r="J862" s="173">
        <v>8631.4499999999989</v>
      </c>
      <c r="K862" s="127">
        <v>13.62</v>
      </c>
      <c r="L862" s="127">
        <v>16.559999999999999</v>
      </c>
      <c r="M862" s="127">
        <v>-2.1000000000000014</v>
      </c>
      <c r="N862" s="127">
        <v>-1.2300000000000004</v>
      </c>
      <c r="O862" s="127">
        <v>-0.15500150330579116</v>
      </c>
      <c r="P862" s="127">
        <v>-0.26987806858257934</v>
      </c>
      <c r="Q862" s="127">
        <v>1.3147733047592409</v>
      </c>
      <c r="R862" s="4">
        <v>80108</v>
      </c>
      <c r="S862" s="4">
        <v>113719</v>
      </c>
      <c r="T862" s="173">
        <v>11682.166666666666</v>
      </c>
      <c r="U862" s="173">
        <v>5.3166666666656965</v>
      </c>
      <c r="V862" s="4">
        <v>180956</v>
      </c>
      <c r="W862" s="4">
        <v>-26690</v>
      </c>
      <c r="X862" s="173">
        <v>29.216666666665333</v>
      </c>
      <c r="Y862" s="126">
        <v>65230</v>
      </c>
      <c r="Z862" s="126">
        <v>114691</v>
      </c>
      <c r="AA862" s="126">
        <v>179921</v>
      </c>
      <c r="AB862" s="126">
        <v>33611</v>
      </c>
      <c r="AC862" s="126">
        <v>28642</v>
      </c>
      <c r="AD862" s="176" t="e">
        <v>#REF!</v>
      </c>
      <c r="AE862" s="177">
        <v>5.5189160017810934E-2</v>
      </c>
      <c r="AF862" s="177">
        <v>-6.7866524108350142E-3</v>
      </c>
      <c r="AG862" s="177">
        <v>5.0540885773036046E-2</v>
      </c>
      <c r="AH862" s="177">
        <v>-2.7134436062130285E-2</v>
      </c>
      <c r="AI862" s="127">
        <v>-3.0162114441965357E-2</v>
      </c>
      <c r="AJ862" s="127">
        <v>0</v>
      </c>
      <c r="AK862" s="4">
        <v>0</v>
      </c>
      <c r="AL862" s="178">
        <v>11600</v>
      </c>
      <c r="AM862" s="178">
        <v>11500</v>
      </c>
      <c r="AN862" s="178">
        <v>11700</v>
      </c>
      <c r="AO862" s="178">
        <v>11400</v>
      </c>
      <c r="AS862" s="4">
        <v>2.742176432710882</v>
      </c>
      <c r="AT862" s="4">
        <v>3.8808128175068388</v>
      </c>
      <c r="AU862" s="4">
        <v>1.2742351227165751</v>
      </c>
      <c r="AV862" s="4">
        <v>0.69631189197037902</v>
      </c>
      <c r="AW862" s="4">
        <v>0.35232503352542494</v>
      </c>
      <c r="AX862" s="4">
        <v>8.1477896095514687E-2</v>
      </c>
      <c r="AY862" s="4">
        <v>20.006024096385541</v>
      </c>
      <c r="AZ862" s="4">
        <v>119.25</v>
      </c>
      <c r="BA862" s="4">
        <v>29.05808080808081</v>
      </c>
      <c r="BB862" s="4">
        <v>72.375</v>
      </c>
      <c r="BC862" s="4">
        <v>19.408045977011493</v>
      </c>
      <c r="BD862" s="4">
        <v>166.94117647058823</v>
      </c>
      <c r="BE862" s="4">
        <v>9.6504065040650406</v>
      </c>
      <c r="BF862" s="4">
        <v>30.096219931271477</v>
      </c>
      <c r="BG862" s="4">
        <v>6.8963882618510155</v>
      </c>
      <c r="BH862" s="4">
        <v>4.64161554192229</v>
      </c>
      <c r="BI862" s="4">
        <v>5</v>
      </c>
      <c r="BJ862" s="4">
        <v>2</v>
      </c>
      <c r="BK862" s="4">
        <v>1659.25</v>
      </c>
      <c r="BL862" s="4">
        <v>84.25</v>
      </c>
      <c r="BM862" s="4">
        <v>7368</v>
      </c>
      <c r="BN862" s="4">
        <v>-66</v>
      </c>
      <c r="BO862" s="4">
        <v>1.8</v>
      </c>
      <c r="BP862" s="4">
        <v>-0.74999999999999978</v>
      </c>
      <c r="BQ862" s="4">
        <v>0</v>
      </c>
      <c r="BR862" s="4">
        <v>0</v>
      </c>
      <c r="BS862" s="4">
        <v>0</v>
      </c>
      <c r="BT862" s="4">
        <v>0</v>
      </c>
      <c r="BU862" s="4">
        <v>56</v>
      </c>
      <c r="BV862" s="4">
        <v>0</v>
      </c>
      <c r="BW862" s="4">
        <v>1.8</v>
      </c>
      <c r="BX862" s="4">
        <v>-1.2</v>
      </c>
      <c r="BY862" s="4">
        <v>23</v>
      </c>
      <c r="BZ862" s="4">
        <v>0</v>
      </c>
      <c r="CA862" s="4">
        <v>0</v>
      </c>
      <c r="CB862" s="4">
        <v>0</v>
      </c>
      <c r="CC862" s="4">
        <v>503</v>
      </c>
      <c r="CD862" s="4">
        <v>130</v>
      </c>
      <c r="CE862" s="4">
        <v>2.0499999999999998</v>
      </c>
      <c r="CF862" s="4">
        <v>-0.85000000000000009</v>
      </c>
      <c r="CG862" s="4">
        <v>0</v>
      </c>
      <c r="CH862" s="4">
        <v>0</v>
      </c>
      <c r="CI862" s="4">
        <v>0</v>
      </c>
      <c r="CJ862" s="4">
        <v>0</v>
      </c>
      <c r="CK862" s="4">
        <v>4</v>
      </c>
      <c r="CL862" s="4">
        <v>4</v>
      </c>
      <c r="CM862" s="4">
        <v>2.2000000000000002</v>
      </c>
      <c r="CN862" s="4">
        <v>-9.6999999999999993</v>
      </c>
      <c r="CO862" s="4">
        <v>12</v>
      </c>
      <c r="CP862" s="4">
        <v>1</v>
      </c>
      <c r="CQ862" s="4">
        <v>1405.4</v>
      </c>
      <c r="CR862" s="4">
        <v>21.400000000000091</v>
      </c>
      <c r="CS862" s="4">
        <v>1449</v>
      </c>
      <c r="CT862" s="4">
        <v>-184</v>
      </c>
      <c r="CU862" s="4">
        <v>2.5</v>
      </c>
      <c r="CV862" s="4">
        <v>-0.60000000000000009</v>
      </c>
      <c r="CW862" s="4">
        <v>0</v>
      </c>
      <c r="CX862" s="4">
        <v>0</v>
      </c>
      <c r="CY862" s="4">
        <v>0</v>
      </c>
      <c r="CZ862" s="4">
        <v>0</v>
      </c>
      <c r="DA862" s="4">
        <v>45</v>
      </c>
      <c r="DB862" s="4">
        <v>17</v>
      </c>
      <c r="DC862" s="4">
        <v>2.75</v>
      </c>
      <c r="DD862" s="4">
        <v>-1.7000000000000002</v>
      </c>
      <c r="DE862" s="4">
        <v>29</v>
      </c>
      <c r="DF862" s="4">
        <v>0</v>
      </c>
      <c r="DG862" s="4">
        <v>0</v>
      </c>
      <c r="DH862" s="4">
        <v>0</v>
      </c>
      <c r="DI862" s="4">
        <v>2496</v>
      </c>
      <c r="DJ862" s="4">
        <v>252</v>
      </c>
      <c r="DK862" s="4">
        <v>2.8</v>
      </c>
      <c r="DL862" s="4">
        <v>-0.65000000000000036</v>
      </c>
      <c r="DM862" s="4">
        <v>0</v>
      </c>
      <c r="DN862" s="4">
        <v>0</v>
      </c>
      <c r="DO862" s="4">
        <v>0</v>
      </c>
      <c r="DP862" s="4">
        <v>0</v>
      </c>
      <c r="DQ862" s="4">
        <v>7</v>
      </c>
      <c r="DR862" s="4">
        <v>6</v>
      </c>
      <c r="DS862" s="4">
        <v>3.05</v>
      </c>
      <c r="DT862" s="4">
        <v>-1.75</v>
      </c>
      <c r="DU862" s="4">
        <v>1</v>
      </c>
      <c r="DV862" s="4">
        <v>0</v>
      </c>
      <c r="DW862" s="4">
        <v>0</v>
      </c>
      <c r="DX862" s="4">
        <v>0</v>
      </c>
      <c r="DY862" s="4">
        <v>3427</v>
      </c>
      <c r="DZ862" s="4">
        <v>-169</v>
      </c>
      <c r="EA862" s="4">
        <v>3.15</v>
      </c>
      <c r="EB862" s="4">
        <v>-0.70000000000000018</v>
      </c>
      <c r="EC862" s="4">
        <v>0</v>
      </c>
      <c r="ED862" s="4">
        <v>0</v>
      </c>
      <c r="EE862" s="4">
        <v>0</v>
      </c>
      <c r="EF862" s="4">
        <v>0</v>
      </c>
      <c r="EG862" s="4">
        <v>199</v>
      </c>
      <c r="EH862" s="4">
        <v>192</v>
      </c>
      <c r="EI862" s="4">
        <v>3.45</v>
      </c>
      <c r="EJ862" s="4">
        <v>-1.25</v>
      </c>
      <c r="EK862" s="4">
        <v>102</v>
      </c>
      <c r="EL862" s="4">
        <v>1</v>
      </c>
      <c r="EM862" s="4">
        <v>1169.25</v>
      </c>
      <c r="EN862" s="4">
        <v>105</v>
      </c>
      <c r="EO862" s="4">
        <v>23720</v>
      </c>
      <c r="EP862" s="4">
        <v>4817</v>
      </c>
      <c r="EQ862" s="4">
        <v>3.6</v>
      </c>
      <c r="ER862" s="4">
        <v>-0.85000000000000009</v>
      </c>
      <c r="ES862" s="4">
        <v>1</v>
      </c>
      <c r="ET862" s="4">
        <v>1</v>
      </c>
      <c r="EU862" s="4">
        <v>1048.2</v>
      </c>
      <c r="EV862" s="4">
        <v>377.35</v>
      </c>
      <c r="EW862" s="4">
        <v>320</v>
      </c>
      <c r="EX862" s="4">
        <v>294</v>
      </c>
      <c r="EY862" s="4">
        <v>3.8</v>
      </c>
      <c r="EZ862" s="4">
        <v>-1.1500000000000004</v>
      </c>
      <c r="FA862" s="4">
        <v>27</v>
      </c>
      <c r="FB862" s="4">
        <v>1</v>
      </c>
      <c r="FC862" s="4">
        <v>1047.25</v>
      </c>
      <c r="FD862" s="4">
        <v>85.799999999999955</v>
      </c>
      <c r="FE862" s="4">
        <v>5980</v>
      </c>
      <c r="FF862" s="4">
        <v>831</v>
      </c>
      <c r="FG862" s="4">
        <v>3.95</v>
      </c>
      <c r="FH862" s="4">
        <v>-1.2000000000000002</v>
      </c>
      <c r="FI862" s="4">
        <v>1</v>
      </c>
      <c r="FJ862" s="4">
        <v>1</v>
      </c>
      <c r="FK862" s="4">
        <v>1025.1500000000001</v>
      </c>
      <c r="FL862" s="4">
        <v>401.90000000000009</v>
      </c>
      <c r="FM862" s="4">
        <v>83</v>
      </c>
      <c r="FN862" s="4">
        <v>70</v>
      </c>
      <c r="FO862" s="4">
        <v>4.2</v>
      </c>
      <c r="FP862" s="4">
        <v>-1.5</v>
      </c>
      <c r="FQ862" s="4">
        <v>9</v>
      </c>
      <c r="FR862" s="4">
        <v>0</v>
      </c>
      <c r="FS862" s="4">
        <v>959.3</v>
      </c>
      <c r="FT862" s="4">
        <v>93.949999999999932</v>
      </c>
      <c r="FU862" s="4">
        <v>17134</v>
      </c>
      <c r="FV862" s="4">
        <v>509</v>
      </c>
      <c r="FW862" s="4">
        <v>4.45</v>
      </c>
      <c r="FX862" s="4">
        <v>-1.5999999999999996</v>
      </c>
      <c r="FY862" s="4">
        <v>0</v>
      </c>
      <c r="FZ862" s="4">
        <v>0</v>
      </c>
      <c r="GA862" s="4">
        <v>0</v>
      </c>
      <c r="GB862" s="4">
        <v>0</v>
      </c>
      <c r="GC862" s="4">
        <v>334</v>
      </c>
      <c r="GD862" s="4">
        <v>13</v>
      </c>
      <c r="GE862" s="4">
        <v>4.5999999999999996</v>
      </c>
      <c r="GF862" s="4">
        <v>-1.75</v>
      </c>
      <c r="GG862" s="4">
        <v>316</v>
      </c>
      <c r="GH862" s="4">
        <v>0</v>
      </c>
      <c r="GI862" s="4">
        <v>859.1</v>
      </c>
      <c r="GJ862" s="4">
        <v>89.100000000000023</v>
      </c>
      <c r="GK862" s="4">
        <v>13287</v>
      </c>
      <c r="GL862" s="4">
        <v>2854</v>
      </c>
      <c r="GM862" s="4">
        <v>5.0999999999999996</v>
      </c>
      <c r="GN862" s="4">
        <v>-1.8000000000000007</v>
      </c>
      <c r="GO862" s="4">
        <v>2</v>
      </c>
      <c r="GP862" s="4">
        <v>2</v>
      </c>
      <c r="GQ862" s="4">
        <v>806.35</v>
      </c>
      <c r="GR862" s="4">
        <v>270.85000000000002</v>
      </c>
      <c r="GS862" s="4">
        <v>367</v>
      </c>
      <c r="GT862" s="4">
        <v>56</v>
      </c>
      <c r="GU862" s="4">
        <v>5.0999999999999996</v>
      </c>
      <c r="GV862" s="4">
        <v>-2.5</v>
      </c>
      <c r="GW862" s="4">
        <v>292</v>
      </c>
      <c r="GX862" s="4">
        <v>14</v>
      </c>
      <c r="GY862" s="4">
        <v>753.15</v>
      </c>
      <c r="GZ862" s="4">
        <v>84.049999999999955</v>
      </c>
      <c r="HA862" s="4">
        <v>10138</v>
      </c>
      <c r="HB862" s="4">
        <v>1022</v>
      </c>
      <c r="HC862" s="4">
        <v>5.65</v>
      </c>
      <c r="HD862" s="4">
        <v>-2.5</v>
      </c>
      <c r="HE862" s="4">
        <v>1</v>
      </c>
      <c r="HF862" s="4">
        <v>0</v>
      </c>
      <c r="HG862" s="4">
        <v>0</v>
      </c>
      <c r="HH862" s="4">
        <v>0</v>
      </c>
      <c r="HI862" s="4">
        <v>1101</v>
      </c>
      <c r="HJ862" s="4">
        <v>-62</v>
      </c>
      <c r="HK862" s="4">
        <v>6</v>
      </c>
      <c r="HL862" s="4">
        <v>-3</v>
      </c>
      <c r="HM862" s="4">
        <v>996</v>
      </c>
      <c r="HN862" s="4">
        <v>93</v>
      </c>
      <c r="HO862" s="4">
        <v>658</v>
      </c>
      <c r="HP862" s="4">
        <v>85.450000000000045</v>
      </c>
      <c r="HQ862" s="4">
        <v>19926</v>
      </c>
      <c r="HR862" s="4">
        <v>5197</v>
      </c>
      <c r="HS862" s="4">
        <v>6.7</v>
      </c>
      <c r="HT862" s="4">
        <v>-3.7499999999999991</v>
      </c>
      <c r="HU862" s="4">
        <v>12</v>
      </c>
      <c r="HV862" s="4">
        <v>5</v>
      </c>
      <c r="HW862" s="4">
        <v>610.70000000000005</v>
      </c>
      <c r="HX862" s="4">
        <v>60.700000000000045</v>
      </c>
      <c r="HY862" s="4">
        <v>1431</v>
      </c>
      <c r="HZ862" s="4">
        <v>420</v>
      </c>
      <c r="IA862" s="4">
        <v>7.3</v>
      </c>
      <c r="IB862" s="4">
        <v>-4.7500000000000009</v>
      </c>
      <c r="IC862" s="4">
        <v>396</v>
      </c>
      <c r="ID862" s="4">
        <v>-6</v>
      </c>
      <c r="IE862" s="4">
        <v>560.5</v>
      </c>
      <c r="IF862" s="4">
        <v>87.850000000000023</v>
      </c>
      <c r="IG862" s="4">
        <v>11507</v>
      </c>
      <c r="IH862" s="4">
        <v>626</v>
      </c>
      <c r="II862" s="4">
        <v>8.15</v>
      </c>
      <c r="IJ862" s="4">
        <v>-6</v>
      </c>
      <c r="IK862" s="4">
        <v>40</v>
      </c>
      <c r="IL862" s="4">
        <v>-31</v>
      </c>
      <c r="IM862" s="4">
        <v>511.25</v>
      </c>
      <c r="IN862" s="4">
        <v>74.199999999999989</v>
      </c>
      <c r="IO862" s="4">
        <v>2895</v>
      </c>
      <c r="IP862" s="4">
        <v>1159</v>
      </c>
      <c r="IQ862" s="4">
        <v>9.35</v>
      </c>
      <c r="IR862" s="4">
        <v>-7.7500000000000018</v>
      </c>
      <c r="IS862" s="4">
        <v>870</v>
      </c>
      <c r="IT862" s="4">
        <v>-9</v>
      </c>
      <c r="IU862" s="4">
        <v>461.1</v>
      </c>
      <c r="IV862" s="4">
        <v>76</v>
      </c>
      <c r="IW862" s="4">
        <v>16885</v>
      </c>
      <c r="IX862" s="4">
        <v>3369</v>
      </c>
      <c r="IY862" s="4">
        <v>11</v>
      </c>
      <c r="IZ862" s="4">
        <v>-9.75</v>
      </c>
      <c r="JA862" s="4">
        <v>34</v>
      </c>
      <c r="JB862" s="4">
        <v>-18</v>
      </c>
      <c r="JC862" s="4">
        <v>410</v>
      </c>
      <c r="JD862" s="4">
        <v>66.199999999999989</v>
      </c>
      <c r="JE862" s="4">
        <v>5676</v>
      </c>
      <c r="JF862" s="4">
        <v>2881</v>
      </c>
      <c r="JG862" s="4">
        <v>13.2</v>
      </c>
      <c r="JH862" s="4">
        <v>-12.25</v>
      </c>
      <c r="JI862" s="4">
        <v>2337</v>
      </c>
      <c r="JJ862" s="4">
        <v>-22</v>
      </c>
      <c r="JK862" s="4">
        <v>364.5</v>
      </c>
      <c r="JL862" s="4">
        <v>69.199999999999989</v>
      </c>
      <c r="JM862" s="4">
        <v>22553</v>
      </c>
      <c r="JN862" s="4">
        <v>7224</v>
      </c>
      <c r="JO862" s="4">
        <v>16.149999999999999</v>
      </c>
      <c r="JP862" s="4">
        <v>-15.600000000000001</v>
      </c>
      <c r="JQ862" s="5">
        <v>291</v>
      </c>
      <c r="JR862" s="4">
        <v>17</v>
      </c>
      <c r="JS862" s="4">
        <v>323</v>
      </c>
      <c r="JT862" s="4">
        <v>70.349999999999994</v>
      </c>
      <c r="JU862" s="4">
        <v>8758</v>
      </c>
      <c r="JV862" s="4">
        <v>3630</v>
      </c>
      <c r="JW862" s="4">
        <v>19.850000000000001</v>
      </c>
      <c r="JX862" s="4">
        <v>-19.149999999999999</v>
      </c>
      <c r="JY862" s="4">
        <v>4430</v>
      </c>
      <c r="JZ862" s="4">
        <v>-1583</v>
      </c>
      <c r="KA862" s="4">
        <v>275.55</v>
      </c>
      <c r="KB862" s="4">
        <v>60.25</v>
      </c>
      <c r="KC862" s="4">
        <v>30551</v>
      </c>
      <c r="KD862" s="4">
        <v>6991</v>
      </c>
      <c r="KE862" s="4">
        <v>25.3</v>
      </c>
      <c r="KF862" s="4">
        <v>-23.849999999999998</v>
      </c>
      <c r="KG862" s="4">
        <v>1956</v>
      </c>
      <c r="KH862" s="4">
        <v>567</v>
      </c>
      <c r="KI862" s="4">
        <v>236.5</v>
      </c>
      <c r="KJ862" s="4">
        <v>59.050000000000011</v>
      </c>
      <c r="KK862" s="4">
        <v>9079</v>
      </c>
      <c r="KL862" s="4">
        <v>5079</v>
      </c>
      <c r="KM862" s="4">
        <v>32.6</v>
      </c>
      <c r="KN862" s="4">
        <v>-29.5</v>
      </c>
      <c r="KO862" s="4">
        <v>15530</v>
      </c>
      <c r="KP862" s="4">
        <v>-19</v>
      </c>
      <c r="KQ862" s="4">
        <v>192.7</v>
      </c>
      <c r="KR862" s="4">
        <v>48.949999999999989</v>
      </c>
      <c r="KS862" s="4">
        <v>42586</v>
      </c>
      <c r="KT862" s="4">
        <v>16802</v>
      </c>
      <c r="KU862" s="4">
        <v>42.35</v>
      </c>
      <c r="KV862" s="4">
        <v>-35.800000000000004</v>
      </c>
      <c r="KW862" s="4">
        <v>2559</v>
      </c>
      <c r="KX862" s="4">
        <v>-269</v>
      </c>
      <c r="KY862" s="4">
        <v>155</v>
      </c>
      <c r="KZ862" s="4">
        <v>42.7</v>
      </c>
      <c r="LA862" s="4">
        <v>9931</v>
      </c>
      <c r="LB862" s="4">
        <v>5644</v>
      </c>
      <c r="LC862" s="4">
        <v>54.75</v>
      </c>
      <c r="LD862" s="4">
        <v>-42.849999999999994</v>
      </c>
    </row>
    <row r="863" spans="1:316" x14ac:dyDescent="0.25">
      <c r="A863" s="171">
        <v>44071.584885416669</v>
      </c>
      <c r="B863" s="172">
        <v>0.58333333333333337</v>
      </c>
      <c r="C863" s="4">
        <v>11646.05</v>
      </c>
      <c r="D863" s="4">
        <v>11650</v>
      </c>
      <c r="E863" s="173">
        <v>114.6</v>
      </c>
      <c r="F863" s="173">
        <v>-125.64999999999999</v>
      </c>
      <c r="G863" s="173">
        <v>313.89999999999998</v>
      </c>
      <c r="H863" s="173">
        <v>3034.1500000000005</v>
      </c>
      <c r="I863" s="173">
        <v>-5492.3</v>
      </c>
      <c r="J863" s="173">
        <v>8526.4500000000007</v>
      </c>
      <c r="K863" s="127">
        <v>13.39</v>
      </c>
      <c r="L863" s="127">
        <v>16.79</v>
      </c>
      <c r="M863" s="127">
        <v>-2.33</v>
      </c>
      <c r="N863" s="127">
        <v>-1</v>
      </c>
      <c r="O863" s="127">
        <v>-0.21439525450583949</v>
      </c>
      <c r="P863" s="127">
        <v>-9.7492591215140562E-2</v>
      </c>
      <c r="Q863" s="127">
        <v>1.3151332470994972</v>
      </c>
      <c r="R863" s="4">
        <v>79066</v>
      </c>
      <c r="S863" s="4">
        <v>112440</v>
      </c>
      <c r="T863" s="173">
        <v>11675.800000000001</v>
      </c>
      <c r="U863" s="173">
        <v>-1.8166666666656965</v>
      </c>
      <c r="V863" s="4">
        <v>180911</v>
      </c>
      <c r="W863" s="4">
        <v>-26579</v>
      </c>
      <c r="X863" s="173">
        <v>29.750000000001819</v>
      </c>
      <c r="Y863" s="126">
        <v>56374</v>
      </c>
      <c r="Z863" s="126">
        <v>113442</v>
      </c>
      <c r="AA863" s="126">
        <v>169816</v>
      </c>
      <c r="AB863" s="126">
        <v>33374</v>
      </c>
      <c r="AC863" s="126">
        <v>28304</v>
      </c>
      <c r="AD863" s="176" t="e">
        <v>#REF!</v>
      </c>
      <c r="AE863" s="177">
        <v>6.5319343217715195E-2</v>
      </c>
      <c r="AF863" s="177">
        <v>-5.1471003522216017E-3</v>
      </c>
      <c r="AG863" s="177">
        <v>6.77810888639718E-2</v>
      </c>
      <c r="AH863" s="177">
        <v>-1.3720908552221486E-2</v>
      </c>
      <c r="AI863" s="127">
        <v>-1.5151816951487162E-2</v>
      </c>
      <c r="AJ863" s="127">
        <v>0</v>
      </c>
      <c r="AK863" s="4">
        <v>0</v>
      </c>
      <c r="AL863" s="178">
        <v>11600</v>
      </c>
      <c r="AM863" s="178">
        <v>11500</v>
      </c>
      <c r="AN863" s="178">
        <v>11700</v>
      </c>
      <c r="AO863" s="178">
        <v>11400</v>
      </c>
      <c r="AS863" s="4">
        <v>2.7268813058286741</v>
      </c>
      <c r="AT863" s="4">
        <v>3.8656774697383836</v>
      </c>
      <c r="AU863" s="4">
        <v>1.2698043918159334</v>
      </c>
      <c r="AV863" s="4">
        <v>0.68427230046948362</v>
      </c>
      <c r="AW863" s="4">
        <v>0.35636256273988781</v>
      </c>
      <c r="AX863" s="4">
        <v>8.5456519923147609E-2</v>
      </c>
      <c r="AY863" s="4">
        <v>20.066265060240966</v>
      </c>
      <c r="AZ863" s="4">
        <v>121.58333333333333</v>
      </c>
      <c r="BA863" s="4">
        <v>29.126262626262626</v>
      </c>
      <c r="BB863" s="4">
        <v>39.416666666666664</v>
      </c>
      <c r="BC863" s="4">
        <v>19.339491916859121</v>
      </c>
      <c r="BD863" s="4">
        <v>163.47058823529412</v>
      </c>
      <c r="BE863" s="4">
        <v>9.628949615713065</v>
      </c>
      <c r="BF863" s="4">
        <v>30.353951890034363</v>
      </c>
      <c r="BG863" s="4">
        <v>6.8699864803965749</v>
      </c>
      <c r="BH863" s="4">
        <v>4.6548899129544292</v>
      </c>
      <c r="BI863" s="4">
        <v>5</v>
      </c>
      <c r="BJ863" s="4">
        <v>2</v>
      </c>
      <c r="BK863" s="4">
        <v>1659.25</v>
      </c>
      <c r="BL863" s="4">
        <v>84.25</v>
      </c>
      <c r="BM863" s="4">
        <v>7353</v>
      </c>
      <c r="BN863" s="4">
        <v>-81</v>
      </c>
      <c r="BO863" s="4">
        <v>1.8</v>
      </c>
      <c r="BP863" s="4">
        <v>-0.74999999999999978</v>
      </c>
      <c r="BQ863" s="4">
        <v>0</v>
      </c>
      <c r="BR863" s="4">
        <v>0</v>
      </c>
      <c r="BS863" s="4">
        <v>0</v>
      </c>
      <c r="BT863" s="4">
        <v>0</v>
      </c>
      <c r="BU863" s="4">
        <v>56</v>
      </c>
      <c r="BV863" s="4">
        <v>0</v>
      </c>
      <c r="BW863" s="4">
        <v>1.8</v>
      </c>
      <c r="BX863" s="4">
        <v>-1.2</v>
      </c>
      <c r="BY863" s="4">
        <v>23</v>
      </c>
      <c r="BZ863" s="4">
        <v>0</v>
      </c>
      <c r="CA863" s="4">
        <v>0</v>
      </c>
      <c r="CB863" s="4">
        <v>0</v>
      </c>
      <c r="CC863" s="4">
        <v>490</v>
      </c>
      <c r="CD863" s="4">
        <v>117</v>
      </c>
      <c r="CE863" s="4">
        <v>2.1</v>
      </c>
      <c r="CF863" s="4">
        <v>-0.79999999999999982</v>
      </c>
      <c r="CG863" s="4">
        <v>0</v>
      </c>
      <c r="CH863" s="4">
        <v>0</v>
      </c>
      <c r="CI863" s="4">
        <v>0</v>
      </c>
      <c r="CJ863" s="4">
        <v>0</v>
      </c>
      <c r="CK863" s="4">
        <v>4</v>
      </c>
      <c r="CL863" s="4">
        <v>4</v>
      </c>
      <c r="CM863" s="4">
        <v>2.2000000000000002</v>
      </c>
      <c r="CN863" s="4">
        <v>-9.6999999999999993</v>
      </c>
      <c r="CO863" s="4">
        <v>12</v>
      </c>
      <c r="CP863" s="4">
        <v>1</v>
      </c>
      <c r="CQ863" s="4">
        <v>1405.4</v>
      </c>
      <c r="CR863" s="4">
        <v>21.400000000000091</v>
      </c>
      <c r="CS863" s="4">
        <v>1449</v>
      </c>
      <c r="CT863" s="4">
        <v>-184</v>
      </c>
      <c r="CU863" s="4">
        <v>2.4500000000000002</v>
      </c>
      <c r="CV863" s="4">
        <v>-0.64999999999999991</v>
      </c>
      <c r="CW863" s="4">
        <v>0</v>
      </c>
      <c r="CX863" s="4">
        <v>0</v>
      </c>
      <c r="CY863" s="4">
        <v>0</v>
      </c>
      <c r="CZ863" s="4">
        <v>0</v>
      </c>
      <c r="DA863" s="4">
        <v>45</v>
      </c>
      <c r="DB863" s="4">
        <v>17</v>
      </c>
      <c r="DC863" s="4">
        <v>2.75</v>
      </c>
      <c r="DD863" s="4">
        <v>-1.7000000000000002</v>
      </c>
      <c r="DE863" s="4">
        <v>29</v>
      </c>
      <c r="DF863" s="4">
        <v>0</v>
      </c>
      <c r="DG863" s="4">
        <v>0</v>
      </c>
      <c r="DH863" s="4">
        <v>0</v>
      </c>
      <c r="DI863" s="4">
        <v>2465</v>
      </c>
      <c r="DJ863" s="4">
        <v>221</v>
      </c>
      <c r="DK863" s="4">
        <v>2.85</v>
      </c>
      <c r="DL863" s="4">
        <v>-0.60000000000000009</v>
      </c>
      <c r="DM863" s="4">
        <v>0</v>
      </c>
      <c r="DN863" s="4">
        <v>0</v>
      </c>
      <c r="DO863" s="4">
        <v>0</v>
      </c>
      <c r="DP863" s="4">
        <v>0</v>
      </c>
      <c r="DQ863" s="4">
        <v>7</v>
      </c>
      <c r="DR863" s="4">
        <v>6</v>
      </c>
      <c r="DS863" s="4">
        <v>3.05</v>
      </c>
      <c r="DT863" s="4">
        <v>-1.75</v>
      </c>
      <c r="DU863" s="4">
        <v>1</v>
      </c>
      <c r="DV863" s="4">
        <v>0</v>
      </c>
      <c r="DW863" s="4">
        <v>0</v>
      </c>
      <c r="DX863" s="4">
        <v>0</v>
      </c>
      <c r="DY863" s="4">
        <v>3418</v>
      </c>
      <c r="DZ863" s="4">
        <v>-178</v>
      </c>
      <c r="EA863" s="4">
        <v>3.15</v>
      </c>
      <c r="EB863" s="4">
        <v>-0.70000000000000018</v>
      </c>
      <c r="EC863" s="4">
        <v>0</v>
      </c>
      <c r="ED863" s="4">
        <v>0</v>
      </c>
      <c r="EE863" s="4">
        <v>0</v>
      </c>
      <c r="EF863" s="4">
        <v>0</v>
      </c>
      <c r="EG863" s="4">
        <v>195</v>
      </c>
      <c r="EH863" s="4">
        <v>188</v>
      </c>
      <c r="EI863" s="4">
        <v>3.4</v>
      </c>
      <c r="EJ863" s="4">
        <v>-1.3000000000000003</v>
      </c>
      <c r="EK863" s="4">
        <v>102</v>
      </c>
      <c r="EL863" s="4">
        <v>1</v>
      </c>
      <c r="EM863" s="4">
        <v>1169.25</v>
      </c>
      <c r="EN863" s="4">
        <v>105</v>
      </c>
      <c r="EO863" s="4">
        <v>23429</v>
      </c>
      <c r="EP863" s="4">
        <v>4526</v>
      </c>
      <c r="EQ863" s="4">
        <v>3.7</v>
      </c>
      <c r="ER863" s="4">
        <v>-0.75</v>
      </c>
      <c r="ES863" s="4">
        <v>1</v>
      </c>
      <c r="ET863" s="4">
        <v>1</v>
      </c>
      <c r="EU863" s="4">
        <v>1048.2</v>
      </c>
      <c r="EV863" s="4">
        <v>377.35</v>
      </c>
      <c r="EW863" s="4">
        <v>316</v>
      </c>
      <c r="EX863" s="4">
        <v>290</v>
      </c>
      <c r="EY863" s="4">
        <v>3.85</v>
      </c>
      <c r="EZ863" s="4">
        <v>-1.1000000000000001</v>
      </c>
      <c r="FA863" s="4">
        <v>27</v>
      </c>
      <c r="FB863" s="4">
        <v>1</v>
      </c>
      <c r="FC863" s="4">
        <v>1047.25</v>
      </c>
      <c r="FD863" s="4">
        <v>85.799999999999955</v>
      </c>
      <c r="FE863" s="4">
        <v>5944</v>
      </c>
      <c r="FF863" s="4">
        <v>795</v>
      </c>
      <c r="FG863" s="4">
        <v>3.9</v>
      </c>
      <c r="FH863" s="4">
        <v>-1.2500000000000004</v>
      </c>
      <c r="FI863" s="4">
        <v>1</v>
      </c>
      <c r="FJ863" s="4">
        <v>1</v>
      </c>
      <c r="FK863" s="4">
        <v>1025.1500000000001</v>
      </c>
      <c r="FL863" s="4">
        <v>401.90000000000009</v>
      </c>
      <c r="FM863" s="4">
        <v>77</v>
      </c>
      <c r="FN863" s="4">
        <v>64</v>
      </c>
      <c r="FO863" s="4">
        <v>4.2</v>
      </c>
      <c r="FP863" s="4">
        <v>-1.5</v>
      </c>
      <c r="FQ863" s="4">
        <v>9</v>
      </c>
      <c r="FR863" s="4">
        <v>0</v>
      </c>
      <c r="FS863" s="4">
        <v>959.3</v>
      </c>
      <c r="FT863" s="4">
        <v>93.949999999999932</v>
      </c>
      <c r="FU863" s="4">
        <v>17132</v>
      </c>
      <c r="FV863" s="4">
        <v>507</v>
      </c>
      <c r="FW863" s="4">
        <v>4.3499999999999996</v>
      </c>
      <c r="FX863" s="4">
        <v>-1.7000000000000002</v>
      </c>
      <c r="FY863" s="4">
        <v>0</v>
      </c>
      <c r="FZ863" s="4">
        <v>0</v>
      </c>
      <c r="GA863" s="4">
        <v>0</v>
      </c>
      <c r="GB863" s="4">
        <v>0</v>
      </c>
      <c r="GC863" s="4">
        <v>334</v>
      </c>
      <c r="GD863" s="4">
        <v>13</v>
      </c>
      <c r="GE863" s="4">
        <v>4.5999999999999996</v>
      </c>
      <c r="GF863" s="4">
        <v>-1.75</v>
      </c>
      <c r="GG863" s="4">
        <v>316</v>
      </c>
      <c r="GH863" s="4">
        <v>0</v>
      </c>
      <c r="GI863" s="4">
        <v>859.1</v>
      </c>
      <c r="GJ863" s="4">
        <v>89.100000000000023</v>
      </c>
      <c r="GK863" s="4">
        <v>13338</v>
      </c>
      <c r="GL863" s="4">
        <v>2905</v>
      </c>
      <c r="GM863" s="4">
        <v>5</v>
      </c>
      <c r="GN863" s="4">
        <v>-1.9000000000000004</v>
      </c>
      <c r="GO863" s="4">
        <v>2</v>
      </c>
      <c r="GP863" s="4">
        <v>2</v>
      </c>
      <c r="GQ863" s="4">
        <v>806.35</v>
      </c>
      <c r="GR863" s="4">
        <v>270.85000000000002</v>
      </c>
      <c r="GS863" s="4">
        <v>367</v>
      </c>
      <c r="GT863" s="4">
        <v>56</v>
      </c>
      <c r="GU863" s="4">
        <v>5.35</v>
      </c>
      <c r="GV863" s="4">
        <v>-2.25</v>
      </c>
      <c r="GW863" s="4">
        <v>292</v>
      </c>
      <c r="GX863" s="4">
        <v>14</v>
      </c>
      <c r="GY863" s="4">
        <v>753.15</v>
      </c>
      <c r="GZ863" s="4">
        <v>84.049999999999955</v>
      </c>
      <c r="HA863" s="4">
        <v>10143</v>
      </c>
      <c r="HB863" s="4">
        <v>1027</v>
      </c>
      <c r="HC863" s="4">
        <v>5.55</v>
      </c>
      <c r="HD863" s="4">
        <v>-2.6000000000000005</v>
      </c>
      <c r="HE863" s="4">
        <v>1</v>
      </c>
      <c r="HF863" s="4">
        <v>0</v>
      </c>
      <c r="HG863" s="4">
        <v>0</v>
      </c>
      <c r="HH863" s="4">
        <v>0</v>
      </c>
      <c r="HI863" s="4">
        <v>1110</v>
      </c>
      <c r="HJ863" s="4">
        <v>-53</v>
      </c>
      <c r="HK863" s="4">
        <v>5.9</v>
      </c>
      <c r="HL863" s="4">
        <v>-3.0999999999999996</v>
      </c>
      <c r="HM863" s="4">
        <v>996</v>
      </c>
      <c r="HN863" s="4">
        <v>93</v>
      </c>
      <c r="HO863" s="4">
        <v>650</v>
      </c>
      <c r="HP863" s="4">
        <v>77.450000000000045</v>
      </c>
      <c r="HQ863" s="4">
        <v>19986</v>
      </c>
      <c r="HR863" s="4">
        <v>5257</v>
      </c>
      <c r="HS863" s="4">
        <v>6.65</v>
      </c>
      <c r="HT863" s="4">
        <v>-3.7999999999999989</v>
      </c>
      <c r="HU863" s="4">
        <v>12</v>
      </c>
      <c r="HV863" s="4">
        <v>5</v>
      </c>
      <c r="HW863" s="4">
        <v>610.70000000000005</v>
      </c>
      <c r="HX863" s="4">
        <v>60.700000000000045</v>
      </c>
      <c r="HY863" s="4">
        <v>1459</v>
      </c>
      <c r="HZ863" s="4">
        <v>448</v>
      </c>
      <c r="IA863" s="4">
        <v>7.3</v>
      </c>
      <c r="IB863" s="4">
        <v>-4.7500000000000009</v>
      </c>
      <c r="IC863" s="4">
        <v>396</v>
      </c>
      <c r="ID863" s="4">
        <v>-6</v>
      </c>
      <c r="IE863" s="4">
        <v>532</v>
      </c>
      <c r="IF863" s="4">
        <v>59.350000000000023</v>
      </c>
      <c r="IG863" s="4">
        <v>11534</v>
      </c>
      <c r="IH863" s="4">
        <v>653</v>
      </c>
      <c r="II863" s="4">
        <v>8.25</v>
      </c>
      <c r="IJ863" s="4">
        <v>-5.9</v>
      </c>
      <c r="IK863" s="4">
        <v>72</v>
      </c>
      <c r="IL863" s="4">
        <v>1</v>
      </c>
      <c r="IM863" s="4">
        <v>503.9</v>
      </c>
      <c r="IN863" s="4">
        <v>66.849999999999966</v>
      </c>
      <c r="IO863" s="4">
        <v>2838</v>
      </c>
      <c r="IP863" s="4">
        <v>1102</v>
      </c>
      <c r="IQ863" s="4">
        <v>9.4</v>
      </c>
      <c r="IR863" s="4">
        <v>-7.7000000000000011</v>
      </c>
      <c r="IS863" s="4">
        <v>866</v>
      </c>
      <c r="IT863" s="4">
        <v>-13</v>
      </c>
      <c r="IU863" s="4">
        <v>461</v>
      </c>
      <c r="IV863" s="4">
        <v>75.899999999999977</v>
      </c>
      <c r="IW863" s="4">
        <v>16748</v>
      </c>
      <c r="IX863" s="4">
        <v>3232</v>
      </c>
      <c r="IY863" s="4">
        <v>11.15</v>
      </c>
      <c r="IZ863" s="4">
        <v>-9.6</v>
      </c>
      <c r="JA863" s="4">
        <v>34</v>
      </c>
      <c r="JB863" s="4">
        <v>-18</v>
      </c>
      <c r="JC863" s="4">
        <v>410</v>
      </c>
      <c r="JD863" s="4">
        <v>66.199999999999989</v>
      </c>
      <c r="JE863" s="4">
        <v>5558</v>
      </c>
      <c r="JF863" s="4">
        <v>2763</v>
      </c>
      <c r="JG863" s="4">
        <v>13.3</v>
      </c>
      <c r="JH863" s="4">
        <v>-12.149999999999999</v>
      </c>
      <c r="JI863" s="4">
        <v>2342</v>
      </c>
      <c r="JJ863" s="4">
        <v>-17</v>
      </c>
      <c r="JK863" s="4">
        <v>367</v>
      </c>
      <c r="JL863" s="4">
        <v>71.699999999999989</v>
      </c>
      <c r="JM863" s="4">
        <v>22551</v>
      </c>
      <c r="JN863" s="4">
        <v>7222</v>
      </c>
      <c r="JO863" s="4">
        <v>16.649999999999999</v>
      </c>
      <c r="JP863" s="4">
        <v>-15.100000000000001</v>
      </c>
      <c r="JQ863" s="5">
        <v>291</v>
      </c>
      <c r="JR863" s="4">
        <v>17</v>
      </c>
      <c r="JS863" s="4">
        <v>320</v>
      </c>
      <c r="JT863" s="4">
        <v>67.349999999999994</v>
      </c>
      <c r="JU863" s="4">
        <v>8833</v>
      </c>
      <c r="JV863" s="4">
        <v>3705</v>
      </c>
      <c r="JW863" s="4">
        <v>20.5</v>
      </c>
      <c r="JX863" s="4">
        <v>-18.5</v>
      </c>
      <c r="JY863" s="4">
        <v>4438</v>
      </c>
      <c r="JZ863" s="4">
        <v>-1575</v>
      </c>
      <c r="KA863" s="4">
        <v>275.64999999999998</v>
      </c>
      <c r="KB863" s="4">
        <v>60.349999999999966</v>
      </c>
      <c r="KC863" s="4">
        <v>30489</v>
      </c>
      <c r="KD863" s="4">
        <v>6929</v>
      </c>
      <c r="KE863" s="4">
        <v>26.2</v>
      </c>
      <c r="KF863" s="4">
        <v>-22.95</v>
      </c>
      <c r="KG863" s="4">
        <v>1953</v>
      </c>
      <c r="KH863" s="4">
        <v>564</v>
      </c>
      <c r="KI863" s="4">
        <v>233.05</v>
      </c>
      <c r="KJ863" s="4">
        <v>55.600000000000023</v>
      </c>
      <c r="KK863" s="4">
        <v>9091</v>
      </c>
      <c r="KL863" s="4">
        <v>5091</v>
      </c>
      <c r="KM863" s="4">
        <v>33.65</v>
      </c>
      <c r="KN863" s="4">
        <v>-28.450000000000003</v>
      </c>
      <c r="KO863" s="4">
        <v>15561</v>
      </c>
      <c r="KP863" s="4">
        <v>12</v>
      </c>
      <c r="KQ863" s="4">
        <v>190.6</v>
      </c>
      <c r="KR863" s="4">
        <v>46.849999999999994</v>
      </c>
      <c r="KS863" s="4">
        <v>42433</v>
      </c>
      <c r="KT863" s="4">
        <v>16649</v>
      </c>
      <c r="KU863" s="4">
        <v>43.2</v>
      </c>
      <c r="KV863" s="4">
        <v>-34.950000000000003</v>
      </c>
      <c r="KW863" s="4">
        <v>2561</v>
      </c>
      <c r="KX863" s="4">
        <v>-267</v>
      </c>
      <c r="KY863" s="4">
        <v>153.30000000000001</v>
      </c>
      <c r="KZ863" s="4">
        <v>41.000000000000014</v>
      </c>
      <c r="LA863" s="4">
        <v>9900</v>
      </c>
      <c r="LB863" s="4">
        <v>5613</v>
      </c>
      <c r="LC863" s="4">
        <v>55.8</v>
      </c>
      <c r="LD863" s="4">
        <v>-41.8</v>
      </c>
    </row>
    <row r="864" spans="1:316" x14ac:dyDescent="0.25">
      <c r="A864" s="171">
        <v>44071.582722453706</v>
      </c>
      <c r="B864" s="172">
        <v>0.58263888888888882</v>
      </c>
      <c r="C864" s="4">
        <v>11645.95</v>
      </c>
      <c r="D864" s="4">
        <v>11650</v>
      </c>
      <c r="E864" s="173">
        <v>124.79999999999998</v>
      </c>
      <c r="F864" s="173">
        <v>-127.29999999999998</v>
      </c>
      <c r="G864" s="173">
        <v>313.89999999999998</v>
      </c>
      <c r="H864" s="173">
        <v>3053.6000000000008</v>
      </c>
      <c r="I864" s="173">
        <v>-5507.0000000000009</v>
      </c>
      <c r="J864" s="173">
        <v>8560.6000000000022</v>
      </c>
      <c r="K864" s="127">
        <v>13.39</v>
      </c>
      <c r="L864" s="127">
        <v>16.79</v>
      </c>
      <c r="M864" s="127">
        <v>-2.33</v>
      </c>
      <c r="N864" s="127">
        <v>-1</v>
      </c>
      <c r="O864" s="127">
        <v>-0.21413608075376689</v>
      </c>
      <c r="P864" s="127">
        <v>-9.7294665891419482E-2</v>
      </c>
      <c r="Q864" s="127">
        <v>1.3234647025062176</v>
      </c>
      <c r="R864" s="4">
        <v>77161</v>
      </c>
      <c r="S864" s="4">
        <v>112025</v>
      </c>
      <c r="T864" s="173">
        <v>11677.583333333334</v>
      </c>
      <c r="U864" s="173">
        <v>0.4500000000007276</v>
      </c>
      <c r="V864" s="4">
        <v>180830</v>
      </c>
      <c r="W864" s="4">
        <v>-26485</v>
      </c>
      <c r="X864" s="173">
        <v>31.633333333333212</v>
      </c>
      <c r="Y864" s="126">
        <v>62381</v>
      </c>
      <c r="Z864" s="126">
        <v>113059</v>
      </c>
      <c r="AA864" s="126">
        <v>175440</v>
      </c>
      <c r="AB864" s="126">
        <v>34864</v>
      </c>
      <c r="AC864" s="126">
        <v>29770</v>
      </c>
      <c r="AD864" s="176" t="e">
        <v>#REF!</v>
      </c>
      <c r="AE864" s="177">
        <v>7.423626553265332E-2</v>
      </c>
      <c r="AF864" s="177">
        <v>-3.2867481816973455E-3</v>
      </c>
      <c r="AG864" s="177">
        <v>7.5012955253331778E-2</v>
      </c>
      <c r="AH864" s="177">
        <v>1.8394532792658104E-3</v>
      </c>
      <c r="AI864" s="127">
        <v>-8.177554703114159E-3</v>
      </c>
      <c r="AJ864" s="127">
        <v>0</v>
      </c>
      <c r="AK864" s="4">
        <v>0</v>
      </c>
      <c r="AL864" s="178">
        <v>11600</v>
      </c>
      <c r="AM864" s="178">
        <v>11500</v>
      </c>
      <c r="AN864" s="178">
        <v>11700</v>
      </c>
      <c r="AO864" s="178">
        <v>11400</v>
      </c>
      <c r="AS864" s="4">
        <v>2.7513296147360227</v>
      </c>
      <c r="AT864" s="4">
        <v>3.8559122944400941</v>
      </c>
      <c r="AU864" s="4">
        <v>1.270132784739106</v>
      </c>
      <c r="AV864" s="4">
        <v>0.68232003533048724</v>
      </c>
      <c r="AW864" s="4">
        <v>0.37127696657500292</v>
      </c>
      <c r="AX864" s="4">
        <v>8.585687700896634E-2</v>
      </c>
      <c r="AY864" s="4">
        <v>20.061244979919678</v>
      </c>
      <c r="AZ864" s="4">
        <v>121.58333333333333</v>
      </c>
      <c r="BA864" s="4">
        <v>29.015151515151516</v>
      </c>
      <c r="BB864" s="4">
        <v>39.013888888888886</v>
      </c>
      <c r="BC864" s="4">
        <v>19.144661308840412</v>
      </c>
      <c r="BD864" s="4">
        <v>163.73529411764707</v>
      </c>
      <c r="BE864" s="4">
        <v>9.6728051391862948</v>
      </c>
      <c r="BF864" s="4">
        <v>30.240549828178693</v>
      </c>
      <c r="BG864" s="4">
        <v>6.858945470932853</v>
      </c>
      <c r="BH864" s="4">
        <v>4.6578005115089516</v>
      </c>
      <c r="BI864" s="4">
        <v>5</v>
      </c>
      <c r="BJ864" s="4">
        <v>2</v>
      </c>
      <c r="BK864" s="4">
        <v>1659.25</v>
      </c>
      <c r="BL864" s="4">
        <v>84.25</v>
      </c>
      <c r="BM864" s="4">
        <v>7334</v>
      </c>
      <c r="BN864" s="4">
        <v>-100</v>
      </c>
      <c r="BO864" s="4">
        <v>1.8</v>
      </c>
      <c r="BP864" s="4">
        <v>-0.74999999999999978</v>
      </c>
      <c r="BQ864" s="4">
        <v>0</v>
      </c>
      <c r="BR864" s="4">
        <v>0</v>
      </c>
      <c r="BS864" s="4">
        <v>0</v>
      </c>
      <c r="BT864" s="4">
        <v>0</v>
      </c>
      <c r="BU864" s="4">
        <v>56</v>
      </c>
      <c r="BV864" s="4">
        <v>0</v>
      </c>
      <c r="BW864" s="4">
        <v>1.8</v>
      </c>
      <c r="BX864" s="4">
        <v>-1.2</v>
      </c>
      <c r="BY864" s="4">
        <v>23</v>
      </c>
      <c r="BZ864" s="4">
        <v>0</v>
      </c>
      <c r="CA864" s="4">
        <v>0</v>
      </c>
      <c r="CB864" s="4">
        <v>0</v>
      </c>
      <c r="CC864" s="4">
        <v>494</v>
      </c>
      <c r="CD864" s="4">
        <v>121</v>
      </c>
      <c r="CE864" s="4">
        <v>2.25</v>
      </c>
      <c r="CF864" s="4">
        <v>-0.64999999999999991</v>
      </c>
      <c r="CG864" s="4">
        <v>0</v>
      </c>
      <c r="CH864" s="4">
        <v>0</v>
      </c>
      <c r="CI864" s="4">
        <v>0</v>
      </c>
      <c r="CJ864" s="4">
        <v>0</v>
      </c>
      <c r="CK864" s="4">
        <v>4</v>
      </c>
      <c r="CL864" s="4">
        <v>4</v>
      </c>
      <c r="CM864" s="4">
        <v>2.2000000000000002</v>
      </c>
      <c r="CN864" s="4">
        <v>-9.6999999999999993</v>
      </c>
      <c r="CO864" s="4">
        <v>12</v>
      </c>
      <c r="CP864" s="4">
        <v>1</v>
      </c>
      <c r="CQ864" s="4">
        <v>1405.4</v>
      </c>
      <c r="CR864" s="4">
        <v>21.400000000000091</v>
      </c>
      <c r="CS864" s="4">
        <v>1447</v>
      </c>
      <c r="CT864" s="4">
        <v>-186</v>
      </c>
      <c r="CU864" s="4">
        <v>2.4</v>
      </c>
      <c r="CV864" s="4">
        <v>-0.70000000000000018</v>
      </c>
      <c r="CW864" s="4">
        <v>0</v>
      </c>
      <c r="CX864" s="4">
        <v>0</v>
      </c>
      <c r="CY864" s="4">
        <v>0</v>
      </c>
      <c r="CZ864" s="4">
        <v>0</v>
      </c>
      <c r="DA864" s="4">
        <v>45</v>
      </c>
      <c r="DB864" s="4">
        <v>17</v>
      </c>
      <c r="DC864" s="4">
        <v>2.75</v>
      </c>
      <c r="DD864" s="4">
        <v>-1.7000000000000002</v>
      </c>
      <c r="DE864" s="4">
        <v>29</v>
      </c>
      <c r="DF864" s="4">
        <v>0</v>
      </c>
      <c r="DG864" s="4">
        <v>0</v>
      </c>
      <c r="DH864" s="4">
        <v>0</v>
      </c>
      <c r="DI864" s="4">
        <v>2413</v>
      </c>
      <c r="DJ864" s="4">
        <v>169</v>
      </c>
      <c r="DK864" s="4">
        <v>2.9</v>
      </c>
      <c r="DL864" s="4">
        <v>-0.55000000000000027</v>
      </c>
      <c r="DM864" s="4">
        <v>0</v>
      </c>
      <c r="DN864" s="4">
        <v>0</v>
      </c>
      <c r="DO864" s="4">
        <v>0</v>
      </c>
      <c r="DP864" s="4">
        <v>0</v>
      </c>
      <c r="DQ864" s="4">
        <v>7</v>
      </c>
      <c r="DR864" s="4">
        <v>6</v>
      </c>
      <c r="DS864" s="4">
        <v>3.05</v>
      </c>
      <c r="DT864" s="4">
        <v>-1.75</v>
      </c>
      <c r="DU864" s="4">
        <v>1</v>
      </c>
      <c r="DV864" s="4">
        <v>0</v>
      </c>
      <c r="DW864" s="4">
        <v>0</v>
      </c>
      <c r="DX864" s="4">
        <v>0</v>
      </c>
      <c r="DY864" s="4">
        <v>3418</v>
      </c>
      <c r="DZ864" s="4">
        <v>-178</v>
      </c>
      <c r="EA864" s="4">
        <v>3.15</v>
      </c>
      <c r="EB864" s="4">
        <v>-0.70000000000000018</v>
      </c>
      <c r="EC864" s="4">
        <v>0</v>
      </c>
      <c r="ED864" s="4">
        <v>0</v>
      </c>
      <c r="EE864" s="4">
        <v>0</v>
      </c>
      <c r="EF864" s="4">
        <v>0</v>
      </c>
      <c r="EG864" s="4">
        <v>195</v>
      </c>
      <c r="EH864" s="4">
        <v>188</v>
      </c>
      <c r="EI864" s="4">
        <v>3.4</v>
      </c>
      <c r="EJ864" s="4">
        <v>-1.3000000000000003</v>
      </c>
      <c r="EK864" s="4">
        <v>102</v>
      </c>
      <c r="EL864" s="4">
        <v>1</v>
      </c>
      <c r="EM864" s="4">
        <v>1169.25</v>
      </c>
      <c r="EN864" s="4">
        <v>105</v>
      </c>
      <c r="EO864" s="4">
        <v>23336</v>
      </c>
      <c r="EP864" s="4">
        <v>4433</v>
      </c>
      <c r="EQ864" s="4">
        <v>3.6</v>
      </c>
      <c r="ER864" s="4">
        <v>-0.85000000000000009</v>
      </c>
      <c r="ES864" s="4">
        <v>1</v>
      </c>
      <c r="ET864" s="4">
        <v>1</v>
      </c>
      <c r="EU864" s="4">
        <v>1048.2</v>
      </c>
      <c r="EV864" s="4">
        <v>377.35</v>
      </c>
      <c r="EW864" s="4">
        <v>316</v>
      </c>
      <c r="EX864" s="4">
        <v>290</v>
      </c>
      <c r="EY864" s="4">
        <v>3.85</v>
      </c>
      <c r="EZ864" s="4">
        <v>-1.1000000000000001</v>
      </c>
      <c r="FA864" s="4">
        <v>27</v>
      </c>
      <c r="FB864" s="4">
        <v>1</v>
      </c>
      <c r="FC864" s="4">
        <v>1047.25</v>
      </c>
      <c r="FD864" s="4">
        <v>85.799999999999955</v>
      </c>
      <c r="FE864" s="4">
        <v>5949</v>
      </c>
      <c r="FF864" s="4">
        <v>800</v>
      </c>
      <c r="FG864" s="4">
        <v>3.95</v>
      </c>
      <c r="FH864" s="4">
        <v>-1.2000000000000002</v>
      </c>
      <c r="FI864" s="4">
        <v>1</v>
      </c>
      <c r="FJ864" s="4">
        <v>1</v>
      </c>
      <c r="FK864" s="4">
        <v>1025.1500000000001</v>
      </c>
      <c r="FL864" s="4">
        <v>401.90000000000009</v>
      </c>
      <c r="FM864" s="4">
        <v>77</v>
      </c>
      <c r="FN864" s="4">
        <v>64</v>
      </c>
      <c r="FO864" s="4">
        <v>4.2</v>
      </c>
      <c r="FP864" s="4">
        <v>-1.5</v>
      </c>
      <c r="FQ864" s="4">
        <v>9</v>
      </c>
      <c r="FR864" s="4">
        <v>0</v>
      </c>
      <c r="FS864" s="4">
        <v>959.3</v>
      </c>
      <c r="FT864" s="4">
        <v>93.949999999999932</v>
      </c>
      <c r="FU864" s="4">
        <v>17148</v>
      </c>
      <c r="FV864" s="4">
        <v>523</v>
      </c>
      <c r="FW864" s="4">
        <v>4.4000000000000004</v>
      </c>
      <c r="FX864" s="4">
        <v>-1.6499999999999995</v>
      </c>
      <c r="FY864" s="4">
        <v>0</v>
      </c>
      <c r="FZ864" s="4">
        <v>0</v>
      </c>
      <c r="GA864" s="4">
        <v>0</v>
      </c>
      <c r="GB864" s="4">
        <v>0</v>
      </c>
      <c r="GC864" s="4">
        <v>334</v>
      </c>
      <c r="GD864" s="4">
        <v>13</v>
      </c>
      <c r="GE864" s="4">
        <v>4.75</v>
      </c>
      <c r="GF864" s="4">
        <v>-1.5999999999999996</v>
      </c>
      <c r="GG864" s="4">
        <v>316</v>
      </c>
      <c r="GH864" s="4">
        <v>0</v>
      </c>
      <c r="GI864" s="4">
        <v>859.1</v>
      </c>
      <c r="GJ864" s="4">
        <v>89.100000000000023</v>
      </c>
      <c r="GK864" s="4">
        <v>13311</v>
      </c>
      <c r="GL864" s="4">
        <v>2878</v>
      </c>
      <c r="GM864" s="4">
        <v>4.95</v>
      </c>
      <c r="GN864" s="4">
        <v>-1.9500000000000002</v>
      </c>
      <c r="GO864" s="4">
        <v>2</v>
      </c>
      <c r="GP864" s="4">
        <v>2</v>
      </c>
      <c r="GQ864" s="4">
        <v>806.35</v>
      </c>
      <c r="GR864" s="4">
        <v>270.85000000000002</v>
      </c>
      <c r="GS864" s="4">
        <v>367</v>
      </c>
      <c r="GT864" s="4">
        <v>56</v>
      </c>
      <c r="GU864" s="4">
        <v>5.35</v>
      </c>
      <c r="GV864" s="4">
        <v>-2.25</v>
      </c>
      <c r="GW864" s="4">
        <v>292</v>
      </c>
      <c r="GX864" s="4">
        <v>14</v>
      </c>
      <c r="GY864" s="4">
        <v>753.15</v>
      </c>
      <c r="GZ864" s="4">
        <v>84.049999999999955</v>
      </c>
      <c r="HA864" s="4">
        <v>10166</v>
      </c>
      <c r="HB864" s="4">
        <v>1050</v>
      </c>
      <c r="HC864" s="4">
        <v>5.55</v>
      </c>
      <c r="HD864" s="4">
        <v>-2.6000000000000005</v>
      </c>
      <c r="HE864" s="4">
        <v>1</v>
      </c>
      <c r="HF864" s="4">
        <v>0</v>
      </c>
      <c r="HG864" s="4">
        <v>0</v>
      </c>
      <c r="HH864" s="4">
        <v>0</v>
      </c>
      <c r="HI864" s="4">
        <v>1110</v>
      </c>
      <c r="HJ864" s="4">
        <v>-53</v>
      </c>
      <c r="HK864" s="4">
        <v>5.9</v>
      </c>
      <c r="HL864" s="4">
        <v>-3.0999999999999996</v>
      </c>
      <c r="HM864" s="4">
        <v>996</v>
      </c>
      <c r="HN864" s="4">
        <v>93</v>
      </c>
      <c r="HO864" s="4">
        <v>650</v>
      </c>
      <c r="HP864" s="4">
        <v>77.450000000000045</v>
      </c>
      <c r="HQ864" s="4">
        <v>19981</v>
      </c>
      <c r="HR864" s="4">
        <v>5252</v>
      </c>
      <c r="HS864" s="4">
        <v>6.6</v>
      </c>
      <c r="HT864" s="4">
        <v>-3.8499999999999996</v>
      </c>
      <c r="HU864" s="4">
        <v>12</v>
      </c>
      <c r="HV864" s="4">
        <v>5</v>
      </c>
      <c r="HW864" s="4">
        <v>610.70000000000005</v>
      </c>
      <c r="HX864" s="4">
        <v>60.700000000000045</v>
      </c>
      <c r="HY864" s="4">
        <v>1459</v>
      </c>
      <c r="HZ864" s="4">
        <v>448</v>
      </c>
      <c r="IA864" s="4">
        <v>7.2</v>
      </c>
      <c r="IB864" s="4">
        <v>-4.8500000000000005</v>
      </c>
      <c r="IC864" s="4">
        <v>396</v>
      </c>
      <c r="ID864" s="4">
        <v>-6</v>
      </c>
      <c r="IE864" s="4">
        <v>532</v>
      </c>
      <c r="IF864" s="4">
        <v>59.350000000000023</v>
      </c>
      <c r="IG864" s="4">
        <v>11490</v>
      </c>
      <c r="IH864" s="4">
        <v>609</v>
      </c>
      <c r="II864" s="4">
        <v>8.1999999999999993</v>
      </c>
      <c r="IJ864" s="4">
        <v>-5.9500000000000011</v>
      </c>
      <c r="IK864" s="4">
        <v>72</v>
      </c>
      <c r="IL864" s="4">
        <v>1</v>
      </c>
      <c r="IM864" s="4">
        <v>503.9</v>
      </c>
      <c r="IN864" s="4">
        <v>66.849999999999966</v>
      </c>
      <c r="IO864" s="4">
        <v>2809</v>
      </c>
      <c r="IP864" s="4">
        <v>1073</v>
      </c>
      <c r="IQ864" s="4">
        <v>9.35</v>
      </c>
      <c r="IR864" s="4">
        <v>-7.7500000000000018</v>
      </c>
      <c r="IS864" s="4">
        <v>871</v>
      </c>
      <c r="IT864" s="4">
        <v>-8</v>
      </c>
      <c r="IU864" s="4">
        <v>458.2</v>
      </c>
      <c r="IV864" s="4">
        <v>73.099999999999966</v>
      </c>
      <c r="IW864" s="4">
        <v>16675</v>
      </c>
      <c r="IX864" s="4">
        <v>3159</v>
      </c>
      <c r="IY864" s="4">
        <v>11.1</v>
      </c>
      <c r="IZ864" s="4">
        <v>-9.65</v>
      </c>
      <c r="JA864" s="4">
        <v>34</v>
      </c>
      <c r="JB864" s="4">
        <v>-18</v>
      </c>
      <c r="JC864" s="4">
        <v>410</v>
      </c>
      <c r="JD864" s="4">
        <v>66.199999999999989</v>
      </c>
      <c r="JE864" s="4">
        <v>5567</v>
      </c>
      <c r="JF864" s="4">
        <v>2772</v>
      </c>
      <c r="JG864" s="4">
        <v>13.3</v>
      </c>
      <c r="JH864" s="4">
        <v>-12.149999999999999</v>
      </c>
      <c r="JI864" s="4">
        <v>2335</v>
      </c>
      <c r="JJ864" s="4">
        <v>-24</v>
      </c>
      <c r="JK864" s="4">
        <v>367</v>
      </c>
      <c r="JL864" s="4">
        <v>71.699999999999989</v>
      </c>
      <c r="JM864" s="4">
        <v>22586</v>
      </c>
      <c r="JN864" s="4">
        <v>7257</v>
      </c>
      <c r="JO864" s="4">
        <v>16.5</v>
      </c>
      <c r="JP864" s="4">
        <v>-15.25</v>
      </c>
      <c r="JQ864" s="5">
        <v>291</v>
      </c>
      <c r="JR864" s="4">
        <v>17</v>
      </c>
      <c r="JS864" s="4">
        <v>320</v>
      </c>
      <c r="JT864" s="4">
        <v>67.349999999999994</v>
      </c>
      <c r="JU864" s="4">
        <v>8800</v>
      </c>
      <c r="JV864" s="4">
        <v>3672</v>
      </c>
      <c r="JW864" s="4">
        <v>20.45</v>
      </c>
      <c r="JX864" s="4">
        <v>-18.55</v>
      </c>
      <c r="JY864" s="4">
        <v>4438</v>
      </c>
      <c r="JZ864" s="4">
        <v>-1575</v>
      </c>
      <c r="KA864" s="4">
        <v>277.35000000000002</v>
      </c>
      <c r="KB864" s="4">
        <v>62.050000000000011</v>
      </c>
      <c r="KC864" s="4">
        <v>30440</v>
      </c>
      <c r="KD864" s="4">
        <v>6880</v>
      </c>
      <c r="KE864" s="4">
        <v>26</v>
      </c>
      <c r="KF864" s="4">
        <v>-23.15</v>
      </c>
      <c r="KG864" s="4">
        <v>1955</v>
      </c>
      <c r="KH864" s="4">
        <v>566</v>
      </c>
      <c r="KI864" s="4">
        <v>235.95</v>
      </c>
      <c r="KJ864" s="4">
        <v>58.5</v>
      </c>
      <c r="KK864" s="4">
        <v>9106</v>
      </c>
      <c r="KL864" s="4">
        <v>5106</v>
      </c>
      <c r="KM864" s="4">
        <v>33.15</v>
      </c>
      <c r="KN864" s="4">
        <v>-28.950000000000003</v>
      </c>
      <c r="KO864" s="4">
        <v>15418</v>
      </c>
      <c r="KP864" s="4">
        <v>-131</v>
      </c>
      <c r="KQ864" s="4">
        <v>194.2</v>
      </c>
      <c r="KR864" s="4">
        <v>50.449999999999989</v>
      </c>
      <c r="KS864" s="4">
        <v>42420</v>
      </c>
      <c r="KT864" s="4">
        <v>16636</v>
      </c>
      <c r="KU864" s="4">
        <v>42.95</v>
      </c>
      <c r="KV864" s="4">
        <v>-35.200000000000003</v>
      </c>
      <c r="KW864" s="4">
        <v>2554</v>
      </c>
      <c r="KX864" s="4">
        <v>-274</v>
      </c>
      <c r="KY864" s="4">
        <v>155.85</v>
      </c>
      <c r="KZ864" s="4">
        <v>43.55</v>
      </c>
      <c r="LA864" s="4">
        <v>9848</v>
      </c>
      <c r="LB864" s="4">
        <v>5561</v>
      </c>
      <c r="LC864" s="4">
        <v>55</v>
      </c>
      <c r="LD864" s="4">
        <v>-42.599999999999994</v>
      </c>
    </row>
    <row r="865" spans="1:316" x14ac:dyDescent="0.25">
      <c r="A865" s="171">
        <v>44071.58162488426</v>
      </c>
      <c r="B865" s="172">
        <v>0.57986111111111105</v>
      </c>
      <c r="C865" s="4">
        <v>11646.2</v>
      </c>
      <c r="D865" s="4">
        <v>11650</v>
      </c>
      <c r="E865" s="173">
        <v>124.65</v>
      </c>
      <c r="F865" s="173">
        <v>-127.1</v>
      </c>
      <c r="G865" s="173">
        <v>313.89999999999998</v>
      </c>
      <c r="H865" s="173">
        <v>3046.6</v>
      </c>
      <c r="I865" s="173">
        <v>-5509.05</v>
      </c>
      <c r="J865" s="173">
        <v>8555.65</v>
      </c>
      <c r="K865" s="127">
        <v>13.39</v>
      </c>
      <c r="L865" s="127">
        <v>16.79</v>
      </c>
      <c r="M865" s="127">
        <v>-2.33</v>
      </c>
      <c r="N865" s="127">
        <v>-1</v>
      </c>
      <c r="O865" s="127">
        <v>-0.21478366171467664</v>
      </c>
      <c r="P865" s="127">
        <v>-9.7789218036260561E-2</v>
      </c>
      <c r="Q865" s="127">
        <v>1.3235794650650237</v>
      </c>
      <c r="R865" s="4">
        <v>77174</v>
      </c>
      <c r="S865" s="4">
        <v>112071</v>
      </c>
      <c r="T865" s="173">
        <v>11677.133333333333</v>
      </c>
      <c r="U865" s="173">
        <v>1.5666666666675155</v>
      </c>
      <c r="V865" s="4">
        <v>180729</v>
      </c>
      <c r="W865" s="4">
        <v>-26367</v>
      </c>
      <c r="X865" s="173">
        <v>30.933333333332484</v>
      </c>
      <c r="Y865" s="126">
        <v>62368</v>
      </c>
      <c r="Z865" s="126">
        <v>113063</v>
      </c>
      <c r="AA865" s="126">
        <v>175431</v>
      </c>
      <c r="AB865" s="126">
        <v>34897</v>
      </c>
      <c r="AC865" s="126">
        <v>29770</v>
      </c>
      <c r="AD865" s="176" t="e">
        <v>#REF!</v>
      </c>
      <c r="AE865" s="177">
        <v>6.2166374241691462E-2</v>
      </c>
      <c r="AF865" s="177">
        <v>-3.0282867543566646E-3</v>
      </c>
      <c r="AG865" s="177">
        <v>5.8035563319580825E-2</v>
      </c>
      <c r="AH865" s="177">
        <v>1.3741969574252587E-3</v>
      </c>
      <c r="AI865" s="127">
        <v>-3.7186991361526484E-3</v>
      </c>
      <c r="AJ865" s="127">
        <v>0</v>
      </c>
      <c r="AK865" s="4">
        <v>0</v>
      </c>
      <c r="AL865" s="178">
        <v>11600</v>
      </c>
      <c r="AM865" s="178">
        <v>11500</v>
      </c>
      <c r="AN865" s="178">
        <v>11700</v>
      </c>
      <c r="AO865" s="178">
        <v>11400</v>
      </c>
      <c r="AS865" s="4">
        <v>2.7513296147360227</v>
      </c>
      <c r="AT865" s="4">
        <v>3.8559122944400941</v>
      </c>
      <c r="AU865" s="4">
        <v>1.270132784739106</v>
      </c>
      <c r="AV865" s="4">
        <v>0.68232003533048724</v>
      </c>
      <c r="AW865" s="4">
        <v>0.37127696657500292</v>
      </c>
      <c r="AX865" s="4">
        <v>8.585687700896634E-2</v>
      </c>
      <c r="AY865" s="4">
        <v>20.061244979919678</v>
      </c>
      <c r="AZ865" s="4">
        <v>121.58333333333333</v>
      </c>
      <c r="BA865" s="4">
        <v>29.015151515151516</v>
      </c>
      <c r="BB865" s="4">
        <v>39.013888888888886</v>
      </c>
      <c r="BC865" s="4">
        <v>19.144661308840412</v>
      </c>
      <c r="BD865" s="4">
        <v>163.73529411764707</v>
      </c>
      <c r="BE865" s="4">
        <v>9.6728051391862948</v>
      </c>
      <c r="BF865" s="4">
        <v>30.240549828178693</v>
      </c>
      <c r="BG865" s="4">
        <v>6.858945470932853</v>
      </c>
      <c r="BH865" s="4">
        <v>4.6578005115089516</v>
      </c>
      <c r="BI865" s="4">
        <v>5</v>
      </c>
      <c r="BJ865" s="4">
        <v>2</v>
      </c>
      <c r="BK865" s="4">
        <v>1659.25</v>
      </c>
      <c r="BL865" s="4">
        <v>84.25</v>
      </c>
      <c r="BM865" s="4">
        <v>7334</v>
      </c>
      <c r="BN865" s="4">
        <v>-100</v>
      </c>
      <c r="BO865" s="4">
        <v>1.8</v>
      </c>
      <c r="BP865" s="4">
        <v>-0.74999999999999978</v>
      </c>
      <c r="BQ865" s="4">
        <v>0</v>
      </c>
      <c r="BR865" s="4">
        <v>0</v>
      </c>
      <c r="BS865" s="4">
        <v>0</v>
      </c>
      <c r="BT865" s="4">
        <v>0</v>
      </c>
      <c r="BU865" s="4">
        <v>56</v>
      </c>
      <c r="BV865" s="4">
        <v>0</v>
      </c>
      <c r="BW865" s="4">
        <v>1.8</v>
      </c>
      <c r="BX865" s="4">
        <v>-1.2</v>
      </c>
      <c r="BY865" s="4">
        <v>23</v>
      </c>
      <c r="BZ865" s="4">
        <v>0</v>
      </c>
      <c r="CA865" s="4">
        <v>0</v>
      </c>
      <c r="CB865" s="4">
        <v>0</v>
      </c>
      <c r="CC865" s="4">
        <v>494</v>
      </c>
      <c r="CD865" s="4">
        <v>121</v>
      </c>
      <c r="CE865" s="4">
        <v>2.25</v>
      </c>
      <c r="CF865" s="4">
        <v>-0.64999999999999991</v>
      </c>
      <c r="CG865" s="4">
        <v>0</v>
      </c>
      <c r="CH865" s="4">
        <v>0</v>
      </c>
      <c r="CI865" s="4">
        <v>0</v>
      </c>
      <c r="CJ865" s="4">
        <v>0</v>
      </c>
      <c r="CK865" s="4">
        <v>1</v>
      </c>
      <c r="CL865" s="4">
        <v>1</v>
      </c>
      <c r="CM865" s="4">
        <v>2.35</v>
      </c>
      <c r="CN865" s="4">
        <v>-9.5500000000000007</v>
      </c>
      <c r="CO865" s="4">
        <v>12</v>
      </c>
      <c r="CP865" s="4">
        <v>1</v>
      </c>
      <c r="CQ865" s="4">
        <v>1405.4</v>
      </c>
      <c r="CR865" s="4">
        <v>21.400000000000091</v>
      </c>
      <c r="CS865" s="4">
        <v>1447</v>
      </c>
      <c r="CT865" s="4">
        <v>-186</v>
      </c>
      <c r="CU865" s="4">
        <v>2.4</v>
      </c>
      <c r="CV865" s="4">
        <v>-0.70000000000000018</v>
      </c>
      <c r="CW865" s="4">
        <v>0</v>
      </c>
      <c r="CX865" s="4">
        <v>0</v>
      </c>
      <c r="CY865" s="4">
        <v>0</v>
      </c>
      <c r="CZ865" s="4">
        <v>0</v>
      </c>
      <c r="DA865" s="4">
        <v>45</v>
      </c>
      <c r="DB865" s="4">
        <v>17</v>
      </c>
      <c r="DC865" s="4">
        <v>2.75</v>
      </c>
      <c r="DD865" s="4">
        <v>-1.7000000000000002</v>
      </c>
      <c r="DE865" s="4">
        <v>29</v>
      </c>
      <c r="DF865" s="4">
        <v>0</v>
      </c>
      <c r="DG865" s="4">
        <v>0</v>
      </c>
      <c r="DH865" s="4">
        <v>0</v>
      </c>
      <c r="DI865" s="4">
        <v>2413</v>
      </c>
      <c r="DJ865" s="4">
        <v>169</v>
      </c>
      <c r="DK865" s="4">
        <v>2.8</v>
      </c>
      <c r="DL865" s="4">
        <v>-0.65000000000000036</v>
      </c>
      <c r="DM865" s="4">
        <v>0</v>
      </c>
      <c r="DN865" s="4">
        <v>0</v>
      </c>
      <c r="DO865" s="4">
        <v>0</v>
      </c>
      <c r="DP865" s="4">
        <v>0</v>
      </c>
      <c r="DQ865" s="4">
        <v>7</v>
      </c>
      <c r="DR865" s="4">
        <v>6</v>
      </c>
      <c r="DS865" s="4">
        <v>3.05</v>
      </c>
      <c r="DT865" s="4">
        <v>-1.75</v>
      </c>
      <c r="DU865" s="4">
        <v>1</v>
      </c>
      <c r="DV865" s="4">
        <v>0</v>
      </c>
      <c r="DW865" s="4">
        <v>0</v>
      </c>
      <c r="DX865" s="4">
        <v>0</v>
      </c>
      <c r="DY865" s="4">
        <v>3418</v>
      </c>
      <c r="DZ865" s="4">
        <v>-178</v>
      </c>
      <c r="EA865" s="4">
        <v>3.15</v>
      </c>
      <c r="EB865" s="4">
        <v>-0.70000000000000018</v>
      </c>
      <c r="EC865" s="4">
        <v>0</v>
      </c>
      <c r="ED865" s="4">
        <v>0</v>
      </c>
      <c r="EE865" s="4">
        <v>0</v>
      </c>
      <c r="EF865" s="4">
        <v>0</v>
      </c>
      <c r="EG865" s="4">
        <v>185</v>
      </c>
      <c r="EH865" s="4">
        <v>178</v>
      </c>
      <c r="EI865" s="4">
        <v>3.4</v>
      </c>
      <c r="EJ865" s="4">
        <v>-1.3000000000000003</v>
      </c>
      <c r="EK865" s="4">
        <v>102</v>
      </c>
      <c r="EL865" s="4">
        <v>1</v>
      </c>
      <c r="EM865" s="4">
        <v>1169.25</v>
      </c>
      <c r="EN865" s="4">
        <v>105</v>
      </c>
      <c r="EO865" s="4">
        <v>23336</v>
      </c>
      <c r="EP865" s="4">
        <v>4433</v>
      </c>
      <c r="EQ865" s="4">
        <v>3.65</v>
      </c>
      <c r="ER865" s="4">
        <v>-0.80000000000000027</v>
      </c>
      <c r="ES865" s="4">
        <v>1</v>
      </c>
      <c r="ET865" s="4">
        <v>1</v>
      </c>
      <c r="EU865" s="4">
        <v>1048.2</v>
      </c>
      <c r="EV865" s="4">
        <v>377.35</v>
      </c>
      <c r="EW865" s="4">
        <v>309</v>
      </c>
      <c r="EX865" s="4">
        <v>283</v>
      </c>
      <c r="EY865" s="4">
        <v>3.85</v>
      </c>
      <c r="EZ865" s="4">
        <v>-1.1000000000000001</v>
      </c>
      <c r="FA865" s="4">
        <v>27</v>
      </c>
      <c r="FB865" s="4">
        <v>1</v>
      </c>
      <c r="FC865" s="4">
        <v>1047.25</v>
      </c>
      <c r="FD865" s="4">
        <v>85.799999999999955</v>
      </c>
      <c r="FE865" s="4">
        <v>5949</v>
      </c>
      <c r="FF865" s="4">
        <v>800</v>
      </c>
      <c r="FG865" s="4">
        <v>3.9</v>
      </c>
      <c r="FH865" s="4">
        <v>-1.2500000000000004</v>
      </c>
      <c r="FI865" s="4">
        <v>1</v>
      </c>
      <c r="FJ865" s="4">
        <v>1</v>
      </c>
      <c r="FK865" s="4">
        <v>1025.1500000000001</v>
      </c>
      <c r="FL865" s="4">
        <v>401.90000000000009</v>
      </c>
      <c r="FM865" s="4">
        <v>77</v>
      </c>
      <c r="FN865" s="4">
        <v>64</v>
      </c>
      <c r="FO865" s="4">
        <v>4.1500000000000004</v>
      </c>
      <c r="FP865" s="4">
        <v>-1.5499999999999998</v>
      </c>
      <c r="FQ865" s="4">
        <v>9</v>
      </c>
      <c r="FR865" s="4">
        <v>0</v>
      </c>
      <c r="FS865" s="4">
        <v>959.3</v>
      </c>
      <c r="FT865" s="4">
        <v>93.949999999999932</v>
      </c>
      <c r="FU865" s="4">
        <v>17199</v>
      </c>
      <c r="FV865" s="4">
        <v>574</v>
      </c>
      <c r="FW865" s="4">
        <v>4.45</v>
      </c>
      <c r="FX865" s="4">
        <v>-1.5999999999999996</v>
      </c>
      <c r="FY865" s="4">
        <v>0</v>
      </c>
      <c r="FZ865" s="4">
        <v>0</v>
      </c>
      <c r="GA865" s="4">
        <v>0</v>
      </c>
      <c r="GB865" s="4">
        <v>0</v>
      </c>
      <c r="GC865" s="4">
        <v>334</v>
      </c>
      <c r="GD865" s="4">
        <v>13</v>
      </c>
      <c r="GE865" s="4">
        <v>4.75</v>
      </c>
      <c r="GF865" s="4">
        <v>-1.5999999999999996</v>
      </c>
      <c r="GG865" s="4">
        <v>316</v>
      </c>
      <c r="GH865" s="4">
        <v>0</v>
      </c>
      <c r="GI865" s="4">
        <v>859.1</v>
      </c>
      <c r="GJ865" s="4">
        <v>89.100000000000023</v>
      </c>
      <c r="GK865" s="4">
        <v>13311</v>
      </c>
      <c r="GL865" s="4">
        <v>2878</v>
      </c>
      <c r="GM865" s="4">
        <v>4.95</v>
      </c>
      <c r="GN865" s="4">
        <v>-1.9500000000000002</v>
      </c>
      <c r="GO865" s="4">
        <v>2</v>
      </c>
      <c r="GP865" s="4">
        <v>2</v>
      </c>
      <c r="GQ865" s="4">
        <v>806.35</v>
      </c>
      <c r="GR865" s="4">
        <v>270.85000000000002</v>
      </c>
      <c r="GS865" s="4">
        <v>367</v>
      </c>
      <c r="GT865" s="4">
        <v>56</v>
      </c>
      <c r="GU865" s="4">
        <v>5.35</v>
      </c>
      <c r="GV865" s="4">
        <v>-2.25</v>
      </c>
      <c r="GW865" s="4">
        <v>292</v>
      </c>
      <c r="GX865" s="4">
        <v>14</v>
      </c>
      <c r="GY865" s="4">
        <v>753.15</v>
      </c>
      <c r="GZ865" s="4">
        <v>84.049999999999955</v>
      </c>
      <c r="HA865" s="4">
        <v>10166</v>
      </c>
      <c r="HB865" s="4">
        <v>1050</v>
      </c>
      <c r="HC865" s="4">
        <v>5.6</v>
      </c>
      <c r="HD865" s="4">
        <v>-2.5500000000000007</v>
      </c>
      <c r="HE865" s="4">
        <v>1</v>
      </c>
      <c r="HF865" s="4">
        <v>0</v>
      </c>
      <c r="HG865" s="4">
        <v>0</v>
      </c>
      <c r="HH865" s="4">
        <v>0</v>
      </c>
      <c r="HI865" s="4">
        <v>1131</v>
      </c>
      <c r="HJ865" s="4">
        <v>-32</v>
      </c>
      <c r="HK865" s="4">
        <v>5.9</v>
      </c>
      <c r="HL865" s="4">
        <v>-3.0999999999999996</v>
      </c>
      <c r="HM865" s="4">
        <v>996</v>
      </c>
      <c r="HN865" s="4">
        <v>93</v>
      </c>
      <c r="HO865" s="4">
        <v>650</v>
      </c>
      <c r="HP865" s="4">
        <v>77.450000000000045</v>
      </c>
      <c r="HQ865" s="4">
        <v>19981</v>
      </c>
      <c r="HR865" s="4">
        <v>5252</v>
      </c>
      <c r="HS865" s="4">
        <v>6.6</v>
      </c>
      <c r="HT865" s="4">
        <v>-3.8499999999999996</v>
      </c>
      <c r="HU865" s="4">
        <v>12</v>
      </c>
      <c r="HV865" s="4">
        <v>5</v>
      </c>
      <c r="HW865" s="4">
        <v>610.70000000000005</v>
      </c>
      <c r="HX865" s="4">
        <v>60.700000000000045</v>
      </c>
      <c r="HY865" s="4">
        <v>1459</v>
      </c>
      <c r="HZ865" s="4">
        <v>448</v>
      </c>
      <c r="IA865" s="4">
        <v>7.25</v>
      </c>
      <c r="IB865" s="4">
        <v>-4.8000000000000007</v>
      </c>
      <c r="IC865" s="4">
        <v>396</v>
      </c>
      <c r="ID865" s="4">
        <v>-6</v>
      </c>
      <c r="IE865" s="4">
        <v>532</v>
      </c>
      <c r="IF865" s="4">
        <v>59.350000000000023</v>
      </c>
      <c r="IG865" s="4">
        <v>11490</v>
      </c>
      <c r="IH865" s="4">
        <v>609</v>
      </c>
      <c r="II865" s="4">
        <v>8.3000000000000007</v>
      </c>
      <c r="IJ865" s="4">
        <v>-5.85</v>
      </c>
      <c r="IK865" s="4">
        <v>72</v>
      </c>
      <c r="IL865" s="4">
        <v>1</v>
      </c>
      <c r="IM865" s="4">
        <v>503.9</v>
      </c>
      <c r="IN865" s="4">
        <v>66.849999999999966</v>
      </c>
      <c r="IO865" s="4">
        <v>2809</v>
      </c>
      <c r="IP865" s="4">
        <v>1073</v>
      </c>
      <c r="IQ865" s="4">
        <v>9.4499999999999993</v>
      </c>
      <c r="IR865" s="4">
        <v>-7.6500000000000021</v>
      </c>
      <c r="IS865" s="4">
        <v>871</v>
      </c>
      <c r="IT865" s="4">
        <v>-8</v>
      </c>
      <c r="IU865" s="4">
        <v>458.2</v>
      </c>
      <c r="IV865" s="4">
        <v>73.099999999999966</v>
      </c>
      <c r="IW865" s="4">
        <v>16675</v>
      </c>
      <c r="IX865" s="4">
        <v>3159</v>
      </c>
      <c r="IY865" s="4">
        <v>11.25</v>
      </c>
      <c r="IZ865" s="4">
        <v>-9.5</v>
      </c>
      <c r="JA865" s="4">
        <v>34</v>
      </c>
      <c r="JB865" s="4">
        <v>-18</v>
      </c>
      <c r="JC865" s="4">
        <v>410</v>
      </c>
      <c r="JD865" s="4">
        <v>66.199999999999989</v>
      </c>
      <c r="JE865" s="4">
        <v>5567</v>
      </c>
      <c r="JF865" s="4">
        <v>2772</v>
      </c>
      <c r="JG865" s="4">
        <v>13.45</v>
      </c>
      <c r="JH865" s="4">
        <v>-12</v>
      </c>
      <c r="JI865" s="4">
        <v>2335</v>
      </c>
      <c r="JJ865" s="4">
        <v>-24</v>
      </c>
      <c r="JK865" s="4">
        <v>366</v>
      </c>
      <c r="JL865" s="4">
        <v>70.699999999999989</v>
      </c>
      <c r="JM865" s="4">
        <v>22586</v>
      </c>
      <c r="JN865" s="4">
        <v>7257</v>
      </c>
      <c r="JO865" s="4">
        <v>16.600000000000001</v>
      </c>
      <c r="JP865" s="4">
        <v>-15.149999999999999</v>
      </c>
      <c r="JQ865" s="5">
        <v>291</v>
      </c>
      <c r="JR865" s="4">
        <v>17</v>
      </c>
      <c r="JS865" s="4">
        <v>315.05</v>
      </c>
      <c r="JT865" s="4">
        <v>62.400000000000006</v>
      </c>
      <c r="JU865" s="4">
        <v>8800</v>
      </c>
      <c r="JV865" s="4">
        <v>3672</v>
      </c>
      <c r="JW865" s="4">
        <v>20.6</v>
      </c>
      <c r="JX865" s="4">
        <v>-18.399999999999999</v>
      </c>
      <c r="JY865" s="4">
        <v>4438</v>
      </c>
      <c r="JZ865" s="4">
        <v>-1575</v>
      </c>
      <c r="KA865" s="4">
        <v>278.14999999999998</v>
      </c>
      <c r="KB865" s="4">
        <v>62.849999999999966</v>
      </c>
      <c r="KC865" s="4">
        <v>30440</v>
      </c>
      <c r="KD865" s="4">
        <v>6880</v>
      </c>
      <c r="KE865" s="4">
        <v>26.05</v>
      </c>
      <c r="KF865" s="4">
        <v>-23.099999999999998</v>
      </c>
      <c r="KG865" s="4">
        <v>1955</v>
      </c>
      <c r="KH865" s="4">
        <v>566</v>
      </c>
      <c r="KI865" s="4">
        <v>235</v>
      </c>
      <c r="KJ865" s="4">
        <v>57.550000000000011</v>
      </c>
      <c r="KK865" s="4">
        <v>9106</v>
      </c>
      <c r="KL865" s="4">
        <v>5106</v>
      </c>
      <c r="KM865" s="4">
        <v>33.4</v>
      </c>
      <c r="KN865" s="4">
        <v>-28.700000000000003</v>
      </c>
      <c r="KO865" s="4">
        <v>15418</v>
      </c>
      <c r="KP865" s="4">
        <v>-131</v>
      </c>
      <c r="KQ865" s="4">
        <v>194.9</v>
      </c>
      <c r="KR865" s="4">
        <v>51.150000000000006</v>
      </c>
      <c r="KS865" s="4">
        <v>42420</v>
      </c>
      <c r="KT865" s="4">
        <v>16636</v>
      </c>
      <c r="KU865" s="4">
        <v>42.85</v>
      </c>
      <c r="KV865" s="4">
        <v>-35.300000000000004</v>
      </c>
      <c r="KW865" s="4">
        <v>2554</v>
      </c>
      <c r="KX865" s="4">
        <v>-274</v>
      </c>
      <c r="KY865" s="4">
        <v>155.5</v>
      </c>
      <c r="KZ865" s="4">
        <v>43.2</v>
      </c>
      <c r="LA865" s="4">
        <v>9848</v>
      </c>
      <c r="LB865" s="4">
        <v>5561</v>
      </c>
      <c r="LC865" s="4">
        <v>55</v>
      </c>
      <c r="LD865" s="4">
        <v>-42.599999999999994</v>
      </c>
    </row>
    <row r="866" spans="1:316" x14ac:dyDescent="0.25">
      <c r="A866" s="171">
        <v>44071.580277546294</v>
      </c>
      <c r="B866" s="172">
        <v>0.57777777777777783</v>
      </c>
      <c r="C866" s="4">
        <v>11652.6</v>
      </c>
      <c r="D866" s="4">
        <v>11650</v>
      </c>
      <c r="E866" s="173">
        <v>119.44999999999999</v>
      </c>
      <c r="F866" s="173">
        <v>-127.3</v>
      </c>
      <c r="G866" s="173">
        <v>313.89999999999998</v>
      </c>
      <c r="H866" s="173">
        <v>3036.5500000000006</v>
      </c>
      <c r="I866" s="173">
        <v>-5504.15</v>
      </c>
      <c r="J866" s="173">
        <v>8540.7000000000007</v>
      </c>
      <c r="K866" s="127">
        <v>13.39</v>
      </c>
      <c r="L866" s="127">
        <v>16.79</v>
      </c>
      <c r="M866" s="127">
        <v>-2.33</v>
      </c>
      <c r="N866" s="127">
        <v>-1</v>
      </c>
      <c r="O866" s="127">
        <v>-0.23096753243349621</v>
      </c>
      <c r="P866" s="127">
        <v>-0.11015819927828233</v>
      </c>
      <c r="Q866" s="127">
        <v>1.3301098548632828</v>
      </c>
      <c r="R866" s="4">
        <v>75685</v>
      </c>
      <c r="S866" s="4">
        <v>111729</v>
      </c>
      <c r="T866" s="173">
        <v>11675.566666666666</v>
      </c>
      <c r="U866" s="173">
        <v>1.9833333333317569</v>
      </c>
      <c r="V866" s="4">
        <v>180585</v>
      </c>
      <c r="W866" s="4">
        <v>-26432</v>
      </c>
      <c r="X866" s="173">
        <v>22.966666666665333</v>
      </c>
      <c r="Y866" s="126">
        <v>60955</v>
      </c>
      <c r="Z866" s="126">
        <v>112941</v>
      </c>
      <c r="AA866" s="126">
        <v>173896</v>
      </c>
      <c r="AB866" s="126">
        <v>36044</v>
      </c>
      <c r="AC866" s="126">
        <v>30325</v>
      </c>
      <c r="AD866" s="176" t="e">
        <v>#REF!</v>
      </c>
      <c r="AE866" s="177">
        <v>4.8267129418507526E-2</v>
      </c>
      <c r="AF866" s="177">
        <v>-4.200500206661623E-3</v>
      </c>
      <c r="AG866" s="177">
        <v>4.0508343553242412E-2</v>
      </c>
      <c r="AH866" s="177">
        <v>-1.0585803038011857E-2</v>
      </c>
      <c r="AI866" s="127">
        <v>-4.9539514693018212E-3</v>
      </c>
      <c r="AJ866" s="127">
        <v>0</v>
      </c>
      <c r="AK866" s="4">
        <v>0</v>
      </c>
      <c r="AL866" s="178">
        <v>11600</v>
      </c>
      <c r="AM866" s="178">
        <v>11500</v>
      </c>
      <c r="AN866" s="178">
        <v>11700</v>
      </c>
      <c r="AO866" s="178">
        <v>11400</v>
      </c>
      <c r="AS866" s="4">
        <v>2.7586700501008523</v>
      </c>
      <c r="AT866" s="4">
        <v>3.8755381604696675</v>
      </c>
      <c r="AU866" s="4">
        <v>1.2739927015537413</v>
      </c>
      <c r="AV866" s="4">
        <v>0.68213772771940429</v>
      </c>
      <c r="AW866" s="4">
        <v>0.36620100892510671</v>
      </c>
      <c r="AX866" s="4">
        <v>8.9615181866104371E-2</v>
      </c>
      <c r="AY866" s="4">
        <v>20.153614457831324</v>
      </c>
      <c r="AZ866" s="4">
        <v>121.75</v>
      </c>
      <c r="BA866" s="4">
        <v>28.727272727272727</v>
      </c>
      <c r="BB866" s="4">
        <v>39.194444444444443</v>
      </c>
      <c r="BC866" s="4">
        <v>19.003420752565564</v>
      </c>
      <c r="BD866" s="4">
        <v>164.3235294117647</v>
      </c>
      <c r="BE866" s="4">
        <v>9.716494845360824</v>
      </c>
      <c r="BF866" s="4">
        <v>30.584192439862544</v>
      </c>
      <c r="BG866" s="4">
        <v>6.8995712028887386</v>
      </c>
      <c r="BH866" s="4">
        <v>4.623666835957339</v>
      </c>
      <c r="BI866" s="4">
        <v>5</v>
      </c>
      <c r="BJ866" s="4">
        <v>2</v>
      </c>
      <c r="BK866" s="4">
        <v>1659.25</v>
      </c>
      <c r="BL866" s="4">
        <v>84.25</v>
      </c>
      <c r="BM866" s="4">
        <v>7233</v>
      </c>
      <c r="BN866" s="4">
        <v>-201</v>
      </c>
      <c r="BO866" s="4">
        <v>1.75</v>
      </c>
      <c r="BP866" s="4">
        <v>-0.79999999999999982</v>
      </c>
      <c r="BQ866" s="4">
        <v>0</v>
      </c>
      <c r="BR866" s="4">
        <v>0</v>
      </c>
      <c r="BS866" s="4">
        <v>0</v>
      </c>
      <c r="BT866" s="4">
        <v>0</v>
      </c>
      <c r="BU866" s="4">
        <v>56</v>
      </c>
      <c r="BV866" s="4">
        <v>0</v>
      </c>
      <c r="BW866" s="4">
        <v>1.8</v>
      </c>
      <c r="BX866" s="4">
        <v>-1.2</v>
      </c>
      <c r="BY866" s="4">
        <v>23</v>
      </c>
      <c r="BZ866" s="4">
        <v>0</v>
      </c>
      <c r="CA866" s="4">
        <v>0</v>
      </c>
      <c r="CB866" s="4">
        <v>0</v>
      </c>
      <c r="CC866" s="4">
        <v>494</v>
      </c>
      <c r="CD866" s="4">
        <v>121</v>
      </c>
      <c r="CE866" s="4">
        <v>2.25</v>
      </c>
      <c r="CF866" s="4">
        <v>-0.64999999999999991</v>
      </c>
      <c r="CG866" s="4">
        <v>0</v>
      </c>
      <c r="CH866" s="4">
        <v>0</v>
      </c>
      <c r="CI866" s="4">
        <v>0</v>
      </c>
      <c r="CJ866" s="4">
        <v>0</v>
      </c>
      <c r="CK866" s="4">
        <v>1</v>
      </c>
      <c r="CL866" s="4">
        <v>1</v>
      </c>
      <c r="CM866" s="4">
        <v>2.35</v>
      </c>
      <c r="CN866" s="4">
        <v>-9.5500000000000007</v>
      </c>
      <c r="CO866" s="4">
        <v>12</v>
      </c>
      <c r="CP866" s="4">
        <v>1</v>
      </c>
      <c r="CQ866" s="4">
        <v>1405.4</v>
      </c>
      <c r="CR866" s="4">
        <v>21.400000000000091</v>
      </c>
      <c r="CS866" s="4">
        <v>1438</v>
      </c>
      <c r="CT866" s="4">
        <v>-195</v>
      </c>
      <c r="CU866" s="4">
        <v>2.35</v>
      </c>
      <c r="CV866" s="4">
        <v>-0.75</v>
      </c>
      <c r="CW866" s="4">
        <v>0</v>
      </c>
      <c r="CX866" s="4">
        <v>0</v>
      </c>
      <c r="CY866" s="4">
        <v>0</v>
      </c>
      <c r="CZ866" s="4">
        <v>0</v>
      </c>
      <c r="DA866" s="4">
        <v>45</v>
      </c>
      <c r="DB866" s="4">
        <v>17</v>
      </c>
      <c r="DC866" s="4">
        <v>2.75</v>
      </c>
      <c r="DD866" s="4">
        <v>-1.7000000000000002</v>
      </c>
      <c r="DE866" s="4">
        <v>29</v>
      </c>
      <c r="DF866" s="4">
        <v>0</v>
      </c>
      <c r="DG866" s="4">
        <v>0</v>
      </c>
      <c r="DH866" s="4">
        <v>0</v>
      </c>
      <c r="DI866" s="4">
        <v>2424</v>
      </c>
      <c r="DJ866" s="4">
        <v>180</v>
      </c>
      <c r="DK866" s="4">
        <v>2.8</v>
      </c>
      <c r="DL866" s="4">
        <v>-0.65000000000000036</v>
      </c>
      <c r="DM866" s="4">
        <v>0</v>
      </c>
      <c r="DN866" s="4">
        <v>0</v>
      </c>
      <c r="DO866" s="4">
        <v>0</v>
      </c>
      <c r="DP866" s="4">
        <v>0</v>
      </c>
      <c r="DQ866" s="4">
        <v>7</v>
      </c>
      <c r="DR866" s="4">
        <v>6</v>
      </c>
      <c r="DS866" s="4">
        <v>3.05</v>
      </c>
      <c r="DT866" s="4">
        <v>-1.75</v>
      </c>
      <c r="DU866" s="4">
        <v>1</v>
      </c>
      <c r="DV866" s="4">
        <v>0</v>
      </c>
      <c r="DW866" s="4">
        <v>0</v>
      </c>
      <c r="DX866" s="4">
        <v>0</v>
      </c>
      <c r="DY866" s="4">
        <v>3418</v>
      </c>
      <c r="DZ866" s="4">
        <v>-178</v>
      </c>
      <c r="EA866" s="4">
        <v>3.1</v>
      </c>
      <c r="EB866" s="4">
        <v>-0.75</v>
      </c>
      <c r="EC866" s="4">
        <v>0</v>
      </c>
      <c r="ED866" s="4">
        <v>0</v>
      </c>
      <c r="EE866" s="4">
        <v>0</v>
      </c>
      <c r="EF866" s="4">
        <v>0</v>
      </c>
      <c r="EG866" s="4">
        <v>185</v>
      </c>
      <c r="EH866" s="4">
        <v>178</v>
      </c>
      <c r="EI866" s="4">
        <v>3.4</v>
      </c>
      <c r="EJ866" s="4">
        <v>-1.3000000000000003</v>
      </c>
      <c r="EK866" s="4">
        <v>102</v>
      </c>
      <c r="EL866" s="4">
        <v>1</v>
      </c>
      <c r="EM866" s="4">
        <v>1169.25</v>
      </c>
      <c r="EN866" s="4">
        <v>105</v>
      </c>
      <c r="EO866" s="4">
        <v>23350</v>
      </c>
      <c r="EP866" s="4">
        <v>4447</v>
      </c>
      <c r="EQ866" s="4">
        <v>3.6</v>
      </c>
      <c r="ER866" s="4">
        <v>-0.85000000000000009</v>
      </c>
      <c r="ES866" s="4">
        <v>1</v>
      </c>
      <c r="ET866" s="4">
        <v>1</v>
      </c>
      <c r="EU866" s="4">
        <v>1048.2</v>
      </c>
      <c r="EV866" s="4">
        <v>377.35</v>
      </c>
      <c r="EW866" s="4">
        <v>309</v>
      </c>
      <c r="EX866" s="4">
        <v>283</v>
      </c>
      <c r="EY866" s="4">
        <v>3.75</v>
      </c>
      <c r="EZ866" s="4">
        <v>-1.2000000000000002</v>
      </c>
      <c r="FA866" s="4">
        <v>27</v>
      </c>
      <c r="FB866" s="4">
        <v>1</v>
      </c>
      <c r="FC866" s="4">
        <v>1047.25</v>
      </c>
      <c r="FD866" s="4">
        <v>85.799999999999955</v>
      </c>
      <c r="FE866" s="4">
        <v>5952</v>
      </c>
      <c r="FF866" s="4">
        <v>803</v>
      </c>
      <c r="FG866" s="4">
        <v>3.95</v>
      </c>
      <c r="FH866" s="4">
        <v>-1.2000000000000002</v>
      </c>
      <c r="FI866" s="4">
        <v>1</v>
      </c>
      <c r="FJ866" s="4">
        <v>1</v>
      </c>
      <c r="FK866" s="4">
        <v>1025.1500000000001</v>
      </c>
      <c r="FL866" s="4">
        <v>401.90000000000009</v>
      </c>
      <c r="FM866" s="4">
        <v>77</v>
      </c>
      <c r="FN866" s="4">
        <v>64</v>
      </c>
      <c r="FO866" s="4">
        <v>4.1500000000000004</v>
      </c>
      <c r="FP866" s="4">
        <v>-1.5499999999999998</v>
      </c>
      <c r="FQ866" s="4">
        <v>9</v>
      </c>
      <c r="FR866" s="4">
        <v>0</v>
      </c>
      <c r="FS866" s="4">
        <v>959.3</v>
      </c>
      <c r="FT866" s="4">
        <v>93.949999999999932</v>
      </c>
      <c r="FU866" s="4">
        <v>17199</v>
      </c>
      <c r="FV866" s="4">
        <v>574</v>
      </c>
      <c r="FW866" s="4">
        <v>4.4000000000000004</v>
      </c>
      <c r="FX866" s="4">
        <v>-1.6499999999999995</v>
      </c>
      <c r="FY866" s="4">
        <v>0</v>
      </c>
      <c r="FZ866" s="4">
        <v>0</v>
      </c>
      <c r="GA866" s="4">
        <v>0</v>
      </c>
      <c r="GB866" s="4">
        <v>0</v>
      </c>
      <c r="GC866" s="4">
        <v>334</v>
      </c>
      <c r="GD866" s="4">
        <v>13</v>
      </c>
      <c r="GE866" s="4">
        <v>4.75</v>
      </c>
      <c r="GF866" s="4">
        <v>-1.5999999999999996</v>
      </c>
      <c r="GG866" s="4">
        <v>316</v>
      </c>
      <c r="GH866" s="4">
        <v>0</v>
      </c>
      <c r="GI866" s="4">
        <v>859.1</v>
      </c>
      <c r="GJ866" s="4">
        <v>89.100000000000023</v>
      </c>
      <c r="GK866" s="4">
        <v>13232</v>
      </c>
      <c r="GL866" s="4">
        <v>2799</v>
      </c>
      <c r="GM866" s="4">
        <v>5.05</v>
      </c>
      <c r="GN866" s="4">
        <v>-1.8500000000000005</v>
      </c>
      <c r="GO866" s="4">
        <v>2</v>
      </c>
      <c r="GP866" s="4">
        <v>2</v>
      </c>
      <c r="GQ866" s="4">
        <v>806.35</v>
      </c>
      <c r="GR866" s="4">
        <v>270.85000000000002</v>
      </c>
      <c r="GS866" s="4">
        <v>367</v>
      </c>
      <c r="GT866" s="4">
        <v>56</v>
      </c>
      <c r="GU866" s="4">
        <v>5.35</v>
      </c>
      <c r="GV866" s="4">
        <v>-2.25</v>
      </c>
      <c r="GW866" s="4">
        <v>292</v>
      </c>
      <c r="GX866" s="4">
        <v>14</v>
      </c>
      <c r="GY866" s="4">
        <v>753.15</v>
      </c>
      <c r="GZ866" s="4">
        <v>84.049999999999955</v>
      </c>
      <c r="HA866" s="4">
        <v>10163</v>
      </c>
      <c r="HB866" s="4">
        <v>1047</v>
      </c>
      <c r="HC866" s="4">
        <v>5.6</v>
      </c>
      <c r="HD866" s="4">
        <v>-2.5500000000000007</v>
      </c>
      <c r="HE866" s="4">
        <v>1</v>
      </c>
      <c r="HF866" s="4">
        <v>0</v>
      </c>
      <c r="HG866" s="4">
        <v>0</v>
      </c>
      <c r="HH866" s="4">
        <v>0</v>
      </c>
      <c r="HI866" s="4">
        <v>1131</v>
      </c>
      <c r="HJ866" s="4">
        <v>-32</v>
      </c>
      <c r="HK866" s="4">
        <v>6</v>
      </c>
      <c r="HL866" s="4">
        <v>-3</v>
      </c>
      <c r="HM866" s="4">
        <v>996</v>
      </c>
      <c r="HN866" s="4">
        <v>93</v>
      </c>
      <c r="HO866" s="4">
        <v>650</v>
      </c>
      <c r="HP866" s="4">
        <v>77.450000000000045</v>
      </c>
      <c r="HQ866" s="4">
        <v>20073</v>
      </c>
      <c r="HR866" s="4">
        <v>5344</v>
      </c>
      <c r="HS866" s="4">
        <v>6.65</v>
      </c>
      <c r="HT866" s="4">
        <v>-3.7999999999999989</v>
      </c>
      <c r="HU866" s="4">
        <v>12</v>
      </c>
      <c r="HV866" s="4">
        <v>5</v>
      </c>
      <c r="HW866" s="4">
        <v>610.70000000000005</v>
      </c>
      <c r="HX866" s="4">
        <v>60.700000000000045</v>
      </c>
      <c r="HY866" s="4">
        <v>1461</v>
      </c>
      <c r="HZ866" s="4">
        <v>450</v>
      </c>
      <c r="IA866" s="4">
        <v>7.3</v>
      </c>
      <c r="IB866" s="4">
        <v>-4.7500000000000009</v>
      </c>
      <c r="IC866" s="4">
        <v>396</v>
      </c>
      <c r="ID866" s="4">
        <v>-6</v>
      </c>
      <c r="IE866" s="4">
        <v>532</v>
      </c>
      <c r="IF866" s="4">
        <v>59.350000000000023</v>
      </c>
      <c r="IG866" s="4">
        <v>11376</v>
      </c>
      <c r="IH866" s="4">
        <v>495</v>
      </c>
      <c r="II866" s="4">
        <v>8.1999999999999993</v>
      </c>
      <c r="IJ866" s="4">
        <v>-5.9500000000000011</v>
      </c>
      <c r="IK866" s="4">
        <v>72</v>
      </c>
      <c r="IL866" s="4">
        <v>1</v>
      </c>
      <c r="IM866" s="4">
        <v>503.9</v>
      </c>
      <c r="IN866" s="4">
        <v>66.849999999999966</v>
      </c>
      <c r="IO866" s="4">
        <v>2822</v>
      </c>
      <c r="IP866" s="4">
        <v>1086</v>
      </c>
      <c r="IQ866" s="4">
        <v>9.35</v>
      </c>
      <c r="IR866" s="4">
        <v>-7.7500000000000018</v>
      </c>
      <c r="IS866" s="4">
        <v>877</v>
      </c>
      <c r="IT866" s="4">
        <v>-2</v>
      </c>
      <c r="IU866" s="4">
        <v>458.2</v>
      </c>
      <c r="IV866" s="4">
        <v>73.099999999999966</v>
      </c>
      <c r="IW866" s="4">
        <v>16666</v>
      </c>
      <c r="IX866" s="4">
        <v>3150</v>
      </c>
      <c r="IY866" s="4">
        <v>11.2</v>
      </c>
      <c r="IZ866" s="4">
        <v>-9.5500000000000007</v>
      </c>
      <c r="JA866" s="4">
        <v>34</v>
      </c>
      <c r="JB866" s="4">
        <v>-18</v>
      </c>
      <c r="JC866" s="4">
        <v>410</v>
      </c>
      <c r="JD866" s="4">
        <v>66.199999999999989</v>
      </c>
      <c r="JE866" s="4">
        <v>5587</v>
      </c>
      <c r="JF866" s="4">
        <v>2792</v>
      </c>
      <c r="JG866" s="4">
        <v>13.3</v>
      </c>
      <c r="JH866" s="4">
        <v>-12.149999999999999</v>
      </c>
      <c r="JI866" s="4">
        <v>2328</v>
      </c>
      <c r="JJ866" s="4">
        <v>-31</v>
      </c>
      <c r="JK866" s="4">
        <v>367.35</v>
      </c>
      <c r="JL866" s="4">
        <v>72.050000000000011</v>
      </c>
      <c r="JM866" s="4">
        <v>22620</v>
      </c>
      <c r="JN866" s="4">
        <v>7291</v>
      </c>
      <c r="JO866" s="4">
        <v>16.45</v>
      </c>
      <c r="JP866" s="4">
        <v>-15.3</v>
      </c>
      <c r="JQ866" s="5">
        <v>291</v>
      </c>
      <c r="JR866" s="4">
        <v>17</v>
      </c>
      <c r="JS866" s="4">
        <v>315.05</v>
      </c>
      <c r="JT866" s="4">
        <v>62.400000000000006</v>
      </c>
      <c r="JU866" s="4">
        <v>8900</v>
      </c>
      <c r="JV866" s="4">
        <v>3772</v>
      </c>
      <c r="JW866" s="4">
        <v>20.5</v>
      </c>
      <c r="JX866" s="4">
        <v>-18.5</v>
      </c>
      <c r="JY866" s="4">
        <v>4431</v>
      </c>
      <c r="JZ866" s="4">
        <v>-1582</v>
      </c>
      <c r="KA866" s="4">
        <v>276.39999999999998</v>
      </c>
      <c r="KB866" s="4">
        <v>61.099999999999966</v>
      </c>
      <c r="KC866" s="4">
        <v>30572</v>
      </c>
      <c r="KD866" s="4">
        <v>7012</v>
      </c>
      <c r="KE866" s="4">
        <v>26.1</v>
      </c>
      <c r="KF866" s="4">
        <v>-23.049999999999997</v>
      </c>
      <c r="KG866" s="4">
        <v>1969</v>
      </c>
      <c r="KH866" s="4">
        <v>580</v>
      </c>
      <c r="KI866" s="4">
        <v>234</v>
      </c>
      <c r="KJ866" s="4">
        <v>56.550000000000011</v>
      </c>
      <c r="KK866" s="4">
        <v>9104</v>
      </c>
      <c r="KL866" s="4">
        <v>5104</v>
      </c>
      <c r="KM866" s="4">
        <v>33.25</v>
      </c>
      <c r="KN866" s="4">
        <v>-28.85</v>
      </c>
      <c r="KO866" s="4">
        <v>15369</v>
      </c>
      <c r="KP866" s="4">
        <v>-180</v>
      </c>
      <c r="KQ866" s="4">
        <v>193</v>
      </c>
      <c r="KR866" s="4">
        <v>49.25</v>
      </c>
      <c r="KS866" s="4">
        <v>42398</v>
      </c>
      <c r="KT866" s="4">
        <v>16614</v>
      </c>
      <c r="KU866" s="4">
        <v>42.85</v>
      </c>
      <c r="KV866" s="4">
        <v>-35.300000000000004</v>
      </c>
      <c r="KW866" s="4">
        <v>2555</v>
      </c>
      <c r="KX866" s="4">
        <v>-273</v>
      </c>
      <c r="KY866" s="4">
        <v>154.75</v>
      </c>
      <c r="KZ866" s="4">
        <v>42.45</v>
      </c>
      <c r="LA866" s="4">
        <v>9902</v>
      </c>
      <c r="LB866" s="4">
        <v>5615</v>
      </c>
      <c r="LC866" s="4">
        <v>55</v>
      </c>
      <c r="LD866" s="4">
        <v>-42.599999999999994</v>
      </c>
    </row>
    <row r="867" spans="1:316" x14ac:dyDescent="0.25">
      <c r="A867" s="171">
        <v>44071.577418171299</v>
      </c>
      <c r="B867" s="172">
        <v>0.57638888888888895</v>
      </c>
      <c r="C867" s="4">
        <v>11646.15</v>
      </c>
      <c r="D867" s="4">
        <v>11650</v>
      </c>
      <c r="E867" s="173">
        <v>109.45</v>
      </c>
      <c r="F867" s="173">
        <v>-120.74999999999999</v>
      </c>
      <c r="G867" s="173">
        <v>313.89999999999998</v>
      </c>
      <c r="H867" s="173">
        <v>3007.25</v>
      </c>
      <c r="I867" s="173">
        <v>-5460</v>
      </c>
      <c r="J867" s="173">
        <v>8467.25</v>
      </c>
      <c r="K867" s="127">
        <v>13.65</v>
      </c>
      <c r="L867" s="127">
        <v>17.059999999999999</v>
      </c>
      <c r="M867" s="127">
        <v>-2.0700000000000003</v>
      </c>
      <c r="N867" s="127">
        <v>-0.73000000000000043</v>
      </c>
      <c r="O867" s="127">
        <v>-0.12638368533713656</v>
      </c>
      <c r="P867" s="127">
        <v>0.15456769836481729</v>
      </c>
      <c r="Q867" s="127">
        <v>1.325339413743547</v>
      </c>
      <c r="R867" s="4">
        <v>75371</v>
      </c>
      <c r="S867" s="4">
        <v>110123</v>
      </c>
      <c r="T867" s="173">
        <v>11672.433333333334</v>
      </c>
      <c r="U867" s="173">
        <v>1</v>
      </c>
      <c r="V867" s="4">
        <v>180496</v>
      </c>
      <c r="W867" s="4">
        <v>-26436</v>
      </c>
      <c r="X867" s="173">
        <v>26.283333333334667</v>
      </c>
      <c r="Y867" s="126">
        <v>52965</v>
      </c>
      <c r="Z867" s="126">
        <v>111199</v>
      </c>
      <c r="AA867" s="126">
        <v>164164</v>
      </c>
      <c r="AB867" s="126">
        <v>34752</v>
      </c>
      <c r="AC867" s="126">
        <v>30150</v>
      </c>
      <c r="AD867" s="176" t="e">
        <v>#REF!</v>
      </c>
      <c r="AE867" s="177">
        <v>5.934204467395373E-2</v>
      </c>
      <c r="AF867" s="177">
        <v>-4.7979499804710023E-3</v>
      </c>
      <c r="AG867" s="177">
        <v>3.2802627963255317E-2</v>
      </c>
      <c r="AH867" s="177">
        <v>-2.1348472247649141E-2</v>
      </c>
      <c r="AI867" s="127">
        <v>-2.13434247907609E-3</v>
      </c>
      <c r="AJ867" s="127">
        <v>0</v>
      </c>
      <c r="AK867" s="4">
        <v>0</v>
      </c>
      <c r="AL867" s="178">
        <v>11600</v>
      </c>
      <c r="AM867" s="178">
        <v>11500</v>
      </c>
      <c r="AN867" s="178">
        <v>11700</v>
      </c>
      <c r="AO867" s="178">
        <v>11400</v>
      </c>
      <c r="AS867" s="4">
        <v>2.7607149846695807</v>
      </c>
      <c r="AT867" s="4">
        <v>3.8364779874213837</v>
      </c>
      <c r="AU867" s="4">
        <v>1.2776452773045619</v>
      </c>
      <c r="AV867" s="4">
        <v>0.6713689799014031</v>
      </c>
      <c r="AW867" s="4">
        <v>0.36141820861941892</v>
      </c>
      <c r="AX867" s="4">
        <v>9.1477923680267914E-2</v>
      </c>
      <c r="AY867" s="4">
        <v>20.006024096385541</v>
      </c>
      <c r="AZ867" s="4">
        <v>122.25</v>
      </c>
      <c r="BA867" s="4">
        <v>28.792929292929294</v>
      </c>
      <c r="BB867" s="4">
        <v>39.222222222222221</v>
      </c>
      <c r="BC867" s="4">
        <v>18.858123569794049</v>
      </c>
      <c r="BD867" s="4">
        <v>147.57894736842104</v>
      </c>
      <c r="BE867" s="4">
        <v>9.7212903225806446</v>
      </c>
      <c r="BF867" s="4">
        <v>30.687285223367699</v>
      </c>
      <c r="BG867" s="4">
        <v>6.9047834958059395</v>
      </c>
      <c r="BH867" s="4">
        <v>4.5952380952380949</v>
      </c>
      <c r="BI867" s="4">
        <v>5</v>
      </c>
      <c r="BJ867" s="4">
        <v>2</v>
      </c>
      <c r="BK867" s="4">
        <v>1659.25</v>
      </c>
      <c r="BL867" s="4">
        <v>84.25</v>
      </c>
      <c r="BM867" s="4">
        <v>7308</v>
      </c>
      <c r="BN867" s="4">
        <v>-126</v>
      </c>
      <c r="BO867" s="4">
        <v>1.85</v>
      </c>
      <c r="BP867" s="4">
        <v>-0.69999999999999973</v>
      </c>
      <c r="BQ867" s="4">
        <v>0</v>
      </c>
      <c r="BR867" s="4">
        <v>0</v>
      </c>
      <c r="BS867" s="4">
        <v>0</v>
      </c>
      <c r="BT867" s="4">
        <v>0</v>
      </c>
      <c r="BU867" s="4">
        <v>56</v>
      </c>
      <c r="BV867" s="4">
        <v>0</v>
      </c>
      <c r="BW867" s="4">
        <v>1.8</v>
      </c>
      <c r="BX867" s="4">
        <v>-1.2</v>
      </c>
      <c r="BY867" s="4">
        <v>23</v>
      </c>
      <c r="BZ867" s="4">
        <v>0</v>
      </c>
      <c r="CA867" s="4">
        <v>0</v>
      </c>
      <c r="CB867" s="4">
        <v>0</v>
      </c>
      <c r="CC867" s="4">
        <v>494</v>
      </c>
      <c r="CD867" s="4">
        <v>121</v>
      </c>
      <c r="CE867" s="4">
        <v>2.25</v>
      </c>
      <c r="CF867" s="4">
        <v>-0.64999999999999991</v>
      </c>
      <c r="CG867" s="4">
        <v>0</v>
      </c>
      <c r="CH867" s="4">
        <v>0</v>
      </c>
      <c r="CI867" s="4">
        <v>0</v>
      </c>
      <c r="CJ867" s="4">
        <v>0</v>
      </c>
      <c r="CK867" s="4">
        <v>1</v>
      </c>
      <c r="CL867" s="4">
        <v>1</v>
      </c>
      <c r="CM867" s="4">
        <v>2.35</v>
      </c>
      <c r="CN867" s="4">
        <v>-9.5500000000000007</v>
      </c>
      <c r="CO867" s="4">
        <v>12</v>
      </c>
      <c r="CP867" s="4">
        <v>1</v>
      </c>
      <c r="CQ867" s="4">
        <v>1405.4</v>
      </c>
      <c r="CR867" s="4">
        <v>21.400000000000091</v>
      </c>
      <c r="CS867" s="4">
        <v>1438</v>
      </c>
      <c r="CT867" s="4">
        <v>-195</v>
      </c>
      <c r="CU867" s="4">
        <v>2.35</v>
      </c>
      <c r="CV867" s="4">
        <v>-0.75</v>
      </c>
      <c r="CW867" s="4">
        <v>0</v>
      </c>
      <c r="CX867" s="4">
        <v>0</v>
      </c>
      <c r="CY867" s="4">
        <v>0</v>
      </c>
      <c r="CZ867" s="4">
        <v>0</v>
      </c>
      <c r="DA867" s="4">
        <v>45</v>
      </c>
      <c r="DB867" s="4">
        <v>17</v>
      </c>
      <c r="DC867" s="4">
        <v>2.75</v>
      </c>
      <c r="DD867" s="4">
        <v>-1.7000000000000002</v>
      </c>
      <c r="DE867" s="4">
        <v>29</v>
      </c>
      <c r="DF867" s="4">
        <v>0</v>
      </c>
      <c r="DG867" s="4">
        <v>0</v>
      </c>
      <c r="DH867" s="4">
        <v>0</v>
      </c>
      <c r="DI867" s="4">
        <v>2424</v>
      </c>
      <c r="DJ867" s="4">
        <v>180</v>
      </c>
      <c r="DK867" s="4">
        <v>2.8</v>
      </c>
      <c r="DL867" s="4">
        <v>-0.65000000000000036</v>
      </c>
      <c r="DM867" s="4">
        <v>0</v>
      </c>
      <c r="DN867" s="4">
        <v>0</v>
      </c>
      <c r="DO867" s="4">
        <v>0</v>
      </c>
      <c r="DP867" s="4">
        <v>0</v>
      </c>
      <c r="DQ867" s="4">
        <v>7</v>
      </c>
      <c r="DR867" s="4">
        <v>6</v>
      </c>
      <c r="DS867" s="4">
        <v>3.05</v>
      </c>
      <c r="DT867" s="4">
        <v>-1.75</v>
      </c>
      <c r="DU867" s="4">
        <v>1</v>
      </c>
      <c r="DV867" s="4">
        <v>0</v>
      </c>
      <c r="DW867" s="4">
        <v>0</v>
      </c>
      <c r="DX867" s="4">
        <v>0</v>
      </c>
      <c r="DY867" s="4">
        <v>3418</v>
      </c>
      <c r="DZ867" s="4">
        <v>-178</v>
      </c>
      <c r="EA867" s="4">
        <v>3.15</v>
      </c>
      <c r="EB867" s="4">
        <v>-0.70000000000000018</v>
      </c>
      <c r="EC867" s="4">
        <v>0</v>
      </c>
      <c r="ED867" s="4">
        <v>0</v>
      </c>
      <c r="EE867" s="4">
        <v>0</v>
      </c>
      <c r="EF867" s="4">
        <v>0</v>
      </c>
      <c r="EG867" s="4">
        <v>181</v>
      </c>
      <c r="EH867" s="4">
        <v>174</v>
      </c>
      <c r="EI867" s="4">
        <v>3.45</v>
      </c>
      <c r="EJ867" s="4">
        <v>-1.25</v>
      </c>
      <c r="EK867" s="4">
        <v>102</v>
      </c>
      <c r="EL867" s="4">
        <v>1</v>
      </c>
      <c r="EM867" s="4">
        <v>1169.25</v>
      </c>
      <c r="EN867" s="4">
        <v>105</v>
      </c>
      <c r="EO867" s="4">
        <v>23325</v>
      </c>
      <c r="EP867" s="4">
        <v>4422</v>
      </c>
      <c r="EQ867" s="4">
        <v>3.6</v>
      </c>
      <c r="ER867" s="4">
        <v>-0.85000000000000009</v>
      </c>
      <c r="ES867" s="4">
        <v>1</v>
      </c>
      <c r="ET867" s="4">
        <v>1</v>
      </c>
      <c r="EU867" s="4">
        <v>1048.2</v>
      </c>
      <c r="EV867" s="4">
        <v>377.35</v>
      </c>
      <c r="EW867" s="4">
        <v>309</v>
      </c>
      <c r="EX867" s="4">
        <v>283</v>
      </c>
      <c r="EY867" s="4">
        <v>3.85</v>
      </c>
      <c r="EZ867" s="4">
        <v>-1.1000000000000001</v>
      </c>
      <c r="FA867" s="4">
        <v>27</v>
      </c>
      <c r="FB867" s="4">
        <v>1</v>
      </c>
      <c r="FC867" s="4">
        <v>1047.25</v>
      </c>
      <c r="FD867" s="4">
        <v>85.799999999999955</v>
      </c>
      <c r="FE867" s="4">
        <v>5930</v>
      </c>
      <c r="FF867" s="4">
        <v>781</v>
      </c>
      <c r="FG867" s="4">
        <v>3.9</v>
      </c>
      <c r="FH867" s="4">
        <v>-1.2500000000000004</v>
      </c>
      <c r="FI867" s="4">
        <v>1</v>
      </c>
      <c r="FJ867" s="4">
        <v>1</v>
      </c>
      <c r="FK867" s="4">
        <v>1025.1500000000001</v>
      </c>
      <c r="FL867" s="4">
        <v>401.90000000000009</v>
      </c>
      <c r="FM867" s="4">
        <v>77</v>
      </c>
      <c r="FN867" s="4">
        <v>64</v>
      </c>
      <c r="FO867" s="4">
        <v>4.2</v>
      </c>
      <c r="FP867" s="4">
        <v>-1.5</v>
      </c>
      <c r="FQ867" s="4">
        <v>9</v>
      </c>
      <c r="FR867" s="4">
        <v>0</v>
      </c>
      <c r="FS867" s="4">
        <v>959.3</v>
      </c>
      <c r="FT867" s="4">
        <v>93.949999999999932</v>
      </c>
      <c r="FU867" s="4">
        <v>17177</v>
      </c>
      <c r="FV867" s="4">
        <v>552</v>
      </c>
      <c r="FW867" s="4">
        <v>4.5</v>
      </c>
      <c r="FX867" s="4">
        <v>-1.5499999999999998</v>
      </c>
      <c r="FY867" s="4">
        <v>0</v>
      </c>
      <c r="FZ867" s="4">
        <v>0</v>
      </c>
      <c r="GA867" s="4">
        <v>0</v>
      </c>
      <c r="GB867" s="4">
        <v>0</v>
      </c>
      <c r="GC867" s="4">
        <v>334</v>
      </c>
      <c r="GD867" s="4">
        <v>13</v>
      </c>
      <c r="GE867" s="4">
        <v>4.7</v>
      </c>
      <c r="GF867" s="4">
        <v>-1.6499999999999995</v>
      </c>
      <c r="GG867" s="4">
        <v>316</v>
      </c>
      <c r="GH867" s="4">
        <v>0</v>
      </c>
      <c r="GI867" s="4">
        <v>859.1</v>
      </c>
      <c r="GJ867" s="4">
        <v>89.100000000000023</v>
      </c>
      <c r="GK867" s="4">
        <v>13185</v>
      </c>
      <c r="GL867" s="4">
        <v>2752</v>
      </c>
      <c r="GM867" s="4">
        <v>5.15</v>
      </c>
      <c r="GN867" s="4">
        <v>-1.75</v>
      </c>
      <c r="GO867" s="4">
        <v>2</v>
      </c>
      <c r="GP867" s="4">
        <v>2</v>
      </c>
      <c r="GQ867" s="4">
        <v>806.35</v>
      </c>
      <c r="GR867" s="4">
        <v>270.85000000000002</v>
      </c>
      <c r="GS867" s="4">
        <v>367</v>
      </c>
      <c r="GT867" s="4">
        <v>56</v>
      </c>
      <c r="GU867" s="4">
        <v>5.35</v>
      </c>
      <c r="GV867" s="4">
        <v>-2.25</v>
      </c>
      <c r="GW867" s="4">
        <v>292</v>
      </c>
      <c r="GX867" s="4">
        <v>14</v>
      </c>
      <c r="GY867" s="4">
        <v>761.95</v>
      </c>
      <c r="GZ867" s="4">
        <v>92.850000000000023</v>
      </c>
      <c r="HA867" s="4">
        <v>10170</v>
      </c>
      <c r="HB867" s="4">
        <v>1054</v>
      </c>
      <c r="HC867" s="4">
        <v>5.7</v>
      </c>
      <c r="HD867" s="4">
        <v>-2.4500000000000002</v>
      </c>
      <c r="HE867" s="4">
        <v>1</v>
      </c>
      <c r="HF867" s="4">
        <v>0</v>
      </c>
      <c r="HG867" s="4">
        <v>0</v>
      </c>
      <c r="HH867" s="4">
        <v>0</v>
      </c>
      <c r="HI867" s="4">
        <v>1124</v>
      </c>
      <c r="HJ867" s="4">
        <v>-39</v>
      </c>
      <c r="HK867" s="4">
        <v>6.1</v>
      </c>
      <c r="HL867" s="4">
        <v>-2.9000000000000004</v>
      </c>
      <c r="HM867" s="4">
        <v>996</v>
      </c>
      <c r="HN867" s="4">
        <v>93</v>
      </c>
      <c r="HO867" s="4">
        <v>650</v>
      </c>
      <c r="HP867" s="4">
        <v>77.450000000000045</v>
      </c>
      <c r="HQ867" s="4">
        <v>19926</v>
      </c>
      <c r="HR867" s="4">
        <v>5197</v>
      </c>
      <c r="HS867" s="4">
        <v>6.75</v>
      </c>
      <c r="HT867" s="4">
        <v>-3.6999999999999993</v>
      </c>
      <c r="HU867" s="4">
        <v>12</v>
      </c>
      <c r="HV867" s="4">
        <v>5</v>
      </c>
      <c r="HW867" s="4">
        <v>610.70000000000005</v>
      </c>
      <c r="HX867" s="4">
        <v>60.700000000000045</v>
      </c>
      <c r="HY867" s="4">
        <v>1467</v>
      </c>
      <c r="HZ867" s="4">
        <v>456</v>
      </c>
      <c r="IA867" s="4">
        <v>7.4</v>
      </c>
      <c r="IB867" s="4">
        <v>-4.6500000000000004</v>
      </c>
      <c r="IC867" s="4">
        <v>396</v>
      </c>
      <c r="ID867" s="4">
        <v>-6</v>
      </c>
      <c r="IE867" s="4">
        <v>532</v>
      </c>
      <c r="IF867" s="4">
        <v>59.350000000000023</v>
      </c>
      <c r="IG867" s="4">
        <v>11402</v>
      </c>
      <c r="IH867" s="4">
        <v>521</v>
      </c>
      <c r="II867" s="4">
        <v>8.35</v>
      </c>
      <c r="IJ867" s="4">
        <v>-5.8000000000000007</v>
      </c>
      <c r="IK867" s="4">
        <v>72</v>
      </c>
      <c r="IL867" s="4">
        <v>1</v>
      </c>
      <c r="IM867" s="4">
        <v>503.9</v>
      </c>
      <c r="IN867" s="4">
        <v>66.849999999999966</v>
      </c>
      <c r="IO867" s="4">
        <v>2824</v>
      </c>
      <c r="IP867" s="4">
        <v>1088</v>
      </c>
      <c r="IQ867" s="4">
        <v>9.4499999999999993</v>
      </c>
      <c r="IR867" s="4">
        <v>-7.6500000000000021</v>
      </c>
      <c r="IS867" s="4">
        <v>874</v>
      </c>
      <c r="IT867" s="4">
        <v>-5</v>
      </c>
      <c r="IU867" s="4">
        <v>454</v>
      </c>
      <c r="IV867" s="4">
        <v>68.899999999999977</v>
      </c>
      <c r="IW867" s="4">
        <v>16482</v>
      </c>
      <c r="IX867" s="4">
        <v>2966</v>
      </c>
      <c r="IY867" s="4">
        <v>11.45</v>
      </c>
      <c r="IZ867" s="4">
        <v>-9.3000000000000007</v>
      </c>
      <c r="JA867" s="4">
        <v>38</v>
      </c>
      <c r="JB867" s="4">
        <v>-14</v>
      </c>
      <c r="JC867" s="4">
        <v>410</v>
      </c>
      <c r="JD867" s="4">
        <v>66.199999999999989</v>
      </c>
      <c r="JE867" s="4">
        <v>5608</v>
      </c>
      <c r="JF867" s="4">
        <v>2813</v>
      </c>
      <c r="JG867" s="4">
        <v>13.75</v>
      </c>
      <c r="JH867" s="4">
        <v>-11.7</v>
      </c>
      <c r="JI867" s="4">
        <v>2325</v>
      </c>
      <c r="JJ867" s="4">
        <v>-34</v>
      </c>
      <c r="JK867" s="4">
        <v>362.75</v>
      </c>
      <c r="JL867" s="4">
        <v>67.449999999999989</v>
      </c>
      <c r="JM867" s="4">
        <v>22602</v>
      </c>
      <c r="JN867" s="4">
        <v>7273</v>
      </c>
      <c r="JO867" s="4">
        <v>17.100000000000001</v>
      </c>
      <c r="JP867" s="4">
        <v>-14.649999999999999</v>
      </c>
      <c r="JQ867" s="5">
        <v>291</v>
      </c>
      <c r="JR867" s="4">
        <v>17</v>
      </c>
      <c r="JS867" s="4">
        <v>315.05</v>
      </c>
      <c r="JT867" s="4">
        <v>62.400000000000006</v>
      </c>
      <c r="JU867" s="4">
        <v>8930</v>
      </c>
      <c r="JV867" s="4">
        <v>3802</v>
      </c>
      <c r="JW867" s="4">
        <v>21.4</v>
      </c>
      <c r="JX867" s="4">
        <v>-17.600000000000001</v>
      </c>
      <c r="JY867" s="4">
        <v>4411</v>
      </c>
      <c r="JZ867" s="4">
        <v>-1602</v>
      </c>
      <c r="KA867" s="4">
        <v>270.60000000000002</v>
      </c>
      <c r="KB867" s="4">
        <v>55.300000000000011</v>
      </c>
      <c r="KC867" s="4">
        <v>30457</v>
      </c>
      <c r="KD867" s="4">
        <v>6897</v>
      </c>
      <c r="KE867" s="4">
        <v>27.3</v>
      </c>
      <c r="KF867" s="4">
        <v>-21.849999999999998</v>
      </c>
      <c r="KG867" s="4">
        <v>1974</v>
      </c>
      <c r="KH867" s="4">
        <v>585</v>
      </c>
      <c r="KI867" s="4">
        <v>229.2</v>
      </c>
      <c r="KJ867" s="4">
        <v>51.75</v>
      </c>
      <c r="KK867" s="4">
        <v>9071</v>
      </c>
      <c r="KL867" s="4">
        <v>5071</v>
      </c>
      <c r="KM867" s="4">
        <v>34.6</v>
      </c>
      <c r="KN867" s="4">
        <v>-27.5</v>
      </c>
      <c r="KO867" s="4">
        <v>15329</v>
      </c>
      <c r="KP867" s="4">
        <v>-220</v>
      </c>
      <c r="KQ867" s="4">
        <v>190.3</v>
      </c>
      <c r="KR867" s="4">
        <v>46.550000000000011</v>
      </c>
      <c r="KS867" s="4">
        <v>42319</v>
      </c>
      <c r="KT867" s="4">
        <v>16535</v>
      </c>
      <c r="KU867" s="4">
        <v>44.75</v>
      </c>
      <c r="KV867" s="4">
        <v>-33.400000000000006</v>
      </c>
      <c r="KW867" s="4">
        <v>2544</v>
      </c>
      <c r="KX867" s="4">
        <v>-284</v>
      </c>
      <c r="KY867" s="4">
        <v>151.65</v>
      </c>
      <c r="KZ867" s="4">
        <v>39.350000000000009</v>
      </c>
      <c r="LA867" s="4">
        <v>9760</v>
      </c>
      <c r="LB867" s="4">
        <v>5473</v>
      </c>
      <c r="LC867" s="4">
        <v>57.35</v>
      </c>
      <c r="LD867" s="4">
        <v>-40.249999999999993</v>
      </c>
    </row>
    <row r="868" spans="1:316" x14ac:dyDescent="0.25">
      <c r="A868" s="171">
        <v>44071.576375115743</v>
      </c>
      <c r="B868" s="172">
        <v>0.57500000000000007</v>
      </c>
      <c r="C868" s="4">
        <v>11648.55</v>
      </c>
      <c r="D868" s="4">
        <v>11650</v>
      </c>
      <c r="E868" s="173">
        <v>108.94999999999999</v>
      </c>
      <c r="F868" s="173">
        <v>-120.65000000000002</v>
      </c>
      <c r="G868" s="173">
        <v>313.89999999999998</v>
      </c>
      <c r="H868" s="173">
        <v>3007.4999999999991</v>
      </c>
      <c r="I868" s="173">
        <v>-5459.65</v>
      </c>
      <c r="J868" s="173">
        <v>8467.1499999999978</v>
      </c>
      <c r="K868" s="127">
        <v>13.65</v>
      </c>
      <c r="L868" s="127">
        <v>17.059999999999999</v>
      </c>
      <c r="M868" s="127">
        <v>-2.0700000000000003</v>
      </c>
      <c r="N868" s="127">
        <v>-0.73000000000000043</v>
      </c>
      <c r="O868" s="127">
        <v>-0.13264127861229014</v>
      </c>
      <c r="P868" s="127">
        <v>0.15052164979510285</v>
      </c>
      <c r="Q868" s="127">
        <v>1.3251543619838835</v>
      </c>
      <c r="R868" s="4">
        <v>74707</v>
      </c>
      <c r="S868" s="4">
        <v>109197</v>
      </c>
      <c r="T868" s="173">
        <v>11671.433333333334</v>
      </c>
      <c r="U868" s="173">
        <v>-2.25</v>
      </c>
      <c r="V868" s="4">
        <v>180496</v>
      </c>
      <c r="W868" s="4">
        <v>-26331</v>
      </c>
      <c r="X868" s="173">
        <v>22.883333333335031</v>
      </c>
      <c r="Y868" s="126">
        <v>52833</v>
      </c>
      <c r="Z868" s="126">
        <v>110271</v>
      </c>
      <c r="AA868" s="126">
        <v>163104</v>
      </c>
      <c r="AB868" s="126">
        <v>34490</v>
      </c>
      <c r="AC868" s="126">
        <v>30080</v>
      </c>
      <c r="AD868" s="176" t="e">
        <v>#REF!</v>
      </c>
      <c r="AE868" s="177">
        <v>5.8697806371364299E-2</v>
      </c>
      <c r="AF868" s="177">
        <v>-5.0858014645488699E-3</v>
      </c>
      <c r="AG868" s="177">
        <v>2.6009213797596725E-2</v>
      </c>
      <c r="AH868" s="177">
        <v>-2.7890358435110247E-2</v>
      </c>
      <c r="AI868" s="127">
        <v>1.2240651883730083E-3</v>
      </c>
      <c r="AJ868" s="127">
        <v>0</v>
      </c>
      <c r="AK868" s="4">
        <v>0</v>
      </c>
      <c r="AL868" s="178">
        <v>11600</v>
      </c>
      <c r="AM868" s="178">
        <v>11500</v>
      </c>
      <c r="AN868" s="178">
        <v>11700</v>
      </c>
      <c r="AO868" s="178">
        <v>11400</v>
      </c>
      <c r="AS868" s="4">
        <v>2.7838675636459569</v>
      </c>
      <c r="AT868" s="4">
        <v>3.8442590385379418</v>
      </c>
      <c r="AU868" s="4">
        <v>1.2571342970564003</v>
      </c>
      <c r="AV868" s="4">
        <v>0.64617257647237858</v>
      </c>
      <c r="AW868" s="4">
        <v>0.36144578313253012</v>
      </c>
      <c r="AX868" s="4">
        <v>9.2028343666961915E-2</v>
      </c>
      <c r="AY868" s="4">
        <v>20.006024096385541</v>
      </c>
      <c r="AZ868" s="4">
        <v>122.25</v>
      </c>
      <c r="BA868" s="4">
        <v>28.873737373737374</v>
      </c>
      <c r="BB868" s="4">
        <v>38.805555555555557</v>
      </c>
      <c r="BC868" s="4">
        <v>18.661714285714286</v>
      </c>
      <c r="BD868" s="4">
        <v>148.84210526315789</v>
      </c>
      <c r="BE868" s="4">
        <v>9.7255071212775146</v>
      </c>
      <c r="BF868" s="4">
        <v>31.337979094076655</v>
      </c>
      <c r="BG868" s="4">
        <v>6.8738370773769004</v>
      </c>
      <c r="BH868" s="4">
        <v>4.63677811550152</v>
      </c>
      <c r="BI868" s="4">
        <v>5</v>
      </c>
      <c r="BJ868" s="4">
        <v>2</v>
      </c>
      <c r="BK868" s="4">
        <v>1659.25</v>
      </c>
      <c r="BL868" s="4">
        <v>84.25</v>
      </c>
      <c r="BM868" s="4">
        <v>7308</v>
      </c>
      <c r="BN868" s="4">
        <v>-126</v>
      </c>
      <c r="BO868" s="4">
        <v>1.85</v>
      </c>
      <c r="BP868" s="4">
        <v>-0.69999999999999973</v>
      </c>
      <c r="BQ868" s="4">
        <v>0</v>
      </c>
      <c r="BR868" s="4">
        <v>0</v>
      </c>
      <c r="BS868" s="4">
        <v>0</v>
      </c>
      <c r="BT868" s="4">
        <v>0</v>
      </c>
      <c r="BU868" s="4">
        <v>56</v>
      </c>
      <c r="BV868" s="4">
        <v>0</v>
      </c>
      <c r="BW868" s="4">
        <v>1.8</v>
      </c>
      <c r="BX868" s="4">
        <v>-1.2</v>
      </c>
      <c r="BY868" s="4">
        <v>23</v>
      </c>
      <c r="BZ868" s="4">
        <v>0</v>
      </c>
      <c r="CA868" s="4">
        <v>0</v>
      </c>
      <c r="CB868" s="4">
        <v>0</v>
      </c>
      <c r="CC868" s="4">
        <v>494</v>
      </c>
      <c r="CD868" s="4">
        <v>121</v>
      </c>
      <c r="CE868" s="4">
        <v>2.25</v>
      </c>
      <c r="CF868" s="4">
        <v>-0.64999999999999991</v>
      </c>
      <c r="CG868" s="4">
        <v>0</v>
      </c>
      <c r="CH868" s="4">
        <v>0</v>
      </c>
      <c r="CI868" s="4">
        <v>0</v>
      </c>
      <c r="CJ868" s="4">
        <v>0</v>
      </c>
      <c r="CK868" s="4">
        <v>1</v>
      </c>
      <c r="CL868" s="4">
        <v>1</v>
      </c>
      <c r="CM868" s="4">
        <v>2.35</v>
      </c>
      <c r="CN868" s="4">
        <v>-9.5500000000000007</v>
      </c>
      <c r="CO868" s="4">
        <v>12</v>
      </c>
      <c r="CP868" s="4">
        <v>1</v>
      </c>
      <c r="CQ868" s="4">
        <v>1405.4</v>
      </c>
      <c r="CR868" s="4">
        <v>21.400000000000091</v>
      </c>
      <c r="CS868" s="4">
        <v>1438</v>
      </c>
      <c r="CT868" s="4">
        <v>-195</v>
      </c>
      <c r="CU868" s="4">
        <v>2.35</v>
      </c>
      <c r="CV868" s="4">
        <v>-0.75</v>
      </c>
      <c r="CW868" s="4">
        <v>0</v>
      </c>
      <c r="CX868" s="4">
        <v>0</v>
      </c>
      <c r="CY868" s="4">
        <v>0</v>
      </c>
      <c r="CZ868" s="4">
        <v>0</v>
      </c>
      <c r="DA868" s="4">
        <v>45</v>
      </c>
      <c r="DB868" s="4">
        <v>17</v>
      </c>
      <c r="DC868" s="4">
        <v>2.75</v>
      </c>
      <c r="DD868" s="4">
        <v>-1.7000000000000002</v>
      </c>
      <c r="DE868" s="4">
        <v>29</v>
      </c>
      <c r="DF868" s="4">
        <v>0</v>
      </c>
      <c r="DG868" s="4">
        <v>0</v>
      </c>
      <c r="DH868" s="4">
        <v>0</v>
      </c>
      <c r="DI868" s="4">
        <v>2423</v>
      </c>
      <c r="DJ868" s="4">
        <v>179</v>
      </c>
      <c r="DK868" s="4">
        <v>2.8</v>
      </c>
      <c r="DL868" s="4">
        <v>-0.65000000000000036</v>
      </c>
      <c r="DM868" s="4">
        <v>0</v>
      </c>
      <c r="DN868" s="4">
        <v>0</v>
      </c>
      <c r="DO868" s="4">
        <v>0</v>
      </c>
      <c r="DP868" s="4">
        <v>0</v>
      </c>
      <c r="DQ868" s="4">
        <v>7</v>
      </c>
      <c r="DR868" s="4">
        <v>6</v>
      </c>
      <c r="DS868" s="4">
        <v>3.05</v>
      </c>
      <c r="DT868" s="4">
        <v>-1.75</v>
      </c>
      <c r="DU868" s="4">
        <v>1</v>
      </c>
      <c r="DV868" s="4">
        <v>0</v>
      </c>
      <c r="DW868" s="4">
        <v>0</v>
      </c>
      <c r="DX868" s="4">
        <v>0</v>
      </c>
      <c r="DY868" s="4">
        <v>3418</v>
      </c>
      <c r="DZ868" s="4">
        <v>-178</v>
      </c>
      <c r="EA868" s="4">
        <v>3.15</v>
      </c>
      <c r="EB868" s="4">
        <v>-0.70000000000000018</v>
      </c>
      <c r="EC868" s="4">
        <v>0</v>
      </c>
      <c r="ED868" s="4">
        <v>0</v>
      </c>
      <c r="EE868" s="4">
        <v>0</v>
      </c>
      <c r="EF868" s="4">
        <v>0</v>
      </c>
      <c r="EG868" s="4">
        <v>181</v>
      </c>
      <c r="EH868" s="4">
        <v>174</v>
      </c>
      <c r="EI868" s="4">
        <v>3.45</v>
      </c>
      <c r="EJ868" s="4">
        <v>-1.25</v>
      </c>
      <c r="EK868" s="4">
        <v>102</v>
      </c>
      <c r="EL868" s="4">
        <v>1</v>
      </c>
      <c r="EM868" s="4">
        <v>1169.25</v>
      </c>
      <c r="EN868" s="4">
        <v>105</v>
      </c>
      <c r="EO868" s="4">
        <v>23354</v>
      </c>
      <c r="EP868" s="4">
        <v>4451</v>
      </c>
      <c r="EQ868" s="4">
        <v>3.55</v>
      </c>
      <c r="ER868" s="4">
        <v>-0.90000000000000036</v>
      </c>
      <c r="ES868" s="4">
        <v>1</v>
      </c>
      <c r="ET868" s="4">
        <v>1</v>
      </c>
      <c r="EU868" s="4">
        <v>1048.2</v>
      </c>
      <c r="EV868" s="4">
        <v>377.35</v>
      </c>
      <c r="EW868" s="4">
        <v>305</v>
      </c>
      <c r="EX868" s="4">
        <v>279</v>
      </c>
      <c r="EY868" s="4">
        <v>3.85</v>
      </c>
      <c r="EZ868" s="4">
        <v>-1.1000000000000001</v>
      </c>
      <c r="FA868" s="4">
        <v>27</v>
      </c>
      <c r="FB868" s="4">
        <v>1</v>
      </c>
      <c r="FC868" s="4">
        <v>1047.25</v>
      </c>
      <c r="FD868" s="4">
        <v>85.799999999999955</v>
      </c>
      <c r="FE868" s="4">
        <v>5930</v>
      </c>
      <c r="FF868" s="4">
        <v>781</v>
      </c>
      <c r="FG868" s="4">
        <v>3.9</v>
      </c>
      <c r="FH868" s="4">
        <v>-1.2500000000000004</v>
      </c>
      <c r="FI868" s="4">
        <v>1</v>
      </c>
      <c r="FJ868" s="4">
        <v>1</v>
      </c>
      <c r="FK868" s="4">
        <v>1025.1500000000001</v>
      </c>
      <c r="FL868" s="4">
        <v>401.90000000000009</v>
      </c>
      <c r="FM868" s="4">
        <v>77</v>
      </c>
      <c r="FN868" s="4">
        <v>64</v>
      </c>
      <c r="FO868" s="4">
        <v>4.2</v>
      </c>
      <c r="FP868" s="4">
        <v>-1.5</v>
      </c>
      <c r="FQ868" s="4">
        <v>9</v>
      </c>
      <c r="FR868" s="4">
        <v>0</v>
      </c>
      <c r="FS868" s="4">
        <v>959.3</v>
      </c>
      <c r="FT868" s="4">
        <v>93.949999999999932</v>
      </c>
      <c r="FU868" s="4">
        <v>17170</v>
      </c>
      <c r="FV868" s="4">
        <v>545</v>
      </c>
      <c r="FW868" s="4">
        <v>4.5</v>
      </c>
      <c r="FX868" s="4">
        <v>-1.5499999999999998</v>
      </c>
      <c r="FY868" s="4">
        <v>0</v>
      </c>
      <c r="FZ868" s="4">
        <v>0</v>
      </c>
      <c r="GA868" s="4">
        <v>0</v>
      </c>
      <c r="GB868" s="4">
        <v>0</v>
      </c>
      <c r="GC868" s="4">
        <v>334</v>
      </c>
      <c r="GD868" s="4">
        <v>13</v>
      </c>
      <c r="GE868" s="4">
        <v>4.7</v>
      </c>
      <c r="GF868" s="4">
        <v>-1.6499999999999995</v>
      </c>
      <c r="GG868" s="4">
        <v>316</v>
      </c>
      <c r="GH868" s="4">
        <v>0</v>
      </c>
      <c r="GI868" s="4">
        <v>859.1</v>
      </c>
      <c r="GJ868" s="4">
        <v>89.100000000000023</v>
      </c>
      <c r="GK868" s="4">
        <v>13185</v>
      </c>
      <c r="GL868" s="4">
        <v>2752</v>
      </c>
      <c r="GM868" s="4">
        <v>5.0999999999999996</v>
      </c>
      <c r="GN868" s="4">
        <v>-1.8000000000000007</v>
      </c>
      <c r="GO868" s="4">
        <v>2</v>
      </c>
      <c r="GP868" s="4">
        <v>2</v>
      </c>
      <c r="GQ868" s="4">
        <v>806.35</v>
      </c>
      <c r="GR868" s="4">
        <v>270.85000000000002</v>
      </c>
      <c r="GS868" s="4">
        <v>367</v>
      </c>
      <c r="GT868" s="4">
        <v>56</v>
      </c>
      <c r="GU868" s="4">
        <v>5.35</v>
      </c>
      <c r="GV868" s="4">
        <v>-2.25</v>
      </c>
      <c r="GW868" s="4">
        <v>292</v>
      </c>
      <c r="GX868" s="4">
        <v>14</v>
      </c>
      <c r="GY868" s="4">
        <v>761.95</v>
      </c>
      <c r="GZ868" s="4">
        <v>92.850000000000023</v>
      </c>
      <c r="HA868" s="4">
        <v>10170</v>
      </c>
      <c r="HB868" s="4">
        <v>1054</v>
      </c>
      <c r="HC868" s="4">
        <v>5.7</v>
      </c>
      <c r="HD868" s="4">
        <v>-2.4500000000000002</v>
      </c>
      <c r="HE868" s="4">
        <v>1</v>
      </c>
      <c r="HF868" s="4">
        <v>0</v>
      </c>
      <c r="HG868" s="4">
        <v>0</v>
      </c>
      <c r="HH868" s="4">
        <v>0</v>
      </c>
      <c r="HI868" s="4">
        <v>1125</v>
      </c>
      <c r="HJ868" s="4">
        <v>-38</v>
      </c>
      <c r="HK868" s="4">
        <v>6.1</v>
      </c>
      <c r="HL868" s="4">
        <v>-2.9000000000000004</v>
      </c>
      <c r="HM868" s="4">
        <v>996</v>
      </c>
      <c r="HN868" s="4">
        <v>93</v>
      </c>
      <c r="HO868" s="4">
        <v>650</v>
      </c>
      <c r="HP868" s="4">
        <v>77.450000000000045</v>
      </c>
      <c r="HQ868" s="4">
        <v>19926</v>
      </c>
      <c r="HR868" s="4">
        <v>5197</v>
      </c>
      <c r="HS868" s="4">
        <v>6.75</v>
      </c>
      <c r="HT868" s="4">
        <v>-3.6999999999999993</v>
      </c>
      <c r="HU868" s="4">
        <v>12</v>
      </c>
      <c r="HV868" s="4">
        <v>5</v>
      </c>
      <c r="HW868" s="4">
        <v>610.70000000000005</v>
      </c>
      <c r="HX868" s="4">
        <v>60.700000000000045</v>
      </c>
      <c r="HY868" s="4">
        <v>1467</v>
      </c>
      <c r="HZ868" s="4">
        <v>456</v>
      </c>
      <c r="IA868" s="4">
        <v>7.4</v>
      </c>
      <c r="IB868" s="4">
        <v>-4.6500000000000004</v>
      </c>
      <c r="IC868" s="4">
        <v>396</v>
      </c>
      <c r="ID868" s="4">
        <v>-6</v>
      </c>
      <c r="IE868" s="4">
        <v>532</v>
      </c>
      <c r="IF868" s="4">
        <v>59.350000000000023</v>
      </c>
      <c r="IG868" s="4">
        <v>11434</v>
      </c>
      <c r="IH868" s="4">
        <v>553</v>
      </c>
      <c r="II868" s="4">
        <v>8.35</v>
      </c>
      <c r="IJ868" s="4">
        <v>-5.8000000000000007</v>
      </c>
      <c r="IK868" s="4">
        <v>72</v>
      </c>
      <c r="IL868" s="4">
        <v>1</v>
      </c>
      <c r="IM868" s="4">
        <v>503.9</v>
      </c>
      <c r="IN868" s="4">
        <v>66.849999999999966</v>
      </c>
      <c r="IO868" s="4">
        <v>2794</v>
      </c>
      <c r="IP868" s="4">
        <v>1058</v>
      </c>
      <c r="IQ868" s="4">
        <v>9.4499999999999993</v>
      </c>
      <c r="IR868" s="4">
        <v>-7.6500000000000021</v>
      </c>
      <c r="IS868" s="4">
        <v>875</v>
      </c>
      <c r="IT868" s="4">
        <v>-4</v>
      </c>
      <c r="IU868" s="4">
        <v>454.35</v>
      </c>
      <c r="IV868" s="4">
        <v>69.25</v>
      </c>
      <c r="IW868" s="4">
        <v>16329</v>
      </c>
      <c r="IX868" s="4">
        <v>2813</v>
      </c>
      <c r="IY868" s="4">
        <v>11.35</v>
      </c>
      <c r="IZ868" s="4">
        <v>-9.4</v>
      </c>
      <c r="JA868" s="4">
        <v>38</v>
      </c>
      <c r="JB868" s="4">
        <v>-14</v>
      </c>
      <c r="JC868" s="4">
        <v>410</v>
      </c>
      <c r="JD868" s="4">
        <v>66.199999999999989</v>
      </c>
      <c r="JE868" s="4">
        <v>5656</v>
      </c>
      <c r="JF868" s="4">
        <v>2861</v>
      </c>
      <c r="JG868" s="4">
        <v>13.75</v>
      </c>
      <c r="JH868" s="4">
        <v>-11.7</v>
      </c>
      <c r="JI868" s="4">
        <v>2317</v>
      </c>
      <c r="JJ868" s="4">
        <v>-42</v>
      </c>
      <c r="JK868" s="4">
        <v>362.75</v>
      </c>
      <c r="JL868" s="4">
        <v>67.449999999999989</v>
      </c>
      <c r="JM868" s="4">
        <v>22534</v>
      </c>
      <c r="JN868" s="4">
        <v>7205</v>
      </c>
      <c r="JO868" s="4">
        <v>17.05</v>
      </c>
      <c r="JP868" s="4">
        <v>-14.7</v>
      </c>
      <c r="JQ868" s="5">
        <v>287</v>
      </c>
      <c r="JR868" s="4">
        <v>13</v>
      </c>
      <c r="JS868" s="4">
        <v>315.05</v>
      </c>
      <c r="JT868" s="4">
        <v>62.400000000000006</v>
      </c>
      <c r="JU868" s="4">
        <v>8994</v>
      </c>
      <c r="JV868" s="4">
        <v>3866</v>
      </c>
      <c r="JW868" s="4">
        <v>21.4</v>
      </c>
      <c r="JX868" s="4">
        <v>-17.600000000000001</v>
      </c>
      <c r="JY868" s="4">
        <v>4407</v>
      </c>
      <c r="JZ868" s="4">
        <v>-1606</v>
      </c>
      <c r="KA868" s="4">
        <v>272.55</v>
      </c>
      <c r="KB868" s="4">
        <v>57.25</v>
      </c>
      <c r="KC868" s="4">
        <v>30293</v>
      </c>
      <c r="KD868" s="4">
        <v>6733</v>
      </c>
      <c r="KE868" s="4">
        <v>27.35</v>
      </c>
      <c r="KF868" s="4">
        <v>-21.799999999999997</v>
      </c>
      <c r="KG868" s="4">
        <v>1974</v>
      </c>
      <c r="KH868" s="4">
        <v>585</v>
      </c>
      <c r="KI868" s="4">
        <v>227.95</v>
      </c>
      <c r="KJ868" s="4">
        <v>50.5</v>
      </c>
      <c r="KK868" s="4">
        <v>9153</v>
      </c>
      <c r="KL868" s="4">
        <v>5153</v>
      </c>
      <c r="KM868" s="4">
        <v>34.75</v>
      </c>
      <c r="KN868" s="4">
        <v>-27.35</v>
      </c>
      <c r="KO868" s="4">
        <v>15162</v>
      </c>
      <c r="KP868" s="4">
        <v>-387</v>
      </c>
      <c r="KQ868" s="4">
        <v>190</v>
      </c>
      <c r="KR868" s="4">
        <v>46.25</v>
      </c>
      <c r="KS868" s="4">
        <v>42209</v>
      </c>
      <c r="KT868" s="4">
        <v>16425</v>
      </c>
      <c r="KU868" s="4">
        <v>44.9</v>
      </c>
      <c r="KV868" s="4">
        <v>-33.250000000000007</v>
      </c>
      <c r="KW868" s="4">
        <v>2517</v>
      </c>
      <c r="KX868" s="4">
        <v>-311</v>
      </c>
      <c r="KY868" s="4">
        <v>151.65</v>
      </c>
      <c r="KZ868" s="4">
        <v>39.350000000000009</v>
      </c>
      <c r="LA868" s="4">
        <v>9676</v>
      </c>
      <c r="LB868" s="4">
        <v>5389</v>
      </c>
      <c r="LC868" s="4">
        <v>57.35</v>
      </c>
      <c r="LD868" s="4">
        <v>-40.249999999999993</v>
      </c>
    </row>
    <row r="869" spans="1:316" x14ac:dyDescent="0.25">
      <c r="A869" s="171">
        <v>44071.574556134263</v>
      </c>
      <c r="B869" s="172">
        <v>0.57361111111111118</v>
      </c>
      <c r="C869" s="4">
        <v>11650.4</v>
      </c>
      <c r="D869" s="4">
        <v>11650</v>
      </c>
      <c r="E869" s="173">
        <v>112.39999999999999</v>
      </c>
      <c r="F869" s="173">
        <v>-121.89999999999999</v>
      </c>
      <c r="G869" s="173">
        <v>313.89999999999998</v>
      </c>
      <c r="H869" s="173">
        <v>3024.7</v>
      </c>
      <c r="I869" s="173">
        <v>-5471.6500000000005</v>
      </c>
      <c r="J869" s="173">
        <v>8496.35</v>
      </c>
      <c r="K869" s="127">
        <v>13.65</v>
      </c>
      <c r="L869" s="127">
        <v>17.059999999999999</v>
      </c>
      <c r="M869" s="127">
        <v>-2.0700000000000003</v>
      </c>
      <c r="N869" s="127">
        <v>-0.73000000000000043</v>
      </c>
      <c r="O869" s="127">
        <v>-0.13739336965752846</v>
      </c>
      <c r="P869" s="127">
        <v>0.14744273708983732</v>
      </c>
      <c r="Q869" s="127">
        <v>1.3239835160386677</v>
      </c>
      <c r="R869" s="4">
        <v>73293</v>
      </c>
      <c r="S869" s="4">
        <v>107034</v>
      </c>
      <c r="T869" s="173">
        <v>11672.916666666666</v>
      </c>
      <c r="U869" s="173">
        <v>2.5166666666664241</v>
      </c>
      <c r="V869" s="4">
        <v>180392</v>
      </c>
      <c r="W869" s="4">
        <v>-26360</v>
      </c>
      <c r="X869" s="173">
        <v>22.516666666666424</v>
      </c>
      <c r="Y869" s="126">
        <v>51183</v>
      </c>
      <c r="Z869" s="126">
        <v>108034</v>
      </c>
      <c r="AA869" s="126">
        <v>159217</v>
      </c>
      <c r="AB869" s="126">
        <v>33741</v>
      </c>
      <c r="AC869" s="126">
        <v>30252</v>
      </c>
      <c r="AD869" s="176" t="e">
        <v>#REF!</v>
      </c>
      <c r="AE869" s="177">
        <v>5.7873167242014557E-2</v>
      </c>
      <c r="AF869" s="177">
        <v>-7.1326083230918462E-3</v>
      </c>
      <c r="AG869" s="177">
        <v>5.4751685572501256E-2</v>
      </c>
      <c r="AH869" s="177">
        <v>-4.1639539532278717E-2</v>
      </c>
      <c r="AI869" s="127">
        <v>-6.3259744049126822E-3</v>
      </c>
      <c r="AJ869" s="127">
        <v>0</v>
      </c>
      <c r="AK869" s="4">
        <v>0</v>
      </c>
      <c r="AL869" s="178">
        <v>11600</v>
      </c>
      <c r="AM869" s="178">
        <v>11500</v>
      </c>
      <c r="AN869" s="178">
        <v>11700</v>
      </c>
      <c r="AO869" s="178">
        <v>11400</v>
      </c>
      <c r="AS869" s="4">
        <v>2.7666250082220616</v>
      </c>
      <c r="AT869" s="4">
        <v>3.7390087929656275</v>
      </c>
      <c r="AU869" s="4">
        <v>1.2532386599690297</v>
      </c>
      <c r="AV869" s="4">
        <v>0.58974758491741974</v>
      </c>
      <c r="AW869" s="4">
        <v>0.36736792154381526</v>
      </c>
      <c r="AX869" s="4">
        <v>9.2373791621911922E-2</v>
      </c>
      <c r="AY869" s="4">
        <v>20.021084337349397</v>
      </c>
      <c r="AZ869" s="4">
        <v>121.33333333333333</v>
      </c>
      <c r="BA869" s="4">
        <v>28.815656565656564</v>
      </c>
      <c r="BB869" s="4">
        <v>38.375</v>
      </c>
      <c r="BC869" s="4">
        <v>18.739428571428572</v>
      </c>
      <c r="BD869" s="4">
        <v>149.31578947368422</v>
      </c>
      <c r="BE869" s="4">
        <v>9.6900862068965523</v>
      </c>
      <c r="BF869" s="4">
        <v>31.128919860627178</v>
      </c>
      <c r="BG869" s="4">
        <v>6.8177697189483224</v>
      </c>
      <c r="BH869" s="4">
        <v>4.6016218955904717</v>
      </c>
      <c r="BI869" s="4">
        <v>5</v>
      </c>
      <c r="BJ869" s="4">
        <v>2</v>
      </c>
      <c r="BK869" s="4">
        <v>1659.25</v>
      </c>
      <c r="BL869" s="4">
        <v>84.25</v>
      </c>
      <c r="BM869" s="4">
        <v>7308</v>
      </c>
      <c r="BN869" s="4">
        <v>-126</v>
      </c>
      <c r="BO869" s="4">
        <v>1.85</v>
      </c>
      <c r="BP869" s="4">
        <v>-0.69999999999999973</v>
      </c>
      <c r="BQ869" s="4">
        <v>0</v>
      </c>
      <c r="BR869" s="4">
        <v>0</v>
      </c>
      <c r="BS869" s="4">
        <v>0</v>
      </c>
      <c r="BT869" s="4">
        <v>0</v>
      </c>
      <c r="BU869" s="4">
        <v>56</v>
      </c>
      <c r="BV869" s="4">
        <v>0</v>
      </c>
      <c r="BW869" s="4">
        <v>1.8</v>
      </c>
      <c r="BX869" s="4">
        <v>-1.2</v>
      </c>
      <c r="BY869" s="4">
        <v>23</v>
      </c>
      <c r="BZ869" s="4">
        <v>0</v>
      </c>
      <c r="CA869" s="4">
        <v>0</v>
      </c>
      <c r="CB869" s="4">
        <v>0</v>
      </c>
      <c r="CC869" s="4">
        <v>494</v>
      </c>
      <c r="CD869" s="4">
        <v>121</v>
      </c>
      <c r="CE869" s="4">
        <v>2.25</v>
      </c>
      <c r="CF869" s="4">
        <v>-0.64999999999999991</v>
      </c>
      <c r="CG869" s="4">
        <v>0</v>
      </c>
      <c r="CH869" s="4">
        <v>0</v>
      </c>
      <c r="CI869" s="4">
        <v>0</v>
      </c>
      <c r="CJ869" s="4">
        <v>0</v>
      </c>
      <c r="CK869" s="4">
        <v>1</v>
      </c>
      <c r="CL869" s="4">
        <v>1</v>
      </c>
      <c r="CM869" s="4">
        <v>2.35</v>
      </c>
      <c r="CN869" s="4">
        <v>-9.5500000000000007</v>
      </c>
      <c r="CO869" s="4">
        <v>12</v>
      </c>
      <c r="CP869" s="4">
        <v>1</v>
      </c>
      <c r="CQ869" s="4">
        <v>1405.4</v>
      </c>
      <c r="CR869" s="4">
        <v>21.400000000000091</v>
      </c>
      <c r="CS869" s="4">
        <v>1438</v>
      </c>
      <c r="CT869" s="4">
        <v>-195</v>
      </c>
      <c r="CU869" s="4">
        <v>2.35</v>
      </c>
      <c r="CV869" s="4">
        <v>-0.75</v>
      </c>
      <c r="CW869" s="4">
        <v>0</v>
      </c>
      <c r="CX869" s="4">
        <v>0</v>
      </c>
      <c r="CY869" s="4">
        <v>0</v>
      </c>
      <c r="CZ869" s="4">
        <v>0</v>
      </c>
      <c r="DA869" s="4">
        <v>45</v>
      </c>
      <c r="DB869" s="4">
        <v>17</v>
      </c>
      <c r="DC869" s="4">
        <v>2.75</v>
      </c>
      <c r="DD869" s="4">
        <v>-1.7000000000000002</v>
      </c>
      <c r="DE869" s="4">
        <v>29</v>
      </c>
      <c r="DF869" s="4">
        <v>0</v>
      </c>
      <c r="DG869" s="4">
        <v>0</v>
      </c>
      <c r="DH869" s="4">
        <v>0</v>
      </c>
      <c r="DI869" s="4">
        <v>2423</v>
      </c>
      <c r="DJ869" s="4">
        <v>179</v>
      </c>
      <c r="DK869" s="4">
        <v>2.8</v>
      </c>
      <c r="DL869" s="4">
        <v>-0.65000000000000036</v>
      </c>
      <c r="DM869" s="4">
        <v>0</v>
      </c>
      <c r="DN869" s="4">
        <v>0</v>
      </c>
      <c r="DO869" s="4">
        <v>0</v>
      </c>
      <c r="DP869" s="4">
        <v>0</v>
      </c>
      <c r="DQ869" s="4">
        <v>7</v>
      </c>
      <c r="DR869" s="4">
        <v>6</v>
      </c>
      <c r="DS869" s="4">
        <v>3.05</v>
      </c>
      <c r="DT869" s="4">
        <v>-1.75</v>
      </c>
      <c r="DU869" s="4">
        <v>1</v>
      </c>
      <c r="DV869" s="4">
        <v>0</v>
      </c>
      <c r="DW869" s="4">
        <v>0</v>
      </c>
      <c r="DX869" s="4">
        <v>0</v>
      </c>
      <c r="DY869" s="4">
        <v>3422</v>
      </c>
      <c r="DZ869" s="4">
        <v>-174</v>
      </c>
      <c r="EA869" s="4">
        <v>3.1</v>
      </c>
      <c r="EB869" s="4">
        <v>-0.75</v>
      </c>
      <c r="EC869" s="4">
        <v>0</v>
      </c>
      <c r="ED869" s="4">
        <v>0</v>
      </c>
      <c r="EE869" s="4">
        <v>0</v>
      </c>
      <c r="EF869" s="4">
        <v>0</v>
      </c>
      <c r="EG869" s="4">
        <v>181</v>
      </c>
      <c r="EH869" s="4">
        <v>174</v>
      </c>
      <c r="EI869" s="4">
        <v>3.45</v>
      </c>
      <c r="EJ869" s="4">
        <v>-1.25</v>
      </c>
      <c r="EK869" s="4">
        <v>102</v>
      </c>
      <c r="EL869" s="4">
        <v>1</v>
      </c>
      <c r="EM869" s="4">
        <v>1169.25</v>
      </c>
      <c r="EN869" s="4">
        <v>105</v>
      </c>
      <c r="EO869" s="4">
        <v>23304</v>
      </c>
      <c r="EP869" s="4">
        <v>4401</v>
      </c>
      <c r="EQ869" s="4">
        <v>3.6</v>
      </c>
      <c r="ER869" s="4">
        <v>-0.85000000000000009</v>
      </c>
      <c r="ES869" s="4">
        <v>1</v>
      </c>
      <c r="ET869" s="4">
        <v>1</v>
      </c>
      <c r="EU869" s="4">
        <v>1048.2</v>
      </c>
      <c r="EV869" s="4">
        <v>377.35</v>
      </c>
      <c r="EW869" s="4">
        <v>305</v>
      </c>
      <c r="EX869" s="4">
        <v>279</v>
      </c>
      <c r="EY869" s="4">
        <v>3.8</v>
      </c>
      <c r="EZ869" s="4">
        <v>-1.1500000000000004</v>
      </c>
      <c r="FA869" s="4">
        <v>27</v>
      </c>
      <c r="FB869" s="4">
        <v>1</v>
      </c>
      <c r="FC869" s="4">
        <v>1047.25</v>
      </c>
      <c r="FD869" s="4">
        <v>85.799999999999955</v>
      </c>
      <c r="FE869" s="4">
        <v>5940</v>
      </c>
      <c r="FF869" s="4">
        <v>791</v>
      </c>
      <c r="FG869" s="4">
        <v>3.9</v>
      </c>
      <c r="FH869" s="4">
        <v>-1.2500000000000004</v>
      </c>
      <c r="FI869" s="4">
        <v>1</v>
      </c>
      <c r="FJ869" s="4">
        <v>1</v>
      </c>
      <c r="FK869" s="4">
        <v>1025.1500000000001</v>
      </c>
      <c r="FL869" s="4">
        <v>401.90000000000009</v>
      </c>
      <c r="FM869" s="4">
        <v>86</v>
      </c>
      <c r="FN869" s="4">
        <v>73</v>
      </c>
      <c r="FO869" s="4">
        <v>4.25</v>
      </c>
      <c r="FP869" s="4">
        <v>-1.4500000000000002</v>
      </c>
      <c r="FQ869" s="4">
        <v>9</v>
      </c>
      <c r="FR869" s="4">
        <v>0</v>
      </c>
      <c r="FS869" s="4">
        <v>959.3</v>
      </c>
      <c r="FT869" s="4">
        <v>93.949999999999932</v>
      </c>
      <c r="FU869" s="4">
        <v>17143</v>
      </c>
      <c r="FV869" s="4">
        <v>518</v>
      </c>
      <c r="FW869" s="4">
        <v>4.45</v>
      </c>
      <c r="FX869" s="4">
        <v>-1.5999999999999996</v>
      </c>
      <c r="FY869" s="4">
        <v>0</v>
      </c>
      <c r="FZ869" s="4">
        <v>0</v>
      </c>
      <c r="GA869" s="4">
        <v>0</v>
      </c>
      <c r="GB869" s="4">
        <v>0</v>
      </c>
      <c r="GC869" s="4">
        <v>320</v>
      </c>
      <c r="GD869" s="4">
        <v>-1</v>
      </c>
      <c r="GE869" s="4">
        <v>4.7</v>
      </c>
      <c r="GF869" s="4">
        <v>-1.6499999999999995</v>
      </c>
      <c r="GG869" s="4">
        <v>316</v>
      </c>
      <c r="GH869" s="4">
        <v>0</v>
      </c>
      <c r="GI869" s="4">
        <v>859.1</v>
      </c>
      <c r="GJ869" s="4">
        <v>89.100000000000023</v>
      </c>
      <c r="GK869" s="4">
        <v>13165</v>
      </c>
      <c r="GL869" s="4">
        <v>2732</v>
      </c>
      <c r="GM869" s="4">
        <v>5.05</v>
      </c>
      <c r="GN869" s="4">
        <v>-1.8500000000000005</v>
      </c>
      <c r="GO869" s="4">
        <v>2</v>
      </c>
      <c r="GP869" s="4">
        <v>2</v>
      </c>
      <c r="GQ869" s="4">
        <v>806.35</v>
      </c>
      <c r="GR869" s="4">
        <v>270.85000000000002</v>
      </c>
      <c r="GS869" s="4">
        <v>355</v>
      </c>
      <c r="GT869" s="4">
        <v>44</v>
      </c>
      <c r="GU869" s="4">
        <v>5.35</v>
      </c>
      <c r="GV869" s="4">
        <v>-2.25</v>
      </c>
      <c r="GW869" s="4">
        <v>292</v>
      </c>
      <c r="GX869" s="4">
        <v>14</v>
      </c>
      <c r="GY869" s="4">
        <v>761.95</v>
      </c>
      <c r="GZ869" s="4">
        <v>92.850000000000023</v>
      </c>
      <c r="HA869" s="4">
        <v>10203</v>
      </c>
      <c r="HB869" s="4">
        <v>1087</v>
      </c>
      <c r="HC869" s="4">
        <v>5.7</v>
      </c>
      <c r="HD869" s="4">
        <v>-2.4500000000000002</v>
      </c>
      <c r="HE869" s="4">
        <v>1</v>
      </c>
      <c r="HF869" s="4">
        <v>0</v>
      </c>
      <c r="HG869" s="4">
        <v>0</v>
      </c>
      <c r="HH869" s="4">
        <v>0</v>
      </c>
      <c r="HI869" s="4">
        <v>1159</v>
      </c>
      <c r="HJ869" s="4">
        <v>-4</v>
      </c>
      <c r="HK869" s="4">
        <v>6.05</v>
      </c>
      <c r="HL869" s="4">
        <v>-2.95</v>
      </c>
      <c r="HM869" s="4">
        <v>996</v>
      </c>
      <c r="HN869" s="4">
        <v>93</v>
      </c>
      <c r="HO869" s="4">
        <v>650</v>
      </c>
      <c r="HP869" s="4">
        <v>77.450000000000045</v>
      </c>
      <c r="HQ869" s="4">
        <v>19941</v>
      </c>
      <c r="HR869" s="4">
        <v>5212</v>
      </c>
      <c r="HS869" s="4">
        <v>6.7</v>
      </c>
      <c r="HT869" s="4">
        <v>-3.7499999999999991</v>
      </c>
      <c r="HU869" s="4">
        <v>12</v>
      </c>
      <c r="HV869" s="4">
        <v>5</v>
      </c>
      <c r="HW869" s="4">
        <v>610.70000000000005</v>
      </c>
      <c r="HX869" s="4">
        <v>60.700000000000045</v>
      </c>
      <c r="HY869" s="4">
        <v>1456</v>
      </c>
      <c r="HZ869" s="4">
        <v>445</v>
      </c>
      <c r="IA869" s="4">
        <v>7.35</v>
      </c>
      <c r="IB869" s="4">
        <v>-4.7000000000000011</v>
      </c>
      <c r="IC869" s="4">
        <v>396</v>
      </c>
      <c r="ID869" s="4">
        <v>-6</v>
      </c>
      <c r="IE869" s="4">
        <v>532</v>
      </c>
      <c r="IF869" s="4">
        <v>59.350000000000023</v>
      </c>
      <c r="IG869" s="4">
        <v>11411</v>
      </c>
      <c r="IH869" s="4">
        <v>530</v>
      </c>
      <c r="II869" s="4">
        <v>8.35</v>
      </c>
      <c r="IJ869" s="4">
        <v>-5.8000000000000007</v>
      </c>
      <c r="IK869" s="4">
        <v>72</v>
      </c>
      <c r="IL869" s="4">
        <v>1</v>
      </c>
      <c r="IM869" s="4">
        <v>503.9</v>
      </c>
      <c r="IN869" s="4">
        <v>66.849999999999966</v>
      </c>
      <c r="IO869" s="4">
        <v>2763</v>
      </c>
      <c r="IP869" s="4">
        <v>1027</v>
      </c>
      <c r="IQ869" s="4">
        <v>9.35</v>
      </c>
      <c r="IR869" s="4">
        <v>-7.7500000000000018</v>
      </c>
      <c r="IS869" s="4">
        <v>875</v>
      </c>
      <c r="IT869" s="4">
        <v>-4</v>
      </c>
      <c r="IU869" s="4">
        <v>457.1</v>
      </c>
      <c r="IV869" s="4">
        <v>72</v>
      </c>
      <c r="IW869" s="4">
        <v>16397</v>
      </c>
      <c r="IX869" s="4">
        <v>2881</v>
      </c>
      <c r="IY869" s="4">
        <v>11.3</v>
      </c>
      <c r="IZ869" s="4">
        <v>-9.4499999999999993</v>
      </c>
      <c r="JA869" s="4">
        <v>38</v>
      </c>
      <c r="JB869" s="4">
        <v>-14</v>
      </c>
      <c r="JC869" s="4">
        <v>410</v>
      </c>
      <c r="JD869" s="4">
        <v>66.199999999999989</v>
      </c>
      <c r="JE869" s="4">
        <v>5674</v>
      </c>
      <c r="JF869" s="4">
        <v>2879</v>
      </c>
      <c r="JG869" s="4">
        <v>13.8</v>
      </c>
      <c r="JH869" s="4">
        <v>-11.649999999999999</v>
      </c>
      <c r="JI869" s="4">
        <v>2320</v>
      </c>
      <c r="JJ869" s="4">
        <v>-39</v>
      </c>
      <c r="JK869" s="4">
        <v>364.85</v>
      </c>
      <c r="JL869" s="4">
        <v>69.550000000000011</v>
      </c>
      <c r="JM869" s="4">
        <v>22481</v>
      </c>
      <c r="JN869" s="4">
        <v>7152</v>
      </c>
      <c r="JO869" s="4">
        <v>17.05</v>
      </c>
      <c r="JP869" s="4">
        <v>-14.7</v>
      </c>
      <c r="JQ869" s="5">
        <v>287</v>
      </c>
      <c r="JR869" s="4">
        <v>13</v>
      </c>
      <c r="JS869" s="4">
        <v>317</v>
      </c>
      <c r="JT869" s="4">
        <v>64.349999999999994</v>
      </c>
      <c r="JU869" s="4">
        <v>8934</v>
      </c>
      <c r="JV869" s="4">
        <v>3806</v>
      </c>
      <c r="JW869" s="4">
        <v>21.3</v>
      </c>
      <c r="JX869" s="4">
        <v>-17.7</v>
      </c>
      <c r="JY869" s="4">
        <v>4412</v>
      </c>
      <c r="JZ869" s="4">
        <v>-1601</v>
      </c>
      <c r="KA869" s="4">
        <v>273.85000000000002</v>
      </c>
      <c r="KB869" s="4">
        <v>58.550000000000011</v>
      </c>
      <c r="KC869" s="4">
        <v>30080</v>
      </c>
      <c r="KD869" s="4">
        <v>6520</v>
      </c>
      <c r="KE869" s="4">
        <v>27.25</v>
      </c>
      <c r="KF869" s="4">
        <v>-21.9</v>
      </c>
      <c r="KG869" s="4">
        <v>1973</v>
      </c>
      <c r="KH869" s="4">
        <v>584</v>
      </c>
      <c r="KI869" s="4">
        <v>231</v>
      </c>
      <c r="KJ869" s="4">
        <v>53.550000000000011</v>
      </c>
      <c r="KK869" s="4">
        <v>9079</v>
      </c>
      <c r="KL869" s="4">
        <v>5079</v>
      </c>
      <c r="KM869" s="4">
        <v>34.65</v>
      </c>
      <c r="KN869" s="4">
        <v>-27.450000000000003</v>
      </c>
      <c r="KO869" s="4">
        <v>15203</v>
      </c>
      <c r="KP869" s="4">
        <v>-346</v>
      </c>
      <c r="KQ869" s="4">
        <v>191.25</v>
      </c>
      <c r="KR869" s="4">
        <v>47.5</v>
      </c>
      <c r="KS869" s="4">
        <v>42061</v>
      </c>
      <c r="KT869" s="4">
        <v>16277</v>
      </c>
      <c r="KU869" s="4">
        <v>44.45</v>
      </c>
      <c r="KV869" s="4">
        <v>-33.700000000000003</v>
      </c>
      <c r="KW869" s="4">
        <v>2502</v>
      </c>
      <c r="KX869" s="4">
        <v>-326</v>
      </c>
      <c r="KY869" s="4">
        <v>152.6</v>
      </c>
      <c r="KZ869" s="4">
        <v>40.299999999999997</v>
      </c>
      <c r="LA869" s="4">
        <v>9355</v>
      </c>
      <c r="LB869" s="4">
        <v>5068</v>
      </c>
      <c r="LC869" s="4">
        <v>56.7</v>
      </c>
      <c r="LD869" s="4">
        <v>-40.899999999999991</v>
      </c>
    </row>
    <row r="870" spans="1:316" x14ac:dyDescent="0.25">
      <c r="A870" s="171">
        <v>44071.572729976855</v>
      </c>
      <c r="B870" s="172">
        <v>0.57152777777777775</v>
      </c>
      <c r="C870" s="4">
        <v>11644.6</v>
      </c>
      <c r="D870" s="4">
        <v>11650</v>
      </c>
      <c r="E870" s="173">
        <v>105.7</v>
      </c>
      <c r="F870" s="173">
        <v>-118.4</v>
      </c>
      <c r="G870" s="173">
        <v>313.89999999999998</v>
      </c>
      <c r="H870" s="173">
        <v>2969.1499999999992</v>
      </c>
      <c r="I870" s="173">
        <v>-5444.55</v>
      </c>
      <c r="J870" s="173">
        <v>8413.6999999999989</v>
      </c>
      <c r="K870" s="127">
        <v>13.65</v>
      </c>
      <c r="L870" s="127">
        <v>17.059999999999999</v>
      </c>
      <c r="M870" s="127">
        <v>-2.0700000000000003</v>
      </c>
      <c r="N870" s="127">
        <v>-0.73000000000000043</v>
      </c>
      <c r="O870" s="127">
        <v>-0.12228584959424674</v>
      </c>
      <c r="P870" s="127">
        <v>0.15721219044263043</v>
      </c>
      <c r="Q870" s="127">
        <v>1.3243157869159181</v>
      </c>
      <c r="R870" s="4">
        <v>73191</v>
      </c>
      <c r="S870" s="4">
        <v>106981</v>
      </c>
      <c r="T870" s="173">
        <v>11672.033333333333</v>
      </c>
      <c r="U870" s="173">
        <v>0.61666666666678793</v>
      </c>
      <c r="V870" s="4">
        <v>180467</v>
      </c>
      <c r="W870" s="4">
        <v>-26257</v>
      </c>
      <c r="X870" s="173">
        <v>27.433333333332484</v>
      </c>
      <c r="Y870" s="126">
        <v>51285</v>
      </c>
      <c r="Z870" s="126">
        <v>107993</v>
      </c>
      <c r="AA870" s="126">
        <v>159278</v>
      </c>
      <c r="AB870" s="126">
        <v>33790</v>
      </c>
      <c r="AC870" s="126">
        <v>30190</v>
      </c>
      <c r="AD870" s="176" t="e">
        <v>#REF!</v>
      </c>
      <c r="AE870" s="177">
        <v>6.9147724647490402E-2</v>
      </c>
      <c r="AF870" s="177">
        <v>-1.0147308497837265E-2</v>
      </c>
      <c r="AG870" s="177">
        <v>6.6938605727085515E-2</v>
      </c>
      <c r="AH870" s="177">
        <v>-6.3700956140486278E-2</v>
      </c>
      <c r="AI870" s="127">
        <v>-2.6583198827366306E-2</v>
      </c>
      <c r="AJ870" s="127">
        <v>0</v>
      </c>
      <c r="AK870" s="4">
        <v>0</v>
      </c>
      <c r="AL870" s="178">
        <v>11600</v>
      </c>
      <c r="AM870" s="178">
        <v>11500</v>
      </c>
      <c r="AN870" s="178">
        <v>11700</v>
      </c>
      <c r="AO870" s="178">
        <v>11400</v>
      </c>
      <c r="AS870" s="4">
        <v>2.7666250082220616</v>
      </c>
      <c r="AT870" s="4">
        <v>3.7390087929656275</v>
      </c>
      <c r="AU870" s="4">
        <v>1.2532386599690297</v>
      </c>
      <c r="AV870" s="4">
        <v>0.58974758491741974</v>
      </c>
      <c r="AW870" s="4">
        <v>0.36736792154381526</v>
      </c>
      <c r="AX870" s="4">
        <v>9.2373791621911922E-2</v>
      </c>
      <c r="AY870" s="4">
        <v>20.021084337349397</v>
      </c>
      <c r="AZ870" s="4">
        <v>121.33333333333333</v>
      </c>
      <c r="BA870" s="4">
        <v>28.815656565656564</v>
      </c>
      <c r="BB870" s="4">
        <v>38.375</v>
      </c>
      <c r="BC870" s="4">
        <v>18.739428571428572</v>
      </c>
      <c r="BD870" s="4">
        <v>149.31578947368422</v>
      </c>
      <c r="BE870" s="4">
        <v>9.6900862068965523</v>
      </c>
      <c r="BF870" s="4">
        <v>31.128919860627178</v>
      </c>
      <c r="BG870" s="4">
        <v>6.8177697189483224</v>
      </c>
      <c r="BH870" s="4">
        <v>4.6016218955904717</v>
      </c>
      <c r="BI870" s="4">
        <v>5</v>
      </c>
      <c r="BJ870" s="4">
        <v>2</v>
      </c>
      <c r="BK870" s="4">
        <v>1659.25</v>
      </c>
      <c r="BL870" s="4">
        <v>84.25</v>
      </c>
      <c r="BM870" s="4">
        <v>7298</v>
      </c>
      <c r="BN870" s="4">
        <v>-136</v>
      </c>
      <c r="BO870" s="4">
        <v>1.85</v>
      </c>
      <c r="BP870" s="4">
        <v>-0.69999999999999973</v>
      </c>
      <c r="BQ870" s="4">
        <v>0</v>
      </c>
      <c r="BR870" s="4">
        <v>0</v>
      </c>
      <c r="BS870" s="4">
        <v>0</v>
      </c>
      <c r="BT870" s="4">
        <v>0</v>
      </c>
      <c r="BU870" s="4">
        <v>56</v>
      </c>
      <c r="BV870" s="4">
        <v>0</v>
      </c>
      <c r="BW870" s="4">
        <v>1.8</v>
      </c>
      <c r="BX870" s="4">
        <v>-1.2</v>
      </c>
      <c r="BY870" s="4">
        <v>23</v>
      </c>
      <c r="BZ870" s="4">
        <v>0</v>
      </c>
      <c r="CA870" s="4">
        <v>0</v>
      </c>
      <c r="CB870" s="4">
        <v>0</v>
      </c>
      <c r="CC870" s="4">
        <v>494</v>
      </c>
      <c r="CD870" s="4">
        <v>121</v>
      </c>
      <c r="CE870" s="4">
        <v>2.25</v>
      </c>
      <c r="CF870" s="4">
        <v>-0.64999999999999991</v>
      </c>
      <c r="CG870" s="4">
        <v>0</v>
      </c>
      <c r="CH870" s="4">
        <v>0</v>
      </c>
      <c r="CI870" s="4">
        <v>0</v>
      </c>
      <c r="CJ870" s="4">
        <v>0</v>
      </c>
      <c r="CK870" s="4">
        <v>1</v>
      </c>
      <c r="CL870" s="4">
        <v>1</v>
      </c>
      <c r="CM870" s="4">
        <v>2.35</v>
      </c>
      <c r="CN870" s="4">
        <v>-9.5500000000000007</v>
      </c>
      <c r="CO870" s="4">
        <v>12</v>
      </c>
      <c r="CP870" s="4">
        <v>1</v>
      </c>
      <c r="CQ870" s="4">
        <v>1405.4</v>
      </c>
      <c r="CR870" s="4">
        <v>21.400000000000091</v>
      </c>
      <c r="CS870" s="4">
        <v>1438</v>
      </c>
      <c r="CT870" s="4">
        <v>-195</v>
      </c>
      <c r="CU870" s="4">
        <v>2.4</v>
      </c>
      <c r="CV870" s="4">
        <v>-0.70000000000000018</v>
      </c>
      <c r="CW870" s="4">
        <v>0</v>
      </c>
      <c r="CX870" s="4">
        <v>0</v>
      </c>
      <c r="CY870" s="4">
        <v>0</v>
      </c>
      <c r="CZ870" s="4">
        <v>0</v>
      </c>
      <c r="DA870" s="4">
        <v>45</v>
      </c>
      <c r="DB870" s="4">
        <v>17</v>
      </c>
      <c r="DC870" s="4">
        <v>2.75</v>
      </c>
      <c r="DD870" s="4">
        <v>-1.7000000000000002</v>
      </c>
      <c r="DE870" s="4">
        <v>29</v>
      </c>
      <c r="DF870" s="4">
        <v>0</v>
      </c>
      <c r="DG870" s="4">
        <v>0</v>
      </c>
      <c r="DH870" s="4">
        <v>0</v>
      </c>
      <c r="DI870" s="4">
        <v>2423</v>
      </c>
      <c r="DJ870" s="4">
        <v>179</v>
      </c>
      <c r="DK870" s="4">
        <v>2.8</v>
      </c>
      <c r="DL870" s="4">
        <v>-0.65000000000000036</v>
      </c>
      <c r="DM870" s="4">
        <v>0</v>
      </c>
      <c r="DN870" s="4">
        <v>0</v>
      </c>
      <c r="DO870" s="4">
        <v>0</v>
      </c>
      <c r="DP870" s="4">
        <v>0</v>
      </c>
      <c r="DQ870" s="4">
        <v>7</v>
      </c>
      <c r="DR870" s="4">
        <v>6</v>
      </c>
      <c r="DS870" s="4">
        <v>3.05</v>
      </c>
      <c r="DT870" s="4">
        <v>-1.75</v>
      </c>
      <c r="DU870" s="4">
        <v>1</v>
      </c>
      <c r="DV870" s="4">
        <v>0</v>
      </c>
      <c r="DW870" s="4">
        <v>0</v>
      </c>
      <c r="DX870" s="4">
        <v>0</v>
      </c>
      <c r="DY870" s="4">
        <v>3422</v>
      </c>
      <c r="DZ870" s="4">
        <v>-174</v>
      </c>
      <c r="EA870" s="4">
        <v>3.1</v>
      </c>
      <c r="EB870" s="4">
        <v>-0.75</v>
      </c>
      <c r="EC870" s="4">
        <v>0</v>
      </c>
      <c r="ED870" s="4">
        <v>0</v>
      </c>
      <c r="EE870" s="4">
        <v>0</v>
      </c>
      <c r="EF870" s="4">
        <v>0</v>
      </c>
      <c r="EG870" s="4">
        <v>181</v>
      </c>
      <c r="EH870" s="4">
        <v>174</v>
      </c>
      <c r="EI870" s="4">
        <v>3.45</v>
      </c>
      <c r="EJ870" s="4">
        <v>-1.25</v>
      </c>
      <c r="EK870" s="4">
        <v>102</v>
      </c>
      <c r="EL870" s="4">
        <v>1</v>
      </c>
      <c r="EM870" s="4">
        <v>1169.25</v>
      </c>
      <c r="EN870" s="4">
        <v>105</v>
      </c>
      <c r="EO870" s="4">
        <v>23242</v>
      </c>
      <c r="EP870" s="4">
        <v>4339</v>
      </c>
      <c r="EQ870" s="4">
        <v>3.55</v>
      </c>
      <c r="ER870" s="4">
        <v>-0.90000000000000036</v>
      </c>
      <c r="ES870" s="4">
        <v>1</v>
      </c>
      <c r="ET870" s="4">
        <v>1</v>
      </c>
      <c r="EU870" s="4">
        <v>1048.2</v>
      </c>
      <c r="EV870" s="4">
        <v>377.35</v>
      </c>
      <c r="EW870" s="4">
        <v>305</v>
      </c>
      <c r="EX870" s="4">
        <v>279</v>
      </c>
      <c r="EY870" s="4">
        <v>3.8</v>
      </c>
      <c r="EZ870" s="4">
        <v>-1.1500000000000004</v>
      </c>
      <c r="FA870" s="4">
        <v>27</v>
      </c>
      <c r="FB870" s="4">
        <v>1</v>
      </c>
      <c r="FC870" s="4">
        <v>1028.05</v>
      </c>
      <c r="FD870" s="4">
        <v>66.599999999999909</v>
      </c>
      <c r="FE870" s="4">
        <v>5967</v>
      </c>
      <c r="FF870" s="4">
        <v>818</v>
      </c>
      <c r="FG870" s="4">
        <v>3.9</v>
      </c>
      <c r="FH870" s="4">
        <v>-1.2500000000000004</v>
      </c>
      <c r="FI870" s="4">
        <v>1</v>
      </c>
      <c r="FJ870" s="4">
        <v>1</v>
      </c>
      <c r="FK870" s="4">
        <v>1025.1500000000001</v>
      </c>
      <c r="FL870" s="4">
        <v>401.90000000000009</v>
      </c>
      <c r="FM870" s="4">
        <v>86</v>
      </c>
      <c r="FN870" s="4">
        <v>73</v>
      </c>
      <c r="FO870" s="4">
        <v>4.25</v>
      </c>
      <c r="FP870" s="4">
        <v>-1.4500000000000002</v>
      </c>
      <c r="FQ870" s="4">
        <v>9</v>
      </c>
      <c r="FR870" s="4">
        <v>0</v>
      </c>
      <c r="FS870" s="4">
        <v>959.3</v>
      </c>
      <c r="FT870" s="4">
        <v>93.949999999999932</v>
      </c>
      <c r="FU870" s="4">
        <v>17098</v>
      </c>
      <c r="FV870" s="4">
        <v>473</v>
      </c>
      <c r="FW870" s="4">
        <v>4.4000000000000004</v>
      </c>
      <c r="FX870" s="4">
        <v>-1.6499999999999995</v>
      </c>
      <c r="FY870" s="4">
        <v>0</v>
      </c>
      <c r="FZ870" s="4">
        <v>0</v>
      </c>
      <c r="GA870" s="4">
        <v>0</v>
      </c>
      <c r="GB870" s="4">
        <v>0</v>
      </c>
      <c r="GC870" s="4">
        <v>320</v>
      </c>
      <c r="GD870" s="4">
        <v>-1</v>
      </c>
      <c r="GE870" s="4">
        <v>4.75</v>
      </c>
      <c r="GF870" s="4">
        <v>-1.5999999999999996</v>
      </c>
      <c r="GG870" s="4">
        <v>316</v>
      </c>
      <c r="GH870" s="4">
        <v>0</v>
      </c>
      <c r="GI870" s="4">
        <v>859.1</v>
      </c>
      <c r="GJ870" s="4">
        <v>89.100000000000023</v>
      </c>
      <c r="GK870" s="4">
        <v>13165</v>
      </c>
      <c r="GL870" s="4">
        <v>2732</v>
      </c>
      <c r="GM870" s="4">
        <v>5</v>
      </c>
      <c r="GN870" s="4">
        <v>-1.9000000000000004</v>
      </c>
      <c r="GO870" s="4">
        <v>2</v>
      </c>
      <c r="GP870" s="4">
        <v>2</v>
      </c>
      <c r="GQ870" s="4">
        <v>806.35</v>
      </c>
      <c r="GR870" s="4">
        <v>270.85000000000002</v>
      </c>
      <c r="GS870" s="4">
        <v>355</v>
      </c>
      <c r="GT870" s="4">
        <v>44</v>
      </c>
      <c r="GU870" s="4">
        <v>5.3</v>
      </c>
      <c r="GV870" s="4">
        <v>-2.2999999999999998</v>
      </c>
      <c r="GW870" s="4">
        <v>292</v>
      </c>
      <c r="GX870" s="4">
        <v>14</v>
      </c>
      <c r="GY870" s="4">
        <v>761.95</v>
      </c>
      <c r="GZ870" s="4">
        <v>92.850000000000023</v>
      </c>
      <c r="HA870" s="4">
        <v>10203</v>
      </c>
      <c r="HB870" s="4">
        <v>1087</v>
      </c>
      <c r="HC870" s="4">
        <v>5.65</v>
      </c>
      <c r="HD870" s="4">
        <v>-2.5</v>
      </c>
      <c r="HE870" s="4">
        <v>1</v>
      </c>
      <c r="HF870" s="4">
        <v>0</v>
      </c>
      <c r="HG870" s="4">
        <v>0</v>
      </c>
      <c r="HH870" s="4">
        <v>0</v>
      </c>
      <c r="HI870" s="4">
        <v>1191</v>
      </c>
      <c r="HJ870" s="4">
        <v>28</v>
      </c>
      <c r="HK870" s="4">
        <v>6.05</v>
      </c>
      <c r="HL870" s="4">
        <v>-2.95</v>
      </c>
      <c r="HM870" s="4">
        <v>996</v>
      </c>
      <c r="HN870" s="4">
        <v>93</v>
      </c>
      <c r="HO870" s="4">
        <v>650</v>
      </c>
      <c r="HP870" s="4">
        <v>77.450000000000045</v>
      </c>
      <c r="HQ870" s="4">
        <v>19941</v>
      </c>
      <c r="HR870" s="4">
        <v>5212</v>
      </c>
      <c r="HS870" s="4">
        <v>6.75</v>
      </c>
      <c r="HT870" s="4">
        <v>-3.6999999999999993</v>
      </c>
      <c r="HU870" s="4">
        <v>12</v>
      </c>
      <c r="HV870" s="4">
        <v>5</v>
      </c>
      <c r="HW870" s="4">
        <v>610.70000000000005</v>
      </c>
      <c r="HX870" s="4">
        <v>60.700000000000045</v>
      </c>
      <c r="HY870" s="4">
        <v>1456</v>
      </c>
      <c r="HZ870" s="4">
        <v>445</v>
      </c>
      <c r="IA870" s="4">
        <v>7.4</v>
      </c>
      <c r="IB870" s="4">
        <v>-4.6500000000000004</v>
      </c>
      <c r="IC870" s="4">
        <v>396</v>
      </c>
      <c r="ID870" s="4">
        <v>-6</v>
      </c>
      <c r="IE870" s="4">
        <v>532</v>
      </c>
      <c r="IF870" s="4">
        <v>59.350000000000023</v>
      </c>
      <c r="IG870" s="4">
        <v>11411</v>
      </c>
      <c r="IH870" s="4">
        <v>530</v>
      </c>
      <c r="II870" s="4">
        <v>8.5</v>
      </c>
      <c r="IJ870" s="4">
        <v>-5.65</v>
      </c>
      <c r="IK870" s="4">
        <v>72</v>
      </c>
      <c r="IL870" s="4">
        <v>1</v>
      </c>
      <c r="IM870" s="4">
        <v>503.9</v>
      </c>
      <c r="IN870" s="4">
        <v>66.849999999999966</v>
      </c>
      <c r="IO870" s="4">
        <v>2763</v>
      </c>
      <c r="IP870" s="4">
        <v>1027</v>
      </c>
      <c r="IQ870" s="4">
        <v>9.65</v>
      </c>
      <c r="IR870" s="4">
        <v>-7.4500000000000011</v>
      </c>
      <c r="IS870" s="4">
        <v>875</v>
      </c>
      <c r="IT870" s="4">
        <v>-4</v>
      </c>
      <c r="IU870" s="4">
        <v>456.5</v>
      </c>
      <c r="IV870" s="4">
        <v>71.399999999999977</v>
      </c>
      <c r="IW870" s="4">
        <v>16397</v>
      </c>
      <c r="IX870" s="4">
        <v>2881</v>
      </c>
      <c r="IY870" s="4">
        <v>11.6</v>
      </c>
      <c r="IZ870" s="4">
        <v>-9.15</v>
      </c>
      <c r="JA870" s="4">
        <v>38</v>
      </c>
      <c r="JB870" s="4">
        <v>-14</v>
      </c>
      <c r="JC870" s="4">
        <v>400</v>
      </c>
      <c r="JD870" s="4">
        <v>56.199999999999989</v>
      </c>
      <c r="JE870" s="4">
        <v>5674</v>
      </c>
      <c r="JF870" s="4">
        <v>2879</v>
      </c>
      <c r="JG870" s="4">
        <v>14.05</v>
      </c>
      <c r="JH870" s="4">
        <v>-11.399999999999999</v>
      </c>
      <c r="JI870" s="4">
        <v>2320</v>
      </c>
      <c r="JJ870" s="4">
        <v>-39</v>
      </c>
      <c r="JK870" s="4">
        <v>360</v>
      </c>
      <c r="JL870" s="4">
        <v>64.699999999999989</v>
      </c>
      <c r="JM870" s="4">
        <v>22481</v>
      </c>
      <c r="JN870" s="4">
        <v>7152</v>
      </c>
      <c r="JO870" s="4">
        <v>17.45</v>
      </c>
      <c r="JP870" s="4">
        <v>-14.3</v>
      </c>
      <c r="JQ870" s="5">
        <v>287</v>
      </c>
      <c r="JR870" s="4">
        <v>13</v>
      </c>
      <c r="JS870" s="4">
        <v>316</v>
      </c>
      <c r="JT870" s="4">
        <v>63.349999999999994</v>
      </c>
      <c r="JU870" s="4">
        <v>8934</v>
      </c>
      <c r="JV870" s="4">
        <v>3806</v>
      </c>
      <c r="JW870" s="4">
        <v>21.8</v>
      </c>
      <c r="JX870" s="4">
        <v>-17.2</v>
      </c>
      <c r="JY870" s="4">
        <v>4412</v>
      </c>
      <c r="JZ870" s="4">
        <v>-1601</v>
      </c>
      <c r="KA870" s="4">
        <v>269.60000000000002</v>
      </c>
      <c r="KB870" s="4">
        <v>54.300000000000011</v>
      </c>
      <c r="KC870" s="4">
        <v>30080</v>
      </c>
      <c r="KD870" s="4">
        <v>6520</v>
      </c>
      <c r="KE870" s="4">
        <v>27.75</v>
      </c>
      <c r="KF870" s="4">
        <v>-21.4</v>
      </c>
      <c r="KG870" s="4">
        <v>1973</v>
      </c>
      <c r="KH870" s="4">
        <v>584</v>
      </c>
      <c r="KI870" s="4">
        <v>227.3</v>
      </c>
      <c r="KJ870" s="4">
        <v>49.850000000000023</v>
      </c>
      <c r="KK870" s="4">
        <v>9079</v>
      </c>
      <c r="KL870" s="4">
        <v>5079</v>
      </c>
      <c r="KM870" s="4">
        <v>35.200000000000003</v>
      </c>
      <c r="KN870" s="4">
        <v>-26.9</v>
      </c>
      <c r="KO870" s="4">
        <v>15203</v>
      </c>
      <c r="KP870" s="4">
        <v>-346</v>
      </c>
      <c r="KQ870" s="4">
        <v>188.25</v>
      </c>
      <c r="KR870" s="4">
        <v>44.5</v>
      </c>
      <c r="KS870" s="4">
        <v>42061</v>
      </c>
      <c r="KT870" s="4">
        <v>16277</v>
      </c>
      <c r="KU870" s="4">
        <v>45.5</v>
      </c>
      <c r="KV870" s="4">
        <v>-32.650000000000006</v>
      </c>
      <c r="KW870" s="4">
        <v>2502</v>
      </c>
      <c r="KX870" s="4">
        <v>-326</v>
      </c>
      <c r="KY870" s="4">
        <v>150.1</v>
      </c>
      <c r="KZ870" s="4">
        <v>37.799999999999997</v>
      </c>
      <c r="LA870" s="4">
        <v>9355</v>
      </c>
      <c r="LB870" s="4">
        <v>5068</v>
      </c>
      <c r="LC870" s="4">
        <v>58.1</v>
      </c>
      <c r="LD870" s="4">
        <v>-39.499999999999993</v>
      </c>
    </row>
    <row r="871" spans="1:316" x14ac:dyDescent="0.25">
      <c r="A871" s="171">
        <v>44071.571800578706</v>
      </c>
      <c r="B871" s="172">
        <v>0.5708333333333333</v>
      </c>
      <c r="C871" s="4">
        <v>11643.35</v>
      </c>
      <c r="D871" s="4">
        <v>11650</v>
      </c>
      <c r="E871" s="173">
        <v>109.79999999999998</v>
      </c>
      <c r="F871" s="173">
        <v>-119</v>
      </c>
      <c r="G871" s="173">
        <v>313.89999999999998</v>
      </c>
      <c r="H871" s="173">
        <v>2986.1999999999994</v>
      </c>
      <c r="I871" s="173">
        <v>-5451.2000000000007</v>
      </c>
      <c r="J871" s="173">
        <v>8437.4</v>
      </c>
      <c r="K871" s="127">
        <v>13.65</v>
      </c>
      <c r="L871" s="127">
        <v>17.059999999999999</v>
      </c>
      <c r="M871" s="127">
        <v>-2.0700000000000003</v>
      </c>
      <c r="N871" s="127">
        <v>-0.73000000000000043</v>
      </c>
      <c r="O871" s="127">
        <v>-0.11894843714243386</v>
      </c>
      <c r="P871" s="127">
        <v>0.15936297733162411</v>
      </c>
      <c r="Q871" s="127">
        <v>1.3177108729906064</v>
      </c>
      <c r="R871" s="4">
        <v>74412</v>
      </c>
      <c r="S871" s="4">
        <v>106959</v>
      </c>
      <c r="T871" s="173">
        <v>11671.416666666666</v>
      </c>
      <c r="U871" s="173">
        <v>11.91666666666606</v>
      </c>
      <c r="V871" s="4">
        <v>180439</v>
      </c>
      <c r="W871" s="4">
        <v>-26060</v>
      </c>
      <c r="X871" s="173">
        <v>28.066666666665697</v>
      </c>
      <c r="Y871" s="126">
        <v>60034</v>
      </c>
      <c r="Z871" s="126">
        <v>107985</v>
      </c>
      <c r="AA871" s="126">
        <v>168019</v>
      </c>
      <c r="AB871" s="126">
        <v>32547</v>
      </c>
      <c r="AC871" s="126">
        <v>29425</v>
      </c>
      <c r="AD871" s="176" t="e">
        <v>#REF!</v>
      </c>
      <c r="AE871" s="177">
        <v>3.2644300957932887E-2</v>
      </c>
      <c r="AF871" s="177">
        <v>-1.1466365743985411E-2</v>
      </c>
      <c r="AG871" s="177">
        <v>1.4252048231171249E-2</v>
      </c>
      <c r="AH871" s="177">
        <v>-7.3110541126878231E-2</v>
      </c>
      <c r="AI871" s="127">
        <v>-3.6179194432644016E-2</v>
      </c>
      <c r="AJ871" s="127">
        <v>0</v>
      </c>
      <c r="AK871" s="4">
        <v>0</v>
      </c>
      <c r="AL871" s="178">
        <v>11600</v>
      </c>
      <c r="AM871" s="178">
        <v>11500</v>
      </c>
      <c r="AN871" s="178">
        <v>11700</v>
      </c>
      <c r="AO871" s="178">
        <v>11400</v>
      </c>
      <c r="AS871" s="4">
        <v>2.7775441823796072</v>
      </c>
      <c r="AT871" s="4">
        <v>3.6143689320388348</v>
      </c>
      <c r="AU871" s="4">
        <v>1.2346131301289567</v>
      </c>
      <c r="AV871" s="4">
        <v>0.57615894039735094</v>
      </c>
      <c r="AW871" s="4">
        <v>0.36280239984517126</v>
      </c>
      <c r="AX871" s="4">
        <v>9.0323150273706521E-2</v>
      </c>
      <c r="AY871" s="4">
        <v>20.004016064257026</v>
      </c>
      <c r="AZ871" s="4">
        <v>121.33333333333333</v>
      </c>
      <c r="BA871" s="4">
        <v>28.606060606060606</v>
      </c>
      <c r="BB871" s="4">
        <v>37.625</v>
      </c>
      <c r="BC871" s="4">
        <v>18.522883295194507</v>
      </c>
      <c r="BD871" s="4">
        <v>149.89473684210526</v>
      </c>
      <c r="BE871" s="4">
        <v>9.7478222996515687</v>
      </c>
      <c r="BF871" s="4">
        <v>31.041811846689896</v>
      </c>
      <c r="BG871" s="4">
        <v>6.8302099796793856</v>
      </c>
      <c r="BH871" s="4">
        <v>4.5982732351447435</v>
      </c>
      <c r="BI871" s="4">
        <v>5</v>
      </c>
      <c r="BJ871" s="4">
        <v>2</v>
      </c>
      <c r="BK871" s="4">
        <v>1659.25</v>
      </c>
      <c r="BL871" s="4">
        <v>84.25</v>
      </c>
      <c r="BM871" s="4">
        <v>7298</v>
      </c>
      <c r="BN871" s="4">
        <v>-136</v>
      </c>
      <c r="BO871" s="4">
        <v>1.85</v>
      </c>
      <c r="BP871" s="4">
        <v>-0.69999999999999973</v>
      </c>
      <c r="BQ871" s="4">
        <v>0</v>
      </c>
      <c r="BR871" s="4">
        <v>0</v>
      </c>
      <c r="BS871" s="4">
        <v>0</v>
      </c>
      <c r="BT871" s="4">
        <v>0</v>
      </c>
      <c r="BU871" s="4">
        <v>56</v>
      </c>
      <c r="BV871" s="4">
        <v>0</v>
      </c>
      <c r="BW871" s="4">
        <v>1.8</v>
      </c>
      <c r="BX871" s="4">
        <v>-1.2</v>
      </c>
      <c r="BY871" s="4">
        <v>23</v>
      </c>
      <c r="BZ871" s="4">
        <v>0</v>
      </c>
      <c r="CA871" s="4">
        <v>0</v>
      </c>
      <c r="CB871" s="4">
        <v>0</v>
      </c>
      <c r="CC871" s="4">
        <v>494</v>
      </c>
      <c r="CD871" s="4">
        <v>121</v>
      </c>
      <c r="CE871" s="4">
        <v>2.25</v>
      </c>
      <c r="CF871" s="4">
        <v>-0.64999999999999991</v>
      </c>
      <c r="CG871" s="4">
        <v>0</v>
      </c>
      <c r="CH871" s="4">
        <v>0</v>
      </c>
      <c r="CI871" s="4">
        <v>0</v>
      </c>
      <c r="CJ871" s="4">
        <v>0</v>
      </c>
      <c r="CK871" s="4">
        <v>1</v>
      </c>
      <c r="CL871" s="4">
        <v>1</v>
      </c>
      <c r="CM871" s="4">
        <v>2.35</v>
      </c>
      <c r="CN871" s="4">
        <v>-9.5500000000000007</v>
      </c>
      <c r="CO871" s="4">
        <v>12</v>
      </c>
      <c r="CP871" s="4">
        <v>1</v>
      </c>
      <c r="CQ871" s="4">
        <v>1405.4</v>
      </c>
      <c r="CR871" s="4">
        <v>21.400000000000091</v>
      </c>
      <c r="CS871" s="4">
        <v>1438</v>
      </c>
      <c r="CT871" s="4">
        <v>-195</v>
      </c>
      <c r="CU871" s="4">
        <v>2.4</v>
      </c>
      <c r="CV871" s="4">
        <v>-0.70000000000000018</v>
      </c>
      <c r="CW871" s="4">
        <v>0</v>
      </c>
      <c r="CX871" s="4">
        <v>0</v>
      </c>
      <c r="CY871" s="4">
        <v>0</v>
      </c>
      <c r="CZ871" s="4">
        <v>0</v>
      </c>
      <c r="DA871" s="4">
        <v>45</v>
      </c>
      <c r="DB871" s="4">
        <v>17</v>
      </c>
      <c r="DC871" s="4">
        <v>2.75</v>
      </c>
      <c r="DD871" s="4">
        <v>-1.7000000000000002</v>
      </c>
      <c r="DE871" s="4">
        <v>29</v>
      </c>
      <c r="DF871" s="4">
        <v>0</v>
      </c>
      <c r="DG871" s="4">
        <v>0</v>
      </c>
      <c r="DH871" s="4">
        <v>0</v>
      </c>
      <c r="DI871" s="4">
        <v>2423</v>
      </c>
      <c r="DJ871" s="4">
        <v>179</v>
      </c>
      <c r="DK871" s="4">
        <v>2.8</v>
      </c>
      <c r="DL871" s="4">
        <v>-0.65000000000000036</v>
      </c>
      <c r="DM871" s="4">
        <v>0</v>
      </c>
      <c r="DN871" s="4">
        <v>0</v>
      </c>
      <c r="DO871" s="4">
        <v>0</v>
      </c>
      <c r="DP871" s="4">
        <v>0</v>
      </c>
      <c r="DQ871" s="4">
        <v>7</v>
      </c>
      <c r="DR871" s="4">
        <v>6</v>
      </c>
      <c r="DS871" s="4">
        <v>3.05</v>
      </c>
      <c r="DT871" s="4">
        <v>-1.75</v>
      </c>
      <c r="DU871" s="4">
        <v>1</v>
      </c>
      <c r="DV871" s="4">
        <v>0</v>
      </c>
      <c r="DW871" s="4">
        <v>0</v>
      </c>
      <c r="DX871" s="4">
        <v>0</v>
      </c>
      <c r="DY871" s="4">
        <v>3415</v>
      </c>
      <c r="DZ871" s="4">
        <v>-181</v>
      </c>
      <c r="EA871" s="4">
        <v>3.1</v>
      </c>
      <c r="EB871" s="4">
        <v>-0.75</v>
      </c>
      <c r="EC871" s="4">
        <v>0</v>
      </c>
      <c r="ED871" s="4">
        <v>0</v>
      </c>
      <c r="EE871" s="4">
        <v>0</v>
      </c>
      <c r="EF871" s="4">
        <v>0</v>
      </c>
      <c r="EG871" s="4">
        <v>181</v>
      </c>
      <c r="EH871" s="4">
        <v>174</v>
      </c>
      <c r="EI871" s="4">
        <v>3.45</v>
      </c>
      <c r="EJ871" s="4">
        <v>-1.25</v>
      </c>
      <c r="EK871" s="4">
        <v>102</v>
      </c>
      <c r="EL871" s="4">
        <v>1</v>
      </c>
      <c r="EM871" s="4">
        <v>1169.25</v>
      </c>
      <c r="EN871" s="4">
        <v>105</v>
      </c>
      <c r="EO871" s="4">
        <v>23242</v>
      </c>
      <c r="EP871" s="4">
        <v>4339</v>
      </c>
      <c r="EQ871" s="4">
        <v>3.55</v>
      </c>
      <c r="ER871" s="4">
        <v>-0.90000000000000036</v>
      </c>
      <c r="ES871" s="4">
        <v>1</v>
      </c>
      <c r="ET871" s="4">
        <v>1</v>
      </c>
      <c r="EU871" s="4">
        <v>1048.2</v>
      </c>
      <c r="EV871" s="4">
        <v>377.35</v>
      </c>
      <c r="EW871" s="4">
        <v>305</v>
      </c>
      <c r="EX871" s="4">
        <v>279</v>
      </c>
      <c r="EY871" s="4">
        <v>3.8</v>
      </c>
      <c r="EZ871" s="4">
        <v>-1.1500000000000004</v>
      </c>
      <c r="FA871" s="4">
        <v>27</v>
      </c>
      <c r="FB871" s="4">
        <v>1</v>
      </c>
      <c r="FC871" s="4">
        <v>1028.05</v>
      </c>
      <c r="FD871" s="4">
        <v>66.599999999999909</v>
      </c>
      <c r="FE871" s="4">
        <v>5967</v>
      </c>
      <c r="FF871" s="4">
        <v>818</v>
      </c>
      <c r="FG871" s="4">
        <v>3.9</v>
      </c>
      <c r="FH871" s="4">
        <v>-1.2500000000000004</v>
      </c>
      <c r="FI871" s="4">
        <v>1</v>
      </c>
      <c r="FJ871" s="4">
        <v>1</v>
      </c>
      <c r="FK871" s="4">
        <v>1025.1500000000001</v>
      </c>
      <c r="FL871" s="4">
        <v>401.90000000000009</v>
      </c>
      <c r="FM871" s="4">
        <v>86</v>
      </c>
      <c r="FN871" s="4">
        <v>73</v>
      </c>
      <c r="FO871" s="4">
        <v>4.25</v>
      </c>
      <c r="FP871" s="4">
        <v>-1.4500000000000002</v>
      </c>
      <c r="FQ871" s="4">
        <v>9</v>
      </c>
      <c r="FR871" s="4">
        <v>0</v>
      </c>
      <c r="FS871" s="4">
        <v>959.3</v>
      </c>
      <c r="FT871" s="4">
        <v>93.949999999999932</v>
      </c>
      <c r="FU871" s="4">
        <v>17098</v>
      </c>
      <c r="FV871" s="4">
        <v>473</v>
      </c>
      <c r="FW871" s="4">
        <v>4.45</v>
      </c>
      <c r="FX871" s="4">
        <v>-1.5999999999999996</v>
      </c>
      <c r="FY871" s="4">
        <v>0</v>
      </c>
      <c r="FZ871" s="4">
        <v>0</v>
      </c>
      <c r="GA871" s="4">
        <v>0</v>
      </c>
      <c r="GB871" s="4">
        <v>0</v>
      </c>
      <c r="GC871" s="4">
        <v>320</v>
      </c>
      <c r="GD871" s="4">
        <v>-1</v>
      </c>
      <c r="GE871" s="4">
        <v>4.75</v>
      </c>
      <c r="GF871" s="4">
        <v>-1.5999999999999996</v>
      </c>
      <c r="GG871" s="4">
        <v>316</v>
      </c>
      <c r="GH871" s="4">
        <v>0</v>
      </c>
      <c r="GI871" s="4">
        <v>859.1</v>
      </c>
      <c r="GJ871" s="4">
        <v>89.100000000000023</v>
      </c>
      <c r="GK871" s="4">
        <v>13195</v>
      </c>
      <c r="GL871" s="4">
        <v>2762</v>
      </c>
      <c r="GM871" s="4">
        <v>5.05</v>
      </c>
      <c r="GN871" s="4">
        <v>-1.8500000000000005</v>
      </c>
      <c r="GO871" s="4">
        <v>2</v>
      </c>
      <c r="GP871" s="4">
        <v>2</v>
      </c>
      <c r="GQ871" s="4">
        <v>806.35</v>
      </c>
      <c r="GR871" s="4">
        <v>270.85000000000002</v>
      </c>
      <c r="GS871" s="4">
        <v>355</v>
      </c>
      <c r="GT871" s="4">
        <v>44</v>
      </c>
      <c r="GU871" s="4">
        <v>5.3</v>
      </c>
      <c r="GV871" s="4">
        <v>-2.2999999999999998</v>
      </c>
      <c r="GW871" s="4">
        <v>292</v>
      </c>
      <c r="GX871" s="4">
        <v>14</v>
      </c>
      <c r="GY871" s="4">
        <v>761.95</v>
      </c>
      <c r="GZ871" s="4">
        <v>92.850000000000023</v>
      </c>
      <c r="HA871" s="4">
        <v>10224</v>
      </c>
      <c r="HB871" s="4">
        <v>1108</v>
      </c>
      <c r="HC871" s="4">
        <v>5.6</v>
      </c>
      <c r="HD871" s="4">
        <v>-2.5500000000000007</v>
      </c>
      <c r="HE871" s="4">
        <v>1</v>
      </c>
      <c r="HF871" s="4">
        <v>0</v>
      </c>
      <c r="HG871" s="4">
        <v>0</v>
      </c>
      <c r="HH871" s="4">
        <v>0</v>
      </c>
      <c r="HI871" s="4">
        <v>1191</v>
      </c>
      <c r="HJ871" s="4">
        <v>28</v>
      </c>
      <c r="HK871" s="4">
        <v>6.05</v>
      </c>
      <c r="HL871" s="4">
        <v>-2.95</v>
      </c>
      <c r="HM871" s="4">
        <v>996</v>
      </c>
      <c r="HN871" s="4">
        <v>93</v>
      </c>
      <c r="HO871" s="4">
        <v>650</v>
      </c>
      <c r="HP871" s="4">
        <v>77.450000000000045</v>
      </c>
      <c r="HQ871" s="4">
        <v>19924</v>
      </c>
      <c r="HR871" s="4">
        <v>5195</v>
      </c>
      <c r="HS871" s="4">
        <v>6.7</v>
      </c>
      <c r="HT871" s="4">
        <v>-3.7499999999999991</v>
      </c>
      <c r="HU871" s="4">
        <v>12</v>
      </c>
      <c r="HV871" s="4">
        <v>5</v>
      </c>
      <c r="HW871" s="4">
        <v>610.70000000000005</v>
      </c>
      <c r="HX871" s="4">
        <v>60.700000000000045</v>
      </c>
      <c r="HY871" s="4">
        <v>1456</v>
      </c>
      <c r="HZ871" s="4">
        <v>445</v>
      </c>
      <c r="IA871" s="4">
        <v>7.4</v>
      </c>
      <c r="IB871" s="4">
        <v>-4.6500000000000004</v>
      </c>
      <c r="IC871" s="4">
        <v>396</v>
      </c>
      <c r="ID871" s="4">
        <v>-6</v>
      </c>
      <c r="IE871" s="4">
        <v>532</v>
      </c>
      <c r="IF871" s="4">
        <v>59.350000000000023</v>
      </c>
      <c r="IG871" s="4">
        <v>11328</v>
      </c>
      <c r="IH871" s="4">
        <v>447</v>
      </c>
      <c r="II871" s="4">
        <v>8.4499999999999993</v>
      </c>
      <c r="IJ871" s="4">
        <v>-5.7000000000000011</v>
      </c>
      <c r="IK871" s="4">
        <v>72</v>
      </c>
      <c r="IL871" s="4">
        <v>1</v>
      </c>
      <c r="IM871" s="4">
        <v>503.9</v>
      </c>
      <c r="IN871" s="4">
        <v>66.849999999999966</v>
      </c>
      <c r="IO871" s="4">
        <v>2709</v>
      </c>
      <c r="IP871" s="4">
        <v>973</v>
      </c>
      <c r="IQ871" s="4">
        <v>9.65</v>
      </c>
      <c r="IR871" s="4">
        <v>-7.4500000000000011</v>
      </c>
      <c r="IS871" s="4">
        <v>874</v>
      </c>
      <c r="IT871" s="4">
        <v>-5</v>
      </c>
      <c r="IU871" s="4">
        <v>456.5</v>
      </c>
      <c r="IV871" s="4">
        <v>71.399999999999977</v>
      </c>
      <c r="IW871" s="4">
        <v>16189</v>
      </c>
      <c r="IX871" s="4">
        <v>2673</v>
      </c>
      <c r="IY871" s="4">
        <v>11.6</v>
      </c>
      <c r="IZ871" s="4">
        <v>-9.15</v>
      </c>
      <c r="JA871" s="4">
        <v>38</v>
      </c>
      <c r="JB871" s="4">
        <v>-14</v>
      </c>
      <c r="JC871" s="4">
        <v>400</v>
      </c>
      <c r="JD871" s="4">
        <v>56.199999999999989</v>
      </c>
      <c r="JE871" s="4">
        <v>5696</v>
      </c>
      <c r="JF871" s="4">
        <v>2901</v>
      </c>
      <c r="JG871" s="4">
        <v>14.05</v>
      </c>
      <c r="JH871" s="4">
        <v>-11.399999999999999</v>
      </c>
      <c r="JI871" s="4">
        <v>2296</v>
      </c>
      <c r="JJ871" s="4">
        <v>-63</v>
      </c>
      <c r="JK871" s="4">
        <v>361</v>
      </c>
      <c r="JL871" s="4">
        <v>65.699999999999989</v>
      </c>
      <c r="JM871" s="4">
        <v>22381</v>
      </c>
      <c r="JN871" s="4">
        <v>7052</v>
      </c>
      <c r="JO871" s="4">
        <v>17.399999999999999</v>
      </c>
      <c r="JP871" s="4">
        <v>-14.350000000000001</v>
      </c>
      <c r="JQ871" s="5">
        <v>287</v>
      </c>
      <c r="JR871" s="4">
        <v>13</v>
      </c>
      <c r="JS871" s="4">
        <v>320</v>
      </c>
      <c r="JT871" s="4">
        <v>67.349999999999994</v>
      </c>
      <c r="JU871" s="4">
        <v>8909</v>
      </c>
      <c r="JV871" s="4">
        <v>3781</v>
      </c>
      <c r="JW871" s="4">
        <v>21.85</v>
      </c>
      <c r="JX871" s="4">
        <v>-17.149999999999999</v>
      </c>
      <c r="JY871" s="4">
        <v>4429</v>
      </c>
      <c r="JZ871" s="4">
        <v>-1584</v>
      </c>
      <c r="KA871" s="4">
        <v>271.10000000000002</v>
      </c>
      <c r="KB871" s="4">
        <v>55.800000000000011</v>
      </c>
      <c r="KC871" s="4">
        <v>30251</v>
      </c>
      <c r="KD871" s="4">
        <v>6691</v>
      </c>
      <c r="KE871" s="4">
        <v>27.75</v>
      </c>
      <c r="KF871" s="4">
        <v>-21.4</v>
      </c>
      <c r="KG871" s="4">
        <v>1969</v>
      </c>
      <c r="KH871" s="4">
        <v>580</v>
      </c>
      <c r="KI871" s="4">
        <v>229.25</v>
      </c>
      <c r="KJ871" s="4">
        <v>51.800000000000011</v>
      </c>
      <c r="KK871" s="4">
        <v>9054</v>
      </c>
      <c r="KL871" s="4">
        <v>5054</v>
      </c>
      <c r="KM871" s="4">
        <v>35.299999999999997</v>
      </c>
      <c r="KN871" s="4">
        <v>-26.800000000000004</v>
      </c>
      <c r="KO871" s="4">
        <v>15221</v>
      </c>
      <c r="KP871" s="4">
        <v>-328</v>
      </c>
      <c r="KQ871" s="4">
        <v>188.85</v>
      </c>
      <c r="KR871" s="4">
        <v>45.099999999999994</v>
      </c>
      <c r="KS871" s="4">
        <v>42277</v>
      </c>
      <c r="KT871" s="4">
        <v>16493</v>
      </c>
      <c r="KU871" s="4">
        <v>45.3</v>
      </c>
      <c r="KV871" s="4">
        <v>-32.850000000000009</v>
      </c>
      <c r="KW871" s="4">
        <v>2575</v>
      </c>
      <c r="KX871" s="4">
        <v>-253</v>
      </c>
      <c r="KY871" s="4">
        <v>152</v>
      </c>
      <c r="KZ871" s="4">
        <v>39.700000000000003</v>
      </c>
      <c r="LA871" s="4">
        <v>9307</v>
      </c>
      <c r="LB871" s="4">
        <v>5020</v>
      </c>
      <c r="LC871" s="4">
        <v>58</v>
      </c>
      <c r="LD871" s="4">
        <v>-39.599999999999994</v>
      </c>
    </row>
    <row r="872" spans="1:316" x14ac:dyDescent="0.25">
      <c r="A872" s="171">
        <v>44071.570939004632</v>
      </c>
      <c r="B872" s="172">
        <v>0.56944444444444442</v>
      </c>
      <c r="C872" s="4">
        <v>11631.4</v>
      </c>
      <c r="D872" s="4">
        <v>11650</v>
      </c>
      <c r="E872" s="173">
        <v>113.35</v>
      </c>
      <c r="F872" s="173">
        <v>-118.1</v>
      </c>
      <c r="G872" s="173">
        <v>313.89999999999998</v>
      </c>
      <c r="H872" s="173">
        <v>2992.6999999999989</v>
      </c>
      <c r="I872" s="173">
        <v>-5444.85</v>
      </c>
      <c r="J872" s="173">
        <v>8437.5499999999993</v>
      </c>
      <c r="K872" s="127">
        <v>13.47</v>
      </c>
      <c r="L872" s="127">
        <v>17.3</v>
      </c>
      <c r="M872" s="127">
        <v>-2.25</v>
      </c>
      <c r="N872" s="127">
        <v>-0.48999999999999844</v>
      </c>
      <c r="O872" s="127">
        <v>-0.14899200790235589</v>
      </c>
      <c r="P872" s="127">
        <v>0.42585206553492461</v>
      </c>
      <c r="Q872" s="127">
        <v>1.3156811075653547</v>
      </c>
      <c r="R872" s="4">
        <v>74449</v>
      </c>
      <c r="S872" s="4">
        <v>106504</v>
      </c>
      <c r="T872" s="173">
        <v>11659.5</v>
      </c>
      <c r="U872" s="173">
        <v>4.3999999999996362</v>
      </c>
      <c r="V872" s="4">
        <v>180439</v>
      </c>
      <c r="W872" s="4">
        <v>-26060</v>
      </c>
      <c r="X872" s="173">
        <v>28.100000000000364</v>
      </c>
      <c r="Y872" s="126">
        <v>52843</v>
      </c>
      <c r="Z872" s="126">
        <v>107534</v>
      </c>
      <c r="AA872" s="126">
        <v>160377</v>
      </c>
      <c r="AB872" s="126">
        <v>32055</v>
      </c>
      <c r="AC872" s="126">
        <v>28591</v>
      </c>
      <c r="AD872" s="176" t="e">
        <v>#REF!</v>
      </c>
      <c r="AE872" s="177">
        <v>-8.1847525665208285E-3</v>
      </c>
      <c r="AF872" s="177">
        <v>-1.4593647316994137E-2</v>
      </c>
      <c r="AG872" s="177">
        <v>-2.4795272499990358E-2</v>
      </c>
      <c r="AH872" s="177">
        <v>-9.8235935075312461E-2</v>
      </c>
      <c r="AI872" s="127">
        <v>-6.1056057282082438E-2</v>
      </c>
      <c r="AJ872" s="127">
        <v>0</v>
      </c>
      <c r="AK872" s="4">
        <v>0</v>
      </c>
      <c r="AL872" s="178">
        <v>11600</v>
      </c>
      <c r="AM872" s="178">
        <v>11500</v>
      </c>
      <c r="AN872" s="178">
        <v>11700</v>
      </c>
      <c r="AO872" s="178">
        <v>11400</v>
      </c>
      <c r="AS872" s="4">
        <v>2.7629426009555598</v>
      </c>
      <c r="AT872" s="4">
        <v>3.5643185298621747</v>
      </c>
      <c r="AU872" s="4">
        <v>1.2259126490599166</v>
      </c>
      <c r="AV872" s="4">
        <v>0.56006389776357823</v>
      </c>
      <c r="AW872" s="4">
        <v>0.36262048308436695</v>
      </c>
      <c r="AX872" s="4">
        <v>9.036680911680911E-2</v>
      </c>
      <c r="AY872" s="4">
        <v>19.899598393574298</v>
      </c>
      <c r="AZ872" s="4">
        <v>120.16666666666667</v>
      </c>
      <c r="BA872" s="4">
        <v>29.002525252525253</v>
      </c>
      <c r="BB872" s="4">
        <v>37.708333333333336</v>
      </c>
      <c r="BC872" s="4">
        <v>18.545766590389015</v>
      </c>
      <c r="BD872" s="4">
        <v>149.57894736842104</v>
      </c>
      <c r="BE872" s="4">
        <v>9.7772449869224065</v>
      </c>
      <c r="BF872" s="4">
        <v>30.961672473867594</v>
      </c>
      <c r="BG872" s="4">
        <v>6.7684851217312891</v>
      </c>
      <c r="BH872" s="4">
        <v>4.592554818969913</v>
      </c>
      <c r="BI872" s="4">
        <v>5</v>
      </c>
      <c r="BJ872" s="4">
        <v>2</v>
      </c>
      <c r="BK872" s="4">
        <v>1659.25</v>
      </c>
      <c r="BL872" s="4">
        <v>84.25</v>
      </c>
      <c r="BM872" s="4">
        <v>7302</v>
      </c>
      <c r="BN872" s="4">
        <v>-132</v>
      </c>
      <c r="BO872" s="4">
        <v>1.85</v>
      </c>
      <c r="BP872" s="4">
        <v>-0.69999999999999973</v>
      </c>
      <c r="BQ872" s="4">
        <v>0</v>
      </c>
      <c r="BR872" s="4">
        <v>0</v>
      </c>
      <c r="BS872" s="4">
        <v>0</v>
      </c>
      <c r="BT872" s="4">
        <v>0</v>
      </c>
      <c r="BU872" s="4">
        <v>56</v>
      </c>
      <c r="BV872" s="4">
        <v>0</v>
      </c>
      <c r="BW872" s="4">
        <v>1.8</v>
      </c>
      <c r="BX872" s="4">
        <v>-1.2</v>
      </c>
      <c r="BY872" s="4">
        <v>23</v>
      </c>
      <c r="BZ872" s="4">
        <v>0</v>
      </c>
      <c r="CA872" s="4">
        <v>0</v>
      </c>
      <c r="CB872" s="4">
        <v>0</v>
      </c>
      <c r="CC872" s="4">
        <v>494</v>
      </c>
      <c r="CD872" s="4">
        <v>121</v>
      </c>
      <c r="CE872" s="4">
        <v>2.25</v>
      </c>
      <c r="CF872" s="4">
        <v>-0.64999999999999991</v>
      </c>
      <c r="CG872" s="4">
        <v>0</v>
      </c>
      <c r="CH872" s="4">
        <v>0</v>
      </c>
      <c r="CI872" s="4">
        <v>0</v>
      </c>
      <c r="CJ872" s="4">
        <v>0</v>
      </c>
      <c r="CK872" s="4">
        <v>1</v>
      </c>
      <c r="CL872" s="4">
        <v>1</v>
      </c>
      <c r="CM872" s="4">
        <v>2.35</v>
      </c>
      <c r="CN872" s="4">
        <v>-9.5500000000000007</v>
      </c>
      <c r="CO872" s="4">
        <v>12</v>
      </c>
      <c r="CP872" s="4">
        <v>1</v>
      </c>
      <c r="CQ872" s="4">
        <v>1405.4</v>
      </c>
      <c r="CR872" s="4">
        <v>21.400000000000091</v>
      </c>
      <c r="CS872" s="4">
        <v>1438</v>
      </c>
      <c r="CT872" s="4">
        <v>-195</v>
      </c>
      <c r="CU872" s="4">
        <v>2.4</v>
      </c>
      <c r="CV872" s="4">
        <v>-0.70000000000000018</v>
      </c>
      <c r="CW872" s="4">
        <v>0</v>
      </c>
      <c r="CX872" s="4">
        <v>0</v>
      </c>
      <c r="CY872" s="4">
        <v>0</v>
      </c>
      <c r="CZ872" s="4">
        <v>0</v>
      </c>
      <c r="DA872" s="4">
        <v>45</v>
      </c>
      <c r="DB872" s="4">
        <v>17</v>
      </c>
      <c r="DC872" s="4">
        <v>2.75</v>
      </c>
      <c r="DD872" s="4">
        <v>-1.7000000000000002</v>
      </c>
      <c r="DE872" s="4">
        <v>29</v>
      </c>
      <c r="DF872" s="4">
        <v>0</v>
      </c>
      <c r="DG872" s="4">
        <v>0</v>
      </c>
      <c r="DH872" s="4">
        <v>0</v>
      </c>
      <c r="DI872" s="4">
        <v>2423</v>
      </c>
      <c r="DJ872" s="4">
        <v>179</v>
      </c>
      <c r="DK872" s="4">
        <v>2.8</v>
      </c>
      <c r="DL872" s="4">
        <v>-0.65000000000000036</v>
      </c>
      <c r="DM872" s="4">
        <v>0</v>
      </c>
      <c r="DN872" s="4">
        <v>0</v>
      </c>
      <c r="DO872" s="4">
        <v>0</v>
      </c>
      <c r="DP872" s="4">
        <v>0</v>
      </c>
      <c r="DQ872" s="4">
        <v>7</v>
      </c>
      <c r="DR872" s="4">
        <v>6</v>
      </c>
      <c r="DS872" s="4">
        <v>3.05</v>
      </c>
      <c r="DT872" s="4">
        <v>-1.75</v>
      </c>
      <c r="DU872" s="4">
        <v>1</v>
      </c>
      <c r="DV872" s="4">
        <v>0</v>
      </c>
      <c r="DW872" s="4">
        <v>0</v>
      </c>
      <c r="DX872" s="4">
        <v>0</v>
      </c>
      <c r="DY872" s="4">
        <v>3415</v>
      </c>
      <c r="DZ872" s="4">
        <v>-181</v>
      </c>
      <c r="EA872" s="4">
        <v>3.15</v>
      </c>
      <c r="EB872" s="4">
        <v>-0.70000000000000018</v>
      </c>
      <c r="EC872" s="4">
        <v>0</v>
      </c>
      <c r="ED872" s="4">
        <v>0</v>
      </c>
      <c r="EE872" s="4">
        <v>0</v>
      </c>
      <c r="EF872" s="4">
        <v>0</v>
      </c>
      <c r="EG872" s="4">
        <v>181</v>
      </c>
      <c r="EH872" s="4">
        <v>174</v>
      </c>
      <c r="EI872" s="4">
        <v>3.45</v>
      </c>
      <c r="EJ872" s="4">
        <v>-1.25</v>
      </c>
      <c r="EK872" s="4">
        <v>102</v>
      </c>
      <c r="EL872" s="4">
        <v>1</v>
      </c>
      <c r="EM872" s="4">
        <v>1169.25</v>
      </c>
      <c r="EN872" s="4">
        <v>105</v>
      </c>
      <c r="EO872" s="4">
        <v>23260</v>
      </c>
      <c r="EP872" s="4">
        <v>4357</v>
      </c>
      <c r="EQ872" s="4">
        <v>3.6</v>
      </c>
      <c r="ER872" s="4">
        <v>-0.85000000000000009</v>
      </c>
      <c r="ES872" s="4">
        <v>1</v>
      </c>
      <c r="ET872" s="4">
        <v>1</v>
      </c>
      <c r="EU872" s="4">
        <v>1048.2</v>
      </c>
      <c r="EV872" s="4">
        <v>377.35</v>
      </c>
      <c r="EW872" s="4">
        <v>305</v>
      </c>
      <c r="EX872" s="4">
        <v>279</v>
      </c>
      <c r="EY872" s="4">
        <v>3.8</v>
      </c>
      <c r="EZ872" s="4">
        <v>-1.1500000000000004</v>
      </c>
      <c r="FA872" s="4">
        <v>27</v>
      </c>
      <c r="FB872" s="4">
        <v>1</v>
      </c>
      <c r="FC872" s="4">
        <v>1028.05</v>
      </c>
      <c r="FD872" s="4">
        <v>66.599999999999909</v>
      </c>
      <c r="FE872" s="4">
        <v>5931</v>
      </c>
      <c r="FF872" s="4">
        <v>782</v>
      </c>
      <c r="FG872" s="4">
        <v>3.9</v>
      </c>
      <c r="FH872" s="4">
        <v>-1.2500000000000004</v>
      </c>
      <c r="FI872" s="4">
        <v>1</v>
      </c>
      <c r="FJ872" s="4">
        <v>1</v>
      </c>
      <c r="FK872" s="4">
        <v>1025.1500000000001</v>
      </c>
      <c r="FL872" s="4">
        <v>401.90000000000009</v>
      </c>
      <c r="FM872" s="4">
        <v>86</v>
      </c>
      <c r="FN872" s="4">
        <v>73</v>
      </c>
      <c r="FO872" s="4">
        <v>4.25</v>
      </c>
      <c r="FP872" s="4">
        <v>-1.4500000000000002</v>
      </c>
      <c r="FQ872" s="4">
        <v>9</v>
      </c>
      <c r="FR872" s="4">
        <v>0</v>
      </c>
      <c r="FS872" s="4">
        <v>959.3</v>
      </c>
      <c r="FT872" s="4">
        <v>93.949999999999932</v>
      </c>
      <c r="FU872" s="4">
        <v>17103</v>
      </c>
      <c r="FV872" s="4">
        <v>478</v>
      </c>
      <c r="FW872" s="4">
        <v>4.4000000000000004</v>
      </c>
      <c r="FX872" s="4">
        <v>-1.6499999999999995</v>
      </c>
      <c r="FY872" s="4">
        <v>0</v>
      </c>
      <c r="FZ872" s="4">
        <v>0</v>
      </c>
      <c r="GA872" s="4">
        <v>0</v>
      </c>
      <c r="GB872" s="4">
        <v>0</v>
      </c>
      <c r="GC872" s="4">
        <v>314</v>
      </c>
      <c r="GD872" s="4">
        <v>-7</v>
      </c>
      <c r="GE872" s="4">
        <v>4.8</v>
      </c>
      <c r="GF872" s="4">
        <v>-1.5499999999999998</v>
      </c>
      <c r="GG872" s="4">
        <v>316</v>
      </c>
      <c r="GH872" s="4">
        <v>0</v>
      </c>
      <c r="GI872" s="4">
        <v>859.1</v>
      </c>
      <c r="GJ872" s="4">
        <v>89.100000000000023</v>
      </c>
      <c r="GK872" s="4">
        <v>13185</v>
      </c>
      <c r="GL872" s="4">
        <v>2752</v>
      </c>
      <c r="GM872" s="4">
        <v>5</v>
      </c>
      <c r="GN872" s="4">
        <v>-1.9000000000000004</v>
      </c>
      <c r="GO872" s="4">
        <v>2</v>
      </c>
      <c r="GP872" s="4">
        <v>2</v>
      </c>
      <c r="GQ872" s="4">
        <v>806.35</v>
      </c>
      <c r="GR872" s="4">
        <v>270.85000000000002</v>
      </c>
      <c r="GS872" s="4">
        <v>358</v>
      </c>
      <c r="GT872" s="4">
        <v>47</v>
      </c>
      <c r="GU872" s="4">
        <v>5.15</v>
      </c>
      <c r="GV872" s="4">
        <v>-2.4499999999999993</v>
      </c>
      <c r="GW872" s="4">
        <v>292</v>
      </c>
      <c r="GX872" s="4">
        <v>14</v>
      </c>
      <c r="GY872" s="4">
        <v>761.95</v>
      </c>
      <c r="GZ872" s="4">
        <v>92.850000000000023</v>
      </c>
      <c r="HA872" s="4">
        <v>10291</v>
      </c>
      <c r="HB872" s="4">
        <v>1175</v>
      </c>
      <c r="HC872" s="4">
        <v>5.6</v>
      </c>
      <c r="HD872" s="4">
        <v>-2.5500000000000007</v>
      </c>
      <c r="HE872" s="4">
        <v>1</v>
      </c>
      <c r="HF872" s="4">
        <v>0</v>
      </c>
      <c r="HG872" s="4">
        <v>0</v>
      </c>
      <c r="HH872" s="4">
        <v>0</v>
      </c>
      <c r="HI872" s="4">
        <v>1170</v>
      </c>
      <c r="HJ872" s="4">
        <v>7</v>
      </c>
      <c r="HK872" s="4">
        <v>5.95</v>
      </c>
      <c r="HL872" s="4">
        <v>-3.05</v>
      </c>
      <c r="HM872" s="4">
        <v>996</v>
      </c>
      <c r="HN872" s="4">
        <v>93</v>
      </c>
      <c r="HO872" s="4">
        <v>650</v>
      </c>
      <c r="HP872" s="4">
        <v>77.450000000000045</v>
      </c>
      <c r="HQ872" s="4">
        <v>19820</v>
      </c>
      <c r="HR872" s="4">
        <v>5091</v>
      </c>
      <c r="HS872" s="4">
        <v>6.7</v>
      </c>
      <c r="HT872" s="4">
        <v>-3.7499999999999991</v>
      </c>
      <c r="HU872" s="4">
        <v>12</v>
      </c>
      <c r="HV872" s="4">
        <v>5</v>
      </c>
      <c r="HW872" s="4">
        <v>610.70000000000005</v>
      </c>
      <c r="HX872" s="4">
        <v>60.700000000000045</v>
      </c>
      <c r="HY872" s="4">
        <v>1442</v>
      </c>
      <c r="HZ872" s="4">
        <v>431</v>
      </c>
      <c r="IA872" s="4">
        <v>7.35</v>
      </c>
      <c r="IB872" s="4">
        <v>-4.7000000000000011</v>
      </c>
      <c r="IC872" s="4">
        <v>396</v>
      </c>
      <c r="ID872" s="4">
        <v>-6</v>
      </c>
      <c r="IE872" s="4">
        <v>532</v>
      </c>
      <c r="IF872" s="4">
        <v>59.350000000000023</v>
      </c>
      <c r="IG872" s="4">
        <v>11485</v>
      </c>
      <c r="IH872" s="4">
        <v>604</v>
      </c>
      <c r="II872" s="4">
        <v>8.4499999999999993</v>
      </c>
      <c r="IJ872" s="4">
        <v>-5.7000000000000011</v>
      </c>
      <c r="IK872" s="4">
        <v>72</v>
      </c>
      <c r="IL872" s="4">
        <v>1</v>
      </c>
      <c r="IM872" s="4">
        <v>503.9</v>
      </c>
      <c r="IN872" s="4">
        <v>66.849999999999966</v>
      </c>
      <c r="IO872" s="4">
        <v>2715</v>
      </c>
      <c r="IP872" s="4">
        <v>979</v>
      </c>
      <c r="IQ872" s="4">
        <v>9.5500000000000007</v>
      </c>
      <c r="IR872" s="4">
        <v>-7.5500000000000007</v>
      </c>
      <c r="IS872" s="4">
        <v>874</v>
      </c>
      <c r="IT872" s="4">
        <v>-5</v>
      </c>
      <c r="IU872" s="4">
        <v>456.15</v>
      </c>
      <c r="IV872" s="4">
        <v>71.049999999999955</v>
      </c>
      <c r="IW872" s="4">
        <v>16209</v>
      </c>
      <c r="IX872" s="4">
        <v>2693</v>
      </c>
      <c r="IY872" s="4">
        <v>11.55</v>
      </c>
      <c r="IZ872" s="4">
        <v>-9.1999999999999993</v>
      </c>
      <c r="JA872" s="4">
        <v>38</v>
      </c>
      <c r="JB872" s="4">
        <v>-14</v>
      </c>
      <c r="JC872" s="4">
        <v>400</v>
      </c>
      <c r="JD872" s="4">
        <v>56.199999999999989</v>
      </c>
      <c r="JE872" s="4">
        <v>5684</v>
      </c>
      <c r="JF872" s="4">
        <v>2889</v>
      </c>
      <c r="JG872" s="4">
        <v>14</v>
      </c>
      <c r="JH872" s="4">
        <v>-11.45</v>
      </c>
      <c r="JI872" s="4">
        <v>2294</v>
      </c>
      <c r="JJ872" s="4">
        <v>-65</v>
      </c>
      <c r="JK872" s="4">
        <v>363.65</v>
      </c>
      <c r="JL872" s="4">
        <v>68.349999999999966</v>
      </c>
      <c r="JM872" s="4">
        <v>22429</v>
      </c>
      <c r="JN872" s="4">
        <v>7100</v>
      </c>
      <c r="JO872" s="4">
        <v>17.45</v>
      </c>
      <c r="JP872" s="4">
        <v>-14.3</v>
      </c>
      <c r="JQ872" s="5">
        <v>287</v>
      </c>
      <c r="JR872" s="4">
        <v>13</v>
      </c>
      <c r="JS872" s="4">
        <v>320</v>
      </c>
      <c r="JT872" s="4">
        <v>67.349999999999994</v>
      </c>
      <c r="JU872" s="4">
        <v>8886</v>
      </c>
      <c r="JV872" s="4">
        <v>3758</v>
      </c>
      <c r="JW872" s="4">
        <v>21.65</v>
      </c>
      <c r="JX872" s="4">
        <v>-17.350000000000001</v>
      </c>
      <c r="JY872" s="4">
        <v>4436</v>
      </c>
      <c r="JZ872" s="4">
        <v>-1577</v>
      </c>
      <c r="KA872" s="4">
        <v>270</v>
      </c>
      <c r="KB872" s="4">
        <v>54.699999999999989</v>
      </c>
      <c r="KC872" s="4">
        <v>30025</v>
      </c>
      <c r="KD872" s="4">
        <v>6465</v>
      </c>
      <c r="KE872" s="4">
        <v>27.7</v>
      </c>
      <c r="KF872" s="4">
        <v>-21.45</v>
      </c>
      <c r="KG872" s="4">
        <v>1961</v>
      </c>
      <c r="KH872" s="4">
        <v>572</v>
      </c>
      <c r="KI872" s="4">
        <v>229.5</v>
      </c>
      <c r="KJ872" s="4">
        <v>52.050000000000011</v>
      </c>
      <c r="KK872" s="4">
        <v>9006</v>
      </c>
      <c r="KL872" s="4">
        <v>5006</v>
      </c>
      <c r="KM872" s="4">
        <v>35.25</v>
      </c>
      <c r="KN872" s="4">
        <v>-26.85</v>
      </c>
      <c r="KO872" s="4">
        <v>15279</v>
      </c>
      <c r="KP872" s="4">
        <v>-270</v>
      </c>
      <c r="KQ872" s="4">
        <v>190.75</v>
      </c>
      <c r="KR872" s="4">
        <v>47</v>
      </c>
      <c r="KS872" s="4">
        <v>42215</v>
      </c>
      <c r="KT872" s="4">
        <v>16431</v>
      </c>
      <c r="KU872" s="4">
        <v>45.65</v>
      </c>
      <c r="KV872" s="4">
        <v>-32.500000000000007</v>
      </c>
      <c r="KW872" s="4">
        <v>2612</v>
      </c>
      <c r="KX872" s="4">
        <v>-216</v>
      </c>
      <c r="KY872" s="4">
        <v>152</v>
      </c>
      <c r="KZ872" s="4">
        <v>39.700000000000003</v>
      </c>
      <c r="LA872" s="4">
        <v>9310</v>
      </c>
      <c r="LB872" s="4">
        <v>5023</v>
      </c>
      <c r="LC872" s="4">
        <v>58.55</v>
      </c>
      <c r="LD872" s="4">
        <v>-39.049999999999997</v>
      </c>
    </row>
    <row r="873" spans="1:316" x14ac:dyDescent="0.25">
      <c r="A873" s="171">
        <v>44071.568979166666</v>
      </c>
      <c r="B873" s="172">
        <v>0.56736111111111109</v>
      </c>
      <c r="C873" s="4">
        <v>11630.05</v>
      </c>
      <c r="D873" s="4">
        <v>11650</v>
      </c>
      <c r="E873" s="173">
        <v>82.049999999999983</v>
      </c>
      <c r="F873" s="173">
        <v>-106.55000000000001</v>
      </c>
      <c r="G873" s="173">
        <v>313.89999999999998</v>
      </c>
      <c r="H873" s="173">
        <v>2840.1</v>
      </c>
      <c r="I873" s="173">
        <v>-5339.3499999999995</v>
      </c>
      <c r="J873" s="173">
        <v>8179.4499999999989</v>
      </c>
      <c r="K873" s="127">
        <v>13.47</v>
      </c>
      <c r="L873" s="127">
        <v>17.3</v>
      </c>
      <c r="M873" s="127">
        <v>-2.25</v>
      </c>
      <c r="N873" s="127">
        <v>-0.48999999999999844</v>
      </c>
      <c r="O873" s="127">
        <v>-0.14506395614744366</v>
      </c>
      <c r="P873" s="127">
        <v>0.42765312111853926</v>
      </c>
      <c r="Q873" s="127">
        <v>1.3152848279751832</v>
      </c>
      <c r="R873" s="4">
        <v>74485</v>
      </c>
      <c r="S873" s="4">
        <v>106453</v>
      </c>
      <c r="T873" s="173">
        <v>11655.133333333333</v>
      </c>
      <c r="U873" s="173">
        <v>0.38333333333321207</v>
      </c>
      <c r="V873" s="4">
        <v>180439</v>
      </c>
      <c r="W873" s="4">
        <v>-26003</v>
      </c>
      <c r="X873" s="173">
        <v>25.08333333333394</v>
      </c>
      <c r="Y873" s="126">
        <v>37439</v>
      </c>
      <c r="Z873" s="126">
        <v>107529</v>
      </c>
      <c r="AA873" s="126">
        <v>144968</v>
      </c>
      <c r="AB873" s="126">
        <v>31968</v>
      </c>
      <c r="AC873" s="126">
        <v>28591</v>
      </c>
      <c r="AD873" s="176" t="e">
        <v>#REF!</v>
      </c>
      <c r="AE873" s="177">
        <v>-2.8028123880420683E-2</v>
      </c>
      <c r="AF873" s="177">
        <v>-1.314485039371599E-2</v>
      </c>
      <c r="AG873" s="177">
        <v>-3.4595152550219062E-2</v>
      </c>
      <c r="AH873" s="177">
        <v>-8.7982437912892925E-2</v>
      </c>
      <c r="AI873" s="127">
        <v>-7.0061958447205794E-2</v>
      </c>
      <c r="AJ873" s="127">
        <v>0</v>
      </c>
      <c r="AK873" s="4">
        <v>0</v>
      </c>
      <c r="AL873" s="178">
        <v>11600</v>
      </c>
      <c r="AM873" s="178">
        <v>11500</v>
      </c>
      <c r="AN873" s="178">
        <v>11700</v>
      </c>
      <c r="AO873" s="178">
        <v>11400</v>
      </c>
      <c r="AS873" s="4">
        <v>2.7629426009555598</v>
      </c>
      <c r="AT873" s="4">
        <v>3.5643185298621747</v>
      </c>
      <c r="AU873" s="4">
        <v>1.2259126490599166</v>
      </c>
      <c r="AV873" s="4">
        <v>0.56006389776357823</v>
      </c>
      <c r="AW873" s="4">
        <v>0.36262048308436695</v>
      </c>
      <c r="AX873" s="4">
        <v>9.036680911680911E-2</v>
      </c>
      <c r="AY873" s="4">
        <v>19.899598393574298</v>
      </c>
      <c r="AZ873" s="4">
        <v>120.16666666666667</v>
      </c>
      <c r="BA873" s="4">
        <v>29.002525252525253</v>
      </c>
      <c r="BB873" s="4">
        <v>37.708333333333336</v>
      </c>
      <c r="BC873" s="4">
        <v>18.545766590389015</v>
      </c>
      <c r="BD873" s="4">
        <v>149.57894736842104</v>
      </c>
      <c r="BE873" s="4">
        <v>9.7772449869224065</v>
      </c>
      <c r="BF873" s="4">
        <v>30.961672473867594</v>
      </c>
      <c r="BG873" s="4">
        <v>6.7684851217312891</v>
      </c>
      <c r="BH873" s="4">
        <v>4.5948979591836734</v>
      </c>
      <c r="BI873" s="4">
        <v>5</v>
      </c>
      <c r="BJ873" s="4">
        <v>2</v>
      </c>
      <c r="BK873" s="4">
        <v>1659.25</v>
      </c>
      <c r="BL873" s="4">
        <v>84.25</v>
      </c>
      <c r="BM873" s="4">
        <v>7304</v>
      </c>
      <c r="BN873" s="4">
        <v>-130</v>
      </c>
      <c r="BO873" s="4">
        <v>1.85</v>
      </c>
      <c r="BP873" s="4">
        <v>-0.69999999999999973</v>
      </c>
      <c r="BQ873" s="4">
        <v>0</v>
      </c>
      <c r="BR873" s="4">
        <v>0</v>
      </c>
      <c r="BS873" s="4">
        <v>0</v>
      </c>
      <c r="BT873" s="4">
        <v>0</v>
      </c>
      <c r="BU873" s="4">
        <v>56</v>
      </c>
      <c r="BV873" s="4">
        <v>0</v>
      </c>
      <c r="BW873" s="4">
        <v>1.8</v>
      </c>
      <c r="BX873" s="4">
        <v>-1.2</v>
      </c>
      <c r="BY873" s="4">
        <v>23</v>
      </c>
      <c r="BZ873" s="4">
        <v>0</v>
      </c>
      <c r="CA873" s="4">
        <v>0</v>
      </c>
      <c r="CB873" s="4">
        <v>0</v>
      </c>
      <c r="CC873" s="4">
        <v>494</v>
      </c>
      <c r="CD873" s="4">
        <v>121</v>
      </c>
      <c r="CE873" s="4">
        <v>2.25</v>
      </c>
      <c r="CF873" s="4">
        <v>-0.64999999999999991</v>
      </c>
      <c r="CG873" s="4">
        <v>0</v>
      </c>
      <c r="CH873" s="4">
        <v>0</v>
      </c>
      <c r="CI873" s="4">
        <v>0</v>
      </c>
      <c r="CJ873" s="4">
        <v>0</v>
      </c>
      <c r="CK873" s="4">
        <v>1</v>
      </c>
      <c r="CL873" s="4">
        <v>1</v>
      </c>
      <c r="CM873" s="4">
        <v>2.35</v>
      </c>
      <c r="CN873" s="4">
        <v>-9.5500000000000007</v>
      </c>
      <c r="CO873" s="4">
        <v>12</v>
      </c>
      <c r="CP873" s="4">
        <v>1</v>
      </c>
      <c r="CQ873" s="4">
        <v>1405.4</v>
      </c>
      <c r="CR873" s="4">
        <v>21.400000000000091</v>
      </c>
      <c r="CS873" s="4">
        <v>1438</v>
      </c>
      <c r="CT873" s="4">
        <v>-195</v>
      </c>
      <c r="CU873" s="4">
        <v>2.4500000000000002</v>
      </c>
      <c r="CV873" s="4">
        <v>-0.64999999999999991</v>
      </c>
      <c r="CW873" s="4">
        <v>0</v>
      </c>
      <c r="CX873" s="4">
        <v>0</v>
      </c>
      <c r="CY873" s="4">
        <v>0</v>
      </c>
      <c r="CZ873" s="4">
        <v>0</v>
      </c>
      <c r="DA873" s="4">
        <v>45</v>
      </c>
      <c r="DB873" s="4">
        <v>17</v>
      </c>
      <c r="DC873" s="4">
        <v>2.75</v>
      </c>
      <c r="DD873" s="4">
        <v>-1.7000000000000002</v>
      </c>
      <c r="DE873" s="4">
        <v>29</v>
      </c>
      <c r="DF873" s="4">
        <v>0</v>
      </c>
      <c r="DG873" s="4">
        <v>0</v>
      </c>
      <c r="DH873" s="4">
        <v>0</v>
      </c>
      <c r="DI873" s="4">
        <v>2423</v>
      </c>
      <c r="DJ873" s="4">
        <v>179</v>
      </c>
      <c r="DK873" s="4">
        <v>2.8</v>
      </c>
      <c r="DL873" s="4">
        <v>-0.65000000000000036</v>
      </c>
      <c r="DM873" s="4">
        <v>0</v>
      </c>
      <c r="DN873" s="4">
        <v>0</v>
      </c>
      <c r="DO873" s="4">
        <v>0</v>
      </c>
      <c r="DP873" s="4">
        <v>0</v>
      </c>
      <c r="DQ873" s="4">
        <v>7</v>
      </c>
      <c r="DR873" s="4">
        <v>6</v>
      </c>
      <c r="DS873" s="4">
        <v>3.05</v>
      </c>
      <c r="DT873" s="4">
        <v>-1.75</v>
      </c>
      <c r="DU873" s="4">
        <v>1</v>
      </c>
      <c r="DV873" s="4">
        <v>0</v>
      </c>
      <c r="DW873" s="4">
        <v>0</v>
      </c>
      <c r="DX873" s="4">
        <v>0</v>
      </c>
      <c r="DY873" s="4">
        <v>3415</v>
      </c>
      <c r="DZ873" s="4">
        <v>-181</v>
      </c>
      <c r="EA873" s="4">
        <v>3.15</v>
      </c>
      <c r="EB873" s="4">
        <v>-0.70000000000000018</v>
      </c>
      <c r="EC873" s="4">
        <v>0</v>
      </c>
      <c r="ED873" s="4">
        <v>0</v>
      </c>
      <c r="EE873" s="4">
        <v>0</v>
      </c>
      <c r="EF873" s="4">
        <v>0</v>
      </c>
      <c r="EG873" s="4">
        <v>181</v>
      </c>
      <c r="EH873" s="4">
        <v>174</v>
      </c>
      <c r="EI873" s="4">
        <v>3.45</v>
      </c>
      <c r="EJ873" s="4">
        <v>-1.25</v>
      </c>
      <c r="EK873" s="4">
        <v>102</v>
      </c>
      <c r="EL873" s="4">
        <v>1</v>
      </c>
      <c r="EM873" s="4">
        <v>1169.25</v>
      </c>
      <c r="EN873" s="4">
        <v>105</v>
      </c>
      <c r="EO873" s="4">
        <v>23260</v>
      </c>
      <c r="EP873" s="4">
        <v>4357</v>
      </c>
      <c r="EQ873" s="4">
        <v>3.65</v>
      </c>
      <c r="ER873" s="4">
        <v>-0.80000000000000027</v>
      </c>
      <c r="ES873" s="4">
        <v>1</v>
      </c>
      <c r="ET873" s="4">
        <v>1</v>
      </c>
      <c r="EU873" s="4">
        <v>1048.2</v>
      </c>
      <c r="EV873" s="4">
        <v>377.35</v>
      </c>
      <c r="EW873" s="4">
        <v>305</v>
      </c>
      <c r="EX873" s="4">
        <v>279</v>
      </c>
      <c r="EY873" s="4">
        <v>3.8</v>
      </c>
      <c r="EZ873" s="4">
        <v>-1.1500000000000004</v>
      </c>
      <c r="FA873" s="4">
        <v>27</v>
      </c>
      <c r="FB873" s="4">
        <v>1</v>
      </c>
      <c r="FC873" s="4">
        <v>1028.05</v>
      </c>
      <c r="FD873" s="4">
        <v>66.599999999999909</v>
      </c>
      <c r="FE873" s="4">
        <v>5917</v>
      </c>
      <c r="FF873" s="4">
        <v>768</v>
      </c>
      <c r="FG873" s="4">
        <v>3.95</v>
      </c>
      <c r="FH873" s="4">
        <v>-1.2000000000000002</v>
      </c>
      <c r="FI873" s="4">
        <v>1</v>
      </c>
      <c r="FJ873" s="4">
        <v>1</v>
      </c>
      <c r="FK873" s="4">
        <v>1025.1500000000001</v>
      </c>
      <c r="FL873" s="4">
        <v>401.90000000000009</v>
      </c>
      <c r="FM873" s="4">
        <v>86</v>
      </c>
      <c r="FN873" s="4">
        <v>73</v>
      </c>
      <c r="FO873" s="4">
        <v>4.25</v>
      </c>
      <c r="FP873" s="4">
        <v>-1.4500000000000002</v>
      </c>
      <c r="FQ873" s="4">
        <v>9</v>
      </c>
      <c r="FR873" s="4">
        <v>0</v>
      </c>
      <c r="FS873" s="4">
        <v>959.3</v>
      </c>
      <c r="FT873" s="4">
        <v>93.949999999999932</v>
      </c>
      <c r="FU873" s="4">
        <v>17103</v>
      </c>
      <c r="FV873" s="4">
        <v>478</v>
      </c>
      <c r="FW873" s="4">
        <v>4.5</v>
      </c>
      <c r="FX873" s="4">
        <v>-1.5499999999999998</v>
      </c>
      <c r="FY873" s="4">
        <v>0</v>
      </c>
      <c r="FZ873" s="4">
        <v>0</v>
      </c>
      <c r="GA873" s="4">
        <v>0</v>
      </c>
      <c r="GB873" s="4">
        <v>0</v>
      </c>
      <c r="GC873" s="4">
        <v>314</v>
      </c>
      <c r="GD873" s="4">
        <v>-7</v>
      </c>
      <c r="GE873" s="4">
        <v>4.8</v>
      </c>
      <c r="GF873" s="4">
        <v>-1.5499999999999998</v>
      </c>
      <c r="GG873" s="4">
        <v>316</v>
      </c>
      <c r="GH873" s="4">
        <v>0</v>
      </c>
      <c r="GI873" s="4">
        <v>859.1</v>
      </c>
      <c r="GJ873" s="4">
        <v>89.100000000000023</v>
      </c>
      <c r="GK873" s="4">
        <v>13182</v>
      </c>
      <c r="GL873" s="4">
        <v>2749</v>
      </c>
      <c r="GM873" s="4">
        <v>5.15</v>
      </c>
      <c r="GN873" s="4">
        <v>-1.75</v>
      </c>
      <c r="GO873" s="4">
        <v>2</v>
      </c>
      <c r="GP873" s="4">
        <v>2</v>
      </c>
      <c r="GQ873" s="4">
        <v>806.35</v>
      </c>
      <c r="GR873" s="4">
        <v>270.85000000000002</v>
      </c>
      <c r="GS873" s="4">
        <v>360</v>
      </c>
      <c r="GT873" s="4">
        <v>49</v>
      </c>
      <c r="GU873" s="4">
        <v>5.45</v>
      </c>
      <c r="GV873" s="4">
        <v>-2.1499999999999995</v>
      </c>
      <c r="GW873" s="4">
        <v>292</v>
      </c>
      <c r="GX873" s="4">
        <v>14</v>
      </c>
      <c r="GY873" s="4">
        <v>761.95</v>
      </c>
      <c r="GZ873" s="4">
        <v>92.850000000000023</v>
      </c>
      <c r="HA873" s="4">
        <v>10291</v>
      </c>
      <c r="HB873" s="4">
        <v>1175</v>
      </c>
      <c r="HC873" s="4">
        <v>5.8</v>
      </c>
      <c r="HD873" s="4">
        <v>-2.3500000000000005</v>
      </c>
      <c r="HE873" s="4">
        <v>1</v>
      </c>
      <c r="HF873" s="4">
        <v>0</v>
      </c>
      <c r="HG873" s="4">
        <v>0</v>
      </c>
      <c r="HH873" s="4">
        <v>0</v>
      </c>
      <c r="HI873" s="4">
        <v>1138</v>
      </c>
      <c r="HJ873" s="4">
        <v>-25</v>
      </c>
      <c r="HK873" s="4">
        <v>6.3</v>
      </c>
      <c r="HL873" s="4">
        <v>-2.7</v>
      </c>
      <c r="HM873" s="4">
        <v>996</v>
      </c>
      <c r="HN873" s="4">
        <v>93</v>
      </c>
      <c r="HO873" s="4">
        <v>636</v>
      </c>
      <c r="HP873" s="4">
        <v>63.450000000000045</v>
      </c>
      <c r="HQ873" s="4">
        <v>19820</v>
      </c>
      <c r="HR873" s="4">
        <v>5091</v>
      </c>
      <c r="HS873" s="4">
        <v>6.95</v>
      </c>
      <c r="HT873" s="4">
        <v>-3.4999999999999991</v>
      </c>
      <c r="HU873" s="4">
        <v>12</v>
      </c>
      <c r="HV873" s="4">
        <v>5</v>
      </c>
      <c r="HW873" s="4">
        <v>610.70000000000005</v>
      </c>
      <c r="HX873" s="4">
        <v>60.700000000000045</v>
      </c>
      <c r="HY873" s="4">
        <v>1442</v>
      </c>
      <c r="HZ873" s="4">
        <v>431</v>
      </c>
      <c r="IA873" s="4">
        <v>7.65</v>
      </c>
      <c r="IB873" s="4">
        <v>-4.4000000000000004</v>
      </c>
      <c r="IC873" s="4">
        <v>396</v>
      </c>
      <c r="ID873" s="4">
        <v>-6</v>
      </c>
      <c r="IE873" s="4">
        <v>532</v>
      </c>
      <c r="IF873" s="4">
        <v>59.350000000000023</v>
      </c>
      <c r="IG873" s="4">
        <v>11485</v>
      </c>
      <c r="IH873" s="4">
        <v>604</v>
      </c>
      <c r="II873" s="4">
        <v>8.6999999999999993</v>
      </c>
      <c r="IJ873" s="4">
        <v>-5.4500000000000011</v>
      </c>
      <c r="IK873" s="4">
        <v>72</v>
      </c>
      <c r="IL873" s="4">
        <v>1</v>
      </c>
      <c r="IM873" s="4">
        <v>495.5</v>
      </c>
      <c r="IN873" s="4">
        <v>58.449999999999989</v>
      </c>
      <c r="IO873" s="4">
        <v>2715</v>
      </c>
      <c r="IP873" s="4">
        <v>979</v>
      </c>
      <c r="IQ873" s="4">
        <v>9.9499999999999993</v>
      </c>
      <c r="IR873" s="4">
        <v>-7.1500000000000021</v>
      </c>
      <c r="IS873" s="4">
        <v>874</v>
      </c>
      <c r="IT873" s="4">
        <v>-5</v>
      </c>
      <c r="IU873" s="4">
        <v>438.3</v>
      </c>
      <c r="IV873" s="4">
        <v>53.199999999999989</v>
      </c>
      <c r="IW873" s="4">
        <v>16209</v>
      </c>
      <c r="IX873" s="4">
        <v>2693</v>
      </c>
      <c r="IY873" s="4">
        <v>12</v>
      </c>
      <c r="IZ873" s="4">
        <v>-8.75</v>
      </c>
      <c r="JA873" s="4">
        <v>38</v>
      </c>
      <c r="JB873" s="4">
        <v>-14</v>
      </c>
      <c r="JC873" s="4">
        <v>400</v>
      </c>
      <c r="JD873" s="4">
        <v>56.199999999999989</v>
      </c>
      <c r="JE873" s="4">
        <v>5684</v>
      </c>
      <c r="JF873" s="4">
        <v>2889</v>
      </c>
      <c r="JG873" s="4">
        <v>14.75</v>
      </c>
      <c r="JH873" s="4">
        <v>-10.7</v>
      </c>
      <c r="JI873" s="4">
        <v>2294</v>
      </c>
      <c r="JJ873" s="4">
        <v>-65</v>
      </c>
      <c r="JK873" s="4">
        <v>344.15</v>
      </c>
      <c r="JL873" s="4">
        <v>48.849999999999966</v>
      </c>
      <c r="JM873" s="4">
        <v>22429</v>
      </c>
      <c r="JN873" s="4">
        <v>7100</v>
      </c>
      <c r="JO873" s="4">
        <v>18.3</v>
      </c>
      <c r="JP873" s="4">
        <v>-13.45</v>
      </c>
      <c r="JQ873" s="5">
        <v>287</v>
      </c>
      <c r="JR873" s="4">
        <v>13</v>
      </c>
      <c r="JS873" s="4">
        <v>302.7</v>
      </c>
      <c r="JT873" s="4">
        <v>50.049999999999983</v>
      </c>
      <c r="JU873" s="4">
        <v>8886</v>
      </c>
      <c r="JV873" s="4">
        <v>3758</v>
      </c>
      <c r="JW873" s="4">
        <v>22.95</v>
      </c>
      <c r="JX873" s="4">
        <v>-16.05</v>
      </c>
      <c r="JY873" s="4">
        <v>4436</v>
      </c>
      <c r="JZ873" s="4">
        <v>-1577</v>
      </c>
      <c r="KA873" s="4">
        <v>260.85000000000002</v>
      </c>
      <c r="KB873" s="4">
        <v>45.550000000000011</v>
      </c>
      <c r="KC873" s="4">
        <v>30025</v>
      </c>
      <c r="KD873" s="4">
        <v>6465</v>
      </c>
      <c r="KE873" s="4">
        <v>29.5</v>
      </c>
      <c r="KF873" s="4">
        <v>-19.649999999999999</v>
      </c>
      <c r="KG873" s="4">
        <v>1960</v>
      </c>
      <c r="KH873" s="4">
        <v>571</v>
      </c>
      <c r="KI873" s="4">
        <v>219.55</v>
      </c>
      <c r="KJ873" s="4">
        <v>42.100000000000023</v>
      </c>
      <c r="KK873" s="4">
        <v>9006</v>
      </c>
      <c r="KL873" s="4">
        <v>5006</v>
      </c>
      <c r="KM873" s="4">
        <v>37.9</v>
      </c>
      <c r="KN873" s="4">
        <v>-24.200000000000003</v>
      </c>
      <c r="KO873" s="4">
        <v>15279</v>
      </c>
      <c r="KP873" s="4">
        <v>-270</v>
      </c>
      <c r="KQ873" s="4">
        <v>179.7</v>
      </c>
      <c r="KR873" s="4">
        <v>35.949999999999989</v>
      </c>
      <c r="KS873" s="4">
        <v>42215</v>
      </c>
      <c r="KT873" s="4">
        <v>16431</v>
      </c>
      <c r="KU873" s="4">
        <v>48.8</v>
      </c>
      <c r="KV873" s="4">
        <v>-29.350000000000009</v>
      </c>
      <c r="KW873" s="4">
        <v>2612</v>
      </c>
      <c r="KX873" s="4">
        <v>-216</v>
      </c>
      <c r="KY873" s="4">
        <v>143.1</v>
      </c>
      <c r="KZ873" s="4">
        <v>30.799999999999997</v>
      </c>
      <c r="LA873" s="4">
        <v>9310</v>
      </c>
      <c r="LB873" s="4">
        <v>5023</v>
      </c>
      <c r="LC873" s="4">
        <v>62.5</v>
      </c>
      <c r="LD873" s="4">
        <v>-35.099999999999994</v>
      </c>
    </row>
    <row r="874" spans="1:316" x14ac:dyDescent="0.25">
      <c r="A874" s="171">
        <v>44071.567983912035</v>
      </c>
      <c r="B874" s="172">
        <v>0.56666666666666665</v>
      </c>
      <c r="C874" s="4">
        <v>11628.6</v>
      </c>
      <c r="D874" s="4">
        <v>11650</v>
      </c>
      <c r="E874" s="173">
        <v>80.900000000000006</v>
      </c>
      <c r="F874" s="173">
        <v>-104.7</v>
      </c>
      <c r="G874" s="173">
        <v>313.89999999999998</v>
      </c>
      <c r="H874" s="173">
        <v>2832.8999999999987</v>
      </c>
      <c r="I874" s="173">
        <v>-5339.4000000000005</v>
      </c>
      <c r="J874" s="173">
        <v>8172.2999999999993</v>
      </c>
      <c r="K874" s="127">
        <v>13.47</v>
      </c>
      <c r="L874" s="127">
        <v>17.3</v>
      </c>
      <c r="M874" s="127">
        <v>-2.25</v>
      </c>
      <c r="N874" s="127">
        <v>-0.48999999999999844</v>
      </c>
      <c r="O874" s="127">
        <v>-0.14080194777205016</v>
      </c>
      <c r="P874" s="127">
        <v>0.42959849009260304</v>
      </c>
      <c r="Q874" s="127">
        <v>1.3097837032263262</v>
      </c>
      <c r="R874" s="4">
        <v>74535</v>
      </c>
      <c r="S874" s="4">
        <v>105153</v>
      </c>
      <c r="T874" s="173">
        <v>11654.75</v>
      </c>
      <c r="U874" s="173">
        <v>1.2666666666682431</v>
      </c>
      <c r="V874" s="4">
        <v>180382</v>
      </c>
      <c r="W874" s="4">
        <v>-26227</v>
      </c>
      <c r="X874" s="173">
        <v>26.149999999999636</v>
      </c>
      <c r="Y874" s="126">
        <v>37567</v>
      </c>
      <c r="Z874" s="126">
        <v>106229</v>
      </c>
      <c r="AA874" s="126">
        <v>143796</v>
      </c>
      <c r="AB874" s="126">
        <v>30618</v>
      </c>
      <c r="AC874" s="126">
        <v>27065</v>
      </c>
      <c r="AD874" s="176" t="e">
        <v>#REF!</v>
      </c>
      <c r="AE874" s="177">
        <v>-2.3676318549621749E-2</v>
      </c>
      <c r="AF874" s="177">
        <v>-9.8121072573776058E-3</v>
      </c>
      <c r="AG874" s="177">
        <v>-4.4762526309844322E-3</v>
      </c>
      <c r="AH874" s="177">
        <v>-5.9870386127391963E-2</v>
      </c>
      <c r="AI874" s="127">
        <v>-6.1414577677182225E-2</v>
      </c>
      <c r="AJ874" s="127">
        <v>0</v>
      </c>
      <c r="AK874" s="4">
        <v>0</v>
      </c>
      <c r="AL874" s="178">
        <v>11600</v>
      </c>
      <c r="AM874" s="178">
        <v>11500</v>
      </c>
      <c r="AN874" s="178">
        <v>11700</v>
      </c>
      <c r="AO874" s="178">
        <v>11400</v>
      </c>
      <c r="AS874" s="4">
        <v>2.7137094150562819</v>
      </c>
      <c r="AT874" s="4">
        <v>3.6286707882534777</v>
      </c>
      <c r="AU874" s="4">
        <v>1.2191112252761367</v>
      </c>
      <c r="AV874" s="4">
        <v>0.55788286473858051</v>
      </c>
      <c r="AW874" s="4">
        <v>0.36283320639756284</v>
      </c>
      <c r="AX874" s="4">
        <v>9.0990990990990991E-2</v>
      </c>
      <c r="AY874" s="4">
        <v>19.824297188755018</v>
      </c>
      <c r="AZ874" s="4">
        <v>121.25</v>
      </c>
      <c r="BA874" s="4">
        <v>28.714646464646464</v>
      </c>
      <c r="BB874" s="4">
        <v>37.611111111111114</v>
      </c>
      <c r="BC874" s="4">
        <v>18.369565217391305</v>
      </c>
      <c r="BD874" s="4">
        <v>148.26315789473685</v>
      </c>
      <c r="BE874" s="4">
        <v>9.7938099389712292</v>
      </c>
      <c r="BF874" s="4">
        <v>31.174216027874564</v>
      </c>
      <c r="BG874" s="4">
        <v>6.7198469846984699</v>
      </c>
      <c r="BH874" s="4">
        <v>4.5836734693877554</v>
      </c>
      <c r="BI874" s="4">
        <v>5</v>
      </c>
      <c r="BJ874" s="4">
        <v>2</v>
      </c>
      <c r="BK874" s="4">
        <v>1659.25</v>
      </c>
      <c r="BL874" s="4">
        <v>84.25</v>
      </c>
      <c r="BM874" s="4">
        <v>7304</v>
      </c>
      <c r="BN874" s="4">
        <v>-130</v>
      </c>
      <c r="BO874" s="4">
        <v>1.85</v>
      </c>
      <c r="BP874" s="4">
        <v>-0.69999999999999973</v>
      </c>
      <c r="BQ874" s="4">
        <v>0</v>
      </c>
      <c r="BR874" s="4">
        <v>0</v>
      </c>
      <c r="BS874" s="4">
        <v>0</v>
      </c>
      <c r="BT874" s="4">
        <v>0</v>
      </c>
      <c r="BU874" s="4">
        <v>56</v>
      </c>
      <c r="BV874" s="4">
        <v>0</v>
      </c>
      <c r="BW874" s="4">
        <v>1.8</v>
      </c>
      <c r="BX874" s="4">
        <v>-1.2</v>
      </c>
      <c r="BY874" s="4">
        <v>23</v>
      </c>
      <c r="BZ874" s="4">
        <v>0</v>
      </c>
      <c r="CA874" s="4">
        <v>0</v>
      </c>
      <c r="CB874" s="4">
        <v>0</v>
      </c>
      <c r="CC874" s="4">
        <v>494</v>
      </c>
      <c r="CD874" s="4">
        <v>121</v>
      </c>
      <c r="CE874" s="4">
        <v>2.25</v>
      </c>
      <c r="CF874" s="4">
        <v>-0.64999999999999991</v>
      </c>
      <c r="CG874" s="4">
        <v>0</v>
      </c>
      <c r="CH874" s="4">
        <v>0</v>
      </c>
      <c r="CI874" s="4">
        <v>0</v>
      </c>
      <c r="CJ874" s="4">
        <v>0</v>
      </c>
      <c r="CK874" s="4">
        <v>1</v>
      </c>
      <c r="CL874" s="4">
        <v>1</v>
      </c>
      <c r="CM874" s="4">
        <v>2.35</v>
      </c>
      <c r="CN874" s="4">
        <v>-9.5500000000000007</v>
      </c>
      <c r="CO874" s="4">
        <v>12</v>
      </c>
      <c r="CP874" s="4">
        <v>1</v>
      </c>
      <c r="CQ874" s="4">
        <v>1405.4</v>
      </c>
      <c r="CR874" s="4">
        <v>21.400000000000091</v>
      </c>
      <c r="CS874" s="4">
        <v>1438</v>
      </c>
      <c r="CT874" s="4">
        <v>-195</v>
      </c>
      <c r="CU874" s="4">
        <v>2.5</v>
      </c>
      <c r="CV874" s="4">
        <v>-0.60000000000000009</v>
      </c>
      <c r="CW874" s="4">
        <v>0</v>
      </c>
      <c r="CX874" s="4">
        <v>0</v>
      </c>
      <c r="CY874" s="4">
        <v>0</v>
      </c>
      <c r="CZ874" s="4">
        <v>0</v>
      </c>
      <c r="DA874" s="4">
        <v>45</v>
      </c>
      <c r="DB874" s="4">
        <v>17</v>
      </c>
      <c r="DC874" s="4">
        <v>2.75</v>
      </c>
      <c r="DD874" s="4">
        <v>-1.7000000000000002</v>
      </c>
      <c r="DE874" s="4">
        <v>29</v>
      </c>
      <c r="DF874" s="4">
        <v>0</v>
      </c>
      <c r="DG874" s="4">
        <v>0</v>
      </c>
      <c r="DH874" s="4">
        <v>0</v>
      </c>
      <c r="DI874" s="4">
        <v>2408</v>
      </c>
      <c r="DJ874" s="4">
        <v>164</v>
      </c>
      <c r="DK874" s="4">
        <v>2.85</v>
      </c>
      <c r="DL874" s="4">
        <v>-0.60000000000000009</v>
      </c>
      <c r="DM874" s="4">
        <v>0</v>
      </c>
      <c r="DN874" s="4">
        <v>0</v>
      </c>
      <c r="DO874" s="4">
        <v>0</v>
      </c>
      <c r="DP874" s="4">
        <v>0</v>
      </c>
      <c r="DQ874" s="4">
        <v>7</v>
      </c>
      <c r="DR874" s="4">
        <v>6</v>
      </c>
      <c r="DS874" s="4">
        <v>3.05</v>
      </c>
      <c r="DT874" s="4">
        <v>-1.75</v>
      </c>
      <c r="DU874" s="4">
        <v>1</v>
      </c>
      <c r="DV874" s="4">
        <v>0</v>
      </c>
      <c r="DW874" s="4">
        <v>0</v>
      </c>
      <c r="DX874" s="4">
        <v>0</v>
      </c>
      <c r="DY874" s="4">
        <v>3415</v>
      </c>
      <c r="DZ874" s="4">
        <v>-181</v>
      </c>
      <c r="EA874" s="4">
        <v>3.15</v>
      </c>
      <c r="EB874" s="4">
        <v>-0.70000000000000018</v>
      </c>
      <c r="EC874" s="4">
        <v>0</v>
      </c>
      <c r="ED874" s="4">
        <v>0</v>
      </c>
      <c r="EE874" s="4">
        <v>0</v>
      </c>
      <c r="EF874" s="4">
        <v>0</v>
      </c>
      <c r="EG874" s="4">
        <v>181</v>
      </c>
      <c r="EH874" s="4">
        <v>174</v>
      </c>
      <c r="EI874" s="4">
        <v>3.45</v>
      </c>
      <c r="EJ874" s="4">
        <v>-1.25</v>
      </c>
      <c r="EK874" s="4">
        <v>102</v>
      </c>
      <c r="EL874" s="4">
        <v>1</v>
      </c>
      <c r="EM874" s="4">
        <v>1169.25</v>
      </c>
      <c r="EN874" s="4">
        <v>105</v>
      </c>
      <c r="EO874" s="4">
        <v>23110</v>
      </c>
      <c r="EP874" s="4">
        <v>4207</v>
      </c>
      <c r="EQ874" s="4">
        <v>3.65</v>
      </c>
      <c r="ER874" s="4">
        <v>-0.80000000000000027</v>
      </c>
      <c r="ES874" s="4">
        <v>1</v>
      </c>
      <c r="ET874" s="4">
        <v>1</v>
      </c>
      <c r="EU874" s="4">
        <v>1048.2</v>
      </c>
      <c r="EV874" s="4">
        <v>377.35</v>
      </c>
      <c r="EW874" s="4">
        <v>305</v>
      </c>
      <c r="EX874" s="4">
        <v>279</v>
      </c>
      <c r="EY874" s="4">
        <v>3.8</v>
      </c>
      <c r="EZ874" s="4">
        <v>-1.1500000000000004</v>
      </c>
      <c r="FA874" s="4">
        <v>27</v>
      </c>
      <c r="FB874" s="4">
        <v>1</v>
      </c>
      <c r="FC874" s="4">
        <v>1028.05</v>
      </c>
      <c r="FD874" s="4">
        <v>66.599999999999909</v>
      </c>
      <c r="FE874" s="4">
        <v>5970</v>
      </c>
      <c r="FF874" s="4">
        <v>821</v>
      </c>
      <c r="FG874" s="4">
        <v>3.95</v>
      </c>
      <c r="FH874" s="4">
        <v>-1.2000000000000002</v>
      </c>
      <c r="FI874" s="4">
        <v>1</v>
      </c>
      <c r="FJ874" s="4">
        <v>1</v>
      </c>
      <c r="FK874" s="4">
        <v>1025.1500000000001</v>
      </c>
      <c r="FL874" s="4">
        <v>401.90000000000009</v>
      </c>
      <c r="FM874" s="4">
        <v>86</v>
      </c>
      <c r="FN874" s="4">
        <v>73</v>
      </c>
      <c r="FO874" s="4">
        <v>4.25</v>
      </c>
      <c r="FP874" s="4">
        <v>-1.4500000000000002</v>
      </c>
      <c r="FQ874" s="4">
        <v>9</v>
      </c>
      <c r="FR874" s="4">
        <v>0</v>
      </c>
      <c r="FS874" s="4">
        <v>959.3</v>
      </c>
      <c r="FT874" s="4">
        <v>93.949999999999932</v>
      </c>
      <c r="FU874" s="4">
        <v>17061</v>
      </c>
      <c r="FV874" s="4">
        <v>436</v>
      </c>
      <c r="FW874" s="4">
        <v>4.5</v>
      </c>
      <c r="FX874" s="4">
        <v>-1.5499999999999998</v>
      </c>
      <c r="FY874" s="4">
        <v>0</v>
      </c>
      <c r="FZ874" s="4">
        <v>0</v>
      </c>
      <c r="GA874" s="4">
        <v>0</v>
      </c>
      <c r="GB874" s="4">
        <v>0</v>
      </c>
      <c r="GC874" s="4">
        <v>314</v>
      </c>
      <c r="GD874" s="4">
        <v>-7</v>
      </c>
      <c r="GE874" s="4">
        <v>4.7</v>
      </c>
      <c r="GF874" s="4">
        <v>-1.6499999999999995</v>
      </c>
      <c r="GG874" s="4">
        <v>316</v>
      </c>
      <c r="GH874" s="4">
        <v>0</v>
      </c>
      <c r="GI874" s="4">
        <v>859.1</v>
      </c>
      <c r="GJ874" s="4">
        <v>89.100000000000023</v>
      </c>
      <c r="GK874" s="4">
        <v>13182</v>
      </c>
      <c r="GL874" s="4">
        <v>2749</v>
      </c>
      <c r="GM874" s="4">
        <v>5.0999999999999996</v>
      </c>
      <c r="GN874" s="4">
        <v>-1.8000000000000007</v>
      </c>
      <c r="GO874" s="4">
        <v>2</v>
      </c>
      <c r="GP874" s="4">
        <v>2</v>
      </c>
      <c r="GQ874" s="4">
        <v>806.35</v>
      </c>
      <c r="GR874" s="4">
        <v>270.85000000000002</v>
      </c>
      <c r="GS874" s="4">
        <v>360</v>
      </c>
      <c r="GT874" s="4">
        <v>49</v>
      </c>
      <c r="GU874" s="4">
        <v>5.4</v>
      </c>
      <c r="GV874" s="4">
        <v>-2.1999999999999993</v>
      </c>
      <c r="GW874" s="4">
        <v>292</v>
      </c>
      <c r="GX874" s="4">
        <v>14</v>
      </c>
      <c r="GY874" s="4">
        <v>761.95</v>
      </c>
      <c r="GZ874" s="4">
        <v>92.850000000000023</v>
      </c>
      <c r="HA874" s="4">
        <v>10325</v>
      </c>
      <c r="HB874" s="4">
        <v>1209</v>
      </c>
      <c r="HC874" s="4">
        <v>5.8</v>
      </c>
      <c r="HD874" s="4">
        <v>-2.3500000000000005</v>
      </c>
      <c r="HE874" s="4">
        <v>1</v>
      </c>
      <c r="HF874" s="4">
        <v>0</v>
      </c>
      <c r="HG874" s="4">
        <v>0</v>
      </c>
      <c r="HH874" s="4">
        <v>0</v>
      </c>
      <c r="HI874" s="4">
        <v>1138</v>
      </c>
      <c r="HJ874" s="4">
        <v>-25</v>
      </c>
      <c r="HK874" s="4">
        <v>6.4</v>
      </c>
      <c r="HL874" s="4">
        <v>-2.5999999999999996</v>
      </c>
      <c r="HM874" s="4">
        <v>996</v>
      </c>
      <c r="HN874" s="4">
        <v>93</v>
      </c>
      <c r="HO874" s="4">
        <v>636</v>
      </c>
      <c r="HP874" s="4">
        <v>63.450000000000045</v>
      </c>
      <c r="HQ874" s="4">
        <v>19745</v>
      </c>
      <c r="HR874" s="4">
        <v>5016</v>
      </c>
      <c r="HS874" s="4">
        <v>7</v>
      </c>
      <c r="HT874" s="4">
        <v>-3.4499999999999993</v>
      </c>
      <c r="HU874" s="4">
        <v>12</v>
      </c>
      <c r="HV874" s="4">
        <v>5</v>
      </c>
      <c r="HW874" s="4">
        <v>610.70000000000005</v>
      </c>
      <c r="HX874" s="4">
        <v>60.700000000000045</v>
      </c>
      <c r="HY874" s="4">
        <v>1455</v>
      </c>
      <c r="HZ874" s="4">
        <v>444</v>
      </c>
      <c r="IA874" s="4">
        <v>7.65</v>
      </c>
      <c r="IB874" s="4">
        <v>-4.4000000000000004</v>
      </c>
      <c r="IC874" s="4">
        <v>396</v>
      </c>
      <c r="ID874" s="4">
        <v>-6</v>
      </c>
      <c r="IE874" s="4">
        <v>532</v>
      </c>
      <c r="IF874" s="4">
        <v>59.350000000000023</v>
      </c>
      <c r="IG874" s="4">
        <v>11371</v>
      </c>
      <c r="IH874" s="4">
        <v>490</v>
      </c>
      <c r="II874" s="4">
        <v>8.75</v>
      </c>
      <c r="IJ874" s="4">
        <v>-5.4</v>
      </c>
      <c r="IK874" s="4">
        <v>72</v>
      </c>
      <c r="IL874" s="4">
        <v>1</v>
      </c>
      <c r="IM874" s="4">
        <v>495.5</v>
      </c>
      <c r="IN874" s="4">
        <v>58.449999999999989</v>
      </c>
      <c r="IO874" s="4">
        <v>2708</v>
      </c>
      <c r="IP874" s="4">
        <v>972</v>
      </c>
      <c r="IQ874" s="4">
        <v>10.050000000000001</v>
      </c>
      <c r="IR874" s="4">
        <v>-7.0500000000000007</v>
      </c>
      <c r="IS874" s="4">
        <v>874</v>
      </c>
      <c r="IT874" s="4">
        <v>-5</v>
      </c>
      <c r="IU874" s="4">
        <v>438.3</v>
      </c>
      <c r="IV874" s="4">
        <v>53.199999999999989</v>
      </c>
      <c r="IW874" s="4">
        <v>16055</v>
      </c>
      <c r="IX874" s="4">
        <v>2539</v>
      </c>
      <c r="IY874" s="4">
        <v>12.05</v>
      </c>
      <c r="IZ874" s="4">
        <v>-8.6999999999999993</v>
      </c>
      <c r="JA874" s="4">
        <v>38</v>
      </c>
      <c r="JB874" s="4">
        <v>-14</v>
      </c>
      <c r="JC874" s="4">
        <v>400</v>
      </c>
      <c r="JD874" s="4">
        <v>56.199999999999989</v>
      </c>
      <c r="JE874" s="4">
        <v>5634</v>
      </c>
      <c r="JF874" s="4">
        <v>2839</v>
      </c>
      <c r="JG874" s="4">
        <v>14.7</v>
      </c>
      <c r="JH874" s="4">
        <v>-10.75</v>
      </c>
      <c r="JI874" s="4">
        <v>2294</v>
      </c>
      <c r="JJ874" s="4">
        <v>-65</v>
      </c>
      <c r="JK874" s="4">
        <v>344.15</v>
      </c>
      <c r="JL874" s="4">
        <v>48.849999999999966</v>
      </c>
      <c r="JM874" s="4">
        <v>22467</v>
      </c>
      <c r="JN874" s="4">
        <v>7138</v>
      </c>
      <c r="JO874" s="4">
        <v>18.45</v>
      </c>
      <c r="JP874" s="4">
        <v>-13.3</v>
      </c>
      <c r="JQ874" s="5">
        <v>287</v>
      </c>
      <c r="JR874" s="4">
        <v>13</v>
      </c>
      <c r="JS874" s="4">
        <v>302.7</v>
      </c>
      <c r="JT874" s="4">
        <v>50.049999999999983</v>
      </c>
      <c r="JU874" s="4">
        <v>8947</v>
      </c>
      <c r="JV874" s="4">
        <v>3819</v>
      </c>
      <c r="JW874" s="4">
        <v>23.05</v>
      </c>
      <c r="JX874" s="4">
        <v>-15.95</v>
      </c>
      <c r="JY874" s="4">
        <v>4444</v>
      </c>
      <c r="JZ874" s="4">
        <v>-1569</v>
      </c>
      <c r="KA874" s="4">
        <v>259.5</v>
      </c>
      <c r="KB874" s="4">
        <v>44.199999999999989</v>
      </c>
      <c r="KC874" s="4">
        <v>29863</v>
      </c>
      <c r="KD874" s="4">
        <v>6303</v>
      </c>
      <c r="KE874" s="4">
        <v>29.85</v>
      </c>
      <c r="KF874" s="4">
        <v>-19.299999999999997</v>
      </c>
      <c r="KG874" s="4">
        <v>1960</v>
      </c>
      <c r="KH874" s="4">
        <v>571</v>
      </c>
      <c r="KI874" s="4">
        <v>215.55</v>
      </c>
      <c r="KJ874" s="4">
        <v>38.100000000000023</v>
      </c>
      <c r="KK874" s="4">
        <v>8984</v>
      </c>
      <c r="KL874" s="4">
        <v>4984</v>
      </c>
      <c r="KM874" s="4">
        <v>38</v>
      </c>
      <c r="KN874" s="4">
        <v>-24.1</v>
      </c>
      <c r="KO874" s="4">
        <v>15369</v>
      </c>
      <c r="KP874" s="4">
        <v>-180</v>
      </c>
      <c r="KQ874" s="4">
        <v>179.15</v>
      </c>
      <c r="KR874" s="4">
        <v>35.400000000000006</v>
      </c>
      <c r="KS874" s="4">
        <v>41707</v>
      </c>
      <c r="KT874" s="4">
        <v>15923</v>
      </c>
      <c r="KU874" s="4">
        <v>49.3</v>
      </c>
      <c r="KV874" s="4">
        <v>-28.850000000000009</v>
      </c>
      <c r="KW874" s="4">
        <v>2588</v>
      </c>
      <c r="KX874" s="4">
        <v>-240</v>
      </c>
      <c r="KY874" s="4">
        <v>143</v>
      </c>
      <c r="KZ874" s="4">
        <v>30.700000000000003</v>
      </c>
      <c r="LA874" s="4">
        <v>9391</v>
      </c>
      <c r="LB874" s="4">
        <v>5104</v>
      </c>
      <c r="LC874" s="4">
        <v>63.15</v>
      </c>
      <c r="LD874" s="4">
        <v>-34.449999999999996</v>
      </c>
    </row>
    <row r="875" spans="1:316" x14ac:dyDescent="0.25">
      <c r="A875" s="171">
        <v>44071.566122800927</v>
      </c>
      <c r="B875" s="172">
        <v>0.56458333333333333</v>
      </c>
      <c r="C875" s="4">
        <v>11632.8</v>
      </c>
      <c r="D875" s="4">
        <v>11650</v>
      </c>
      <c r="E875" s="173">
        <v>69.599999999999994</v>
      </c>
      <c r="F875" s="173">
        <v>-101.64999999999999</v>
      </c>
      <c r="G875" s="173">
        <v>313.89999999999998</v>
      </c>
      <c r="H875" s="173">
        <v>2812.0499999999997</v>
      </c>
      <c r="I875" s="173">
        <v>-5320.6</v>
      </c>
      <c r="J875" s="173">
        <v>8132.65</v>
      </c>
      <c r="K875" s="127">
        <v>13.47</v>
      </c>
      <c r="L875" s="127">
        <v>17.3</v>
      </c>
      <c r="M875" s="127">
        <v>-2.25</v>
      </c>
      <c r="N875" s="127">
        <v>-0.48999999999999844</v>
      </c>
      <c r="O875" s="127">
        <v>-0.15302518769784573</v>
      </c>
      <c r="P875" s="127">
        <v>0.42399468912696348</v>
      </c>
      <c r="Q875" s="127">
        <v>1.3239662166006878</v>
      </c>
      <c r="R875" s="4">
        <v>72303</v>
      </c>
      <c r="S875" s="4">
        <v>105719</v>
      </c>
      <c r="T875" s="173">
        <v>11651.1</v>
      </c>
      <c r="U875" s="173">
        <v>-6.1499999999996362</v>
      </c>
      <c r="V875" s="4">
        <v>180544</v>
      </c>
      <c r="W875" s="4">
        <v>-25616</v>
      </c>
      <c r="X875" s="173">
        <v>18.300000000001091</v>
      </c>
      <c r="Y875" s="126">
        <v>35999</v>
      </c>
      <c r="Z875" s="126">
        <v>106969</v>
      </c>
      <c r="AA875" s="126">
        <v>142968</v>
      </c>
      <c r="AB875" s="126">
        <v>33416</v>
      </c>
      <c r="AC875" s="126">
        <v>28212</v>
      </c>
      <c r="AD875" s="176" t="e">
        <v>#REF!</v>
      </c>
      <c r="AE875" s="177">
        <v>-7.2513495904726879E-3</v>
      </c>
      <c r="AF875" s="177">
        <v>-9.9247412439694722E-3</v>
      </c>
      <c r="AG875" s="177">
        <v>2.2366922027544974E-2</v>
      </c>
      <c r="AH875" s="177">
        <v>-6.002908954642544E-2</v>
      </c>
      <c r="AI875" s="127">
        <v>-6.2224074076498777E-2</v>
      </c>
      <c r="AJ875" s="127">
        <v>0</v>
      </c>
      <c r="AK875" s="4">
        <v>0</v>
      </c>
      <c r="AL875" s="178">
        <v>11600</v>
      </c>
      <c r="AM875" s="178">
        <v>11500</v>
      </c>
      <c r="AN875" s="178">
        <v>11700</v>
      </c>
      <c r="AO875" s="178">
        <v>11400</v>
      </c>
      <c r="AS875" s="4">
        <v>2.7371555730087049</v>
      </c>
      <c r="AT875" s="4">
        <v>3.7039968341907401</v>
      </c>
      <c r="AU875" s="4">
        <v>1.2416013023531154</v>
      </c>
      <c r="AV875" s="4">
        <v>0.58619838789274548</v>
      </c>
      <c r="AW875" s="4">
        <v>0.36445817599267649</v>
      </c>
      <c r="AX875" s="4">
        <v>9.9677513925535033E-2</v>
      </c>
      <c r="AY875" s="4">
        <v>19.861445783132531</v>
      </c>
      <c r="AZ875" s="4">
        <v>121.75</v>
      </c>
      <c r="BA875" s="4">
        <v>28.575757575757574</v>
      </c>
      <c r="BB875" s="4">
        <v>37.694444444444443</v>
      </c>
      <c r="BC875" s="4">
        <v>18.740783410138249</v>
      </c>
      <c r="BD875" s="4">
        <v>147.94736842105263</v>
      </c>
      <c r="BE875" s="4">
        <v>9.7530541012216396</v>
      </c>
      <c r="BF875" s="4">
        <v>31.306620209059233</v>
      </c>
      <c r="BG875" s="4">
        <v>6.7165691130121568</v>
      </c>
      <c r="BH875" s="4">
        <v>4.5668367346938776</v>
      </c>
      <c r="BI875" s="4">
        <v>5</v>
      </c>
      <c r="BJ875" s="4">
        <v>2</v>
      </c>
      <c r="BK875" s="4">
        <v>1659.25</v>
      </c>
      <c r="BL875" s="4">
        <v>84.25</v>
      </c>
      <c r="BM875" s="4">
        <v>7202</v>
      </c>
      <c r="BN875" s="4">
        <v>-232</v>
      </c>
      <c r="BO875" s="4">
        <v>1.85</v>
      </c>
      <c r="BP875" s="4">
        <v>-0.69999999999999973</v>
      </c>
      <c r="BQ875" s="4">
        <v>0</v>
      </c>
      <c r="BR875" s="4">
        <v>0</v>
      </c>
      <c r="BS875" s="4">
        <v>0</v>
      </c>
      <c r="BT875" s="4">
        <v>0</v>
      </c>
      <c r="BU875" s="4">
        <v>56</v>
      </c>
      <c r="BV875" s="4">
        <v>0</v>
      </c>
      <c r="BW875" s="4">
        <v>1.8</v>
      </c>
      <c r="BX875" s="4">
        <v>-1.2</v>
      </c>
      <c r="BY875" s="4">
        <v>23</v>
      </c>
      <c r="BZ875" s="4">
        <v>0</v>
      </c>
      <c r="CA875" s="4">
        <v>0</v>
      </c>
      <c r="CB875" s="4">
        <v>0</v>
      </c>
      <c r="CC875" s="4">
        <v>494</v>
      </c>
      <c r="CD875" s="4">
        <v>121</v>
      </c>
      <c r="CE875" s="4">
        <v>2.25</v>
      </c>
      <c r="CF875" s="4">
        <v>-0.64999999999999991</v>
      </c>
      <c r="CG875" s="4">
        <v>0</v>
      </c>
      <c r="CH875" s="4">
        <v>0</v>
      </c>
      <c r="CI875" s="4">
        <v>0</v>
      </c>
      <c r="CJ875" s="4">
        <v>0</v>
      </c>
      <c r="CK875" s="4">
        <v>1</v>
      </c>
      <c r="CL875" s="4">
        <v>1</v>
      </c>
      <c r="CM875" s="4">
        <v>2.35</v>
      </c>
      <c r="CN875" s="4">
        <v>-9.5500000000000007</v>
      </c>
      <c r="CO875" s="4">
        <v>12</v>
      </c>
      <c r="CP875" s="4">
        <v>1</v>
      </c>
      <c r="CQ875" s="4">
        <v>1405.4</v>
      </c>
      <c r="CR875" s="4">
        <v>21.400000000000091</v>
      </c>
      <c r="CS875" s="4">
        <v>1450</v>
      </c>
      <c r="CT875" s="4">
        <v>-183</v>
      </c>
      <c r="CU875" s="4">
        <v>2.4500000000000002</v>
      </c>
      <c r="CV875" s="4">
        <v>-0.64999999999999991</v>
      </c>
      <c r="CW875" s="4">
        <v>0</v>
      </c>
      <c r="CX875" s="4">
        <v>0</v>
      </c>
      <c r="CY875" s="4">
        <v>0</v>
      </c>
      <c r="CZ875" s="4">
        <v>0</v>
      </c>
      <c r="DA875" s="4">
        <v>45</v>
      </c>
      <c r="DB875" s="4">
        <v>17</v>
      </c>
      <c r="DC875" s="4">
        <v>2.75</v>
      </c>
      <c r="DD875" s="4">
        <v>-1.7000000000000002</v>
      </c>
      <c r="DE875" s="4">
        <v>29</v>
      </c>
      <c r="DF875" s="4">
        <v>0</v>
      </c>
      <c r="DG875" s="4">
        <v>0</v>
      </c>
      <c r="DH875" s="4">
        <v>0</v>
      </c>
      <c r="DI875" s="4">
        <v>2408</v>
      </c>
      <c r="DJ875" s="4">
        <v>164</v>
      </c>
      <c r="DK875" s="4">
        <v>2.85</v>
      </c>
      <c r="DL875" s="4">
        <v>-0.60000000000000009</v>
      </c>
      <c r="DM875" s="4">
        <v>0</v>
      </c>
      <c r="DN875" s="4">
        <v>0</v>
      </c>
      <c r="DO875" s="4">
        <v>0</v>
      </c>
      <c r="DP875" s="4">
        <v>0</v>
      </c>
      <c r="DQ875" s="4">
        <v>7</v>
      </c>
      <c r="DR875" s="4">
        <v>6</v>
      </c>
      <c r="DS875" s="4">
        <v>3.05</v>
      </c>
      <c r="DT875" s="4">
        <v>-1.75</v>
      </c>
      <c r="DU875" s="4">
        <v>1</v>
      </c>
      <c r="DV875" s="4">
        <v>0</v>
      </c>
      <c r="DW875" s="4">
        <v>0</v>
      </c>
      <c r="DX875" s="4">
        <v>0</v>
      </c>
      <c r="DY875" s="4">
        <v>3415</v>
      </c>
      <c r="DZ875" s="4">
        <v>-181</v>
      </c>
      <c r="EA875" s="4">
        <v>3.1</v>
      </c>
      <c r="EB875" s="4">
        <v>-0.75</v>
      </c>
      <c r="EC875" s="4">
        <v>0</v>
      </c>
      <c r="ED875" s="4">
        <v>0</v>
      </c>
      <c r="EE875" s="4">
        <v>0</v>
      </c>
      <c r="EF875" s="4">
        <v>0</v>
      </c>
      <c r="EG875" s="4">
        <v>181</v>
      </c>
      <c r="EH875" s="4">
        <v>174</v>
      </c>
      <c r="EI875" s="4">
        <v>3.45</v>
      </c>
      <c r="EJ875" s="4">
        <v>-1.25</v>
      </c>
      <c r="EK875" s="4">
        <v>102</v>
      </c>
      <c r="EL875" s="4">
        <v>1</v>
      </c>
      <c r="EM875" s="4">
        <v>1169.25</v>
      </c>
      <c r="EN875" s="4">
        <v>105</v>
      </c>
      <c r="EO875" s="4">
        <v>22907</v>
      </c>
      <c r="EP875" s="4">
        <v>4004</v>
      </c>
      <c r="EQ875" s="4">
        <v>3.7</v>
      </c>
      <c r="ER875" s="4">
        <v>-0.75</v>
      </c>
      <c r="ES875" s="4">
        <v>1</v>
      </c>
      <c r="ET875" s="4">
        <v>1</v>
      </c>
      <c r="EU875" s="4">
        <v>1048.2</v>
      </c>
      <c r="EV875" s="4">
        <v>377.35</v>
      </c>
      <c r="EW875" s="4">
        <v>305</v>
      </c>
      <c r="EX875" s="4">
        <v>279</v>
      </c>
      <c r="EY875" s="4">
        <v>3.8</v>
      </c>
      <c r="EZ875" s="4">
        <v>-1.1500000000000004</v>
      </c>
      <c r="FA875" s="4">
        <v>27</v>
      </c>
      <c r="FB875" s="4">
        <v>1</v>
      </c>
      <c r="FC875" s="4">
        <v>1028.05</v>
      </c>
      <c r="FD875" s="4">
        <v>66.599999999999909</v>
      </c>
      <c r="FE875" s="4">
        <v>5970</v>
      </c>
      <c r="FF875" s="4">
        <v>821</v>
      </c>
      <c r="FG875" s="4">
        <v>3.95</v>
      </c>
      <c r="FH875" s="4">
        <v>-1.2000000000000002</v>
      </c>
      <c r="FI875" s="4">
        <v>1</v>
      </c>
      <c r="FJ875" s="4">
        <v>1</v>
      </c>
      <c r="FK875" s="4">
        <v>1025.1500000000001</v>
      </c>
      <c r="FL875" s="4">
        <v>401.90000000000009</v>
      </c>
      <c r="FM875" s="4">
        <v>86</v>
      </c>
      <c r="FN875" s="4">
        <v>73</v>
      </c>
      <c r="FO875" s="4">
        <v>4.25</v>
      </c>
      <c r="FP875" s="4">
        <v>-1.4500000000000002</v>
      </c>
      <c r="FQ875" s="4">
        <v>9</v>
      </c>
      <c r="FR875" s="4">
        <v>0</v>
      </c>
      <c r="FS875" s="4">
        <v>959.3</v>
      </c>
      <c r="FT875" s="4">
        <v>93.949999999999932</v>
      </c>
      <c r="FU875" s="4">
        <v>16972</v>
      </c>
      <c r="FV875" s="4">
        <v>347</v>
      </c>
      <c r="FW875" s="4">
        <v>4.55</v>
      </c>
      <c r="FX875" s="4">
        <v>-1.5</v>
      </c>
      <c r="FY875" s="4">
        <v>0</v>
      </c>
      <c r="FZ875" s="4">
        <v>0</v>
      </c>
      <c r="GA875" s="4">
        <v>0</v>
      </c>
      <c r="GB875" s="4">
        <v>0</v>
      </c>
      <c r="GC875" s="4">
        <v>314</v>
      </c>
      <c r="GD875" s="4">
        <v>-7</v>
      </c>
      <c r="GE875" s="4">
        <v>4.75</v>
      </c>
      <c r="GF875" s="4">
        <v>-1.5999999999999996</v>
      </c>
      <c r="GG875" s="4">
        <v>316</v>
      </c>
      <c r="GH875" s="4">
        <v>0</v>
      </c>
      <c r="GI875" s="4">
        <v>859.1</v>
      </c>
      <c r="GJ875" s="4">
        <v>89.100000000000023</v>
      </c>
      <c r="GK875" s="4">
        <v>13151</v>
      </c>
      <c r="GL875" s="4">
        <v>2718</v>
      </c>
      <c r="GM875" s="4">
        <v>5.0999999999999996</v>
      </c>
      <c r="GN875" s="4">
        <v>-1.8000000000000007</v>
      </c>
      <c r="GO875" s="4">
        <v>2</v>
      </c>
      <c r="GP875" s="4">
        <v>2</v>
      </c>
      <c r="GQ875" s="4">
        <v>806.35</v>
      </c>
      <c r="GR875" s="4">
        <v>270.85000000000002</v>
      </c>
      <c r="GS875" s="4">
        <v>363</v>
      </c>
      <c r="GT875" s="4">
        <v>52</v>
      </c>
      <c r="GU875" s="4">
        <v>5.4</v>
      </c>
      <c r="GV875" s="4">
        <v>-2.1999999999999993</v>
      </c>
      <c r="GW875" s="4">
        <v>292</v>
      </c>
      <c r="GX875" s="4">
        <v>14</v>
      </c>
      <c r="GY875" s="4">
        <v>761.95</v>
      </c>
      <c r="GZ875" s="4">
        <v>92.850000000000023</v>
      </c>
      <c r="HA875" s="4">
        <v>10323</v>
      </c>
      <c r="HB875" s="4">
        <v>1207</v>
      </c>
      <c r="HC875" s="4">
        <v>5.75</v>
      </c>
      <c r="HD875" s="4">
        <v>-2.4000000000000004</v>
      </c>
      <c r="HE875" s="4">
        <v>1</v>
      </c>
      <c r="HF875" s="4">
        <v>0</v>
      </c>
      <c r="HG875" s="4">
        <v>0</v>
      </c>
      <c r="HH875" s="4">
        <v>0</v>
      </c>
      <c r="HI875" s="4">
        <v>1141</v>
      </c>
      <c r="HJ875" s="4">
        <v>-22</v>
      </c>
      <c r="HK875" s="4">
        <v>6.2</v>
      </c>
      <c r="HL875" s="4">
        <v>-2.8</v>
      </c>
      <c r="HM875" s="4">
        <v>996</v>
      </c>
      <c r="HN875" s="4">
        <v>93</v>
      </c>
      <c r="HO875" s="4">
        <v>636</v>
      </c>
      <c r="HP875" s="4">
        <v>63.450000000000045</v>
      </c>
      <c r="HQ875" s="4">
        <v>19782</v>
      </c>
      <c r="HR875" s="4">
        <v>5053</v>
      </c>
      <c r="HS875" s="4">
        <v>6.9</v>
      </c>
      <c r="HT875" s="4">
        <v>-3.5499999999999989</v>
      </c>
      <c r="HU875" s="4">
        <v>12</v>
      </c>
      <c r="HV875" s="4">
        <v>5</v>
      </c>
      <c r="HW875" s="4">
        <v>610.70000000000005</v>
      </c>
      <c r="HX875" s="4">
        <v>60.700000000000045</v>
      </c>
      <c r="HY875" s="4">
        <v>1461</v>
      </c>
      <c r="HZ875" s="4">
        <v>450</v>
      </c>
      <c r="IA875" s="4">
        <v>7.7</v>
      </c>
      <c r="IB875" s="4">
        <v>-4.3500000000000005</v>
      </c>
      <c r="IC875" s="4">
        <v>396</v>
      </c>
      <c r="ID875" s="4">
        <v>-6</v>
      </c>
      <c r="IE875" s="4">
        <v>532</v>
      </c>
      <c r="IF875" s="4">
        <v>59.350000000000023</v>
      </c>
      <c r="IG875" s="4">
        <v>11316</v>
      </c>
      <c r="IH875" s="4">
        <v>435</v>
      </c>
      <c r="II875" s="4">
        <v>8.8000000000000007</v>
      </c>
      <c r="IJ875" s="4">
        <v>-5.35</v>
      </c>
      <c r="IK875" s="4">
        <v>72</v>
      </c>
      <c r="IL875" s="4">
        <v>1</v>
      </c>
      <c r="IM875" s="4">
        <v>495.5</v>
      </c>
      <c r="IN875" s="4">
        <v>58.449999999999989</v>
      </c>
      <c r="IO875" s="4">
        <v>2714</v>
      </c>
      <c r="IP875" s="4">
        <v>978</v>
      </c>
      <c r="IQ875" s="4">
        <v>10.199999999999999</v>
      </c>
      <c r="IR875" s="4">
        <v>-6.9000000000000021</v>
      </c>
      <c r="IS875" s="4">
        <v>868</v>
      </c>
      <c r="IT875" s="4">
        <v>-11</v>
      </c>
      <c r="IU875" s="4">
        <v>446.6</v>
      </c>
      <c r="IV875" s="4">
        <v>61.5</v>
      </c>
      <c r="IW875" s="4">
        <v>16267</v>
      </c>
      <c r="IX875" s="4">
        <v>2751</v>
      </c>
      <c r="IY875" s="4">
        <v>12.15</v>
      </c>
      <c r="IZ875" s="4">
        <v>-8.6</v>
      </c>
      <c r="JA875" s="4">
        <v>38</v>
      </c>
      <c r="JB875" s="4">
        <v>-14</v>
      </c>
      <c r="JC875" s="4">
        <v>400</v>
      </c>
      <c r="JD875" s="4">
        <v>56.199999999999989</v>
      </c>
      <c r="JE875" s="4">
        <v>5622</v>
      </c>
      <c r="JF875" s="4">
        <v>2827</v>
      </c>
      <c r="JG875" s="4">
        <v>15.05</v>
      </c>
      <c r="JH875" s="4">
        <v>-10.399999999999999</v>
      </c>
      <c r="JI875" s="4">
        <v>2292</v>
      </c>
      <c r="JJ875" s="4">
        <v>-67</v>
      </c>
      <c r="JK875" s="4">
        <v>342.6</v>
      </c>
      <c r="JL875" s="4">
        <v>47.300000000000011</v>
      </c>
      <c r="JM875" s="4">
        <v>22354</v>
      </c>
      <c r="JN875" s="4">
        <v>7025</v>
      </c>
      <c r="JO875" s="4">
        <v>18.649999999999999</v>
      </c>
      <c r="JP875" s="4">
        <v>-13.100000000000001</v>
      </c>
      <c r="JQ875" s="5">
        <v>287</v>
      </c>
      <c r="JR875" s="4">
        <v>13</v>
      </c>
      <c r="JS875" s="4">
        <v>302.7</v>
      </c>
      <c r="JT875" s="4">
        <v>50.049999999999983</v>
      </c>
      <c r="JU875" s="4">
        <v>8985</v>
      </c>
      <c r="JV875" s="4">
        <v>3857</v>
      </c>
      <c r="JW875" s="4">
        <v>23.3</v>
      </c>
      <c r="JX875" s="4">
        <v>-15.7</v>
      </c>
      <c r="JY875" s="4">
        <v>4442</v>
      </c>
      <c r="JZ875" s="4">
        <v>-1571</v>
      </c>
      <c r="KA875" s="4">
        <v>254</v>
      </c>
      <c r="KB875" s="4">
        <v>38.699999999999989</v>
      </c>
      <c r="KC875" s="4">
        <v>29835</v>
      </c>
      <c r="KD875" s="4">
        <v>6275</v>
      </c>
      <c r="KE875" s="4">
        <v>29.8</v>
      </c>
      <c r="KF875" s="4">
        <v>-19.349999999999998</v>
      </c>
      <c r="KG875" s="4">
        <v>1960</v>
      </c>
      <c r="KH875" s="4">
        <v>571</v>
      </c>
      <c r="KI875" s="4">
        <v>213.55</v>
      </c>
      <c r="KJ875" s="4">
        <v>36.100000000000023</v>
      </c>
      <c r="KK875" s="4">
        <v>8951</v>
      </c>
      <c r="KL875" s="4">
        <v>4951</v>
      </c>
      <c r="KM875" s="4">
        <v>38.4</v>
      </c>
      <c r="KN875" s="4">
        <v>-23.700000000000003</v>
      </c>
      <c r="KO875" s="4">
        <v>15279</v>
      </c>
      <c r="KP875" s="4">
        <v>-270</v>
      </c>
      <c r="KQ875" s="4">
        <v>174.5</v>
      </c>
      <c r="KR875" s="4">
        <v>30.75</v>
      </c>
      <c r="KS875" s="4">
        <v>41821</v>
      </c>
      <c r="KT875" s="4">
        <v>16037</v>
      </c>
      <c r="KU875" s="4">
        <v>50.35</v>
      </c>
      <c r="KV875" s="4">
        <v>-27.800000000000004</v>
      </c>
      <c r="KW875" s="4">
        <v>2527</v>
      </c>
      <c r="KX875" s="4">
        <v>-301</v>
      </c>
      <c r="KY875" s="4">
        <v>138.65</v>
      </c>
      <c r="KZ875" s="4">
        <v>26.350000000000009</v>
      </c>
      <c r="LA875" s="4">
        <v>9360</v>
      </c>
      <c r="LB875" s="4">
        <v>5073</v>
      </c>
      <c r="LC875" s="4">
        <v>64.25</v>
      </c>
      <c r="LD875" s="4">
        <v>-33.349999999999994</v>
      </c>
    </row>
    <row r="876" spans="1:316" x14ac:dyDescent="0.25">
      <c r="A876" s="171">
        <v>44071.564799652777</v>
      </c>
      <c r="B876" s="172">
        <v>0.56319444444444444</v>
      </c>
      <c r="C876" s="4">
        <v>11633.2</v>
      </c>
      <c r="D876" s="4">
        <v>11650</v>
      </c>
      <c r="E876" s="173">
        <v>80.699999999999989</v>
      </c>
      <c r="F876" s="173">
        <v>-106.14999999999999</v>
      </c>
      <c r="G876" s="173">
        <v>313.89999999999998</v>
      </c>
      <c r="H876" s="173">
        <v>2844.0499999999993</v>
      </c>
      <c r="I876" s="173">
        <v>-5347.7</v>
      </c>
      <c r="J876" s="173">
        <v>8191.7499999999991</v>
      </c>
      <c r="K876" s="127">
        <v>13.47</v>
      </c>
      <c r="L876" s="127">
        <v>17.3</v>
      </c>
      <c r="M876" s="127">
        <v>-2.25</v>
      </c>
      <c r="N876" s="127">
        <v>-0.48999999999999844</v>
      </c>
      <c r="O876" s="127">
        <v>-0.15417003538205873</v>
      </c>
      <c r="P876" s="127">
        <v>0.42346595825554123</v>
      </c>
      <c r="Q876" s="127">
        <v>1.3254573976087716</v>
      </c>
      <c r="R876" s="4">
        <v>72331</v>
      </c>
      <c r="S876" s="4">
        <v>106123</v>
      </c>
      <c r="T876" s="173">
        <v>11657.25</v>
      </c>
      <c r="U876" s="173">
        <v>0.58333333333393966</v>
      </c>
      <c r="V876" s="4">
        <v>180545</v>
      </c>
      <c r="W876" s="4">
        <v>-25652</v>
      </c>
      <c r="X876" s="173">
        <v>24.049999999999272</v>
      </c>
      <c r="Y876" s="126">
        <v>48625</v>
      </c>
      <c r="Z876" s="126">
        <v>106907</v>
      </c>
      <c r="AA876" s="126">
        <v>155532</v>
      </c>
      <c r="AB876" s="126">
        <v>33792</v>
      </c>
      <c r="AC876" s="126">
        <v>28212</v>
      </c>
      <c r="AD876" s="176" t="e">
        <v>#REF!</v>
      </c>
      <c r="AE876" s="177">
        <v>-5.4707544060181249E-3</v>
      </c>
      <c r="AF876" s="177">
        <v>-1.0620681013683384E-2</v>
      </c>
      <c r="AG876" s="177">
        <v>1.7141410667226992E-2</v>
      </c>
      <c r="AH876" s="177">
        <v>-6.7091034957854623E-2</v>
      </c>
      <c r="AI876" s="127">
        <v>-5.9452725956985253E-2</v>
      </c>
      <c r="AJ876" s="127">
        <v>0</v>
      </c>
      <c r="AK876" s="4">
        <v>0</v>
      </c>
      <c r="AL876" s="178">
        <v>11600</v>
      </c>
      <c r="AM876" s="178">
        <v>11500</v>
      </c>
      <c r="AN876" s="178">
        <v>11700</v>
      </c>
      <c r="AO876" s="178">
        <v>11400</v>
      </c>
      <c r="AS876" s="4">
        <v>2.7371555730087049</v>
      </c>
      <c r="AT876" s="4">
        <v>3.7039968341907401</v>
      </c>
      <c r="AU876" s="4">
        <v>1.2416013023531154</v>
      </c>
      <c r="AV876" s="4">
        <v>0.58619838789274548</v>
      </c>
      <c r="AW876" s="4">
        <v>0.36445817599267649</v>
      </c>
      <c r="AX876" s="4">
        <v>9.9677513925535033E-2</v>
      </c>
      <c r="AY876" s="4">
        <v>19.861445783132531</v>
      </c>
      <c r="AZ876" s="4">
        <v>121.75</v>
      </c>
      <c r="BA876" s="4">
        <v>28.575757575757574</v>
      </c>
      <c r="BB876" s="4">
        <v>37.694444444444443</v>
      </c>
      <c r="BC876" s="4">
        <v>18.740783410138249</v>
      </c>
      <c r="BD876" s="4">
        <v>147.94736842105263</v>
      </c>
      <c r="BE876" s="4">
        <v>9.7530541012216396</v>
      </c>
      <c r="BF876" s="4">
        <v>31.306620209059233</v>
      </c>
      <c r="BG876" s="4">
        <v>6.7165691130121568</v>
      </c>
      <c r="BH876" s="4">
        <v>4.5482723577235769</v>
      </c>
      <c r="BI876" s="4">
        <v>5</v>
      </c>
      <c r="BJ876" s="4">
        <v>2</v>
      </c>
      <c r="BK876" s="4">
        <v>1659.25</v>
      </c>
      <c r="BL876" s="4">
        <v>84.25</v>
      </c>
      <c r="BM876" s="4">
        <v>7503</v>
      </c>
      <c r="BN876" s="4">
        <v>69</v>
      </c>
      <c r="BO876" s="4">
        <v>1.85</v>
      </c>
      <c r="BP876" s="4">
        <v>-0.69999999999999973</v>
      </c>
      <c r="BQ876" s="4">
        <v>0</v>
      </c>
      <c r="BR876" s="4">
        <v>0</v>
      </c>
      <c r="BS876" s="4">
        <v>0</v>
      </c>
      <c r="BT876" s="4">
        <v>0</v>
      </c>
      <c r="BU876" s="4">
        <v>56</v>
      </c>
      <c r="BV876" s="4">
        <v>0</v>
      </c>
      <c r="BW876" s="4">
        <v>1.8</v>
      </c>
      <c r="BX876" s="4">
        <v>-1.2</v>
      </c>
      <c r="BY876" s="4">
        <v>23</v>
      </c>
      <c r="BZ876" s="4">
        <v>0</v>
      </c>
      <c r="CA876" s="4">
        <v>0</v>
      </c>
      <c r="CB876" s="4">
        <v>0</v>
      </c>
      <c r="CC876" s="4">
        <v>494</v>
      </c>
      <c r="CD876" s="4">
        <v>121</v>
      </c>
      <c r="CE876" s="4">
        <v>2.25</v>
      </c>
      <c r="CF876" s="4">
        <v>-0.64999999999999991</v>
      </c>
      <c r="CG876" s="4">
        <v>0</v>
      </c>
      <c r="CH876" s="4">
        <v>0</v>
      </c>
      <c r="CI876" s="4">
        <v>0</v>
      </c>
      <c r="CJ876" s="4">
        <v>0</v>
      </c>
      <c r="CK876" s="4">
        <v>1</v>
      </c>
      <c r="CL876" s="4">
        <v>1</v>
      </c>
      <c r="CM876" s="4">
        <v>2.35</v>
      </c>
      <c r="CN876" s="4">
        <v>-9.5500000000000007</v>
      </c>
      <c r="CO876" s="4">
        <v>12</v>
      </c>
      <c r="CP876" s="4">
        <v>1</v>
      </c>
      <c r="CQ876" s="4">
        <v>1405.4</v>
      </c>
      <c r="CR876" s="4">
        <v>21.400000000000091</v>
      </c>
      <c r="CS876" s="4">
        <v>1450</v>
      </c>
      <c r="CT876" s="4">
        <v>-183</v>
      </c>
      <c r="CU876" s="4">
        <v>2.4500000000000002</v>
      </c>
      <c r="CV876" s="4">
        <v>-0.64999999999999991</v>
      </c>
      <c r="CW876" s="4">
        <v>0</v>
      </c>
      <c r="CX876" s="4">
        <v>0</v>
      </c>
      <c r="CY876" s="4">
        <v>0</v>
      </c>
      <c r="CZ876" s="4">
        <v>0</v>
      </c>
      <c r="DA876" s="4">
        <v>45</v>
      </c>
      <c r="DB876" s="4">
        <v>17</v>
      </c>
      <c r="DC876" s="4">
        <v>2.75</v>
      </c>
      <c r="DD876" s="4">
        <v>-1.7000000000000002</v>
      </c>
      <c r="DE876" s="4">
        <v>29</v>
      </c>
      <c r="DF876" s="4">
        <v>0</v>
      </c>
      <c r="DG876" s="4">
        <v>0</v>
      </c>
      <c r="DH876" s="4">
        <v>0</v>
      </c>
      <c r="DI876" s="4">
        <v>2406</v>
      </c>
      <c r="DJ876" s="4">
        <v>162</v>
      </c>
      <c r="DK876" s="4">
        <v>2.9</v>
      </c>
      <c r="DL876" s="4">
        <v>-0.55000000000000027</v>
      </c>
      <c r="DM876" s="4">
        <v>0</v>
      </c>
      <c r="DN876" s="4">
        <v>0</v>
      </c>
      <c r="DO876" s="4">
        <v>0</v>
      </c>
      <c r="DP876" s="4">
        <v>0</v>
      </c>
      <c r="DQ876" s="4">
        <v>7</v>
      </c>
      <c r="DR876" s="4">
        <v>6</v>
      </c>
      <c r="DS876" s="4">
        <v>3.05</v>
      </c>
      <c r="DT876" s="4">
        <v>-1.75</v>
      </c>
      <c r="DU876" s="4">
        <v>1</v>
      </c>
      <c r="DV876" s="4">
        <v>0</v>
      </c>
      <c r="DW876" s="4">
        <v>0</v>
      </c>
      <c r="DX876" s="4">
        <v>0</v>
      </c>
      <c r="DY876" s="4">
        <v>3416</v>
      </c>
      <c r="DZ876" s="4">
        <v>-180</v>
      </c>
      <c r="EA876" s="4">
        <v>3.2</v>
      </c>
      <c r="EB876" s="4">
        <v>-0.64999999999999991</v>
      </c>
      <c r="EC876" s="4">
        <v>0</v>
      </c>
      <c r="ED876" s="4">
        <v>0</v>
      </c>
      <c r="EE876" s="4">
        <v>0</v>
      </c>
      <c r="EF876" s="4">
        <v>0</v>
      </c>
      <c r="EG876" s="4">
        <v>181</v>
      </c>
      <c r="EH876" s="4">
        <v>174</v>
      </c>
      <c r="EI876" s="4">
        <v>3.45</v>
      </c>
      <c r="EJ876" s="4">
        <v>-1.25</v>
      </c>
      <c r="EK876" s="4">
        <v>102</v>
      </c>
      <c r="EL876" s="4">
        <v>1</v>
      </c>
      <c r="EM876" s="4">
        <v>1169.25</v>
      </c>
      <c r="EN876" s="4">
        <v>105</v>
      </c>
      <c r="EO876" s="4">
        <v>22907</v>
      </c>
      <c r="EP876" s="4">
        <v>4004</v>
      </c>
      <c r="EQ876" s="4">
        <v>3.65</v>
      </c>
      <c r="ER876" s="4">
        <v>-0.80000000000000027</v>
      </c>
      <c r="ES876" s="4">
        <v>1</v>
      </c>
      <c r="ET876" s="4">
        <v>1</v>
      </c>
      <c r="EU876" s="4">
        <v>1048.2</v>
      </c>
      <c r="EV876" s="4">
        <v>377.35</v>
      </c>
      <c r="EW876" s="4">
        <v>305</v>
      </c>
      <c r="EX876" s="4">
        <v>279</v>
      </c>
      <c r="EY876" s="4">
        <v>3.8</v>
      </c>
      <c r="EZ876" s="4">
        <v>-1.1500000000000004</v>
      </c>
      <c r="FA876" s="4">
        <v>27</v>
      </c>
      <c r="FB876" s="4">
        <v>1</v>
      </c>
      <c r="FC876" s="4">
        <v>1028.05</v>
      </c>
      <c r="FD876" s="4">
        <v>66.599999999999909</v>
      </c>
      <c r="FE876" s="4">
        <v>5970</v>
      </c>
      <c r="FF876" s="4">
        <v>821</v>
      </c>
      <c r="FG876" s="4">
        <v>3.9</v>
      </c>
      <c r="FH876" s="4">
        <v>-1.2500000000000004</v>
      </c>
      <c r="FI876" s="4">
        <v>1</v>
      </c>
      <c r="FJ876" s="4">
        <v>1</v>
      </c>
      <c r="FK876" s="4">
        <v>1025.1500000000001</v>
      </c>
      <c r="FL876" s="4">
        <v>401.90000000000009</v>
      </c>
      <c r="FM876" s="4">
        <v>86</v>
      </c>
      <c r="FN876" s="4">
        <v>73</v>
      </c>
      <c r="FO876" s="4">
        <v>4.25</v>
      </c>
      <c r="FP876" s="4">
        <v>-1.4500000000000002</v>
      </c>
      <c r="FQ876" s="4">
        <v>9</v>
      </c>
      <c r="FR876" s="4">
        <v>0</v>
      </c>
      <c r="FS876" s="4">
        <v>959.3</v>
      </c>
      <c r="FT876" s="4">
        <v>93.949999999999932</v>
      </c>
      <c r="FU876" s="4">
        <v>16972</v>
      </c>
      <c r="FV876" s="4">
        <v>347</v>
      </c>
      <c r="FW876" s="4">
        <v>4.5</v>
      </c>
      <c r="FX876" s="4">
        <v>-1.5499999999999998</v>
      </c>
      <c r="FY876" s="4">
        <v>0</v>
      </c>
      <c r="FZ876" s="4">
        <v>0</v>
      </c>
      <c r="GA876" s="4">
        <v>0</v>
      </c>
      <c r="GB876" s="4">
        <v>0</v>
      </c>
      <c r="GC876" s="4">
        <v>314</v>
      </c>
      <c r="GD876" s="4">
        <v>-7</v>
      </c>
      <c r="GE876" s="4">
        <v>4.8499999999999996</v>
      </c>
      <c r="GF876" s="4">
        <v>-1.5</v>
      </c>
      <c r="GG876" s="4">
        <v>316</v>
      </c>
      <c r="GH876" s="4">
        <v>0</v>
      </c>
      <c r="GI876" s="4">
        <v>859.1</v>
      </c>
      <c r="GJ876" s="4">
        <v>89.100000000000023</v>
      </c>
      <c r="GK876" s="4">
        <v>13151</v>
      </c>
      <c r="GL876" s="4">
        <v>2718</v>
      </c>
      <c r="GM876" s="4">
        <v>5.0999999999999996</v>
      </c>
      <c r="GN876" s="4">
        <v>-1.8000000000000007</v>
      </c>
      <c r="GO876" s="4">
        <v>2</v>
      </c>
      <c r="GP876" s="4">
        <v>2</v>
      </c>
      <c r="GQ876" s="4">
        <v>806.35</v>
      </c>
      <c r="GR876" s="4">
        <v>270.85000000000002</v>
      </c>
      <c r="GS876" s="4">
        <v>363</v>
      </c>
      <c r="GT876" s="4">
        <v>52</v>
      </c>
      <c r="GU876" s="4">
        <v>5.4</v>
      </c>
      <c r="GV876" s="4">
        <v>-2.1999999999999993</v>
      </c>
      <c r="GW876" s="4">
        <v>292</v>
      </c>
      <c r="GX876" s="4">
        <v>14</v>
      </c>
      <c r="GY876" s="4">
        <v>761.95</v>
      </c>
      <c r="GZ876" s="4">
        <v>92.850000000000023</v>
      </c>
      <c r="HA876" s="4">
        <v>10323</v>
      </c>
      <c r="HB876" s="4">
        <v>1207</v>
      </c>
      <c r="HC876" s="4">
        <v>5.75</v>
      </c>
      <c r="HD876" s="4">
        <v>-2.4000000000000004</v>
      </c>
      <c r="HE876" s="4">
        <v>1</v>
      </c>
      <c r="HF876" s="4">
        <v>0</v>
      </c>
      <c r="HG876" s="4">
        <v>0</v>
      </c>
      <c r="HH876" s="4">
        <v>0</v>
      </c>
      <c r="HI876" s="4">
        <v>1141</v>
      </c>
      <c r="HJ876" s="4">
        <v>-22</v>
      </c>
      <c r="HK876" s="4">
        <v>6.15</v>
      </c>
      <c r="HL876" s="4">
        <v>-2.8499999999999996</v>
      </c>
      <c r="HM876" s="4">
        <v>996</v>
      </c>
      <c r="HN876" s="4">
        <v>93</v>
      </c>
      <c r="HO876" s="4">
        <v>636</v>
      </c>
      <c r="HP876" s="4">
        <v>63.450000000000045</v>
      </c>
      <c r="HQ876" s="4">
        <v>19782</v>
      </c>
      <c r="HR876" s="4">
        <v>5053</v>
      </c>
      <c r="HS876" s="4">
        <v>6.85</v>
      </c>
      <c r="HT876" s="4">
        <v>-3.5999999999999996</v>
      </c>
      <c r="HU876" s="4">
        <v>12</v>
      </c>
      <c r="HV876" s="4">
        <v>5</v>
      </c>
      <c r="HW876" s="4">
        <v>610.70000000000005</v>
      </c>
      <c r="HX876" s="4">
        <v>60.700000000000045</v>
      </c>
      <c r="HY876" s="4">
        <v>1461</v>
      </c>
      <c r="HZ876" s="4">
        <v>450</v>
      </c>
      <c r="IA876" s="4">
        <v>7.55</v>
      </c>
      <c r="IB876" s="4">
        <v>-4.5000000000000009</v>
      </c>
      <c r="IC876" s="4">
        <v>396</v>
      </c>
      <c r="ID876" s="4">
        <v>-6</v>
      </c>
      <c r="IE876" s="4">
        <v>532</v>
      </c>
      <c r="IF876" s="4">
        <v>59.350000000000023</v>
      </c>
      <c r="IG876" s="4">
        <v>11316</v>
      </c>
      <c r="IH876" s="4">
        <v>435</v>
      </c>
      <c r="II876" s="4">
        <v>8.65</v>
      </c>
      <c r="IJ876" s="4">
        <v>-5.5</v>
      </c>
      <c r="IK876" s="4">
        <v>72</v>
      </c>
      <c r="IL876" s="4">
        <v>1</v>
      </c>
      <c r="IM876" s="4">
        <v>495.5</v>
      </c>
      <c r="IN876" s="4">
        <v>58.449999999999989</v>
      </c>
      <c r="IO876" s="4">
        <v>2714</v>
      </c>
      <c r="IP876" s="4">
        <v>978</v>
      </c>
      <c r="IQ876" s="4">
        <v>10</v>
      </c>
      <c r="IR876" s="4">
        <v>-7.1000000000000014</v>
      </c>
      <c r="IS876" s="4">
        <v>868</v>
      </c>
      <c r="IT876" s="4">
        <v>-11</v>
      </c>
      <c r="IU876" s="4">
        <v>446.6</v>
      </c>
      <c r="IV876" s="4">
        <v>61.5</v>
      </c>
      <c r="IW876" s="4">
        <v>16267</v>
      </c>
      <c r="IX876" s="4">
        <v>2751</v>
      </c>
      <c r="IY876" s="4">
        <v>12.1</v>
      </c>
      <c r="IZ876" s="4">
        <v>-8.65</v>
      </c>
      <c r="JA876" s="4">
        <v>38</v>
      </c>
      <c r="JB876" s="4">
        <v>-14</v>
      </c>
      <c r="JC876" s="4">
        <v>400</v>
      </c>
      <c r="JD876" s="4">
        <v>56.199999999999989</v>
      </c>
      <c r="JE876" s="4">
        <v>5622</v>
      </c>
      <c r="JF876" s="4">
        <v>2827</v>
      </c>
      <c r="JG876" s="4">
        <v>14.55</v>
      </c>
      <c r="JH876" s="4">
        <v>-10.899999999999999</v>
      </c>
      <c r="JI876" s="4">
        <v>2292</v>
      </c>
      <c r="JJ876" s="4">
        <v>-67</v>
      </c>
      <c r="JK876" s="4">
        <v>348</v>
      </c>
      <c r="JL876" s="4">
        <v>52.699999999999989</v>
      </c>
      <c r="JM876" s="4">
        <v>22354</v>
      </c>
      <c r="JN876" s="4">
        <v>7025</v>
      </c>
      <c r="JO876" s="4">
        <v>18.2</v>
      </c>
      <c r="JP876" s="4">
        <v>-13.55</v>
      </c>
      <c r="JQ876" s="5">
        <v>287</v>
      </c>
      <c r="JR876" s="4">
        <v>13</v>
      </c>
      <c r="JS876" s="4">
        <v>302.7</v>
      </c>
      <c r="JT876" s="4">
        <v>50.049999999999983</v>
      </c>
      <c r="JU876" s="4">
        <v>8985</v>
      </c>
      <c r="JV876" s="4">
        <v>3857</v>
      </c>
      <c r="JW876" s="4">
        <v>22.75</v>
      </c>
      <c r="JX876" s="4">
        <v>-16.25</v>
      </c>
      <c r="JY876" s="4">
        <v>4442</v>
      </c>
      <c r="JZ876" s="4">
        <v>-1571</v>
      </c>
      <c r="KA876" s="4">
        <v>257.8</v>
      </c>
      <c r="KB876" s="4">
        <v>42.5</v>
      </c>
      <c r="KC876" s="4">
        <v>29835</v>
      </c>
      <c r="KD876" s="4">
        <v>6275</v>
      </c>
      <c r="KE876" s="4">
        <v>29.35</v>
      </c>
      <c r="KF876" s="4">
        <v>-19.799999999999997</v>
      </c>
      <c r="KG876" s="4">
        <v>1968</v>
      </c>
      <c r="KH876" s="4">
        <v>579</v>
      </c>
      <c r="KI876" s="4">
        <v>217.95</v>
      </c>
      <c r="KJ876" s="4">
        <v>40.5</v>
      </c>
      <c r="KK876" s="4">
        <v>8951</v>
      </c>
      <c r="KL876" s="4">
        <v>4951</v>
      </c>
      <c r="KM876" s="4">
        <v>37.5</v>
      </c>
      <c r="KN876" s="4">
        <v>-24.6</v>
      </c>
      <c r="KO876" s="4">
        <v>15279</v>
      </c>
      <c r="KP876" s="4">
        <v>-270</v>
      </c>
      <c r="KQ876" s="4">
        <v>179.2</v>
      </c>
      <c r="KR876" s="4">
        <v>35.449999999999989</v>
      </c>
      <c r="KS876" s="4">
        <v>41821</v>
      </c>
      <c r="KT876" s="4">
        <v>16037</v>
      </c>
      <c r="KU876" s="4">
        <v>48.95</v>
      </c>
      <c r="KV876" s="4">
        <v>-29.200000000000003</v>
      </c>
      <c r="KW876" s="4">
        <v>2527</v>
      </c>
      <c r="KX876" s="4">
        <v>-301</v>
      </c>
      <c r="KY876" s="4">
        <v>141.80000000000001</v>
      </c>
      <c r="KZ876" s="4">
        <v>29.500000000000014</v>
      </c>
      <c r="LA876" s="4">
        <v>9360</v>
      </c>
      <c r="LB876" s="4">
        <v>5073</v>
      </c>
      <c r="LC876" s="4">
        <v>62.75</v>
      </c>
      <c r="LD876" s="4">
        <v>-34.849999999999994</v>
      </c>
    </row>
    <row r="877" spans="1:316" x14ac:dyDescent="0.25">
      <c r="A877" s="171">
        <v>44071.563726736109</v>
      </c>
      <c r="B877" s="172">
        <v>0.5625</v>
      </c>
      <c r="C877" s="4">
        <v>11634.75</v>
      </c>
      <c r="D877" s="4">
        <v>11650</v>
      </c>
      <c r="E877" s="173">
        <v>81.300000000000011</v>
      </c>
      <c r="F877" s="173">
        <v>-106.74999999999997</v>
      </c>
      <c r="G877" s="173">
        <v>313.89999999999998</v>
      </c>
      <c r="H877" s="173">
        <v>2851.0000000000009</v>
      </c>
      <c r="I877" s="173">
        <v>-5351</v>
      </c>
      <c r="J877" s="173">
        <v>8202</v>
      </c>
      <c r="K877" s="127">
        <v>13.45</v>
      </c>
      <c r="L877" s="127">
        <v>17.2</v>
      </c>
      <c r="M877" s="127">
        <v>-2.2700000000000014</v>
      </c>
      <c r="N877" s="127">
        <v>-0.58999999999999986</v>
      </c>
      <c r="O877" s="127">
        <v>-0.16505810946370869</v>
      </c>
      <c r="P877" s="127">
        <v>0.31987524433414161</v>
      </c>
      <c r="Q877" s="127">
        <v>1.3264359760073021</v>
      </c>
      <c r="R877" s="4">
        <v>71673</v>
      </c>
      <c r="S877" s="4">
        <v>105491</v>
      </c>
      <c r="T877" s="173">
        <v>11656.666666666666</v>
      </c>
      <c r="U877" s="173">
        <v>-2.1000000000021828</v>
      </c>
      <c r="V877" s="4">
        <v>180582</v>
      </c>
      <c r="W877" s="4">
        <v>-25699</v>
      </c>
      <c r="X877" s="173">
        <v>21.91666666666606</v>
      </c>
      <c r="Y877" s="126">
        <v>47957</v>
      </c>
      <c r="Z877" s="126">
        <v>106231</v>
      </c>
      <c r="AA877" s="126">
        <v>154188</v>
      </c>
      <c r="AB877" s="126">
        <v>33818</v>
      </c>
      <c r="AC877" s="126">
        <v>28571</v>
      </c>
      <c r="AD877" s="176" t="e">
        <v>#REF!</v>
      </c>
      <c r="AE877" s="177">
        <v>-4.7389146408282276E-3</v>
      </c>
      <c r="AF877" s="177">
        <v>-1.1646617382660814E-2</v>
      </c>
      <c r="AG877" s="177">
        <v>1.7940362866177371E-2</v>
      </c>
      <c r="AH877" s="177">
        <v>-7.467934718924267E-2</v>
      </c>
      <c r="AI877" s="127">
        <v>-6.1658523366845859E-2</v>
      </c>
      <c r="AJ877" s="127">
        <v>0</v>
      </c>
      <c r="AK877" s="4">
        <v>0</v>
      </c>
      <c r="AL877" s="178">
        <v>11600</v>
      </c>
      <c r="AM877" s="178">
        <v>11500</v>
      </c>
      <c r="AN877" s="178">
        <v>11700</v>
      </c>
      <c r="AO877" s="178">
        <v>11400</v>
      </c>
      <c r="AS877" s="4">
        <v>2.7393717756154903</v>
      </c>
      <c r="AT877" s="4">
        <v>3.7003581376840429</v>
      </c>
      <c r="AU877" s="4">
        <v>1.2389667896678966</v>
      </c>
      <c r="AV877" s="4">
        <v>0.58040802841331463</v>
      </c>
      <c r="AW877" s="4">
        <v>0.36862200624783059</v>
      </c>
      <c r="AX877" s="4">
        <v>9.9834903369913561E-2</v>
      </c>
      <c r="AY877" s="4">
        <v>19.799196787148595</v>
      </c>
      <c r="AZ877" s="4">
        <v>122.16666666666667</v>
      </c>
      <c r="BA877" s="4">
        <v>29.146464646464647</v>
      </c>
      <c r="BB877" s="4">
        <v>37.958333333333336</v>
      </c>
      <c r="BC877" s="4">
        <v>18.786866359447004</v>
      </c>
      <c r="BD877" s="4">
        <v>147.10526315789474</v>
      </c>
      <c r="BE877" s="4">
        <v>9.7348451809856087</v>
      </c>
      <c r="BF877" s="4">
        <v>30.386759581881535</v>
      </c>
      <c r="BG877" s="4">
        <v>6.6570534317013195</v>
      </c>
      <c r="BH877" s="4">
        <v>4.54910941475827</v>
      </c>
      <c r="BI877" s="4">
        <v>5</v>
      </c>
      <c r="BJ877" s="4">
        <v>2</v>
      </c>
      <c r="BK877" s="4">
        <v>1659.25</v>
      </c>
      <c r="BL877" s="4">
        <v>84.25</v>
      </c>
      <c r="BM877" s="4">
        <v>7503</v>
      </c>
      <c r="BN877" s="4">
        <v>69</v>
      </c>
      <c r="BO877" s="4">
        <v>1.85</v>
      </c>
      <c r="BP877" s="4">
        <v>-0.69999999999999973</v>
      </c>
      <c r="BQ877" s="4">
        <v>0</v>
      </c>
      <c r="BR877" s="4">
        <v>0</v>
      </c>
      <c r="BS877" s="4">
        <v>0</v>
      </c>
      <c r="BT877" s="4">
        <v>0</v>
      </c>
      <c r="BU877" s="4">
        <v>56</v>
      </c>
      <c r="BV877" s="4">
        <v>0</v>
      </c>
      <c r="BW877" s="4">
        <v>1.8</v>
      </c>
      <c r="BX877" s="4">
        <v>-1.2</v>
      </c>
      <c r="BY877" s="4">
        <v>23</v>
      </c>
      <c r="BZ877" s="4">
        <v>0</v>
      </c>
      <c r="CA877" s="4">
        <v>0</v>
      </c>
      <c r="CB877" s="4">
        <v>0</v>
      </c>
      <c r="CC877" s="4">
        <v>494</v>
      </c>
      <c r="CD877" s="4">
        <v>121</v>
      </c>
      <c r="CE877" s="4">
        <v>2.25</v>
      </c>
      <c r="CF877" s="4">
        <v>-0.64999999999999991</v>
      </c>
      <c r="CG877" s="4">
        <v>0</v>
      </c>
      <c r="CH877" s="4">
        <v>0</v>
      </c>
      <c r="CI877" s="4">
        <v>0</v>
      </c>
      <c r="CJ877" s="4">
        <v>0</v>
      </c>
      <c r="CK877" s="4">
        <v>1</v>
      </c>
      <c r="CL877" s="4">
        <v>1</v>
      </c>
      <c r="CM877" s="4">
        <v>2.35</v>
      </c>
      <c r="CN877" s="4">
        <v>-9.5500000000000007</v>
      </c>
      <c r="CO877" s="4">
        <v>12</v>
      </c>
      <c r="CP877" s="4">
        <v>1</v>
      </c>
      <c r="CQ877" s="4">
        <v>1405.4</v>
      </c>
      <c r="CR877" s="4">
        <v>21.400000000000091</v>
      </c>
      <c r="CS877" s="4">
        <v>1450</v>
      </c>
      <c r="CT877" s="4">
        <v>-183</v>
      </c>
      <c r="CU877" s="4">
        <v>2.4500000000000002</v>
      </c>
      <c r="CV877" s="4">
        <v>-0.64999999999999991</v>
      </c>
      <c r="CW877" s="4">
        <v>0</v>
      </c>
      <c r="CX877" s="4">
        <v>0</v>
      </c>
      <c r="CY877" s="4">
        <v>0</v>
      </c>
      <c r="CZ877" s="4">
        <v>0</v>
      </c>
      <c r="DA877" s="4">
        <v>45</v>
      </c>
      <c r="DB877" s="4">
        <v>17</v>
      </c>
      <c r="DC877" s="4">
        <v>2.75</v>
      </c>
      <c r="DD877" s="4">
        <v>-1.7000000000000002</v>
      </c>
      <c r="DE877" s="4">
        <v>29</v>
      </c>
      <c r="DF877" s="4">
        <v>0</v>
      </c>
      <c r="DG877" s="4">
        <v>0</v>
      </c>
      <c r="DH877" s="4">
        <v>0</v>
      </c>
      <c r="DI877" s="4">
        <v>2406</v>
      </c>
      <c r="DJ877" s="4">
        <v>162</v>
      </c>
      <c r="DK877" s="4">
        <v>2.85</v>
      </c>
      <c r="DL877" s="4">
        <v>-0.60000000000000009</v>
      </c>
      <c r="DM877" s="4">
        <v>0</v>
      </c>
      <c r="DN877" s="4">
        <v>0</v>
      </c>
      <c r="DO877" s="4">
        <v>0</v>
      </c>
      <c r="DP877" s="4">
        <v>0</v>
      </c>
      <c r="DQ877" s="4">
        <v>7</v>
      </c>
      <c r="DR877" s="4">
        <v>6</v>
      </c>
      <c r="DS877" s="4">
        <v>3.05</v>
      </c>
      <c r="DT877" s="4">
        <v>-1.75</v>
      </c>
      <c r="DU877" s="4">
        <v>1</v>
      </c>
      <c r="DV877" s="4">
        <v>0</v>
      </c>
      <c r="DW877" s="4">
        <v>0</v>
      </c>
      <c r="DX877" s="4">
        <v>0</v>
      </c>
      <c r="DY877" s="4">
        <v>3416</v>
      </c>
      <c r="DZ877" s="4">
        <v>-180</v>
      </c>
      <c r="EA877" s="4">
        <v>3.15</v>
      </c>
      <c r="EB877" s="4">
        <v>-0.70000000000000018</v>
      </c>
      <c r="EC877" s="4">
        <v>0</v>
      </c>
      <c r="ED877" s="4">
        <v>0</v>
      </c>
      <c r="EE877" s="4">
        <v>0</v>
      </c>
      <c r="EF877" s="4">
        <v>0</v>
      </c>
      <c r="EG877" s="4">
        <v>181</v>
      </c>
      <c r="EH877" s="4">
        <v>174</v>
      </c>
      <c r="EI877" s="4">
        <v>3.45</v>
      </c>
      <c r="EJ877" s="4">
        <v>-1.25</v>
      </c>
      <c r="EK877" s="4">
        <v>102</v>
      </c>
      <c r="EL877" s="4">
        <v>1</v>
      </c>
      <c r="EM877" s="4">
        <v>1169.25</v>
      </c>
      <c r="EN877" s="4">
        <v>105</v>
      </c>
      <c r="EO877" s="4">
        <v>22657</v>
      </c>
      <c r="EP877" s="4">
        <v>3754</v>
      </c>
      <c r="EQ877" s="4">
        <v>3.6</v>
      </c>
      <c r="ER877" s="4">
        <v>-0.85000000000000009</v>
      </c>
      <c r="ES877" s="4">
        <v>1</v>
      </c>
      <c r="ET877" s="4">
        <v>1</v>
      </c>
      <c r="EU877" s="4">
        <v>1048.2</v>
      </c>
      <c r="EV877" s="4">
        <v>377.35</v>
      </c>
      <c r="EW877" s="4">
        <v>305</v>
      </c>
      <c r="EX877" s="4">
        <v>279</v>
      </c>
      <c r="EY877" s="4">
        <v>3.8</v>
      </c>
      <c r="EZ877" s="4">
        <v>-1.1500000000000004</v>
      </c>
      <c r="FA877" s="4">
        <v>27</v>
      </c>
      <c r="FB877" s="4">
        <v>1</v>
      </c>
      <c r="FC877" s="4">
        <v>1028.05</v>
      </c>
      <c r="FD877" s="4">
        <v>66.599999999999909</v>
      </c>
      <c r="FE877" s="4">
        <v>5925</v>
      </c>
      <c r="FF877" s="4">
        <v>776</v>
      </c>
      <c r="FG877" s="4">
        <v>3.95</v>
      </c>
      <c r="FH877" s="4">
        <v>-1.2000000000000002</v>
      </c>
      <c r="FI877" s="4">
        <v>1</v>
      </c>
      <c r="FJ877" s="4">
        <v>1</v>
      </c>
      <c r="FK877" s="4">
        <v>1025.1500000000001</v>
      </c>
      <c r="FL877" s="4">
        <v>401.90000000000009</v>
      </c>
      <c r="FM877" s="4">
        <v>86</v>
      </c>
      <c r="FN877" s="4">
        <v>73</v>
      </c>
      <c r="FO877" s="4">
        <v>4.25</v>
      </c>
      <c r="FP877" s="4">
        <v>-1.4500000000000002</v>
      </c>
      <c r="FQ877" s="4">
        <v>9</v>
      </c>
      <c r="FR877" s="4">
        <v>0</v>
      </c>
      <c r="FS877" s="4">
        <v>959.3</v>
      </c>
      <c r="FT877" s="4">
        <v>93.949999999999932</v>
      </c>
      <c r="FU877" s="4">
        <v>16954</v>
      </c>
      <c r="FV877" s="4">
        <v>329</v>
      </c>
      <c r="FW877" s="4">
        <v>4.5</v>
      </c>
      <c r="FX877" s="4">
        <v>-1.5499999999999998</v>
      </c>
      <c r="FY877" s="4">
        <v>0</v>
      </c>
      <c r="FZ877" s="4">
        <v>0</v>
      </c>
      <c r="GA877" s="4">
        <v>0</v>
      </c>
      <c r="GB877" s="4">
        <v>0</v>
      </c>
      <c r="GC877" s="4">
        <v>314</v>
      </c>
      <c r="GD877" s="4">
        <v>-7</v>
      </c>
      <c r="GE877" s="4">
        <v>4.8499999999999996</v>
      </c>
      <c r="GF877" s="4">
        <v>-1.5</v>
      </c>
      <c r="GG877" s="4">
        <v>316</v>
      </c>
      <c r="GH877" s="4">
        <v>0</v>
      </c>
      <c r="GI877" s="4">
        <v>859.1</v>
      </c>
      <c r="GJ877" s="4">
        <v>89.100000000000023</v>
      </c>
      <c r="GK877" s="4">
        <v>13169</v>
      </c>
      <c r="GL877" s="4">
        <v>2736</v>
      </c>
      <c r="GM877" s="4">
        <v>5.05</v>
      </c>
      <c r="GN877" s="4">
        <v>-1.8500000000000005</v>
      </c>
      <c r="GO877" s="4">
        <v>2</v>
      </c>
      <c r="GP877" s="4">
        <v>2</v>
      </c>
      <c r="GQ877" s="4">
        <v>806.35</v>
      </c>
      <c r="GR877" s="4">
        <v>270.85000000000002</v>
      </c>
      <c r="GS877" s="4">
        <v>363</v>
      </c>
      <c r="GT877" s="4">
        <v>52</v>
      </c>
      <c r="GU877" s="4">
        <v>5.4</v>
      </c>
      <c r="GV877" s="4">
        <v>-2.1999999999999993</v>
      </c>
      <c r="GW877" s="4">
        <v>292</v>
      </c>
      <c r="GX877" s="4">
        <v>14</v>
      </c>
      <c r="GY877" s="4">
        <v>761.95</v>
      </c>
      <c r="GZ877" s="4">
        <v>92.850000000000023</v>
      </c>
      <c r="HA877" s="4">
        <v>10353</v>
      </c>
      <c r="HB877" s="4">
        <v>1237</v>
      </c>
      <c r="HC877" s="4">
        <v>5.65</v>
      </c>
      <c r="HD877" s="4">
        <v>-2.5</v>
      </c>
      <c r="HE877" s="4">
        <v>1</v>
      </c>
      <c r="HF877" s="4">
        <v>0</v>
      </c>
      <c r="HG877" s="4">
        <v>0</v>
      </c>
      <c r="HH877" s="4">
        <v>0</v>
      </c>
      <c r="HI877" s="4">
        <v>1181</v>
      </c>
      <c r="HJ877" s="4">
        <v>18</v>
      </c>
      <c r="HK877" s="4">
        <v>6.2</v>
      </c>
      <c r="HL877" s="4">
        <v>-2.8</v>
      </c>
      <c r="HM877" s="4">
        <v>996</v>
      </c>
      <c r="HN877" s="4">
        <v>93</v>
      </c>
      <c r="HO877" s="4">
        <v>636</v>
      </c>
      <c r="HP877" s="4">
        <v>63.450000000000045</v>
      </c>
      <c r="HQ877" s="4">
        <v>19720</v>
      </c>
      <c r="HR877" s="4">
        <v>4991</v>
      </c>
      <c r="HS877" s="4">
        <v>6.85</v>
      </c>
      <c r="HT877" s="4">
        <v>-3.5999999999999996</v>
      </c>
      <c r="HU877" s="4">
        <v>12</v>
      </c>
      <c r="HV877" s="4">
        <v>5</v>
      </c>
      <c r="HW877" s="4">
        <v>610.70000000000005</v>
      </c>
      <c r="HX877" s="4">
        <v>60.700000000000045</v>
      </c>
      <c r="HY877" s="4">
        <v>1466</v>
      </c>
      <c r="HZ877" s="4">
        <v>455</v>
      </c>
      <c r="IA877" s="4">
        <v>7.55</v>
      </c>
      <c r="IB877" s="4">
        <v>-4.5000000000000009</v>
      </c>
      <c r="IC877" s="4">
        <v>396</v>
      </c>
      <c r="ID877" s="4">
        <v>-6</v>
      </c>
      <c r="IE877" s="4">
        <v>532</v>
      </c>
      <c r="IF877" s="4">
        <v>59.350000000000023</v>
      </c>
      <c r="IG877" s="4">
        <v>11542</v>
      </c>
      <c r="IH877" s="4">
        <v>661</v>
      </c>
      <c r="II877" s="4">
        <v>8.65</v>
      </c>
      <c r="IJ877" s="4">
        <v>-5.5</v>
      </c>
      <c r="IK877" s="4">
        <v>72</v>
      </c>
      <c r="IL877" s="4">
        <v>1</v>
      </c>
      <c r="IM877" s="4">
        <v>495.5</v>
      </c>
      <c r="IN877" s="4">
        <v>58.449999999999989</v>
      </c>
      <c r="IO877" s="4">
        <v>2733</v>
      </c>
      <c r="IP877" s="4">
        <v>997</v>
      </c>
      <c r="IQ877" s="4">
        <v>10.050000000000001</v>
      </c>
      <c r="IR877" s="4">
        <v>-7.0500000000000007</v>
      </c>
      <c r="IS877" s="4">
        <v>868</v>
      </c>
      <c r="IT877" s="4">
        <v>-11</v>
      </c>
      <c r="IU877" s="4">
        <v>445.55</v>
      </c>
      <c r="IV877" s="4">
        <v>60.449999999999989</v>
      </c>
      <c r="IW877" s="4">
        <v>16307</v>
      </c>
      <c r="IX877" s="4">
        <v>2791</v>
      </c>
      <c r="IY877" s="4">
        <v>12.05</v>
      </c>
      <c r="IZ877" s="4">
        <v>-8.6999999999999993</v>
      </c>
      <c r="JA877" s="4">
        <v>38</v>
      </c>
      <c r="JB877" s="4">
        <v>-14</v>
      </c>
      <c r="JC877" s="4">
        <v>400.1</v>
      </c>
      <c r="JD877" s="4">
        <v>56.300000000000011</v>
      </c>
      <c r="JE877" s="4">
        <v>5590</v>
      </c>
      <c r="JF877" s="4">
        <v>2795</v>
      </c>
      <c r="JG877" s="4">
        <v>14.6</v>
      </c>
      <c r="JH877" s="4">
        <v>-10.85</v>
      </c>
      <c r="JI877" s="4">
        <v>2293</v>
      </c>
      <c r="JJ877" s="4">
        <v>-66</v>
      </c>
      <c r="JK877" s="4">
        <v>349.55</v>
      </c>
      <c r="JL877" s="4">
        <v>54.25</v>
      </c>
      <c r="JM877" s="4">
        <v>22322</v>
      </c>
      <c r="JN877" s="4">
        <v>6993</v>
      </c>
      <c r="JO877" s="4">
        <v>18.149999999999999</v>
      </c>
      <c r="JP877" s="4">
        <v>-13.600000000000001</v>
      </c>
      <c r="JQ877" s="5">
        <v>287</v>
      </c>
      <c r="JR877" s="4">
        <v>13</v>
      </c>
      <c r="JS877" s="4">
        <v>302.7</v>
      </c>
      <c r="JT877" s="4">
        <v>50.049999999999983</v>
      </c>
      <c r="JU877" s="4">
        <v>8721</v>
      </c>
      <c r="JV877" s="4">
        <v>3593</v>
      </c>
      <c r="JW877" s="4">
        <v>22.9</v>
      </c>
      <c r="JX877" s="4">
        <v>-16.100000000000001</v>
      </c>
      <c r="JY877" s="4">
        <v>4473</v>
      </c>
      <c r="JZ877" s="4">
        <v>-1540</v>
      </c>
      <c r="KA877" s="4">
        <v>258.89999999999998</v>
      </c>
      <c r="KB877" s="4">
        <v>43.599999999999966</v>
      </c>
      <c r="KC877" s="4">
        <v>29777</v>
      </c>
      <c r="KD877" s="4">
        <v>6217</v>
      </c>
      <c r="KE877" s="4">
        <v>29.3</v>
      </c>
      <c r="KF877" s="4">
        <v>-19.849999999999998</v>
      </c>
      <c r="KG877" s="4">
        <v>1965</v>
      </c>
      <c r="KH877" s="4">
        <v>576</v>
      </c>
      <c r="KI877" s="4">
        <v>220.5</v>
      </c>
      <c r="KJ877" s="4">
        <v>43.050000000000011</v>
      </c>
      <c r="KK877" s="4">
        <v>8939</v>
      </c>
      <c r="KL877" s="4">
        <v>4939</v>
      </c>
      <c r="KM877" s="4">
        <v>37.75</v>
      </c>
      <c r="KN877" s="4">
        <v>-24.35</v>
      </c>
      <c r="KO877" s="4">
        <v>15313</v>
      </c>
      <c r="KP877" s="4">
        <v>-236</v>
      </c>
      <c r="KQ877" s="4">
        <v>179.55</v>
      </c>
      <c r="KR877" s="4">
        <v>35.800000000000011</v>
      </c>
      <c r="KS877" s="4">
        <v>41948</v>
      </c>
      <c r="KT877" s="4">
        <v>16164</v>
      </c>
      <c r="KU877" s="4">
        <v>48.9</v>
      </c>
      <c r="KV877" s="4">
        <v>-29.250000000000007</v>
      </c>
      <c r="KW877" s="4">
        <v>2513</v>
      </c>
      <c r="KX877" s="4">
        <v>-315</v>
      </c>
      <c r="KY877" s="4">
        <v>142.44999999999999</v>
      </c>
      <c r="KZ877" s="4">
        <v>30.149999999999991</v>
      </c>
      <c r="LA877" s="4">
        <v>9299</v>
      </c>
      <c r="LB877" s="4">
        <v>5012</v>
      </c>
      <c r="LC877" s="4">
        <v>62.5</v>
      </c>
      <c r="LD877" s="4">
        <v>-35.099999999999994</v>
      </c>
    </row>
    <row r="878" spans="1:316" x14ac:dyDescent="0.25">
      <c r="A878" s="171">
        <v>44071.56272858796</v>
      </c>
      <c r="B878" s="172">
        <v>0.56111111111111112</v>
      </c>
      <c r="C878" s="4">
        <v>11634.6</v>
      </c>
      <c r="D878" s="4">
        <v>11650</v>
      </c>
      <c r="E878" s="173">
        <v>81.300000000000011</v>
      </c>
      <c r="F878" s="173">
        <v>-106.74999999999997</v>
      </c>
      <c r="G878" s="173">
        <v>313.89999999999998</v>
      </c>
      <c r="H878" s="173">
        <v>2851.0000000000009</v>
      </c>
      <c r="I878" s="173">
        <v>-5351</v>
      </c>
      <c r="J878" s="173">
        <v>8202</v>
      </c>
      <c r="K878" s="127">
        <v>13.45</v>
      </c>
      <c r="L878" s="127">
        <v>17.2</v>
      </c>
      <c r="M878" s="127">
        <v>-2.2700000000000014</v>
      </c>
      <c r="N878" s="127">
        <v>-0.58999999999999986</v>
      </c>
      <c r="O878" s="127">
        <v>-0.16463442163545938</v>
      </c>
      <c r="P878" s="127">
        <v>0.32010723022322735</v>
      </c>
      <c r="Q878" s="127">
        <v>1.3265711135611908</v>
      </c>
      <c r="R878" s="4">
        <v>71155</v>
      </c>
      <c r="S878" s="4">
        <v>104837</v>
      </c>
      <c r="T878" s="173">
        <v>11658.766666666668</v>
      </c>
      <c r="U878" s="173">
        <v>1.7333333333353949</v>
      </c>
      <c r="V878" s="4">
        <v>180666</v>
      </c>
      <c r="W878" s="4">
        <v>-25540</v>
      </c>
      <c r="X878" s="173">
        <v>24.166666666667879</v>
      </c>
      <c r="Y878" s="126">
        <v>47257</v>
      </c>
      <c r="Z878" s="126">
        <v>105535</v>
      </c>
      <c r="AA878" s="126">
        <v>152792</v>
      </c>
      <c r="AB878" s="126">
        <v>33682</v>
      </c>
      <c r="AC878" s="126">
        <v>28935</v>
      </c>
      <c r="AD878" s="176" t="e">
        <v>#REF!</v>
      </c>
      <c r="AE878" s="177">
        <v>-2.0489566350801479E-2</v>
      </c>
      <c r="AF878" s="177">
        <v>-1.1511540676522583E-2</v>
      </c>
      <c r="AG878" s="177">
        <v>1.9397566688418376E-2</v>
      </c>
      <c r="AH878" s="177">
        <v>-7.2743982944155614E-2</v>
      </c>
      <c r="AI878" s="127">
        <v>-6.181851698374257E-2</v>
      </c>
      <c r="AJ878" s="127">
        <v>0</v>
      </c>
      <c r="AK878" s="4">
        <v>0</v>
      </c>
      <c r="AL878" s="178">
        <v>11600</v>
      </c>
      <c r="AM878" s="178">
        <v>11500</v>
      </c>
      <c r="AN878" s="178">
        <v>11700</v>
      </c>
      <c r="AO878" s="178">
        <v>11400</v>
      </c>
      <c r="AS878" s="4">
        <v>2.7364644487932157</v>
      </c>
      <c r="AT878" s="4">
        <v>3.6171450737005433</v>
      </c>
      <c r="AU878" s="4">
        <v>1.2454728370221329</v>
      </c>
      <c r="AV878" s="4">
        <v>0.5743924615638949</v>
      </c>
      <c r="AW878" s="4">
        <v>0.36887729661309498</v>
      </c>
      <c r="AX878" s="4">
        <v>9.9843075715967039E-2</v>
      </c>
      <c r="AY878" s="4">
        <v>19.777108433734941</v>
      </c>
      <c r="AZ878" s="4">
        <v>120.08333333333333</v>
      </c>
      <c r="BA878" s="4">
        <v>28.66919191919192</v>
      </c>
      <c r="BB878" s="4">
        <v>37.472222222222221</v>
      </c>
      <c r="BC878" s="4">
        <v>18.767281105990783</v>
      </c>
      <c r="BD878" s="4">
        <v>146.52631578947367</v>
      </c>
      <c r="BE878" s="4">
        <v>9.7550130775937234</v>
      </c>
      <c r="BF878" s="4">
        <v>30.407665505226483</v>
      </c>
      <c r="BG878" s="4">
        <v>6.6549642218246872</v>
      </c>
      <c r="BH878" s="4">
        <v>4.4966921119592875</v>
      </c>
      <c r="BI878" s="4">
        <v>5</v>
      </c>
      <c r="BJ878" s="4">
        <v>2</v>
      </c>
      <c r="BK878" s="4">
        <v>1659.25</v>
      </c>
      <c r="BL878" s="4">
        <v>84.25</v>
      </c>
      <c r="BM878" s="4">
        <v>7485</v>
      </c>
      <c r="BN878" s="4">
        <v>51</v>
      </c>
      <c r="BO878" s="4">
        <v>1.85</v>
      </c>
      <c r="BP878" s="4">
        <v>-0.69999999999999973</v>
      </c>
      <c r="BQ878" s="4">
        <v>0</v>
      </c>
      <c r="BR878" s="4">
        <v>0</v>
      </c>
      <c r="BS878" s="4">
        <v>0</v>
      </c>
      <c r="BT878" s="4">
        <v>0</v>
      </c>
      <c r="BU878" s="4">
        <v>56</v>
      </c>
      <c r="BV878" s="4">
        <v>0</v>
      </c>
      <c r="BW878" s="4">
        <v>1.8</v>
      </c>
      <c r="BX878" s="4">
        <v>-1.2</v>
      </c>
      <c r="BY878" s="4">
        <v>23</v>
      </c>
      <c r="BZ878" s="4">
        <v>0</v>
      </c>
      <c r="CA878" s="4">
        <v>0</v>
      </c>
      <c r="CB878" s="4">
        <v>0</v>
      </c>
      <c r="CC878" s="4">
        <v>494</v>
      </c>
      <c r="CD878" s="4">
        <v>121</v>
      </c>
      <c r="CE878" s="4">
        <v>2.25</v>
      </c>
      <c r="CF878" s="4">
        <v>-0.64999999999999991</v>
      </c>
      <c r="CG878" s="4">
        <v>0</v>
      </c>
      <c r="CH878" s="4">
        <v>0</v>
      </c>
      <c r="CI878" s="4">
        <v>0</v>
      </c>
      <c r="CJ878" s="4">
        <v>0</v>
      </c>
      <c r="CK878" s="4">
        <v>1</v>
      </c>
      <c r="CL878" s="4">
        <v>1</v>
      </c>
      <c r="CM878" s="4">
        <v>2.35</v>
      </c>
      <c r="CN878" s="4">
        <v>-9.5500000000000007</v>
      </c>
      <c r="CO878" s="4">
        <v>12</v>
      </c>
      <c r="CP878" s="4">
        <v>1</v>
      </c>
      <c r="CQ878" s="4">
        <v>1405.4</v>
      </c>
      <c r="CR878" s="4">
        <v>21.400000000000091</v>
      </c>
      <c r="CS878" s="4">
        <v>1460</v>
      </c>
      <c r="CT878" s="4">
        <v>-173</v>
      </c>
      <c r="CU878" s="4">
        <v>2.4500000000000002</v>
      </c>
      <c r="CV878" s="4">
        <v>-0.64999999999999991</v>
      </c>
      <c r="CW878" s="4">
        <v>0</v>
      </c>
      <c r="CX878" s="4">
        <v>0</v>
      </c>
      <c r="CY878" s="4">
        <v>0</v>
      </c>
      <c r="CZ878" s="4">
        <v>0</v>
      </c>
      <c r="DA878" s="4">
        <v>45</v>
      </c>
      <c r="DB878" s="4">
        <v>17</v>
      </c>
      <c r="DC878" s="4">
        <v>2.75</v>
      </c>
      <c r="DD878" s="4">
        <v>-1.7000000000000002</v>
      </c>
      <c r="DE878" s="4">
        <v>29</v>
      </c>
      <c r="DF878" s="4">
        <v>0</v>
      </c>
      <c r="DG878" s="4">
        <v>0</v>
      </c>
      <c r="DH878" s="4">
        <v>0</v>
      </c>
      <c r="DI878" s="4">
        <v>2364</v>
      </c>
      <c r="DJ878" s="4">
        <v>120</v>
      </c>
      <c r="DK878" s="4">
        <v>2.85</v>
      </c>
      <c r="DL878" s="4">
        <v>-0.60000000000000009</v>
      </c>
      <c r="DM878" s="4">
        <v>0</v>
      </c>
      <c r="DN878" s="4">
        <v>0</v>
      </c>
      <c r="DO878" s="4">
        <v>0</v>
      </c>
      <c r="DP878" s="4">
        <v>0</v>
      </c>
      <c r="DQ878" s="4">
        <v>7</v>
      </c>
      <c r="DR878" s="4">
        <v>6</v>
      </c>
      <c r="DS878" s="4">
        <v>3.05</v>
      </c>
      <c r="DT878" s="4">
        <v>-1.75</v>
      </c>
      <c r="DU878" s="4">
        <v>1</v>
      </c>
      <c r="DV878" s="4">
        <v>0</v>
      </c>
      <c r="DW878" s="4">
        <v>0</v>
      </c>
      <c r="DX878" s="4">
        <v>0</v>
      </c>
      <c r="DY878" s="4">
        <v>3427</v>
      </c>
      <c r="DZ878" s="4">
        <v>-169</v>
      </c>
      <c r="EA878" s="4">
        <v>3.15</v>
      </c>
      <c r="EB878" s="4">
        <v>-0.70000000000000018</v>
      </c>
      <c r="EC878" s="4">
        <v>0</v>
      </c>
      <c r="ED878" s="4">
        <v>0</v>
      </c>
      <c r="EE878" s="4">
        <v>0</v>
      </c>
      <c r="EF878" s="4">
        <v>0</v>
      </c>
      <c r="EG878" s="4">
        <v>181</v>
      </c>
      <c r="EH878" s="4">
        <v>174</v>
      </c>
      <c r="EI878" s="4">
        <v>3.45</v>
      </c>
      <c r="EJ878" s="4">
        <v>-1.25</v>
      </c>
      <c r="EK878" s="4">
        <v>102</v>
      </c>
      <c r="EL878" s="4">
        <v>1</v>
      </c>
      <c r="EM878" s="4">
        <v>1169.25</v>
      </c>
      <c r="EN878" s="4">
        <v>105</v>
      </c>
      <c r="EO878" s="4">
        <v>22673</v>
      </c>
      <c r="EP878" s="4">
        <v>3770</v>
      </c>
      <c r="EQ878" s="4">
        <v>3.6</v>
      </c>
      <c r="ER878" s="4">
        <v>-0.85000000000000009</v>
      </c>
      <c r="ES878" s="4">
        <v>1</v>
      </c>
      <c r="ET878" s="4">
        <v>1</v>
      </c>
      <c r="EU878" s="4">
        <v>1048.2</v>
      </c>
      <c r="EV878" s="4">
        <v>377.35</v>
      </c>
      <c r="EW878" s="4">
        <v>289</v>
      </c>
      <c r="EX878" s="4">
        <v>263</v>
      </c>
      <c r="EY878" s="4">
        <v>3.8</v>
      </c>
      <c r="EZ878" s="4">
        <v>-1.1500000000000004</v>
      </c>
      <c r="FA878" s="4">
        <v>27</v>
      </c>
      <c r="FB878" s="4">
        <v>1</v>
      </c>
      <c r="FC878" s="4">
        <v>1028.05</v>
      </c>
      <c r="FD878" s="4">
        <v>66.599999999999909</v>
      </c>
      <c r="FE878" s="4">
        <v>5908</v>
      </c>
      <c r="FF878" s="4">
        <v>759</v>
      </c>
      <c r="FG878" s="4">
        <v>3.95</v>
      </c>
      <c r="FH878" s="4">
        <v>-1.2000000000000002</v>
      </c>
      <c r="FI878" s="4">
        <v>1</v>
      </c>
      <c r="FJ878" s="4">
        <v>1</v>
      </c>
      <c r="FK878" s="4">
        <v>1025.1500000000001</v>
      </c>
      <c r="FL878" s="4">
        <v>401.90000000000009</v>
      </c>
      <c r="FM878" s="4">
        <v>86</v>
      </c>
      <c r="FN878" s="4">
        <v>73</v>
      </c>
      <c r="FO878" s="4">
        <v>4.25</v>
      </c>
      <c r="FP878" s="4">
        <v>-1.4500000000000002</v>
      </c>
      <c r="FQ878" s="4">
        <v>9</v>
      </c>
      <c r="FR878" s="4">
        <v>0</v>
      </c>
      <c r="FS878" s="4">
        <v>959.3</v>
      </c>
      <c r="FT878" s="4">
        <v>93.949999999999932</v>
      </c>
      <c r="FU878" s="4">
        <v>16841</v>
      </c>
      <c r="FV878" s="4">
        <v>216</v>
      </c>
      <c r="FW878" s="4">
        <v>4.5</v>
      </c>
      <c r="FX878" s="4">
        <v>-1.5499999999999998</v>
      </c>
      <c r="FY878" s="4">
        <v>0</v>
      </c>
      <c r="FZ878" s="4">
        <v>0</v>
      </c>
      <c r="GA878" s="4">
        <v>0</v>
      </c>
      <c r="GB878" s="4">
        <v>0</v>
      </c>
      <c r="GC878" s="4">
        <v>314</v>
      </c>
      <c r="GD878" s="4">
        <v>-7</v>
      </c>
      <c r="GE878" s="4">
        <v>4.8499999999999996</v>
      </c>
      <c r="GF878" s="4">
        <v>-1.5</v>
      </c>
      <c r="GG878" s="4">
        <v>316</v>
      </c>
      <c r="GH878" s="4">
        <v>0</v>
      </c>
      <c r="GI878" s="4">
        <v>859.1</v>
      </c>
      <c r="GJ878" s="4">
        <v>89.100000000000023</v>
      </c>
      <c r="GK878" s="4">
        <v>13129</v>
      </c>
      <c r="GL878" s="4">
        <v>2696</v>
      </c>
      <c r="GM878" s="4">
        <v>5.05</v>
      </c>
      <c r="GN878" s="4">
        <v>-1.8500000000000005</v>
      </c>
      <c r="GO878" s="4">
        <v>2</v>
      </c>
      <c r="GP878" s="4">
        <v>2</v>
      </c>
      <c r="GQ878" s="4">
        <v>806.35</v>
      </c>
      <c r="GR878" s="4">
        <v>270.85000000000002</v>
      </c>
      <c r="GS878" s="4">
        <v>363</v>
      </c>
      <c r="GT878" s="4">
        <v>52</v>
      </c>
      <c r="GU878" s="4">
        <v>5.4</v>
      </c>
      <c r="GV878" s="4">
        <v>-2.1999999999999993</v>
      </c>
      <c r="GW878" s="4">
        <v>292</v>
      </c>
      <c r="GX878" s="4">
        <v>14</v>
      </c>
      <c r="GY878" s="4">
        <v>761.95</v>
      </c>
      <c r="GZ878" s="4">
        <v>92.850000000000023</v>
      </c>
      <c r="HA878" s="4">
        <v>10362</v>
      </c>
      <c r="HB878" s="4">
        <v>1246</v>
      </c>
      <c r="HC878" s="4">
        <v>5.65</v>
      </c>
      <c r="HD878" s="4">
        <v>-2.5</v>
      </c>
      <c r="HE878" s="4">
        <v>1</v>
      </c>
      <c r="HF878" s="4">
        <v>0</v>
      </c>
      <c r="HG878" s="4">
        <v>0</v>
      </c>
      <c r="HH878" s="4">
        <v>0</v>
      </c>
      <c r="HI878" s="4">
        <v>1182</v>
      </c>
      <c r="HJ878" s="4">
        <v>19</v>
      </c>
      <c r="HK878" s="4">
        <v>6.2</v>
      </c>
      <c r="HL878" s="4">
        <v>-2.8</v>
      </c>
      <c r="HM878" s="4">
        <v>996</v>
      </c>
      <c r="HN878" s="4">
        <v>93</v>
      </c>
      <c r="HO878" s="4">
        <v>636</v>
      </c>
      <c r="HP878" s="4">
        <v>63.450000000000045</v>
      </c>
      <c r="HQ878" s="4">
        <v>19698</v>
      </c>
      <c r="HR878" s="4">
        <v>4969</v>
      </c>
      <c r="HS878" s="4">
        <v>6.85</v>
      </c>
      <c r="HT878" s="4">
        <v>-3.5999999999999996</v>
      </c>
      <c r="HU878" s="4">
        <v>12</v>
      </c>
      <c r="HV878" s="4">
        <v>5</v>
      </c>
      <c r="HW878" s="4">
        <v>610.70000000000005</v>
      </c>
      <c r="HX878" s="4">
        <v>60.700000000000045</v>
      </c>
      <c r="HY878" s="4">
        <v>1441</v>
      </c>
      <c r="HZ878" s="4">
        <v>430</v>
      </c>
      <c r="IA878" s="4">
        <v>7.55</v>
      </c>
      <c r="IB878" s="4">
        <v>-4.5000000000000009</v>
      </c>
      <c r="IC878" s="4">
        <v>396</v>
      </c>
      <c r="ID878" s="4">
        <v>-6</v>
      </c>
      <c r="IE878" s="4">
        <v>532</v>
      </c>
      <c r="IF878" s="4">
        <v>59.350000000000023</v>
      </c>
      <c r="IG878" s="4">
        <v>11353</v>
      </c>
      <c r="IH878" s="4">
        <v>472</v>
      </c>
      <c r="II878" s="4">
        <v>8.65</v>
      </c>
      <c r="IJ878" s="4">
        <v>-5.5</v>
      </c>
      <c r="IK878" s="4">
        <v>72</v>
      </c>
      <c r="IL878" s="4">
        <v>1</v>
      </c>
      <c r="IM878" s="4">
        <v>495.5</v>
      </c>
      <c r="IN878" s="4">
        <v>58.449999999999989</v>
      </c>
      <c r="IO878" s="4">
        <v>2698</v>
      </c>
      <c r="IP878" s="4">
        <v>962</v>
      </c>
      <c r="IQ878" s="4">
        <v>10.050000000000001</v>
      </c>
      <c r="IR878" s="4">
        <v>-7.0500000000000007</v>
      </c>
      <c r="IS878" s="4">
        <v>868</v>
      </c>
      <c r="IT878" s="4">
        <v>-11</v>
      </c>
      <c r="IU878" s="4">
        <v>445.55</v>
      </c>
      <c r="IV878" s="4">
        <v>60.449999999999989</v>
      </c>
      <c r="IW878" s="4">
        <v>16290</v>
      </c>
      <c r="IX878" s="4">
        <v>2774</v>
      </c>
      <c r="IY878" s="4">
        <v>12.05</v>
      </c>
      <c r="IZ878" s="4">
        <v>-8.6999999999999993</v>
      </c>
      <c r="JA878" s="4">
        <v>38</v>
      </c>
      <c r="JB878" s="4">
        <v>-14</v>
      </c>
      <c r="JC878" s="4">
        <v>400.1</v>
      </c>
      <c r="JD878" s="4">
        <v>56.300000000000011</v>
      </c>
      <c r="JE878" s="4">
        <v>5568</v>
      </c>
      <c r="JF878" s="4">
        <v>2773</v>
      </c>
      <c r="JG878" s="4">
        <v>14.6</v>
      </c>
      <c r="JH878" s="4">
        <v>-10.85</v>
      </c>
      <c r="JI878" s="4">
        <v>2294</v>
      </c>
      <c r="JJ878" s="4">
        <v>-65</v>
      </c>
      <c r="JK878" s="4">
        <v>349.55</v>
      </c>
      <c r="JL878" s="4">
        <v>54.25</v>
      </c>
      <c r="JM878" s="4">
        <v>22378</v>
      </c>
      <c r="JN878" s="4">
        <v>7049</v>
      </c>
      <c r="JO878" s="4">
        <v>18.149999999999999</v>
      </c>
      <c r="JP878" s="4">
        <v>-13.600000000000001</v>
      </c>
      <c r="JQ878" s="5">
        <v>287</v>
      </c>
      <c r="JR878" s="4">
        <v>13</v>
      </c>
      <c r="JS878" s="4">
        <v>302.7</v>
      </c>
      <c r="JT878" s="4">
        <v>50.049999999999983</v>
      </c>
      <c r="JU878" s="4">
        <v>8727</v>
      </c>
      <c r="JV878" s="4">
        <v>3599</v>
      </c>
      <c r="JW878" s="4">
        <v>22.9</v>
      </c>
      <c r="JX878" s="4">
        <v>-16.100000000000001</v>
      </c>
      <c r="JY878" s="4">
        <v>4472</v>
      </c>
      <c r="JZ878" s="4">
        <v>-1541</v>
      </c>
      <c r="KA878" s="4">
        <v>258.89999999999998</v>
      </c>
      <c r="KB878" s="4">
        <v>43.599999999999966</v>
      </c>
      <c r="KC878" s="4">
        <v>29761</v>
      </c>
      <c r="KD878" s="4">
        <v>6201</v>
      </c>
      <c r="KE878" s="4">
        <v>29.3</v>
      </c>
      <c r="KF878" s="4">
        <v>-19.849999999999998</v>
      </c>
      <c r="KG878" s="4">
        <v>1965</v>
      </c>
      <c r="KH878" s="4">
        <v>576</v>
      </c>
      <c r="KI878" s="4">
        <v>220.5</v>
      </c>
      <c r="KJ878" s="4">
        <v>43.050000000000011</v>
      </c>
      <c r="KK878" s="4">
        <v>8836</v>
      </c>
      <c r="KL878" s="4">
        <v>4836</v>
      </c>
      <c r="KM878" s="4">
        <v>37.75</v>
      </c>
      <c r="KN878" s="4">
        <v>-24.35</v>
      </c>
      <c r="KO878" s="4">
        <v>15330</v>
      </c>
      <c r="KP878" s="4">
        <v>-219</v>
      </c>
      <c r="KQ878" s="4">
        <v>179.55</v>
      </c>
      <c r="KR878" s="4">
        <v>35.800000000000011</v>
      </c>
      <c r="KS878" s="4">
        <v>41950</v>
      </c>
      <c r="KT878" s="4">
        <v>16166</v>
      </c>
      <c r="KU878" s="4">
        <v>48.9</v>
      </c>
      <c r="KV878" s="4">
        <v>-29.250000000000007</v>
      </c>
      <c r="KW878" s="4">
        <v>2578</v>
      </c>
      <c r="KX878" s="4">
        <v>-250</v>
      </c>
      <c r="KY878" s="4">
        <v>142.44999999999999</v>
      </c>
      <c r="KZ878" s="4">
        <v>30.149999999999991</v>
      </c>
      <c r="LA878" s="4">
        <v>9325</v>
      </c>
      <c r="LB878" s="4">
        <v>5038</v>
      </c>
      <c r="LC878" s="4">
        <v>62.5</v>
      </c>
      <c r="LD878" s="4">
        <v>-35.099999999999994</v>
      </c>
    </row>
    <row r="879" spans="1:316" x14ac:dyDescent="0.25">
      <c r="A879" s="171">
        <v>44071.560713194442</v>
      </c>
      <c r="B879" s="172">
        <v>0.55902777777777779</v>
      </c>
      <c r="C879" s="4">
        <v>11634.8</v>
      </c>
      <c r="D879" s="4">
        <v>11650</v>
      </c>
      <c r="E879" s="173">
        <v>78.300000000000011</v>
      </c>
      <c r="F879" s="173">
        <v>-106.35000000000001</v>
      </c>
      <c r="G879" s="173">
        <v>313.89999999999998</v>
      </c>
      <c r="H879" s="173">
        <v>2806.7</v>
      </c>
      <c r="I879" s="173">
        <v>-5327.85</v>
      </c>
      <c r="J879" s="173">
        <v>8134.55</v>
      </c>
      <c r="K879" s="127">
        <v>13.45</v>
      </c>
      <c r="L879" s="127">
        <v>17.2</v>
      </c>
      <c r="M879" s="127">
        <v>-2.2700000000000014</v>
      </c>
      <c r="N879" s="127">
        <v>-0.58999999999999986</v>
      </c>
      <c r="O879" s="127">
        <v>-0.16519923626764194</v>
      </c>
      <c r="P879" s="127">
        <v>0.31979795499927577</v>
      </c>
      <c r="Q879" s="127">
        <v>1.3269966015293118</v>
      </c>
      <c r="R879" s="4">
        <v>71081</v>
      </c>
      <c r="S879" s="4">
        <v>104843</v>
      </c>
      <c r="T879" s="173">
        <v>11656.133333333333</v>
      </c>
      <c r="U879" s="173">
        <v>7.6500000000014552</v>
      </c>
      <c r="V879" s="4">
        <v>180666</v>
      </c>
      <c r="W879" s="4">
        <v>-25679</v>
      </c>
      <c r="X879" s="173">
        <v>21.33333333333394</v>
      </c>
      <c r="Y879" s="126">
        <v>47331</v>
      </c>
      <c r="Z879" s="126">
        <v>105541</v>
      </c>
      <c r="AA879" s="126">
        <v>152872</v>
      </c>
      <c r="AB879" s="126">
        <v>33762</v>
      </c>
      <c r="AC879" s="126">
        <v>28935</v>
      </c>
      <c r="AD879" s="176" t="e">
        <v>#REF!</v>
      </c>
      <c r="AE879" s="177">
        <v>-2.4474690185791893E-2</v>
      </c>
      <c r="AF879" s="177">
        <v>-7.9299061730083008E-3</v>
      </c>
      <c r="AG879" s="177">
        <v>1.6941313373975732E-2</v>
      </c>
      <c r="AH879" s="177">
        <v>-4.7185108086772197E-2</v>
      </c>
      <c r="AI879" s="127">
        <v>-3.9981065749743895E-2</v>
      </c>
      <c r="AJ879" s="127">
        <v>0</v>
      </c>
      <c r="AK879" s="4">
        <v>0</v>
      </c>
      <c r="AL879" s="178">
        <v>11600</v>
      </c>
      <c r="AM879" s="178">
        <v>11500</v>
      </c>
      <c r="AN879" s="178">
        <v>11700</v>
      </c>
      <c r="AO879" s="178">
        <v>11400</v>
      </c>
      <c r="AS879" s="4">
        <v>2.7364644487932157</v>
      </c>
      <c r="AT879" s="4">
        <v>3.6171450737005433</v>
      </c>
      <c r="AU879" s="4">
        <v>1.2454728370221329</v>
      </c>
      <c r="AV879" s="4">
        <v>0.5743924615638949</v>
      </c>
      <c r="AW879" s="4">
        <v>0.36887729661309498</v>
      </c>
      <c r="AX879" s="4">
        <v>9.9843075715967039E-2</v>
      </c>
      <c r="AY879" s="4">
        <v>19.777108433734941</v>
      </c>
      <c r="AZ879" s="4">
        <v>120.08333333333333</v>
      </c>
      <c r="BA879" s="4">
        <v>28.66919191919192</v>
      </c>
      <c r="BB879" s="4">
        <v>37.472222222222221</v>
      </c>
      <c r="BC879" s="4">
        <v>18.767281105990783</v>
      </c>
      <c r="BD879" s="4">
        <v>146.52631578947367</v>
      </c>
      <c r="BE879" s="4">
        <v>9.7550130775937234</v>
      </c>
      <c r="BF879" s="4">
        <v>30.407665505226483</v>
      </c>
      <c r="BG879" s="4">
        <v>6.6549642218246872</v>
      </c>
      <c r="BH879" s="4">
        <v>4.4966921119592875</v>
      </c>
      <c r="BI879" s="4">
        <v>5</v>
      </c>
      <c r="BJ879" s="4">
        <v>2</v>
      </c>
      <c r="BK879" s="4">
        <v>1659.25</v>
      </c>
      <c r="BL879" s="4">
        <v>84.25</v>
      </c>
      <c r="BM879" s="4">
        <v>7485</v>
      </c>
      <c r="BN879" s="4">
        <v>51</v>
      </c>
      <c r="BO879" s="4">
        <v>1.9</v>
      </c>
      <c r="BP879" s="4">
        <v>-0.64999999999999991</v>
      </c>
      <c r="BQ879" s="4">
        <v>0</v>
      </c>
      <c r="BR879" s="4">
        <v>0</v>
      </c>
      <c r="BS879" s="4">
        <v>0</v>
      </c>
      <c r="BT879" s="4">
        <v>0</v>
      </c>
      <c r="BU879" s="4">
        <v>56</v>
      </c>
      <c r="BV879" s="4">
        <v>0</v>
      </c>
      <c r="BW879" s="4">
        <v>1.8</v>
      </c>
      <c r="BX879" s="4">
        <v>-1.2</v>
      </c>
      <c r="BY879" s="4">
        <v>23</v>
      </c>
      <c r="BZ879" s="4">
        <v>0</v>
      </c>
      <c r="CA879" s="4">
        <v>0</v>
      </c>
      <c r="CB879" s="4">
        <v>0</v>
      </c>
      <c r="CC879" s="4">
        <v>494</v>
      </c>
      <c r="CD879" s="4">
        <v>121</v>
      </c>
      <c r="CE879" s="4">
        <v>2.25</v>
      </c>
      <c r="CF879" s="4">
        <v>-0.64999999999999991</v>
      </c>
      <c r="CG879" s="4">
        <v>0</v>
      </c>
      <c r="CH879" s="4">
        <v>0</v>
      </c>
      <c r="CI879" s="4">
        <v>0</v>
      </c>
      <c r="CJ879" s="4">
        <v>0</v>
      </c>
      <c r="CK879" s="4">
        <v>1</v>
      </c>
      <c r="CL879" s="4">
        <v>1</v>
      </c>
      <c r="CM879" s="4">
        <v>2.35</v>
      </c>
      <c r="CN879" s="4">
        <v>-9.5500000000000007</v>
      </c>
      <c r="CO879" s="4">
        <v>12</v>
      </c>
      <c r="CP879" s="4">
        <v>1</v>
      </c>
      <c r="CQ879" s="4">
        <v>1405.4</v>
      </c>
      <c r="CR879" s="4">
        <v>21.400000000000091</v>
      </c>
      <c r="CS879" s="4">
        <v>1460</v>
      </c>
      <c r="CT879" s="4">
        <v>-173</v>
      </c>
      <c r="CU879" s="4">
        <v>2.4500000000000002</v>
      </c>
      <c r="CV879" s="4">
        <v>-0.64999999999999991</v>
      </c>
      <c r="CW879" s="4">
        <v>0</v>
      </c>
      <c r="CX879" s="4">
        <v>0</v>
      </c>
      <c r="CY879" s="4">
        <v>0</v>
      </c>
      <c r="CZ879" s="4">
        <v>0</v>
      </c>
      <c r="DA879" s="4">
        <v>45</v>
      </c>
      <c r="DB879" s="4">
        <v>17</v>
      </c>
      <c r="DC879" s="4">
        <v>2.75</v>
      </c>
      <c r="DD879" s="4">
        <v>-1.7000000000000002</v>
      </c>
      <c r="DE879" s="4">
        <v>29</v>
      </c>
      <c r="DF879" s="4">
        <v>0</v>
      </c>
      <c r="DG879" s="4">
        <v>0</v>
      </c>
      <c r="DH879" s="4">
        <v>0</v>
      </c>
      <c r="DI879" s="4">
        <v>2364</v>
      </c>
      <c r="DJ879" s="4">
        <v>120</v>
      </c>
      <c r="DK879" s="4">
        <v>2.85</v>
      </c>
      <c r="DL879" s="4">
        <v>-0.60000000000000009</v>
      </c>
      <c r="DM879" s="4">
        <v>0</v>
      </c>
      <c r="DN879" s="4">
        <v>0</v>
      </c>
      <c r="DO879" s="4">
        <v>0</v>
      </c>
      <c r="DP879" s="4">
        <v>0</v>
      </c>
      <c r="DQ879" s="4">
        <v>7</v>
      </c>
      <c r="DR879" s="4">
        <v>6</v>
      </c>
      <c r="DS879" s="4">
        <v>3.05</v>
      </c>
      <c r="DT879" s="4">
        <v>-1.75</v>
      </c>
      <c r="DU879" s="4">
        <v>1</v>
      </c>
      <c r="DV879" s="4">
        <v>0</v>
      </c>
      <c r="DW879" s="4">
        <v>0</v>
      </c>
      <c r="DX879" s="4">
        <v>0</v>
      </c>
      <c r="DY879" s="4">
        <v>3427</v>
      </c>
      <c r="DZ879" s="4">
        <v>-169</v>
      </c>
      <c r="EA879" s="4">
        <v>3.1</v>
      </c>
      <c r="EB879" s="4">
        <v>-0.75</v>
      </c>
      <c r="EC879" s="4">
        <v>0</v>
      </c>
      <c r="ED879" s="4">
        <v>0</v>
      </c>
      <c r="EE879" s="4">
        <v>0</v>
      </c>
      <c r="EF879" s="4">
        <v>0</v>
      </c>
      <c r="EG879" s="4">
        <v>181</v>
      </c>
      <c r="EH879" s="4">
        <v>174</v>
      </c>
      <c r="EI879" s="4">
        <v>3.4</v>
      </c>
      <c r="EJ879" s="4">
        <v>-1.3000000000000003</v>
      </c>
      <c r="EK879" s="4">
        <v>102</v>
      </c>
      <c r="EL879" s="4">
        <v>1</v>
      </c>
      <c r="EM879" s="4">
        <v>1169.25</v>
      </c>
      <c r="EN879" s="4">
        <v>105</v>
      </c>
      <c r="EO879" s="4">
        <v>22673</v>
      </c>
      <c r="EP879" s="4">
        <v>3770</v>
      </c>
      <c r="EQ879" s="4">
        <v>3.6</v>
      </c>
      <c r="ER879" s="4">
        <v>-0.85000000000000009</v>
      </c>
      <c r="ES879" s="4">
        <v>1</v>
      </c>
      <c r="ET879" s="4">
        <v>1</v>
      </c>
      <c r="EU879" s="4">
        <v>1048.2</v>
      </c>
      <c r="EV879" s="4">
        <v>377.35</v>
      </c>
      <c r="EW879" s="4">
        <v>289</v>
      </c>
      <c r="EX879" s="4">
        <v>263</v>
      </c>
      <c r="EY879" s="4">
        <v>3.7</v>
      </c>
      <c r="EZ879" s="4">
        <v>-1.25</v>
      </c>
      <c r="FA879" s="4">
        <v>27</v>
      </c>
      <c r="FB879" s="4">
        <v>1</v>
      </c>
      <c r="FC879" s="4">
        <v>1028.05</v>
      </c>
      <c r="FD879" s="4">
        <v>66.599999999999909</v>
      </c>
      <c r="FE879" s="4">
        <v>5908</v>
      </c>
      <c r="FF879" s="4">
        <v>759</v>
      </c>
      <c r="FG879" s="4">
        <v>3.95</v>
      </c>
      <c r="FH879" s="4">
        <v>-1.2000000000000002</v>
      </c>
      <c r="FI879" s="4">
        <v>1</v>
      </c>
      <c r="FJ879" s="4">
        <v>1</v>
      </c>
      <c r="FK879" s="4">
        <v>1025.1500000000001</v>
      </c>
      <c r="FL879" s="4">
        <v>401.90000000000009</v>
      </c>
      <c r="FM879" s="4">
        <v>86</v>
      </c>
      <c r="FN879" s="4">
        <v>73</v>
      </c>
      <c r="FO879" s="4">
        <v>4.25</v>
      </c>
      <c r="FP879" s="4">
        <v>-1.4500000000000002</v>
      </c>
      <c r="FQ879" s="4">
        <v>9</v>
      </c>
      <c r="FR879" s="4">
        <v>0</v>
      </c>
      <c r="FS879" s="4">
        <v>959.3</v>
      </c>
      <c r="FT879" s="4">
        <v>93.949999999999932</v>
      </c>
      <c r="FU879" s="4">
        <v>16846</v>
      </c>
      <c r="FV879" s="4">
        <v>221</v>
      </c>
      <c r="FW879" s="4">
        <v>4.5999999999999996</v>
      </c>
      <c r="FX879" s="4">
        <v>-1.4500000000000002</v>
      </c>
      <c r="FY879" s="4">
        <v>0</v>
      </c>
      <c r="FZ879" s="4">
        <v>0</v>
      </c>
      <c r="GA879" s="4">
        <v>0</v>
      </c>
      <c r="GB879" s="4">
        <v>0</v>
      </c>
      <c r="GC879" s="4">
        <v>314</v>
      </c>
      <c r="GD879" s="4">
        <v>-7</v>
      </c>
      <c r="GE879" s="4">
        <v>4.8499999999999996</v>
      </c>
      <c r="GF879" s="4">
        <v>-1.5</v>
      </c>
      <c r="GG879" s="4">
        <v>316</v>
      </c>
      <c r="GH879" s="4">
        <v>0</v>
      </c>
      <c r="GI879" s="4">
        <v>859.1</v>
      </c>
      <c r="GJ879" s="4">
        <v>89.100000000000023</v>
      </c>
      <c r="GK879" s="4">
        <v>13129</v>
      </c>
      <c r="GL879" s="4">
        <v>2696</v>
      </c>
      <c r="GM879" s="4">
        <v>5.15</v>
      </c>
      <c r="GN879" s="4">
        <v>-1.75</v>
      </c>
      <c r="GO879" s="4">
        <v>2</v>
      </c>
      <c r="GP879" s="4">
        <v>2</v>
      </c>
      <c r="GQ879" s="4">
        <v>806.35</v>
      </c>
      <c r="GR879" s="4">
        <v>270.85000000000002</v>
      </c>
      <c r="GS879" s="4">
        <v>363</v>
      </c>
      <c r="GT879" s="4">
        <v>52</v>
      </c>
      <c r="GU879" s="4">
        <v>5.35</v>
      </c>
      <c r="GV879" s="4">
        <v>-2.25</v>
      </c>
      <c r="GW879" s="4">
        <v>292</v>
      </c>
      <c r="GX879" s="4">
        <v>14</v>
      </c>
      <c r="GY879" s="4">
        <v>761.95</v>
      </c>
      <c r="GZ879" s="4">
        <v>92.850000000000023</v>
      </c>
      <c r="HA879" s="4">
        <v>10362</v>
      </c>
      <c r="HB879" s="4">
        <v>1246</v>
      </c>
      <c r="HC879" s="4">
        <v>5.85</v>
      </c>
      <c r="HD879" s="4">
        <v>-2.3000000000000007</v>
      </c>
      <c r="HE879" s="4">
        <v>1</v>
      </c>
      <c r="HF879" s="4">
        <v>0</v>
      </c>
      <c r="HG879" s="4">
        <v>0</v>
      </c>
      <c r="HH879" s="4">
        <v>0</v>
      </c>
      <c r="HI879" s="4">
        <v>1182</v>
      </c>
      <c r="HJ879" s="4">
        <v>19</v>
      </c>
      <c r="HK879" s="4">
        <v>6.4</v>
      </c>
      <c r="HL879" s="4">
        <v>-2.5999999999999996</v>
      </c>
      <c r="HM879" s="4">
        <v>996</v>
      </c>
      <c r="HN879" s="4">
        <v>93</v>
      </c>
      <c r="HO879" s="4">
        <v>636</v>
      </c>
      <c r="HP879" s="4">
        <v>63.450000000000045</v>
      </c>
      <c r="HQ879" s="4">
        <v>19698</v>
      </c>
      <c r="HR879" s="4">
        <v>4969</v>
      </c>
      <c r="HS879" s="4">
        <v>7.05</v>
      </c>
      <c r="HT879" s="4">
        <v>-3.3999999999999995</v>
      </c>
      <c r="HU879" s="4">
        <v>12</v>
      </c>
      <c r="HV879" s="4">
        <v>5</v>
      </c>
      <c r="HW879" s="4">
        <v>610.70000000000005</v>
      </c>
      <c r="HX879" s="4">
        <v>60.700000000000045</v>
      </c>
      <c r="HY879" s="4">
        <v>1441</v>
      </c>
      <c r="HZ879" s="4">
        <v>430</v>
      </c>
      <c r="IA879" s="4">
        <v>7.75</v>
      </c>
      <c r="IB879" s="4">
        <v>-4.3000000000000007</v>
      </c>
      <c r="IC879" s="4">
        <v>396</v>
      </c>
      <c r="ID879" s="4">
        <v>-6</v>
      </c>
      <c r="IE879" s="4">
        <v>532</v>
      </c>
      <c r="IF879" s="4">
        <v>59.350000000000023</v>
      </c>
      <c r="IG879" s="4">
        <v>11353</v>
      </c>
      <c r="IH879" s="4">
        <v>472</v>
      </c>
      <c r="II879" s="4">
        <v>8.85</v>
      </c>
      <c r="IJ879" s="4">
        <v>-5.3000000000000007</v>
      </c>
      <c r="IK879" s="4">
        <v>72</v>
      </c>
      <c r="IL879" s="4">
        <v>1</v>
      </c>
      <c r="IM879" s="4">
        <v>495.5</v>
      </c>
      <c r="IN879" s="4">
        <v>58.449999999999989</v>
      </c>
      <c r="IO879" s="4">
        <v>2698</v>
      </c>
      <c r="IP879" s="4">
        <v>962</v>
      </c>
      <c r="IQ879" s="4">
        <v>10.1</v>
      </c>
      <c r="IR879" s="4">
        <v>-7.0000000000000018</v>
      </c>
      <c r="IS879" s="4">
        <v>868</v>
      </c>
      <c r="IT879" s="4">
        <v>-11</v>
      </c>
      <c r="IU879" s="4">
        <v>434</v>
      </c>
      <c r="IV879" s="4">
        <v>48.899999999999977</v>
      </c>
      <c r="IW879" s="4">
        <v>16290</v>
      </c>
      <c r="IX879" s="4">
        <v>2774</v>
      </c>
      <c r="IY879" s="4">
        <v>12.25</v>
      </c>
      <c r="IZ879" s="4">
        <v>-8.5</v>
      </c>
      <c r="JA879" s="4">
        <v>38</v>
      </c>
      <c r="JB879" s="4">
        <v>-14</v>
      </c>
      <c r="JC879" s="4">
        <v>389.95</v>
      </c>
      <c r="JD879" s="4">
        <v>46.149999999999977</v>
      </c>
      <c r="JE879" s="4">
        <v>5568</v>
      </c>
      <c r="JF879" s="4">
        <v>2773</v>
      </c>
      <c r="JG879" s="4">
        <v>14.75</v>
      </c>
      <c r="JH879" s="4">
        <v>-10.7</v>
      </c>
      <c r="JI879" s="4">
        <v>2294</v>
      </c>
      <c r="JJ879" s="4">
        <v>-65</v>
      </c>
      <c r="JK879" s="4">
        <v>342</v>
      </c>
      <c r="JL879" s="4">
        <v>46.699999999999989</v>
      </c>
      <c r="JM879" s="4">
        <v>22378</v>
      </c>
      <c r="JN879" s="4">
        <v>7049</v>
      </c>
      <c r="JO879" s="4">
        <v>18.55</v>
      </c>
      <c r="JP879" s="4">
        <v>-13.2</v>
      </c>
      <c r="JQ879" s="5">
        <v>287</v>
      </c>
      <c r="JR879" s="4">
        <v>13</v>
      </c>
      <c r="JS879" s="4">
        <v>298</v>
      </c>
      <c r="JT879" s="4">
        <v>45.349999999999994</v>
      </c>
      <c r="JU879" s="4">
        <v>8727</v>
      </c>
      <c r="JV879" s="4">
        <v>3599</v>
      </c>
      <c r="JW879" s="4">
        <v>22.85</v>
      </c>
      <c r="JX879" s="4">
        <v>-16.149999999999999</v>
      </c>
      <c r="JY879" s="4">
        <v>4472</v>
      </c>
      <c r="JZ879" s="4">
        <v>-1541</v>
      </c>
      <c r="KA879" s="4">
        <v>259.2</v>
      </c>
      <c r="KB879" s="4">
        <v>43.899999999999977</v>
      </c>
      <c r="KC879" s="4">
        <v>29761</v>
      </c>
      <c r="KD879" s="4">
        <v>6201</v>
      </c>
      <c r="KE879" s="4">
        <v>29.35</v>
      </c>
      <c r="KF879" s="4">
        <v>-19.799999999999997</v>
      </c>
      <c r="KG879" s="4">
        <v>1965</v>
      </c>
      <c r="KH879" s="4">
        <v>576</v>
      </c>
      <c r="KI879" s="4">
        <v>216.05</v>
      </c>
      <c r="KJ879" s="4">
        <v>38.600000000000023</v>
      </c>
      <c r="KK879" s="4">
        <v>8836</v>
      </c>
      <c r="KL879" s="4">
        <v>4836</v>
      </c>
      <c r="KM879" s="4">
        <v>37.6</v>
      </c>
      <c r="KN879" s="4">
        <v>-24.5</v>
      </c>
      <c r="KO879" s="4">
        <v>15330</v>
      </c>
      <c r="KP879" s="4">
        <v>-219</v>
      </c>
      <c r="KQ879" s="4">
        <v>177.8</v>
      </c>
      <c r="KR879" s="4">
        <v>34.050000000000011</v>
      </c>
      <c r="KS879" s="4">
        <v>41950</v>
      </c>
      <c r="KT879" s="4">
        <v>16166</v>
      </c>
      <c r="KU879" s="4">
        <v>49</v>
      </c>
      <c r="KV879" s="4">
        <v>-29.150000000000006</v>
      </c>
      <c r="KW879" s="4">
        <v>2578</v>
      </c>
      <c r="KX879" s="4">
        <v>-250</v>
      </c>
      <c r="KY879" s="4">
        <v>141.19999999999999</v>
      </c>
      <c r="KZ879" s="4">
        <v>28.899999999999991</v>
      </c>
      <c r="LA879" s="4">
        <v>9325</v>
      </c>
      <c r="LB879" s="4">
        <v>5038</v>
      </c>
      <c r="LC879" s="4">
        <v>62.7</v>
      </c>
      <c r="LD879" s="4">
        <v>-34.899999999999991</v>
      </c>
    </row>
    <row r="880" spans="1:316" x14ac:dyDescent="0.25">
      <c r="A880" s="171">
        <v>44071.559620370368</v>
      </c>
      <c r="B880" s="172">
        <v>0.55833333333333335</v>
      </c>
      <c r="C880" s="4">
        <v>11624.75</v>
      </c>
      <c r="D880" s="4">
        <v>11600</v>
      </c>
      <c r="E880" s="173">
        <v>69.350000000000009</v>
      </c>
      <c r="F880" s="173">
        <v>-102.5</v>
      </c>
      <c r="G880" s="173">
        <v>313.89999999999998</v>
      </c>
      <c r="H880" s="173">
        <v>2778.65</v>
      </c>
      <c r="I880" s="173">
        <v>-5300.65</v>
      </c>
      <c r="J880" s="173">
        <v>8079.2999999999993</v>
      </c>
      <c r="K880" s="127">
        <v>13.64</v>
      </c>
      <c r="L880" s="127">
        <v>17.43</v>
      </c>
      <c r="M880" s="127">
        <v>-2.08</v>
      </c>
      <c r="N880" s="127">
        <v>-0.35999999999999943</v>
      </c>
      <c r="O880" s="127">
        <v>-6.9434021778043281E-2</v>
      </c>
      <c r="P880" s="127">
        <v>0.55108014895127089</v>
      </c>
      <c r="Q880" s="127">
        <v>1.3320594566888775</v>
      </c>
      <c r="R880" s="4">
        <v>70140</v>
      </c>
      <c r="S880" s="4">
        <v>104829</v>
      </c>
      <c r="T880" s="173">
        <v>11648.483333333332</v>
      </c>
      <c r="U880" s="173">
        <v>-4.4833333333353949</v>
      </c>
      <c r="V880" s="4">
        <v>180955</v>
      </c>
      <c r="W880" s="4">
        <v>-25304</v>
      </c>
      <c r="X880" s="173">
        <v>23.733333333331757</v>
      </c>
      <c r="Y880" s="126">
        <v>46292</v>
      </c>
      <c r="Z880" s="126">
        <v>105633</v>
      </c>
      <c r="AA880" s="126">
        <v>151925</v>
      </c>
      <c r="AB880" s="126">
        <v>34689</v>
      </c>
      <c r="AC880" s="126">
        <v>29523</v>
      </c>
      <c r="AD880" s="176" t="e">
        <v>#REF!</v>
      </c>
      <c r="AE880" s="177">
        <v>-1.759620434287051E-2</v>
      </c>
      <c r="AF880" s="177">
        <v>-5.3775265347266055E-3</v>
      </c>
      <c r="AG880" s="177">
        <v>1.8581626055562399E-2</v>
      </c>
      <c r="AH880" s="177">
        <v>-2.8952321569822023E-2</v>
      </c>
      <c r="AI880" s="127">
        <v>-2.5753686669445969E-2</v>
      </c>
      <c r="AJ880" s="127">
        <v>0</v>
      </c>
      <c r="AK880" s="4">
        <v>0</v>
      </c>
      <c r="AL880" s="178">
        <v>11600</v>
      </c>
      <c r="AM880" s="178">
        <v>11500</v>
      </c>
      <c r="AN880" s="178">
        <v>11700</v>
      </c>
      <c r="AO880" s="178">
        <v>11400</v>
      </c>
      <c r="AS880" s="4">
        <v>2.7022087315939034</v>
      </c>
      <c r="AT880" s="4">
        <v>3.6537702329253849</v>
      </c>
      <c r="AU880" s="4">
        <v>1.2698871094775532</v>
      </c>
      <c r="AV880" s="4">
        <v>0.58367177786987157</v>
      </c>
      <c r="AW880" s="4">
        <v>0.37290904847117406</v>
      </c>
      <c r="AX880" s="4">
        <v>0.10186823992133727</v>
      </c>
      <c r="AY880" s="4">
        <v>19.774096385542169</v>
      </c>
      <c r="AZ880" s="4">
        <v>121.91666666666667</v>
      </c>
      <c r="BA880" s="4">
        <v>28.676767676767678</v>
      </c>
      <c r="BB880" s="4">
        <v>37.291666666666664</v>
      </c>
      <c r="BC880" s="4">
        <v>18.801843317972349</v>
      </c>
      <c r="BD880" s="4">
        <v>145.5</v>
      </c>
      <c r="BE880" s="4">
        <v>9.7648861646234675</v>
      </c>
      <c r="BF880" s="4">
        <v>30.459930313588849</v>
      </c>
      <c r="BG880" s="4">
        <v>6.6097886540600665</v>
      </c>
      <c r="BH880" s="4">
        <v>4.4521033958438929</v>
      </c>
      <c r="BI880" s="4">
        <v>5</v>
      </c>
      <c r="BJ880" s="4">
        <v>2</v>
      </c>
      <c r="BK880" s="4">
        <v>1659.25</v>
      </c>
      <c r="BL880" s="4">
        <v>84.25</v>
      </c>
      <c r="BM880" s="4">
        <v>7381</v>
      </c>
      <c r="BN880" s="4">
        <v>-53</v>
      </c>
      <c r="BO880" s="4">
        <v>1.9</v>
      </c>
      <c r="BP880" s="4">
        <v>-0.64999999999999991</v>
      </c>
      <c r="BQ880" s="4">
        <v>0</v>
      </c>
      <c r="BR880" s="4">
        <v>0</v>
      </c>
      <c r="BS880" s="4">
        <v>0</v>
      </c>
      <c r="BT880" s="4">
        <v>0</v>
      </c>
      <c r="BU880" s="4">
        <v>56</v>
      </c>
      <c r="BV880" s="4">
        <v>0</v>
      </c>
      <c r="BW880" s="4">
        <v>1.8</v>
      </c>
      <c r="BX880" s="4">
        <v>-1.2</v>
      </c>
      <c r="BY880" s="4">
        <v>23</v>
      </c>
      <c r="BZ880" s="4">
        <v>0</v>
      </c>
      <c r="CA880" s="4">
        <v>0</v>
      </c>
      <c r="CB880" s="4">
        <v>0</v>
      </c>
      <c r="CC880" s="4">
        <v>494</v>
      </c>
      <c r="CD880" s="4">
        <v>121</v>
      </c>
      <c r="CE880" s="4">
        <v>2.25</v>
      </c>
      <c r="CF880" s="4">
        <v>-0.64999999999999991</v>
      </c>
      <c r="CG880" s="4">
        <v>0</v>
      </c>
      <c r="CH880" s="4">
        <v>0</v>
      </c>
      <c r="CI880" s="4">
        <v>0</v>
      </c>
      <c r="CJ880" s="4">
        <v>0</v>
      </c>
      <c r="CK880" s="4">
        <v>1</v>
      </c>
      <c r="CL880" s="4">
        <v>1</v>
      </c>
      <c r="CM880" s="4">
        <v>2.35</v>
      </c>
      <c r="CN880" s="4">
        <v>-9.5500000000000007</v>
      </c>
      <c r="CO880" s="4">
        <v>12</v>
      </c>
      <c r="CP880" s="4">
        <v>1</v>
      </c>
      <c r="CQ880" s="4">
        <v>1405.4</v>
      </c>
      <c r="CR880" s="4">
        <v>21.400000000000091</v>
      </c>
      <c r="CS880" s="4">
        <v>1460</v>
      </c>
      <c r="CT880" s="4">
        <v>-173</v>
      </c>
      <c r="CU880" s="4">
        <v>2.4500000000000002</v>
      </c>
      <c r="CV880" s="4">
        <v>-0.64999999999999991</v>
      </c>
      <c r="CW880" s="4">
        <v>0</v>
      </c>
      <c r="CX880" s="4">
        <v>0</v>
      </c>
      <c r="CY880" s="4">
        <v>0</v>
      </c>
      <c r="CZ880" s="4">
        <v>0</v>
      </c>
      <c r="DA880" s="4">
        <v>45</v>
      </c>
      <c r="DB880" s="4">
        <v>17</v>
      </c>
      <c r="DC880" s="4">
        <v>2.75</v>
      </c>
      <c r="DD880" s="4">
        <v>-1.7000000000000002</v>
      </c>
      <c r="DE880" s="4">
        <v>29</v>
      </c>
      <c r="DF880" s="4">
        <v>0</v>
      </c>
      <c r="DG880" s="4">
        <v>0</v>
      </c>
      <c r="DH880" s="4">
        <v>0</v>
      </c>
      <c r="DI880" s="4">
        <v>2364</v>
      </c>
      <c r="DJ880" s="4">
        <v>120</v>
      </c>
      <c r="DK880" s="4">
        <v>2.8</v>
      </c>
      <c r="DL880" s="4">
        <v>-0.65000000000000036</v>
      </c>
      <c r="DM880" s="4">
        <v>0</v>
      </c>
      <c r="DN880" s="4">
        <v>0</v>
      </c>
      <c r="DO880" s="4">
        <v>0</v>
      </c>
      <c r="DP880" s="4">
        <v>0</v>
      </c>
      <c r="DQ880" s="4">
        <v>7</v>
      </c>
      <c r="DR880" s="4">
        <v>6</v>
      </c>
      <c r="DS880" s="4">
        <v>3.05</v>
      </c>
      <c r="DT880" s="4">
        <v>-1.75</v>
      </c>
      <c r="DU880" s="4">
        <v>1</v>
      </c>
      <c r="DV880" s="4">
        <v>0</v>
      </c>
      <c r="DW880" s="4">
        <v>0</v>
      </c>
      <c r="DX880" s="4">
        <v>0</v>
      </c>
      <c r="DY880" s="4">
        <v>3427</v>
      </c>
      <c r="DZ880" s="4">
        <v>-169</v>
      </c>
      <c r="EA880" s="4">
        <v>3.1</v>
      </c>
      <c r="EB880" s="4">
        <v>-0.75</v>
      </c>
      <c r="EC880" s="4">
        <v>0</v>
      </c>
      <c r="ED880" s="4">
        <v>0</v>
      </c>
      <c r="EE880" s="4">
        <v>0</v>
      </c>
      <c r="EF880" s="4">
        <v>0</v>
      </c>
      <c r="EG880" s="4">
        <v>181</v>
      </c>
      <c r="EH880" s="4">
        <v>174</v>
      </c>
      <c r="EI880" s="4">
        <v>3.4</v>
      </c>
      <c r="EJ880" s="4">
        <v>-1.3000000000000003</v>
      </c>
      <c r="EK880" s="4">
        <v>102</v>
      </c>
      <c r="EL880" s="4">
        <v>1</v>
      </c>
      <c r="EM880" s="4">
        <v>1169.25</v>
      </c>
      <c r="EN880" s="4">
        <v>105</v>
      </c>
      <c r="EO880" s="4">
        <v>22673</v>
      </c>
      <c r="EP880" s="4">
        <v>3770</v>
      </c>
      <c r="EQ880" s="4">
        <v>3.6</v>
      </c>
      <c r="ER880" s="4">
        <v>-0.85000000000000009</v>
      </c>
      <c r="ES880" s="4">
        <v>1</v>
      </c>
      <c r="ET880" s="4">
        <v>1</v>
      </c>
      <c r="EU880" s="4">
        <v>1048.2</v>
      </c>
      <c r="EV880" s="4">
        <v>377.35</v>
      </c>
      <c r="EW880" s="4">
        <v>289</v>
      </c>
      <c r="EX880" s="4">
        <v>263</v>
      </c>
      <c r="EY880" s="4">
        <v>3.7</v>
      </c>
      <c r="EZ880" s="4">
        <v>-1.25</v>
      </c>
      <c r="FA880" s="4">
        <v>27</v>
      </c>
      <c r="FB880" s="4">
        <v>1</v>
      </c>
      <c r="FC880" s="4">
        <v>1028.05</v>
      </c>
      <c r="FD880" s="4">
        <v>66.599999999999909</v>
      </c>
      <c r="FE880" s="4">
        <v>5860</v>
      </c>
      <c r="FF880" s="4">
        <v>711</v>
      </c>
      <c r="FG880" s="4">
        <v>4</v>
      </c>
      <c r="FH880" s="4">
        <v>-1.1500000000000004</v>
      </c>
      <c r="FI880" s="4">
        <v>1</v>
      </c>
      <c r="FJ880" s="4">
        <v>1</v>
      </c>
      <c r="FK880" s="4">
        <v>1025.1500000000001</v>
      </c>
      <c r="FL880" s="4">
        <v>401.90000000000009</v>
      </c>
      <c r="FM880" s="4">
        <v>86</v>
      </c>
      <c r="FN880" s="4">
        <v>73</v>
      </c>
      <c r="FO880" s="4">
        <v>4.25</v>
      </c>
      <c r="FP880" s="4">
        <v>-1.4500000000000002</v>
      </c>
      <c r="FQ880" s="4">
        <v>9</v>
      </c>
      <c r="FR880" s="4">
        <v>0</v>
      </c>
      <c r="FS880" s="4">
        <v>959.3</v>
      </c>
      <c r="FT880" s="4">
        <v>93.949999999999932</v>
      </c>
      <c r="FU880" s="4">
        <v>16846</v>
      </c>
      <c r="FV880" s="4">
        <v>221</v>
      </c>
      <c r="FW880" s="4">
        <v>4.5999999999999996</v>
      </c>
      <c r="FX880" s="4">
        <v>-1.4500000000000002</v>
      </c>
      <c r="FY880" s="4">
        <v>0</v>
      </c>
      <c r="FZ880" s="4">
        <v>0</v>
      </c>
      <c r="GA880" s="4">
        <v>0</v>
      </c>
      <c r="GB880" s="4">
        <v>0</v>
      </c>
      <c r="GC880" s="4">
        <v>314</v>
      </c>
      <c r="GD880" s="4">
        <v>-7</v>
      </c>
      <c r="GE880" s="4">
        <v>4.8499999999999996</v>
      </c>
      <c r="GF880" s="4">
        <v>-1.5</v>
      </c>
      <c r="GG880" s="4">
        <v>316</v>
      </c>
      <c r="GH880" s="4">
        <v>0</v>
      </c>
      <c r="GI880" s="4">
        <v>859.1</v>
      </c>
      <c r="GJ880" s="4">
        <v>89.100000000000023</v>
      </c>
      <c r="GK880" s="4">
        <v>13150</v>
      </c>
      <c r="GL880" s="4">
        <v>2717</v>
      </c>
      <c r="GM880" s="4">
        <v>5.25</v>
      </c>
      <c r="GN880" s="4">
        <v>-1.6500000000000004</v>
      </c>
      <c r="GO880" s="4">
        <v>2</v>
      </c>
      <c r="GP880" s="4">
        <v>2</v>
      </c>
      <c r="GQ880" s="4">
        <v>806.35</v>
      </c>
      <c r="GR880" s="4">
        <v>270.85000000000002</v>
      </c>
      <c r="GS880" s="4">
        <v>363</v>
      </c>
      <c r="GT880" s="4">
        <v>52</v>
      </c>
      <c r="GU880" s="4">
        <v>5.45</v>
      </c>
      <c r="GV880" s="4">
        <v>-2.1499999999999995</v>
      </c>
      <c r="GW880" s="4">
        <v>292</v>
      </c>
      <c r="GX880" s="4">
        <v>14</v>
      </c>
      <c r="GY880" s="4">
        <v>761.95</v>
      </c>
      <c r="GZ880" s="4">
        <v>92.850000000000023</v>
      </c>
      <c r="HA880" s="4">
        <v>10354</v>
      </c>
      <c r="HB880" s="4">
        <v>1238</v>
      </c>
      <c r="HC880" s="4">
        <v>5.9</v>
      </c>
      <c r="HD880" s="4">
        <v>-2.25</v>
      </c>
      <c r="HE880" s="4">
        <v>1</v>
      </c>
      <c r="HF880" s="4">
        <v>0</v>
      </c>
      <c r="HG880" s="4">
        <v>0</v>
      </c>
      <c r="HH880" s="4">
        <v>0</v>
      </c>
      <c r="HI880" s="4">
        <v>1182</v>
      </c>
      <c r="HJ880" s="4">
        <v>19</v>
      </c>
      <c r="HK880" s="4">
        <v>6.35</v>
      </c>
      <c r="HL880" s="4">
        <v>-2.6500000000000004</v>
      </c>
      <c r="HM880" s="4">
        <v>996</v>
      </c>
      <c r="HN880" s="4">
        <v>93</v>
      </c>
      <c r="HO880" s="4">
        <v>636</v>
      </c>
      <c r="HP880" s="4">
        <v>63.450000000000045</v>
      </c>
      <c r="HQ880" s="4">
        <v>19695</v>
      </c>
      <c r="HR880" s="4">
        <v>4966</v>
      </c>
      <c r="HS880" s="4">
        <v>7.15</v>
      </c>
      <c r="HT880" s="4">
        <v>-3.2999999999999989</v>
      </c>
      <c r="HU880" s="4">
        <v>12</v>
      </c>
      <c r="HV880" s="4">
        <v>5</v>
      </c>
      <c r="HW880" s="4">
        <v>610.70000000000005</v>
      </c>
      <c r="HX880" s="4">
        <v>60.700000000000045</v>
      </c>
      <c r="HY880" s="4">
        <v>1463</v>
      </c>
      <c r="HZ880" s="4">
        <v>452</v>
      </c>
      <c r="IA880" s="4">
        <v>8</v>
      </c>
      <c r="IB880" s="4">
        <v>-4.0500000000000007</v>
      </c>
      <c r="IC880" s="4">
        <v>396</v>
      </c>
      <c r="ID880" s="4">
        <v>-6</v>
      </c>
      <c r="IE880" s="4">
        <v>532</v>
      </c>
      <c r="IF880" s="4">
        <v>59.350000000000023</v>
      </c>
      <c r="IG880" s="4">
        <v>11356</v>
      </c>
      <c r="IH880" s="4">
        <v>475</v>
      </c>
      <c r="II880" s="4">
        <v>9.15</v>
      </c>
      <c r="IJ880" s="4">
        <v>-5</v>
      </c>
      <c r="IK880" s="4">
        <v>72</v>
      </c>
      <c r="IL880" s="4">
        <v>1</v>
      </c>
      <c r="IM880" s="4">
        <v>495.5</v>
      </c>
      <c r="IN880" s="4">
        <v>58.449999999999989</v>
      </c>
      <c r="IO880" s="4">
        <v>2685</v>
      </c>
      <c r="IP880" s="4">
        <v>949</v>
      </c>
      <c r="IQ880" s="4">
        <v>10.5</v>
      </c>
      <c r="IR880" s="4">
        <v>-6.6000000000000014</v>
      </c>
      <c r="IS880" s="4">
        <v>868</v>
      </c>
      <c r="IT880" s="4">
        <v>-11</v>
      </c>
      <c r="IU880" s="4">
        <v>434</v>
      </c>
      <c r="IV880" s="4">
        <v>48.899999999999977</v>
      </c>
      <c r="IW880" s="4">
        <v>16320</v>
      </c>
      <c r="IX880" s="4">
        <v>2804</v>
      </c>
      <c r="IY880" s="4">
        <v>12.45</v>
      </c>
      <c r="IZ880" s="4">
        <v>-8.3000000000000007</v>
      </c>
      <c r="JA880" s="4">
        <v>38</v>
      </c>
      <c r="JB880" s="4">
        <v>-14</v>
      </c>
      <c r="JC880" s="4">
        <v>389.95</v>
      </c>
      <c r="JD880" s="4">
        <v>46.149999999999977</v>
      </c>
      <c r="JE880" s="4">
        <v>5529</v>
      </c>
      <c r="JF880" s="4">
        <v>2734</v>
      </c>
      <c r="JG880" s="4">
        <v>15.15</v>
      </c>
      <c r="JH880" s="4">
        <v>-10.299999999999999</v>
      </c>
      <c r="JI880" s="4">
        <v>2284</v>
      </c>
      <c r="JJ880" s="4">
        <v>-75</v>
      </c>
      <c r="JK880" s="4">
        <v>342</v>
      </c>
      <c r="JL880" s="4">
        <v>46.699999999999989</v>
      </c>
      <c r="JM880" s="4">
        <v>22303</v>
      </c>
      <c r="JN880" s="4">
        <v>6974</v>
      </c>
      <c r="JO880" s="4">
        <v>18.8</v>
      </c>
      <c r="JP880" s="4">
        <v>-12.95</v>
      </c>
      <c r="JQ880" s="5">
        <v>287</v>
      </c>
      <c r="JR880" s="4">
        <v>13</v>
      </c>
      <c r="JS880" s="4">
        <v>298</v>
      </c>
      <c r="JT880" s="4">
        <v>45.349999999999994</v>
      </c>
      <c r="JU880" s="4">
        <v>8742</v>
      </c>
      <c r="JV880" s="4">
        <v>3614</v>
      </c>
      <c r="JW880" s="4">
        <v>23.55</v>
      </c>
      <c r="JX880" s="4">
        <v>-15.45</v>
      </c>
      <c r="JY880" s="4">
        <v>4495</v>
      </c>
      <c r="JZ880" s="4">
        <v>-1518</v>
      </c>
      <c r="KA880" s="4">
        <v>253</v>
      </c>
      <c r="KB880" s="4">
        <v>37.699999999999989</v>
      </c>
      <c r="KC880" s="4">
        <v>29711</v>
      </c>
      <c r="KD880" s="4">
        <v>6151</v>
      </c>
      <c r="KE880" s="4">
        <v>30</v>
      </c>
      <c r="KF880" s="4">
        <v>-19.149999999999999</v>
      </c>
      <c r="KG880" s="4">
        <v>1973</v>
      </c>
      <c r="KH880" s="4">
        <v>584</v>
      </c>
      <c r="KI880" s="4">
        <v>210.9</v>
      </c>
      <c r="KJ880" s="4">
        <v>33.450000000000017</v>
      </c>
      <c r="KK880" s="4">
        <v>8784</v>
      </c>
      <c r="KL880" s="4">
        <v>4784</v>
      </c>
      <c r="KM880" s="4">
        <v>38.450000000000003</v>
      </c>
      <c r="KN880" s="4">
        <v>-23.65</v>
      </c>
      <c r="KO880" s="4">
        <v>15484</v>
      </c>
      <c r="KP880" s="4">
        <v>-65</v>
      </c>
      <c r="KQ880" s="4">
        <v>174.55</v>
      </c>
      <c r="KR880" s="4">
        <v>30.800000000000011</v>
      </c>
      <c r="KS880" s="4">
        <v>41841</v>
      </c>
      <c r="KT880" s="4">
        <v>16057</v>
      </c>
      <c r="KU880" s="4">
        <v>49.9</v>
      </c>
      <c r="KV880" s="4">
        <v>-28.250000000000007</v>
      </c>
      <c r="KW880" s="4">
        <v>2533</v>
      </c>
      <c r="KX880" s="4">
        <v>-295</v>
      </c>
      <c r="KY880" s="4">
        <v>137.85</v>
      </c>
      <c r="KZ880" s="4">
        <v>25.549999999999997</v>
      </c>
      <c r="LA880" s="4">
        <v>9255</v>
      </c>
      <c r="LB880" s="4">
        <v>4968</v>
      </c>
      <c r="LC880" s="4">
        <v>64.05</v>
      </c>
      <c r="LD880" s="4">
        <v>-33.549999999999997</v>
      </c>
    </row>
    <row r="881" spans="1:316" x14ac:dyDescent="0.25">
      <c r="A881" s="171">
        <v>44071.557603819441</v>
      </c>
      <c r="B881" s="172">
        <v>0.55625000000000002</v>
      </c>
      <c r="C881" s="4">
        <v>11632.7</v>
      </c>
      <c r="D881" s="4">
        <v>11650</v>
      </c>
      <c r="E881" s="173">
        <v>75.999999999999986</v>
      </c>
      <c r="F881" s="173">
        <v>-105.1</v>
      </c>
      <c r="G881" s="173">
        <v>313.89999999999998</v>
      </c>
      <c r="H881" s="173">
        <v>2807.6000000000008</v>
      </c>
      <c r="I881" s="173">
        <v>-5328.3</v>
      </c>
      <c r="J881" s="173">
        <v>8135.9000000000015</v>
      </c>
      <c r="K881" s="127">
        <v>13.45</v>
      </c>
      <c r="L881" s="127">
        <v>17.2</v>
      </c>
      <c r="M881" s="127">
        <v>-2.2700000000000014</v>
      </c>
      <c r="N881" s="127">
        <v>-0.58999999999999986</v>
      </c>
      <c r="O881" s="127">
        <v>-0.15922758790107652</v>
      </c>
      <c r="P881" s="127">
        <v>0.32306104353111315</v>
      </c>
      <c r="Q881" s="127">
        <v>1.3432014736129123</v>
      </c>
      <c r="R881" s="4">
        <v>68391</v>
      </c>
      <c r="S881" s="4">
        <v>105197</v>
      </c>
      <c r="T881" s="173">
        <v>11652.366666666667</v>
      </c>
      <c r="U881" s="173">
        <v>-1.1500000000014552</v>
      </c>
      <c r="V881" s="4">
        <v>181094</v>
      </c>
      <c r="W881" s="4">
        <v>-25165</v>
      </c>
      <c r="X881" s="173">
        <v>19.66666666666606</v>
      </c>
      <c r="Y881" s="126">
        <v>44781</v>
      </c>
      <c r="Z881" s="126">
        <v>106001</v>
      </c>
      <c r="AA881" s="126">
        <v>150782</v>
      </c>
      <c r="AB881" s="126">
        <v>36806</v>
      </c>
      <c r="AC881" s="126">
        <v>31122</v>
      </c>
      <c r="AD881" s="176" t="e">
        <v>#REF!</v>
      </c>
      <c r="AE881" s="177">
        <v>-1.5051739263134649E-2</v>
      </c>
      <c r="AF881" s="177">
        <v>-5.4105365756249068E-3</v>
      </c>
      <c r="AG881" s="177">
        <v>1.8853986657030627E-2</v>
      </c>
      <c r="AH881" s="177">
        <v>-3.0071419008478595E-2</v>
      </c>
      <c r="AI881" s="127">
        <v>-3.0102356605197281E-2</v>
      </c>
      <c r="AJ881" s="127">
        <v>0</v>
      </c>
      <c r="AK881" s="4">
        <v>0</v>
      </c>
      <c r="AL881" s="178">
        <v>11600</v>
      </c>
      <c r="AM881" s="178">
        <v>11500</v>
      </c>
      <c r="AN881" s="178">
        <v>11700</v>
      </c>
      <c r="AO881" s="178">
        <v>11400</v>
      </c>
      <c r="AS881" s="4">
        <v>2.7135796045785638</v>
      </c>
      <c r="AT881" s="4">
        <v>3.6207302709069493</v>
      </c>
      <c r="AU881" s="4">
        <v>1.2945536087567937</v>
      </c>
      <c r="AV881" s="4">
        <v>0.59752191503708696</v>
      </c>
      <c r="AW881" s="4">
        <v>0.38097294750480976</v>
      </c>
      <c r="AX881" s="4">
        <v>0.10678367185959377</v>
      </c>
      <c r="AY881" s="4">
        <v>19.776104417670684</v>
      </c>
      <c r="AZ881" s="4">
        <v>121.5</v>
      </c>
      <c r="BA881" s="4">
        <v>28.371212121212121</v>
      </c>
      <c r="BB881" s="4">
        <v>38.208333333333336</v>
      </c>
      <c r="BC881" s="4">
        <v>18.891705069124423</v>
      </c>
      <c r="BD881" s="4">
        <v>145.44736842105263</v>
      </c>
      <c r="BE881" s="4">
        <v>9.8357810413885183</v>
      </c>
      <c r="BF881" s="4">
        <v>30.540069686411151</v>
      </c>
      <c r="BG881" s="4">
        <v>6.6242249778565103</v>
      </c>
      <c r="BH881" s="4">
        <v>4.4170471841704719</v>
      </c>
      <c r="BI881" s="4">
        <v>5</v>
      </c>
      <c r="BJ881" s="4">
        <v>2</v>
      </c>
      <c r="BK881" s="4">
        <v>1659.25</v>
      </c>
      <c r="BL881" s="4">
        <v>84.25</v>
      </c>
      <c r="BM881" s="4">
        <v>7381</v>
      </c>
      <c r="BN881" s="4">
        <v>-53</v>
      </c>
      <c r="BO881" s="4">
        <v>1.95</v>
      </c>
      <c r="BP881" s="4">
        <v>-0.59999999999999987</v>
      </c>
      <c r="BQ881" s="4">
        <v>0</v>
      </c>
      <c r="BR881" s="4">
        <v>0</v>
      </c>
      <c r="BS881" s="4">
        <v>0</v>
      </c>
      <c r="BT881" s="4">
        <v>0</v>
      </c>
      <c r="BU881" s="4">
        <v>56</v>
      </c>
      <c r="BV881" s="4">
        <v>0</v>
      </c>
      <c r="BW881" s="4">
        <v>1.8</v>
      </c>
      <c r="BX881" s="4">
        <v>-1.2</v>
      </c>
      <c r="BY881" s="4">
        <v>23</v>
      </c>
      <c r="BZ881" s="4">
        <v>0</v>
      </c>
      <c r="CA881" s="4">
        <v>0</v>
      </c>
      <c r="CB881" s="4">
        <v>0</v>
      </c>
      <c r="CC881" s="4">
        <v>494</v>
      </c>
      <c r="CD881" s="4">
        <v>121</v>
      </c>
      <c r="CE881" s="4">
        <v>2.2999999999999998</v>
      </c>
      <c r="CF881" s="4">
        <v>-0.60000000000000009</v>
      </c>
      <c r="CG881" s="4">
        <v>0</v>
      </c>
      <c r="CH881" s="4">
        <v>0</v>
      </c>
      <c r="CI881" s="4">
        <v>0</v>
      </c>
      <c r="CJ881" s="4">
        <v>0</v>
      </c>
      <c r="CK881" s="4">
        <v>1</v>
      </c>
      <c r="CL881" s="4">
        <v>1</v>
      </c>
      <c r="CM881" s="4">
        <v>2.35</v>
      </c>
      <c r="CN881" s="4">
        <v>-9.5500000000000007</v>
      </c>
      <c r="CO881" s="4">
        <v>12</v>
      </c>
      <c r="CP881" s="4">
        <v>1</v>
      </c>
      <c r="CQ881" s="4">
        <v>1405.4</v>
      </c>
      <c r="CR881" s="4">
        <v>21.400000000000091</v>
      </c>
      <c r="CS881" s="4">
        <v>1460</v>
      </c>
      <c r="CT881" s="4">
        <v>-173</v>
      </c>
      <c r="CU881" s="4">
        <v>2.6</v>
      </c>
      <c r="CV881" s="4">
        <v>-0.5</v>
      </c>
      <c r="CW881" s="4">
        <v>0</v>
      </c>
      <c r="CX881" s="4">
        <v>0</v>
      </c>
      <c r="CY881" s="4">
        <v>0</v>
      </c>
      <c r="CZ881" s="4">
        <v>0</v>
      </c>
      <c r="DA881" s="4">
        <v>45</v>
      </c>
      <c r="DB881" s="4">
        <v>17</v>
      </c>
      <c r="DC881" s="4">
        <v>2.75</v>
      </c>
      <c r="DD881" s="4">
        <v>-1.7000000000000002</v>
      </c>
      <c r="DE881" s="4">
        <v>29</v>
      </c>
      <c r="DF881" s="4">
        <v>0</v>
      </c>
      <c r="DG881" s="4">
        <v>0</v>
      </c>
      <c r="DH881" s="4">
        <v>0</v>
      </c>
      <c r="DI881" s="4">
        <v>2354</v>
      </c>
      <c r="DJ881" s="4">
        <v>110</v>
      </c>
      <c r="DK881" s="4">
        <v>2.9</v>
      </c>
      <c r="DL881" s="4">
        <v>-0.55000000000000027</v>
      </c>
      <c r="DM881" s="4">
        <v>0</v>
      </c>
      <c r="DN881" s="4">
        <v>0</v>
      </c>
      <c r="DO881" s="4">
        <v>0</v>
      </c>
      <c r="DP881" s="4">
        <v>0</v>
      </c>
      <c r="DQ881" s="4">
        <v>7</v>
      </c>
      <c r="DR881" s="4">
        <v>6</v>
      </c>
      <c r="DS881" s="4">
        <v>3.05</v>
      </c>
      <c r="DT881" s="4">
        <v>-1.75</v>
      </c>
      <c r="DU881" s="4">
        <v>1</v>
      </c>
      <c r="DV881" s="4">
        <v>0</v>
      </c>
      <c r="DW881" s="4">
        <v>0</v>
      </c>
      <c r="DX881" s="4">
        <v>0</v>
      </c>
      <c r="DY881" s="4">
        <v>3427</v>
      </c>
      <c r="DZ881" s="4">
        <v>-169</v>
      </c>
      <c r="EA881" s="4">
        <v>3.1</v>
      </c>
      <c r="EB881" s="4">
        <v>-0.75</v>
      </c>
      <c r="EC881" s="4">
        <v>0</v>
      </c>
      <c r="ED881" s="4">
        <v>0</v>
      </c>
      <c r="EE881" s="4">
        <v>0</v>
      </c>
      <c r="EF881" s="4">
        <v>0</v>
      </c>
      <c r="EG881" s="4">
        <v>181</v>
      </c>
      <c r="EH881" s="4">
        <v>174</v>
      </c>
      <c r="EI881" s="4">
        <v>3.4</v>
      </c>
      <c r="EJ881" s="4">
        <v>-1.3000000000000003</v>
      </c>
      <c r="EK881" s="4">
        <v>102</v>
      </c>
      <c r="EL881" s="4">
        <v>1</v>
      </c>
      <c r="EM881" s="4">
        <v>1169.25</v>
      </c>
      <c r="EN881" s="4">
        <v>105</v>
      </c>
      <c r="EO881" s="4">
        <v>22775</v>
      </c>
      <c r="EP881" s="4">
        <v>3872</v>
      </c>
      <c r="EQ881" s="4">
        <v>3.6</v>
      </c>
      <c r="ER881" s="4">
        <v>-0.85000000000000009</v>
      </c>
      <c r="ES881" s="4">
        <v>1</v>
      </c>
      <c r="ET881" s="4">
        <v>1</v>
      </c>
      <c r="EU881" s="4">
        <v>1048.2</v>
      </c>
      <c r="EV881" s="4">
        <v>377.35</v>
      </c>
      <c r="EW881" s="4">
        <v>289</v>
      </c>
      <c r="EX881" s="4">
        <v>263</v>
      </c>
      <c r="EY881" s="4">
        <v>3.7</v>
      </c>
      <c r="EZ881" s="4">
        <v>-1.25</v>
      </c>
      <c r="FA881" s="4">
        <v>27</v>
      </c>
      <c r="FB881" s="4">
        <v>1</v>
      </c>
      <c r="FC881" s="4">
        <v>1028.05</v>
      </c>
      <c r="FD881" s="4">
        <v>66.599999999999909</v>
      </c>
      <c r="FE881" s="4">
        <v>5869</v>
      </c>
      <c r="FF881" s="4">
        <v>720</v>
      </c>
      <c r="FG881" s="4">
        <v>3.95</v>
      </c>
      <c r="FH881" s="4">
        <v>-1.2000000000000002</v>
      </c>
      <c r="FI881" s="4">
        <v>1</v>
      </c>
      <c r="FJ881" s="4">
        <v>1</v>
      </c>
      <c r="FK881" s="4">
        <v>1025.1500000000001</v>
      </c>
      <c r="FL881" s="4">
        <v>401.90000000000009</v>
      </c>
      <c r="FM881" s="4">
        <v>86</v>
      </c>
      <c r="FN881" s="4">
        <v>73</v>
      </c>
      <c r="FO881" s="4">
        <v>4.25</v>
      </c>
      <c r="FP881" s="4">
        <v>-1.4500000000000002</v>
      </c>
      <c r="FQ881" s="4">
        <v>9</v>
      </c>
      <c r="FR881" s="4">
        <v>0</v>
      </c>
      <c r="FS881" s="4">
        <v>959.3</v>
      </c>
      <c r="FT881" s="4">
        <v>93.949999999999932</v>
      </c>
      <c r="FU881" s="4">
        <v>16846</v>
      </c>
      <c r="FV881" s="4">
        <v>221</v>
      </c>
      <c r="FW881" s="4">
        <v>4.55</v>
      </c>
      <c r="FX881" s="4">
        <v>-1.5</v>
      </c>
      <c r="FY881" s="4">
        <v>0</v>
      </c>
      <c r="FZ881" s="4">
        <v>0</v>
      </c>
      <c r="GA881" s="4">
        <v>0</v>
      </c>
      <c r="GB881" s="4">
        <v>0</v>
      </c>
      <c r="GC881" s="4">
        <v>314</v>
      </c>
      <c r="GD881" s="4">
        <v>-7</v>
      </c>
      <c r="GE881" s="4">
        <v>4.8499999999999996</v>
      </c>
      <c r="GF881" s="4">
        <v>-1.5</v>
      </c>
      <c r="GG881" s="4">
        <v>316</v>
      </c>
      <c r="GH881" s="4">
        <v>0</v>
      </c>
      <c r="GI881" s="4">
        <v>859.1</v>
      </c>
      <c r="GJ881" s="4">
        <v>89.100000000000023</v>
      </c>
      <c r="GK881" s="4">
        <v>13153</v>
      </c>
      <c r="GL881" s="4">
        <v>2720</v>
      </c>
      <c r="GM881" s="4">
        <v>5.2</v>
      </c>
      <c r="GN881" s="4">
        <v>-1.7000000000000002</v>
      </c>
      <c r="GO881" s="4">
        <v>2</v>
      </c>
      <c r="GP881" s="4">
        <v>2</v>
      </c>
      <c r="GQ881" s="4">
        <v>806.35</v>
      </c>
      <c r="GR881" s="4">
        <v>270.85000000000002</v>
      </c>
      <c r="GS881" s="4">
        <v>363</v>
      </c>
      <c r="GT881" s="4">
        <v>52</v>
      </c>
      <c r="GU881" s="4">
        <v>5.45</v>
      </c>
      <c r="GV881" s="4">
        <v>-2.1499999999999995</v>
      </c>
      <c r="GW881" s="4">
        <v>292</v>
      </c>
      <c r="GX881" s="4">
        <v>14</v>
      </c>
      <c r="GY881" s="4">
        <v>761.95</v>
      </c>
      <c r="GZ881" s="4">
        <v>92.850000000000023</v>
      </c>
      <c r="HA881" s="4">
        <v>10381</v>
      </c>
      <c r="HB881" s="4">
        <v>1265</v>
      </c>
      <c r="HC881" s="4">
        <v>5.85</v>
      </c>
      <c r="HD881" s="4">
        <v>-2.3000000000000007</v>
      </c>
      <c r="HE881" s="4">
        <v>1</v>
      </c>
      <c r="HF881" s="4">
        <v>0</v>
      </c>
      <c r="HG881" s="4">
        <v>0</v>
      </c>
      <c r="HH881" s="4">
        <v>0</v>
      </c>
      <c r="HI881" s="4">
        <v>1189</v>
      </c>
      <c r="HJ881" s="4">
        <v>26</v>
      </c>
      <c r="HK881" s="4">
        <v>6.4</v>
      </c>
      <c r="HL881" s="4">
        <v>-2.5999999999999996</v>
      </c>
      <c r="HM881" s="4">
        <v>996</v>
      </c>
      <c r="HN881" s="4">
        <v>93</v>
      </c>
      <c r="HO881" s="4">
        <v>636</v>
      </c>
      <c r="HP881" s="4">
        <v>63.450000000000045</v>
      </c>
      <c r="HQ881" s="4">
        <v>19697</v>
      </c>
      <c r="HR881" s="4">
        <v>4968</v>
      </c>
      <c r="HS881" s="4">
        <v>7.1</v>
      </c>
      <c r="HT881" s="4">
        <v>-3.3499999999999996</v>
      </c>
      <c r="HU881" s="4">
        <v>12</v>
      </c>
      <c r="HV881" s="4">
        <v>5</v>
      </c>
      <c r="HW881" s="4">
        <v>610.70000000000005</v>
      </c>
      <c r="HX881" s="4">
        <v>60.700000000000045</v>
      </c>
      <c r="HY881" s="4">
        <v>1458</v>
      </c>
      <c r="HZ881" s="4">
        <v>447</v>
      </c>
      <c r="IA881" s="4">
        <v>7.9</v>
      </c>
      <c r="IB881" s="4">
        <v>-4.1500000000000004</v>
      </c>
      <c r="IC881" s="4">
        <v>396</v>
      </c>
      <c r="ID881" s="4">
        <v>-6</v>
      </c>
      <c r="IE881" s="4">
        <v>532</v>
      </c>
      <c r="IF881" s="4">
        <v>59.350000000000023</v>
      </c>
      <c r="IG881" s="4">
        <v>11235</v>
      </c>
      <c r="IH881" s="4">
        <v>354</v>
      </c>
      <c r="II881" s="4">
        <v>9</v>
      </c>
      <c r="IJ881" s="4">
        <v>-5.15</v>
      </c>
      <c r="IK881" s="4">
        <v>72</v>
      </c>
      <c r="IL881" s="4">
        <v>1</v>
      </c>
      <c r="IM881" s="4">
        <v>495.5</v>
      </c>
      <c r="IN881" s="4">
        <v>58.449999999999989</v>
      </c>
      <c r="IO881" s="4">
        <v>2751</v>
      </c>
      <c r="IP881" s="4">
        <v>1015</v>
      </c>
      <c r="IQ881" s="4">
        <v>10.3</v>
      </c>
      <c r="IR881" s="4">
        <v>-6.8000000000000007</v>
      </c>
      <c r="IS881" s="4">
        <v>868</v>
      </c>
      <c r="IT881" s="4">
        <v>-11</v>
      </c>
      <c r="IU881" s="4">
        <v>434</v>
      </c>
      <c r="IV881" s="4">
        <v>48.899999999999977</v>
      </c>
      <c r="IW881" s="4">
        <v>16398</v>
      </c>
      <c r="IX881" s="4">
        <v>2882</v>
      </c>
      <c r="IY881" s="4">
        <v>12.5</v>
      </c>
      <c r="IZ881" s="4">
        <v>-8.25</v>
      </c>
      <c r="JA881" s="4">
        <v>38</v>
      </c>
      <c r="JB881" s="4">
        <v>-14</v>
      </c>
      <c r="JC881" s="4">
        <v>389.95</v>
      </c>
      <c r="JD881" s="4">
        <v>46.149999999999977</v>
      </c>
      <c r="JE881" s="4">
        <v>5527</v>
      </c>
      <c r="JF881" s="4">
        <v>2732</v>
      </c>
      <c r="JG881" s="4">
        <v>15</v>
      </c>
      <c r="JH881" s="4">
        <v>-10.45</v>
      </c>
      <c r="JI881" s="4">
        <v>2247</v>
      </c>
      <c r="JJ881" s="4">
        <v>-112</v>
      </c>
      <c r="JK881" s="4">
        <v>346</v>
      </c>
      <c r="JL881" s="4">
        <v>50.699999999999989</v>
      </c>
      <c r="JM881" s="4">
        <v>22101</v>
      </c>
      <c r="JN881" s="4">
        <v>6772</v>
      </c>
      <c r="JO881" s="4">
        <v>18.75</v>
      </c>
      <c r="JP881" s="4">
        <v>-13</v>
      </c>
      <c r="JQ881" s="5">
        <v>287</v>
      </c>
      <c r="JR881" s="4">
        <v>13</v>
      </c>
      <c r="JS881" s="4">
        <v>301.05</v>
      </c>
      <c r="JT881" s="4">
        <v>48.400000000000006</v>
      </c>
      <c r="JU881" s="4">
        <v>8765</v>
      </c>
      <c r="JV881" s="4">
        <v>3637</v>
      </c>
      <c r="JW881" s="4">
        <v>23.2</v>
      </c>
      <c r="JX881" s="4">
        <v>-15.8</v>
      </c>
      <c r="JY881" s="4">
        <v>4516</v>
      </c>
      <c r="JZ881" s="4">
        <v>-1497</v>
      </c>
      <c r="KA881" s="4">
        <v>256.10000000000002</v>
      </c>
      <c r="KB881" s="4">
        <v>40.800000000000011</v>
      </c>
      <c r="KC881" s="4">
        <v>29915</v>
      </c>
      <c r="KD881" s="4">
        <v>6355</v>
      </c>
      <c r="KE881" s="4">
        <v>29.8</v>
      </c>
      <c r="KF881" s="4">
        <v>-19.349999999999998</v>
      </c>
      <c r="KG881" s="4">
        <v>1971</v>
      </c>
      <c r="KH881" s="4">
        <v>582</v>
      </c>
      <c r="KI881" s="4">
        <v>216.85</v>
      </c>
      <c r="KJ881" s="4">
        <v>39.400000000000006</v>
      </c>
      <c r="KK881" s="4">
        <v>8706</v>
      </c>
      <c r="KL881" s="4">
        <v>4706</v>
      </c>
      <c r="KM881" s="4">
        <v>38.200000000000003</v>
      </c>
      <c r="KN881" s="4">
        <v>-23.9</v>
      </c>
      <c r="KO881" s="4">
        <v>15376</v>
      </c>
      <c r="KP881" s="4">
        <v>-173</v>
      </c>
      <c r="KQ881" s="4">
        <v>178</v>
      </c>
      <c r="KR881" s="4">
        <v>34.25</v>
      </c>
      <c r="KS881" s="4">
        <v>41724</v>
      </c>
      <c r="KT881" s="4">
        <v>15940</v>
      </c>
      <c r="KU881" s="4">
        <v>49.1</v>
      </c>
      <c r="KV881" s="4">
        <v>-29.050000000000004</v>
      </c>
      <c r="KW881" s="4">
        <v>2547</v>
      </c>
      <c r="KX881" s="4">
        <v>-281</v>
      </c>
      <c r="KY881" s="4">
        <v>140.65</v>
      </c>
      <c r="KZ881" s="4">
        <v>28.350000000000009</v>
      </c>
      <c r="LA881" s="4">
        <v>9222</v>
      </c>
      <c r="LB881" s="4">
        <v>4935</v>
      </c>
      <c r="LC881" s="4">
        <v>62.85</v>
      </c>
      <c r="LD881" s="4">
        <v>-34.749999999999993</v>
      </c>
    </row>
    <row r="882" spans="1:316" x14ac:dyDescent="0.25">
      <c r="A882" s="171">
        <v>44071.556738425927</v>
      </c>
      <c r="B882" s="172">
        <v>0.55555555555555558</v>
      </c>
      <c r="C882" s="4">
        <v>11631.8</v>
      </c>
      <c r="D882" s="4">
        <v>11650</v>
      </c>
      <c r="E882" s="173">
        <v>78.049999999999983</v>
      </c>
      <c r="F882" s="173">
        <v>-105.05000000000001</v>
      </c>
      <c r="G882" s="173">
        <v>313.89999999999998</v>
      </c>
      <c r="H882" s="173">
        <v>2808.75</v>
      </c>
      <c r="I882" s="173">
        <v>-5325.1</v>
      </c>
      <c r="J882" s="173">
        <v>8133.85</v>
      </c>
      <c r="K882" s="127">
        <v>13.38</v>
      </c>
      <c r="L882" s="127">
        <v>17.61</v>
      </c>
      <c r="M882" s="127">
        <v>-2.34</v>
      </c>
      <c r="N882" s="127">
        <v>-0.17999999999999972</v>
      </c>
      <c r="O882" s="127">
        <v>-0.17854162668974882</v>
      </c>
      <c r="P882" s="127">
        <v>0.67301601843161485</v>
      </c>
      <c r="Q882" s="127">
        <v>1.3444678221402855</v>
      </c>
      <c r="R882" s="4">
        <v>68186</v>
      </c>
      <c r="S882" s="4">
        <v>105228</v>
      </c>
      <c r="T882" s="173">
        <v>11653.516666666668</v>
      </c>
      <c r="U882" s="173">
        <v>-0.11666666666496894</v>
      </c>
      <c r="V882" s="4">
        <v>181094</v>
      </c>
      <c r="W882" s="4">
        <v>-25220</v>
      </c>
      <c r="X882" s="173">
        <v>21.716666666668971</v>
      </c>
      <c r="Y882" s="126">
        <v>44978</v>
      </c>
      <c r="Z882" s="126">
        <v>105996</v>
      </c>
      <c r="AA882" s="126">
        <v>150974</v>
      </c>
      <c r="AB882" s="126">
        <v>37042</v>
      </c>
      <c r="AC882" s="126">
        <v>31122</v>
      </c>
      <c r="AD882" s="176" t="e">
        <v>#REF!</v>
      </c>
      <c r="AE882" s="177">
        <v>-2.6435428876190634E-2</v>
      </c>
      <c r="AF882" s="177">
        <v>-3.7489302576236231E-3</v>
      </c>
      <c r="AG882" s="177">
        <v>2.4168174318292861E-2</v>
      </c>
      <c r="AH882" s="177">
        <v>-1.8278473135132679E-2</v>
      </c>
      <c r="AI882" s="127">
        <v>-1.443557468646353E-2</v>
      </c>
      <c r="AJ882" s="127">
        <v>0</v>
      </c>
      <c r="AK882" s="4">
        <v>0</v>
      </c>
      <c r="AL882" s="178">
        <v>11600</v>
      </c>
      <c r="AM882" s="178">
        <v>11500</v>
      </c>
      <c r="AN882" s="178">
        <v>11700</v>
      </c>
      <c r="AO882" s="178">
        <v>11400</v>
      </c>
      <c r="AS882" s="4">
        <v>2.7135796045785638</v>
      </c>
      <c r="AT882" s="4">
        <v>3.6207302709069493</v>
      </c>
      <c r="AU882" s="4">
        <v>1.2945536087567937</v>
      </c>
      <c r="AV882" s="4">
        <v>0.59752191503708696</v>
      </c>
      <c r="AW882" s="4">
        <v>0.38097294750480976</v>
      </c>
      <c r="AX882" s="4">
        <v>0.10678367185959377</v>
      </c>
      <c r="AY882" s="4">
        <v>19.776104417670684</v>
      </c>
      <c r="AZ882" s="4">
        <v>121.5</v>
      </c>
      <c r="BA882" s="4">
        <v>28.371212121212121</v>
      </c>
      <c r="BB882" s="4">
        <v>38.208333333333336</v>
      </c>
      <c r="BC882" s="4">
        <v>18.891705069124423</v>
      </c>
      <c r="BD882" s="4">
        <v>145.44736842105263</v>
      </c>
      <c r="BE882" s="4">
        <v>9.8357810413885183</v>
      </c>
      <c r="BF882" s="4">
        <v>30.540069686411151</v>
      </c>
      <c r="BG882" s="4">
        <v>6.6212926073483844</v>
      </c>
      <c r="BH882" s="4">
        <v>4.4170471841704719</v>
      </c>
      <c r="BI882" s="4">
        <v>5</v>
      </c>
      <c r="BJ882" s="4">
        <v>2</v>
      </c>
      <c r="BK882" s="4">
        <v>1659.25</v>
      </c>
      <c r="BL882" s="4">
        <v>84.25</v>
      </c>
      <c r="BM882" s="4">
        <v>7388</v>
      </c>
      <c r="BN882" s="4">
        <v>-46</v>
      </c>
      <c r="BO882" s="4">
        <v>1.95</v>
      </c>
      <c r="BP882" s="4">
        <v>-0.59999999999999987</v>
      </c>
      <c r="BQ882" s="4">
        <v>0</v>
      </c>
      <c r="BR882" s="4">
        <v>0</v>
      </c>
      <c r="BS882" s="4">
        <v>0</v>
      </c>
      <c r="BT882" s="4">
        <v>0</v>
      </c>
      <c r="BU882" s="4">
        <v>56</v>
      </c>
      <c r="BV882" s="4">
        <v>0</v>
      </c>
      <c r="BW882" s="4">
        <v>1.8</v>
      </c>
      <c r="BX882" s="4">
        <v>-1.2</v>
      </c>
      <c r="BY882" s="4">
        <v>23</v>
      </c>
      <c r="BZ882" s="4">
        <v>0</v>
      </c>
      <c r="CA882" s="4">
        <v>0</v>
      </c>
      <c r="CB882" s="4">
        <v>0</v>
      </c>
      <c r="CC882" s="4">
        <v>504</v>
      </c>
      <c r="CD882" s="4">
        <v>131</v>
      </c>
      <c r="CE882" s="4">
        <v>2.25</v>
      </c>
      <c r="CF882" s="4">
        <v>-0.64999999999999991</v>
      </c>
      <c r="CG882" s="4">
        <v>0</v>
      </c>
      <c r="CH882" s="4">
        <v>0</v>
      </c>
      <c r="CI882" s="4">
        <v>0</v>
      </c>
      <c r="CJ882" s="4">
        <v>0</v>
      </c>
      <c r="CK882" s="4">
        <v>1</v>
      </c>
      <c r="CL882" s="4">
        <v>1</v>
      </c>
      <c r="CM882" s="4">
        <v>2.35</v>
      </c>
      <c r="CN882" s="4">
        <v>-9.5500000000000007</v>
      </c>
      <c r="CO882" s="4">
        <v>12</v>
      </c>
      <c r="CP882" s="4">
        <v>1</v>
      </c>
      <c r="CQ882" s="4">
        <v>1405.4</v>
      </c>
      <c r="CR882" s="4">
        <v>21.400000000000091</v>
      </c>
      <c r="CS882" s="4">
        <v>1460</v>
      </c>
      <c r="CT882" s="4">
        <v>-173</v>
      </c>
      <c r="CU882" s="4">
        <v>2.6</v>
      </c>
      <c r="CV882" s="4">
        <v>-0.5</v>
      </c>
      <c r="CW882" s="4">
        <v>0</v>
      </c>
      <c r="CX882" s="4">
        <v>0</v>
      </c>
      <c r="CY882" s="4">
        <v>0</v>
      </c>
      <c r="CZ882" s="4">
        <v>0</v>
      </c>
      <c r="DA882" s="4">
        <v>45</v>
      </c>
      <c r="DB882" s="4">
        <v>17</v>
      </c>
      <c r="DC882" s="4">
        <v>2.6</v>
      </c>
      <c r="DD882" s="4">
        <v>-1.85</v>
      </c>
      <c r="DE882" s="4">
        <v>29</v>
      </c>
      <c r="DF882" s="4">
        <v>0</v>
      </c>
      <c r="DG882" s="4">
        <v>0</v>
      </c>
      <c r="DH882" s="4">
        <v>0</v>
      </c>
      <c r="DI882" s="4">
        <v>2358</v>
      </c>
      <c r="DJ882" s="4">
        <v>114</v>
      </c>
      <c r="DK882" s="4">
        <v>2.8</v>
      </c>
      <c r="DL882" s="4">
        <v>-0.65000000000000036</v>
      </c>
      <c r="DM882" s="4">
        <v>0</v>
      </c>
      <c r="DN882" s="4">
        <v>0</v>
      </c>
      <c r="DO882" s="4">
        <v>0</v>
      </c>
      <c r="DP882" s="4">
        <v>0</v>
      </c>
      <c r="DQ882" s="4">
        <v>7</v>
      </c>
      <c r="DR882" s="4">
        <v>6</v>
      </c>
      <c r="DS882" s="4">
        <v>2.9</v>
      </c>
      <c r="DT882" s="4">
        <v>-1.9</v>
      </c>
      <c r="DU882" s="4">
        <v>1</v>
      </c>
      <c r="DV882" s="4">
        <v>0</v>
      </c>
      <c r="DW882" s="4">
        <v>0</v>
      </c>
      <c r="DX882" s="4">
        <v>0</v>
      </c>
      <c r="DY882" s="4">
        <v>3431</v>
      </c>
      <c r="DZ882" s="4">
        <v>-165</v>
      </c>
      <c r="EA882" s="4">
        <v>3.15</v>
      </c>
      <c r="EB882" s="4">
        <v>-0.70000000000000018</v>
      </c>
      <c r="EC882" s="4">
        <v>0</v>
      </c>
      <c r="ED882" s="4">
        <v>0</v>
      </c>
      <c r="EE882" s="4">
        <v>0</v>
      </c>
      <c r="EF882" s="4">
        <v>0</v>
      </c>
      <c r="EG882" s="4">
        <v>170</v>
      </c>
      <c r="EH882" s="4">
        <v>163</v>
      </c>
      <c r="EI882" s="4">
        <v>3.4</v>
      </c>
      <c r="EJ882" s="4">
        <v>-1.3000000000000003</v>
      </c>
      <c r="EK882" s="4">
        <v>102</v>
      </c>
      <c r="EL882" s="4">
        <v>1</v>
      </c>
      <c r="EM882" s="4">
        <v>1169.25</v>
      </c>
      <c r="EN882" s="4">
        <v>105</v>
      </c>
      <c r="EO882" s="4">
        <v>22775</v>
      </c>
      <c r="EP882" s="4">
        <v>3872</v>
      </c>
      <c r="EQ882" s="4">
        <v>3.55</v>
      </c>
      <c r="ER882" s="4">
        <v>-0.90000000000000036</v>
      </c>
      <c r="ES882" s="4">
        <v>1</v>
      </c>
      <c r="ET882" s="4">
        <v>1</v>
      </c>
      <c r="EU882" s="4">
        <v>1048.2</v>
      </c>
      <c r="EV882" s="4">
        <v>377.35</v>
      </c>
      <c r="EW882" s="4">
        <v>289</v>
      </c>
      <c r="EX882" s="4">
        <v>263</v>
      </c>
      <c r="EY882" s="4">
        <v>3.7</v>
      </c>
      <c r="EZ882" s="4">
        <v>-1.25</v>
      </c>
      <c r="FA882" s="4">
        <v>27</v>
      </c>
      <c r="FB882" s="4">
        <v>1</v>
      </c>
      <c r="FC882" s="4">
        <v>1028.05</v>
      </c>
      <c r="FD882" s="4">
        <v>66.599999999999909</v>
      </c>
      <c r="FE882" s="4">
        <v>5869</v>
      </c>
      <c r="FF882" s="4">
        <v>720</v>
      </c>
      <c r="FG882" s="4">
        <v>4</v>
      </c>
      <c r="FH882" s="4">
        <v>-1.1500000000000004</v>
      </c>
      <c r="FI882" s="4">
        <v>3</v>
      </c>
      <c r="FJ882" s="4">
        <v>3</v>
      </c>
      <c r="FK882" s="4">
        <v>1025.1500000000001</v>
      </c>
      <c r="FL882" s="4">
        <v>401.90000000000009</v>
      </c>
      <c r="FM882" s="4">
        <v>86</v>
      </c>
      <c r="FN882" s="4">
        <v>73</v>
      </c>
      <c r="FO882" s="4">
        <v>4.25</v>
      </c>
      <c r="FP882" s="4">
        <v>-1.4500000000000002</v>
      </c>
      <c r="FQ882" s="4">
        <v>9</v>
      </c>
      <c r="FR882" s="4">
        <v>0</v>
      </c>
      <c r="FS882" s="4">
        <v>959.3</v>
      </c>
      <c r="FT882" s="4">
        <v>93.949999999999932</v>
      </c>
      <c r="FU882" s="4">
        <v>16852</v>
      </c>
      <c r="FV882" s="4">
        <v>227</v>
      </c>
      <c r="FW882" s="4">
        <v>4.55</v>
      </c>
      <c r="FX882" s="4">
        <v>-1.5</v>
      </c>
      <c r="FY882" s="4">
        <v>0</v>
      </c>
      <c r="FZ882" s="4">
        <v>0</v>
      </c>
      <c r="GA882" s="4">
        <v>0</v>
      </c>
      <c r="GB882" s="4">
        <v>0</v>
      </c>
      <c r="GC882" s="4">
        <v>327</v>
      </c>
      <c r="GD882" s="4">
        <v>6</v>
      </c>
      <c r="GE882" s="4">
        <v>4.8499999999999996</v>
      </c>
      <c r="GF882" s="4">
        <v>-1.5</v>
      </c>
      <c r="GG882" s="4">
        <v>316</v>
      </c>
      <c r="GH882" s="4">
        <v>0</v>
      </c>
      <c r="GI882" s="4">
        <v>859.1</v>
      </c>
      <c r="GJ882" s="4">
        <v>89.100000000000023</v>
      </c>
      <c r="GK882" s="4">
        <v>13154</v>
      </c>
      <c r="GL882" s="4">
        <v>2721</v>
      </c>
      <c r="GM882" s="4">
        <v>5.15</v>
      </c>
      <c r="GN882" s="4">
        <v>-1.75</v>
      </c>
      <c r="GO882" s="4">
        <v>2</v>
      </c>
      <c r="GP882" s="4">
        <v>2</v>
      </c>
      <c r="GQ882" s="4">
        <v>806.35</v>
      </c>
      <c r="GR882" s="4">
        <v>270.85000000000002</v>
      </c>
      <c r="GS882" s="4">
        <v>360</v>
      </c>
      <c r="GT882" s="4">
        <v>49</v>
      </c>
      <c r="GU882" s="4">
        <v>5.45</v>
      </c>
      <c r="GV882" s="4">
        <v>-2.1499999999999995</v>
      </c>
      <c r="GW882" s="4">
        <v>286</v>
      </c>
      <c r="GX882" s="4">
        <v>8</v>
      </c>
      <c r="GY882" s="4">
        <v>761.95</v>
      </c>
      <c r="GZ882" s="4">
        <v>92.850000000000023</v>
      </c>
      <c r="HA882" s="4">
        <v>10381</v>
      </c>
      <c r="HB882" s="4">
        <v>1265</v>
      </c>
      <c r="HC882" s="4">
        <v>5.9</v>
      </c>
      <c r="HD882" s="4">
        <v>-2.25</v>
      </c>
      <c r="HE882" s="4">
        <v>1</v>
      </c>
      <c r="HF882" s="4">
        <v>0</v>
      </c>
      <c r="HG882" s="4">
        <v>0</v>
      </c>
      <c r="HH882" s="4">
        <v>0</v>
      </c>
      <c r="HI882" s="4">
        <v>1189</v>
      </c>
      <c r="HJ882" s="4">
        <v>26</v>
      </c>
      <c r="HK882" s="4">
        <v>6.4</v>
      </c>
      <c r="HL882" s="4">
        <v>-2.5999999999999996</v>
      </c>
      <c r="HM882" s="4">
        <v>996</v>
      </c>
      <c r="HN882" s="4">
        <v>93</v>
      </c>
      <c r="HO882" s="4">
        <v>635</v>
      </c>
      <c r="HP882" s="4">
        <v>62.450000000000045</v>
      </c>
      <c r="HQ882" s="4">
        <v>19697</v>
      </c>
      <c r="HR882" s="4">
        <v>4968</v>
      </c>
      <c r="HS882" s="4">
        <v>7.1</v>
      </c>
      <c r="HT882" s="4">
        <v>-3.3499999999999996</v>
      </c>
      <c r="HU882" s="4">
        <v>12</v>
      </c>
      <c r="HV882" s="4">
        <v>5</v>
      </c>
      <c r="HW882" s="4">
        <v>610.70000000000005</v>
      </c>
      <c r="HX882" s="4">
        <v>60.700000000000045</v>
      </c>
      <c r="HY882" s="4">
        <v>1458</v>
      </c>
      <c r="HZ882" s="4">
        <v>447</v>
      </c>
      <c r="IA882" s="4">
        <v>7.8</v>
      </c>
      <c r="IB882" s="4">
        <v>-4.2500000000000009</v>
      </c>
      <c r="IC882" s="4">
        <v>396</v>
      </c>
      <c r="ID882" s="4">
        <v>-6</v>
      </c>
      <c r="IE882" s="4">
        <v>532</v>
      </c>
      <c r="IF882" s="4">
        <v>59.350000000000023</v>
      </c>
      <c r="IG882" s="4">
        <v>11235</v>
      </c>
      <c r="IH882" s="4">
        <v>354</v>
      </c>
      <c r="II882" s="4">
        <v>8.9499999999999993</v>
      </c>
      <c r="IJ882" s="4">
        <v>-5.2000000000000011</v>
      </c>
      <c r="IK882" s="4">
        <v>72</v>
      </c>
      <c r="IL882" s="4">
        <v>1</v>
      </c>
      <c r="IM882" s="4">
        <v>495.5</v>
      </c>
      <c r="IN882" s="4">
        <v>58.449999999999989</v>
      </c>
      <c r="IO882" s="4">
        <v>2751</v>
      </c>
      <c r="IP882" s="4">
        <v>1015</v>
      </c>
      <c r="IQ882" s="4">
        <v>10.15</v>
      </c>
      <c r="IR882" s="4">
        <v>-6.9500000000000011</v>
      </c>
      <c r="IS882" s="4">
        <v>868</v>
      </c>
      <c r="IT882" s="4">
        <v>-11</v>
      </c>
      <c r="IU882" s="4">
        <v>434</v>
      </c>
      <c r="IV882" s="4">
        <v>48.899999999999977</v>
      </c>
      <c r="IW882" s="4">
        <v>16398</v>
      </c>
      <c r="IX882" s="4">
        <v>2882</v>
      </c>
      <c r="IY882" s="4">
        <v>12.3</v>
      </c>
      <c r="IZ882" s="4">
        <v>-8.4499999999999993</v>
      </c>
      <c r="JA882" s="4">
        <v>38</v>
      </c>
      <c r="JB882" s="4">
        <v>-14</v>
      </c>
      <c r="JC882" s="4">
        <v>389.95</v>
      </c>
      <c r="JD882" s="4">
        <v>46.149999999999977</v>
      </c>
      <c r="JE882" s="4">
        <v>5527</v>
      </c>
      <c r="JF882" s="4">
        <v>2732</v>
      </c>
      <c r="JG882" s="4">
        <v>14.75</v>
      </c>
      <c r="JH882" s="4">
        <v>-10.7</v>
      </c>
      <c r="JI882" s="4">
        <v>2247</v>
      </c>
      <c r="JJ882" s="4">
        <v>-112</v>
      </c>
      <c r="JK882" s="4">
        <v>347.95</v>
      </c>
      <c r="JL882" s="4">
        <v>52.649999999999977</v>
      </c>
      <c r="JM882" s="4">
        <v>22101</v>
      </c>
      <c r="JN882" s="4">
        <v>6772</v>
      </c>
      <c r="JO882" s="4">
        <v>18.600000000000001</v>
      </c>
      <c r="JP882" s="4">
        <v>-13.149999999999999</v>
      </c>
      <c r="JQ882" s="5">
        <v>287</v>
      </c>
      <c r="JR882" s="4">
        <v>13</v>
      </c>
      <c r="JS882" s="4">
        <v>296.3</v>
      </c>
      <c r="JT882" s="4">
        <v>43.650000000000006</v>
      </c>
      <c r="JU882" s="4">
        <v>8765</v>
      </c>
      <c r="JV882" s="4">
        <v>3637</v>
      </c>
      <c r="JW882" s="4">
        <v>23.1</v>
      </c>
      <c r="JX882" s="4">
        <v>-15.899999999999999</v>
      </c>
      <c r="JY882" s="4">
        <v>4518</v>
      </c>
      <c r="JZ882" s="4">
        <v>-1495</v>
      </c>
      <c r="KA882" s="4">
        <v>257.25</v>
      </c>
      <c r="KB882" s="4">
        <v>41.949999999999989</v>
      </c>
      <c r="KC882" s="4">
        <v>29915</v>
      </c>
      <c r="KD882" s="4">
        <v>6355</v>
      </c>
      <c r="KE882" s="4">
        <v>29.85</v>
      </c>
      <c r="KF882" s="4">
        <v>-19.299999999999997</v>
      </c>
      <c r="KG882" s="4">
        <v>1971</v>
      </c>
      <c r="KH882" s="4">
        <v>582</v>
      </c>
      <c r="KI882" s="4">
        <v>216.9</v>
      </c>
      <c r="KJ882" s="4">
        <v>39.450000000000017</v>
      </c>
      <c r="KK882" s="4">
        <v>8706</v>
      </c>
      <c r="KL882" s="4">
        <v>4706</v>
      </c>
      <c r="KM882" s="4">
        <v>37.950000000000003</v>
      </c>
      <c r="KN882" s="4">
        <v>-24.15</v>
      </c>
      <c r="KO882" s="4">
        <v>15376</v>
      </c>
      <c r="KP882" s="4">
        <v>-173</v>
      </c>
      <c r="KQ882" s="4">
        <v>178.1</v>
      </c>
      <c r="KR882" s="4">
        <v>34.349999999999994</v>
      </c>
      <c r="KS882" s="4">
        <v>41724</v>
      </c>
      <c r="KT882" s="4">
        <v>15940</v>
      </c>
      <c r="KU882" s="4">
        <v>49.3</v>
      </c>
      <c r="KV882" s="4">
        <v>-28.850000000000009</v>
      </c>
      <c r="KW882" s="4">
        <v>2547</v>
      </c>
      <c r="KX882" s="4">
        <v>-281</v>
      </c>
      <c r="KY882" s="4">
        <v>141.35</v>
      </c>
      <c r="KZ882" s="4">
        <v>29.049999999999997</v>
      </c>
      <c r="LA882" s="4">
        <v>9222</v>
      </c>
      <c r="LB882" s="4">
        <v>4935</v>
      </c>
      <c r="LC882" s="4">
        <v>63.25</v>
      </c>
      <c r="LD882" s="4">
        <v>-34.349999999999994</v>
      </c>
    </row>
    <row r="883" spans="1:316" x14ac:dyDescent="0.25">
      <c r="A883" s="171">
        <v>44071.555777546295</v>
      </c>
      <c r="B883" s="172">
        <v>0.55486111111111114</v>
      </c>
      <c r="C883" s="4">
        <v>11630.6</v>
      </c>
      <c r="D883" s="4">
        <v>11650</v>
      </c>
      <c r="E883" s="173">
        <v>73.099999999999994</v>
      </c>
      <c r="F883" s="173">
        <v>-105.64999999999999</v>
      </c>
      <c r="G883" s="173">
        <v>313.89999999999998</v>
      </c>
      <c r="H883" s="173">
        <v>2787.1500000000005</v>
      </c>
      <c r="I883" s="173">
        <v>-5313.55</v>
      </c>
      <c r="J883" s="173">
        <v>8100.7000000000007</v>
      </c>
      <c r="K883" s="127">
        <v>13.38</v>
      </c>
      <c r="L883" s="127">
        <v>17.61</v>
      </c>
      <c r="M883" s="127">
        <v>-2.34</v>
      </c>
      <c r="N883" s="127">
        <v>-0.17999999999999972</v>
      </c>
      <c r="O883" s="127">
        <v>-0.17507846169158162</v>
      </c>
      <c r="P883" s="127">
        <v>0.6736277913192904</v>
      </c>
      <c r="Q883" s="127">
        <v>1.3457263239881843</v>
      </c>
      <c r="R883" s="4">
        <v>67638</v>
      </c>
      <c r="S883" s="4">
        <v>104795</v>
      </c>
      <c r="T883" s="173">
        <v>11653.633333333333</v>
      </c>
      <c r="U883" s="173">
        <v>1.1833333333343035</v>
      </c>
      <c r="V883" s="4">
        <v>181149</v>
      </c>
      <c r="W883" s="4">
        <v>-25159</v>
      </c>
      <c r="X883" s="173">
        <v>23.033333333332848</v>
      </c>
      <c r="Y883" s="126">
        <v>44222</v>
      </c>
      <c r="Z883" s="126">
        <v>105587</v>
      </c>
      <c r="AA883" s="126">
        <v>149809</v>
      </c>
      <c r="AB883" s="126">
        <v>37157</v>
      </c>
      <c r="AC883" s="126">
        <v>31167</v>
      </c>
      <c r="AD883" s="176" t="e">
        <v>#REF!</v>
      </c>
      <c r="AE883" s="177">
        <v>-4.816354812186064E-2</v>
      </c>
      <c r="AF883" s="177">
        <v>-3.0149047551675939E-3</v>
      </c>
      <c r="AG883" s="177">
        <v>-2.8456150277796473E-2</v>
      </c>
      <c r="AH883" s="177">
        <v>-1.2520061348389025E-2</v>
      </c>
      <c r="AI883" s="127">
        <v>-1.3888228120130222E-3</v>
      </c>
      <c r="AJ883" s="127">
        <v>0</v>
      </c>
      <c r="AK883" s="4">
        <v>0</v>
      </c>
      <c r="AL883" s="178">
        <v>11600</v>
      </c>
      <c r="AM883" s="178">
        <v>11500</v>
      </c>
      <c r="AN883" s="178">
        <v>11700</v>
      </c>
      <c r="AO883" s="178">
        <v>11400</v>
      </c>
      <c r="AS883" s="4">
        <v>2.70156320944412</v>
      </c>
      <c r="AT883" s="4">
        <v>3.6303149606299212</v>
      </c>
      <c r="AU883" s="4">
        <v>1.2932883849218511</v>
      </c>
      <c r="AV883" s="4">
        <v>0.60067596113223487</v>
      </c>
      <c r="AW883" s="4">
        <v>0.39409996836444161</v>
      </c>
      <c r="AX883" s="4">
        <v>0.10429388388097315</v>
      </c>
      <c r="AY883" s="4">
        <v>19.867943548387096</v>
      </c>
      <c r="AZ883" s="4">
        <v>119.25</v>
      </c>
      <c r="BA883" s="4">
        <v>28.088383838383837</v>
      </c>
      <c r="BB883" s="4">
        <v>38.944444444444443</v>
      </c>
      <c r="BC883" s="4">
        <v>18.861751152073733</v>
      </c>
      <c r="BD883" s="4">
        <v>144.89473684210526</v>
      </c>
      <c r="BE883" s="4">
        <v>9.8059635068980864</v>
      </c>
      <c r="BF883" s="4">
        <v>30.355400696864113</v>
      </c>
      <c r="BG883" s="4">
        <v>6.6011509517485614</v>
      </c>
      <c r="BH883" s="4">
        <v>4.4327752409944194</v>
      </c>
      <c r="BI883" s="4">
        <v>5</v>
      </c>
      <c r="BJ883" s="4">
        <v>2</v>
      </c>
      <c r="BK883" s="4">
        <v>1659.25</v>
      </c>
      <c r="BL883" s="4">
        <v>84.25</v>
      </c>
      <c r="BM883" s="4">
        <v>7388</v>
      </c>
      <c r="BN883" s="4">
        <v>-46</v>
      </c>
      <c r="BO883" s="4">
        <v>1.95</v>
      </c>
      <c r="BP883" s="4">
        <v>-0.59999999999999987</v>
      </c>
      <c r="BQ883" s="4">
        <v>0</v>
      </c>
      <c r="BR883" s="4">
        <v>0</v>
      </c>
      <c r="BS883" s="4">
        <v>0</v>
      </c>
      <c r="BT883" s="4">
        <v>0</v>
      </c>
      <c r="BU883" s="4">
        <v>56</v>
      </c>
      <c r="BV883" s="4">
        <v>0</v>
      </c>
      <c r="BW883" s="4">
        <v>1.8</v>
      </c>
      <c r="BX883" s="4">
        <v>-1.2</v>
      </c>
      <c r="BY883" s="4">
        <v>23</v>
      </c>
      <c r="BZ883" s="4">
        <v>0</v>
      </c>
      <c r="CA883" s="4">
        <v>0</v>
      </c>
      <c r="CB883" s="4">
        <v>0</v>
      </c>
      <c r="CC883" s="4">
        <v>504</v>
      </c>
      <c r="CD883" s="4">
        <v>131</v>
      </c>
      <c r="CE883" s="4">
        <v>2.25</v>
      </c>
      <c r="CF883" s="4">
        <v>-0.64999999999999991</v>
      </c>
      <c r="CG883" s="4">
        <v>0</v>
      </c>
      <c r="CH883" s="4">
        <v>0</v>
      </c>
      <c r="CI883" s="4">
        <v>0</v>
      </c>
      <c r="CJ883" s="4">
        <v>0</v>
      </c>
      <c r="CK883" s="4">
        <v>1</v>
      </c>
      <c r="CL883" s="4">
        <v>1</v>
      </c>
      <c r="CM883" s="4">
        <v>2.35</v>
      </c>
      <c r="CN883" s="4">
        <v>-9.5500000000000007</v>
      </c>
      <c r="CO883" s="4">
        <v>12</v>
      </c>
      <c r="CP883" s="4">
        <v>1</v>
      </c>
      <c r="CQ883" s="4">
        <v>1405.4</v>
      </c>
      <c r="CR883" s="4">
        <v>21.400000000000091</v>
      </c>
      <c r="CS883" s="4">
        <v>1448</v>
      </c>
      <c r="CT883" s="4">
        <v>-185</v>
      </c>
      <c r="CU883" s="4">
        <v>2.5499999999999998</v>
      </c>
      <c r="CV883" s="4">
        <v>-0.55000000000000027</v>
      </c>
      <c r="CW883" s="4">
        <v>0</v>
      </c>
      <c r="CX883" s="4">
        <v>0</v>
      </c>
      <c r="CY883" s="4">
        <v>0</v>
      </c>
      <c r="CZ883" s="4">
        <v>0</v>
      </c>
      <c r="DA883" s="4">
        <v>45</v>
      </c>
      <c r="DB883" s="4">
        <v>17</v>
      </c>
      <c r="DC883" s="4">
        <v>2.6</v>
      </c>
      <c r="DD883" s="4">
        <v>-1.85</v>
      </c>
      <c r="DE883" s="4">
        <v>29</v>
      </c>
      <c r="DF883" s="4">
        <v>0</v>
      </c>
      <c r="DG883" s="4">
        <v>0</v>
      </c>
      <c r="DH883" s="4">
        <v>0</v>
      </c>
      <c r="DI883" s="4">
        <v>2366</v>
      </c>
      <c r="DJ883" s="4">
        <v>122</v>
      </c>
      <c r="DK883" s="4">
        <v>2.85</v>
      </c>
      <c r="DL883" s="4">
        <v>-0.60000000000000009</v>
      </c>
      <c r="DM883" s="4">
        <v>0</v>
      </c>
      <c r="DN883" s="4">
        <v>0</v>
      </c>
      <c r="DO883" s="4">
        <v>0</v>
      </c>
      <c r="DP883" s="4">
        <v>0</v>
      </c>
      <c r="DQ883" s="4">
        <v>7</v>
      </c>
      <c r="DR883" s="4">
        <v>6</v>
      </c>
      <c r="DS883" s="4">
        <v>2.9</v>
      </c>
      <c r="DT883" s="4">
        <v>-1.9</v>
      </c>
      <c r="DU883" s="4">
        <v>1</v>
      </c>
      <c r="DV883" s="4">
        <v>0</v>
      </c>
      <c r="DW883" s="4">
        <v>0</v>
      </c>
      <c r="DX883" s="4">
        <v>0</v>
      </c>
      <c r="DY883" s="4">
        <v>3431</v>
      </c>
      <c r="DZ883" s="4">
        <v>-165</v>
      </c>
      <c r="EA883" s="4">
        <v>3.15</v>
      </c>
      <c r="EB883" s="4">
        <v>-0.70000000000000018</v>
      </c>
      <c r="EC883" s="4">
        <v>0</v>
      </c>
      <c r="ED883" s="4">
        <v>0</v>
      </c>
      <c r="EE883" s="4">
        <v>0</v>
      </c>
      <c r="EF883" s="4">
        <v>0</v>
      </c>
      <c r="EG883" s="4">
        <v>170</v>
      </c>
      <c r="EH883" s="4">
        <v>163</v>
      </c>
      <c r="EI883" s="4">
        <v>3.4</v>
      </c>
      <c r="EJ883" s="4">
        <v>-1.3000000000000003</v>
      </c>
      <c r="EK883" s="4">
        <v>102</v>
      </c>
      <c r="EL883" s="4">
        <v>1</v>
      </c>
      <c r="EM883" s="4">
        <v>1169.25</v>
      </c>
      <c r="EN883" s="4">
        <v>105</v>
      </c>
      <c r="EO883" s="4">
        <v>22742</v>
      </c>
      <c r="EP883" s="4">
        <v>3839</v>
      </c>
      <c r="EQ883" s="4">
        <v>3.6</v>
      </c>
      <c r="ER883" s="4">
        <v>-0.85000000000000009</v>
      </c>
      <c r="ES883" s="4">
        <v>1</v>
      </c>
      <c r="ET883" s="4">
        <v>1</v>
      </c>
      <c r="EU883" s="4">
        <v>1048.2</v>
      </c>
      <c r="EV883" s="4">
        <v>377.35</v>
      </c>
      <c r="EW883" s="4">
        <v>283</v>
      </c>
      <c r="EX883" s="4">
        <v>257</v>
      </c>
      <c r="EY883" s="4">
        <v>3.75</v>
      </c>
      <c r="EZ883" s="4">
        <v>-1.2000000000000002</v>
      </c>
      <c r="FA883" s="4">
        <v>27</v>
      </c>
      <c r="FB883" s="4">
        <v>1</v>
      </c>
      <c r="FC883" s="4">
        <v>1028.05</v>
      </c>
      <c r="FD883" s="4">
        <v>66.599999999999909</v>
      </c>
      <c r="FE883" s="4">
        <v>5870</v>
      </c>
      <c r="FF883" s="4">
        <v>721</v>
      </c>
      <c r="FG883" s="4">
        <v>4</v>
      </c>
      <c r="FH883" s="4">
        <v>-1.1500000000000004</v>
      </c>
      <c r="FI883" s="4">
        <v>3</v>
      </c>
      <c r="FJ883" s="4">
        <v>3</v>
      </c>
      <c r="FK883" s="4">
        <v>1025.1500000000001</v>
      </c>
      <c r="FL883" s="4">
        <v>401.90000000000009</v>
      </c>
      <c r="FM883" s="4">
        <v>86</v>
      </c>
      <c r="FN883" s="4">
        <v>73</v>
      </c>
      <c r="FO883" s="4">
        <v>4.25</v>
      </c>
      <c r="FP883" s="4">
        <v>-1.4500000000000002</v>
      </c>
      <c r="FQ883" s="4">
        <v>9</v>
      </c>
      <c r="FR883" s="4">
        <v>0</v>
      </c>
      <c r="FS883" s="4">
        <v>959.3</v>
      </c>
      <c r="FT883" s="4">
        <v>93.949999999999932</v>
      </c>
      <c r="FU883" s="4">
        <v>16852</v>
      </c>
      <c r="FV883" s="4">
        <v>227</v>
      </c>
      <c r="FW883" s="4">
        <v>4.5</v>
      </c>
      <c r="FX883" s="4">
        <v>-1.5499999999999998</v>
      </c>
      <c r="FY883" s="4">
        <v>0</v>
      </c>
      <c r="FZ883" s="4">
        <v>0</v>
      </c>
      <c r="GA883" s="4">
        <v>0</v>
      </c>
      <c r="GB883" s="4">
        <v>0</v>
      </c>
      <c r="GC883" s="4">
        <v>327</v>
      </c>
      <c r="GD883" s="4">
        <v>6</v>
      </c>
      <c r="GE883" s="4">
        <v>4.8499999999999996</v>
      </c>
      <c r="GF883" s="4">
        <v>-1.5</v>
      </c>
      <c r="GG883" s="4">
        <v>316</v>
      </c>
      <c r="GH883" s="4">
        <v>0</v>
      </c>
      <c r="GI883" s="4">
        <v>859.1</v>
      </c>
      <c r="GJ883" s="4">
        <v>89.100000000000023</v>
      </c>
      <c r="GK883" s="4">
        <v>13154</v>
      </c>
      <c r="GL883" s="4">
        <v>2721</v>
      </c>
      <c r="GM883" s="4">
        <v>5.0999999999999996</v>
      </c>
      <c r="GN883" s="4">
        <v>-1.8000000000000007</v>
      </c>
      <c r="GO883" s="4">
        <v>2</v>
      </c>
      <c r="GP883" s="4">
        <v>2</v>
      </c>
      <c r="GQ883" s="4">
        <v>806.35</v>
      </c>
      <c r="GR883" s="4">
        <v>270.85000000000002</v>
      </c>
      <c r="GS883" s="4">
        <v>360</v>
      </c>
      <c r="GT883" s="4">
        <v>49</v>
      </c>
      <c r="GU883" s="4">
        <v>5.45</v>
      </c>
      <c r="GV883" s="4">
        <v>-2.1499999999999995</v>
      </c>
      <c r="GW883" s="4">
        <v>286</v>
      </c>
      <c r="GX883" s="4">
        <v>8</v>
      </c>
      <c r="GY883" s="4">
        <v>761.95</v>
      </c>
      <c r="GZ883" s="4">
        <v>92.850000000000023</v>
      </c>
      <c r="HA883" s="4">
        <v>10366</v>
      </c>
      <c r="HB883" s="4">
        <v>1250</v>
      </c>
      <c r="HC883" s="4">
        <v>5.85</v>
      </c>
      <c r="HD883" s="4">
        <v>-2.3000000000000007</v>
      </c>
      <c r="HE883" s="4">
        <v>1</v>
      </c>
      <c r="HF883" s="4">
        <v>0</v>
      </c>
      <c r="HG883" s="4">
        <v>0</v>
      </c>
      <c r="HH883" s="4">
        <v>0</v>
      </c>
      <c r="HI883" s="4">
        <v>1189</v>
      </c>
      <c r="HJ883" s="4">
        <v>26</v>
      </c>
      <c r="HK883" s="4">
        <v>6.4</v>
      </c>
      <c r="HL883" s="4">
        <v>-2.5999999999999996</v>
      </c>
      <c r="HM883" s="4">
        <v>992</v>
      </c>
      <c r="HN883" s="4">
        <v>89</v>
      </c>
      <c r="HO883" s="4">
        <v>627</v>
      </c>
      <c r="HP883" s="4">
        <v>54.450000000000045</v>
      </c>
      <c r="HQ883" s="4">
        <v>19709</v>
      </c>
      <c r="HR883" s="4">
        <v>4980</v>
      </c>
      <c r="HS883" s="4">
        <v>7.1</v>
      </c>
      <c r="HT883" s="4">
        <v>-3.3499999999999996</v>
      </c>
      <c r="HU883" s="4">
        <v>12</v>
      </c>
      <c r="HV883" s="4">
        <v>5</v>
      </c>
      <c r="HW883" s="4">
        <v>610.70000000000005</v>
      </c>
      <c r="HX883" s="4">
        <v>60.700000000000045</v>
      </c>
      <c r="HY883" s="4">
        <v>1431</v>
      </c>
      <c r="HZ883" s="4">
        <v>420</v>
      </c>
      <c r="IA883" s="4">
        <v>7.8</v>
      </c>
      <c r="IB883" s="4">
        <v>-4.2500000000000009</v>
      </c>
      <c r="IC883" s="4">
        <v>396</v>
      </c>
      <c r="ID883" s="4">
        <v>-6</v>
      </c>
      <c r="IE883" s="4">
        <v>532</v>
      </c>
      <c r="IF883" s="4">
        <v>59.350000000000023</v>
      </c>
      <c r="IG883" s="4">
        <v>11123</v>
      </c>
      <c r="IH883" s="4">
        <v>242</v>
      </c>
      <c r="II883" s="4">
        <v>8.9</v>
      </c>
      <c r="IJ883" s="4">
        <v>-5.25</v>
      </c>
      <c r="IK883" s="4">
        <v>72</v>
      </c>
      <c r="IL883" s="4">
        <v>1</v>
      </c>
      <c r="IM883" s="4">
        <v>495.5</v>
      </c>
      <c r="IN883" s="4">
        <v>58.449999999999989</v>
      </c>
      <c r="IO883" s="4">
        <v>2804</v>
      </c>
      <c r="IP883" s="4">
        <v>1068</v>
      </c>
      <c r="IQ883" s="4">
        <v>10.25</v>
      </c>
      <c r="IR883" s="4">
        <v>-6.8500000000000014</v>
      </c>
      <c r="IS883" s="4">
        <v>868</v>
      </c>
      <c r="IT883" s="4">
        <v>-11</v>
      </c>
      <c r="IU883" s="4">
        <v>434</v>
      </c>
      <c r="IV883" s="4">
        <v>48.899999999999977</v>
      </c>
      <c r="IW883" s="4">
        <v>16372</v>
      </c>
      <c r="IX883" s="4">
        <v>2856</v>
      </c>
      <c r="IY883" s="4">
        <v>12.1</v>
      </c>
      <c r="IZ883" s="4">
        <v>-8.65</v>
      </c>
      <c r="JA883" s="4">
        <v>38</v>
      </c>
      <c r="JB883" s="4">
        <v>-14</v>
      </c>
      <c r="JC883" s="4">
        <v>389.95</v>
      </c>
      <c r="JD883" s="4">
        <v>46.149999999999977</v>
      </c>
      <c r="JE883" s="4">
        <v>5506</v>
      </c>
      <c r="JF883" s="4">
        <v>2711</v>
      </c>
      <c r="JG883" s="4">
        <v>14.85</v>
      </c>
      <c r="JH883" s="4">
        <v>-10.6</v>
      </c>
      <c r="JI883" s="4">
        <v>2247</v>
      </c>
      <c r="JJ883" s="4">
        <v>-112</v>
      </c>
      <c r="JK883" s="4">
        <v>342.7</v>
      </c>
      <c r="JL883" s="4">
        <v>47.399999999999977</v>
      </c>
      <c r="JM883" s="4">
        <v>22034</v>
      </c>
      <c r="JN883" s="4">
        <v>6705</v>
      </c>
      <c r="JO883" s="4">
        <v>18.5</v>
      </c>
      <c r="JP883" s="4">
        <v>-13.25</v>
      </c>
      <c r="JQ883" s="5">
        <v>287</v>
      </c>
      <c r="JR883" s="4">
        <v>13</v>
      </c>
      <c r="JS883" s="4">
        <v>296.3</v>
      </c>
      <c r="JT883" s="4">
        <v>43.650000000000006</v>
      </c>
      <c r="JU883" s="4">
        <v>8712</v>
      </c>
      <c r="JV883" s="4">
        <v>3584</v>
      </c>
      <c r="JW883" s="4">
        <v>23.25</v>
      </c>
      <c r="JX883" s="4">
        <v>-15.75</v>
      </c>
      <c r="JY883" s="4">
        <v>4518</v>
      </c>
      <c r="JZ883" s="4">
        <v>-1495</v>
      </c>
      <c r="KA883" s="4">
        <v>258.95</v>
      </c>
      <c r="KB883" s="4">
        <v>43.649999999999977</v>
      </c>
      <c r="KC883" s="4">
        <v>29824</v>
      </c>
      <c r="KD883" s="4">
        <v>6264</v>
      </c>
      <c r="KE883" s="4">
        <v>29.4</v>
      </c>
      <c r="KF883" s="4">
        <v>-19.75</v>
      </c>
      <c r="KG883" s="4">
        <v>1971</v>
      </c>
      <c r="KH883" s="4">
        <v>582</v>
      </c>
      <c r="KI883" s="4">
        <v>215</v>
      </c>
      <c r="KJ883" s="4">
        <v>37.550000000000011</v>
      </c>
      <c r="KK883" s="4">
        <v>8737</v>
      </c>
      <c r="KL883" s="4">
        <v>4737</v>
      </c>
      <c r="KM883" s="4">
        <v>38</v>
      </c>
      <c r="KN883" s="4">
        <v>-24.1</v>
      </c>
      <c r="KO883" s="4">
        <v>15417</v>
      </c>
      <c r="KP883" s="4">
        <v>-132</v>
      </c>
      <c r="KQ883" s="4">
        <v>176</v>
      </c>
      <c r="KR883" s="4">
        <v>32.25</v>
      </c>
      <c r="KS883" s="4">
        <v>41650</v>
      </c>
      <c r="KT883" s="4">
        <v>15866</v>
      </c>
      <c r="KU883" s="4">
        <v>48.95</v>
      </c>
      <c r="KV883" s="4">
        <v>-29.200000000000003</v>
      </c>
      <c r="KW883" s="4">
        <v>2540</v>
      </c>
      <c r="KX883" s="4">
        <v>-288</v>
      </c>
      <c r="KY883" s="4">
        <v>139.55000000000001</v>
      </c>
      <c r="KZ883" s="4">
        <v>27.250000000000014</v>
      </c>
      <c r="LA883" s="4">
        <v>9221</v>
      </c>
      <c r="LB883" s="4">
        <v>4934</v>
      </c>
      <c r="LC883" s="4">
        <v>62.45</v>
      </c>
      <c r="LD883" s="4">
        <v>-35.149999999999991</v>
      </c>
    </row>
    <row r="884" spans="1:316" x14ac:dyDescent="0.25">
      <c r="A884" s="171">
        <v>44071.553976620373</v>
      </c>
      <c r="B884" s="172">
        <v>0.55208333333333337</v>
      </c>
      <c r="C884" s="4">
        <v>11632.9</v>
      </c>
      <c r="D884" s="4">
        <v>11650</v>
      </c>
      <c r="E884" s="173">
        <v>65.950000000000017</v>
      </c>
      <c r="F884" s="173">
        <v>-102</v>
      </c>
      <c r="G884" s="173">
        <v>313.89999999999998</v>
      </c>
      <c r="H884" s="173">
        <v>2775.9</v>
      </c>
      <c r="I884" s="173">
        <v>-5295.7499999999991</v>
      </c>
      <c r="J884" s="173">
        <v>8071.65</v>
      </c>
      <c r="K884" s="127">
        <v>13.38</v>
      </c>
      <c r="L884" s="127">
        <v>17.61</v>
      </c>
      <c r="M884" s="127">
        <v>-2.34</v>
      </c>
      <c r="N884" s="127">
        <v>-0.17999999999999972</v>
      </c>
      <c r="O884" s="127">
        <v>-0.18168955488234528</v>
      </c>
      <c r="P884" s="127">
        <v>0.67245235595691544</v>
      </c>
      <c r="Q884" s="127">
        <v>1.3515635379301183</v>
      </c>
      <c r="R884" s="4">
        <v>67129</v>
      </c>
      <c r="S884" s="4">
        <v>105516</v>
      </c>
      <c r="T884" s="173">
        <v>11652.233333333332</v>
      </c>
      <c r="U884" s="173">
        <v>6.1166666666649689</v>
      </c>
      <c r="V884" s="4">
        <v>181218</v>
      </c>
      <c r="W884" s="4">
        <v>-24790</v>
      </c>
      <c r="X884" s="173">
        <v>19.333333333332121</v>
      </c>
      <c r="Y884" s="126">
        <v>43253</v>
      </c>
      <c r="Z884" s="126">
        <v>106272</v>
      </c>
      <c r="AA884" s="126">
        <v>149525</v>
      </c>
      <c r="AB884" s="126">
        <v>38387</v>
      </c>
      <c r="AC884" s="126">
        <v>32579</v>
      </c>
      <c r="AD884" s="176" t="e">
        <v>#REF!</v>
      </c>
      <c r="AE884" s="177">
        <v>-8.1250158921636756E-2</v>
      </c>
      <c r="AF884" s="177">
        <v>-1.7464495886154729E-3</v>
      </c>
      <c r="AG884" s="177">
        <v>-7.89962697878588E-2</v>
      </c>
      <c r="AH884" s="177">
        <v>-1.0717584232780158E-3</v>
      </c>
      <c r="AI884" s="127">
        <v>5.4342686249477194E-3</v>
      </c>
      <c r="AJ884" s="127">
        <v>0</v>
      </c>
      <c r="AK884" s="4">
        <v>0</v>
      </c>
      <c r="AL884" s="178">
        <v>11600</v>
      </c>
      <c r="AM884" s="178">
        <v>11500</v>
      </c>
      <c r="AN884" s="178">
        <v>11700</v>
      </c>
      <c r="AO884" s="178">
        <v>11400</v>
      </c>
      <c r="AS884" s="4">
        <v>2.6881258023106547</v>
      </c>
      <c r="AT884" s="4">
        <v>3.5663265306122449</v>
      </c>
      <c r="AU884" s="4">
        <v>1.3437277404036407</v>
      </c>
      <c r="AV884" s="4">
        <v>0.6071428571428571</v>
      </c>
      <c r="AW884" s="4">
        <v>0.39981842583089916</v>
      </c>
      <c r="AX884" s="4">
        <v>0.10447335929338018</v>
      </c>
      <c r="AY884" s="4">
        <v>20.223790322580644</v>
      </c>
      <c r="AZ884" s="4">
        <v>118.41666666666667</v>
      </c>
      <c r="BA884" s="4">
        <v>28.070707070707069</v>
      </c>
      <c r="BB884" s="4">
        <v>38.944444444444443</v>
      </c>
      <c r="BC884" s="4">
        <v>18.801843317972349</v>
      </c>
      <c r="BD884" s="4">
        <v>148.65789473684211</v>
      </c>
      <c r="BE884" s="4">
        <v>9.6816182937554967</v>
      </c>
      <c r="BF884" s="4">
        <v>30.028070175438597</v>
      </c>
      <c r="BG884" s="4">
        <v>6.4764397905759159</v>
      </c>
      <c r="BH884" s="4">
        <v>4.3855116514690984</v>
      </c>
      <c r="BI884" s="4">
        <v>5</v>
      </c>
      <c r="BJ884" s="4">
        <v>2</v>
      </c>
      <c r="BK884" s="4">
        <v>1659.25</v>
      </c>
      <c r="BL884" s="4">
        <v>84.25</v>
      </c>
      <c r="BM884" s="4">
        <v>7411</v>
      </c>
      <c r="BN884" s="4">
        <v>-23</v>
      </c>
      <c r="BO884" s="4">
        <v>1.95</v>
      </c>
      <c r="BP884" s="4">
        <v>-0.59999999999999987</v>
      </c>
      <c r="BQ884" s="4">
        <v>0</v>
      </c>
      <c r="BR884" s="4">
        <v>0</v>
      </c>
      <c r="BS884" s="4">
        <v>0</v>
      </c>
      <c r="BT884" s="4">
        <v>0</v>
      </c>
      <c r="BU884" s="4">
        <v>56</v>
      </c>
      <c r="BV884" s="4">
        <v>0</v>
      </c>
      <c r="BW884" s="4">
        <v>1.8</v>
      </c>
      <c r="BX884" s="4">
        <v>-1.2</v>
      </c>
      <c r="BY884" s="4">
        <v>23</v>
      </c>
      <c r="BZ884" s="4">
        <v>0</v>
      </c>
      <c r="CA884" s="4">
        <v>0</v>
      </c>
      <c r="CB884" s="4">
        <v>0</v>
      </c>
      <c r="CC884" s="4">
        <v>504</v>
      </c>
      <c r="CD884" s="4">
        <v>131</v>
      </c>
      <c r="CE884" s="4">
        <v>2.25</v>
      </c>
      <c r="CF884" s="4">
        <v>-0.64999999999999991</v>
      </c>
      <c r="CG884" s="4">
        <v>0</v>
      </c>
      <c r="CH884" s="4">
        <v>0</v>
      </c>
      <c r="CI884" s="4">
        <v>0</v>
      </c>
      <c r="CJ884" s="4">
        <v>0</v>
      </c>
      <c r="CK884" s="4">
        <v>1</v>
      </c>
      <c r="CL884" s="4">
        <v>1</v>
      </c>
      <c r="CM884" s="4">
        <v>2.35</v>
      </c>
      <c r="CN884" s="4">
        <v>-9.5500000000000007</v>
      </c>
      <c r="CO884" s="4">
        <v>12</v>
      </c>
      <c r="CP884" s="4">
        <v>1</v>
      </c>
      <c r="CQ884" s="4">
        <v>1405.4</v>
      </c>
      <c r="CR884" s="4">
        <v>21.400000000000091</v>
      </c>
      <c r="CS884" s="4">
        <v>1452</v>
      </c>
      <c r="CT884" s="4">
        <v>-181</v>
      </c>
      <c r="CU884" s="4">
        <v>2.5</v>
      </c>
      <c r="CV884" s="4">
        <v>-0.60000000000000009</v>
      </c>
      <c r="CW884" s="4">
        <v>0</v>
      </c>
      <c r="CX884" s="4">
        <v>0</v>
      </c>
      <c r="CY884" s="4">
        <v>0</v>
      </c>
      <c r="CZ884" s="4">
        <v>0</v>
      </c>
      <c r="DA884" s="4">
        <v>45</v>
      </c>
      <c r="DB884" s="4">
        <v>17</v>
      </c>
      <c r="DC884" s="4">
        <v>2.6</v>
      </c>
      <c r="DD884" s="4">
        <v>-1.85</v>
      </c>
      <c r="DE884" s="4">
        <v>29</v>
      </c>
      <c r="DF884" s="4">
        <v>0</v>
      </c>
      <c r="DG884" s="4">
        <v>0</v>
      </c>
      <c r="DH884" s="4">
        <v>0</v>
      </c>
      <c r="DI884" s="4">
        <v>2366</v>
      </c>
      <c r="DJ884" s="4">
        <v>122</v>
      </c>
      <c r="DK884" s="4">
        <v>2.8</v>
      </c>
      <c r="DL884" s="4">
        <v>-0.65000000000000036</v>
      </c>
      <c r="DM884" s="4">
        <v>0</v>
      </c>
      <c r="DN884" s="4">
        <v>0</v>
      </c>
      <c r="DO884" s="4">
        <v>0</v>
      </c>
      <c r="DP884" s="4">
        <v>0</v>
      </c>
      <c r="DQ884" s="4">
        <v>7</v>
      </c>
      <c r="DR884" s="4">
        <v>6</v>
      </c>
      <c r="DS884" s="4">
        <v>2.9</v>
      </c>
      <c r="DT884" s="4">
        <v>-1.9</v>
      </c>
      <c r="DU884" s="4">
        <v>1</v>
      </c>
      <c r="DV884" s="4">
        <v>0</v>
      </c>
      <c r="DW884" s="4">
        <v>0</v>
      </c>
      <c r="DX884" s="4">
        <v>0</v>
      </c>
      <c r="DY884" s="4">
        <v>3431</v>
      </c>
      <c r="DZ884" s="4">
        <v>-165</v>
      </c>
      <c r="EA884" s="4">
        <v>3.15</v>
      </c>
      <c r="EB884" s="4">
        <v>-0.70000000000000018</v>
      </c>
      <c r="EC884" s="4">
        <v>0</v>
      </c>
      <c r="ED884" s="4">
        <v>0</v>
      </c>
      <c r="EE884" s="4">
        <v>0</v>
      </c>
      <c r="EF884" s="4">
        <v>0</v>
      </c>
      <c r="EG884" s="4">
        <v>170</v>
      </c>
      <c r="EH884" s="4">
        <v>163</v>
      </c>
      <c r="EI884" s="4">
        <v>3.4</v>
      </c>
      <c r="EJ884" s="4">
        <v>-1.3000000000000003</v>
      </c>
      <c r="EK884" s="4">
        <v>102</v>
      </c>
      <c r="EL884" s="4">
        <v>1</v>
      </c>
      <c r="EM884" s="4">
        <v>1169.25</v>
      </c>
      <c r="EN884" s="4">
        <v>105</v>
      </c>
      <c r="EO884" s="4">
        <v>22746</v>
      </c>
      <c r="EP884" s="4">
        <v>3843</v>
      </c>
      <c r="EQ884" s="4">
        <v>3.65</v>
      </c>
      <c r="ER884" s="4">
        <v>-0.80000000000000027</v>
      </c>
      <c r="ES884" s="4">
        <v>1</v>
      </c>
      <c r="ET884" s="4">
        <v>1</v>
      </c>
      <c r="EU884" s="4">
        <v>1048.2</v>
      </c>
      <c r="EV884" s="4">
        <v>377.35</v>
      </c>
      <c r="EW884" s="4">
        <v>283</v>
      </c>
      <c r="EX884" s="4">
        <v>257</v>
      </c>
      <c r="EY884" s="4">
        <v>3.75</v>
      </c>
      <c r="EZ884" s="4">
        <v>-1.2000000000000002</v>
      </c>
      <c r="FA884" s="4">
        <v>27</v>
      </c>
      <c r="FB884" s="4">
        <v>1</v>
      </c>
      <c r="FC884" s="4">
        <v>1028.05</v>
      </c>
      <c r="FD884" s="4">
        <v>66.599999999999909</v>
      </c>
      <c r="FE884" s="4">
        <v>5893</v>
      </c>
      <c r="FF884" s="4">
        <v>744</v>
      </c>
      <c r="FG884" s="4">
        <v>4</v>
      </c>
      <c r="FH884" s="4">
        <v>-1.1500000000000004</v>
      </c>
      <c r="FI884" s="4">
        <v>3</v>
      </c>
      <c r="FJ884" s="4">
        <v>3</v>
      </c>
      <c r="FK884" s="4">
        <v>1025.1500000000001</v>
      </c>
      <c r="FL884" s="4">
        <v>401.90000000000009</v>
      </c>
      <c r="FM884" s="4">
        <v>86</v>
      </c>
      <c r="FN884" s="4">
        <v>73</v>
      </c>
      <c r="FO884" s="4">
        <v>4.25</v>
      </c>
      <c r="FP884" s="4">
        <v>-1.4500000000000002</v>
      </c>
      <c r="FQ884" s="4">
        <v>9</v>
      </c>
      <c r="FR884" s="4">
        <v>0</v>
      </c>
      <c r="FS884" s="4">
        <v>959.3</v>
      </c>
      <c r="FT884" s="4">
        <v>93.949999999999932</v>
      </c>
      <c r="FU884" s="4">
        <v>16877</v>
      </c>
      <c r="FV884" s="4">
        <v>252</v>
      </c>
      <c r="FW884" s="4">
        <v>4.55</v>
      </c>
      <c r="FX884" s="4">
        <v>-1.5</v>
      </c>
      <c r="FY884" s="4">
        <v>0</v>
      </c>
      <c r="FZ884" s="4">
        <v>0</v>
      </c>
      <c r="GA884" s="4">
        <v>0</v>
      </c>
      <c r="GB884" s="4">
        <v>0</v>
      </c>
      <c r="GC884" s="4">
        <v>327</v>
      </c>
      <c r="GD884" s="4">
        <v>6</v>
      </c>
      <c r="GE884" s="4">
        <v>4.8499999999999996</v>
      </c>
      <c r="GF884" s="4">
        <v>-1.5</v>
      </c>
      <c r="GG884" s="4">
        <v>316</v>
      </c>
      <c r="GH884" s="4">
        <v>0</v>
      </c>
      <c r="GI884" s="4">
        <v>859.1</v>
      </c>
      <c r="GJ884" s="4">
        <v>89.100000000000023</v>
      </c>
      <c r="GK884" s="4">
        <v>13122</v>
      </c>
      <c r="GL884" s="4">
        <v>2689</v>
      </c>
      <c r="GM884" s="4">
        <v>5.0999999999999996</v>
      </c>
      <c r="GN884" s="4">
        <v>-1.8000000000000007</v>
      </c>
      <c r="GO884" s="4">
        <v>2</v>
      </c>
      <c r="GP884" s="4">
        <v>2</v>
      </c>
      <c r="GQ884" s="4">
        <v>806.35</v>
      </c>
      <c r="GR884" s="4">
        <v>270.85000000000002</v>
      </c>
      <c r="GS884" s="4">
        <v>360</v>
      </c>
      <c r="GT884" s="4">
        <v>49</v>
      </c>
      <c r="GU884" s="4">
        <v>5.45</v>
      </c>
      <c r="GV884" s="4">
        <v>-2.1499999999999995</v>
      </c>
      <c r="GW884" s="4">
        <v>286</v>
      </c>
      <c r="GX884" s="4">
        <v>8</v>
      </c>
      <c r="GY884" s="4">
        <v>761.95</v>
      </c>
      <c r="GZ884" s="4">
        <v>92.850000000000023</v>
      </c>
      <c r="HA884" s="4">
        <v>10386</v>
      </c>
      <c r="HB884" s="4">
        <v>1270</v>
      </c>
      <c r="HC884" s="4">
        <v>5.85</v>
      </c>
      <c r="HD884" s="4">
        <v>-2.3000000000000007</v>
      </c>
      <c r="HE884" s="4">
        <v>1</v>
      </c>
      <c r="HF884" s="4">
        <v>0</v>
      </c>
      <c r="HG884" s="4">
        <v>0</v>
      </c>
      <c r="HH884" s="4">
        <v>0</v>
      </c>
      <c r="HI884" s="4">
        <v>1154</v>
      </c>
      <c r="HJ884" s="4">
        <v>-9</v>
      </c>
      <c r="HK884" s="4">
        <v>6.1</v>
      </c>
      <c r="HL884" s="4">
        <v>-2.9000000000000004</v>
      </c>
      <c r="HM884" s="4">
        <v>992</v>
      </c>
      <c r="HN884" s="4">
        <v>89</v>
      </c>
      <c r="HO884" s="4">
        <v>627</v>
      </c>
      <c r="HP884" s="4">
        <v>54.450000000000045</v>
      </c>
      <c r="HQ884" s="4">
        <v>20062</v>
      </c>
      <c r="HR884" s="4">
        <v>5333</v>
      </c>
      <c r="HS884" s="4">
        <v>7.05</v>
      </c>
      <c r="HT884" s="4">
        <v>-3.3999999999999995</v>
      </c>
      <c r="HU884" s="4">
        <v>12</v>
      </c>
      <c r="HV884" s="4">
        <v>5</v>
      </c>
      <c r="HW884" s="4">
        <v>610.70000000000005</v>
      </c>
      <c r="HX884" s="4">
        <v>60.700000000000045</v>
      </c>
      <c r="HY884" s="4">
        <v>1421</v>
      </c>
      <c r="HZ884" s="4">
        <v>410</v>
      </c>
      <c r="IA884" s="4">
        <v>7.8</v>
      </c>
      <c r="IB884" s="4">
        <v>-4.2500000000000009</v>
      </c>
      <c r="IC884" s="4">
        <v>396</v>
      </c>
      <c r="ID884" s="4">
        <v>-6</v>
      </c>
      <c r="IE884" s="4">
        <v>532</v>
      </c>
      <c r="IF884" s="4">
        <v>59.350000000000023</v>
      </c>
      <c r="IG884" s="4">
        <v>11116</v>
      </c>
      <c r="IH884" s="4">
        <v>235</v>
      </c>
      <c r="II884" s="4">
        <v>8.85</v>
      </c>
      <c r="IJ884" s="4">
        <v>-5.3000000000000007</v>
      </c>
      <c r="IK884" s="4">
        <v>72</v>
      </c>
      <c r="IL884" s="4">
        <v>1</v>
      </c>
      <c r="IM884" s="4">
        <v>495.5</v>
      </c>
      <c r="IN884" s="4">
        <v>58.449999999999989</v>
      </c>
      <c r="IO884" s="4">
        <v>2804</v>
      </c>
      <c r="IP884" s="4">
        <v>1068</v>
      </c>
      <c r="IQ884" s="4">
        <v>10</v>
      </c>
      <c r="IR884" s="4">
        <v>-7.1000000000000014</v>
      </c>
      <c r="IS884" s="4">
        <v>868</v>
      </c>
      <c r="IT884" s="4">
        <v>-11</v>
      </c>
      <c r="IU884" s="4">
        <v>438</v>
      </c>
      <c r="IV884" s="4">
        <v>52.899999999999977</v>
      </c>
      <c r="IW884" s="4">
        <v>16320</v>
      </c>
      <c r="IX884" s="4">
        <v>2804</v>
      </c>
      <c r="IY884" s="4">
        <v>12.1</v>
      </c>
      <c r="IZ884" s="4">
        <v>-8.65</v>
      </c>
      <c r="JA884" s="4">
        <v>38</v>
      </c>
      <c r="JB884" s="4">
        <v>-14</v>
      </c>
      <c r="JC884" s="4">
        <v>389.95</v>
      </c>
      <c r="JD884" s="4">
        <v>46.149999999999977</v>
      </c>
      <c r="JE884" s="4">
        <v>5649</v>
      </c>
      <c r="JF884" s="4">
        <v>2854</v>
      </c>
      <c r="JG884" s="4">
        <v>14.75</v>
      </c>
      <c r="JH884" s="4">
        <v>-10.7</v>
      </c>
      <c r="JI884" s="4">
        <v>2274</v>
      </c>
      <c r="JJ884" s="4">
        <v>-85</v>
      </c>
      <c r="JK884" s="4">
        <v>346</v>
      </c>
      <c r="JL884" s="4">
        <v>50.699999999999989</v>
      </c>
      <c r="JM884" s="4">
        <v>22016</v>
      </c>
      <c r="JN884" s="4">
        <v>6687</v>
      </c>
      <c r="JO884" s="4">
        <v>18.649999999999999</v>
      </c>
      <c r="JP884" s="4">
        <v>-13.100000000000001</v>
      </c>
      <c r="JQ884" s="5">
        <v>285</v>
      </c>
      <c r="JR884" s="4">
        <v>11</v>
      </c>
      <c r="JS884" s="4">
        <v>296.3</v>
      </c>
      <c r="JT884" s="4">
        <v>43.650000000000006</v>
      </c>
      <c r="JU884" s="4">
        <v>8558</v>
      </c>
      <c r="JV884" s="4">
        <v>3430</v>
      </c>
      <c r="JW884" s="4">
        <v>23.25</v>
      </c>
      <c r="JX884" s="4">
        <v>-15.75</v>
      </c>
      <c r="JY884" s="4">
        <v>4584</v>
      </c>
      <c r="JZ884" s="4">
        <v>-1429</v>
      </c>
      <c r="KA884" s="4">
        <v>255</v>
      </c>
      <c r="KB884" s="4">
        <v>39.699999999999989</v>
      </c>
      <c r="KC884" s="4">
        <v>29688</v>
      </c>
      <c r="KD884" s="4">
        <v>6128</v>
      </c>
      <c r="KE884" s="4">
        <v>30.3</v>
      </c>
      <c r="KF884" s="4">
        <v>-18.849999999999998</v>
      </c>
      <c r="KG884" s="4">
        <v>1974</v>
      </c>
      <c r="KH884" s="4">
        <v>585</v>
      </c>
      <c r="KI884" s="4">
        <v>213.5</v>
      </c>
      <c r="KJ884" s="4">
        <v>36.050000000000011</v>
      </c>
      <c r="KK884" s="4">
        <v>8657</v>
      </c>
      <c r="KL884" s="4">
        <v>4657</v>
      </c>
      <c r="KM884" s="4">
        <v>38.799999999999997</v>
      </c>
      <c r="KN884" s="4">
        <v>-23.300000000000004</v>
      </c>
      <c r="KO884" s="4">
        <v>15580</v>
      </c>
      <c r="KP884" s="4">
        <v>31</v>
      </c>
      <c r="KQ884" s="4">
        <v>174.05</v>
      </c>
      <c r="KR884" s="4">
        <v>30.300000000000011</v>
      </c>
      <c r="KS884" s="4">
        <v>41881</v>
      </c>
      <c r="KT884" s="4">
        <v>16097</v>
      </c>
      <c r="KU884" s="4">
        <v>50.1</v>
      </c>
      <c r="KV884" s="4">
        <v>-28.050000000000004</v>
      </c>
      <c r="KW884" s="4">
        <v>2548</v>
      </c>
      <c r="KX884" s="4">
        <v>-280</v>
      </c>
      <c r="KY884" s="4">
        <v>137.94999999999999</v>
      </c>
      <c r="KZ884" s="4">
        <v>25.649999999999991</v>
      </c>
      <c r="LA884" s="4">
        <v>9087</v>
      </c>
      <c r="LB884" s="4">
        <v>4800</v>
      </c>
      <c r="LC884" s="4">
        <v>64.150000000000006</v>
      </c>
      <c r="LD884" s="4">
        <v>-33.449999999999989</v>
      </c>
    </row>
    <row r="885" spans="1:316" x14ac:dyDescent="0.25">
      <c r="A885" s="171">
        <v>44071.552560879631</v>
      </c>
      <c r="B885" s="172">
        <v>0.55138888888888882</v>
      </c>
      <c r="C885" s="4">
        <v>11624.2</v>
      </c>
      <c r="D885" s="4">
        <v>11600</v>
      </c>
      <c r="E885" s="173">
        <v>61.749999999999993</v>
      </c>
      <c r="F885" s="173">
        <v>-99.9</v>
      </c>
      <c r="G885" s="173">
        <v>313.89999999999998</v>
      </c>
      <c r="H885" s="173">
        <v>2744.5999999999995</v>
      </c>
      <c r="I885" s="173">
        <v>-5273.2</v>
      </c>
      <c r="J885" s="173">
        <v>8017.7999999999993</v>
      </c>
      <c r="K885" s="127">
        <v>13.48</v>
      </c>
      <c r="L885" s="127">
        <v>17.809999999999999</v>
      </c>
      <c r="M885" s="127">
        <v>-2.2400000000000002</v>
      </c>
      <c r="N885" s="127">
        <v>1.9999999999999574E-2</v>
      </c>
      <c r="O885" s="127">
        <v>-0.12429528607983534</v>
      </c>
      <c r="P885" s="127">
        <v>0.76567068259623838</v>
      </c>
      <c r="Q885" s="127">
        <v>1.3508770473086584</v>
      </c>
      <c r="R885" s="4">
        <v>67130</v>
      </c>
      <c r="S885" s="4">
        <v>105352</v>
      </c>
      <c r="T885" s="173">
        <v>11646.116666666667</v>
      </c>
      <c r="U885" s="173">
        <v>1.2833333333328483</v>
      </c>
      <c r="V885" s="4">
        <v>181218</v>
      </c>
      <c r="W885" s="4">
        <v>-25491</v>
      </c>
      <c r="X885" s="173">
        <v>21.91666666666606</v>
      </c>
      <c r="Y885" s="126">
        <v>24652</v>
      </c>
      <c r="Z885" s="126">
        <v>106108</v>
      </c>
      <c r="AA885" s="126">
        <v>130760</v>
      </c>
      <c r="AB885" s="126">
        <v>38222</v>
      </c>
      <c r="AC885" s="126">
        <v>32579</v>
      </c>
      <c r="AD885" s="176" t="e">
        <v>#REF!</v>
      </c>
      <c r="AE885" s="177">
        <v>-9.1531624004298151E-2</v>
      </c>
      <c r="AF885" s="177">
        <v>-4.4261449415857034E-3</v>
      </c>
      <c r="AG885" s="177">
        <v>-9.0858299856507271E-2</v>
      </c>
      <c r="AH885" s="177">
        <v>-1.5540092241425362E-2</v>
      </c>
      <c r="AI885" s="127">
        <v>-8.9168210295640926E-3</v>
      </c>
      <c r="AJ885" s="127">
        <v>0</v>
      </c>
      <c r="AK885" s="4">
        <v>0</v>
      </c>
      <c r="AL885" s="178">
        <v>11600</v>
      </c>
      <c r="AM885" s="178">
        <v>11500</v>
      </c>
      <c r="AN885" s="178">
        <v>11700</v>
      </c>
      <c r="AO885" s="178">
        <v>11400</v>
      </c>
      <c r="AS885" s="4">
        <v>2.6881258023106547</v>
      </c>
      <c r="AT885" s="4">
        <v>3.5663265306122449</v>
      </c>
      <c r="AU885" s="4">
        <v>1.3437277404036407</v>
      </c>
      <c r="AV885" s="4">
        <v>0.6071428571428571</v>
      </c>
      <c r="AW885" s="4">
        <v>0.39981842583089916</v>
      </c>
      <c r="AX885" s="4">
        <v>0.10447335929338018</v>
      </c>
      <c r="AY885" s="4">
        <v>20.223790322580644</v>
      </c>
      <c r="AZ885" s="4">
        <v>118.41666666666667</v>
      </c>
      <c r="BA885" s="4">
        <v>28</v>
      </c>
      <c r="BB885" s="4">
        <v>38.944444444444443</v>
      </c>
      <c r="BC885" s="4">
        <v>18.801843317972349</v>
      </c>
      <c r="BD885" s="4">
        <v>148.65789473684211</v>
      </c>
      <c r="BE885" s="4">
        <v>9.6816182937554967</v>
      </c>
      <c r="BF885" s="4">
        <v>30.028070175438597</v>
      </c>
      <c r="BG885" s="4">
        <v>6.4764397905759159</v>
      </c>
      <c r="BH885" s="4">
        <v>4.3855116514690984</v>
      </c>
      <c r="BI885" s="4">
        <v>5</v>
      </c>
      <c r="BJ885" s="4">
        <v>2</v>
      </c>
      <c r="BK885" s="4">
        <v>1659.25</v>
      </c>
      <c r="BL885" s="4">
        <v>84.25</v>
      </c>
      <c r="BM885" s="4">
        <v>7411</v>
      </c>
      <c r="BN885" s="4">
        <v>-23</v>
      </c>
      <c r="BO885" s="4">
        <v>1.95</v>
      </c>
      <c r="BP885" s="4">
        <v>-0.59999999999999987</v>
      </c>
      <c r="BQ885" s="4">
        <v>0</v>
      </c>
      <c r="BR885" s="4">
        <v>0</v>
      </c>
      <c r="BS885" s="4">
        <v>0</v>
      </c>
      <c r="BT885" s="4">
        <v>0</v>
      </c>
      <c r="BU885" s="4">
        <v>56</v>
      </c>
      <c r="BV885" s="4">
        <v>0</v>
      </c>
      <c r="BW885" s="4">
        <v>1.8</v>
      </c>
      <c r="BX885" s="4">
        <v>-1.2</v>
      </c>
      <c r="BY885" s="4">
        <v>23</v>
      </c>
      <c r="BZ885" s="4">
        <v>0</v>
      </c>
      <c r="CA885" s="4">
        <v>0</v>
      </c>
      <c r="CB885" s="4">
        <v>0</v>
      </c>
      <c r="CC885" s="4">
        <v>504</v>
      </c>
      <c r="CD885" s="4">
        <v>131</v>
      </c>
      <c r="CE885" s="4">
        <v>2.25</v>
      </c>
      <c r="CF885" s="4">
        <v>-0.64999999999999991</v>
      </c>
      <c r="CG885" s="4">
        <v>0</v>
      </c>
      <c r="CH885" s="4">
        <v>0</v>
      </c>
      <c r="CI885" s="4">
        <v>0</v>
      </c>
      <c r="CJ885" s="4">
        <v>0</v>
      </c>
      <c r="CK885" s="4">
        <v>1</v>
      </c>
      <c r="CL885" s="4">
        <v>1</v>
      </c>
      <c r="CM885" s="4">
        <v>2.35</v>
      </c>
      <c r="CN885" s="4">
        <v>-9.5500000000000007</v>
      </c>
      <c r="CO885" s="4">
        <v>12</v>
      </c>
      <c r="CP885" s="4">
        <v>1</v>
      </c>
      <c r="CQ885" s="4">
        <v>1405.4</v>
      </c>
      <c r="CR885" s="4">
        <v>21.400000000000091</v>
      </c>
      <c r="CS885" s="4">
        <v>1452</v>
      </c>
      <c r="CT885" s="4">
        <v>-181</v>
      </c>
      <c r="CU885" s="4">
        <v>2.5</v>
      </c>
      <c r="CV885" s="4">
        <v>-0.60000000000000009</v>
      </c>
      <c r="CW885" s="4">
        <v>0</v>
      </c>
      <c r="CX885" s="4">
        <v>0</v>
      </c>
      <c r="CY885" s="4">
        <v>0</v>
      </c>
      <c r="CZ885" s="4">
        <v>0</v>
      </c>
      <c r="DA885" s="4">
        <v>45</v>
      </c>
      <c r="DB885" s="4">
        <v>17</v>
      </c>
      <c r="DC885" s="4">
        <v>2.6</v>
      </c>
      <c r="DD885" s="4">
        <v>-1.85</v>
      </c>
      <c r="DE885" s="4">
        <v>29</v>
      </c>
      <c r="DF885" s="4">
        <v>0</v>
      </c>
      <c r="DG885" s="4">
        <v>0</v>
      </c>
      <c r="DH885" s="4">
        <v>0</v>
      </c>
      <c r="DI885" s="4">
        <v>2366</v>
      </c>
      <c r="DJ885" s="4">
        <v>122</v>
      </c>
      <c r="DK885" s="4">
        <v>2.8</v>
      </c>
      <c r="DL885" s="4">
        <v>-0.65000000000000036</v>
      </c>
      <c r="DM885" s="4">
        <v>0</v>
      </c>
      <c r="DN885" s="4">
        <v>0</v>
      </c>
      <c r="DO885" s="4">
        <v>0</v>
      </c>
      <c r="DP885" s="4">
        <v>0</v>
      </c>
      <c r="DQ885" s="4">
        <v>7</v>
      </c>
      <c r="DR885" s="4">
        <v>6</v>
      </c>
      <c r="DS885" s="4">
        <v>2.9</v>
      </c>
      <c r="DT885" s="4">
        <v>-1.9</v>
      </c>
      <c r="DU885" s="4">
        <v>1</v>
      </c>
      <c r="DV885" s="4">
        <v>0</v>
      </c>
      <c r="DW885" s="4">
        <v>0</v>
      </c>
      <c r="DX885" s="4">
        <v>0</v>
      </c>
      <c r="DY885" s="4">
        <v>3431</v>
      </c>
      <c r="DZ885" s="4">
        <v>-165</v>
      </c>
      <c r="EA885" s="4">
        <v>3.25</v>
      </c>
      <c r="EB885" s="4">
        <v>-0.60000000000000009</v>
      </c>
      <c r="EC885" s="4">
        <v>0</v>
      </c>
      <c r="ED885" s="4">
        <v>0</v>
      </c>
      <c r="EE885" s="4">
        <v>0</v>
      </c>
      <c r="EF885" s="4">
        <v>0</v>
      </c>
      <c r="EG885" s="4">
        <v>170</v>
      </c>
      <c r="EH885" s="4">
        <v>163</v>
      </c>
      <c r="EI885" s="4">
        <v>3.4</v>
      </c>
      <c r="EJ885" s="4">
        <v>-1.3000000000000003</v>
      </c>
      <c r="EK885" s="4">
        <v>102</v>
      </c>
      <c r="EL885" s="4">
        <v>1</v>
      </c>
      <c r="EM885" s="4">
        <v>1169.25</v>
      </c>
      <c r="EN885" s="4">
        <v>105</v>
      </c>
      <c r="EO885" s="4">
        <v>22746</v>
      </c>
      <c r="EP885" s="4">
        <v>3843</v>
      </c>
      <c r="EQ885" s="4">
        <v>3.6</v>
      </c>
      <c r="ER885" s="4">
        <v>-0.85000000000000009</v>
      </c>
      <c r="ES885" s="4">
        <v>1</v>
      </c>
      <c r="ET885" s="4">
        <v>1</v>
      </c>
      <c r="EU885" s="4">
        <v>1048.2</v>
      </c>
      <c r="EV885" s="4">
        <v>377.35</v>
      </c>
      <c r="EW885" s="4">
        <v>283</v>
      </c>
      <c r="EX885" s="4">
        <v>257</v>
      </c>
      <c r="EY885" s="4">
        <v>3.7</v>
      </c>
      <c r="EZ885" s="4">
        <v>-1.25</v>
      </c>
      <c r="FA885" s="4">
        <v>27</v>
      </c>
      <c r="FB885" s="4">
        <v>1</v>
      </c>
      <c r="FC885" s="4">
        <v>1028.05</v>
      </c>
      <c r="FD885" s="4">
        <v>66.599999999999909</v>
      </c>
      <c r="FE885" s="4">
        <v>5898</v>
      </c>
      <c r="FF885" s="4">
        <v>749</v>
      </c>
      <c r="FG885" s="4">
        <v>4</v>
      </c>
      <c r="FH885" s="4">
        <v>-1.1500000000000004</v>
      </c>
      <c r="FI885" s="4">
        <v>3</v>
      </c>
      <c r="FJ885" s="4">
        <v>3</v>
      </c>
      <c r="FK885" s="4">
        <v>1025.1500000000001</v>
      </c>
      <c r="FL885" s="4">
        <v>401.90000000000009</v>
      </c>
      <c r="FM885" s="4">
        <v>86</v>
      </c>
      <c r="FN885" s="4">
        <v>73</v>
      </c>
      <c r="FO885" s="4">
        <v>4.25</v>
      </c>
      <c r="FP885" s="4">
        <v>-1.4500000000000002</v>
      </c>
      <c r="FQ885" s="4">
        <v>9</v>
      </c>
      <c r="FR885" s="4">
        <v>0</v>
      </c>
      <c r="FS885" s="4">
        <v>959.3</v>
      </c>
      <c r="FT885" s="4">
        <v>93.949999999999932</v>
      </c>
      <c r="FU885" s="4">
        <v>16877</v>
      </c>
      <c r="FV885" s="4">
        <v>252</v>
      </c>
      <c r="FW885" s="4">
        <v>4.55</v>
      </c>
      <c r="FX885" s="4">
        <v>-1.5</v>
      </c>
      <c r="FY885" s="4">
        <v>0</v>
      </c>
      <c r="FZ885" s="4">
        <v>0</v>
      </c>
      <c r="GA885" s="4">
        <v>0</v>
      </c>
      <c r="GB885" s="4">
        <v>0</v>
      </c>
      <c r="GC885" s="4">
        <v>321</v>
      </c>
      <c r="GD885" s="4">
        <v>0</v>
      </c>
      <c r="GE885" s="4">
        <v>4.75</v>
      </c>
      <c r="GF885" s="4">
        <v>-1.5999999999999996</v>
      </c>
      <c r="GG885" s="4">
        <v>316</v>
      </c>
      <c r="GH885" s="4">
        <v>0</v>
      </c>
      <c r="GI885" s="4">
        <v>859.1</v>
      </c>
      <c r="GJ885" s="4">
        <v>89.100000000000023</v>
      </c>
      <c r="GK885" s="4">
        <v>13122</v>
      </c>
      <c r="GL885" s="4">
        <v>2689</v>
      </c>
      <c r="GM885" s="4">
        <v>5.2</v>
      </c>
      <c r="GN885" s="4">
        <v>-1.7000000000000002</v>
      </c>
      <c r="GO885" s="4">
        <v>2</v>
      </c>
      <c r="GP885" s="4">
        <v>2</v>
      </c>
      <c r="GQ885" s="4">
        <v>806.35</v>
      </c>
      <c r="GR885" s="4">
        <v>270.85000000000002</v>
      </c>
      <c r="GS885" s="4">
        <v>354</v>
      </c>
      <c r="GT885" s="4">
        <v>43</v>
      </c>
      <c r="GU885" s="4">
        <v>5.25</v>
      </c>
      <c r="GV885" s="4">
        <v>-2.3499999999999996</v>
      </c>
      <c r="GW885" s="4">
        <v>286</v>
      </c>
      <c r="GX885" s="4">
        <v>8</v>
      </c>
      <c r="GY885" s="4">
        <v>761.95</v>
      </c>
      <c r="GZ885" s="4">
        <v>92.850000000000023</v>
      </c>
      <c r="HA885" s="4">
        <v>10386</v>
      </c>
      <c r="HB885" s="4">
        <v>1270</v>
      </c>
      <c r="HC885" s="4">
        <v>5.8</v>
      </c>
      <c r="HD885" s="4">
        <v>-2.3500000000000005</v>
      </c>
      <c r="HE885" s="4">
        <v>1</v>
      </c>
      <c r="HF885" s="4">
        <v>0</v>
      </c>
      <c r="HG885" s="4">
        <v>0</v>
      </c>
      <c r="HH885" s="4">
        <v>0</v>
      </c>
      <c r="HI885" s="4">
        <v>1154</v>
      </c>
      <c r="HJ885" s="4">
        <v>-9</v>
      </c>
      <c r="HK885" s="4">
        <v>6.2</v>
      </c>
      <c r="HL885" s="4">
        <v>-2.8</v>
      </c>
      <c r="HM885" s="4">
        <v>992</v>
      </c>
      <c r="HN885" s="4">
        <v>89</v>
      </c>
      <c r="HO885" s="4">
        <v>627</v>
      </c>
      <c r="HP885" s="4">
        <v>54.450000000000045</v>
      </c>
      <c r="HQ885" s="4">
        <v>20062</v>
      </c>
      <c r="HR885" s="4">
        <v>5333</v>
      </c>
      <c r="HS885" s="4">
        <v>7</v>
      </c>
      <c r="HT885" s="4">
        <v>-3.4499999999999993</v>
      </c>
      <c r="HU885" s="4">
        <v>12</v>
      </c>
      <c r="HV885" s="4">
        <v>5</v>
      </c>
      <c r="HW885" s="4">
        <v>610.70000000000005</v>
      </c>
      <c r="HX885" s="4">
        <v>60.700000000000045</v>
      </c>
      <c r="HY885" s="4">
        <v>1421</v>
      </c>
      <c r="HZ885" s="4">
        <v>410</v>
      </c>
      <c r="IA885" s="4">
        <v>7.75</v>
      </c>
      <c r="IB885" s="4">
        <v>-4.3000000000000007</v>
      </c>
      <c r="IC885" s="4">
        <v>397</v>
      </c>
      <c r="ID885" s="4">
        <v>-5</v>
      </c>
      <c r="IE885" s="4">
        <v>525</v>
      </c>
      <c r="IF885" s="4">
        <v>52.350000000000023</v>
      </c>
      <c r="IG885" s="4">
        <v>11116</v>
      </c>
      <c r="IH885" s="4">
        <v>235</v>
      </c>
      <c r="II885" s="4">
        <v>8.9</v>
      </c>
      <c r="IJ885" s="4">
        <v>-5.25</v>
      </c>
      <c r="IK885" s="4">
        <v>72</v>
      </c>
      <c r="IL885" s="4">
        <v>1</v>
      </c>
      <c r="IM885" s="4">
        <v>495.5</v>
      </c>
      <c r="IN885" s="4">
        <v>58.449999999999989</v>
      </c>
      <c r="IO885" s="4">
        <v>2804</v>
      </c>
      <c r="IP885" s="4">
        <v>1068</v>
      </c>
      <c r="IQ885" s="4">
        <v>10.15</v>
      </c>
      <c r="IR885" s="4">
        <v>-6.9500000000000011</v>
      </c>
      <c r="IS885" s="4">
        <v>868</v>
      </c>
      <c r="IT885" s="4">
        <v>-11</v>
      </c>
      <c r="IU885" s="4">
        <v>434</v>
      </c>
      <c r="IV885" s="4">
        <v>48.899999999999977</v>
      </c>
      <c r="IW885" s="4">
        <v>16320</v>
      </c>
      <c r="IX885" s="4">
        <v>2804</v>
      </c>
      <c r="IY885" s="4">
        <v>12.3</v>
      </c>
      <c r="IZ885" s="4">
        <v>-8.4499999999999993</v>
      </c>
      <c r="JA885" s="4">
        <v>38</v>
      </c>
      <c r="JB885" s="4">
        <v>-14</v>
      </c>
      <c r="JC885" s="4">
        <v>389.95</v>
      </c>
      <c r="JD885" s="4">
        <v>46.149999999999977</v>
      </c>
      <c r="JE885" s="4">
        <v>5649</v>
      </c>
      <c r="JF885" s="4">
        <v>2854</v>
      </c>
      <c r="JG885" s="4">
        <v>14.9</v>
      </c>
      <c r="JH885" s="4">
        <v>-10.549999999999999</v>
      </c>
      <c r="JI885" s="4">
        <v>2274</v>
      </c>
      <c r="JJ885" s="4">
        <v>-85</v>
      </c>
      <c r="JK885" s="4">
        <v>339.3</v>
      </c>
      <c r="JL885" s="4">
        <v>44</v>
      </c>
      <c r="JM885" s="4">
        <v>22016</v>
      </c>
      <c r="JN885" s="4">
        <v>6687</v>
      </c>
      <c r="JO885" s="4">
        <v>18.8</v>
      </c>
      <c r="JP885" s="4">
        <v>-12.95</v>
      </c>
      <c r="JQ885" s="5">
        <v>285</v>
      </c>
      <c r="JR885" s="4">
        <v>11</v>
      </c>
      <c r="JS885" s="4">
        <v>296.8</v>
      </c>
      <c r="JT885" s="4">
        <v>44.150000000000006</v>
      </c>
      <c r="JU885" s="4">
        <v>8558</v>
      </c>
      <c r="JV885" s="4">
        <v>3430</v>
      </c>
      <c r="JW885" s="4">
        <v>23.6</v>
      </c>
      <c r="JX885" s="4">
        <v>-15.399999999999999</v>
      </c>
      <c r="JY885" s="4">
        <v>4584</v>
      </c>
      <c r="JZ885" s="4">
        <v>-1429</v>
      </c>
      <c r="KA885" s="4">
        <v>250.8</v>
      </c>
      <c r="KB885" s="4">
        <v>35.5</v>
      </c>
      <c r="KC885" s="4">
        <v>29688</v>
      </c>
      <c r="KD885" s="4">
        <v>6128</v>
      </c>
      <c r="KE885" s="4">
        <v>30.5</v>
      </c>
      <c r="KF885" s="4">
        <v>-18.649999999999999</v>
      </c>
      <c r="KG885" s="4">
        <v>1974</v>
      </c>
      <c r="KH885" s="4">
        <v>585</v>
      </c>
      <c r="KI885" s="4">
        <v>212.15</v>
      </c>
      <c r="KJ885" s="4">
        <v>34.700000000000017</v>
      </c>
      <c r="KK885" s="4">
        <v>8657</v>
      </c>
      <c r="KL885" s="4">
        <v>4657</v>
      </c>
      <c r="KM885" s="4">
        <v>39.299999999999997</v>
      </c>
      <c r="KN885" s="4">
        <v>-22.800000000000004</v>
      </c>
      <c r="KO885" s="4">
        <v>15580</v>
      </c>
      <c r="KP885" s="4">
        <v>31</v>
      </c>
      <c r="KQ885" s="4">
        <v>171.75</v>
      </c>
      <c r="KR885" s="4">
        <v>28</v>
      </c>
      <c r="KS885" s="4">
        <v>41881</v>
      </c>
      <c r="KT885" s="4">
        <v>16097</v>
      </c>
      <c r="KU885" s="4">
        <v>50.65</v>
      </c>
      <c r="KV885" s="4">
        <v>-27.500000000000007</v>
      </c>
      <c r="KW885" s="4">
        <v>2548</v>
      </c>
      <c r="KX885" s="4">
        <v>-280</v>
      </c>
      <c r="KY885" s="4">
        <v>135.15</v>
      </c>
      <c r="KZ885" s="4">
        <v>22.850000000000009</v>
      </c>
      <c r="LA885" s="4">
        <v>9087</v>
      </c>
      <c r="LB885" s="4">
        <v>4800</v>
      </c>
      <c r="LC885" s="4">
        <v>64.95</v>
      </c>
      <c r="LD885" s="4">
        <v>-32.649999999999991</v>
      </c>
    </row>
    <row r="886" spans="1:316" x14ac:dyDescent="0.25">
      <c r="A886" s="171">
        <v>44071.551580902778</v>
      </c>
      <c r="B886" s="172">
        <v>0.54722222222222217</v>
      </c>
      <c r="C886" s="4">
        <v>11630.1</v>
      </c>
      <c r="D886" s="4">
        <v>11650</v>
      </c>
      <c r="E886" s="173">
        <v>56.05</v>
      </c>
      <c r="F886" s="173">
        <v>-95.35</v>
      </c>
      <c r="G886" s="173">
        <v>313.89999999999998</v>
      </c>
      <c r="H886" s="173">
        <v>2708.0499999999988</v>
      </c>
      <c r="I886" s="173">
        <v>-5249.4</v>
      </c>
      <c r="J886" s="173">
        <v>7957.4499999999989</v>
      </c>
      <c r="K886" s="127">
        <v>13.38</v>
      </c>
      <c r="L886" s="127">
        <v>17.61</v>
      </c>
      <c r="M886" s="127">
        <v>-2.34</v>
      </c>
      <c r="N886" s="127">
        <v>-0.17999999999999972</v>
      </c>
      <c r="O886" s="127">
        <v>-0.17362646398979248</v>
      </c>
      <c r="P886" s="127">
        <v>0.67388169430723555</v>
      </c>
      <c r="Q886" s="127">
        <v>1.3559406454290754</v>
      </c>
      <c r="R886" s="4">
        <v>67190</v>
      </c>
      <c r="S886" s="4">
        <v>106653</v>
      </c>
      <c r="T886" s="173">
        <v>11644.833333333334</v>
      </c>
      <c r="U886" s="173">
        <v>-4.8333333333321207</v>
      </c>
      <c r="V886" s="4">
        <v>181919</v>
      </c>
      <c r="W886" s="4">
        <v>-25814</v>
      </c>
      <c r="X886" s="173">
        <v>14.733333333333576</v>
      </c>
      <c r="Y886" s="126">
        <v>24854</v>
      </c>
      <c r="Z886" s="126">
        <v>107415</v>
      </c>
      <c r="AA886" s="126">
        <v>132269</v>
      </c>
      <c r="AB886" s="126">
        <v>39463</v>
      </c>
      <c r="AC886" s="126">
        <v>33062</v>
      </c>
      <c r="AD886" s="176" t="e">
        <v>#REF!</v>
      </c>
      <c r="AE886" s="177">
        <v>-5.8402333907856013E-2</v>
      </c>
      <c r="AF886" s="177">
        <v>-3.2476564097187639E-3</v>
      </c>
      <c r="AG886" s="177">
        <v>-4.6950037592044469E-2</v>
      </c>
      <c r="AH886" s="177">
        <v>-3.1909186196105786E-3</v>
      </c>
      <c r="AI886" s="127">
        <v>-1.9468577988577959E-3</v>
      </c>
      <c r="AJ886" s="127">
        <v>0</v>
      </c>
      <c r="AK886" s="4">
        <v>0</v>
      </c>
      <c r="AL886" s="178">
        <v>11600</v>
      </c>
      <c r="AM886" s="178">
        <v>11500</v>
      </c>
      <c r="AN886" s="178">
        <v>11700</v>
      </c>
      <c r="AO886" s="178">
        <v>11400</v>
      </c>
      <c r="AS886" s="4">
        <v>2.65259678342127</v>
      </c>
      <c r="AT886" s="4">
        <v>3.5076219512195124</v>
      </c>
      <c r="AU886" s="4">
        <v>1.393097067460477</v>
      </c>
      <c r="AV886" s="4">
        <v>0.618186385330319</v>
      </c>
      <c r="AW886" s="4">
        <v>0.41454758190327612</v>
      </c>
      <c r="AX886" s="4">
        <v>0.10699429234787657</v>
      </c>
      <c r="AY886" s="4">
        <v>19.962701612903224</v>
      </c>
      <c r="AZ886" s="4">
        <v>118.41666666666667</v>
      </c>
      <c r="BA886" s="4">
        <v>27.780856423173802</v>
      </c>
      <c r="BB886" s="4">
        <v>38.847222222222221</v>
      </c>
      <c r="BC886" s="4">
        <v>19.047453703703702</v>
      </c>
      <c r="BD886" s="4">
        <v>149.36842105263159</v>
      </c>
      <c r="BE886" s="4">
        <v>9.4933447831687428</v>
      </c>
      <c r="BF886" s="4">
        <v>30.919298245614034</v>
      </c>
      <c r="BG886" s="4">
        <v>6.4351771823681938</v>
      </c>
      <c r="BH886" s="4">
        <v>4.373239436619718</v>
      </c>
      <c r="BI886" s="4">
        <v>5</v>
      </c>
      <c r="BJ886" s="4">
        <v>2</v>
      </c>
      <c r="BK886" s="4">
        <v>1659.25</v>
      </c>
      <c r="BL886" s="4">
        <v>84.25</v>
      </c>
      <c r="BM886" s="4">
        <v>7411</v>
      </c>
      <c r="BN886" s="4">
        <v>-23</v>
      </c>
      <c r="BO886" s="4">
        <v>1.95</v>
      </c>
      <c r="BP886" s="4">
        <v>-0.59999999999999987</v>
      </c>
      <c r="BQ886" s="4">
        <v>0</v>
      </c>
      <c r="BR886" s="4">
        <v>0</v>
      </c>
      <c r="BS886" s="4">
        <v>0</v>
      </c>
      <c r="BT886" s="4">
        <v>0</v>
      </c>
      <c r="BU886" s="4">
        <v>56</v>
      </c>
      <c r="BV886" s="4">
        <v>0</v>
      </c>
      <c r="BW886" s="4">
        <v>1.8</v>
      </c>
      <c r="BX886" s="4">
        <v>-1.2</v>
      </c>
      <c r="BY886" s="4">
        <v>23</v>
      </c>
      <c r="BZ886" s="4">
        <v>0</v>
      </c>
      <c r="CA886" s="4">
        <v>0</v>
      </c>
      <c r="CB886" s="4">
        <v>0</v>
      </c>
      <c r="CC886" s="4">
        <v>504</v>
      </c>
      <c r="CD886" s="4">
        <v>131</v>
      </c>
      <c r="CE886" s="4">
        <v>2.25</v>
      </c>
      <c r="CF886" s="4">
        <v>-0.64999999999999991</v>
      </c>
      <c r="CG886" s="4">
        <v>0</v>
      </c>
      <c r="CH886" s="4">
        <v>0</v>
      </c>
      <c r="CI886" s="4">
        <v>0</v>
      </c>
      <c r="CJ886" s="4">
        <v>0</v>
      </c>
      <c r="CK886" s="4">
        <v>1</v>
      </c>
      <c r="CL886" s="4">
        <v>1</v>
      </c>
      <c r="CM886" s="4">
        <v>2.35</v>
      </c>
      <c r="CN886" s="4">
        <v>-9.5500000000000007</v>
      </c>
      <c r="CO886" s="4">
        <v>12</v>
      </c>
      <c r="CP886" s="4">
        <v>1</v>
      </c>
      <c r="CQ886" s="4">
        <v>1405.4</v>
      </c>
      <c r="CR886" s="4">
        <v>21.400000000000091</v>
      </c>
      <c r="CS886" s="4">
        <v>1452</v>
      </c>
      <c r="CT886" s="4">
        <v>-181</v>
      </c>
      <c r="CU886" s="4">
        <v>2.5</v>
      </c>
      <c r="CV886" s="4">
        <v>-0.60000000000000009</v>
      </c>
      <c r="CW886" s="4">
        <v>0</v>
      </c>
      <c r="CX886" s="4">
        <v>0</v>
      </c>
      <c r="CY886" s="4">
        <v>0</v>
      </c>
      <c r="CZ886" s="4">
        <v>0</v>
      </c>
      <c r="DA886" s="4">
        <v>45</v>
      </c>
      <c r="DB886" s="4">
        <v>17</v>
      </c>
      <c r="DC886" s="4">
        <v>2.6</v>
      </c>
      <c r="DD886" s="4">
        <v>-1.85</v>
      </c>
      <c r="DE886" s="4">
        <v>29</v>
      </c>
      <c r="DF886" s="4">
        <v>0</v>
      </c>
      <c r="DG886" s="4">
        <v>0</v>
      </c>
      <c r="DH886" s="4">
        <v>0</v>
      </c>
      <c r="DI886" s="4">
        <v>2366</v>
      </c>
      <c r="DJ886" s="4">
        <v>122</v>
      </c>
      <c r="DK886" s="4">
        <v>2.8</v>
      </c>
      <c r="DL886" s="4">
        <v>-0.65000000000000036</v>
      </c>
      <c r="DM886" s="4">
        <v>0</v>
      </c>
      <c r="DN886" s="4">
        <v>0</v>
      </c>
      <c r="DO886" s="4">
        <v>0</v>
      </c>
      <c r="DP886" s="4">
        <v>0</v>
      </c>
      <c r="DQ886" s="4">
        <v>7</v>
      </c>
      <c r="DR886" s="4">
        <v>6</v>
      </c>
      <c r="DS886" s="4">
        <v>2.9</v>
      </c>
      <c r="DT886" s="4">
        <v>-1.9</v>
      </c>
      <c r="DU886" s="4">
        <v>1</v>
      </c>
      <c r="DV886" s="4">
        <v>0</v>
      </c>
      <c r="DW886" s="4">
        <v>0</v>
      </c>
      <c r="DX886" s="4">
        <v>0</v>
      </c>
      <c r="DY886" s="4">
        <v>3425</v>
      </c>
      <c r="DZ886" s="4">
        <v>-171</v>
      </c>
      <c r="EA886" s="4">
        <v>3.25</v>
      </c>
      <c r="EB886" s="4">
        <v>-0.60000000000000009</v>
      </c>
      <c r="EC886" s="4">
        <v>0</v>
      </c>
      <c r="ED886" s="4">
        <v>0</v>
      </c>
      <c r="EE886" s="4">
        <v>0</v>
      </c>
      <c r="EF886" s="4">
        <v>0</v>
      </c>
      <c r="EG886" s="4">
        <v>170</v>
      </c>
      <c r="EH886" s="4">
        <v>163</v>
      </c>
      <c r="EI886" s="4">
        <v>3.4</v>
      </c>
      <c r="EJ886" s="4">
        <v>-1.3000000000000003</v>
      </c>
      <c r="EK886" s="4">
        <v>102</v>
      </c>
      <c r="EL886" s="4">
        <v>1</v>
      </c>
      <c r="EM886" s="4">
        <v>1169.25</v>
      </c>
      <c r="EN886" s="4">
        <v>105</v>
      </c>
      <c r="EO886" s="4">
        <v>22719</v>
      </c>
      <c r="EP886" s="4">
        <v>3816</v>
      </c>
      <c r="EQ886" s="4">
        <v>3.6</v>
      </c>
      <c r="ER886" s="4">
        <v>-0.85000000000000009</v>
      </c>
      <c r="ES886" s="4">
        <v>1</v>
      </c>
      <c r="ET886" s="4">
        <v>1</v>
      </c>
      <c r="EU886" s="4">
        <v>1048.2</v>
      </c>
      <c r="EV886" s="4">
        <v>377.35</v>
      </c>
      <c r="EW886" s="4">
        <v>271</v>
      </c>
      <c r="EX886" s="4">
        <v>245</v>
      </c>
      <c r="EY886" s="4">
        <v>3.7</v>
      </c>
      <c r="EZ886" s="4">
        <v>-1.25</v>
      </c>
      <c r="FA886" s="4">
        <v>27</v>
      </c>
      <c r="FB886" s="4">
        <v>1</v>
      </c>
      <c r="FC886" s="4">
        <v>1028.05</v>
      </c>
      <c r="FD886" s="4">
        <v>66.599999999999909</v>
      </c>
      <c r="FE886" s="4">
        <v>5898</v>
      </c>
      <c r="FF886" s="4">
        <v>749</v>
      </c>
      <c r="FG886" s="4">
        <v>3.95</v>
      </c>
      <c r="FH886" s="4">
        <v>-1.2000000000000002</v>
      </c>
      <c r="FI886" s="4">
        <v>3</v>
      </c>
      <c r="FJ886" s="4">
        <v>3</v>
      </c>
      <c r="FK886" s="4">
        <v>1025.1500000000001</v>
      </c>
      <c r="FL886" s="4">
        <v>401.90000000000009</v>
      </c>
      <c r="FM886" s="4">
        <v>77</v>
      </c>
      <c r="FN886" s="4">
        <v>64</v>
      </c>
      <c r="FO886" s="4">
        <v>4.25</v>
      </c>
      <c r="FP886" s="4">
        <v>-1.4500000000000002</v>
      </c>
      <c r="FQ886" s="4">
        <v>9</v>
      </c>
      <c r="FR886" s="4">
        <v>0</v>
      </c>
      <c r="FS886" s="4">
        <v>959.3</v>
      </c>
      <c r="FT886" s="4">
        <v>93.949999999999932</v>
      </c>
      <c r="FU886" s="4">
        <v>16817</v>
      </c>
      <c r="FV886" s="4">
        <v>192</v>
      </c>
      <c r="FW886" s="4">
        <v>4.5</v>
      </c>
      <c r="FX886" s="4">
        <v>-1.5499999999999998</v>
      </c>
      <c r="FY886" s="4">
        <v>0</v>
      </c>
      <c r="FZ886" s="4">
        <v>0</v>
      </c>
      <c r="GA886" s="4">
        <v>0</v>
      </c>
      <c r="GB886" s="4">
        <v>0</v>
      </c>
      <c r="GC886" s="4">
        <v>321</v>
      </c>
      <c r="GD886" s="4">
        <v>0</v>
      </c>
      <c r="GE886" s="4">
        <v>4.75</v>
      </c>
      <c r="GF886" s="4">
        <v>-1.5999999999999996</v>
      </c>
      <c r="GG886" s="4">
        <v>316</v>
      </c>
      <c r="GH886" s="4">
        <v>0</v>
      </c>
      <c r="GI886" s="4">
        <v>859.1</v>
      </c>
      <c r="GJ886" s="4">
        <v>89.100000000000023</v>
      </c>
      <c r="GK886" s="4">
        <v>12905</v>
      </c>
      <c r="GL886" s="4">
        <v>2472</v>
      </c>
      <c r="GM886" s="4">
        <v>5.0999999999999996</v>
      </c>
      <c r="GN886" s="4">
        <v>-1.8000000000000007</v>
      </c>
      <c r="GO886" s="4">
        <v>2</v>
      </c>
      <c r="GP886" s="4">
        <v>2</v>
      </c>
      <c r="GQ886" s="4">
        <v>806.35</v>
      </c>
      <c r="GR886" s="4">
        <v>270.85000000000002</v>
      </c>
      <c r="GS886" s="4">
        <v>354</v>
      </c>
      <c r="GT886" s="4">
        <v>43</v>
      </c>
      <c r="GU886" s="4">
        <v>5.25</v>
      </c>
      <c r="GV886" s="4">
        <v>-2.3499999999999996</v>
      </c>
      <c r="GW886" s="4">
        <v>286</v>
      </c>
      <c r="GX886" s="4">
        <v>8</v>
      </c>
      <c r="GY886" s="4">
        <v>761.95</v>
      </c>
      <c r="GZ886" s="4">
        <v>92.850000000000023</v>
      </c>
      <c r="HA886" s="4">
        <v>10343</v>
      </c>
      <c r="HB886" s="4">
        <v>1227</v>
      </c>
      <c r="HC886" s="4">
        <v>5.75</v>
      </c>
      <c r="HD886" s="4">
        <v>-2.4000000000000004</v>
      </c>
      <c r="HE886" s="4">
        <v>1</v>
      </c>
      <c r="HF886" s="4">
        <v>0</v>
      </c>
      <c r="HG886" s="4">
        <v>0</v>
      </c>
      <c r="HH886" s="4">
        <v>0</v>
      </c>
      <c r="HI886" s="4">
        <v>1157</v>
      </c>
      <c r="HJ886" s="4">
        <v>-6</v>
      </c>
      <c r="HK886" s="4">
        <v>6.1</v>
      </c>
      <c r="HL886" s="4">
        <v>-2.9000000000000004</v>
      </c>
      <c r="HM886" s="4">
        <v>992</v>
      </c>
      <c r="HN886" s="4">
        <v>89</v>
      </c>
      <c r="HO886" s="4">
        <v>627</v>
      </c>
      <c r="HP886" s="4">
        <v>54.450000000000045</v>
      </c>
      <c r="HQ886" s="4">
        <v>19803</v>
      </c>
      <c r="HR886" s="4">
        <v>5074</v>
      </c>
      <c r="HS886" s="4">
        <v>6.9</v>
      </c>
      <c r="HT886" s="4">
        <v>-3.5499999999999989</v>
      </c>
      <c r="HU886" s="4">
        <v>12</v>
      </c>
      <c r="HV886" s="4">
        <v>5</v>
      </c>
      <c r="HW886" s="4">
        <v>610.70000000000005</v>
      </c>
      <c r="HX886" s="4">
        <v>60.700000000000045</v>
      </c>
      <c r="HY886" s="4">
        <v>1421</v>
      </c>
      <c r="HZ886" s="4">
        <v>410</v>
      </c>
      <c r="IA886" s="4">
        <v>7.6</v>
      </c>
      <c r="IB886" s="4">
        <v>-4.4500000000000011</v>
      </c>
      <c r="IC886" s="4">
        <v>397</v>
      </c>
      <c r="ID886" s="4">
        <v>-5</v>
      </c>
      <c r="IE886" s="4">
        <v>525</v>
      </c>
      <c r="IF886" s="4">
        <v>52.350000000000023</v>
      </c>
      <c r="IG886" s="4">
        <v>11029</v>
      </c>
      <c r="IH886" s="4">
        <v>148</v>
      </c>
      <c r="II886" s="4">
        <v>8.85</v>
      </c>
      <c r="IJ886" s="4">
        <v>-5.3000000000000007</v>
      </c>
      <c r="IK886" s="4">
        <v>72</v>
      </c>
      <c r="IL886" s="4">
        <v>1</v>
      </c>
      <c r="IM886" s="4">
        <v>495.5</v>
      </c>
      <c r="IN886" s="4">
        <v>58.449999999999989</v>
      </c>
      <c r="IO886" s="4">
        <v>2797</v>
      </c>
      <c r="IP886" s="4">
        <v>1061</v>
      </c>
      <c r="IQ886" s="4">
        <v>10.3</v>
      </c>
      <c r="IR886" s="4">
        <v>-6.8000000000000007</v>
      </c>
      <c r="IS886" s="4">
        <v>864</v>
      </c>
      <c r="IT886" s="4">
        <v>-15</v>
      </c>
      <c r="IU886" s="4">
        <v>425.3</v>
      </c>
      <c r="IV886" s="4">
        <v>40.199999999999989</v>
      </c>
      <c r="IW886" s="4">
        <v>16457</v>
      </c>
      <c r="IX886" s="4">
        <v>2941</v>
      </c>
      <c r="IY886" s="4">
        <v>12.3</v>
      </c>
      <c r="IZ886" s="4">
        <v>-8.4499999999999993</v>
      </c>
      <c r="JA886" s="4">
        <v>38</v>
      </c>
      <c r="JB886" s="4">
        <v>-14</v>
      </c>
      <c r="JC886" s="4">
        <v>389.95</v>
      </c>
      <c r="JD886" s="4">
        <v>46.149999999999977</v>
      </c>
      <c r="JE886" s="4">
        <v>5676</v>
      </c>
      <c r="JF886" s="4">
        <v>2881</v>
      </c>
      <c r="JG886" s="4">
        <v>15.15</v>
      </c>
      <c r="JH886" s="4">
        <v>-10.299999999999999</v>
      </c>
      <c r="JI886" s="4">
        <v>2329</v>
      </c>
      <c r="JJ886" s="4">
        <v>-30</v>
      </c>
      <c r="JK886" s="4">
        <v>334.5</v>
      </c>
      <c r="JL886" s="4">
        <v>39.199999999999989</v>
      </c>
      <c r="JM886" s="4">
        <v>22110</v>
      </c>
      <c r="JN886" s="4">
        <v>6781</v>
      </c>
      <c r="JO886" s="4">
        <v>19.2</v>
      </c>
      <c r="JP886" s="4">
        <v>-12.55</v>
      </c>
      <c r="JQ886" s="5">
        <v>285</v>
      </c>
      <c r="JR886" s="4">
        <v>11</v>
      </c>
      <c r="JS886" s="4">
        <v>290.05</v>
      </c>
      <c r="JT886" s="4">
        <v>37.400000000000006</v>
      </c>
      <c r="JU886" s="4">
        <v>8812</v>
      </c>
      <c r="JV886" s="4">
        <v>3684</v>
      </c>
      <c r="JW886" s="4">
        <v>24.05</v>
      </c>
      <c r="JX886" s="4">
        <v>-14.95</v>
      </c>
      <c r="JY886" s="4">
        <v>4628</v>
      </c>
      <c r="JZ886" s="4">
        <v>-1385</v>
      </c>
      <c r="KA886" s="4">
        <v>248.9</v>
      </c>
      <c r="KB886" s="4">
        <v>33.599999999999994</v>
      </c>
      <c r="KC886" s="4">
        <v>29782</v>
      </c>
      <c r="KD886" s="4">
        <v>6222</v>
      </c>
      <c r="KE886" s="4">
        <v>31.35</v>
      </c>
      <c r="KF886" s="4">
        <v>-17.799999999999997</v>
      </c>
      <c r="KG886" s="4">
        <v>1988</v>
      </c>
      <c r="KH886" s="4">
        <v>599</v>
      </c>
      <c r="KI886" s="4">
        <v>209.3</v>
      </c>
      <c r="KJ886" s="4">
        <v>31.850000000000023</v>
      </c>
      <c r="KK886" s="4">
        <v>8694</v>
      </c>
      <c r="KL886" s="4">
        <v>4694</v>
      </c>
      <c r="KM886" s="4">
        <v>40</v>
      </c>
      <c r="KN886" s="4">
        <v>-22.1</v>
      </c>
      <c r="KO886" s="4">
        <v>15731</v>
      </c>
      <c r="KP886" s="4">
        <v>182</v>
      </c>
      <c r="KQ886" s="4">
        <v>170.4</v>
      </c>
      <c r="KR886" s="4">
        <v>26.650000000000006</v>
      </c>
      <c r="KS886" s="4">
        <v>41728</v>
      </c>
      <c r="KT886" s="4">
        <v>15944</v>
      </c>
      <c r="KU886" s="4">
        <v>52.35</v>
      </c>
      <c r="KV886" s="4">
        <v>-25.800000000000004</v>
      </c>
      <c r="KW886" s="4">
        <v>2624</v>
      </c>
      <c r="KX886" s="4">
        <v>-204</v>
      </c>
      <c r="KY886" s="4">
        <v>133.1</v>
      </c>
      <c r="KZ886" s="4">
        <v>20.799999999999997</v>
      </c>
      <c r="LA886" s="4">
        <v>9204</v>
      </c>
      <c r="LB886" s="4">
        <v>4917</v>
      </c>
      <c r="LC886" s="4">
        <v>67.05</v>
      </c>
      <c r="LD886" s="4">
        <v>-30.549999999999997</v>
      </c>
    </row>
    <row r="887" spans="1:316" x14ac:dyDescent="0.25">
      <c r="A887" s="171">
        <v>44071.546669560186</v>
      </c>
      <c r="B887" s="172">
        <v>0.54513888888888895</v>
      </c>
      <c r="C887" s="4">
        <v>11628.4</v>
      </c>
      <c r="D887" s="4">
        <v>11650</v>
      </c>
      <c r="E887" s="173">
        <v>68.05</v>
      </c>
      <c r="F887" s="173">
        <v>-99.500000000000014</v>
      </c>
      <c r="G887" s="173">
        <v>313.89999999999998</v>
      </c>
      <c r="H887" s="173">
        <v>2796.5999999999985</v>
      </c>
      <c r="I887" s="173">
        <v>-5299.7</v>
      </c>
      <c r="J887" s="173">
        <v>8096.2999999999984</v>
      </c>
      <c r="K887" s="127">
        <v>14.05</v>
      </c>
      <c r="L887" s="127">
        <v>16.84</v>
      </c>
      <c r="M887" s="127">
        <v>-1.67</v>
      </c>
      <c r="N887" s="127">
        <v>-0.94999999999999929</v>
      </c>
      <c r="O887" s="127">
        <v>0.10145818315128929</v>
      </c>
      <c r="P887" s="127">
        <v>-1.9456672958609051E-2</v>
      </c>
      <c r="Q887" s="127">
        <v>1.3451104100946372</v>
      </c>
      <c r="R887" s="4">
        <v>68770</v>
      </c>
      <c r="S887" s="4">
        <v>106169</v>
      </c>
      <c r="T887" s="173">
        <v>11651.783333333333</v>
      </c>
      <c r="U887" s="173">
        <v>-7.25</v>
      </c>
      <c r="V887" s="4">
        <v>183725</v>
      </c>
      <c r="W887" s="4">
        <v>-24176</v>
      </c>
      <c r="X887" s="173">
        <v>23.383333333333212</v>
      </c>
      <c r="Y887" s="126">
        <v>24438</v>
      </c>
      <c r="Z887" s="126">
        <v>106915</v>
      </c>
      <c r="AA887" s="126">
        <v>131353</v>
      </c>
      <c r="AB887" s="126">
        <v>37399</v>
      </c>
      <c r="AC887" s="126">
        <v>31705</v>
      </c>
      <c r="AD887" s="176" t="e">
        <v>#REF!</v>
      </c>
      <c r="AE887" s="177">
        <v>-1.2541539593358034E-2</v>
      </c>
      <c r="AF887" s="177">
        <v>-5.431556507329065E-4</v>
      </c>
      <c r="AG887" s="177">
        <v>2.3890298713448988E-2</v>
      </c>
      <c r="AH887" s="177">
        <v>1.7037595393967962E-2</v>
      </c>
      <c r="AI887" s="127">
        <v>1.9542132934618442E-2</v>
      </c>
      <c r="AJ887" s="127">
        <v>0</v>
      </c>
      <c r="AK887" s="4">
        <v>0</v>
      </c>
      <c r="AL887" s="178">
        <v>11600</v>
      </c>
      <c r="AM887" s="178">
        <v>11500</v>
      </c>
      <c r="AN887" s="178">
        <v>11700</v>
      </c>
      <c r="AO887" s="178">
        <v>11400</v>
      </c>
      <c r="AS887" s="4">
        <v>2.6417854228137361</v>
      </c>
      <c r="AT887" s="4">
        <v>3.4574669187145557</v>
      </c>
      <c r="AU887" s="4">
        <v>1.3642916551150541</v>
      </c>
      <c r="AV887" s="4">
        <v>0.63623310810810807</v>
      </c>
      <c r="AW887" s="4">
        <v>0.43500276920642456</v>
      </c>
      <c r="AX887" s="4">
        <v>0.11368257964558923</v>
      </c>
      <c r="AY887" s="4">
        <v>19.38928210313448</v>
      </c>
      <c r="AZ887" s="4">
        <v>114</v>
      </c>
      <c r="BA887" s="4">
        <v>28.405541561712845</v>
      </c>
      <c r="BB887" s="4">
        <v>37.041666666666664</v>
      </c>
      <c r="BC887" s="4">
        <v>19.114810562571758</v>
      </c>
      <c r="BD887" s="4">
        <v>149</v>
      </c>
      <c r="BE887" s="4">
        <v>9.4153911564625847</v>
      </c>
      <c r="BF887" s="4">
        <v>29.919860627177702</v>
      </c>
      <c r="BG887" s="4">
        <v>6.3546660958904111</v>
      </c>
      <c r="BH887" s="4">
        <v>4.3301168105637382</v>
      </c>
      <c r="BI887" s="4">
        <v>5</v>
      </c>
      <c r="BJ887" s="4">
        <v>2</v>
      </c>
      <c r="BK887" s="4">
        <v>1659.25</v>
      </c>
      <c r="BL887" s="4">
        <v>84.25</v>
      </c>
      <c r="BM887" s="4">
        <v>7430</v>
      </c>
      <c r="BN887" s="4">
        <v>-4</v>
      </c>
      <c r="BO887" s="4">
        <v>1.95</v>
      </c>
      <c r="BP887" s="4">
        <v>-0.59999999999999987</v>
      </c>
      <c r="BQ887" s="4">
        <v>0</v>
      </c>
      <c r="BR887" s="4">
        <v>0</v>
      </c>
      <c r="BS887" s="4">
        <v>0</v>
      </c>
      <c r="BT887" s="4">
        <v>0</v>
      </c>
      <c r="BU887" s="4">
        <v>56</v>
      </c>
      <c r="BV887" s="4">
        <v>0</v>
      </c>
      <c r="BW887" s="4">
        <v>1.8</v>
      </c>
      <c r="BX887" s="4">
        <v>-1.2</v>
      </c>
      <c r="BY887" s="4">
        <v>23</v>
      </c>
      <c r="BZ887" s="4">
        <v>0</v>
      </c>
      <c r="CA887" s="4">
        <v>0</v>
      </c>
      <c r="CB887" s="4">
        <v>0</v>
      </c>
      <c r="CC887" s="4">
        <v>527</v>
      </c>
      <c r="CD887" s="4">
        <v>154</v>
      </c>
      <c r="CE887" s="4">
        <v>2.15</v>
      </c>
      <c r="CF887" s="4">
        <v>-0.75</v>
      </c>
      <c r="CG887" s="4">
        <v>0</v>
      </c>
      <c r="CH887" s="4">
        <v>0</v>
      </c>
      <c r="CI887" s="4">
        <v>0</v>
      </c>
      <c r="CJ887" s="4">
        <v>0</v>
      </c>
      <c r="CK887" s="4">
        <v>1</v>
      </c>
      <c r="CL887" s="4">
        <v>1</v>
      </c>
      <c r="CM887" s="4">
        <v>2.35</v>
      </c>
      <c r="CN887" s="4">
        <v>-9.5500000000000007</v>
      </c>
      <c r="CO887" s="4">
        <v>12</v>
      </c>
      <c r="CP887" s="4">
        <v>1</v>
      </c>
      <c r="CQ887" s="4">
        <v>1405.4</v>
      </c>
      <c r="CR887" s="4">
        <v>21.400000000000091</v>
      </c>
      <c r="CS887" s="4">
        <v>1462</v>
      </c>
      <c r="CT887" s="4">
        <v>-171</v>
      </c>
      <c r="CU887" s="4">
        <v>2.4500000000000002</v>
      </c>
      <c r="CV887" s="4">
        <v>-0.64999999999999991</v>
      </c>
      <c r="CW887" s="4">
        <v>0</v>
      </c>
      <c r="CX887" s="4">
        <v>0</v>
      </c>
      <c r="CY887" s="4">
        <v>0</v>
      </c>
      <c r="CZ887" s="4">
        <v>0</v>
      </c>
      <c r="DA887" s="4">
        <v>42</v>
      </c>
      <c r="DB887" s="4">
        <v>14</v>
      </c>
      <c r="DC887" s="4">
        <v>2.7</v>
      </c>
      <c r="DD887" s="4">
        <v>-1.75</v>
      </c>
      <c r="DE887" s="4">
        <v>29</v>
      </c>
      <c r="DF887" s="4">
        <v>0</v>
      </c>
      <c r="DG887" s="4">
        <v>0</v>
      </c>
      <c r="DH887" s="4">
        <v>0</v>
      </c>
      <c r="DI887" s="4">
        <v>2374</v>
      </c>
      <c r="DJ887" s="4">
        <v>130</v>
      </c>
      <c r="DK887" s="4">
        <v>2.75</v>
      </c>
      <c r="DL887" s="4">
        <v>-0.70000000000000018</v>
      </c>
      <c r="DM887" s="4">
        <v>0</v>
      </c>
      <c r="DN887" s="4">
        <v>0</v>
      </c>
      <c r="DO887" s="4">
        <v>0</v>
      </c>
      <c r="DP887" s="4">
        <v>0</v>
      </c>
      <c r="DQ887" s="4">
        <v>7</v>
      </c>
      <c r="DR887" s="4">
        <v>6</v>
      </c>
      <c r="DS887" s="4">
        <v>2.9</v>
      </c>
      <c r="DT887" s="4">
        <v>-1.9</v>
      </c>
      <c r="DU887" s="4">
        <v>1</v>
      </c>
      <c r="DV887" s="4">
        <v>0</v>
      </c>
      <c r="DW887" s="4">
        <v>0</v>
      </c>
      <c r="DX887" s="4">
        <v>0</v>
      </c>
      <c r="DY887" s="4">
        <v>3429</v>
      </c>
      <c r="DZ887" s="4">
        <v>-167</v>
      </c>
      <c r="EA887" s="4">
        <v>3.1</v>
      </c>
      <c r="EB887" s="4">
        <v>-0.75</v>
      </c>
      <c r="EC887" s="4">
        <v>0</v>
      </c>
      <c r="ED887" s="4">
        <v>0</v>
      </c>
      <c r="EE887" s="4">
        <v>0</v>
      </c>
      <c r="EF887" s="4">
        <v>0</v>
      </c>
      <c r="EG887" s="4">
        <v>170</v>
      </c>
      <c r="EH887" s="4">
        <v>163</v>
      </c>
      <c r="EI887" s="4">
        <v>3.4</v>
      </c>
      <c r="EJ887" s="4">
        <v>-1.3000000000000003</v>
      </c>
      <c r="EK887" s="4">
        <v>102</v>
      </c>
      <c r="EL887" s="4">
        <v>1</v>
      </c>
      <c r="EM887" s="4">
        <v>1169.25</v>
      </c>
      <c r="EN887" s="4">
        <v>105</v>
      </c>
      <c r="EO887" s="4">
        <v>22724</v>
      </c>
      <c r="EP887" s="4">
        <v>3821</v>
      </c>
      <c r="EQ887" s="4">
        <v>3.5</v>
      </c>
      <c r="ER887" s="4">
        <v>-0.95000000000000018</v>
      </c>
      <c r="ES887" s="4">
        <v>1</v>
      </c>
      <c r="ET887" s="4">
        <v>1</v>
      </c>
      <c r="EU887" s="4">
        <v>1048.2</v>
      </c>
      <c r="EV887" s="4">
        <v>377.35</v>
      </c>
      <c r="EW887" s="4">
        <v>266</v>
      </c>
      <c r="EX887" s="4">
        <v>240</v>
      </c>
      <c r="EY887" s="4">
        <v>3.65</v>
      </c>
      <c r="EZ887" s="4">
        <v>-1.3000000000000003</v>
      </c>
      <c r="FA887" s="4">
        <v>27</v>
      </c>
      <c r="FB887" s="4">
        <v>1</v>
      </c>
      <c r="FC887" s="4">
        <v>1028.05</v>
      </c>
      <c r="FD887" s="4">
        <v>66.599999999999909</v>
      </c>
      <c r="FE887" s="4">
        <v>5924</v>
      </c>
      <c r="FF887" s="4">
        <v>775</v>
      </c>
      <c r="FG887" s="4">
        <v>3.85</v>
      </c>
      <c r="FH887" s="4">
        <v>-1.3000000000000003</v>
      </c>
      <c r="FI887" s="4">
        <v>3</v>
      </c>
      <c r="FJ887" s="4">
        <v>3</v>
      </c>
      <c r="FK887" s="4">
        <v>1025.1500000000001</v>
      </c>
      <c r="FL887" s="4">
        <v>401.90000000000009</v>
      </c>
      <c r="FM887" s="4">
        <v>77</v>
      </c>
      <c r="FN887" s="4">
        <v>64</v>
      </c>
      <c r="FO887" s="4">
        <v>4.05</v>
      </c>
      <c r="FP887" s="4">
        <v>-1.6500000000000004</v>
      </c>
      <c r="FQ887" s="4">
        <v>9</v>
      </c>
      <c r="FR887" s="4">
        <v>0</v>
      </c>
      <c r="FS887" s="4">
        <v>959.3</v>
      </c>
      <c r="FT887" s="4">
        <v>93.949999999999932</v>
      </c>
      <c r="FU887" s="4">
        <v>16850</v>
      </c>
      <c r="FV887" s="4">
        <v>225</v>
      </c>
      <c r="FW887" s="4">
        <v>4.3499999999999996</v>
      </c>
      <c r="FX887" s="4">
        <v>-1.7000000000000002</v>
      </c>
      <c r="FY887" s="4">
        <v>0</v>
      </c>
      <c r="FZ887" s="4">
        <v>0</v>
      </c>
      <c r="GA887" s="4">
        <v>0</v>
      </c>
      <c r="GB887" s="4">
        <v>0</v>
      </c>
      <c r="GC887" s="4">
        <v>309</v>
      </c>
      <c r="GD887" s="4">
        <v>-12</v>
      </c>
      <c r="GE887" s="4">
        <v>4.7</v>
      </c>
      <c r="GF887" s="4">
        <v>-1.6499999999999995</v>
      </c>
      <c r="GG887" s="4">
        <v>316</v>
      </c>
      <c r="GH887" s="4">
        <v>0</v>
      </c>
      <c r="GI887" s="4">
        <v>859.1</v>
      </c>
      <c r="GJ887" s="4">
        <v>89.100000000000023</v>
      </c>
      <c r="GK887" s="4">
        <v>12646</v>
      </c>
      <c r="GL887" s="4">
        <v>2213</v>
      </c>
      <c r="GM887" s="4">
        <v>5</v>
      </c>
      <c r="GN887" s="4">
        <v>-1.9000000000000004</v>
      </c>
      <c r="GO887" s="4">
        <v>2</v>
      </c>
      <c r="GP887" s="4">
        <v>2</v>
      </c>
      <c r="GQ887" s="4">
        <v>806.35</v>
      </c>
      <c r="GR887" s="4">
        <v>270.85000000000002</v>
      </c>
      <c r="GS887" s="4">
        <v>342</v>
      </c>
      <c r="GT887" s="4">
        <v>31</v>
      </c>
      <c r="GU887" s="4">
        <v>5.25</v>
      </c>
      <c r="GV887" s="4">
        <v>-2.3499999999999996</v>
      </c>
      <c r="GW887" s="4">
        <v>286</v>
      </c>
      <c r="GX887" s="4">
        <v>8</v>
      </c>
      <c r="GY887" s="4">
        <v>761.95</v>
      </c>
      <c r="GZ887" s="4">
        <v>92.850000000000023</v>
      </c>
      <c r="HA887" s="4">
        <v>10374</v>
      </c>
      <c r="HB887" s="4">
        <v>1258</v>
      </c>
      <c r="HC887" s="4">
        <v>5.65</v>
      </c>
      <c r="HD887" s="4">
        <v>-2.5</v>
      </c>
      <c r="HE887" s="4">
        <v>1</v>
      </c>
      <c r="HF887" s="4">
        <v>0</v>
      </c>
      <c r="HG887" s="4">
        <v>0</v>
      </c>
      <c r="HH887" s="4">
        <v>0</v>
      </c>
      <c r="HI887" s="4">
        <v>1144</v>
      </c>
      <c r="HJ887" s="4">
        <v>-19</v>
      </c>
      <c r="HK887" s="4">
        <v>6.05</v>
      </c>
      <c r="HL887" s="4">
        <v>-2.95</v>
      </c>
      <c r="HM887" s="4">
        <v>989</v>
      </c>
      <c r="HN887" s="4">
        <v>86</v>
      </c>
      <c r="HO887" s="4">
        <v>635</v>
      </c>
      <c r="HP887" s="4">
        <v>62.450000000000045</v>
      </c>
      <c r="HQ887" s="4">
        <v>19176</v>
      </c>
      <c r="HR887" s="4">
        <v>4447</v>
      </c>
      <c r="HS887" s="4">
        <v>6.9</v>
      </c>
      <c r="HT887" s="4">
        <v>-3.5499999999999989</v>
      </c>
      <c r="HU887" s="4">
        <v>12</v>
      </c>
      <c r="HV887" s="4">
        <v>5</v>
      </c>
      <c r="HW887" s="4">
        <v>610.70000000000005</v>
      </c>
      <c r="HX887" s="4">
        <v>60.700000000000045</v>
      </c>
      <c r="HY887" s="4">
        <v>1368</v>
      </c>
      <c r="HZ887" s="4">
        <v>357</v>
      </c>
      <c r="IA887" s="4">
        <v>7.75</v>
      </c>
      <c r="IB887" s="4">
        <v>-4.3000000000000007</v>
      </c>
      <c r="IC887" s="4">
        <v>397</v>
      </c>
      <c r="ID887" s="4">
        <v>-5</v>
      </c>
      <c r="IE887" s="4">
        <v>531.6</v>
      </c>
      <c r="IF887" s="4">
        <v>58.950000000000045</v>
      </c>
      <c r="IG887" s="4">
        <v>11277</v>
      </c>
      <c r="IH887" s="4">
        <v>396</v>
      </c>
      <c r="II887" s="4">
        <v>8.9</v>
      </c>
      <c r="IJ887" s="4">
        <v>-5.25</v>
      </c>
      <c r="IK887" s="4">
        <v>72</v>
      </c>
      <c r="IL887" s="4">
        <v>1</v>
      </c>
      <c r="IM887" s="4">
        <v>495.5</v>
      </c>
      <c r="IN887" s="4">
        <v>58.449999999999989</v>
      </c>
      <c r="IO887" s="4">
        <v>2667</v>
      </c>
      <c r="IP887" s="4">
        <v>931</v>
      </c>
      <c r="IQ887" s="4">
        <v>10.25</v>
      </c>
      <c r="IR887" s="4">
        <v>-6.8500000000000014</v>
      </c>
      <c r="IS887" s="4">
        <v>871</v>
      </c>
      <c r="IT887" s="4">
        <v>-8</v>
      </c>
      <c r="IU887" s="4">
        <v>454.55</v>
      </c>
      <c r="IV887" s="4">
        <v>69.449999999999989</v>
      </c>
      <c r="IW887" s="4">
        <v>16649</v>
      </c>
      <c r="IX887" s="4">
        <v>3133</v>
      </c>
      <c r="IY887" s="4">
        <v>12.35</v>
      </c>
      <c r="IZ887" s="4">
        <v>-8.4</v>
      </c>
      <c r="JA887" s="4">
        <v>37</v>
      </c>
      <c r="JB887" s="4">
        <v>-15</v>
      </c>
      <c r="JC887" s="4">
        <v>390</v>
      </c>
      <c r="JD887" s="4">
        <v>46.199999999999989</v>
      </c>
      <c r="JE887" s="4">
        <v>5513</v>
      </c>
      <c r="JF887" s="4">
        <v>2718</v>
      </c>
      <c r="JG887" s="4">
        <v>15</v>
      </c>
      <c r="JH887" s="4">
        <v>-10.45</v>
      </c>
      <c r="JI887" s="4">
        <v>2352</v>
      </c>
      <c r="JJ887" s="4">
        <v>-7</v>
      </c>
      <c r="JK887" s="4">
        <v>340.6</v>
      </c>
      <c r="JL887" s="4">
        <v>45.300000000000011</v>
      </c>
      <c r="JM887" s="4">
        <v>22145</v>
      </c>
      <c r="JN887" s="4">
        <v>6816</v>
      </c>
      <c r="JO887" s="4">
        <v>18.850000000000001</v>
      </c>
      <c r="JP887" s="4">
        <v>-12.899999999999999</v>
      </c>
      <c r="JQ887" s="5">
        <v>287</v>
      </c>
      <c r="JR887" s="4">
        <v>13</v>
      </c>
      <c r="JS887" s="4">
        <v>296.75</v>
      </c>
      <c r="JT887" s="4">
        <v>44.099999999999994</v>
      </c>
      <c r="JU887" s="4">
        <v>8587</v>
      </c>
      <c r="JV887" s="4">
        <v>3459</v>
      </c>
      <c r="JW887" s="4">
        <v>23.9</v>
      </c>
      <c r="JX887" s="4">
        <v>-15.100000000000001</v>
      </c>
      <c r="JY887" s="4">
        <v>4672</v>
      </c>
      <c r="JZ887" s="4">
        <v>-1341</v>
      </c>
      <c r="KA887" s="4">
        <v>253.3</v>
      </c>
      <c r="KB887" s="4">
        <v>38</v>
      </c>
      <c r="KC887" s="4">
        <v>29689</v>
      </c>
      <c r="KD887" s="4">
        <v>6129</v>
      </c>
      <c r="KE887" s="4">
        <v>30.65</v>
      </c>
      <c r="KF887" s="4">
        <v>-18.5</v>
      </c>
      <c r="KG887" s="4">
        <v>1969</v>
      </c>
      <c r="KH887" s="4">
        <v>580</v>
      </c>
      <c r="KI887" s="4">
        <v>213.8</v>
      </c>
      <c r="KJ887" s="4">
        <v>36.350000000000023</v>
      </c>
      <c r="KK887" s="4">
        <v>8526</v>
      </c>
      <c r="KL887" s="4">
        <v>4526</v>
      </c>
      <c r="KM887" s="4">
        <v>39.5</v>
      </c>
      <c r="KN887" s="4">
        <v>-22.6</v>
      </c>
      <c r="KO887" s="4">
        <v>15929</v>
      </c>
      <c r="KP887" s="4">
        <v>380</v>
      </c>
      <c r="KQ887" s="4">
        <v>174.25</v>
      </c>
      <c r="KR887" s="4">
        <v>30.5</v>
      </c>
      <c r="KS887" s="4">
        <v>42081</v>
      </c>
      <c r="KT887" s="4">
        <v>16297</v>
      </c>
      <c r="KU887" s="4">
        <v>51.05</v>
      </c>
      <c r="KV887" s="4">
        <v>-27.100000000000009</v>
      </c>
      <c r="KW887" s="4">
        <v>2645</v>
      </c>
      <c r="KX887" s="4">
        <v>-183</v>
      </c>
      <c r="KY887" s="4">
        <v>138</v>
      </c>
      <c r="KZ887" s="4">
        <v>25.700000000000003</v>
      </c>
      <c r="LA887" s="4">
        <v>9145</v>
      </c>
      <c r="LB887" s="4">
        <v>4858</v>
      </c>
      <c r="LC887" s="4">
        <v>65.2</v>
      </c>
      <c r="LD887" s="4">
        <v>-32.399999999999991</v>
      </c>
    </row>
    <row r="888" spans="1:316" x14ac:dyDescent="0.25">
      <c r="A888" s="171">
        <v>44071.545590277776</v>
      </c>
      <c r="B888" s="172">
        <v>0.54375000000000007</v>
      </c>
      <c r="C888" s="4">
        <v>11634.35</v>
      </c>
      <c r="D888" s="4">
        <v>11650</v>
      </c>
      <c r="E888" s="173">
        <v>86.149999999999991</v>
      </c>
      <c r="F888" s="173">
        <v>-107.15</v>
      </c>
      <c r="G888" s="173">
        <v>313.89999999999998</v>
      </c>
      <c r="H888" s="173">
        <v>2897.55</v>
      </c>
      <c r="I888" s="173">
        <v>-5365.7999999999993</v>
      </c>
      <c r="J888" s="173">
        <v>8263.3499999999985</v>
      </c>
      <c r="K888" s="127">
        <v>14.05</v>
      </c>
      <c r="L888" s="127">
        <v>16.84</v>
      </c>
      <c r="M888" s="127">
        <v>-1.67</v>
      </c>
      <c r="N888" s="127">
        <v>-0.94999999999999929</v>
      </c>
      <c r="O888" s="127">
        <v>8.4107996708283173E-2</v>
      </c>
      <c r="P888" s="127">
        <v>-3.2254123797341182E-2</v>
      </c>
      <c r="Q888" s="127">
        <v>1.3607473378991077</v>
      </c>
      <c r="R888" s="4">
        <v>67334</v>
      </c>
      <c r="S888" s="4">
        <v>108007</v>
      </c>
      <c r="T888" s="173">
        <v>11659.033333333333</v>
      </c>
      <c r="U888" s="173">
        <v>-5.5166666666682431</v>
      </c>
      <c r="V888" s="4">
        <v>183779</v>
      </c>
      <c r="W888" s="4">
        <v>-23972</v>
      </c>
      <c r="X888" s="173">
        <v>24.683333333332484</v>
      </c>
      <c r="Y888" s="126">
        <v>42818</v>
      </c>
      <c r="Z888" s="126">
        <v>108749</v>
      </c>
      <c r="AA888" s="126">
        <v>151567</v>
      </c>
      <c r="AB888" s="126">
        <v>40673</v>
      </c>
      <c r="AC888" s="126">
        <v>33686</v>
      </c>
      <c r="AD888" s="176" t="e">
        <v>#REF!</v>
      </c>
      <c r="AE888" s="177">
        <v>-1.0583933532064646E-2</v>
      </c>
      <c r="AF888" s="177">
        <v>3.0361544218960066E-4</v>
      </c>
      <c r="AG888" s="177">
        <v>2.4499483145859938E-2</v>
      </c>
      <c r="AH888" s="177">
        <v>2.0987944185722539E-2</v>
      </c>
      <c r="AI888" s="127">
        <v>2.8971852793703054E-2</v>
      </c>
      <c r="AJ888" s="127">
        <v>0</v>
      </c>
      <c r="AK888" s="4">
        <v>0</v>
      </c>
      <c r="AL888" s="178">
        <v>11600</v>
      </c>
      <c r="AM888" s="178">
        <v>11500</v>
      </c>
      <c r="AN888" s="178">
        <v>11700</v>
      </c>
      <c r="AO888" s="178">
        <v>11400</v>
      </c>
      <c r="AS888" s="4">
        <v>2.6416181351368277</v>
      </c>
      <c r="AT888" s="4">
        <v>3.4350261389096342</v>
      </c>
      <c r="AU888" s="4">
        <v>1.3960756104383967</v>
      </c>
      <c r="AV888" s="4">
        <v>0.64842681258549928</v>
      </c>
      <c r="AW888" s="4">
        <v>0.44361499364675983</v>
      </c>
      <c r="AX888" s="4">
        <v>0.11446369476348063</v>
      </c>
      <c r="AY888" s="4">
        <v>19.326592517694642</v>
      </c>
      <c r="AZ888" s="4">
        <v>114.58333333333333</v>
      </c>
      <c r="BA888" s="4">
        <v>28.293969849246231</v>
      </c>
      <c r="BB888" s="4">
        <v>37.263888888888886</v>
      </c>
      <c r="BC888" s="4">
        <v>19.33065442020666</v>
      </c>
      <c r="BD888" s="4">
        <v>148.1081081081081</v>
      </c>
      <c r="BE888" s="4">
        <v>9.4775233248515693</v>
      </c>
      <c r="BF888" s="4">
        <v>31.00701754385965</v>
      </c>
      <c r="BG888" s="4">
        <v>6.4818941504178271</v>
      </c>
      <c r="BH888" s="4">
        <v>4.3117346938775514</v>
      </c>
      <c r="BI888" s="4">
        <v>5</v>
      </c>
      <c r="BJ888" s="4">
        <v>2</v>
      </c>
      <c r="BK888" s="4">
        <v>1659.25</v>
      </c>
      <c r="BL888" s="4">
        <v>84.25</v>
      </c>
      <c r="BM888" s="4">
        <v>7433</v>
      </c>
      <c r="BN888" s="4">
        <v>-1</v>
      </c>
      <c r="BO888" s="4">
        <v>1.95</v>
      </c>
      <c r="BP888" s="4">
        <v>-0.59999999999999987</v>
      </c>
      <c r="BQ888" s="4">
        <v>0</v>
      </c>
      <c r="BR888" s="4">
        <v>0</v>
      </c>
      <c r="BS888" s="4">
        <v>0</v>
      </c>
      <c r="BT888" s="4">
        <v>0</v>
      </c>
      <c r="BU888" s="4">
        <v>56</v>
      </c>
      <c r="BV888" s="4">
        <v>0</v>
      </c>
      <c r="BW888" s="4">
        <v>1.8</v>
      </c>
      <c r="BX888" s="4">
        <v>-1.2</v>
      </c>
      <c r="BY888" s="4">
        <v>23</v>
      </c>
      <c r="BZ888" s="4">
        <v>0</v>
      </c>
      <c r="CA888" s="4">
        <v>0</v>
      </c>
      <c r="CB888" s="4">
        <v>0</v>
      </c>
      <c r="CC888" s="4">
        <v>527</v>
      </c>
      <c r="CD888" s="4">
        <v>154</v>
      </c>
      <c r="CE888" s="4">
        <v>2.2000000000000002</v>
      </c>
      <c r="CF888" s="4">
        <v>-0.69999999999999973</v>
      </c>
      <c r="CG888" s="4">
        <v>0</v>
      </c>
      <c r="CH888" s="4">
        <v>0</v>
      </c>
      <c r="CI888" s="4">
        <v>0</v>
      </c>
      <c r="CJ888" s="4">
        <v>0</v>
      </c>
      <c r="CK888" s="4">
        <v>1</v>
      </c>
      <c r="CL888" s="4">
        <v>1</v>
      </c>
      <c r="CM888" s="4">
        <v>2.35</v>
      </c>
      <c r="CN888" s="4">
        <v>-9.5500000000000007</v>
      </c>
      <c r="CO888" s="4">
        <v>12</v>
      </c>
      <c r="CP888" s="4">
        <v>1</v>
      </c>
      <c r="CQ888" s="4">
        <v>1405.4</v>
      </c>
      <c r="CR888" s="4">
        <v>21.400000000000091</v>
      </c>
      <c r="CS888" s="4">
        <v>1462</v>
      </c>
      <c r="CT888" s="4">
        <v>-171</v>
      </c>
      <c r="CU888" s="4">
        <v>2.4500000000000002</v>
      </c>
      <c r="CV888" s="4">
        <v>-0.64999999999999991</v>
      </c>
      <c r="CW888" s="4">
        <v>0</v>
      </c>
      <c r="CX888" s="4">
        <v>0</v>
      </c>
      <c r="CY888" s="4">
        <v>0</v>
      </c>
      <c r="CZ888" s="4">
        <v>0</v>
      </c>
      <c r="DA888" s="4">
        <v>42</v>
      </c>
      <c r="DB888" s="4">
        <v>14</v>
      </c>
      <c r="DC888" s="4">
        <v>2.7</v>
      </c>
      <c r="DD888" s="4">
        <v>-1.75</v>
      </c>
      <c r="DE888" s="4">
        <v>29</v>
      </c>
      <c r="DF888" s="4">
        <v>0</v>
      </c>
      <c r="DG888" s="4">
        <v>0</v>
      </c>
      <c r="DH888" s="4">
        <v>0</v>
      </c>
      <c r="DI888" s="4">
        <v>2376</v>
      </c>
      <c r="DJ888" s="4">
        <v>132</v>
      </c>
      <c r="DK888" s="4">
        <v>2.8</v>
      </c>
      <c r="DL888" s="4">
        <v>-0.65000000000000036</v>
      </c>
      <c r="DM888" s="4">
        <v>0</v>
      </c>
      <c r="DN888" s="4">
        <v>0</v>
      </c>
      <c r="DO888" s="4">
        <v>0</v>
      </c>
      <c r="DP888" s="4">
        <v>0</v>
      </c>
      <c r="DQ888" s="4">
        <v>7</v>
      </c>
      <c r="DR888" s="4">
        <v>6</v>
      </c>
      <c r="DS888" s="4">
        <v>2.9</v>
      </c>
      <c r="DT888" s="4">
        <v>-1.9</v>
      </c>
      <c r="DU888" s="4">
        <v>1</v>
      </c>
      <c r="DV888" s="4">
        <v>0</v>
      </c>
      <c r="DW888" s="4">
        <v>0</v>
      </c>
      <c r="DX888" s="4">
        <v>0</v>
      </c>
      <c r="DY888" s="4">
        <v>3434</v>
      </c>
      <c r="DZ888" s="4">
        <v>-162</v>
      </c>
      <c r="EA888" s="4">
        <v>3.15</v>
      </c>
      <c r="EB888" s="4">
        <v>-0.70000000000000018</v>
      </c>
      <c r="EC888" s="4">
        <v>0</v>
      </c>
      <c r="ED888" s="4">
        <v>0</v>
      </c>
      <c r="EE888" s="4">
        <v>0</v>
      </c>
      <c r="EF888" s="4">
        <v>0</v>
      </c>
      <c r="EG888" s="4">
        <v>170</v>
      </c>
      <c r="EH888" s="4">
        <v>163</v>
      </c>
      <c r="EI888" s="4">
        <v>3.4</v>
      </c>
      <c r="EJ888" s="4">
        <v>-1.3000000000000003</v>
      </c>
      <c r="EK888" s="4">
        <v>102</v>
      </c>
      <c r="EL888" s="4">
        <v>1</v>
      </c>
      <c r="EM888" s="4">
        <v>1169.25</v>
      </c>
      <c r="EN888" s="4">
        <v>105</v>
      </c>
      <c r="EO888" s="4">
        <v>22679</v>
      </c>
      <c r="EP888" s="4">
        <v>3776</v>
      </c>
      <c r="EQ888" s="4">
        <v>3.55</v>
      </c>
      <c r="ER888" s="4">
        <v>-0.90000000000000036</v>
      </c>
      <c r="ES888" s="4">
        <v>1</v>
      </c>
      <c r="ET888" s="4">
        <v>1</v>
      </c>
      <c r="EU888" s="4">
        <v>1048.2</v>
      </c>
      <c r="EV888" s="4">
        <v>377.35</v>
      </c>
      <c r="EW888" s="4">
        <v>266</v>
      </c>
      <c r="EX888" s="4">
        <v>240</v>
      </c>
      <c r="EY888" s="4">
        <v>3.65</v>
      </c>
      <c r="EZ888" s="4">
        <v>-1.3000000000000003</v>
      </c>
      <c r="FA888" s="4">
        <v>27</v>
      </c>
      <c r="FB888" s="4">
        <v>1</v>
      </c>
      <c r="FC888" s="4">
        <v>1028.05</v>
      </c>
      <c r="FD888" s="4">
        <v>66.599999999999909</v>
      </c>
      <c r="FE888" s="4">
        <v>5905</v>
      </c>
      <c r="FF888" s="4">
        <v>756</v>
      </c>
      <c r="FG888" s="4">
        <v>3.85</v>
      </c>
      <c r="FH888" s="4">
        <v>-1.3000000000000003</v>
      </c>
      <c r="FI888" s="4">
        <v>3</v>
      </c>
      <c r="FJ888" s="4">
        <v>3</v>
      </c>
      <c r="FK888" s="4">
        <v>1025.1500000000001</v>
      </c>
      <c r="FL888" s="4">
        <v>401.90000000000009</v>
      </c>
      <c r="FM888" s="4">
        <v>77</v>
      </c>
      <c r="FN888" s="4">
        <v>64</v>
      </c>
      <c r="FO888" s="4">
        <v>4.2</v>
      </c>
      <c r="FP888" s="4">
        <v>-1.5</v>
      </c>
      <c r="FQ888" s="4">
        <v>9</v>
      </c>
      <c r="FR888" s="4">
        <v>0</v>
      </c>
      <c r="FS888" s="4">
        <v>959.3</v>
      </c>
      <c r="FT888" s="4">
        <v>93.949999999999932</v>
      </c>
      <c r="FU888" s="4">
        <v>16857</v>
      </c>
      <c r="FV888" s="4">
        <v>232</v>
      </c>
      <c r="FW888" s="4">
        <v>4.4000000000000004</v>
      </c>
      <c r="FX888" s="4">
        <v>-1.6499999999999995</v>
      </c>
      <c r="FY888" s="4">
        <v>0</v>
      </c>
      <c r="FZ888" s="4">
        <v>0</v>
      </c>
      <c r="GA888" s="4">
        <v>0</v>
      </c>
      <c r="GB888" s="4">
        <v>0</v>
      </c>
      <c r="GC888" s="4">
        <v>305</v>
      </c>
      <c r="GD888" s="4">
        <v>-16</v>
      </c>
      <c r="GE888" s="4">
        <v>4.55</v>
      </c>
      <c r="GF888" s="4">
        <v>-1.7999999999999998</v>
      </c>
      <c r="GG888" s="4">
        <v>316</v>
      </c>
      <c r="GH888" s="4">
        <v>0</v>
      </c>
      <c r="GI888" s="4">
        <v>859.1</v>
      </c>
      <c r="GJ888" s="4">
        <v>89.100000000000023</v>
      </c>
      <c r="GK888" s="4">
        <v>12655</v>
      </c>
      <c r="GL888" s="4">
        <v>2222</v>
      </c>
      <c r="GM888" s="4">
        <v>4.95</v>
      </c>
      <c r="GN888" s="4">
        <v>-1.9500000000000002</v>
      </c>
      <c r="GO888" s="4">
        <v>2</v>
      </c>
      <c r="GP888" s="4">
        <v>2</v>
      </c>
      <c r="GQ888" s="4">
        <v>806.35</v>
      </c>
      <c r="GR888" s="4">
        <v>270.85000000000002</v>
      </c>
      <c r="GS888" s="4">
        <v>352</v>
      </c>
      <c r="GT888" s="4">
        <v>41</v>
      </c>
      <c r="GU888" s="4">
        <v>5.25</v>
      </c>
      <c r="GV888" s="4">
        <v>-2.3499999999999996</v>
      </c>
      <c r="GW888" s="4">
        <v>286</v>
      </c>
      <c r="GX888" s="4">
        <v>8</v>
      </c>
      <c r="GY888" s="4">
        <v>761.95</v>
      </c>
      <c r="GZ888" s="4">
        <v>92.850000000000023</v>
      </c>
      <c r="HA888" s="4">
        <v>10382</v>
      </c>
      <c r="HB888" s="4">
        <v>1266</v>
      </c>
      <c r="HC888" s="4">
        <v>5.55</v>
      </c>
      <c r="HD888" s="4">
        <v>-2.6000000000000005</v>
      </c>
      <c r="HE888" s="4">
        <v>1</v>
      </c>
      <c r="HF888" s="4">
        <v>0</v>
      </c>
      <c r="HG888" s="4">
        <v>0</v>
      </c>
      <c r="HH888" s="4">
        <v>0</v>
      </c>
      <c r="HI888" s="4">
        <v>1142</v>
      </c>
      <c r="HJ888" s="4">
        <v>-21</v>
      </c>
      <c r="HK888" s="4">
        <v>5.95</v>
      </c>
      <c r="HL888" s="4">
        <v>-3.05</v>
      </c>
      <c r="HM888" s="4">
        <v>989</v>
      </c>
      <c r="HN888" s="4">
        <v>86</v>
      </c>
      <c r="HO888" s="4">
        <v>646.20000000000005</v>
      </c>
      <c r="HP888" s="4">
        <v>73.650000000000091</v>
      </c>
      <c r="HQ888" s="4">
        <v>19114</v>
      </c>
      <c r="HR888" s="4">
        <v>4385</v>
      </c>
      <c r="HS888" s="4">
        <v>6.7</v>
      </c>
      <c r="HT888" s="4">
        <v>-3.7499999999999991</v>
      </c>
      <c r="HU888" s="4">
        <v>12</v>
      </c>
      <c r="HV888" s="4">
        <v>5</v>
      </c>
      <c r="HW888" s="4">
        <v>610.70000000000005</v>
      </c>
      <c r="HX888" s="4">
        <v>60.700000000000045</v>
      </c>
      <c r="HY888" s="4">
        <v>1375</v>
      </c>
      <c r="HZ888" s="4">
        <v>364</v>
      </c>
      <c r="IA888" s="4">
        <v>7.4</v>
      </c>
      <c r="IB888" s="4">
        <v>-4.6500000000000004</v>
      </c>
      <c r="IC888" s="4">
        <v>398</v>
      </c>
      <c r="ID888" s="4">
        <v>-4</v>
      </c>
      <c r="IE888" s="4">
        <v>551.85</v>
      </c>
      <c r="IF888" s="4">
        <v>79.200000000000045</v>
      </c>
      <c r="IG888" s="4">
        <v>11261</v>
      </c>
      <c r="IH888" s="4">
        <v>380</v>
      </c>
      <c r="II888" s="4">
        <v>8.5500000000000007</v>
      </c>
      <c r="IJ888" s="4">
        <v>-5.6</v>
      </c>
      <c r="IK888" s="4">
        <v>72</v>
      </c>
      <c r="IL888" s="4">
        <v>1</v>
      </c>
      <c r="IM888" s="4">
        <v>495.5</v>
      </c>
      <c r="IN888" s="4">
        <v>58.449999999999989</v>
      </c>
      <c r="IO888" s="4">
        <v>2683</v>
      </c>
      <c r="IP888" s="4">
        <v>947</v>
      </c>
      <c r="IQ888" s="4">
        <v>9.65</v>
      </c>
      <c r="IR888" s="4">
        <v>-7.4500000000000011</v>
      </c>
      <c r="IS888" s="4">
        <v>871</v>
      </c>
      <c r="IT888" s="4">
        <v>-8</v>
      </c>
      <c r="IU888" s="4">
        <v>454.55</v>
      </c>
      <c r="IV888" s="4">
        <v>69.449999999999989</v>
      </c>
      <c r="IW888" s="4">
        <v>16837</v>
      </c>
      <c r="IX888" s="4">
        <v>3321</v>
      </c>
      <c r="IY888" s="4">
        <v>11.8</v>
      </c>
      <c r="IZ888" s="4">
        <v>-8.9499999999999993</v>
      </c>
      <c r="JA888" s="4">
        <v>37</v>
      </c>
      <c r="JB888" s="4">
        <v>-15</v>
      </c>
      <c r="JC888" s="4">
        <v>396.05</v>
      </c>
      <c r="JD888" s="4">
        <v>52.25</v>
      </c>
      <c r="JE888" s="4">
        <v>5480</v>
      </c>
      <c r="JF888" s="4">
        <v>2685</v>
      </c>
      <c r="JG888" s="4">
        <v>14.4</v>
      </c>
      <c r="JH888" s="4">
        <v>-11.049999999999999</v>
      </c>
      <c r="JI888" s="4">
        <v>2358</v>
      </c>
      <c r="JJ888" s="4">
        <v>-1</v>
      </c>
      <c r="JK888" s="4">
        <v>348.3</v>
      </c>
      <c r="JL888" s="4">
        <v>53</v>
      </c>
      <c r="JM888" s="4">
        <v>22348</v>
      </c>
      <c r="JN888" s="4">
        <v>7019</v>
      </c>
      <c r="JO888" s="4">
        <v>18.05</v>
      </c>
      <c r="JP888" s="4">
        <v>-13.7</v>
      </c>
      <c r="JQ888" s="5">
        <v>285</v>
      </c>
      <c r="JR888" s="4">
        <v>11</v>
      </c>
      <c r="JS888" s="4">
        <v>303.05</v>
      </c>
      <c r="JT888" s="4">
        <v>50.400000000000006</v>
      </c>
      <c r="JU888" s="4">
        <v>8837</v>
      </c>
      <c r="JV888" s="4">
        <v>3709</v>
      </c>
      <c r="JW888" s="4">
        <v>22.45</v>
      </c>
      <c r="JX888" s="4">
        <v>-16.55</v>
      </c>
      <c r="JY888" s="4">
        <v>4667</v>
      </c>
      <c r="JZ888" s="4">
        <v>-1346</v>
      </c>
      <c r="KA888" s="4">
        <v>261.39999999999998</v>
      </c>
      <c r="KB888" s="4">
        <v>46.099999999999966</v>
      </c>
      <c r="KC888" s="4">
        <v>30251</v>
      </c>
      <c r="KD888" s="4">
        <v>6691</v>
      </c>
      <c r="KE888" s="4">
        <v>29.55</v>
      </c>
      <c r="KF888" s="4">
        <v>-19.599999999999998</v>
      </c>
      <c r="KG888" s="4">
        <v>1960</v>
      </c>
      <c r="KH888" s="4">
        <v>571</v>
      </c>
      <c r="KI888" s="4">
        <v>220.85</v>
      </c>
      <c r="KJ888" s="4">
        <v>43.400000000000006</v>
      </c>
      <c r="KK888" s="4">
        <v>8451</v>
      </c>
      <c r="KL888" s="4">
        <v>4451</v>
      </c>
      <c r="KM888" s="4">
        <v>37.700000000000003</v>
      </c>
      <c r="KN888" s="4">
        <v>-24.4</v>
      </c>
      <c r="KO888" s="4">
        <v>15969</v>
      </c>
      <c r="KP888" s="4">
        <v>420</v>
      </c>
      <c r="KQ888" s="4">
        <v>180.75</v>
      </c>
      <c r="KR888" s="4">
        <v>37</v>
      </c>
      <c r="KS888" s="4">
        <v>42184</v>
      </c>
      <c r="KT888" s="4">
        <v>16400</v>
      </c>
      <c r="KU888" s="4">
        <v>49</v>
      </c>
      <c r="KV888" s="4">
        <v>-29.150000000000006</v>
      </c>
      <c r="KW888" s="4">
        <v>2678</v>
      </c>
      <c r="KX888" s="4">
        <v>-150</v>
      </c>
      <c r="KY888" s="4">
        <v>145.44999999999999</v>
      </c>
      <c r="KZ888" s="4">
        <v>33.149999999999991</v>
      </c>
      <c r="LA888" s="4">
        <v>9199</v>
      </c>
      <c r="LB888" s="4">
        <v>4912</v>
      </c>
      <c r="LC888" s="4">
        <v>62.4</v>
      </c>
      <c r="LD888" s="4">
        <v>-35.199999999999996</v>
      </c>
    </row>
    <row r="889" spans="1:316" x14ac:dyDescent="0.25">
      <c r="A889" s="171">
        <v>44071.543303935185</v>
      </c>
      <c r="B889" s="172">
        <v>0.54166666666666663</v>
      </c>
      <c r="C889" s="4">
        <v>11642.95</v>
      </c>
      <c r="D889" s="4">
        <v>11650</v>
      </c>
      <c r="E889" s="173">
        <v>107.44999999999999</v>
      </c>
      <c r="F889" s="173">
        <v>-113.75</v>
      </c>
      <c r="G889" s="173">
        <v>313.89999999999998</v>
      </c>
      <c r="H889" s="173">
        <v>2966.55</v>
      </c>
      <c r="I889" s="173">
        <v>-5458</v>
      </c>
      <c r="J889" s="173">
        <v>8424.5499999999993</v>
      </c>
      <c r="K889" s="127">
        <v>13.93</v>
      </c>
      <c r="L889" s="127">
        <v>17.39</v>
      </c>
      <c r="M889" s="127">
        <v>-1.7900000000000009</v>
      </c>
      <c r="N889" s="127">
        <v>-0.39999999999999858</v>
      </c>
      <c r="O889" s="127">
        <v>8.7784654525992136E-4</v>
      </c>
      <c r="P889" s="127">
        <v>0.49752704329659908</v>
      </c>
      <c r="Q889" s="127">
        <v>1.3583361009631352</v>
      </c>
      <c r="R889" s="4">
        <v>67145</v>
      </c>
      <c r="S889" s="4">
        <v>107169</v>
      </c>
      <c r="T889" s="173">
        <v>11667.300000000001</v>
      </c>
      <c r="U889" s="173">
        <v>3.9666666666671517</v>
      </c>
      <c r="V889" s="4">
        <v>183780</v>
      </c>
      <c r="W889" s="4">
        <v>-24166</v>
      </c>
      <c r="X889" s="173">
        <v>24.350000000000364</v>
      </c>
      <c r="Y889" s="126">
        <v>52841</v>
      </c>
      <c r="Z889" s="126">
        <v>107913</v>
      </c>
      <c r="AA889" s="126">
        <v>160754</v>
      </c>
      <c r="AB889" s="126">
        <v>40024</v>
      </c>
      <c r="AC889" s="126">
        <v>33805</v>
      </c>
      <c r="AD889" s="176" t="e">
        <v>#REF!</v>
      </c>
      <c r="AE889" s="177">
        <v>-4.2331721629001735E-2</v>
      </c>
      <c r="AF889" s="177">
        <v>1.5489379391745589E-3</v>
      </c>
      <c r="AG889" s="177">
        <v>4.5752054201305039E-3</v>
      </c>
      <c r="AH889" s="177">
        <v>2.9199897580322414E-2</v>
      </c>
      <c r="AI889" s="127">
        <v>3.6527386460853281E-2</v>
      </c>
      <c r="AJ889" s="127">
        <v>0</v>
      </c>
      <c r="AK889" s="4">
        <v>0</v>
      </c>
      <c r="AL889" s="178">
        <v>11600</v>
      </c>
      <c r="AM889" s="178">
        <v>11500</v>
      </c>
      <c r="AN889" s="178">
        <v>11700</v>
      </c>
      <c r="AO889" s="178">
        <v>11400</v>
      </c>
      <c r="AS889" s="4">
        <v>2.6294975283148738</v>
      </c>
      <c r="AT889" s="4">
        <v>3.2933526011560694</v>
      </c>
      <c r="AU889" s="4">
        <v>1.4086298502656578</v>
      </c>
      <c r="AV889" s="4">
        <v>0.62633213056977433</v>
      </c>
      <c r="AW889" s="4">
        <v>0.44037421545020328</v>
      </c>
      <c r="AX889" s="4">
        <v>0.11416283843221582</v>
      </c>
      <c r="AY889" s="4">
        <v>19.281092012133467</v>
      </c>
      <c r="AZ889" s="4">
        <v>112.83333333333333</v>
      </c>
      <c r="BA889" s="4">
        <v>28.394472361809044</v>
      </c>
      <c r="BB889" s="4">
        <v>37</v>
      </c>
      <c r="BC889" s="4">
        <v>19.422502870264065</v>
      </c>
      <c r="BD889" s="4">
        <v>148.62162162162161</v>
      </c>
      <c r="BE889" s="4">
        <v>9.4898132427843809</v>
      </c>
      <c r="BF889" s="4">
        <v>30.256140350877192</v>
      </c>
      <c r="BG889" s="4">
        <v>6.4317406143344709</v>
      </c>
      <c r="BH889" s="4">
        <v>4.2243654822335026</v>
      </c>
      <c r="BI889" s="4">
        <v>5</v>
      </c>
      <c r="BJ889" s="4">
        <v>2</v>
      </c>
      <c r="BK889" s="4">
        <v>1659.25</v>
      </c>
      <c r="BL889" s="4">
        <v>84.25</v>
      </c>
      <c r="BM889" s="4">
        <v>7462</v>
      </c>
      <c r="BN889" s="4">
        <v>28</v>
      </c>
      <c r="BO889" s="4">
        <v>1.95</v>
      </c>
      <c r="BP889" s="4">
        <v>-0.59999999999999987</v>
      </c>
      <c r="BQ889" s="4">
        <v>0</v>
      </c>
      <c r="BR889" s="4">
        <v>0</v>
      </c>
      <c r="BS889" s="4">
        <v>0</v>
      </c>
      <c r="BT889" s="4">
        <v>0</v>
      </c>
      <c r="BU889" s="4">
        <v>56</v>
      </c>
      <c r="BV889" s="4">
        <v>0</v>
      </c>
      <c r="BW889" s="4">
        <v>1.8</v>
      </c>
      <c r="BX889" s="4">
        <v>-1.2</v>
      </c>
      <c r="BY889" s="4">
        <v>23</v>
      </c>
      <c r="BZ889" s="4">
        <v>0</v>
      </c>
      <c r="CA889" s="4">
        <v>0</v>
      </c>
      <c r="CB889" s="4">
        <v>0</v>
      </c>
      <c r="CC889" s="4">
        <v>527</v>
      </c>
      <c r="CD889" s="4">
        <v>154</v>
      </c>
      <c r="CE889" s="4">
        <v>2.2000000000000002</v>
      </c>
      <c r="CF889" s="4">
        <v>-0.69999999999999973</v>
      </c>
      <c r="CG889" s="4">
        <v>0</v>
      </c>
      <c r="CH889" s="4">
        <v>0</v>
      </c>
      <c r="CI889" s="4">
        <v>0</v>
      </c>
      <c r="CJ889" s="4">
        <v>0</v>
      </c>
      <c r="CK889" s="4">
        <v>1</v>
      </c>
      <c r="CL889" s="4">
        <v>1</v>
      </c>
      <c r="CM889" s="4">
        <v>2.35</v>
      </c>
      <c r="CN889" s="4">
        <v>-9.5500000000000007</v>
      </c>
      <c r="CO889" s="4">
        <v>12</v>
      </c>
      <c r="CP889" s="4">
        <v>1</v>
      </c>
      <c r="CQ889" s="4">
        <v>1405.4</v>
      </c>
      <c r="CR889" s="4">
        <v>21.400000000000091</v>
      </c>
      <c r="CS889" s="4">
        <v>1462</v>
      </c>
      <c r="CT889" s="4">
        <v>-171</v>
      </c>
      <c r="CU889" s="4">
        <v>2.5</v>
      </c>
      <c r="CV889" s="4">
        <v>-0.60000000000000009</v>
      </c>
      <c r="CW889" s="4">
        <v>0</v>
      </c>
      <c r="CX889" s="4">
        <v>0</v>
      </c>
      <c r="CY889" s="4">
        <v>0</v>
      </c>
      <c r="CZ889" s="4">
        <v>0</v>
      </c>
      <c r="DA889" s="4">
        <v>42</v>
      </c>
      <c r="DB889" s="4">
        <v>14</v>
      </c>
      <c r="DC889" s="4">
        <v>2.7</v>
      </c>
      <c r="DD889" s="4">
        <v>-1.75</v>
      </c>
      <c r="DE889" s="4">
        <v>29</v>
      </c>
      <c r="DF889" s="4">
        <v>0</v>
      </c>
      <c r="DG889" s="4">
        <v>0</v>
      </c>
      <c r="DH889" s="4">
        <v>0</v>
      </c>
      <c r="DI889" s="4">
        <v>2387</v>
      </c>
      <c r="DJ889" s="4">
        <v>143</v>
      </c>
      <c r="DK889" s="4">
        <v>2.75</v>
      </c>
      <c r="DL889" s="4">
        <v>-0.70000000000000018</v>
      </c>
      <c r="DM889" s="4">
        <v>0</v>
      </c>
      <c r="DN889" s="4">
        <v>0</v>
      </c>
      <c r="DO889" s="4">
        <v>0</v>
      </c>
      <c r="DP889" s="4">
        <v>0</v>
      </c>
      <c r="DQ889" s="4">
        <v>7</v>
      </c>
      <c r="DR889" s="4">
        <v>6</v>
      </c>
      <c r="DS889" s="4">
        <v>2.9</v>
      </c>
      <c r="DT889" s="4">
        <v>-1.9</v>
      </c>
      <c r="DU889" s="4">
        <v>1</v>
      </c>
      <c r="DV889" s="4">
        <v>0</v>
      </c>
      <c r="DW889" s="4">
        <v>0</v>
      </c>
      <c r="DX889" s="4">
        <v>0</v>
      </c>
      <c r="DY889" s="4">
        <v>3434</v>
      </c>
      <c r="DZ889" s="4">
        <v>-162</v>
      </c>
      <c r="EA889" s="4">
        <v>3.15</v>
      </c>
      <c r="EB889" s="4">
        <v>-0.70000000000000018</v>
      </c>
      <c r="EC889" s="4">
        <v>0</v>
      </c>
      <c r="ED889" s="4">
        <v>0</v>
      </c>
      <c r="EE889" s="4">
        <v>0</v>
      </c>
      <c r="EF889" s="4">
        <v>0</v>
      </c>
      <c r="EG889" s="4">
        <v>170</v>
      </c>
      <c r="EH889" s="4">
        <v>163</v>
      </c>
      <c r="EI889" s="4">
        <v>3.4</v>
      </c>
      <c r="EJ889" s="4">
        <v>-1.3000000000000003</v>
      </c>
      <c r="EK889" s="4">
        <v>102</v>
      </c>
      <c r="EL889" s="4">
        <v>1</v>
      </c>
      <c r="EM889" s="4">
        <v>1169.25</v>
      </c>
      <c r="EN889" s="4">
        <v>105</v>
      </c>
      <c r="EO889" s="4">
        <v>22579</v>
      </c>
      <c r="EP889" s="4">
        <v>3676</v>
      </c>
      <c r="EQ889" s="4">
        <v>3.5</v>
      </c>
      <c r="ER889" s="4">
        <v>-0.95000000000000018</v>
      </c>
      <c r="ES889" s="4">
        <v>1</v>
      </c>
      <c r="ET889" s="4">
        <v>1</v>
      </c>
      <c r="EU889" s="4">
        <v>1048.2</v>
      </c>
      <c r="EV889" s="4">
        <v>377.35</v>
      </c>
      <c r="EW889" s="4">
        <v>265</v>
      </c>
      <c r="EX889" s="4">
        <v>239</v>
      </c>
      <c r="EY889" s="4">
        <v>3.8</v>
      </c>
      <c r="EZ889" s="4">
        <v>-1.1500000000000004</v>
      </c>
      <c r="FA889" s="4">
        <v>27</v>
      </c>
      <c r="FB889" s="4">
        <v>1</v>
      </c>
      <c r="FC889" s="4">
        <v>1028.05</v>
      </c>
      <c r="FD889" s="4">
        <v>66.599999999999909</v>
      </c>
      <c r="FE889" s="4">
        <v>5982</v>
      </c>
      <c r="FF889" s="4">
        <v>833</v>
      </c>
      <c r="FG889" s="4">
        <v>3.9</v>
      </c>
      <c r="FH889" s="4">
        <v>-1.2500000000000004</v>
      </c>
      <c r="FI889" s="4">
        <v>3</v>
      </c>
      <c r="FJ889" s="4">
        <v>3</v>
      </c>
      <c r="FK889" s="4">
        <v>1025.1500000000001</v>
      </c>
      <c r="FL889" s="4">
        <v>401.90000000000009</v>
      </c>
      <c r="FM889" s="4">
        <v>77</v>
      </c>
      <c r="FN889" s="4">
        <v>64</v>
      </c>
      <c r="FO889" s="4">
        <v>4.2</v>
      </c>
      <c r="FP889" s="4">
        <v>-1.5</v>
      </c>
      <c r="FQ889" s="4">
        <v>9</v>
      </c>
      <c r="FR889" s="4">
        <v>0</v>
      </c>
      <c r="FS889" s="4">
        <v>959.3</v>
      </c>
      <c r="FT889" s="4">
        <v>93.949999999999932</v>
      </c>
      <c r="FU889" s="4">
        <v>16807</v>
      </c>
      <c r="FV889" s="4">
        <v>182</v>
      </c>
      <c r="FW889" s="4">
        <v>4.3499999999999996</v>
      </c>
      <c r="FX889" s="4">
        <v>-1.7000000000000002</v>
      </c>
      <c r="FY889" s="4">
        <v>0</v>
      </c>
      <c r="FZ889" s="4">
        <v>0</v>
      </c>
      <c r="GA889" s="4">
        <v>0</v>
      </c>
      <c r="GB889" s="4">
        <v>0</v>
      </c>
      <c r="GC889" s="4">
        <v>305</v>
      </c>
      <c r="GD889" s="4">
        <v>-16</v>
      </c>
      <c r="GE889" s="4">
        <v>4.6500000000000004</v>
      </c>
      <c r="GF889" s="4">
        <v>-1.6999999999999993</v>
      </c>
      <c r="GG889" s="4">
        <v>316</v>
      </c>
      <c r="GH889" s="4">
        <v>0</v>
      </c>
      <c r="GI889" s="4">
        <v>859.1</v>
      </c>
      <c r="GJ889" s="4">
        <v>89.100000000000023</v>
      </c>
      <c r="GK889" s="4">
        <v>12661</v>
      </c>
      <c r="GL889" s="4">
        <v>2228</v>
      </c>
      <c r="GM889" s="4">
        <v>4.9000000000000004</v>
      </c>
      <c r="GN889" s="4">
        <v>-2</v>
      </c>
      <c r="GO889" s="4">
        <v>2</v>
      </c>
      <c r="GP889" s="4">
        <v>2</v>
      </c>
      <c r="GQ889" s="4">
        <v>806.35</v>
      </c>
      <c r="GR889" s="4">
        <v>270.85000000000002</v>
      </c>
      <c r="GS889" s="4">
        <v>352</v>
      </c>
      <c r="GT889" s="4">
        <v>41</v>
      </c>
      <c r="GU889" s="4">
        <v>5.2</v>
      </c>
      <c r="GV889" s="4">
        <v>-2.3999999999999995</v>
      </c>
      <c r="GW889" s="4">
        <v>286</v>
      </c>
      <c r="GX889" s="4">
        <v>8</v>
      </c>
      <c r="GY889" s="4">
        <v>761.95</v>
      </c>
      <c r="GZ889" s="4">
        <v>92.850000000000023</v>
      </c>
      <c r="HA889" s="4">
        <v>10331</v>
      </c>
      <c r="HB889" s="4">
        <v>1215</v>
      </c>
      <c r="HC889" s="4">
        <v>5.5</v>
      </c>
      <c r="HD889" s="4">
        <v>-2.6500000000000004</v>
      </c>
      <c r="HE889" s="4">
        <v>1</v>
      </c>
      <c r="HF889" s="4">
        <v>0</v>
      </c>
      <c r="HG889" s="4">
        <v>0</v>
      </c>
      <c r="HH889" s="4">
        <v>0</v>
      </c>
      <c r="HI889" s="4">
        <v>1140</v>
      </c>
      <c r="HJ889" s="4">
        <v>-23</v>
      </c>
      <c r="HK889" s="4">
        <v>5.95</v>
      </c>
      <c r="HL889" s="4">
        <v>-3.05</v>
      </c>
      <c r="HM889" s="4">
        <v>989</v>
      </c>
      <c r="HN889" s="4">
        <v>86</v>
      </c>
      <c r="HO889" s="4">
        <v>646.20000000000005</v>
      </c>
      <c r="HP889" s="4">
        <v>73.650000000000091</v>
      </c>
      <c r="HQ889" s="4">
        <v>19069</v>
      </c>
      <c r="HR889" s="4">
        <v>4340</v>
      </c>
      <c r="HS889" s="4">
        <v>6.65</v>
      </c>
      <c r="HT889" s="4">
        <v>-3.7999999999999989</v>
      </c>
      <c r="HU889" s="4">
        <v>12</v>
      </c>
      <c r="HV889" s="4">
        <v>5</v>
      </c>
      <c r="HW889" s="4">
        <v>610.70000000000005</v>
      </c>
      <c r="HX889" s="4">
        <v>60.700000000000045</v>
      </c>
      <c r="HY889" s="4">
        <v>1354</v>
      </c>
      <c r="HZ889" s="4">
        <v>343</v>
      </c>
      <c r="IA889" s="4">
        <v>7.3</v>
      </c>
      <c r="IB889" s="4">
        <v>-4.7500000000000009</v>
      </c>
      <c r="IC889" s="4">
        <v>398</v>
      </c>
      <c r="ID889" s="4">
        <v>-4</v>
      </c>
      <c r="IE889" s="4">
        <v>551.85</v>
      </c>
      <c r="IF889" s="4">
        <v>79.200000000000045</v>
      </c>
      <c r="IG889" s="4">
        <v>11301</v>
      </c>
      <c r="IH889" s="4">
        <v>420</v>
      </c>
      <c r="II889" s="4">
        <v>8.35</v>
      </c>
      <c r="IJ889" s="4">
        <v>-5.8000000000000007</v>
      </c>
      <c r="IK889" s="4">
        <v>72</v>
      </c>
      <c r="IL889" s="4">
        <v>1</v>
      </c>
      <c r="IM889" s="4">
        <v>495.5</v>
      </c>
      <c r="IN889" s="4">
        <v>58.449999999999989</v>
      </c>
      <c r="IO889" s="4">
        <v>2664</v>
      </c>
      <c r="IP889" s="4">
        <v>928</v>
      </c>
      <c r="IQ889" s="4">
        <v>9.5500000000000007</v>
      </c>
      <c r="IR889" s="4">
        <v>-7.5500000000000007</v>
      </c>
      <c r="IS889" s="4">
        <v>871</v>
      </c>
      <c r="IT889" s="4">
        <v>-8</v>
      </c>
      <c r="IU889" s="4">
        <v>454.55</v>
      </c>
      <c r="IV889" s="4">
        <v>69.449999999999989</v>
      </c>
      <c r="IW889" s="4">
        <v>16917</v>
      </c>
      <c r="IX889" s="4">
        <v>3401</v>
      </c>
      <c r="IY889" s="4">
        <v>11.55</v>
      </c>
      <c r="IZ889" s="4">
        <v>-9.1999999999999993</v>
      </c>
      <c r="JA889" s="4">
        <v>37</v>
      </c>
      <c r="JB889" s="4">
        <v>-15</v>
      </c>
      <c r="JC889" s="4">
        <v>400</v>
      </c>
      <c r="JD889" s="4">
        <v>56.199999999999989</v>
      </c>
      <c r="JE889" s="4">
        <v>5499</v>
      </c>
      <c r="JF889" s="4">
        <v>2704</v>
      </c>
      <c r="JG889" s="4">
        <v>14.2</v>
      </c>
      <c r="JH889" s="4">
        <v>-11.25</v>
      </c>
      <c r="JI889" s="4">
        <v>2356</v>
      </c>
      <c r="JJ889" s="4">
        <v>-3</v>
      </c>
      <c r="JK889" s="4">
        <v>358</v>
      </c>
      <c r="JL889" s="4">
        <v>62.699999999999989</v>
      </c>
      <c r="JM889" s="4">
        <v>22358</v>
      </c>
      <c r="JN889" s="4">
        <v>7029</v>
      </c>
      <c r="JO889" s="4">
        <v>17.75</v>
      </c>
      <c r="JP889" s="4">
        <v>-14</v>
      </c>
      <c r="JQ889" s="5">
        <v>285</v>
      </c>
      <c r="JR889" s="4">
        <v>11</v>
      </c>
      <c r="JS889" s="4">
        <v>305.5</v>
      </c>
      <c r="JT889" s="4">
        <v>52.849999999999994</v>
      </c>
      <c r="JU889" s="4">
        <v>8623</v>
      </c>
      <c r="JV889" s="4">
        <v>3495</v>
      </c>
      <c r="JW889" s="4">
        <v>22.4</v>
      </c>
      <c r="JX889" s="4">
        <v>-16.600000000000001</v>
      </c>
      <c r="JY889" s="4">
        <v>4688</v>
      </c>
      <c r="JZ889" s="4">
        <v>-1325</v>
      </c>
      <c r="KA889" s="4">
        <v>269.2</v>
      </c>
      <c r="KB889" s="4">
        <v>53.899999999999977</v>
      </c>
      <c r="KC889" s="4">
        <v>30152</v>
      </c>
      <c r="KD889" s="4">
        <v>6592</v>
      </c>
      <c r="KE889" s="4">
        <v>28.8</v>
      </c>
      <c r="KF889" s="4">
        <v>-20.349999999999998</v>
      </c>
      <c r="KG889" s="4">
        <v>1970</v>
      </c>
      <c r="KH889" s="4">
        <v>581</v>
      </c>
      <c r="KI889" s="4">
        <v>228.35</v>
      </c>
      <c r="KJ889" s="4">
        <v>50.900000000000006</v>
      </c>
      <c r="KK889" s="4">
        <v>8322</v>
      </c>
      <c r="KL889" s="4">
        <v>4322</v>
      </c>
      <c r="KM889" s="4">
        <v>36.700000000000003</v>
      </c>
      <c r="KN889" s="4">
        <v>-25.4</v>
      </c>
      <c r="KO889" s="4">
        <v>15981</v>
      </c>
      <c r="KP889" s="4">
        <v>432</v>
      </c>
      <c r="KQ889" s="4">
        <v>188.5</v>
      </c>
      <c r="KR889" s="4">
        <v>44.75</v>
      </c>
      <c r="KS889" s="4">
        <v>42022</v>
      </c>
      <c r="KT889" s="4">
        <v>16238</v>
      </c>
      <c r="KU889" s="4">
        <v>47</v>
      </c>
      <c r="KV889" s="4">
        <v>-31.150000000000006</v>
      </c>
      <c r="KW889" s="4">
        <v>2768</v>
      </c>
      <c r="KX889" s="4">
        <v>-60</v>
      </c>
      <c r="KY889" s="4">
        <v>151</v>
      </c>
      <c r="KZ889" s="4">
        <v>38.700000000000003</v>
      </c>
      <c r="LA889" s="4">
        <v>9116</v>
      </c>
      <c r="LB889" s="4">
        <v>4829</v>
      </c>
      <c r="LC889" s="4">
        <v>60.1</v>
      </c>
      <c r="LD889" s="4">
        <v>-37.499999999999993</v>
      </c>
    </row>
    <row r="890" spans="1:316" x14ac:dyDescent="0.25">
      <c r="A890" s="171">
        <v>44071.542045138885</v>
      </c>
      <c r="B890" s="172">
        <v>0.54097222222222219</v>
      </c>
      <c r="C890" s="4">
        <v>11636.5</v>
      </c>
      <c r="D890" s="4">
        <v>11650</v>
      </c>
      <c r="E890" s="173">
        <v>98.200000000000017</v>
      </c>
      <c r="F890" s="173">
        <v>-108.50000000000001</v>
      </c>
      <c r="G890" s="173">
        <v>313.89999999999998</v>
      </c>
      <c r="H890" s="173">
        <v>2934.35</v>
      </c>
      <c r="I890" s="173">
        <v>-5424.1500000000005</v>
      </c>
      <c r="J890" s="173">
        <v>8358.5</v>
      </c>
      <c r="K890" s="127">
        <v>13.93</v>
      </c>
      <c r="L890" s="127">
        <v>17.39</v>
      </c>
      <c r="M890" s="127">
        <v>-1.7900000000000009</v>
      </c>
      <c r="N890" s="127">
        <v>-0.39999999999999858</v>
      </c>
      <c r="O890" s="127">
        <v>1.8728615379242333E-2</v>
      </c>
      <c r="P890" s="127">
        <v>0.50441386356508522</v>
      </c>
      <c r="Q890" s="127">
        <v>1.364211905715812</v>
      </c>
      <c r="R890" s="4">
        <v>65881</v>
      </c>
      <c r="S890" s="4">
        <v>106860</v>
      </c>
      <c r="T890" s="173">
        <v>11663.333333333334</v>
      </c>
      <c r="U890" s="173">
        <v>-1.6666666666424135E-2</v>
      </c>
      <c r="V890" s="4">
        <v>184049</v>
      </c>
      <c r="W890" s="4">
        <v>-23900</v>
      </c>
      <c r="X890" s="173">
        <v>26.83333333333394</v>
      </c>
      <c r="Y890" s="126">
        <v>44475</v>
      </c>
      <c r="Z890" s="126">
        <v>107626</v>
      </c>
      <c r="AA890" s="126">
        <v>152101</v>
      </c>
      <c r="AB890" s="126">
        <v>40979</v>
      </c>
      <c r="AC890" s="126">
        <v>34374</v>
      </c>
      <c r="AD890" s="176" t="e">
        <v>#REF!</v>
      </c>
      <c r="AE890" s="177">
        <v>-3.3670496005034377E-2</v>
      </c>
      <c r="AF890" s="177">
        <v>3.6887289641886864E-3</v>
      </c>
      <c r="AG890" s="177">
        <v>2.3331251209714226E-2</v>
      </c>
      <c r="AH890" s="177">
        <v>4.5733064536222903E-2</v>
      </c>
      <c r="AI890" s="127">
        <v>3.878667900423699E-2</v>
      </c>
      <c r="AJ890" s="127">
        <v>0</v>
      </c>
      <c r="AK890" s="4">
        <v>0</v>
      </c>
      <c r="AL890" s="178">
        <v>11600</v>
      </c>
      <c r="AM890" s="178">
        <v>11500</v>
      </c>
      <c r="AN890" s="178">
        <v>11700</v>
      </c>
      <c r="AO890" s="178">
        <v>11400</v>
      </c>
      <c r="AS890" s="4">
        <v>2.6280483982195473</v>
      </c>
      <c r="AT890" s="4">
        <v>3.2221827230714539</v>
      </c>
      <c r="AU890" s="4">
        <v>1.4270016966954835</v>
      </c>
      <c r="AV890" s="4">
        <v>0.65240092442009756</v>
      </c>
      <c r="AW890" s="4">
        <v>0.44208216992421223</v>
      </c>
      <c r="AX890" s="4">
        <v>0.11775113033221939</v>
      </c>
      <c r="AY890" s="4">
        <v>19.329625884732053</v>
      </c>
      <c r="AZ890" s="4">
        <v>114.16666666666667</v>
      </c>
      <c r="BA890" s="4">
        <v>28.484924623115578</v>
      </c>
      <c r="BB890" s="4">
        <v>36.666666666666664</v>
      </c>
      <c r="BC890" s="4">
        <v>19.378874856486796</v>
      </c>
      <c r="BD890" s="4">
        <v>148.02702702702703</v>
      </c>
      <c r="BE890" s="4">
        <v>9.415189873417722</v>
      </c>
      <c r="BF890" s="4">
        <v>30.402826855123674</v>
      </c>
      <c r="BG890" s="4">
        <v>6.3195568811248402</v>
      </c>
      <c r="BH890" s="4">
        <v>4.269092772936955</v>
      </c>
      <c r="BI890" s="4">
        <v>5</v>
      </c>
      <c r="BJ890" s="4">
        <v>2</v>
      </c>
      <c r="BK890" s="4">
        <v>1659.25</v>
      </c>
      <c r="BL890" s="4">
        <v>84.25</v>
      </c>
      <c r="BM890" s="4">
        <v>7462</v>
      </c>
      <c r="BN890" s="4">
        <v>28</v>
      </c>
      <c r="BO890" s="4">
        <v>1.95</v>
      </c>
      <c r="BP890" s="4">
        <v>-0.59999999999999987</v>
      </c>
      <c r="BQ890" s="4">
        <v>0</v>
      </c>
      <c r="BR890" s="4">
        <v>0</v>
      </c>
      <c r="BS890" s="4">
        <v>0</v>
      </c>
      <c r="BT890" s="4">
        <v>0</v>
      </c>
      <c r="BU890" s="4">
        <v>56</v>
      </c>
      <c r="BV890" s="4">
        <v>0</v>
      </c>
      <c r="BW890" s="4">
        <v>1.8</v>
      </c>
      <c r="BX890" s="4">
        <v>-1.2</v>
      </c>
      <c r="BY890" s="4">
        <v>23</v>
      </c>
      <c r="BZ890" s="4">
        <v>0</v>
      </c>
      <c r="CA890" s="4">
        <v>0</v>
      </c>
      <c r="CB890" s="4">
        <v>0</v>
      </c>
      <c r="CC890" s="4">
        <v>527</v>
      </c>
      <c r="CD890" s="4">
        <v>154</v>
      </c>
      <c r="CE890" s="4">
        <v>2.2000000000000002</v>
      </c>
      <c r="CF890" s="4">
        <v>-0.69999999999999973</v>
      </c>
      <c r="CG890" s="4">
        <v>0</v>
      </c>
      <c r="CH890" s="4">
        <v>0</v>
      </c>
      <c r="CI890" s="4">
        <v>0</v>
      </c>
      <c r="CJ890" s="4">
        <v>0</v>
      </c>
      <c r="CK890" s="4">
        <v>1</v>
      </c>
      <c r="CL890" s="4">
        <v>1</v>
      </c>
      <c r="CM890" s="4">
        <v>2.35</v>
      </c>
      <c r="CN890" s="4">
        <v>-9.5500000000000007</v>
      </c>
      <c r="CO890" s="4">
        <v>12</v>
      </c>
      <c r="CP890" s="4">
        <v>1</v>
      </c>
      <c r="CQ890" s="4">
        <v>1405.4</v>
      </c>
      <c r="CR890" s="4">
        <v>21.400000000000091</v>
      </c>
      <c r="CS890" s="4">
        <v>1462</v>
      </c>
      <c r="CT890" s="4">
        <v>-171</v>
      </c>
      <c r="CU890" s="4">
        <v>2.5</v>
      </c>
      <c r="CV890" s="4">
        <v>-0.60000000000000009</v>
      </c>
      <c r="CW890" s="4">
        <v>0</v>
      </c>
      <c r="CX890" s="4">
        <v>0</v>
      </c>
      <c r="CY890" s="4">
        <v>0</v>
      </c>
      <c r="CZ890" s="4">
        <v>0</v>
      </c>
      <c r="DA890" s="4">
        <v>42</v>
      </c>
      <c r="DB890" s="4">
        <v>14</v>
      </c>
      <c r="DC890" s="4">
        <v>2.7</v>
      </c>
      <c r="DD890" s="4">
        <v>-1.75</v>
      </c>
      <c r="DE890" s="4">
        <v>29</v>
      </c>
      <c r="DF890" s="4">
        <v>0</v>
      </c>
      <c r="DG890" s="4">
        <v>0</v>
      </c>
      <c r="DH890" s="4">
        <v>0</v>
      </c>
      <c r="DI890" s="4">
        <v>2387</v>
      </c>
      <c r="DJ890" s="4">
        <v>143</v>
      </c>
      <c r="DK890" s="4">
        <v>2.75</v>
      </c>
      <c r="DL890" s="4">
        <v>-0.70000000000000018</v>
      </c>
      <c r="DM890" s="4">
        <v>0</v>
      </c>
      <c r="DN890" s="4">
        <v>0</v>
      </c>
      <c r="DO890" s="4">
        <v>0</v>
      </c>
      <c r="DP890" s="4">
        <v>0</v>
      </c>
      <c r="DQ890" s="4">
        <v>7</v>
      </c>
      <c r="DR890" s="4">
        <v>6</v>
      </c>
      <c r="DS890" s="4">
        <v>2.9</v>
      </c>
      <c r="DT890" s="4">
        <v>-1.9</v>
      </c>
      <c r="DU890" s="4">
        <v>1</v>
      </c>
      <c r="DV890" s="4">
        <v>0</v>
      </c>
      <c r="DW890" s="4">
        <v>0</v>
      </c>
      <c r="DX890" s="4">
        <v>0</v>
      </c>
      <c r="DY890" s="4">
        <v>3434</v>
      </c>
      <c r="DZ890" s="4">
        <v>-162</v>
      </c>
      <c r="EA890" s="4">
        <v>3.15</v>
      </c>
      <c r="EB890" s="4">
        <v>-0.70000000000000018</v>
      </c>
      <c r="EC890" s="4">
        <v>0</v>
      </c>
      <c r="ED890" s="4">
        <v>0</v>
      </c>
      <c r="EE890" s="4">
        <v>0</v>
      </c>
      <c r="EF890" s="4">
        <v>0</v>
      </c>
      <c r="EG890" s="4">
        <v>170</v>
      </c>
      <c r="EH890" s="4">
        <v>163</v>
      </c>
      <c r="EI890" s="4">
        <v>3.4</v>
      </c>
      <c r="EJ890" s="4">
        <v>-1.3000000000000003</v>
      </c>
      <c r="EK890" s="4">
        <v>102</v>
      </c>
      <c r="EL890" s="4">
        <v>1</v>
      </c>
      <c r="EM890" s="4">
        <v>1169.25</v>
      </c>
      <c r="EN890" s="4">
        <v>105</v>
      </c>
      <c r="EO890" s="4">
        <v>22575</v>
      </c>
      <c r="EP890" s="4">
        <v>3672</v>
      </c>
      <c r="EQ890" s="4">
        <v>3.55</v>
      </c>
      <c r="ER890" s="4">
        <v>-0.90000000000000036</v>
      </c>
      <c r="ES890" s="4">
        <v>1</v>
      </c>
      <c r="ET890" s="4">
        <v>1</v>
      </c>
      <c r="EU890" s="4">
        <v>1048.2</v>
      </c>
      <c r="EV890" s="4">
        <v>377.35</v>
      </c>
      <c r="EW890" s="4">
        <v>265</v>
      </c>
      <c r="EX890" s="4">
        <v>239</v>
      </c>
      <c r="EY890" s="4">
        <v>3.8</v>
      </c>
      <c r="EZ890" s="4">
        <v>-1.1500000000000004</v>
      </c>
      <c r="FA890" s="4">
        <v>27</v>
      </c>
      <c r="FB890" s="4">
        <v>1</v>
      </c>
      <c r="FC890" s="4">
        <v>1028.05</v>
      </c>
      <c r="FD890" s="4">
        <v>66.599999999999909</v>
      </c>
      <c r="FE890" s="4">
        <v>5982</v>
      </c>
      <c r="FF890" s="4">
        <v>833</v>
      </c>
      <c r="FG890" s="4">
        <v>3.9</v>
      </c>
      <c r="FH890" s="4">
        <v>-1.2500000000000004</v>
      </c>
      <c r="FI890" s="4">
        <v>3</v>
      </c>
      <c r="FJ890" s="4">
        <v>3</v>
      </c>
      <c r="FK890" s="4">
        <v>1025.1500000000001</v>
      </c>
      <c r="FL890" s="4">
        <v>401.90000000000009</v>
      </c>
      <c r="FM890" s="4">
        <v>77</v>
      </c>
      <c r="FN890" s="4">
        <v>64</v>
      </c>
      <c r="FO890" s="4">
        <v>4.2</v>
      </c>
      <c r="FP890" s="4">
        <v>-1.5</v>
      </c>
      <c r="FQ890" s="4">
        <v>9</v>
      </c>
      <c r="FR890" s="4">
        <v>0</v>
      </c>
      <c r="FS890" s="4">
        <v>959.3</v>
      </c>
      <c r="FT890" s="4">
        <v>93.949999999999932</v>
      </c>
      <c r="FU890" s="4">
        <v>16787</v>
      </c>
      <c r="FV890" s="4">
        <v>162</v>
      </c>
      <c r="FW890" s="4">
        <v>4.4000000000000004</v>
      </c>
      <c r="FX890" s="4">
        <v>-1.6499999999999995</v>
      </c>
      <c r="FY890" s="4">
        <v>0</v>
      </c>
      <c r="FZ890" s="4">
        <v>0</v>
      </c>
      <c r="GA890" s="4">
        <v>0</v>
      </c>
      <c r="GB890" s="4">
        <v>0</v>
      </c>
      <c r="GC890" s="4">
        <v>301</v>
      </c>
      <c r="GD890" s="4">
        <v>-20</v>
      </c>
      <c r="GE890" s="4">
        <v>4.6500000000000004</v>
      </c>
      <c r="GF890" s="4">
        <v>-1.6999999999999993</v>
      </c>
      <c r="GG890" s="4">
        <v>316</v>
      </c>
      <c r="GH890" s="4">
        <v>0</v>
      </c>
      <c r="GI890" s="4">
        <v>859.1</v>
      </c>
      <c r="GJ890" s="4">
        <v>89.100000000000023</v>
      </c>
      <c r="GK890" s="4">
        <v>12666</v>
      </c>
      <c r="GL890" s="4">
        <v>2233</v>
      </c>
      <c r="GM890" s="4">
        <v>4.9000000000000004</v>
      </c>
      <c r="GN890" s="4">
        <v>-2</v>
      </c>
      <c r="GO890" s="4">
        <v>2</v>
      </c>
      <c r="GP890" s="4">
        <v>2</v>
      </c>
      <c r="GQ890" s="4">
        <v>806.35</v>
      </c>
      <c r="GR890" s="4">
        <v>270.85000000000002</v>
      </c>
      <c r="GS890" s="4">
        <v>335</v>
      </c>
      <c r="GT890" s="4">
        <v>24</v>
      </c>
      <c r="GU890" s="4">
        <v>5.0999999999999996</v>
      </c>
      <c r="GV890" s="4">
        <v>-2.5</v>
      </c>
      <c r="GW890" s="4">
        <v>286</v>
      </c>
      <c r="GX890" s="4">
        <v>8</v>
      </c>
      <c r="GY890" s="4">
        <v>761.95</v>
      </c>
      <c r="GZ890" s="4">
        <v>92.850000000000023</v>
      </c>
      <c r="HA890" s="4">
        <v>10308</v>
      </c>
      <c r="HB890" s="4">
        <v>1192</v>
      </c>
      <c r="HC890" s="4">
        <v>5.5</v>
      </c>
      <c r="HD890" s="4">
        <v>-2.6500000000000004</v>
      </c>
      <c r="HE890" s="4">
        <v>1</v>
      </c>
      <c r="HF890" s="4">
        <v>0</v>
      </c>
      <c r="HG890" s="4">
        <v>0</v>
      </c>
      <c r="HH890" s="4">
        <v>0</v>
      </c>
      <c r="HI890" s="4">
        <v>1133</v>
      </c>
      <c r="HJ890" s="4">
        <v>-30</v>
      </c>
      <c r="HK890" s="4">
        <v>5.9</v>
      </c>
      <c r="HL890" s="4">
        <v>-3.0999999999999996</v>
      </c>
      <c r="HM890" s="4">
        <v>989</v>
      </c>
      <c r="HN890" s="4">
        <v>86</v>
      </c>
      <c r="HO890" s="4">
        <v>646.20000000000005</v>
      </c>
      <c r="HP890" s="4">
        <v>73.650000000000091</v>
      </c>
      <c r="HQ890" s="4">
        <v>19117</v>
      </c>
      <c r="HR890" s="4">
        <v>4388</v>
      </c>
      <c r="HS890" s="4">
        <v>6.7</v>
      </c>
      <c r="HT890" s="4">
        <v>-3.7499999999999991</v>
      </c>
      <c r="HU890" s="4">
        <v>12</v>
      </c>
      <c r="HV890" s="4">
        <v>5</v>
      </c>
      <c r="HW890" s="4">
        <v>610.70000000000005</v>
      </c>
      <c r="HX890" s="4">
        <v>60.700000000000045</v>
      </c>
      <c r="HY890" s="4">
        <v>1370</v>
      </c>
      <c r="HZ890" s="4">
        <v>359</v>
      </c>
      <c r="IA890" s="4">
        <v>7.4</v>
      </c>
      <c r="IB890" s="4">
        <v>-4.6500000000000004</v>
      </c>
      <c r="IC890" s="4">
        <v>398</v>
      </c>
      <c r="ID890" s="4">
        <v>-4</v>
      </c>
      <c r="IE890" s="4">
        <v>551.85</v>
      </c>
      <c r="IF890" s="4">
        <v>79.200000000000045</v>
      </c>
      <c r="IG890" s="4">
        <v>11337</v>
      </c>
      <c r="IH890" s="4">
        <v>456</v>
      </c>
      <c r="II890" s="4">
        <v>8.5500000000000007</v>
      </c>
      <c r="IJ890" s="4">
        <v>-5.6</v>
      </c>
      <c r="IK890" s="4">
        <v>72</v>
      </c>
      <c r="IL890" s="4">
        <v>1</v>
      </c>
      <c r="IM890" s="4">
        <v>495.5</v>
      </c>
      <c r="IN890" s="4">
        <v>58.449999999999989</v>
      </c>
      <c r="IO890" s="4">
        <v>2640</v>
      </c>
      <c r="IP890" s="4">
        <v>904</v>
      </c>
      <c r="IQ890" s="4">
        <v>9.75</v>
      </c>
      <c r="IR890" s="4">
        <v>-7.3500000000000014</v>
      </c>
      <c r="IS890" s="4">
        <v>871</v>
      </c>
      <c r="IT890" s="4">
        <v>-8</v>
      </c>
      <c r="IU890" s="4">
        <v>454.55</v>
      </c>
      <c r="IV890" s="4">
        <v>69.449999999999989</v>
      </c>
      <c r="IW890" s="4">
        <v>16879</v>
      </c>
      <c r="IX890" s="4">
        <v>3363</v>
      </c>
      <c r="IY890" s="4">
        <v>11.8</v>
      </c>
      <c r="IZ890" s="4">
        <v>-8.9499999999999993</v>
      </c>
      <c r="JA890" s="4">
        <v>37</v>
      </c>
      <c r="JB890" s="4">
        <v>-15</v>
      </c>
      <c r="JC890" s="4">
        <v>400</v>
      </c>
      <c r="JD890" s="4">
        <v>56.199999999999989</v>
      </c>
      <c r="JE890" s="4">
        <v>5477</v>
      </c>
      <c r="JF890" s="4">
        <v>2682</v>
      </c>
      <c r="JG890" s="4">
        <v>14.55</v>
      </c>
      <c r="JH890" s="4">
        <v>-10.899999999999999</v>
      </c>
      <c r="JI890" s="4">
        <v>2370</v>
      </c>
      <c r="JJ890" s="4">
        <v>11</v>
      </c>
      <c r="JK890" s="4">
        <v>352.55</v>
      </c>
      <c r="JL890" s="4">
        <v>57.25</v>
      </c>
      <c r="JM890" s="4">
        <v>22314</v>
      </c>
      <c r="JN890" s="4">
        <v>6985</v>
      </c>
      <c r="JO890" s="4">
        <v>18.05</v>
      </c>
      <c r="JP890" s="4">
        <v>-13.7</v>
      </c>
      <c r="JQ890" s="5">
        <v>283</v>
      </c>
      <c r="JR890" s="4">
        <v>9</v>
      </c>
      <c r="JS890" s="4">
        <v>305.5</v>
      </c>
      <c r="JT890" s="4">
        <v>52.849999999999994</v>
      </c>
      <c r="JU890" s="4">
        <v>8604</v>
      </c>
      <c r="JV890" s="4">
        <v>3476</v>
      </c>
      <c r="JW890" s="4">
        <v>22.75</v>
      </c>
      <c r="JX890" s="4">
        <v>-16.25</v>
      </c>
      <c r="JY890" s="4">
        <v>4694</v>
      </c>
      <c r="JZ890" s="4">
        <v>-1319</v>
      </c>
      <c r="KA890" s="4">
        <v>266.75</v>
      </c>
      <c r="KB890" s="4">
        <v>51.449999999999989</v>
      </c>
      <c r="KC890" s="4">
        <v>29664</v>
      </c>
      <c r="KD890" s="4">
        <v>6104</v>
      </c>
      <c r="KE890" s="4">
        <v>29.15</v>
      </c>
      <c r="KF890" s="4">
        <v>-20</v>
      </c>
      <c r="KG890" s="4">
        <v>1951</v>
      </c>
      <c r="KH890" s="4">
        <v>562</v>
      </c>
      <c r="KI890" s="4">
        <v>221.95</v>
      </c>
      <c r="KJ890" s="4">
        <v>44.5</v>
      </c>
      <c r="KK890" s="4">
        <v>8329</v>
      </c>
      <c r="KL890" s="4">
        <v>4329</v>
      </c>
      <c r="KM890" s="4">
        <v>37.700000000000003</v>
      </c>
      <c r="KN890" s="4">
        <v>-24.4</v>
      </c>
      <c r="KO890" s="4">
        <v>15951</v>
      </c>
      <c r="KP890" s="4">
        <v>402</v>
      </c>
      <c r="KQ890" s="4">
        <v>183.55</v>
      </c>
      <c r="KR890" s="4">
        <v>39.800000000000011</v>
      </c>
      <c r="KS890" s="4">
        <v>41920</v>
      </c>
      <c r="KT890" s="4">
        <v>16136</v>
      </c>
      <c r="KU890" s="4">
        <v>48.55</v>
      </c>
      <c r="KV890" s="4">
        <v>-29.600000000000009</v>
      </c>
      <c r="KW890" s="4">
        <v>2813</v>
      </c>
      <c r="KX890" s="4">
        <v>-15</v>
      </c>
      <c r="KY890" s="4">
        <v>145.69999999999999</v>
      </c>
      <c r="KZ890" s="4">
        <v>33.399999999999991</v>
      </c>
      <c r="LA890" s="4">
        <v>9064</v>
      </c>
      <c r="LB890" s="4">
        <v>4777</v>
      </c>
      <c r="LC890" s="4">
        <v>62</v>
      </c>
      <c r="LD890" s="4">
        <v>-35.599999999999994</v>
      </c>
    </row>
    <row r="891" spans="1:316" x14ac:dyDescent="0.25">
      <c r="A891" s="171">
        <v>44071.540048726849</v>
      </c>
      <c r="B891" s="172">
        <v>0.53819444444444442</v>
      </c>
      <c r="C891" s="4">
        <v>11641.55</v>
      </c>
      <c r="D891" s="4">
        <v>11650</v>
      </c>
      <c r="E891" s="173">
        <v>93.34999999999998</v>
      </c>
      <c r="F891" s="173">
        <v>-105.60000000000002</v>
      </c>
      <c r="G891" s="173">
        <v>313.89999999999998</v>
      </c>
      <c r="H891" s="173">
        <v>2940.9500000000003</v>
      </c>
      <c r="I891" s="173">
        <v>-5415.6500000000005</v>
      </c>
      <c r="J891" s="173">
        <v>8356.6</v>
      </c>
      <c r="K891" s="127">
        <v>13.93</v>
      </c>
      <c r="L891" s="127">
        <v>17.39</v>
      </c>
      <c r="M891" s="127">
        <v>-1.7900000000000009</v>
      </c>
      <c r="N891" s="127">
        <v>-0.39999999999999858</v>
      </c>
      <c r="O891" s="127">
        <v>4.6869887234434948E-3</v>
      </c>
      <c r="P891" s="127">
        <v>0.49900991178122778</v>
      </c>
      <c r="Q891" s="127">
        <v>1.364129209966195</v>
      </c>
      <c r="R891" s="4">
        <v>65875</v>
      </c>
      <c r="S891" s="4">
        <v>106832</v>
      </c>
      <c r="T891" s="173">
        <v>11662.966666666667</v>
      </c>
      <c r="U891" s="173">
        <v>-6.3999999999996362</v>
      </c>
      <c r="V891" s="4">
        <v>184052</v>
      </c>
      <c r="W891" s="4">
        <v>-24020</v>
      </c>
      <c r="X891" s="173">
        <v>21.416666666667879</v>
      </c>
      <c r="Y891" s="126">
        <v>44475</v>
      </c>
      <c r="Z891" s="126">
        <v>107598</v>
      </c>
      <c r="AA891" s="126">
        <v>152073</v>
      </c>
      <c r="AB891" s="126">
        <v>40957</v>
      </c>
      <c r="AC891" s="126">
        <v>34292</v>
      </c>
      <c r="AD891" s="176" t="e">
        <v>#REF!</v>
      </c>
      <c r="AE891" s="177">
        <v>-1.3553396086059528E-2</v>
      </c>
      <c r="AF891" s="177">
        <v>6.0303982025017404E-3</v>
      </c>
      <c r="AG891" s="177">
        <v>4.480125356729768E-2</v>
      </c>
      <c r="AH891" s="177">
        <v>6.3539870608667143E-2</v>
      </c>
      <c r="AI891" s="127">
        <v>4.1994371289951898E-2</v>
      </c>
      <c r="AJ891" s="127">
        <v>0</v>
      </c>
      <c r="AK891" s="4">
        <v>0</v>
      </c>
      <c r="AL891" s="178">
        <v>11600</v>
      </c>
      <c r="AM891" s="178">
        <v>11500</v>
      </c>
      <c r="AN891" s="178">
        <v>11700</v>
      </c>
      <c r="AO891" s="178">
        <v>11400</v>
      </c>
      <c r="AS891" s="4">
        <v>2.6280483982195473</v>
      </c>
      <c r="AT891" s="4">
        <v>3.2221827230714539</v>
      </c>
      <c r="AU891" s="4">
        <v>1.4270016966954835</v>
      </c>
      <c r="AV891" s="4">
        <v>0.65240092442009756</v>
      </c>
      <c r="AW891" s="4">
        <v>0.44208216992421223</v>
      </c>
      <c r="AX891" s="4">
        <v>0.11775113033221939</v>
      </c>
      <c r="AY891" s="4">
        <v>19.329625884732053</v>
      </c>
      <c r="AZ891" s="4">
        <v>114.58333333333333</v>
      </c>
      <c r="BA891" s="4">
        <v>28.484924623115578</v>
      </c>
      <c r="BB891" s="4">
        <v>36.666666666666664</v>
      </c>
      <c r="BC891" s="4">
        <v>19.378874856486796</v>
      </c>
      <c r="BD891" s="4">
        <v>148.02702702702703</v>
      </c>
      <c r="BE891" s="4">
        <v>9.415189873417722</v>
      </c>
      <c r="BF891" s="4">
        <v>30.728571428571428</v>
      </c>
      <c r="BG891" s="4">
        <v>6.3195568811248402</v>
      </c>
      <c r="BH891" s="4">
        <v>4.269092772936955</v>
      </c>
      <c r="BI891" s="4">
        <v>5</v>
      </c>
      <c r="BJ891" s="4">
        <v>2</v>
      </c>
      <c r="BK891" s="4">
        <v>1659.25</v>
      </c>
      <c r="BL891" s="4">
        <v>84.25</v>
      </c>
      <c r="BM891" s="4">
        <v>7623</v>
      </c>
      <c r="BN891" s="4">
        <v>189</v>
      </c>
      <c r="BO891" s="4">
        <v>1.9</v>
      </c>
      <c r="BP891" s="4">
        <v>-0.64999999999999991</v>
      </c>
      <c r="BQ891" s="4">
        <v>0</v>
      </c>
      <c r="BR891" s="4">
        <v>0</v>
      </c>
      <c r="BS891" s="4">
        <v>0</v>
      </c>
      <c r="BT891" s="4">
        <v>0</v>
      </c>
      <c r="BU891" s="4">
        <v>56</v>
      </c>
      <c r="BV891" s="4">
        <v>0</v>
      </c>
      <c r="BW891" s="4">
        <v>1.8</v>
      </c>
      <c r="BX891" s="4">
        <v>-1.2</v>
      </c>
      <c r="BY891" s="4">
        <v>23</v>
      </c>
      <c r="BZ891" s="4">
        <v>0</v>
      </c>
      <c r="CA891" s="4">
        <v>0</v>
      </c>
      <c r="CB891" s="4">
        <v>0</v>
      </c>
      <c r="CC891" s="4">
        <v>527</v>
      </c>
      <c r="CD891" s="4">
        <v>154</v>
      </c>
      <c r="CE891" s="4">
        <v>2.2000000000000002</v>
      </c>
      <c r="CF891" s="4">
        <v>-0.69999999999999973</v>
      </c>
      <c r="CG891" s="4">
        <v>0</v>
      </c>
      <c r="CH891" s="4">
        <v>0</v>
      </c>
      <c r="CI891" s="4">
        <v>0</v>
      </c>
      <c r="CJ891" s="4">
        <v>0</v>
      </c>
      <c r="CK891" s="4">
        <v>1</v>
      </c>
      <c r="CL891" s="4">
        <v>1</v>
      </c>
      <c r="CM891" s="4">
        <v>2.35</v>
      </c>
      <c r="CN891" s="4">
        <v>-9.5500000000000007</v>
      </c>
      <c r="CO891" s="4">
        <v>12</v>
      </c>
      <c r="CP891" s="4">
        <v>1</v>
      </c>
      <c r="CQ891" s="4">
        <v>1405.4</v>
      </c>
      <c r="CR891" s="4">
        <v>21.400000000000091</v>
      </c>
      <c r="CS891" s="4">
        <v>1462</v>
      </c>
      <c r="CT891" s="4">
        <v>-171</v>
      </c>
      <c r="CU891" s="4">
        <v>2.4</v>
      </c>
      <c r="CV891" s="4">
        <v>-0.70000000000000018</v>
      </c>
      <c r="CW891" s="4">
        <v>0</v>
      </c>
      <c r="CX891" s="4">
        <v>0</v>
      </c>
      <c r="CY891" s="4">
        <v>0</v>
      </c>
      <c r="CZ891" s="4">
        <v>0</v>
      </c>
      <c r="DA891" s="4">
        <v>42</v>
      </c>
      <c r="DB891" s="4">
        <v>14</v>
      </c>
      <c r="DC891" s="4">
        <v>2.7</v>
      </c>
      <c r="DD891" s="4">
        <v>-1.75</v>
      </c>
      <c r="DE891" s="4">
        <v>29</v>
      </c>
      <c r="DF891" s="4">
        <v>0</v>
      </c>
      <c r="DG891" s="4">
        <v>0</v>
      </c>
      <c r="DH891" s="4">
        <v>0</v>
      </c>
      <c r="DI891" s="4">
        <v>2387</v>
      </c>
      <c r="DJ891" s="4">
        <v>143</v>
      </c>
      <c r="DK891" s="4">
        <v>2.8</v>
      </c>
      <c r="DL891" s="4">
        <v>-0.65000000000000036</v>
      </c>
      <c r="DM891" s="4">
        <v>0</v>
      </c>
      <c r="DN891" s="4">
        <v>0</v>
      </c>
      <c r="DO891" s="4">
        <v>0</v>
      </c>
      <c r="DP891" s="4">
        <v>0</v>
      </c>
      <c r="DQ891" s="4">
        <v>7</v>
      </c>
      <c r="DR891" s="4">
        <v>6</v>
      </c>
      <c r="DS891" s="4">
        <v>2.9</v>
      </c>
      <c r="DT891" s="4">
        <v>-1.9</v>
      </c>
      <c r="DU891" s="4">
        <v>1</v>
      </c>
      <c r="DV891" s="4">
        <v>0</v>
      </c>
      <c r="DW891" s="4">
        <v>0</v>
      </c>
      <c r="DX891" s="4">
        <v>0</v>
      </c>
      <c r="DY891" s="4">
        <v>3434</v>
      </c>
      <c r="DZ891" s="4">
        <v>-162</v>
      </c>
      <c r="EA891" s="4">
        <v>3.15</v>
      </c>
      <c r="EB891" s="4">
        <v>-0.70000000000000018</v>
      </c>
      <c r="EC891" s="4">
        <v>0</v>
      </c>
      <c r="ED891" s="4">
        <v>0</v>
      </c>
      <c r="EE891" s="4">
        <v>0</v>
      </c>
      <c r="EF891" s="4">
        <v>0</v>
      </c>
      <c r="EG891" s="4">
        <v>170</v>
      </c>
      <c r="EH891" s="4">
        <v>163</v>
      </c>
      <c r="EI891" s="4">
        <v>3.4</v>
      </c>
      <c r="EJ891" s="4">
        <v>-1.3000000000000003</v>
      </c>
      <c r="EK891" s="4">
        <v>102</v>
      </c>
      <c r="EL891" s="4">
        <v>1</v>
      </c>
      <c r="EM891" s="4">
        <v>1169.25</v>
      </c>
      <c r="EN891" s="4">
        <v>105</v>
      </c>
      <c r="EO891" s="4">
        <v>22493</v>
      </c>
      <c r="EP891" s="4">
        <v>3590</v>
      </c>
      <c r="EQ891" s="4">
        <v>3.55</v>
      </c>
      <c r="ER891" s="4">
        <v>-0.90000000000000036</v>
      </c>
      <c r="ES891" s="4">
        <v>1</v>
      </c>
      <c r="ET891" s="4">
        <v>1</v>
      </c>
      <c r="EU891" s="4">
        <v>1048.2</v>
      </c>
      <c r="EV891" s="4">
        <v>377.35</v>
      </c>
      <c r="EW891" s="4">
        <v>265</v>
      </c>
      <c r="EX891" s="4">
        <v>239</v>
      </c>
      <c r="EY891" s="4">
        <v>3.8</v>
      </c>
      <c r="EZ891" s="4">
        <v>-1.1500000000000004</v>
      </c>
      <c r="FA891" s="4">
        <v>27</v>
      </c>
      <c r="FB891" s="4">
        <v>1</v>
      </c>
      <c r="FC891" s="4">
        <v>1028.05</v>
      </c>
      <c r="FD891" s="4">
        <v>66.599999999999909</v>
      </c>
      <c r="FE891" s="4">
        <v>5982</v>
      </c>
      <c r="FF891" s="4">
        <v>833</v>
      </c>
      <c r="FG891" s="4">
        <v>3.85</v>
      </c>
      <c r="FH891" s="4">
        <v>-1.3000000000000003</v>
      </c>
      <c r="FI891" s="4">
        <v>3</v>
      </c>
      <c r="FJ891" s="4">
        <v>3</v>
      </c>
      <c r="FK891" s="4">
        <v>1025.1500000000001</v>
      </c>
      <c r="FL891" s="4">
        <v>401.90000000000009</v>
      </c>
      <c r="FM891" s="4">
        <v>77</v>
      </c>
      <c r="FN891" s="4">
        <v>64</v>
      </c>
      <c r="FO891" s="4">
        <v>4.2</v>
      </c>
      <c r="FP891" s="4">
        <v>-1.5</v>
      </c>
      <c r="FQ891" s="4">
        <v>9</v>
      </c>
      <c r="FR891" s="4">
        <v>0</v>
      </c>
      <c r="FS891" s="4">
        <v>959.3</v>
      </c>
      <c r="FT891" s="4">
        <v>93.949999999999932</v>
      </c>
      <c r="FU891" s="4">
        <v>16787</v>
      </c>
      <c r="FV891" s="4">
        <v>162</v>
      </c>
      <c r="FW891" s="4">
        <v>4.4000000000000004</v>
      </c>
      <c r="FX891" s="4">
        <v>-1.6499999999999995</v>
      </c>
      <c r="FY891" s="4">
        <v>0</v>
      </c>
      <c r="FZ891" s="4">
        <v>0</v>
      </c>
      <c r="GA891" s="4">
        <v>0</v>
      </c>
      <c r="GB891" s="4">
        <v>0</v>
      </c>
      <c r="GC891" s="4">
        <v>301</v>
      </c>
      <c r="GD891" s="4">
        <v>-20</v>
      </c>
      <c r="GE891" s="4">
        <v>4.6500000000000004</v>
      </c>
      <c r="GF891" s="4">
        <v>-1.6999999999999993</v>
      </c>
      <c r="GG891" s="4">
        <v>316</v>
      </c>
      <c r="GH891" s="4">
        <v>0</v>
      </c>
      <c r="GI891" s="4">
        <v>859.1</v>
      </c>
      <c r="GJ891" s="4">
        <v>89.100000000000023</v>
      </c>
      <c r="GK891" s="4">
        <v>12666</v>
      </c>
      <c r="GL891" s="4">
        <v>2233</v>
      </c>
      <c r="GM891" s="4">
        <v>4.8499999999999996</v>
      </c>
      <c r="GN891" s="4">
        <v>-2.0500000000000007</v>
      </c>
      <c r="GO891" s="4">
        <v>2</v>
      </c>
      <c r="GP891" s="4">
        <v>2</v>
      </c>
      <c r="GQ891" s="4">
        <v>806.35</v>
      </c>
      <c r="GR891" s="4">
        <v>270.85000000000002</v>
      </c>
      <c r="GS891" s="4">
        <v>335</v>
      </c>
      <c r="GT891" s="4">
        <v>24</v>
      </c>
      <c r="GU891" s="4">
        <v>5.0999999999999996</v>
      </c>
      <c r="GV891" s="4">
        <v>-2.5</v>
      </c>
      <c r="GW891" s="4">
        <v>286</v>
      </c>
      <c r="GX891" s="4">
        <v>8</v>
      </c>
      <c r="GY891" s="4">
        <v>761.95</v>
      </c>
      <c r="GZ891" s="4">
        <v>92.850000000000023</v>
      </c>
      <c r="HA891" s="4">
        <v>10308</v>
      </c>
      <c r="HB891" s="4">
        <v>1192</v>
      </c>
      <c r="HC891" s="4">
        <v>5.4</v>
      </c>
      <c r="HD891" s="4">
        <v>-2.75</v>
      </c>
      <c r="HE891" s="4">
        <v>1</v>
      </c>
      <c r="HF891" s="4">
        <v>0</v>
      </c>
      <c r="HG891" s="4">
        <v>0</v>
      </c>
      <c r="HH891" s="4">
        <v>0</v>
      </c>
      <c r="HI891" s="4">
        <v>1133</v>
      </c>
      <c r="HJ891" s="4">
        <v>-30</v>
      </c>
      <c r="HK891" s="4">
        <v>5.95</v>
      </c>
      <c r="HL891" s="4">
        <v>-3.05</v>
      </c>
      <c r="HM891" s="4">
        <v>989</v>
      </c>
      <c r="HN891" s="4">
        <v>86</v>
      </c>
      <c r="HO891" s="4">
        <v>646.20000000000005</v>
      </c>
      <c r="HP891" s="4">
        <v>73.650000000000091</v>
      </c>
      <c r="HQ891" s="4">
        <v>19117</v>
      </c>
      <c r="HR891" s="4">
        <v>4388</v>
      </c>
      <c r="HS891" s="4">
        <v>6.7</v>
      </c>
      <c r="HT891" s="4">
        <v>-3.7499999999999991</v>
      </c>
      <c r="HU891" s="4">
        <v>12</v>
      </c>
      <c r="HV891" s="4">
        <v>5</v>
      </c>
      <c r="HW891" s="4">
        <v>610.70000000000005</v>
      </c>
      <c r="HX891" s="4">
        <v>60.700000000000045</v>
      </c>
      <c r="HY891" s="4">
        <v>1375</v>
      </c>
      <c r="HZ891" s="4">
        <v>364</v>
      </c>
      <c r="IA891" s="4">
        <v>7.45</v>
      </c>
      <c r="IB891" s="4">
        <v>-4.6000000000000005</v>
      </c>
      <c r="IC891" s="4">
        <v>398</v>
      </c>
      <c r="ID891" s="4">
        <v>-4</v>
      </c>
      <c r="IE891" s="4">
        <v>551.85</v>
      </c>
      <c r="IF891" s="4">
        <v>79.200000000000045</v>
      </c>
      <c r="IG891" s="4">
        <v>11337</v>
      </c>
      <c r="IH891" s="4">
        <v>456</v>
      </c>
      <c r="II891" s="4">
        <v>8.4499999999999993</v>
      </c>
      <c r="IJ891" s="4">
        <v>-5.7000000000000011</v>
      </c>
      <c r="IK891" s="4">
        <v>72</v>
      </c>
      <c r="IL891" s="4">
        <v>1</v>
      </c>
      <c r="IM891" s="4">
        <v>502</v>
      </c>
      <c r="IN891" s="4">
        <v>64.949999999999989</v>
      </c>
      <c r="IO891" s="4">
        <v>2640</v>
      </c>
      <c r="IP891" s="4">
        <v>904</v>
      </c>
      <c r="IQ891" s="4">
        <v>10</v>
      </c>
      <c r="IR891" s="4">
        <v>-7.1000000000000014</v>
      </c>
      <c r="IS891" s="4">
        <v>871</v>
      </c>
      <c r="IT891" s="4">
        <v>-8</v>
      </c>
      <c r="IU891" s="4">
        <v>454.55</v>
      </c>
      <c r="IV891" s="4">
        <v>69.449999999999989</v>
      </c>
      <c r="IW891" s="4">
        <v>16879</v>
      </c>
      <c r="IX891" s="4">
        <v>3363</v>
      </c>
      <c r="IY891" s="4">
        <v>11.9</v>
      </c>
      <c r="IZ891" s="4">
        <v>-8.85</v>
      </c>
      <c r="JA891" s="4">
        <v>37</v>
      </c>
      <c r="JB891" s="4">
        <v>-15</v>
      </c>
      <c r="JC891" s="4">
        <v>406.8</v>
      </c>
      <c r="JD891" s="4">
        <v>63</v>
      </c>
      <c r="JE891" s="4">
        <v>5477</v>
      </c>
      <c r="JF891" s="4">
        <v>2682</v>
      </c>
      <c r="JG891" s="4">
        <v>14.8</v>
      </c>
      <c r="JH891" s="4">
        <v>-10.649999999999999</v>
      </c>
      <c r="JI891" s="4">
        <v>2370</v>
      </c>
      <c r="JJ891" s="4">
        <v>11</v>
      </c>
      <c r="JK891" s="4">
        <v>350.45</v>
      </c>
      <c r="JL891" s="4">
        <v>55.149999999999977</v>
      </c>
      <c r="JM891" s="4">
        <v>22314</v>
      </c>
      <c r="JN891" s="4">
        <v>6985</v>
      </c>
      <c r="JO891" s="4">
        <v>18.399999999999999</v>
      </c>
      <c r="JP891" s="4">
        <v>-13.350000000000001</v>
      </c>
      <c r="JQ891" s="5">
        <v>280</v>
      </c>
      <c r="JR891" s="4">
        <v>6</v>
      </c>
      <c r="JS891" s="4">
        <v>310</v>
      </c>
      <c r="JT891" s="4">
        <v>57.349999999999994</v>
      </c>
      <c r="JU891" s="4">
        <v>8604</v>
      </c>
      <c r="JV891" s="4">
        <v>3476</v>
      </c>
      <c r="JW891" s="4">
        <v>23.05</v>
      </c>
      <c r="JX891" s="4">
        <v>-15.95</v>
      </c>
      <c r="JY891" s="4">
        <v>4694</v>
      </c>
      <c r="JZ891" s="4">
        <v>-1319</v>
      </c>
      <c r="KA891" s="4">
        <v>264</v>
      </c>
      <c r="KB891" s="4">
        <v>48.699999999999989</v>
      </c>
      <c r="KC891" s="4">
        <v>29664</v>
      </c>
      <c r="KD891" s="4">
        <v>6104</v>
      </c>
      <c r="KE891" s="4">
        <v>29.65</v>
      </c>
      <c r="KF891" s="4">
        <v>-19.5</v>
      </c>
      <c r="KG891" s="4">
        <v>1951</v>
      </c>
      <c r="KH891" s="4">
        <v>562</v>
      </c>
      <c r="KI891" s="4">
        <v>221.75</v>
      </c>
      <c r="KJ891" s="4">
        <v>44.300000000000011</v>
      </c>
      <c r="KK891" s="4">
        <v>8329</v>
      </c>
      <c r="KL891" s="4">
        <v>4329</v>
      </c>
      <c r="KM891" s="4">
        <v>38.15</v>
      </c>
      <c r="KN891" s="4">
        <v>-23.950000000000003</v>
      </c>
      <c r="KO891" s="4">
        <v>15951</v>
      </c>
      <c r="KP891" s="4">
        <v>402</v>
      </c>
      <c r="KQ891" s="4">
        <v>183</v>
      </c>
      <c r="KR891" s="4">
        <v>39.25</v>
      </c>
      <c r="KS891" s="4">
        <v>41920</v>
      </c>
      <c r="KT891" s="4">
        <v>16136</v>
      </c>
      <c r="KU891" s="4">
        <v>49.2</v>
      </c>
      <c r="KV891" s="4">
        <v>-28.950000000000003</v>
      </c>
      <c r="KW891" s="4">
        <v>2813</v>
      </c>
      <c r="KX891" s="4">
        <v>-15</v>
      </c>
      <c r="KY891" s="4">
        <v>146.35</v>
      </c>
      <c r="KZ891" s="4">
        <v>34.049999999999997</v>
      </c>
      <c r="LA891" s="4">
        <v>9064</v>
      </c>
      <c r="LB891" s="4">
        <v>4777</v>
      </c>
      <c r="LC891" s="4">
        <v>62.6</v>
      </c>
      <c r="LD891" s="4">
        <v>-34.999999999999993</v>
      </c>
    </row>
    <row r="892" spans="1:316" x14ac:dyDescent="0.25">
      <c r="A892" s="171">
        <v>44071.538660763887</v>
      </c>
      <c r="B892" s="172">
        <v>0.53749999999999998</v>
      </c>
      <c r="C892" s="4">
        <v>11644.45</v>
      </c>
      <c r="D892" s="4">
        <v>11650</v>
      </c>
      <c r="E892" s="173">
        <v>115.94999999999999</v>
      </c>
      <c r="F892" s="173">
        <v>-111.70000000000002</v>
      </c>
      <c r="G892" s="173">
        <v>313.89999999999998</v>
      </c>
      <c r="H892" s="173">
        <v>3008.8000000000006</v>
      </c>
      <c r="I892" s="173">
        <v>-5467.95</v>
      </c>
      <c r="J892" s="173">
        <v>8476.75</v>
      </c>
      <c r="K892" s="127">
        <v>13.93</v>
      </c>
      <c r="L892" s="127">
        <v>17.39</v>
      </c>
      <c r="M892" s="127">
        <v>-1.7900000000000009</v>
      </c>
      <c r="N892" s="127">
        <v>-0.39999999999999858</v>
      </c>
      <c r="O892" s="127">
        <v>-3.163824401559726E-3</v>
      </c>
      <c r="P892" s="127">
        <v>0.49594576238579113</v>
      </c>
      <c r="Q892" s="127">
        <v>1.3716880485027132</v>
      </c>
      <c r="R892" s="4">
        <v>65097</v>
      </c>
      <c r="S892" s="4">
        <v>107576</v>
      </c>
      <c r="T892" s="173">
        <v>11669.366666666667</v>
      </c>
      <c r="U892" s="173">
        <v>-0.25</v>
      </c>
      <c r="V892" s="4">
        <v>184175</v>
      </c>
      <c r="W892" s="4">
        <v>-23897</v>
      </c>
      <c r="X892" s="173">
        <v>24.91666666666606</v>
      </c>
      <c r="Y892" s="126">
        <v>50947</v>
      </c>
      <c r="Z892" s="126">
        <v>108342</v>
      </c>
      <c r="AA892" s="126">
        <v>159289</v>
      </c>
      <c r="AB892" s="126">
        <v>42479</v>
      </c>
      <c r="AC892" s="126">
        <v>34304</v>
      </c>
      <c r="AD892" s="176" t="e">
        <v>#REF!</v>
      </c>
      <c r="AE892" s="177">
        <v>-4.6035221336222492E-3</v>
      </c>
      <c r="AF892" s="177">
        <v>6.3482133090839738E-3</v>
      </c>
      <c r="AG892" s="177">
        <v>2.3720308560439246E-2</v>
      </c>
      <c r="AH892" s="177">
        <v>6.4692988350437672E-2</v>
      </c>
      <c r="AI892" s="127">
        <v>4.8621745188850402E-2</v>
      </c>
      <c r="AJ892" s="127">
        <v>0</v>
      </c>
      <c r="AK892" s="4">
        <v>0</v>
      </c>
      <c r="AL892" s="178">
        <v>11600</v>
      </c>
      <c r="AM892" s="178">
        <v>11500</v>
      </c>
      <c r="AN892" s="178">
        <v>11700</v>
      </c>
      <c r="AO892" s="178">
        <v>11400</v>
      </c>
      <c r="AS892" s="4">
        <v>2.6253598698210037</v>
      </c>
      <c r="AT892" s="4">
        <v>3.386388188692834</v>
      </c>
      <c r="AU892" s="4">
        <v>1.4363015924601885</v>
      </c>
      <c r="AV892" s="4">
        <v>0.68364143704220437</v>
      </c>
      <c r="AW892" s="4">
        <v>0.43868470409832794</v>
      </c>
      <c r="AX892" s="4">
        <v>0.12083249141240655</v>
      </c>
      <c r="AY892" s="4">
        <v>19.309403437815977</v>
      </c>
      <c r="AZ892" s="4">
        <v>114.58333333333333</v>
      </c>
      <c r="BA892" s="4">
        <v>28.723618090452263</v>
      </c>
      <c r="BB892" s="4">
        <v>36.819444444444443</v>
      </c>
      <c r="BC892" s="4">
        <v>19.481056257175659</v>
      </c>
      <c r="BD892" s="4">
        <v>147.75675675675674</v>
      </c>
      <c r="BE892" s="4">
        <v>9.3928270042194093</v>
      </c>
      <c r="BF892" s="4">
        <v>31.225806451612904</v>
      </c>
      <c r="BG892" s="4">
        <v>6.258310395934787</v>
      </c>
      <c r="BH892" s="4">
        <v>4.2642089093701996</v>
      </c>
      <c r="BI892" s="4">
        <v>5</v>
      </c>
      <c r="BJ892" s="4">
        <v>2</v>
      </c>
      <c r="BK892" s="4">
        <v>1659.25</v>
      </c>
      <c r="BL892" s="4">
        <v>84.25</v>
      </c>
      <c r="BM892" s="4">
        <v>7623</v>
      </c>
      <c r="BN892" s="4">
        <v>189</v>
      </c>
      <c r="BO892" s="4">
        <v>1.9</v>
      </c>
      <c r="BP892" s="4">
        <v>-0.64999999999999991</v>
      </c>
      <c r="BQ892" s="4">
        <v>0</v>
      </c>
      <c r="BR892" s="4">
        <v>0</v>
      </c>
      <c r="BS892" s="4">
        <v>0</v>
      </c>
      <c r="BT892" s="4">
        <v>0</v>
      </c>
      <c r="BU892" s="4">
        <v>56</v>
      </c>
      <c r="BV892" s="4">
        <v>0</v>
      </c>
      <c r="BW892" s="4">
        <v>1.8</v>
      </c>
      <c r="BX892" s="4">
        <v>-1.2</v>
      </c>
      <c r="BY892" s="4">
        <v>23</v>
      </c>
      <c r="BZ892" s="4">
        <v>0</v>
      </c>
      <c r="CA892" s="4">
        <v>0</v>
      </c>
      <c r="CB892" s="4">
        <v>0</v>
      </c>
      <c r="CC892" s="4">
        <v>527</v>
      </c>
      <c r="CD892" s="4">
        <v>154</v>
      </c>
      <c r="CE892" s="4">
        <v>2.2000000000000002</v>
      </c>
      <c r="CF892" s="4">
        <v>-0.69999999999999973</v>
      </c>
      <c r="CG892" s="4">
        <v>0</v>
      </c>
      <c r="CH892" s="4">
        <v>0</v>
      </c>
      <c r="CI892" s="4">
        <v>0</v>
      </c>
      <c r="CJ892" s="4">
        <v>0</v>
      </c>
      <c r="CK892" s="4">
        <v>1</v>
      </c>
      <c r="CL892" s="4">
        <v>1</v>
      </c>
      <c r="CM892" s="4">
        <v>2.35</v>
      </c>
      <c r="CN892" s="4">
        <v>-9.5500000000000007</v>
      </c>
      <c r="CO892" s="4">
        <v>12</v>
      </c>
      <c r="CP892" s="4">
        <v>1</v>
      </c>
      <c r="CQ892" s="4">
        <v>1405.4</v>
      </c>
      <c r="CR892" s="4">
        <v>21.400000000000091</v>
      </c>
      <c r="CS892" s="4">
        <v>1462</v>
      </c>
      <c r="CT892" s="4">
        <v>-171</v>
      </c>
      <c r="CU892" s="4">
        <v>2.5</v>
      </c>
      <c r="CV892" s="4">
        <v>-0.60000000000000009</v>
      </c>
      <c r="CW892" s="4">
        <v>0</v>
      </c>
      <c r="CX892" s="4">
        <v>0</v>
      </c>
      <c r="CY892" s="4">
        <v>0</v>
      </c>
      <c r="CZ892" s="4">
        <v>0</v>
      </c>
      <c r="DA892" s="4">
        <v>42</v>
      </c>
      <c r="DB892" s="4">
        <v>14</v>
      </c>
      <c r="DC892" s="4">
        <v>2.7</v>
      </c>
      <c r="DD892" s="4">
        <v>-1.75</v>
      </c>
      <c r="DE892" s="4">
        <v>29</v>
      </c>
      <c r="DF892" s="4">
        <v>0</v>
      </c>
      <c r="DG892" s="4">
        <v>0</v>
      </c>
      <c r="DH892" s="4">
        <v>0</v>
      </c>
      <c r="DI892" s="4">
        <v>2387</v>
      </c>
      <c r="DJ892" s="4">
        <v>143</v>
      </c>
      <c r="DK892" s="4">
        <v>2.75</v>
      </c>
      <c r="DL892" s="4">
        <v>-0.70000000000000018</v>
      </c>
      <c r="DM892" s="4">
        <v>0</v>
      </c>
      <c r="DN892" s="4">
        <v>0</v>
      </c>
      <c r="DO892" s="4">
        <v>0</v>
      </c>
      <c r="DP892" s="4">
        <v>0</v>
      </c>
      <c r="DQ892" s="4">
        <v>7</v>
      </c>
      <c r="DR892" s="4">
        <v>6</v>
      </c>
      <c r="DS892" s="4">
        <v>2.9</v>
      </c>
      <c r="DT892" s="4">
        <v>-1.9</v>
      </c>
      <c r="DU892" s="4">
        <v>1</v>
      </c>
      <c r="DV892" s="4">
        <v>0</v>
      </c>
      <c r="DW892" s="4">
        <v>0</v>
      </c>
      <c r="DX892" s="4">
        <v>0</v>
      </c>
      <c r="DY892" s="4">
        <v>3434</v>
      </c>
      <c r="DZ892" s="4">
        <v>-162</v>
      </c>
      <c r="EA892" s="4">
        <v>3.2</v>
      </c>
      <c r="EB892" s="4">
        <v>-0.64999999999999991</v>
      </c>
      <c r="EC892" s="4">
        <v>0</v>
      </c>
      <c r="ED892" s="4">
        <v>0</v>
      </c>
      <c r="EE892" s="4">
        <v>0</v>
      </c>
      <c r="EF892" s="4">
        <v>0</v>
      </c>
      <c r="EG892" s="4">
        <v>170</v>
      </c>
      <c r="EH892" s="4">
        <v>163</v>
      </c>
      <c r="EI892" s="4">
        <v>3.4</v>
      </c>
      <c r="EJ892" s="4">
        <v>-1.3000000000000003</v>
      </c>
      <c r="EK892" s="4">
        <v>102</v>
      </c>
      <c r="EL892" s="4">
        <v>1</v>
      </c>
      <c r="EM892" s="4">
        <v>1169.25</v>
      </c>
      <c r="EN892" s="4">
        <v>105</v>
      </c>
      <c r="EO892" s="4">
        <v>22493</v>
      </c>
      <c r="EP892" s="4">
        <v>3590</v>
      </c>
      <c r="EQ892" s="4">
        <v>3.55</v>
      </c>
      <c r="ER892" s="4">
        <v>-0.90000000000000036</v>
      </c>
      <c r="ES892" s="4">
        <v>1</v>
      </c>
      <c r="ET892" s="4">
        <v>1</v>
      </c>
      <c r="EU892" s="4">
        <v>1048.2</v>
      </c>
      <c r="EV892" s="4">
        <v>377.35</v>
      </c>
      <c r="EW892" s="4">
        <v>265</v>
      </c>
      <c r="EX892" s="4">
        <v>239</v>
      </c>
      <c r="EY892" s="4">
        <v>3.8</v>
      </c>
      <c r="EZ892" s="4">
        <v>-1.1500000000000004</v>
      </c>
      <c r="FA892" s="4">
        <v>27</v>
      </c>
      <c r="FB892" s="4">
        <v>1</v>
      </c>
      <c r="FC892" s="4">
        <v>1028.05</v>
      </c>
      <c r="FD892" s="4">
        <v>66.599999999999909</v>
      </c>
      <c r="FE892" s="4">
        <v>5982</v>
      </c>
      <c r="FF892" s="4">
        <v>833</v>
      </c>
      <c r="FG892" s="4">
        <v>3.9</v>
      </c>
      <c r="FH892" s="4">
        <v>-1.2500000000000004</v>
      </c>
      <c r="FI892" s="4">
        <v>3</v>
      </c>
      <c r="FJ892" s="4">
        <v>3</v>
      </c>
      <c r="FK892" s="4">
        <v>1025.1500000000001</v>
      </c>
      <c r="FL892" s="4">
        <v>401.90000000000009</v>
      </c>
      <c r="FM892" s="4">
        <v>77</v>
      </c>
      <c r="FN892" s="4">
        <v>64</v>
      </c>
      <c r="FO892" s="4">
        <v>4.2</v>
      </c>
      <c r="FP892" s="4">
        <v>-1.5</v>
      </c>
      <c r="FQ892" s="4">
        <v>9</v>
      </c>
      <c r="FR892" s="4">
        <v>0</v>
      </c>
      <c r="FS892" s="4">
        <v>959.3</v>
      </c>
      <c r="FT892" s="4">
        <v>93.949999999999932</v>
      </c>
      <c r="FU892" s="4">
        <v>16844</v>
      </c>
      <c r="FV892" s="4">
        <v>219</v>
      </c>
      <c r="FW892" s="4">
        <v>4.4000000000000004</v>
      </c>
      <c r="FX892" s="4">
        <v>-1.6499999999999995</v>
      </c>
      <c r="FY892" s="4">
        <v>0</v>
      </c>
      <c r="FZ892" s="4">
        <v>0</v>
      </c>
      <c r="GA892" s="4">
        <v>0</v>
      </c>
      <c r="GB892" s="4">
        <v>0</v>
      </c>
      <c r="GC892" s="4">
        <v>301</v>
      </c>
      <c r="GD892" s="4">
        <v>-20</v>
      </c>
      <c r="GE892" s="4">
        <v>4.6500000000000004</v>
      </c>
      <c r="GF892" s="4">
        <v>-1.6999999999999993</v>
      </c>
      <c r="GG892" s="4">
        <v>316</v>
      </c>
      <c r="GH892" s="4">
        <v>0</v>
      </c>
      <c r="GI892" s="4">
        <v>859.1</v>
      </c>
      <c r="GJ892" s="4">
        <v>89.100000000000023</v>
      </c>
      <c r="GK892" s="4">
        <v>12673</v>
      </c>
      <c r="GL892" s="4">
        <v>2240</v>
      </c>
      <c r="GM892" s="4">
        <v>4.9000000000000004</v>
      </c>
      <c r="GN892" s="4">
        <v>-2</v>
      </c>
      <c r="GO892" s="4">
        <v>2</v>
      </c>
      <c r="GP892" s="4">
        <v>2</v>
      </c>
      <c r="GQ892" s="4">
        <v>806.35</v>
      </c>
      <c r="GR892" s="4">
        <v>270.85000000000002</v>
      </c>
      <c r="GS892" s="4">
        <v>335</v>
      </c>
      <c r="GT892" s="4">
        <v>24</v>
      </c>
      <c r="GU892" s="4">
        <v>5.15</v>
      </c>
      <c r="GV892" s="4">
        <v>-2.4499999999999993</v>
      </c>
      <c r="GW892" s="4">
        <v>286</v>
      </c>
      <c r="GX892" s="4">
        <v>8</v>
      </c>
      <c r="GY892" s="4">
        <v>761.95</v>
      </c>
      <c r="GZ892" s="4">
        <v>92.850000000000023</v>
      </c>
      <c r="HA892" s="4">
        <v>10321</v>
      </c>
      <c r="HB892" s="4">
        <v>1205</v>
      </c>
      <c r="HC892" s="4">
        <v>5.5</v>
      </c>
      <c r="HD892" s="4">
        <v>-2.6500000000000004</v>
      </c>
      <c r="HE892" s="4">
        <v>1</v>
      </c>
      <c r="HF892" s="4">
        <v>0</v>
      </c>
      <c r="HG892" s="4">
        <v>0</v>
      </c>
      <c r="HH892" s="4">
        <v>0</v>
      </c>
      <c r="HI892" s="4">
        <v>1133</v>
      </c>
      <c r="HJ892" s="4">
        <v>-30</v>
      </c>
      <c r="HK892" s="4">
        <v>5.95</v>
      </c>
      <c r="HL892" s="4">
        <v>-3.05</v>
      </c>
      <c r="HM892" s="4">
        <v>989</v>
      </c>
      <c r="HN892" s="4">
        <v>86</v>
      </c>
      <c r="HO892" s="4">
        <v>646.20000000000005</v>
      </c>
      <c r="HP892" s="4">
        <v>73.650000000000091</v>
      </c>
      <c r="HQ892" s="4">
        <v>19097</v>
      </c>
      <c r="HR892" s="4">
        <v>4368</v>
      </c>
      <c r="HS892" s="4">
        <v>6.65</v>
      </c>
      <c r="HT892" s="4">
        <v>-3.7999999999999989</v>
      </c>
      <c r="HU892" s="4">
        <v>12</v>
      </c>
      <c r="HV892" s="4">
        <v>5</v>
      </c>
      <c r="HW892" s="4">
        <v>610.70000000000005</v>
      </c>
      <c r="HX892" s="4">
        <v>60.700000000000045</v>
      </c>
      <c r="HY892" s="4">
        <v>1375</v>
      </c>
      <c r="HZ892" s="4">
        <v>364</v>
      </c>
      <c r="IA892" s="4">
        <v>7.4</v>
      </c>
      <c r="IB892" s="4">
        <v>-4.6500000000000004</v>
      </c>
      <c r="IC892" s="4">
        <v>398</v>
      </c>
      <c r="ID892" s="4">
        <v>-4</v>
      </c>
      <c r="IE892" s="4">
        <v>551.85</v>
      </c>
      <c r="IF892" s="4">
        <v>79.200000000000045</v>
      </c>
      <c r="IG892" s="4">
        <v>11432</v>
      </c>
      <c r="IH892" s="4">
        <v>551</v>
      </c>
      <c r="II892" s="4">
        <v>8.4499999999999993</v>
      </c>
      <c r="IJ892" s="4">
        <v>-5.7000000000000011</v>
      </c>
      <c r="IK892" s="4">
        <v>72</v>
      </c>
      <c r="IL892" s="4">
        <v>1</v>
      </c>
      <c r="IM892" s="4">
        <v>503</v>
      </c>
      <c r="IN892" s="4">
        <v>65.949999999999989</v>
      </c>
      <c r="IO892" s="4">
        <v>2651</v>
      </c>
      <c r="IP892" s="4">
        <v>915</v>
      </c>
      <c r="IQ892" s="4">
        <v>9.8000000000000007</v>
      </c>
      <c r="IR892" s="4">
        <v>-7.3000000000000007</v>
      </c>
      <c r="IS892" s="4">
        <v>871</v>
      </c>
      <c r="IT892" s="4">
        <v>-8</v>
      </c>
      <c r="IU892" s="4">
        <v>454.55</v>
      </c>
      <c r="IV892" s="4">
        <v>69.449999999999989</v>
      </c>
      <c r="IW892" s="4">
        <v>16968</v>
      </c>
      <c r="IX892" s="4">
        <v>3452</v>
      </c>
      <c r="IY892" s="4">
        <v>11.7</v>
      </c>
      <c r="IZ892" s="4">
        <v>-9.0500000000000007</v>
      </c>
      <c r="JA892" s="4">
        <v>37</v>
      </c>
      <c r="JB892" s="4">
        <v>-15</v>
      </c>
      <c r="JC892" s="4">
        <v>406.8</v>
      </c>
      <c r="JD892" s="4">
        <v>63</v>
      </c>
      <c r="JE892" s="4">
        <v>5467</v>
      </c>
      <c r="JF892" s="4">
        <v>2672</v>
      </c>
      <c r="JG892" s="4">
        <v>14.5</v>
      </c>
      <c r="JH892" s="4">
        <v>-10.95</v>
      </c>
      <c r="JI892" s="4">
        <v>2370</v>
      </c>
      <c r="JJ892" s="4">
        <v>11</v>
      </c>
      <c r="JK892" s="4">
        <v>356.65</v>
      </c>
      <c r="JL892" s="4">
        <v>61.349999999999966</v>
      </c>
      <c r="JM892" s="4">
        <v>22261</v>
      </c>
      <c r="JN892" s="4">
        <v>6932</v>
      </c>
      <c r="JO892" s="4">
        <v>18.05</v>
      </c>
      <c r="JP892" s="4">
        <v>-13.7</v>
      </c>
      <c r="JQ892" s="5">
        <v>279</v>
      </c>
      <c r="JR892" s="4">
        <v>5</v>
      </c>
      <c r="JS892" s="4">
        <v>316.45</v>
      </c>
      <c r="JT892" s="4">
        <v>63.799999999999983</v>
      </c>
      <c r="JU892" s="4">
        <v>8712</v>
      </c>
      <c r="JV892" s="4">
        <v>3584</v>
      </c>
      <c r="JW892" s="4">
        <v>22.55</v>
      </c>
      <c r="JX892" s="4">
        <v>-16.45</v>
      </c>
      <c r="JY892" s="4">
        <v>4723</v>
      </c>
      <c r="JZ892" s="4">
        <v>-1290</v>
      </c>
      <c r="KA892" s="4">
        <v>270.14999999999998</v>
      </c>
      <c r="KB892" s="4">
        <v>54.849999999999966</v>
      </c>
      <c r="KC892" s="4">
        <v>29558</v>
      </c>
      <c r="KD892" s="4">
        <v>5998</v>
      </c>
      <c r="KE892" s="4">
        <v>28.9</v>
      </c>
      <c r="KF892" s="4">
        <v>-20.25</v>
      </c>
      <c r="KG892" s="4">
        <v>1953</v>
      </c>
      <c r="KH892" s="4">
        <v>564</v>
      </c>
      <c r="KI892" s="4">
        <v>229.85</v>
      </c>
      <c r="KJ892" s="4">
        <v>52.400000000000006</v>
      </c>
      <c r="KK892" s="4">
        <v>8328</v>
      </c>
      <c r="KL892" s="4">
        <v>4328</v>
      </c>
      <c r="KM892" s="4">
        <v>36.6</v>
      </c>
      <c r="KN892" s="4">
        <v>-25.5</v>
      </c>
      <c r="KO892" s="4">
        <v>15978</v>
      </c>
      <c r="KP892" s="4">
        <v>429</v>
      </c>
      <c r="KQ892" s="4">
        <v>191.2</v>
      </c>
      <c r="KR892" s="4">
        <v>47.449999999999989</v>
      </c>
      <c r="KS892" s="4">
        <v>41948</v>
      </c>
      <c r="KT892" s="4">
        <v>16164</v>
      </c>
      <c r="KU892" s="4">
        <v>47.5</v>
      </c>
      <c r="KV892" s="4">
        <v>-30.650000000000006</v>
      </c>
      <c r="KW892" s="4">
        <v>2777</v>
      </c>
      <c r="KX892" s="4">
        <v>-51</v>
      </c>
      <c r="KY892" s="4">
        <v>152.80000000000001</v>
      </c>
      <c r="KZ892" s="4">
        <v>40.500000000000014</v>
      </c>
      <c r="LA892" s="4">
        <v>9404</v>
      </c>
      <c r="LB892" s="4">
        <v>5117</v>
      </c>
      <c r="LC892" s="4">
        <v>60.55</v>
      </c>
      <c r="LD892" s="4">
        <v>-37.049999999999997</v>
      </c>
    </row>
    <row r="893" spans="1:316" x14ac:dyDescent="0.25">
      <c r="A893" s="171">
        <v>44071.537565972219</v>
      </c>
      <c r="B893" s="172">
        <v>0.53611111111111109</v>
      </c>
      <c r="C893" s="4">
        <v>11649.3</v>
      </c>
      <c r="D893" s="4">
        <v>11650</v>
      </c>
      <c r="E893" s="173">
        <v>118.55000000000003</v>
      </c>
      <c r="F893" s="173">
        <v>-112.90000000000002</v>
      </c>
      <c r="G893" s="173">
        <v>313.89999999999998</v>
      </c>
      <c r="H893" s="173">
        <v>3038.900000000001</v>
      </c>
      <c r="I893" s="173">
        <v>-5472.5</v>
      </c>
      <c r="J893" s="173">
        <v>8511.4000000000015</v>
      </c>
      <c r="K893" s="127">
        <v>13.93</v>
      </c>
      <c r="L893" s="127">
        <v>17.39</v>
      </c>
      <c r="M893" s="127">
        <v>-1.7900000000000009</v>
      </c>
      <c r="N893" s="127">
        <v>-0.39999999999999858</v>
      </c>
      <c r="O893" s="127">
        <v>-1.5956777107821486E-2</v>
      </c>
      <c r="P893" s="127">
        <v>0.49088703049978133</v>
      </c>
      <c r="Q893" s="127">
        <v>1.371902176645051</v>
      </c>
      <c r="R893" s="4">
        <v>64981</v>
      </c>
      <c r="S893" s="4">
        <v>107468</v>
      </c>
      <c r="T893" s="173">
        <v>11669.616666666667</v>
      </c>
      <c r="U893" s="173">
        <v>-0.15000000000145519</v>
      </c>
      <c r="V893" s="4">
        <v>184175</v>
      </c>
      <c r="W893" s="4">
        <v>-23912</v>
      </c>
      <c r="X893" s="173">
        <v>20.316666666667516</v>
      </c>
      <c r="Y893" s="126">
        <v>51063</v>
      </c>
      <c r="Z893" s="126">
        <v>108372</v>
      </c>
      <c r="AA893" s="126">
        <v>159435</v>
      </c>
      <c r="AB893" s="126">
        <v>42487</v>
      </c>
      <c r="AC893" s="126">
        <v>34304</v>
      </c>
      <c r="AD893" s="176" t="e">
        <v>#REF!</v>
      </c>
      <c r="AE893" s="177">
        <v>-5.4656590412092768E-3</v>
      </c>
      <c r="AF893" s="177">
        <v>8.0410951495551043E-3</v>
      </c>
      <c r="AG893" s="177">
        <v>2.1337707823709865E-2</v>
      </c>
      <c r="AH893" s="177">
        <v>7.4274097807680697E-2</v>
      </c>
      <c r="AI893" s="127">
        <v>5.484648000178835E-2</v>
      </c>
      <c r="AJ893" s="127">
        <v>0</v>
      </c>
      <c r="AK893" s="4">
        <v>0</v>
      </c>
      <c r="AL893" s="178">
        <v>11600</v>
      </c>
      <c r="AM893" s="178">
        <v>11500</v>
      </c>
      <c r="AN893" s="178">
        <v>11700</v>
      </c>
      <c r="AO893" s="178">
        <v>11400</v>
      </c>
      <c r="AS893" s="4">
        <v>2.6253598698210037</v>
      </c>
      <c r="AT893" s="4">
        <v>3.386388188692834</v>
      </c>
      <c r="AU893" s="4">
        <v>1.4363015924601885</v>
      </c>
      <c r="AV893" s="4">
        <v>0.68364143704220437</v>
      </c>
      <c r="AW893" s="4">
        <v>0.43868470409832794</v>
      </c>
      <c r="AX893" s="4">
        <v>0.12083249141240655</v>
      </c>
      <c r="AY893" s="4">
        <v>19.309403437815977</v>
      </c>
      <c r="AZ893" s="4">
        <v>110.75</v>
      </c>
      <c r="BA893" s="4">
        <v>28.723618090452263</v>
      </c>
      <c r="BB893" s="4">
        <v>35.346666666666664</v>
      </c>
      <c r="BC893" s="4">
        <v>19.50344827586207</v>
      </c>
      <c r="BD893" s="4">
        <v>147.75675675675674</v>
      </c>
      <c r="BE893" s="4">
        <v>9.3928270042194093</v>
      </c>
      <c r="BF893" s="4">
        <v>31.225806451612904</v>
      </c>
      <c r="BG893" s="4">
        <v>6.2371808398396285</v>
      </c>
      <c r="BH893" s="4">
        <v>4.2729604925602871</v>
      </c>
      <c r="BI893" s="4">
        <v>5</v>
      </c>
      <c r="BJ893" s="4">
        <v>2</v>
      </c>
      <c r="BK893" s="4">
        <v>1659.25</v>
      </c>
      <c r="BL893" s="4">
        <v>84.25</v>
      </c>
      <c r="BM893" s="4">
        <v>7623</v>
      </c>
      <c r="BN893" s="4">
        <v>189</v>
      </c>
      <c r="BO893" s="4">
        <v>1.9</v>
      </c>
      <c r="BP893" s="4">
        <v>-0.64999999999999991</v>
      </c>
      <c r="BQ893" s="4">
        <v>0</v>
      </c>
      <c r="BR893" s="4">
        <v>0</v>
      </c>
      <c r="BS893" s="4">
        <v>0</v>
      </c>
      <c r="BT893" s="4">
        <v>0</v>
      </c>
      <c r="BU893" s="4">
        <v>56</v>
      </c>
      <c r="BV893" s="4">
        <v>0</v>
      </c>
      <c r="BW893" s="4">
        <v>1.8</v>
      </c>
      <c r="BX893" s="4">
        <v>-1.2</v>
      </c>
      <c r="BY893" s="4">
        <v>23</v>
      </c>
      <c r="BZ893" s="4">
        <v>0</v>
      </c>
      <c r="CA893" s="4">
        <v>0</v>
      </c>
      <c r="CB893" s="4">
        <v>0</v>
      </c>
      <c r="CC893" s="4">
        <v>527</v>
      </c>
      <c r="CD893" s="4">
        <v>154</v>
      </c>
      <c r="CE893" s="4">
        <v>2.2000000000000002</v>
      </c>
      <c r="CF893" s="4">
        <v>-0.69999999999999973</v>
      </c>
      <c r="CG893" s="4">
        <v>0</v>
      </c>
      <c r="CH893" s="4">
        <v>0</v>
      </c>
      <c r="CI893" s="4">
        <v>0</v>
      </c>
      <c r="CJ893" s="4">
        <v>0</v>
      </c>
      <c r="CK893" s="4">
        <v>1</v>
      </c>
      <c r="CL893" s="4">
        <v>1</v>
      </c>
      <c r="CM893" s="4">
        <v>2.35</v>
      </c>
      <c r="CN893" s="4">
        <v>-9.5500000000000007</v>
      </c>
      <c r="CO893" s="4">
        <v>12</v>
      </c>
      <c r="CP893" s="4">
        <v>1</v>
      </c>
      <c r="CQ893" s="4">
        <v>1405.4</v>
      </c>
      <c r="CR893" s="4">
        <v>21.400000000000091</v>
      </c>
      <c r="CS893" s="4">
        <v>1395</v>
      </c>
      <c r="CT893" s="4">
        <v>-238</v>
      </c>
      <c r="CU893" s="4">
        <v>2.5</v>
      </c>
      <c r="CV893" s="4">
        <v>-0.60000000000000009</v>
      </c>
      <c r="CW893" s="4">
        <v>0</v>
      </c>
      <c r="CX893" s="4">
        <v>0</v>
      </c>
      <c r="CY893" s="4">
        <v>0</v>
      </c>
      <c r="CZ893" s="4">
        <v>0</v>
      </c>
      <c r="DA893" s="4">
        <v>42</v>
      </c>
      <c r="DB893" s="4">
        <v>14</v>
      </c>
      <c r="DC893" s="4">
        <v>2.7</v>
      </c>
      <c r="DD893" s="4">
        <v>-1.75</v>
      </c>
      <c r="DE893" s="4">
        <v>29</v>
      </c>
      <c r="DF893" s="4">
        <v>0</v>
      </c>
      <c r="DG893" s="4">
        <v>0</v>
      </c>
      <c r="DH893" s="4">
        <v>0</v>
      </c>
      <c r="DI893" s="4">
        <v>2387</v>
      </c>
      <c r="DJ893" s="4">
        <v>143</v>
      </c>
      <c r="DK893" s="4">
        <v>2.75</v>
      </c>
      <c r="DL893" s="4">
        <v>-0.70000000000000018</v>
      </c>
      <c r="DM893" s="4">
        <v>0</v>
      </c>
      <c r="DN893" s="4">
        <v>0</v>
      </c>
      <c r="DO893" s="4">
        <v>0</v>
      </c>
      <c r="DP893" s="4">
        <v>0</v>
      </c>
      <c r="DQ893" s="4">
        <v>7</v>
      </c>
      <c r="DR893" s="4">
        <v>6</v>
      </c>
      <c r="DS893" s="4">
        <v>2.9</v>
      </c>
      <c r="DT893" s="4">
        <v>-1.9</v>
      </c>
      <c r="DU893" s="4">
        <v>1</v>
      </c>
      <c r="DV893" s="4">
        <v>0</v>
      </c>
      <c r="DW893" s="4">
        <v>0</v>
      </c>
      <c r="DX893" s="4">
        <v>0</v>
      </c>
      <c r="DY893" s="4">
        <v>3432</v>
      </c>
      <c r="DZ893" s="4">
        <v>-164</v>
      </c>
      <c r="EA893" s="4">
        <v>3.2</v>
      </c>
      <c r="EB893" s="4">
        <v>-0.64999999999999991</v>
      </c>
      <c r="EC893" s="4">
        <v>0</v>
      </c>
      <c r="ED893" s="4">
        <v>0</v>
      </c>
      <c r="EE893" s="4">
        <v>0</v>
      </c>
      <c r="EF893" s="4">
        <v>0</v>
      </c>
      <c r="EG893" s="4">
        <v>170</v>
      </c>
      <c r="EH893" s="4">
        <v>163</v>
      </c>
      <c r="EI893" s="4">
        <v>3.4</v>
      </c>
      <c r="EJ893" s="4">
        <v>-1.3000000000000003</v>
      </c>
      <c r="EK893" s="4">
        <v>102</v>
      </c>
      <c r="EL893" s="4">
        <v>1</v>
      </c>
      <c r="EM893" s="4">
        <v>1169.25</v>
      </c>
      <c r="EN893" s="4">
        <v>105</v>
      </c>
      <c r="EO893" s="4">
        <v>22493</v>
      </c>
      <c r="EP893" s="4">
        <v>3590</v>
      </c>
      <c r="EQ893" s="4">
        <v>3.55</v>
      </c>
      <c r="ER893" s="4">
        <v>-0.90000000000000036</v>
      </c>
      <c r="ES893" s="4">
        <v>1</v>
      </c>
      <c r="ET893" s="4">
        <v>1</v>
      </c>
      <c r="EU893" s="4">
        <v>1048.2</v>
      </c>
      <c r="EV893" s="4">
        <v>377.35</v>
      </c>
      <c r="EW893" s="4">
        <v>265</v>
      </c>
      <c r="EX893" s="4">
        <v>239</v>
      </c>
      <c r="EY893" s="4">
        <v>3.8</v>
      </c>
      <c r="EZ893" s="4">
        <v>-1.1500000000000004</v>
      </c>
      <c r="FA893" s="4">
        <v>28</v>
      </c>
      <c r="FB893" s="4">
        <v>2</v>
      </c>
      <c r="FC893" s="4">
        <v>1045.9000000000001</v>
      </c>
      <c r="FD893" s="4">
        <v>84.450000000000045</v>
      </c>
      <c r="FE893" s="4">
        <v>5982</v>
      </c>
      <c r="FF893" s="4">
        <v>833</v>
      </c>
      <c r="FG893" s="4">
        <v>3.9</v>
      </c>
      <c r="FH893" s="4">
        <v>-1.2500000000000004</v>
      </c>
      <c r="FI893" s="4">
        <v>3</v>
      </c>
      <c r="FJ893" s="4">
        <v>3</v>
      </c>
      <c r="FK893" s="4">
        <v>1025.1500000000001</v>
      </c>
      <c r="FL893" s="4">
        <v>401.90000000000009</v>
      </c>
      <c r="FM893" s="4">
        <v>77</v>
      </c>
      <c r="FN893" s="4">
        <v>64</v>
      </c>
      <c r="FO893" s="4">
        <v>4.2</v>
      </c>
      <c r="FP893" s="4">
        <v>-1.5</v>
      </c>
      <c r="FQ893" s="4">
        <v>9</v>
      </c>
      <c r="FR893" s="4">
        <v>0</v>
      </c>
      <c r="FS893" s="4">
        <v>959.3</v>
      </c>
      <c r="FT893" s="4">
        <v>93.949999999999932</v>
      </c>
      <c r="FU893" s="4">
        <v>16844</v>
      </c>
      <c r="FV893" s="4">
        <v>219</v>
      </c>
      <c r="FW893" s="4">
        <v>4.4000000000000004</v>
      </c>
      <c r="FX893" s="4">
        <v>-1.6499999999999995</v>
      </c>
      <c r="FY893" s="4">
        <v>0</v>
      </c>
      <c r="FZ893" s="4">
        <v>0</v>
      </c>
      <c r="GA893" s="4">
        <v>0</v>
      </c>
      <c r="GB893" s="4">
        <v>0</v>
      </c>
      <c r="GC893" s="4">
        <v>301</v>
      </c>
      <c r="GD893" s="4">
        <v>-20</v>
      </c>
      <c r="GE893" s="4">
        <v>4.6500000000000004</v>
      </c>
      <c r="GF893" s="4">
        <v>-1.6999999999999993</v>
      </c>
      <c r="GG893" s="4">
        <v>316</v>
      </c>
      <c r="GH893" s="4">
        <v>0</v>
      </c>
      <c r="GI893" s="4">
        <v>859.1</v>
      </c>
      <c r="GJ893" s="4">
        <v>89.100000000000023</v>
      </c>
      <c r="GK893" s="4">
        <v>12673</v>
      </c>
      <c r="GL893" s="4">
        <v>2240</v>
      </c>
      <c r="GM893" s="4">
        <v>4.9000000000000004</v>
      </c>
      <c r="GN893" s="4">
        <v>-2</v>
      </c>
      <c r="GO893" s="4">
        <v>2</v>
      </c>
      <c r="GP893" s="4">
        <v>2</v>
      </c>
      <c r="GQ893" s="4">
        <v>806.35</v>
      </c>
      <c r="GR893" s="4">
        <v>270.85000000000002</v>
      </c>
      <c r="GS893" s="4">
        <v>335</v>
      </c>
      <c r="GT893" s="4">
        <v>24</v>
      </c>
      <c r="GU893" s="4">
        <v>5.15</v>
      </c>
      <c r="GV893" s="4">
        <v>-2.4499999999999993</v>
      </c>
      <c r="GW893" s="4">
        <v>286</v>
      </c>
      <c r="GX893" s="4">
        <v>8</v>
      </c>
      <c r="GY893" s="4">
        <v>761.95</v>
      </c>
      <c r="GZ893" s="4">
        <v>92.850000000000023</v>
      </c>
      <c r="HA893" s="4">
        <v>10321</v>
      </c>
      <c r="HB893" s="4">
        <v>1205</v>
      </c>
      <c r="HC893" s="4">
        <v>5.5</v>
      </c>
      <c r="HD893" s="4">
        <v>-2.6500000000000004</v>
      </c>
      <c r="HE893" s="4">
        <v>1</v>
      </c>
      <c r="HF893" s="4">
        <v>0</v>
      </c>
      <c r="HG893" s="4">
        <v>0</v>
      </c>
      <c r="HH893" s="4">
        <v>0</v>
      </c>
      <c r="HI893" s="4">
        <v>1133</v>
      </c>
      <c r="HJ893" s="4">
        <v>-30</v>
      </c>
      <c r="HK893" s="4">
        <v>5.95</v>
      </c>
      <c r="HL893" s="4">
        <v>-3.05</v>
      </c>
      <c r="HM893" s="4">
        <v>989</v>
      </c>
      <c r="HN893" s="4">
        <v>86</v>
      </c>
      <c r="HO893" s="4">
        <v>646.20000000000005</v>
      </c>
      <c r="HP893" s="4">
        <v>73.650000000000091</v>
      </c>
      <c r="HQ893" s="4">
        <v>19097</v>
      </c>
      <c r="HR893" s="4">
        <v>4368</v>
      </c>
      <c r="HS893" s="4">
        <v>6.65</v>
      </c>
      <c r="HT893" s="4">
        <v>-3.7999999999999989</v>
      </c>
      <c r="HU893" s="4">
        <v>12</v>
      </c>
      <c r="HV893" s="4">
        <v>5</v>
      </c>
      <c r="HW893" s="4">
        <v>610.70000000000005</v>
      </c>
      <c r="HX893" s="4">
        <v>60.700000000000045</v>
      </c>
      <c r="HY893" s="4">
        <v>1329</v>
      </c>
      <c r="HZ893" s="4">
        <v>318</v>
      </c>
      <c r="IA893" s="4">
        <v>7.3</v>
      </c>
      <c r="IB893" s="4">
        <v>-4.7500000000000009</v>
      </c>
      <c r="IC893" s="4">
        <v>398</v>
      </c>
      <c r="ID893" s="4">
        <v>-4</v>
      </c>
      <c r="IE893" s="4">
        <v>550.04999999999995</v>
      </c>
      <c r="IF893" s="4">
        <v>77.399999999999977</v>
      </c>
      <c r="IG893" s="4">
        <v>11432</v>
      </c>
      <c r="IH893" s="4">
        <v>551</v>
      </c>
      <c r="II893" s="4">
        <v>8.4499999999999993</v>
      </c>
      <c r="IJ893" s="4">
        <v>-5.7000000000000011</v>
      </c>
      <c r="IK893" s="4">
        <v>75</v>
      </c>
      <c r="IL893" s="4">
        <v>4</v>
      </c>
      <c r="IM893" s="4">
        <v>508</v>
      </c>
      <c r="IN893" s="4">
        <v>70.949999999999989</v>
      </c>
      <c r="IO893" s="4">
        <v>2651</v>
      </c>
      <c r="IP893" s="4">
        <v>915</v>
      </c>
      <c r="IQ893" s="4">
        <v>9.75</v>
      </c>
      <c r="IR893" s="4">
        <v>-7.3500000000000014</v>
      </c>
      <c r="IS893" s="4">
        <v>870</v>
      </c>
      <c r="IT893" s="4">
        <v>-9</v>
      </c>
      <c r="IU893" s="4">
        <v>454</v>
      </c>
      <c r="IV893" s="4">
        <v>68.899999999999977</v>
      </c>
      <c r="IW893" s="4">
        <v>16968</v>
      </c>
      <c r="IX893" s="4">
        <v>3452</v>
      </c>
      <c r="IY893" s="4">
        <v>11.7</v>
      </c>
      <c r="IZ893" s="4">
        <v>-9.0500000000000007</v>
      </c>
      <c r="JA893" s="4">
        <v>37</v>
      </c>
      <c r="JB893" s="4">
        <v>-15</v>
      </c>
      <c r="JC893" s="4">
        <v>406.8</v>
      </c>
      <c r="JD893" s="4">
        <v>63</v>
      </c>
      <c r="JE893" s="4">
        <v>5467</v>
      </c>
      <c r="JF893" s="4">
        <v>2672</v>
      </c>
      <c r="JG893" s="4">
        <v>14.4</v>
      </c>
      <c r="JH893" s="4">
        <v>-11.049999999999999</v>
      </c>
      <c r="JI893" s="4">
        <v>2370</v>
      </c>
      <c r="JJ893" s="4">
        <v>11</v>
      </c>
      <c r="JK893" s="4">
        <v>356.65</v>
      </c>
      <c r="JL893" s="4">
        <v>61.349999999999966</v>
      </c>
      <c r="JM893" s="4">
        <v>22261</v>
      </c>
      <c r="JN893" s="4">
        <v>6932</v>
      </c>
      <c r="JO893" s="4">
        <v>17.899999999999999</v>
      </c>
      <c r="JP893" s="4">
        <v>-13.850000000000001</v>
      </c>
      <c r="JQ893" s="5">
        <v>279</v>
      </c>
      <c r="JR893" s="4">
        <v>5</v>
      </c>
      <c r="JS893" s="4">
        <v>316.45</v>
      </c>
      <c r="JT893" s="4">
        <v>63.799999999999983</v>
      </c>
      <c r="JU893" s="4">
        <v>8712</v>
      </c>
      <c r="JV893" s="4">
        <v>3584</v>
      </c>
      <c r="JW893" s="4">
        <v>22.55</v>
      </c>
      <c r="JX893" s="4">
        <v>-16.45</v>
      </c>
      <c r="JY893" s="4">
        <v>4739</v>
      </c>
      <c r="JZ893" s="4">
        <v>-1274</v>
      </c>
      <c r="KA893" s="4">
        <v>272.25</v>
      </c>
      <c r="KB893" s="4">
        <v>56.949999999999989</v>
      </c>
      <c r="KC893" s="4">
        <v>29558</v>
      </c>
      <c r="KD893" s="4">
        <v>5998</v>
      </c>
      <c r="KE893" s="4">
        <v>28.7</v>
      </c>
      <c r="KF893" s="4">
        <v>-20.45</v>
      </c>
      <c r="KG893" s="4">
        <v>1949</v>
      </c>
      <c r="KH893" s="4">
        <v>560</v>
      </c>
      <c r="KI893" s="4">
        <v>230.75</v>
      </c>
      <c r="KJ893" s="4">
        <v>53.300000000000011</v>
      </c>
      <c r="KK893" s="4">
        <v>8328</v>
      </c>
      <c r="KL893" s="4">
        <v>4328</v>
      </c>
      <c r="KM893" s="4">
        <v>36.700000000000003</v>
      </c>
      <c r="KN893" s="4">
        <v>-25.4</v>
      </c>
      <c r="KO893" s="4">
        <v>15978</v>
      </c>
      <c r="KP893" s="4">
        <v>429</v>
      </c>
      <c r="KQ893" s="4">
        <v>190.8</v>
      </c>
      <c r="KR893" s="4">
        <v>47.050000000000011</v>
      </c>
      <c r="KS893" s="4">
        <v>41948</v>
      </c>
      <c r="KT893" s="4">
        <v>16164</v>
      </c>
      <c r="KU893" s="4">
        <v>47.25</v>
      </c>
      <c r="KV893" s="4">
        <v>-30.900000000000006</v>
      </c>
      <c r="KW893" s="4">
        <v>2777</v>
      </c>
      <c r="KX893" s="4">
        <v>-51</v>
      </c>
      <c r="KY893" s="4">
        <v>154.44999999999999</v>
      </c>
      <c r="KZ893" s="4">
        <v>42.149999999999991</v>
      </c>
      <c r="LA893" s="4">
        <v>9404</v>
      </c>
      <c r="LB893" s="4">
        <v>5117</v>
      </c>
      <c r="LC893" s="4">
        <v>60</v>
      </c>
      <c r="LD893" s="4">
        <v>-37.599999999999994</v>
      </c>
    </row>
    <row r="894" spans="1:316" x14ac:dyDescent="0.25">
      <c r="A894" s="171">
        <v>44071.535446064816</v>
      </c>
      <c r="B894" s="172">
        <v>0.53402777777777777</v>
      </c>
      <c r="C894" s="4">
        <v>11642.25</v>
      </c>
      <c r="D894" s="4">
        <v>11650</v>
      </c>
      <c r="E894" s="173">
        <v>122.75</v>
      </c>
      <c r="F894" s="173">
        <v>-114.65</v>
      </c>
      <c r="G894" s="173">
        <v>313.89999999999998</v>
      </c>
      <c r="H894" s="173">
        <v>3033.9500000000012</v>
      </c>
      <c r="I894" s="173">
        <v>-5481.2</v>
      </c>
      <c r="J894" s="173">
        <v>8515.1500000000015</v>
      </c>
      <c r="K894" s="127">
        <v>14.11</v>
      </c>
      <c r="L894" s="127">
        <v>17.329999999999998</v>
      </c>
      <c r="M894" s="127">
        <v>-1.6100000000000012</v>
      </c>
      <c r="N894" s="127">
        <v>-0.46000000000000085</v>
      </c>
      <c r="O894" s="127">
        <v>9.3704216669210638E-2</v>
      </c>
      <c r="P894" s="127">
        <v>0.44144185388371382</v>
      </c>
      <c r="Q894" s="127">
        <v>1.3712194117474019</v>
      </c>
      <c r="R894" s="4">
        <v>64224</v>
      </c>
      <c r="S894" s="4">
        <v>106267</v>
      </c>
      <c r="T894" s="173">
        <v>11667.75</v>
      </c>
      <c r="U894" s="173">
        <v>3.2166666666653327</v>
      </c>
      <c r="V894" s="4">
        <v>184341</v>
      </c>
      <c r="W894" s="4">
        <v>-23709</v>
      </c>
      <c r="X894" s="173">
        <v>25.5</v>
      </c>
      <c r="Y894" s="126">
        <v>43356</v>
      </c>
      <c r="Z894" s="126">
        <v>107281</v>
      </c>
      <c r="AA894" s="126">
        <v>150637</v>
      </c>
      <c r="AB894" s="126">
        <v>42043</v>
      </c>
      <c r="AC894" s="126">
        <v>34490</v>
      </c>
      <c r="AD894" s="176" t="e">
        <v>#REF!</v>
      </c>
      <c r="AE894" s="177">
        <v>-9.9091564714196174E-3</v>
      </c>
      <c r="AF894" s="177">
        <v>8.2559729561622591E-3</v>
      </c>
      <c r="AG894" s="177">
        <v>4.1070168376810226E-2</v>
      </c>
      <c r="AH894" s="177">
        <v>7.7953909652329373E-2</v>
      </c>
      <c r="AI894" s="127">
        <v>5.3118202773398494E-2</v>
      </c>
      <c r="AJ894" s="127">
        <v>0</v>
      </c>
      <c r="AK894" s="4">
        <v>0</v>
      </c>
      <c r="AL894" s="178">
        <v>11600</v>
      </c>
      <c r="AM894" s="178">
        <v>11500</v>
      </c>
      <c r="AN894" s="178">
        <v>11700</v>
      </c>
      <c r="AO894" s="178">
        <v>11400</v>
      </c>
      <c r="AS894" s="4">
        <v>2.6327486110244087</v>
      </c>
      <c r="AT894" s="4">
        <v>3.3967965052784854</v>
      </c>
      <c r="AU894" s="4">
        <v>1.4364214906376209</v>
      </c>
      <c r="AV894" s="4">
        <v>0.69733356877979868</v>
      </c>
      <c r="AW894" s="4">
        <v>0.44058604500566617</v>
      </c>
      <c r="AX894" s="4">
        <v>0.12028562808005631</v>
      </c>
      <c r="AY894" s="4">
        <v>19.220424671385238</v>
      </c>
      <c r="AZ894" s="4">
        <v>110.75</v>
      </c>
      <c r="BA894" s="4">
        <v>28.477386934673365</v>
      </c>
      <c r="BB894" s="4">
        <v>35.589041095890408</v>
      </c>
      <c r="BC894" s="4">
        <v>19.377011494252873</v>
      </c>
      <c r="BD894" s="4">
        <v>148.08108108108109</v>
      </c>
      <c r="BE894" s="4">
        <v>9.3282700421940934</v>
      </c>
      <c r="BF894" s="4">
        <v>31.003584229390682</v>
      </c>
      <c r="BG894" s="4">
        <v>6.2146022367588101</v>
      </c>
      <c r="BH894" s="4">
        <v>4.2519240636223703</v>
      </c>
      <c r="BI894" s="4">
        <v>5</v>
      </c>
      <c r="BJ894" s="4">
        <v>2</v>
      </c>
      <c r="BK894" s="4">
        <v>1659.25</v>
      </c>
      <c r="BL894" s="4">
        <v>84.25</v>
      </c>
      <c r="BM894" s="4">
        <v>7774</v>
      </c>
      <c r="BN894" s="4">
        <v>340</v>
      </c>
      <c r="BO894" s="4">
        <v>1.9</v>
      </c>
      <c r="BP894" s="4">
        <v>-0.64999999999999991</v>
      </c>
      <c r="BQ894" s="4">
        <v>0</v>
      </c>
      <c r="BR894" s="4">
        <v>0</v>
      </c>
      <c r="BS894" s="4">
        <v>0</v>
      </c>
      <c r="BT894" s="4">
        <v>0</v>
      </c>
      <c r="BU894" s="4">
        <v>56</v>
      </c>
      <c r="BV894" s="4">
        <v>0</v>
      </c>
      <c r="BW894" s="4">
        <v>1.8</v>
      </c>
      <c r="BX894" s="4">
        <v>-1.2</v>
      </c>
      <c r="BY894" s="4">
        <v>23</v>
      </c>
      <c r="BZ894" s="4">
        <v>0</v>
      </c>
      <c r="CA894" s="4">
        <v>0</v>
      </c>
      <c r="CB894" s="4">
        <v>0</v>
      </c>
      <c r="CC894" s="4">
        <v>493</v>
      </c>
      <c r="CD894" s="4">
        <v>120</v>
      </c>
      <c r="CE894" s="4">
        <v>2.2000000000000002</v>
      </c>
      <c r="CF894" s="4">
        <v>-0.69999999999999973</v>
      </c>
      <c r="CG894" s="4">
        <v>0</v>
      </c>
      <c r="CH894" s="4">
        <v>0</v>
      </c>
      <c r="CI894" s="4">
        <v>0</v>
      </c>
      <c r="CJ894" s="4">
        <v>0</v>
      </c>
      <c r="CK894" s="4">
        <v>1</v>
      </c>
      <c r="CL894" s="4">
        <v>1</v>
      </c>
      <c r="CM894" s="4">
        <v>2.35</v>
      </c>
      <c r="CN894" s="4">
        <v>-9.5500000000000007</v>
      </c>
      <c r="CO894" s="4">
        <v>12</v>
      </c>
      <c r="CP894" s="4">
        <v>1</v>
      </c>
      <c r="CQ894" s="4">
        <v>1405.4</v>
      </c>
      <c r="CR894" s="4">
        <v>21.400000000000091</v>
      </c>
      <c r="CS894" s="4">
        <v>1356</v>
      </c>
      <c r="CT894" s="4">
        <v>-277</v>
      </c>
      <c r="CU894" s="4">
        <v>2.35</v>
      </c>
      <c r="CV894" s="4">
        <v>-0.75</v>
      </c>
      <c r="CW894" s="4">
        <v>0</v>
      </c>
      <c r="CX894" s="4">
        <v>0</v>
      </c>
      <c r="CY894" s="4">
        <v>0</v>
      </c>
      <c r="CZ894" s="4">
        <v>0</v>
      </c>
      <c r="DA894" s="4">
        <v>29</v>
      </c>
      <c r="DB894" s="4">
        <v>1</v>
      </c>
      <c r="DC894" s="4">
        <v>2.6</v>
      </c>
      <c r="DD894" s="4">
        <v>-1.85</v>
      </c>
      <c r="DE894" s="4">
        <v>29</v>
      </c>
      <c r="DF894" s="4">
        <v>0</v>
      </c>
      <c r="DG894" s="4">
        <v>0</v>
      </c>
      <c r="DH894" s="4">
        <v>0</v>
      </c>
      <c r="DI894" s="4">
        <v>2387</v>
      </c>
      <c r="DJ894" s="4">
        <v>143</v>
      </c>
      <c r="DK894" s="4">
        <v>2.75</v>
      </c>
      <c r="DL894" s="4">
        <v>-0.70000000000000018</v>
      </c>
      <c r="DM894" s="4">
        <v>0</v>
      </c>
      <c r="DN894" s="4">
        <v>0</v>
      </c>
      <c r="DO894" s="4">
        <v>0</v>
      </c>
      <c r="DP894" s="4">
        <v>0</v>
      </c>
      <c r="DQ894" s="4">
        <v>7</v>
      </c>
      <c r="DR894" s="4">
        <v>6</v>
      </c>
      <c r="DS894" s="4">
        <v>2.9</v>
      </c>
      <c r="DT894" s="4">
        <v>-1.9</v>
      </c>
      <c r="DU894" s="4">
        <v>1</v>
      </c>
      <c r="DV894" s="4">
        <v>0</v>
      </c>
      <c r="DW894" s="4">
        <v>0</v>
      </c>
      <c r="DX894" s="4">
        <v>0</v>
      </c>
      <c r="DY894" s="4">
        <v>3427</v>
      </c>
      <c r="DZ894" s="4">
        <v>-169</v>
      </c>
      <c r="EA894" s="4">
        <v>3.15</v>
      </c>
      <c r="EB894" s="4">
        <v>-0.70000000000000018</v>
      </c>
      <c r="EC894" s="4">
        <v>0</v>
      </c>
      <c r="ED894" s="4">
        <v>0</v>
      </c>
      <c r="EE894" s="4">
        <v>0</v>
      </c>
      <c r="EF894" s="4">
        <v>0</v>
      </c>
      <c r="EG894" s="4">
        <v>170</v>
      </c>
      <c r="EH894" s="4">
        <v>163</v>
      </c>
      <c r="EI894" s="4">
        <v>3.4</v>
      </c>
      <c r="EJ894" s="4">
        <v>-1.3000000000000003</v>
      </c>
      <c r="EK894" s="4">
        <v>102</v>
      </c>
      <c r="EL894" s="4">
        <v>1</v>
      </c>
      <c r="EM894" s="4">
        <v>1169.25</v>
      </c>
      <c r="EN894" s="4">
        <v>105</v>
      </c>
      <c r="EO894" s="4">
        <v>22359</v>
      </c>
      <c r="EP894" s="4">
        <v>3456</v>
      </c>
      <c r="EQ894" s="4">
        <v>3.6</v>
      </c>
      <c r="ER894" s="4">
        <v>-0.85000000000000009</v>
      </c>
      <c r="ES894" s="4">
        <v>1</v>
      </c>
      <c r="ET894" s="4">
        <v>1</v>
      </c>
      <c r="EU894" s="4">
        <v>1048.2</v>
      </c>
      <c r="EV894" s="4">
        <v>377.35</v>
      </c>
      <c r="EW894" s="4">
        <v>265</v>
      </c>
      <c r="EX894" s="4">
        <v>239</v>
      </c>
      <c r="EY894" s="4">
        <v>3.8</v>
      </c>
      <c r="EZ894" s="4">
        <v>-1.1500000000000004</v>
      </c>
      <c r="FA894" s="4">
        <v>28</v>
      </c>
      <c r="FB894" s="4">
        <v>2</v>
      </c>
      <c r="FC894" s="4">
        <v>1045.9000000000001</v>
      </c>
      <c r="FD894" s="4">
        <v>84.450000000000045</v>
      </c>
      <c r="FE894" s="4">
        <v>5822</v>
      </c>
      <c r="FF894" s="4">
        <v>673</v>
      </c>
      <c r="FG894" s="4">
        <v>3.85</v>
      </c>
      <c r="FH894" s="4">
        <v>-1.3000000000000003</v>
      </c>
      <c r="FI894" s="4">
        <v>3</v>
      </c>
      <c r="FJ894" s="4">
        <v>3</v>
      </c>
      <c r="FK894" s="4">
        <v>1025.1500000000001</v>
      </c>
      <c r="FL894" s="4">
        <v>401.90000000000009</v>
      </c>
      <c r="FM894" s="4">
        <v>77</v>
      </c>
      <c r="FN894" s="4">
        <v>64</v>
      </c>
      <c r="FO894" s="4">
        <v>4.2</v>
      </c>
      <c r="FP894" s="4">
        <v>-1.5</v>
      </c>
      <c r="FQ894" s="4">
        <v>9</v>
      </c>
      <c r="FR894" s="4">
        <v>0</v>
      </c>
      <c r="FS894" s="4">
        <v>959.3</v>
      </c>
      <c r="FT894" s="4">
        <v>93.949999999999932</v>
      </c>
      <c r="FU894" s="4">
        <v>16828</v>
      </c>
      <c r="FV894" s="4">
        <v>203</v>
      </c>
      <c r="FW894" s="4">
        <v>4.4000000000000004</v>
      </c>
      <c r="FX894" s="4">
        <v>-1.6499999999999995</v>
      </c>
      <c r="FY894" s="4">
        <v>0</v>
      </c>
      <c r="FZ894" s="4">
        <v>0</v>
      </c>
      <c r="GA894" s="4">
        <v>0</v>
      </c>
      <c r="GB894" s="4">
        <v>0</v>
      </c>
      <c r="GC894" s="4">
        <v>301</v>
      </c>
      <c r="GD894" s="4">
        <v>-20</v>
      </c>
      <c r="GE894" s="4">
        <v>4.6500000000000004</v>
      </c>
      <c r="GF894" s="4">
        <v>-1.6999999999999993</v>
      </c>
      <c r="GG894" s="4">
        <v>316</v>
      </c>
      <c r="GH894" s="4">
        <v>0</v>
      </c>
      <c r="GI894" s="4">
        <v>859.1</v>
      </c>
      <c r="GJ894" s="4">
        <v>89.100000000000023</v>
      </c>
      <c r="GK894" s="4">
        <v>12645</v>
      </c>
      <c r="GL894" s="4">
        <v>2212</v>
      </c>
      <c r="GM894" s="4">
        <v>4.9000000000000004</v>
      </c>
      <c r="GN894" s="4">
        <v>-2</v>
      </c>
      <c r="GO894" s="4">
        <v>2</v>
      </c>
      <c r="GP894" s="4">
        <v>2</v>
      </c>
      <c r="GQ894" s="4">
        <v>806.35</v>
      </c>
      <c r="GR894" s="4">
        <v>270.85000000000002</v>
      </c>
      <c r="GS894" s="4">
        <v>335</v>
      </c>
      <c r="GT894" s="4">
        <v>24</v>
      </c>
      <c r="GU894" s="4">
        <v>5.0999999999999996</v>
      </c>
      <c r="GV894" s="4">
        <v>-2.5</v>
      </c>
      <c r="GW894" s="4">
        <v>286</v>
      </c>
      <c r="GX894" s="4">
        <v>8</v>
      </c>
      <c r="GY894" s="4">
        <v>761.95</v>
      </c>
      <c r="GZ894" s="4">
        <v>92.850000000000023</v>
      </c>
      <c r="HA894" s="4">
        <v>10291</v>
      </c>
      <c r="HB894" s="4">
        <v>1175</v>
      </c>
      <c r="HC894" s="4">
        <v>5.5</v>
      </c>
      <c r="HD894" s="4">
        <v>-2.6500000000000004</v>
      </c>
      <c r="HE894" s="4">
        <v>1</v>
      </c>
      <c r="HF894" s="4">
        <v>0</v>
      </c>
      <c r="HG894" s="4">
        <v>0</v>
      </c>
      <c r="HH894" s="4">
        <v>0</v>
      </c>
      <c r="HI894" s="4">
        <v>1122</v>
      </c>
      <c r="HJ894" s="4">
        <v>-41</v>
      </c>
      <c r="HK894" s="4">
        <v>6</v>
      </c>
      <c r="HL894" s="4">
        <v>-3</v>
      </c>
      <c r="HM894" s="4">
        <v>989</v>
      </c>
      <c r="HN894" s="4">
        <v>86</v>
      </c>
      <c r="HO894" s="4">
        <v>646.20000000000005</v>
      </c>
      <c r="HP894" s="4">
        <v>73.650000000000091</v>
      </c>
      <c r="HQ894" s="4">
        <v>19009</v>
      </c>
      <c r="HR894" s="4">
        <v>4280</v>
      </c>
      <c r="HS894" s="4">
        <v>6.65</v>
      </c>
      <c r="HT894" s="4">
        <v>-3.7999999999999989</v>
      </c>
      <c r="HU894" s="4">
        <v>12</v>
      </c>
      <c r="HV894" s="4">
        <v>5</v>
      </c>
      <c r="HW894" s="4">
        <v>610.70000000000005</v>
      </c>
      <c r="HX894" s="4">
        <v>60.700000000000045</v>
      </c>
      <c r="HY894" s="4">
        <v>1329</v>
      </c>
      <c r="HZ894" s="4">
        <v>318</v>
      </c>
      <c r="IA894" s="4">
        <v>7.4</v>
      </c>
      <c r="IB894" s="4">
        <v>-4.6500000000000004</v>
      </c>
      <c r="IC894" s="4">
        <v>398</v>
      </c>
      <c r="ID894" s="4">
        <v>-4</v>
      </c>
      <c r="IE894" s="4">
        <v>550.04999999999995</v>
      </c>
      <c r="IF894" s="4">
        <v>77.399999999999977</v>
      </c>
      <c r="IG894" s="4">
        <v>11334</v>
      </c>
      <c r="IH894" s="4">
        <v>453</v>
      </c>
      <c r="II894" s="4">
        <v>8.35</v>
      </c>
      <c r="IJ894" s="4">
        <v>-5.8000000000000007</v>
      </c>
      <c r="IK894" s="4">
        <v>73</v>
      </c>
      <c r="IL894" s="4">
        <v>2</v>
      </c>
      <c r="IM894" s="4">
        <v>500</v>
      </c>
      <c r="IN894" s="4">
        <v>62.949999999999989</v>
      </c>
      <c r="IO894" s="4">
        <v>2598</v>
      </c>
      <c r="IP894" s="4">
        <v>862</v>
      </c>
      <c r="IQ894" s="4">
        <v>9.65</v>
      </c>
      <c r="IR894" s="4">
        <v>-7.4500000000000011</v>
      </c>
      <c r="IS894" s="4">
        <v>870</v>
      </c>
      <c r="IT894" s="4">
        <v>-9</v>
      </c>
      <c r="IU894" s="4">
        <v>454</v>
      </c>
      <c r="IV894" s="4">
        <v>68.899999999999977</v>
      </c>
      <c r="IW894" s="4">
        <v>16858</v>
      </c>
      <c r="IX894" s="4">
        <v>3342</v>
      </c>
      <c r="IY894" s="4">
        <v>11.65</v>
      </c>
      <c r="IZ894" s="4">
        <v>-9.1</v>
      </c>
      <c r="JA894" s="4">
        <v>37</v>
      </c>
      <c r="JB894" s="4">
        <v>-15</v>
      </c>
      <c r="JC894" s="4">
        <v>406.8</v>
      </c>
      <c r="JD894" s="4">
        <v>63</v>
      </c>
      <c r="JE894" s="4">
        <v>5479</v>
      </c>
      <c r="JF894" s="4">
        <v>2684</v>
      </c>
      <c r="JG894" s="4">
        <v>14.25</v>
      </c>
      <c r="JH894" s="4">
        <v>-11.2</v>
      </c>
      <c r="JI894" s="4">
        <v>2370</v>
      </c>
      <c r="JJ894" s="4">
        <v>11</v>
      </c>
      <c r="JK894" s="4">
        <v>356.65</v>
      </c>
      <c r="JL894" s="4">
        <v>61.349999999999966</v>
      </c>
      <c r="JM894" s="4">
        <v>22108</v>
      </c>
      <c r="JN894" s="4">
        <v>6779</v>
      </c>
      <c r="JO894" s="4">
        <v>17.75</v>
      </c>
      <c r="JP894" s="4">
        <v>-14</v>
      </c>
      <c r="JQ894" s="5">
        <v>279</v>
      </c>
      <c r="JR894" s="4">
        <v>5</v>
      </c>
      <c r="JS894" s="4">
        <v>313.64999999999998</v>
      </c>
      <c r="JT894" s="4">
        <v>60.999999999999972</v>
      </c>
      <c r="JU894" s="4">
        <v>8650</v>
      </c>
      <c r="JV894" s="4">
        <v>3522</v>
      </c>
      <c r="JW894" s="4">
        <v>22.2</v>
      </c>
      <c r="JX894" s="4">
        <v>-16.8</v>
      </c>
      <c r="JY894" s="4">
        <v>4739</v>
      </c>
      <c r="JZ894" s="4">
        <v>-1274</v>
      </c>
      <c r="KA894" s="4">
        <v>273.95</v>
      </c>
      <c r="KB894" s="4">
        <v>58.649999999999977</v>
      </c>
      <c r="KC894" s="4">
        <v>29451</v>
      </c>
      <c r="KD894" s="4">
        <v>5891</v>
      </c>
      <c r="KE894" s="4">
        <v>28.45</v>
      </c>
      <c r="KF894" s="4">
        <v>-20.7</v>
      </c>
      <c r="KG894" s="4">
        <v>1949</v>
      </c>
      <c r="KH894" s="4">
        <v>560</v>
      </c>
      <c r="KI894" s="4">
        <v>228.65</v>
      </c>
      <c r="KJ894" s="4">
        <v>51.200000000000017</v>
      </c>
      <c r="KK894" s="4">
        <v>8287</v>
      </c>
      <c r="KL894" s="4">
        <v>4287</v>
      </c>
      <c r="KM894" s="4">
        <v>36.25</v>
      </c>
      <c r="KN894" s="4">
        <v>-25.85</v>
      </c>
      <c r="KO894" s="4">
        <v>16019</v>
      </c>
      <c r="KP894" s="4">
        <v>470</v>
      </c>
      <c r="KQ894" s="4">
        <v>192.6</v>
      </c>
      <c r="KR894" s="4">
        <v>48.849999999999994</v>
      </c>
      <c r="KS894" s="4">
        <v>42174</v>
      </c>
      <c r="KT894" s="4">
        <v>16390</v>
      </c>
      <c r="KU894" s="4">
        <v>46.65</v>
      </c>
      <c r="KV894" s="4">
        <v>-31.500000000000007</v>
      </c>
      <c r="KW894" s="4">
        <v>2747</v>
      </c>
      <c r="KX894" s="4">
        <v>-81</v>
      </c>
      <c r="KY894" s="4">
        <v>155</v>
      </c>
      <c r="KZ894" s="4">
        <v>42.7</v>
      </c>
      <c r="LA894" s="4">
        <v>9331</v>
      </c>
      <c r="LB894" s="4">
        <v>5044</v>
      </c>
      <c r="LC894" s="4">
        <v>59.5</v>
      </c>
      <c r="LD894" s="4">
        <v>-38.099999999999994</v>
      </c>
    </row>
    <row r="895" spans="1:316" x14ac:dyDescent="0.25">
      <c r="A895" s="171">
        <v>44071.534498842593</v>
      </c>
      <c r="B895" s="172">
        <v>0.53333333333333333</v>
      </c>
      <c r="C895" s="4">
        <v>11644.55</v>
      </c>
      <c r="D895" s="4">
        <v>11650</v>
      </c>
      <c r="E895" s="173">
        <v>119.24999999999999</v>
      </c>
      <c r="F895" s="173">
        <v>-112.9</v>
      </c>
      <c r="G895" s="173">
        <v>313.89999999999998</v>
      </c>
      <c r="H895" s="173">
        <v>3040.150000000001</v>
      </c>
      <c r="I895" s="173">
        <v>-5477.1500000000005</v>
      </c>
      <c r="J895" s="173">
        <v>8517.3000000000011</v>
      </c>
      <c r="K895" s="127">
        <v>14.11</v>
      </c>
      <c r="L895" s="127">
        <v>17.329999999999998</v>
      </c>
      <c r="M895" s="127">
        <v>-1.6100000000000012</v>
      </c>
      <c r="N895" s="127">
        <v>-0.46000000000000085</v>
      </c>
      <c r="O895" s="127">
        <v>8.7520169386074778E-2</v>
      </c>
      <c r="P895" s="127">
        <v>0.43869018226272943</v>
      </c>
      <c r="Q895" s="127">
        <v>1.3752693022804792</v>
      </c>
      <c r="R895" s="4">
        <v>63452</v>
      </c>
      <c r="S895" s="4">
        <v>106169</v>
      </c>
      <c r="T895" s="173">
        <v>11667.75</v>
      </c>
      <c r="U895" s="173">
        <v>3.2166666666653327</v>
      </c>
      <c r="V895" s="4">
        <v>184341</v>
      </c>
      <c r="W895" s="4">
        <v>-23709</v>
      </c>
      <c r="X895" s="173">
        <v>23.200000000000728</v>
      </c>
      <c r="Y895" s="126">
        <v>49926</v>
      </c>
      <c r="Z895" s="126">
        <v>107183</v>
      </c>
      <c r="AA895" s="126">
        <v>157109</v>
      </c>
      <c r="AB895" s="126">
        <v>42717</v>
      </c>
      <c r="AC895" s="126">
        <v>34396</v>
      </c>
      <c r="AD895" s="176" t="e">
        <v>#REF!</v>
      </c>
      <c r="AE895" s="177">
        <v>-4.2479572453441713E-3</v>
      </c>
      <c r="AF895" s="177">
        <v>7.4899725749580284E-3</v>
      </c>
      <c r="AG895" s="177">
        <v>4.7817516823846933E-2</v>
      </c>
      <c r="AH895" s="177">
        <v>7.662146608649352E-2</v>
      </c>
      <c r="AI895" s="127">
        <v>5.2616651418071737E-2</v>
      </c>
      <c r="AJ895" s="127">
        <v>0</v>
      </c>
      <c r="AK895" s="4">
        <v>0</v>
      </c>
      <c r="AL895" s="178">
        <v>11600</v>
      </c>
      <c r="AM895" s="178">
        <v>11500</v>
      </c>
      <c r="AN895" s="178">
        <v>11700</v>
      </c>
      <c r="AO895" s="178">
        <v>11400</v>
      </c>
      <c r="AS895" s="4">
        <v>2.6265278124220504</v>
      </c>
      <c r="AT895" s="4">
        <v>3.4336734693877551</v>
      </c>
      <c r="AU895" s="4">
        <v>1.4374743410789064</v>
      </c>
      <c r="AV895" s="4">
        <v>0.72532420749279536</v>
      </c>
      <c r="AW895" s="4">
        <v>0.4478750305897708</v>
      </c>
      <c r="AX895" s="4">
        <v>0.12470467385721623</v>
      </c>
      <c r="AY895" s="4">
        <v>19.447927199191103</v>
      </c>
      <c r="AZ895" s="4">
        <v>106.25</v>
      </c>
      <c r="BA895" s="4">
        <v>28.356783919597991</v>
      </c>
      <c r="BB895" s="4">
        <v>35.684931506849317</v>
      </c>
      <c r="BC895" s="4">
        <v>19.333333333333332</v>
      </c>
      <c r="BD895" s="4">
        <v>148.21621621621622</v>
      </c>
      <c r="BE895" s="4">
        <v>9.3206751054852326</v>
      </c>
      <c r="BF895" s="4">
        <v>30.820788530465951</v>
      </c>
      <c r="BG895" s="4">
        <v>6.203414839797639</v>
      </c>
      <c r="BH895" s="4">
        <v>4.2402663934426226</v>
      </c>
      <c r="BI895" s="4">
        <v>5</v>
      </c>
      <c r="BJ895" s="4">
        <v>2</v>
      </c>
      <c r="BK895" s="4">
        <v>1659.25</v>
      </c>
      <c r="BL895" s="4">
        <v>84.25</v>
      </c>
      <c r="BM895" s="4">
        <v>7816</v>
      </c>
      <c r="BN895" s="4">
        <v>382</v>
      </c>
      <c r="BO895" s="4">
        <v>1.9</v>
      </c>
      <c r="BP895" s="4">
        <v>-0.64999999999999991</v>
      </c>
      <c r="BQ895" s="4">
        <v>0</v>
      </c>
      <c r="BR895" s="4">
        <v>0</v>
      </c>
      <c r="BS895" s="4">
        <v>0</v>
      </c>
      <c r="BT895" s="4">
        <v>0</v>
      </c>
      <c r="BU895" s="4">
        <v>56</v>
      </c>
      <c r="BV895" s="4">
        <v>0</v>
      </c>
      <c r="BW895" s="4">
        <v>1.8</v>
      </c>
      <c r="BX895" s="4">
        <v>-1.2</v>
      </c>
      <c r="BY895" s="4">
        <v>23</v>
      </c>
      <c r="BZ895" s="4">
        <v>0</v>
      </c>
      <c r="CA895" s="4">
        <v>0</v>
      </c>
      <c r="CB895" s="4">
        <v>0</v>
      </c>
      <c r="CC895" s="4">
        <v>473</v>
      </c>
      <c r="CD895" s="4">
        <v>100</v>
      </c>
      <c r="CE895" s="4">
        <v>2.2000000000000002</v>
      </c>
      <c r="CF895" s="4">
        <v>-0.69999999999999973</v>
      </c>
      <c r="CG895" s="4">
        <v>0</v>
      </c>
      <c r="CH895" s="4">
        <v>0</v>
      </c>
      <c r="CI895" s="4">
        <v>0</v>
      </c>
      <c r="CJ895" s="4">
        <v>0</v>
      </c>
      <c r="CK895" s="4">
        <v>1</v>
      </c>
      <c r="CL895" s="4">
        <v>1</v>
      </c>
      <c r="CM895" s="4">
        <v>2.35</v>
      </c>
      <c r="CN895" s="4">
        <v>-9.5500000000000007</v>
      </c>
      <c r="CO895" s="4">
        <v>12</v>
      </c>
      <c r="CP895" s="4">
        <v>1</v>
      </c>
      <c r="CQ895" s="4">
        <v>1405.4</v>
      </c>
      <c r="CR895" s="4">
        <v>21.400000000000091</v>
      </c>
      <c r="CS895" s="4">
        <v>1356</v>
      </c>
      <c r="CT895" s="4">
        <v>-277</v>
      </c>
      <c r="CU895" s="4">
        <v>2.4</v>
      </c>
      <c r="CV895" s="4">
        <v>-0.70000000000000018</v>
      </c>
      <c r="CW895" s="4">
        <v>0</v>
      </c>
      <c r="CX895" s="4">
        <v>0</v>
      </c>
      <c r="CY895" s="4">
        <v>0</v>
      </c>
      <c r="CZ895" s="4">
        <v>0</v>
      </c>
      <c r="DA895" s="4">
        <v>29</v>
      </c>
      <c r="DB895" s="4">
        <v>1</v>
      </c>
      <c r="DC895" s="4">
        <v>2.6</v>
      </c>
      <c r="DD895" s="4">
        <v>-1.85</v>
      </c>
      <c r="DE895" s="4">
        <v>29</v>
      </c>
      <c r="DF895" s="4">
        <v>0</v>
      </c>
      <c r="DG895" s="4">
        <v>0</v>
      </c>
      <c r="DH895" s="4">
        <v>0</v>
      </c>
      <c r="DI895" s="4">
        <v>2387</v>
      </c>
      <c r="DJ895" s="4">
        <v>143</v>
      </c>
      <c r="DK895" s="4">
        <v>2.75</v>
      </c>
      <c r="DL895" s="4">
        <v>-0.70000000000000018</v>
      </c>
      <c r="DM895" s="4">
        <v>0</v>
      </c>
      <c r="DN895" s="4">
        <v>0</v>
      </c>
      <c r="DO895" s="4">
        <v>0</v>
      </c>
      <c r="DP895" s="4">
        <v>0</v>
      </c>
      <c r="DQ895" s="4">
        <v>7</v>
      </c>
      <c r="DR895" s="4">
        <v>6</v>
      </c>
      <c r="DS895" s="4">
        <v>2.9</v>
      </c>
      <c r="DT895" s="4">
        <v>-1.9</v>
      </c>
      <c r="DU895" s="4">
        <v>1</v>
      </c>
      <c r="DV895" s="4">
        <v>0</v>
      </c>
      <c r="DW895" s="4">
        <v>0</v>
      </c>
      <c r="DX895" s="4">
        <v>0</v>
      </c>
      <c r="DY895" s="4">
        <v>3427</v>
      </c>
      <c r="DZ895" s="4">
        <v>-169</v>
      </c>
      <c r="EA895" s="4">
        <v>3.15</v>
      </c>
      <c r="EB895" s="4">
        <v>-0.70000000000000018</v>
      </c>
      <c r="EC895" s="4">
        <v>0</v>
      </c>
      <c r="ED895" s="4">
        <v>0</v>
      </c>
      <c r="EE895" s="4">
        <v>0</v>
      </c>
      <c r="EF895" s="4">
        <v>0</v>
      </c>
      <c r="EG895" s="4">
        <v>170</v>
      </c>
      <c r="EH895" s="4">
        <v>163</v>
      </c>
      <c r="EI895" s="4">
        <v>3.4</v>
      </c>
      <c r="EJ895" s="4">
        <v>-1.3000000000000003</v>
      </c>
      <c r="EK895" s="4">
        <v>102</v>
      </c>
      <c r="EL895" s="4">
        <v>1</v>
      </c>
      <c r="EM895" s="4">
        <v>1169.25</v>
      </c>
      <c r="EN895" s="4">
        <v>105</v>
      </c>
      <c r="EO895" s="4">
        <v>22216</v>
      </c>
      <c r="EP895" s="4">
        <v>3313</v>
      </c>
      <c r="EQ895" s="4">
        <v>3.6</v>
      </c>
      <c r="ER895" s="4">
        <v>-0.85000000000000009</v>
      </c>
      <c r="ES895" s="4">
        <v>1</v>
      </c>
      <c r="ET895" s="4">
        <v>1</v>
      </c>
      <c r="EU895" s="4">
        <v>1048.2</v>
      </c>
      <c r="EV895" s="4">
        <v>377.35</v>
      </c>
      <c r="EW895" s="4">
        <v>265</v>
      </c>
      <c r="EX895" s="4">
        <v>239</v>
      </c>
      <c r="EY895" s="4">
        <v>3.8</v>
      </c>
      <c r="EZ895" s="4">
        <v>-1.1500000000000004</v>
      </c>
      <c r="FA895" s="4">
        <v>28</v>
      </c>
      <c r="FB895" s="4">
        <v>2</v>
      </c>
      <c r="FC895" s="4">
        <v>1045.9000000000001</v>
      </c>
      <c r="FD895" s="4">
        <v>84.450000000000045</v>
      </c>
      <c r="FE895" s="4">
        <v>5822</v>
      </c>
      <c r="FF895" s="4">
        <v>673</v>
      </c>
      <c r="FG895" s="4">
        <v>3.85</v>
      </c>
      <c r="FH895" s="4">
        <v>-1.3000000000000003</v>
      </c>
      <c r="FI895" s="4">
        <v>3</v>
      </c>
      <c r="FJ895" s="4">
        <v>3</v>
      </c>
      <c r="FK895" s="4">
        <v>1025.1500000000001</v>
      </c>
      <c r="FL895" s="4">
        <v>401.90000000000009</v>
      </c>
      <c r="FM895" s="4">
        <v>77</v>
      </c>
      <c r="FN895" s="4">
        <v>64</v>
      </c>
      <c r="FO895" s="4">
        <v>4.2</v>
      </c>
      <c r="FP895" s="4">
        <v>-1.5</v>
      </c>
      <c r="FQ895" s="4">
        <v>9</v>
      </c>
      <c r="FR895" s="4">
        <v>0</v>
      </c>
      <c r="FS895" s="4">
        <v>959.3</v>
      </c>
      <c r="FT895" s="4">
        <v>93.949999999999932</v>
      </c>
      <c r="FU895" s="4">
        <v>16822</v>
      </c>
      <c r="FV895" s="4">
        <v>197</v>
      </c>
      <c r="FW895" s="4">
        <v>4.4000000000000004</v>
      </c>
      <c r="FX895" s="4">
        <v>-1.6499999999999995</v>
      </c>
      <c r="FY895" s="4">
        <v>0</v>
      </c>
      <c r="FZ895" s="4">
        <v>0</v>
      </c>
      <c r="GA895" s="4">
        <v>0</v>
      </c>
      <c r="GB895" s="4">
        <v>0</v>
      </c>
      <c r="GC895" s="4">
        <v>301</v>
      </c>
      <c r="GD895" s="4">
        <v>-20</v>
      </c>
      <c r="GE895" s="4">
        <v>4.6500000000000004</v>
      </c>
      <c r="GF895" s="4">
        <v>-1.6999999999999993</v>
      </c>
      <c r="GG895" s="4">
        <v>316</v>
      </c>
      <c r="GH895" s="4">
        <v>0</v>
      </c>
      <c r="GI895" s="4">
        <v>859.1</v>
      </c>
      <c r="GJ895" s="4">
        <v>89.100000000000023</v>
      </c>
      <c r="GK895" s="4">
        <v>12624</v>
      </c>
      <c r="GL895" s="4">
        <v>2191</v>
      </c>
      <c r="GM895" s="4">
        <v>4.9000000000000004</v>
      </c>
      <c r="GN895" s="4">
        <v>-2</v>
      </c>
      <c r="GO895" s="4">
        <v>2</v>
      </c>
      <c r="GP895" s="4">
        <v>2</v>
      </c>
      <c r="GQ895" s="4">
        <v>806.35</v>
      </c>
      <c r="GR895" s="4">
        <v>270.85000000000002</v>
      </c>
      <c r="GS895" s="4">
        <v>327</v>
      </c>
      <c r="GT895" s="4">
        <v>16</v>
      </c>
      <c r="GU895" s="4">
        <v>5.2</v>
      </c>
      <c r="GV895" s="4">
        <v>-2.3999999999999995</v>
      </c>
      <c r="GW895" s="4">
        <v>286</v>
      </c>
      <c r="GX895" s="4">
        <v>8</v>
      </c>
      <c r="GY895" s="4">
        <v>761.95</v>
      </c>
      <c r="GZ895" s="4">
        <v>92.850000000000023</v>
      </c>
      <c r="HA895" s="4">
        <v>10225</v>
      </c>
      <c r="HB895" s="4">
        <v>1109</v>
      </c>
      <c r="HC895" s="4">
        <v>5.5</v>
      </c>
      <c r="HD895" s="4">
        <v>-2.6500000000000004</v>
      </c>
      <c r="HE895" s="4">
        <v>1</v>
      </c>
      <c r="HF895" s="4">
        <v>0</v>
      </c>
      <c r="HG895" s="4">
        <v>0</v>
      </c>
      <c r="HH895" s="4">
        <v>0</v>
      </c>
      <c r="HI895" s="4">
        <v>1122</v>
      </c>
      <c r="HJ895" s="4">
        <v>-41</v>
      </c>
      <c r="HK895" s="4">
        <v>6</v>
      </c>
      <c r="HL895" s="4">
        <v>-3</v>
      </c>
      <c r="HM895" s="4">
        <v>989</v>
      </c>
      <c r="HN895" s="4">
        <v>86</v>
      </c>
      <c r="HO895" s="4">
        <v>646.20000000000005</v>
      </c>
      <c r="HP895" s="4">
        <v>73.650000000000091</v>
      </c>
      <c r="HQ895" s="4">
        <v>19234</v>
      </c>
      <c r="HR895" s="4">
        <v>4505</v>
      </c>
      <c r="HS895" s="4">
        <v>6.7</v>
      </c>
      <c r="HT895" s="4">
        <v>-3.7499999999999991</v>
      </c>
      <c r="HU895" s="4">
        <v>12</v>
      </c>
      <c r="HV895" s="4">
        <v>5</v>
      </c>
      <c r="HW895" s="4">
        <v>610.70000000000005</v>
      </c>
      <c r="HX895" s="4">
        <v>60.700000000000045</v>
      </c>
      <c r="HY895" s="4">
        <v>1275</v>
      </c>
      <c r="HZ895" s="4">
        <v>264</v>
      </c>
      <c r="IA895" s="4">
        <v>7.3</v>
      </c>
      <c r="IB895" s="4">
        <v>-4.7500000000000009</v>
      </c>
      <c r="IC895" s="4">
        <v>398</v>
      </c>
      <c r="ID895" s="4">
        <v>-4</v>
      </c>
      <c r="IE895" s="4">
        <v>550.04999999999995</v>
      </c>
      <c r="IF895" s="4">
        <v>77.399999999999977</v>
      </c>
      <c r="IG895" s="4">
        <v>11286</v>
      </c>
      <c r="IH895" s="4">
        <v>405</v>
      </c>
      <c r="II895" s="4">
        <v>8.4499999999999993</v>
      </c>
      <c r="IJ895" s="4">
        <v>-5.7000000000000011</v>
      </c>
      <c r="IK895" s="4">
        <v>73</v>
      </c>
      <c r="IL895" s="4">
        <v>2</v>
      </c>
      <c r="IM895" s="4">
        <v>502</v>
      </c>
      <c r="IN895" s="4">
        <v>64.949999999999989</v>
      </c>
      <c r="IO895" s="4">
        <v>2605</v>
      </c>
      <c r="IP895" s="4">
        <v>869</v>
      </c>
      <c r="IQ895" s="4">
        <v>9.75</v>
      </c>
      <c r="IR895" s="4">
        <v>-7.3500000000000014</v>
      </c>
      <c r="IS895" s="4">
        <v>870</v>
      </c>
      <c r="IT895" s="4">
        <v>-9</v>
      </c>
      <c r="IU895" s="4">
        <v>455</v>
      </c>
      <c r="IV895" s="4">
        <v>69.899999999999977</v>
      </c>
      <c r="IW895" s="4">
        <v>16820</v>
      </c>
      <c r="IX895" s="4">
        <v>3304</v>
      </c>
      <c r="IY895" s="4">
        <v>11.8</v>
      </c>
      <c r="IZ895" s="4">
        <v>-8.9499999999999993</v>
      </c>
      <c r="JA895" s="4">
        <v>37</v>
      </c>
      <c r="JB895" s="4">
        <v>-15</v>
      </c>
      <c r="JC895" s="4">
        <v>406.8</v>
      </c>
      <c r="JD895" s="4">
        <v>63</v>
      </c>
      <c r="JE895" s="4">
        <v>5484</v>
      </c>
      <c r="JF895" s="4">
        <v>2689</v>
      </c>
      <c r="JG895" s="4">
        <v>14.35</v>
      </c>
      <c r="JH895" s="4">
        <v>-11.1</v>
      </c>
      <c r="JI895" s="4">
        <v>2370</v>
      </c>
      <c r="JJ895" s="4">
        <v>11</v>
      </c>
      <c r="JK895" s="4">
        <v>361.6</v>
      </c>
      <c r="JL895" s="4">
        <v>66.300000000000011</v>
      </c>
      <c r="JM895" s="4">
        <v>22090</v>
      </c>
      <c r="JN895" s="4">
        <v>6761</v>
      </c>
      <c r="JO895" s="4">
        <v>18</v>
      </c>
      <c r="JP895" s="4">
        <v>-13.75</v>
      </c>
      <c r="JQ895" s="5">
        <v>279</v>
      </c>
      <c r="JR895" s="4">
        <v>5</v>
      </c>
      <c r="JS895" s="4">
        <v>319.2</v>
      </c>
      <c r="JT895" s="4">
        <v>66.549999999999983</v>
      </c>
      <c r="JU895" s="4">
        <v>8599</v>
      </c>
      <c r="JV895" s="4">
        <v>3471</v>
      </c>
      <c r="JW895" s="4">
        <v>22.45</v>
      </c>
      <c r="JX895" s="4">
        <v>-16.55</v>
      </c>
      <c r="JY895" s="4">
        <v>4744</v>
      </c>
      <c r="JZ895" s="4">
        <v>-1269</v>
      </c>
      <c r="KA895" s="4">
        <v>272.2</v>
      </c>
      <c r="KB895" s="4">
        <v>56.899999999999977</v>
      </c>
      <c r="KC895" s="4">
        <v>29429</v>
      </c>
      <c r="KD895" s="4">
        <v>5869</v>
      </c>
      <c r="KE895" s="4">
        <v>28.9</v>
      </c>
      <c r="KF895" s="4">
        <v>-20.25</v>
      </c>
      <c r="KG895" s="4">
        <v>1952</v>
      </c>
      <c r="KH895" s="4">
        <v>563</v>
      </c>
      <c r="KI895" s="4">
        <v>229.05</v>
      </c>
      <c r="KJ895" s="4">
        <v>51.600000000000023</v>
      </c>
      <c r="KK895" s="4">
        <v>8277</v>
      </c>
      <c r="KL895" s="4">
        <v>4277</v>
      </c>
      <c r="KM895" s="4">
        <v>36.450000000000003</v>
      </c>
      <c r="KN895" s="4">
        <v>-25.65</v>
      </c>
      <c r="KO895" s="4">
        <v>16036</v>
      </c>
      <c r="KP895" s="4">
        <v>487</v>
      </c>
      <c r="KQ895" s="4">
        <v>191.6</v>
      </c>
      <c r="KR895" s="4">
        <v>47.849999999999994</v>
      </c>
      <c r="KS895" s="4">
        <v>42119</v>
      </c>
      <c r="KT895" s="4">
        <v>16335</v>
      </c>
      <c r="KU895" s="4">
        <v>47.1</v>
      </c>
      <c r="KV895" s="4">
        <v>-31.050000000000004</v>
      </c>
      <c r="KW895" s="4">
        <v>2744</v>
      </c>
      <c r="KX895" s="4">
        <v>-84</v>
      </c>
      <c r="KY895" s="4">
        <v>154</v>
      </c>
      <c r="KZ895" s="4">
        <v>41.7</v>
      </c>
      <c r="LA895" s="4">
        <v>9422</v>
      </c>
      <c r="LB895" s="4">
        <v>5135</v>
      </c>
      <c r="LC895" s="4">
        <v>60</v>
      </c>
      <c r="LD895" s="4">
        <v>-37.599999999999994</v>
      </c>
    </row>
    <row r="896" spans="1:316" x14ac:dyDescent="0.25">
      <c r="A896" s="171">
        <v>44071.533570486114</v>
      </c>
      <c r="B896" s="172">
        <v>0.53194444444444444</v>
      </c>
      <c r="C896" s="4">
        <v>11639.65</v>
      </c>
      <c r="D896" s="4">
        <v>11650</v>
      </c>
      <c r="E896" s="173">
        <v>119.55</v>
      </c>
      <c r="F896" s="173">
        <v>-113.64999999999999</v>
      </c>
      <c r="G896" s="173">
        <v>313.89999999999998</v>
      </c>
      <c r="H896" s="173">
        <v>3041.55</v>
      </c>
      <c r="I896" s="173">
        <v>-5480</v>
      </c>
      <c r="J896" s="173">
        <v>8521.5499999999993</v>
      </c>
      <c r="K896" s="127">
        <v>14.11</v>
      </c>
      <c r="L896" s="127">
        <v>17.329999999999998</v>
      </c>
      <c r="M896" s="127">
        <v>-1.6100000000000012</v>
      </c>
      <c r="N896" s="127">
        <v>-0.46000000000000085</v>
      </c>
      <c r="O896" s="127">
        <v>0.10080656049711754</v>
      </c>
      <c r="P896" s="127">
        <v>0.4445830899184991</v>
      </c>
      <c r="Q896" s="127">
        <v>1.3704241976200577</v>
      </c>
      <c r="R896" s="4">
        <v>64338</v>
      </c>
      <c r="S896" s="4">
        <v>106234</v>
      </c>
      <c r="T896" s="173">
        <v>11664.533333333335</v>
      </c>
      <c r="U896" s="173">
        <v>-6.749999999998181</v>
      </c>
      <c r="V896" s="4">
        <v>184230</v>
      </c>
      <c r="W896" s="4">
        <v>-23595</v>
      </c>
      <c r="X896" s="173">
        <v>24.883333333335031</v>
      </c>
      <c r="Y896" s="126">
        <v>50848</v>
      </c>
      <c r="Z896" s="126">
        <v>107306</v>
      </c>
      <c r="AA896" s="126">
        <v>158154</v>
      </c>
      <c r="AB896" s="126">
        <v>41896</v>
      </c>
      <c r="AC896" s="126">
        <v>33935</v>
      </c>
      <c r="AD896" s="176" t="e">
        <v>#REF!</v>
      </c>
      <c r="AE896" s="177">
        <v>-1.4634437458725421E-2</v>
      </c>
      <c r="AF896" s="177">
        <v>8.4837188321098978E-3</v>
      </c>
      <c r="AG896" s="177">
        <v>4.7344663716480391E-2</v>
      </c>
      <c r="AH896" s="177">
        <v>8.2367207541793067E-2</v>
      </c>
      <c r="AI896" s="127">
        <v>5.5215745046487005E-2</v>
      </c>
      <c r="AJ896" s="127">
        <v>0</v>
      </c>
      <c r="AK896" s="4">
        <v>0</v>
      </c>
      <c r="AL896" s="178">
        <v>11600</v>
      </c>
      <c r="AM896" s="178">
        <v>11500</v>
      </c>
      <c r="AN896" s="178">
        <v>11700</v>
      </c>
      <c r="AO896" s="178">
        <v>11400</v>
      </c>
      <c r="AS896" s="4">
        <v>2.6011260285838027</v>
      </c>
      <c r="AT896" s="4">
        <v>3.4239011986923358</v>
      </c>
      <c r="AU896" s="4">
        <v>1.4466499196969074</v>
      </c>
      <c r="AV896" s="4">
        <v>0.71210268948655253</v>
      </c>
      <c r="AW896" s="4">
        <v>0.44639455230837827</v>
      </c>
      <c r="AX896" s="4">
        <v>0.12659768715763847</v>
      </c>
      <c r="AY896" s="4">
        <v>19.466127401415573</v>
      </c>
      <c r="AZ896" s="4">
        <v>105.91666666666667</v>
      </c>
      <c r="BA896" s="4">
        <v>28.402010050251256</v>
      </c>
      <c r="BB896" s="4">
        <v>35.513513513513516</v>
      </c>
      <c r="BC896" s="4">
        <v>19.382758620689657</v>
      </c>
      <c r="BD896" s="4">
        <v>140.74358974358975</v>
      </c>
      <c r="BE896" s="4">
        <v>9.2825356842989084</v>
      </c>
      <c r="BF896" s="4">
        <v>30.727598566308245</v>
      </c>
      <c r="BG896" s="4">
        <v>6.2180324415420269</v>
      </c>
      <c r="BH896" s="4">
        <v>4.236559139784946</v>
      </c>
      <c r="BI896" s="4">
        <v>5</v>
      </c>
      <c r="BJ896" s="4">
        <v>2</v>
      </c>
      <c r="BK896" s="4">
        <v>1659.25</v>
      </c>
      <c r="BL896" s="4">
        <v>84.25</v>
      </c>
      <c r="BM896" s="4">
        <v>7835</v>
      </c>
      <c r="BN896" s="4">
        <v>401</v>
      </c>
      <c r="BO896" s="4">
        <v>1.9</v>
      </c>
      <c r="BP896" s="4">
        <v>-0.64999999999999991</v>
      </c>
      <c r="BQ896" s="4">
        <v>0</v>
      </c>
      <c r="BR896" s="4">
        <v>0</v>
      </c>
      <c r="BS896" s="4">
        <v>0</v>
      </c>
      <c r="BT896" s="4">
        <v>0</v>
      </c>
      <c r="BU896" s="4">
        <v>56</v>
      </c>
      <c r="BV896" s="4">
        <v>0</v>
      </c>
      <c r="BW896" s="4">
        <v>1.8</v>
      </c>
      <c r="BX896" s="4">
        <v>-1.2</v>
      </c>
      <c r="BY896" s="4">
        <v>23</v>
      </c>
      <c r="BZ896" s="4">
        <v>0</v>
      </c>
      <c r="CA896" s="4">
        <v>0</v>
      </c>
      <c r="CB896" s="4">
        <v>0</v>
      </c>
      <c r="CC896" s="4">
        <v>473</v>
      </c>
      <c r="CD896" s="4">
        <v>100</v>
      </c>
      <c r="CE896" s="4">
        <v>2.2000000000000002</v>
      </c>
      <c r="CF896" s="4">
        <v>-0.69999999999999973</v>
      </c>
      <c r="CG896" s="4">
        <v>0</v>
      </c>
      <c r="CH896" s="4">
        <v>0</v>
      </c>
      <c r="CI896" s="4">
        <v>0</v>
      </c>
      <c r="CJ896" s="4">
        <v>0</v>
      </c>
      <c r="CK896" s="4">
        <v>1</v>
      </c>
      <c r="CL896" s="4">
        <v>1</v>
      </c>
      <c r="CM896" s="4">
        <v>2.35</v>
      </c>
      <c r="CN896" s="4">
        <v>-9.5500000000000007</v>
      </c>
      <c r="CO896" s="4">
        <v>12</v>
      </c>
      <c r="CP896" s="4">
        <v>1</v>
      </c>
      <c r="CQ896" s="4">
        <v>1405.4</v>
      </c>
      <c r="CR896" s="4">
        <v>21.400000000000091</v>
      </c>
      <c r="CS896" s="4">
        <v>1329</v>
      </c>
      <c r="CT896" s="4">
        <v>-304</v>
      </c>
      <c r="CU896" s="4">
        <v>2.4</v>
      </c>
      <c r="CV896" s="4">
        <v>-0.70000000000000018</v>
      </c>
      <c r="CW896" s="4">
        <v>0</v>
      </c>
      <c r="CX896" s="4">
        <v>0</v>
      </c>
      <c r="CY896" s="4">
        <v>0</v>
      </c>
      <c r="CZ896" s="4">
        <v>0</v>
      </c>
      <c r="DA896" s="4">
        <v>29</v>
      </c>
      <c r="DB896" s="4">
        <v>1</v>
      </c>
      <c r="DC896" s="4">
        <v>2.6</v>
      </c>
      <c r="DD896" s="4">
        <v>-1.85</v>
      </c>
      <c r="DE896" s="4">
        <v>29</v>
      </c>
      <c r="DF896" s="4">
        <v>0</v>
      </c>
      <c r="DG896" s="4">
        <v>0</v>
      </c>
      <c r="DH896" s="4">
        <v>0</v>
      </c>
      <c r="DI896" s="4">
        <v>2387</v>
      </c>
      <c r="DJ896" s="4">
        <v>143</v>
      </c>
      <c r="DK896" s="4">
        <v>2.75</v>
      </c>
      <c r="DL896" s="4">
        <v>-0.70000000000000018</v>
      </c>
      <c r="DM896" s="4">
        <v>0</v>
      </c>
      <c r="DN896" s="4">
        <v>0</v>
      </c>
      <c r="DO896" s="4">
        <v>0</v>
      </c>
      <c r="DP896" s="4">
        <v>0</v>
      </c>
      <c r="DQ896" s="4">
        <v>7</v>
      </c>
      <c r="DR896" s="4">
        <v>6</v>
      </c>
      <c r="DS896" s="4">
        <v>2.9</v>
      </c>
      <c r="DT896" s="4">
        <v>-1.9</v>
      </c>
      <c r="DU896" s="4">
        <v>1</v>
      </c>
      <c r="DV896" s="4">
        <v>0</v>
      </c>
      <c r="DW896" s="4">
        <v>0</v>
      </c>
      <c r="DX896" s="4">
        <v>0</v>
      </c>
      <c r="DY896" s="4">
        <v>3427</v>
      </c>
      <c r="DZ896" s="4">
        <v>-169</v>
      </c>
      <c r="EA896" s="4">
        <v>3.15</v>
      </c>
      <c r="EB896" s="4">
        <v>-0.70000000000000018</v>
      </c>
      <c r="EC896" s="4">
        <v>0</v>
      </c>
      <c r="ED896" s="4">
        <v>0</v>
      </c>
      <c r="EE896" s="4">
        <v>0</v>
      </c>
      <c r="EF896" s="4">
        <v>0</v>
      </c>
      <c r="EG896" s="4">
        <v>170</v>
      </c>
      <c r="EH896" s="4">
        <v>163</v>
      </c>
      <c r="EI896" s="4">
        <v>3.4</v>
      </c>
      <c r="EJ896" s="4">
        <v>-1.3000000000000003</v>
      </c>
      <c r="EK896" s="4">
        <v>102</v>
      </c>
      <c r="EL896" s="4">
        <v>1</v>
      </c>
      <c r="EM896" s="4">
        <v>1169.25</v>
      </c>
      <c r="EN896" s="4">
        <v>105</v>
      </c>
      <c r="EO896" s="4">
        <v>22019</v>
      </c>
      <c r="EP896" s="4">
        <v>3116</v>
      </c>
      <c r="EQ896" s="4">
        <v>3.6</v>
      </c>
      <c r="ER896" s="4">
        <v>-0.85000000000000009</v>
      </c>
      <c r="ES896" s="4">
        <v>1</v>
      </c>
      <c r="ET896" s="4">
        <v>1</v>
      </c>
      <c r="EU896" s="4">
        <v>1048.2</v>
      </c>
      <c r="EV896" s="4">
        <v>377.35</v>
      </c>
      <c r="EW896" s="4">
        <v>265</v>
      </c>
      <c r="EX896" s="4">
        <v>239</v>
      </c>
      <c r="EY896" s="4">
        <v>3.8</v>
      </c>
      <c r="EZ896" s="4">
        <v>-1.1500000000000004</v>
      </c>
      <c r="FA896" s="4">
        <v>26</v>
      </c>
      <c r="FB896" s="4">
        <v>0</v>
      </c>
      <c r="FC896" s="4">
        <v>1045.9000000000001</v>
      </c>
      <c r="FD896" s="4">
        <v>84.450000000000045</v>
      </c>
      <c r="FE896" s="4">
        <v>5675</v>
      </c>
      <c r="FF896" s="4">
        <v>526</v>
      </c>
      <c r="FG896" s="4">
        <v>3.85</v>
      </c>
      <c r="FH896" s="4">
        <v>-1.3000000000000003</v>
      </c>
      <c r="FI896" s="4">
        <v>0</v>
      </c>
      <c r="FJ896" s="4">
        <v>0</v>
      </c>
      <c r="FK896" s="4">
        <v>1025.1500000000001</v>
      </c>
      <c r="FL896" s="4">
        <v>401.90000000000009</v>
      </c>
      <c r="FM896" s="4">
        <v>106</v>
      </c>
      <c r="FN896" s="4">
        <v>93</v>
      </c>
      <c r="FO896" s="4">
        <v>4.2</v>
      </c>
      <c r="FP896" s="4">
        <v>-1.5</v>
      </c>
      <c r="FQ896" s="4">
        <v>9</v>
      </c>
      <c r="FR896" s="4">
        <v>0</v>
      </c>
      <c r="FS896" s="4">
        <v>959.3</v>
      </c>
      <c r="FT896" s="4">
        <v>93.949999999999932</v>
      </c>
      <c r="FU896" s="4">
        <v>16834</v>
      </c>
      <c r="FV896" s="4">
        <v>209</v>
      </c>
      <c r="FW896" s="4">
        <v>4.4000000000000004</v>
      </c>
      <c r="FX896" s="4">
        <v>-1.6499999999999995</v>
      </c>
      <c r="FY896" s="4">
        <v>0</v>
      </c>
      <c r="FZ896" s="4">
        <v>0</v>
      </c>
      <c r="GA896" s="4">
        <v>0</v>
      </c>
      <c r="GB896" s="4">
        <v>0</v>
      </c>
      <c r="GC896" s="4">
        <v>301</v>
      </c>
      <c r="GD896" s="4">
        <v>-20</v>
      </c>
      <c r="GE896" s="4">
        <v>4.6500000000000004</v>
      </c>
      <c r="GF896" s="4">
        <v>-1.6999999999999993</v>
      </c>
      <c r="GG896" s="4">
        <v>316</v>
      </c>
      <c r="GH896" s="4">
        <v>0</v>
      </c>
      <c r="GI896" s="4">
        <v>859.1</v>
      </c>
      <c r="GJ896" s="4">
        <v>89.100000000000023</v>
      </c>
      <c r="GK896" s="4">
        <v>12567</v>
      </c>
      <c r="GL896" s="4">
        <v>2134</v>
      </c>
      <c r="GM896" s="4">
        <v>4.9000000000000004</v>
      </c>
      <c r="GN896" s="4">
        <v>-2</v>
      </c>
      <c r="GO896" s="4">
        <v>2</v>
      </c>
      <c r="GP896" s="4">
        <v>2</v>
      </c>
      <c r="GQ896" s="4">
        <v>806.35</v>
      </c>
      <c r="GR896" s="4">
        <v>270.85000000000002</v>
      </c>
      <c r="GS896" s="4">
        <v>327</v>
      </c>
      <c r="GT896" s="4">
        <v>16</v>
      </c>
      <c r="GU896" s="4">
        <v>5.2</v>
      </c>
      <c r="GV896" s="4">
        <v>-2.3999999999999995</v>
      </c>
      <c r="GW896" s="4">
        <v>286</v>
      </c>
      <c r="GX896" s="4">
        <v>8</v>
      </c>
      <c r="GY896" s="4">
        <v>761.95</v>
      </c>
      <c r="GZ896" s="4">
        <v>92.850000000000023</v>
      </c>
      <c r="HA896" s="4">
        <v>10207</v>
      </c>
      <c r="HB896" s="4">
        <v>1091</v>
      </c>
      <c r="HC896" s="4">
        <v>5.5</v>
      </c>
      <c r="HD896" s="4">
        <v>-2.6500000000000004</v>
      </c>
      <c r="HE896" s="4">
        <v>1</v>
      </c>
      <c r="HF896" s="4">
        <v>0</v>
      </c>
      <c r="HG896" s="4">
        <v>0</v>
      </c>
      <c r="HH896" s="4">
        <v>0</v>
      </c>
      <c r="HI896" s="4">
        <v>1120</v>
      </c>
      <c r="HJ896" s="4">
        <v>-43</v>
      </c>
      <c r="HK896" s="4">
        <v>6</v>
      </c>
      <c r="HL896" s="4">
        <v>-3</v>
      </c>
      <c r="HM896" s="4">
        <v>989</v>
      </c>
      <c r="HN896" s="4">
        <v>86</v>
      </c>
      <c r="HO896" s="4">
        <v>646.20000000000005</v>
      </c>
      <c r="HP896" s="4">
        <v>73.650000000000091</v>
      </c>
      <c r="HQ896" s="4">
        <v>19252</v>
      </c>
      <c r="HR896" s="4">
        <v>4523</v>
      </c>
      <c r="HS896" s="4">
        <v>6.7</v>
      </c>
      <c r="HT896" s="4">
        <v>-3.7499999999999991</v>
      </c>
      <c r="HU896" s="4">
        <v>12</v>
      </c>
      <c r="HV896" s="4">
        <v>5</v>
      </c>
      <c r="HW896" s="4">
        <v>610.70000000000005</v>
      </c>
      <c r="HX896" s="4">
        <v>60.700000000000045</v>
      </c>
      <c r="HY896" s="4">
        <v>1271</v>
      </c>
      <c r="HZ896" s="4">
        <v>260</v>
      </c>
      <c r="IA896" s="4">
        <v>7.35</v>
      </c>
      <c r="IB896" s="4">
        <v>-4.7000000000000011</v>
      </c>
      <c r="IC896" s="4">
        <v>398</v>
      </c>
      <c r="ID896" s="4">
        <v>-4</v>
      </c>
      <c r="IE896" s="4">
        <v>550.04999999999995</v>
      </c>
      <c r="IF896" s="4">
        <v>77.399999999999977</v>
      </c>
      <c r="IG896" s="4">
        <v>11304</v>
      </c>
      <c r="IH896" s="4">
        <v>423</v>
      </c>
      <c r="II896" s="4">
        <v>8.4499999999999993</v>
      </c>
      <c r="IJ896" s="4">
        <v>-5.7000000000000011</v>
      </c>
      <c r="IK896" s="4">
        <v>74</v>
      </c>
      <c r="IL896" s="4">
        <v>3</v>
      </c>
      <c r="IM896" s="4">
        <v>502</v>
      </c>
      <c r="IN896" s="4">
        <v>64.949999999999989</v>
      </c>
      <c r="IO896" s="4">
        <v>2628</v>
      </c>
      <c r="IP896" s="4">
        <v>892</v>
      </c>
      <c r="IQ896" s="4">
        <v>9.85</v>
      </c>
      <c r="IR896" s="4">
        <v>-7.2500000000000018</v>
      </c>
      <c r="IS896" s="4">
        <v>870</v>
      </c>
      <c r="IT896" s="4">
        <v>-9</v>
      </c>
      <c r="IU896" s="4">
        <v>455</v>
      </c>
      <c r="IV896" s="4">
        <v>69.899999999999977</v>
      </c>
      <c r="IW896" s="4">
        <v>16863</v>
      </c>
      <c r="IX896" s="4">
        <v>3347</v>
      </c>
      <c r="IY896" s="4">
        <v>11.8</v>
      </c>
      <c r="IZ896" s="4">
        <v>-8.9499999999999993</v>
      </c>
      <c r="JA896" s="4">
        <v>39</v>
      </c>
      <c r="JB896" s="4">
        <v>-13</v>
      </c>
      <c r="JC896" s="4">
        <v>406.8</v>
      </c>
      <c r="JD896" s="4">
        <v>63</v>
      </c>
      <c r="JE896" s="4">
        <v>5489</v>
      </c>
      <c r="JF896" s="4">
        <v>2694</v>
      </c>
      <c r="JG896" s="4">
        <v>14.35</v>
      </c>
      <c r="JH896" s="4">
        <v>-11.1</v>
      </c>
      <c r="JI896" s="4">
        <v>2382</v>
      </c>
      <c r="JJ896" s="4">
        <v>23</v>
      </c>
      <c r="JK896" s="4">
        <v>363</v>
      </c>
      <c r="JL896" s="4">
        <v>67.699999999999989</v>
      </c>
      <c r="JM896" s="4">
        <v>22111</v>
      </c>
      <c r="JN896" s="4">
        <v>6782</v>
      </c>
      <c r="JO896" s="4">
        <v>17.95</v>
      </c>
      <c r="JP896" s="4">
        <v>-13.8</v>
      </c>
      <c r="JQ896" s="5">
        <v>279</v>
      </c>
      <c r="JR896" s="4">
        <v>5</v>
      </c>
      <c r="JS896" s="4">
        <v>319.2</v>
      </c>
      <c r="JT896" s="4">
        <v>66.549999999999983</v>
      </c>
      <c r="JU896" s="4">
        <v>8573</v>
      </c>
      <c r="JV896" s="4">
        <v>3445</v>
      </c>
      <c r="JW896" s="4">
        <v>22.4</v>
      </c>
      <c r="JX896" s="4">
        <v>-16.600000000000001</v>
      </c>
      <c r="JY896" s="4">
        <v>4747</v>
      </c>
      <c r="JZ896" s="4">
        <v>-1266</v>
      </c>
      <c r="KA896" s="4">
        <v>271.64999999999998</v>
      </c>
      <c r="KB896" s="4">
        <v>56.349999999999966</v>
      </c>
      <c r="KC896" s="4">
        <v>29517</v>
      </c>
      <c r="KD896" s="4">
        <v>5957</v>
      </c>
      <c r="KE896" s="4">
        <v>28.5</v>
      </c>
      <c r="KF896" s="4">
        <v>-20.65</v>
      </c>
      <c r="KG896" s="4">
        <v>1953</v>
      </c>
      <c r="KH896" s="4">
        <v>564</v>
      </c>
      <c r="KI896" s="4">
        <v>229.05</v>
      </c>
      <c r="KJ896" s="4">
        <v>51.600000000000023</v>
      </c>
      <c r="KK896" s="4">
        <v>8274</v>
      </c>
      <c r="KL896" s="4">
        <v>4274</v>
      </c>
      <c r="KM896" s="4">
        <v>36.450000000000003</v>
      </c>
      <c r="KN896" s="4">
        <v>-25.65</v>
      </c>
      <c r="KO896" s="4">
        <v>16163</v>
      </c>
      <c r="KP896" s="4">
        <v>614</v>
      </c>
      <c r="KQ896" s="4">
        <v>191.85</v>
      </c>
      <c r="KR896" s="4">
        <v>48.099999999999994</v>
      </c>
      <c r="KS896" s="4">
        <v>42042</v>
      </c>
      <c r="KT896" s="4">
        <v>16258</v>
      </c>
      <c r="KU896" s="4">
        <v>46.85</v>
      </c>
      <c r="KV896" s="4">
        <v>-31.300000000000004</v>
      </c>
      <c r="KW896" s="4">
        <v>2753</v>
      </c>
      <c r="KX896" s="4">
        <v>-75</v>
      </c>
      <c r="KY896" s="4">
        <v>154.15</v>
      </c>
      <c r="KZ896" s="4">
        <v>41.850000000000009</v>
      </c>
      <c r="LA896" s="4">
        <v>9426</v>
      </c>
      <c r="LB896" s="4">
        <v>5139</v>
      </c>
      <c r="LC896" s="4">
        <v>60.1</v>
      </c>
      <c r="LD896" s="4">
        <v>-37.499999999999993</v>
      </c>
    </row>
    <row r="897" spans="1:316" x14ac:dyDescent="0.25">
      <c r="A897" s="171">
        <v>44071.531534374997</v>
      </c>
      <c r="B897" s="172">
        <v>0.52986111111111112</v>
      </c>
      <c r="C897" s="4">
        <v>11639.25</v>
      </c>
      <c r="D897" s="4">
        <v>11650</v>
      </c>
      <c r="E897" s="173">
        <v>128.25</v>
      </c>
      <c r="F897" s="173">
        <v>-114.44999999999999</v>
      </c>
      <c r="G897" s="173">
        <v>313.89999999999998</v>
      </c>
      <c r="H897" s="173">
        <v>2670.650000000001</v>
      </c>
      <c r="I897" s="173">
        <v>-5483.45</v>
      </c>
      <c r="J897" s="173">
        <v>8154.1</v>
      </c>
      <c r="K897" s="127">
        <v>14.11</v>
      </c>
      <c r="L897" s="127">
        <v>17.329999999999998</v>
      </c>
      <c r="M897" s="127">
        <v>-1.6100000000000012</v>
      </c>
      <c r="N897" s="127">
        <v>-0.46000000000000085</v>
      </c>
      <c r="O897" s="127">
        <v>0.10190986417959347</v>
      </c>
      <c r="P897" s="127">
        <v>0.4450692312641425</v>
      </c>
      <c r="Q897" s="127">
        <v>1.370504171322473</v>
      </c>
      <c r="R897" s="4">
        <v>64319</v>
      </c>
      <c r="S897" s="4">
        <v>106227</v>
      </c>
      <c r="T897" s="173">
        <v>11671.35</v>
      </c>
      <c r="U897" s="173">
        <v>0.98333333333357587</v>
      </c>
      <c r="V897" s="4">
        <v>184474</v>
      </c>
      <c r="W897" s="4">
        <v>-23403</v>
      </c>
      <c r="X897" s="173">
        <v>32.100000000000364</v>
      </c>
      <c r="Y897" s="126">
        <v>50867</v>
      </c>
      <c r="Z897" s="126">
        <v>107299</v>
      </c>
      <c r="AA897" s="126">
        <v>158166</v>
      </c>
      <c r="AB897" s="126">
        <v>41908</v>
      </c>
      <c r="AC897" s="126">
        <v>33935</v>
      </c>
      <c r="AD897" s="176" t="e">
        <v>#REF!</v>
      </c>
      <c r="AE897" s="177">
        <v>-8.0437583264479293E-3</v>
      </c>
      <c r="AF897" s="177">
        <v>1.1614251782633473E-2</v>
      </c>
      <c r="AG897" s="177">
        <v>5.1621996182247831E-2</v>
      </c>
      <c r="AH897" s="177">
        <v>0.10452564079986043</v>
      </c>
      <c r="AI897" s="127">
        <v>6.265665564498496E-2</v>
      </c>
      <c r="AJ897" s="127">
        <v>0</v>
      </c>
      <c r="AK897" s="4">
        <v>0</v>
      </c>
      <c r="AL897" s="178">
        <v>11600</v>
      </c>
      <c r="AM897" s="178">
        <v>11500</v>
      </c>
      <c r="AN897" s="178">
        <v>11700</v>
      </c>
      <c r="AO897" s="178">
        <v>11400</v>
      </c>
      <c r="AS897" s="4">
        <v>2.6011260285838027</v>
      </c>
      <c r="AT897" s="4">
        <v>3.4239011986923358</v>
      </c>
      <c r="AU897" s="4">
        <v>1.4466499196969074</v>
      </c>
      <c r="AV897" s="4">
        <v>0.71210268948655253</v>
      </c>
      <c r="AW897" s="4">
        <v>0.44639455230837827</v>
      </c>
      <c r="AX897" s="4">
        <v>0.12659768715763847</v>
      </c>
      <c r="AY897" s="4">
        <v>19.466127401415573</v>
      </c>
      <c r="AZ897" s="4">
        <v>105.91666666666667</v>
      </c>
      <c r="BA897" s="4">
        <v>28.402010050251256</v>
      </c>
      <c r="BB897" s="4">
        <v>35.513513513513516</v>
      </c>
      <c r="BC897" s="4">
        <v>19.769050410316531</v>
      </c>
      <c r="BD897" s="4">
        <v>140.74358974358975</v>
      </c>
      <c r="BE897" s="4">
        <v>9.2825356842989084</v>
      </c>
      <c r="BF897" s="4">
        <v>30.727598566308245</v>
      </c>
      <c r="BG897" s="4">
        <v>6.2180324415420269</v>
      </c>
      <c r="BH897" s="4">
        <v>4.236559139784946</v>
      </c>
      <c r="BI897" s="4">
        <v>5</v>
      </c>
      <c r="BJ897" s="4">
        <v>2</v>
      </c>
      <c r="BK897" s="4">
        <v>1659.25</v>
      </c>
      <c r="BL897" s="4">
        <v>84.25</v>
      </c>
      <c r="BM897" s="4">
        <v>7835</v>
      </c>
      <c r="BN897" s="4">
        <v>401</v>
      </c>
      <c r="BO897" s="4">
        <v>1.9</v>
      </c>
      <c r="BP897" s="4">
        <v>-0.64999999999999991</v>
      </c>
      <c r="BQ897" s="4">
        <v>0</v>
      </c>
      <c r="BR897" s="4">
        <v>0</v>
      </c>
      <c r="BS897" s="4">
        <v>0</v>
      </c>
      <c r="BT897" s="4">
        <v>0</v>
      </c>
      <c r="BU897" s="4">
        <v>56</v>
      </c>
      <c r="BV897" s="4">
        <v>0</v>
      </c>
      <c r="BW897" s="4">
        <v>1.8</v>
      </c>
      <c r="BX897" s="4">
        <v>-1.2</v>
      </c>
      <c r="BY897" s="4">
        <v>23</v>
      </c>
      <c r="BZ897" s="4">
        <v>0</v>
      </c>
      <c r="CA897" s="4">
        <v>0</v>
      </c>
      <c r="CB897" s="4">
        <v>0</v>
      </c>
      <c r="CC897" s="4">
        <v>473</v>
      </c>
      <c r="CD897" s="4">
        <v>100</v>
      </c>
      <c r="CE897" s="4">
        <v>2.15</v>
      </c>
      <c r="CF897" s="4">
        <v>-0.75</v>
      </c>
      <c r="CG897" s="4">
        <v>0</v>
      </c>
      <c r="CH897" s="4">
        <v>0</v>
      </c>
      <c r="CI897" s="4">
        <v>0</v>
      </c>
      <c r="CJ897" s="4">
        <v>0</v>
      </c>
      <c r="CK897" s="4">
        <v>1</v>
      </c>
      <c r="CL897" s="4">
        <v>1</v>
      </c>
      <c r="CM897" s="4">
        <v>2.35</v>
      </c>
      <c r="CN897" s="4">
        <v>-9.5500000000000007</v>
      </c>
      <c r="CO897" s="4">
        <v>12</v>
      </c>
      <c r="CP897" s="4">
        <v>1</v>
      </c>
      <c r="CQ897" s="4">
        <v>1405.4</v>
      </c>
      <c r="CR897" s="4">
        <v>21.400000000000091</v>
      </c>
      <c r="CS897" s="4">
        <v>1329</v>
      </c>
      <c r="CT897" s="4">
        <v>-304</v>
      </c>
      <c r="CU897" s="4">
        <v>2.35</v>
      </c>
      <c r="CV897" s="4">
        <v>-0.75</v>
      </c>
      <c r="CW897" s="4">
        <v>0</v>
      </c>
      <c r="CX897" s="4">
        <v>0</v>
      </c>
      <c r="CY897" s="4">
        <v>0</v>
      </c>
      <c r="CZ897" s="4">
        <v>0</v>
      </c>
      <c r="DA897" s="4">
        <v>29</v>
      </c>
      <c r="DB897" s="4">
        <v>1</v>
      </c>
      <c r="DC897" s="4">
        <v>2.6</v>
      </c>
      <c r="DD897" s="4">
        <v>-1.85</v>
      </c>
      <c r="DE897" s="4">
        <v>29</v>
      </c>
      <c r="DF897" s="4">
        <v>0</v>
      </c>
      <c r="DG897" s="4">
        <v>0</v>
      </c>
      <c r="DH897" s="4">
        <v>0</v>
      </c>
      <c r="DI897" s="4">
        <v>2387</v>
      </c>
      <c r="DJ897" s="4">
        <v>143</v>
      </c>
      <c r="DK897" s="4">
        <v>2.8</v>
      </c>
      <c r="DL897" s="4">
        <v>-0.65000000000000036</v>
      </c>
      <c r="DM897" s="4">
        <v>0</v>
      </c>
      <c r="DN897" s="4">
        <v>0</v>
      </c>
      <c r="DO897" s="4">
        <v>0</v>
      </c>
      <c r="DP897" s="4">
        <v>0</v>
      </c>
      <c r="DQ897" s="4">
        <v>7</v>
      </c>
      <c r="DR897" s="4">
        <v>6</v>
      </c>
      <c r="DS897" s="4">
        <v>2.9</v>
      </c>
      <c r="DT897" s="4">
        <v>-1.9</v>
      </c>
      <c r="DU897" s="4">
        <v>1</v>
      </c>
      <c r="DV897" s="4">
        <v>0</v>
      </c>
      <c r="DW897" s="4">
        <v>0</v>
      </c>
      <c r="DX897" s="4">
        <v>0</v>
      </c>
      <c r="DY897" s="4">
        <v>3427</v>
      </c>
      <c r="DZ897" s="4">
        <v>-169</v>
      </c>
      <c r="EA897" s="4">
        <v>3.1</v>
      </c>
      <c r="EB897" s="4">
        <v>-0.75</v>
      </c>
      <c r="EC897" s="4">
        <v>0</v>
      </c>
      <c r="ED897" s="4">
        <v>0</v>
      </c>
      <c r="EE897" s="4">
        <v>0</v>
      </c>
      <c r="EF897" s="4">
        <v>0</v>
      </c>
      <c r="EG897" s="4">
        <v>170</v>
      </c>
      <c r="EH897" s="4">
        <v>163</v>
      </c>
      <c r="EI897" s="4">
        <v>3.3</v>
      </c>
      <c r="EJ897" s="4">
        <v>-1.4000000000000004</v>
      </c>
      <c r="EK897" s="4">
        <v>102</v>
      </c>
      <c r="EL897" s="4">
        <v>1</v>
      </c>
      <c r="EM897" s="4">
        <v>1169.25</v>
      </c>
      <c r="EN897" s="4">
        <v>105</v>
      </c>
      <c r="EO897" s="4">
        <v>22019</v>
      </c>
      <c r="EP897" s="4">
        <v>3116</v>
      </c>
      <c r="EQ897" s="4">
        <v>3.6</v>
      </c>
      <c r="ER897" s="4">
        <v>-0.85000000000000009</v>
      </c>
      <c r="ES897" s="4">
        <v>1</v>
      </c>
      <c r="ET897" s="4">
        <v>1</v>
      </c>
      <c r="EU897" s="4">
        <v>1048.2</v>
      </c>
      <c r="EV897" s="4">
        <v>377.35</v>
      </c>
      <c r="EW897" s="4">
        <v>265</v>
      </c>
      <c r="EX897" s="4">
        <v>239</v>
      </c>
      <c r="EY897" s="4">
        <v>3.75</v>
      </c>
      <c r="EZ897" s="4">
        <v>-1.2000000000000002</v>
      </c>
      <c r="FA897" s="4">
        <v>26</v>
      </c>
      <c r="FB897" s="4">
        <v>0</v>
      </c>
      <c r="FC897" s="4">
        <v>1055.25</v>
      </c>
      <c r="FD897" s="4">
        <v>93.799999999999955</v>
      </c>
      <c r="FE897" s="4">
        <v>5675</v>
      </c>
      <c r="FF897" s="4">
        <v>526</v>
      </c>
      <c r="FG897" s="4">
        <v>3.85</v>
      </c>
      <c r="FH897" s="4">
        <v>-1.3000000000000003</v>
      </c>
      <c r="FI897" s="4">
        <v>0</v>
      </c>
      <c r="FJ897" s="4">
        <v>0</v>
      </c>
      <c r="FK897" s="4">
        <v>0</v>
      </c>
      <c r="FL897" s="4">
        <v>0</v>
      </c>
      <c r="FM897" s="4">
        <v>106</v>
      </c>
      <c r="FN897" s="4">
        <v>93</v>
      </c>
      <c r="FO897" s="4">
        <v>4</v>
      </c>
      <c r="FP897" s="4">
        <v>-1.7000000000000002</v>
      </c>
      <c r="FQ897" s="4">
        <v>9</v>
      </c>
      <c r="FR897" s="4">
        <v>0</v>
      </c>
      <c r="FS897" s="4">
        <v>959.3</v>
      </c>
      <c r="FT897" s="4">
        <v>93.949999999999932</v>
      </c>
      <c r="FU897" s="4">
        <v>16834</v>
      </c>
      <c r="FV897" s="4">
        <v>209</v>
      </c>
      <c r="FW897" s="4">
        <v>4.3499999999999996</v>
      </c>
      <c r="FX897" s="4">
        <v>-1.7000000000000002</v>
      </c>
      <c r="FY897" s="4">
        <v>0</v>
      </c>
      <c r="FZ897" s="4">
        <v>0</v>
      </c>
      <c r="GA897" s="4">
        <v>0</v>
      </c>
      <c r="GB897" s="4">
        <v>0</v>
      </c>
      <c r="GC897" s="4">
        <v>301</v>
      </c>
      <c r="GD897" s="4">
        <v>-20</v>
      </c>
      <c r="GE897" s="4">
        <v>4.6500000000000004</v>
      </c>
      <c r="GF897" s="4">
        <v>-1.6999999999999993</v>
      </c>
      <c r="GG897" s="4">
        <v>316</v>
      </c>
      <c r="GH897" s="4">
        <v>0</v>
      </c>
      <c r="GI897" s="4">
        <v>859.1</v>
      </c>
      <c r="GJ897" s="4">
        <v>89.100000000000023</v>
      </c>
      <c r="GK897" s="4">
        <v>12567</v>
      </c>
      <c r="GL897" s="4">
        <v>2134</v>
      </c>
      <c r="GM897" s="4">
        <v>4.8499999999999996</v>
      </c>
      <c r="GN897" s="4">
        <v>-2.0500000000000007</v>
      </c>
      <c r="GO897" s="4">
        <v>2</v>
      </c>
      <c r="GP897" s="4">
        <v>2</v>
      </c>
      <c r="GQ897" s="4">
        <v>806.35</v>
      </c>
      <c r="GR897" s="4">
        <v>270.85000000000002</v>
      </c>
      <c r="GS897" s="4">
        <v>327</v>
      </c>
      <c r="GT897" s="4">
        <v>16</v>
      </c>
      <c r="GU897" s="4">
        <v>5.2</v>
      </c>
      <c r="GV897" s="4">
        <v>-2.3999999999999995</v>
      </c>
      <c r="GW897" s="4">
        <v>286</v>
      </c>
      <c r="GX897" s="4">
        <v>8</v>
      </c>
      <c r="GY897" s="4">
        <v>761.95</v>
      </c>
      <c r="GZ897" s="4">
        <v>92.850000000000023</v>
      </c>
      <c r="HA897" s="4">
        <v>10207</v>
      </c>
      <c r="HB897" s="4">
        <v>1091</v>
      </c>
      <c r="HC897" s="4">
        <v>5.4</v>
      </c>
      <c r="HD897" s="4">
        <v>-2.75</v>
      </c>
      <c r="HE897" s="4">
        <v>1</v>
      </c>
      <c r="HF897" s="4">
        <v>0</v>
      </c>
      <c r="HG897" s="4">
        <v>0</v>
      </c>
      <c r="HH897" s="4">
        <v>0</v>
      </c>
      <c r="HI897" s="4">
        <v>1120</v>
      </c>
      <c r="HJ897" s="4">
        <v>-43</v>
      </c>
      <c r="HK897" s="4">
        <v>5.95</v>
      </c>
      <c r="HL897" s="4">
        <v>-3.05</v>
      </c>
      <c r="HM897" s="4">
        <v>989</v>
      </c>
      <c r="HN897" s="4">
        <v>86</v>
      </c>
      <c r="HO897" s="4">
        <v>646.20000000000005</v>
      </c>
      <c r="HP897" s="4">
        <v>73.650000000000091</v>
      </c>
      <c r="HQ897" s="4">
        <v>19252</v>
      </c>
      <c r="HR897" s="4">
        <v>4523</v>
      </c>
      <c r="HS897" s="4">
        <v>6.7</v>
      </c>
      <c r="HT897" s="4">
        <v>-3.7499999999999991</v>
      </c>
      <c r="HU897" s="4">
        <v>12</v>
      </c>
      <c r="HV897" s="4">
        <v>5</v>
      </c>
      <c r="HW897" s="4">
        <v>610.70000000000005</v>
      </c>
      <c r="HX897" s="4">
        <v>60.700000000000045</v>
      </c>
      <c r="HY897" s="4">
        <v>1271</v>
      </c>
      <c r="HZ897" s="4">
        <v>260</v>
      </c>
      <c r="IA897" s="4">
        <v>7.4</v>
      </c>
      <c r="IB897" s="4">
        <v>-4.6500000000000004</v>
      </c>
      <c r="IC897" s="4">
        <v>398</v>
      </c>
      <c r="ID897" s="4">
        <v>-4</v>
      </c>
      <c r="IE897" s="4">
        <v>550.04999999999995</v>
      </c>
      <c r="IF897" s="4">
        <v>77.399999999999977</v>
      </c>
      <c r="IG897" s="4">
        <v>11304</v>
      </c>
      <c r="IH897" s="4">
        <v>423</v>
      </c>
      <c r="II897" s="4">
        <v>8.5</v>
      </c>
      <c r="IJ897" s="4">
        <v>-5.65</v>
      </c>
      <c r="IK897" s="4">
        <v>74</v>
      </c>
      <c r="IL897" s="4">
        <v>3</v>
      </c>
      <c r="IM897" s="4">
        <v>502</v>
      </c>
      <c r="IN897" s="4">
        <v>64.949999999999989</v>
      </c>
      <c r="IO897" s="4">
        <v>2628</v>
      </c>
      <c r="IP897" s="4">
        <v>892</v>
      </c>
      <c r="IQ897" s="4">
        <v>9.75</v>
      </c>
      <c r="IR897" s="4">
        <v>-7.3500000000000014</v>
      </c>
      <c r="IS897" s="4">
        <v>853</v>
      </c>
      <c r="IT897" s="4">
        <v>-26</v>
      </c>
      <c r="IU897" s="4">
        <v>457.6</v>
      </c>
      <c r="IV897" s="4">
        <v>72.5</v>
      </c>
      <c r="IW897" s="4">
        <v>16863</v>
      </c>
      <c r="IX897" s="4">
        <v>3347</v>
      </c>
      <c r="IY897" s="4">
        <v>11.8</v>
      </c>
      <c r="IZ897" s="4">
        <v>-8.9499999999999993</v>
      </c>
      <c r="JA897" s="4">
        <v>39</v>
      </c>
      <c r="JB897" s="4">
        <v>-13</v>
      </c>
      <c r="JC897" s="4">
        <v>410.1</v>
      </c>
      <c r="JD897" s="4">
        <v>66.300000000000011</v>
      </c>
      <c r="JE897" s="4">
        <v>5489</v>
      </c>
      <c r="JF897" s="4">
        <v>2694</v>
      </c>
      <c r="JG897" s="4">
        <v>14.45</v>
      </c>
      <c r="JH897" s="4">
        <v>-11</v>
      </c>
      <c r="JI897" s="4">
        <v>2382</v>
      </c>
      <c r="JJ897" s="4">
        <v>23</v>
      </c>
      <c r="JK897" s="4">
        <v>358.5</v>
      </c>
      <c r="JL897" s="4">
        <v>63.199999999999989</v>
      </c>
      <c r="JM897" s="4">
        <v>22111</v>
      </c>
      <c r="JN897" s="4">
        <v>6782</v>
      </c>
      <c r="JO897" s="4">
        <v>17.899999999999999</v>
      </c>
      <c r="JP897" s="4">
        <v>-13.850000000000001</v>
      </c>
      <c r="JQ897" s="5">
        <v>279</v>
      </c>
      <c r="JR897" s="4">
        <v>5</v>
      </c>
      <c r="JS897" s="4">
        <v>319.2</v>
      </c>
      <c r="JT897" s="4">
        <v>66.549999999999983</v>
      </c>
      <c r="JU897" s="4">
        <v>8573</v>
      </c>
      <c r="JV897" s="4">
        <v>3445</v>
      </c>
      <c r="JW897" s="4">
        <v>22.35</v>
      </c>
      <c r="JX897" s="4">
        <v>-16.649999999999999</v>
      </c>
      <c r="JY897" s="4">
        <v>4747</v>
      </c>
      <c r="JZ897" s="4">
        <v>-1266</v>
      </c>
      <c r="KA897" s="4">
        <v>274.2</v>
      </c>
      <c r="KB897" s="4">
        <v>58.899999999999977</v>
      </c>
      <c r="KC897" s="4">
        <v>29517</v>
      </c>
      <c r="KD897" s="4">
        <v>5957</v>
      </c>
      <c r="KE897" s="4">
        <v>28.55</v>
      </c>
      <c r="KF897" s="4">
        <v>-20.599999999999998</v>
      </c>
      <c r="KG897" s="4">
        <v>1953</v>
      </c>
      <c r="KH897" s="4">
        <v>564</v>
      </c>
      <c r="KI897" s="4">
        <v>230.25</v>
      </c>
      <c r="KJ897" s="4">
        <v>52.800000000000011</v>
      </c>
      <c r="KK897" s="4">
        <v>8274</v>
      </c>
      <c r="KL897" s="4">
        <v>4274</v>
      </c>
      <c r="KM897" s="4">
        <v>36.25</v>
      </c>
      <c r="KN897" s="4">
        <v>-25.85</v>
      </c>
      <c r="KO897" s="4">
        <v>16163</v>
      </c>
      <c r="KP897" s="4">
        <v>614</v>
      </c>
      <c r="KQ897" s="4">
        <v>194.5</v>
      </c>
      <c r="KR897" s="4">
        <v>50.75</v>
      </c>
      <c r="KS897" s="4">
        <v>42042</v>
      </c>
      <c r="KT897" s="4">
        <v>16258</v>
      </c>
      <c r="KU897" s="4">
        <v>46.75</v>
      </c>
      <c r="KV897" s="4">
        <v>-31.400000000000006</v>
      </c>
      <c r="KW897" s="4">
        <v>2753</v>
      </c>
      <c r="KX897" s="4">
        <v>-75</v>
      </c>
      <c r="KY897" s="4">
        <v>156.80000000000001</v>
      </c>
      <c r="KZ897" s="4">
        <v>44.500000000000014</v>
      </c>
      <c r="LA897" s="4">
        <v>9426</v>
      </c>
      <c r="LB897" s="4">
        <v>5139</v>
      </c>
      <c r="LC897" s="4">
        <v>59.4</v>
      </c>
      <c r="LD897" s="4">
        <v>-38.199999999999996</v>
      </c>
    </row>
    <row r="898" spans="1:316" x14ac:dyDescent="0.25">
      <c r="A898" s="171">
        <v>44071.530391898152</v>
      </c>
      <c r="B898" s="172">
        <v>0.52916666666666667</v>
      </c>
      <c r="C898" s="4">
        <v>11642.5</v>
      </c>
      <c r="D898" s="4">
        <v>11650</v>
      </c>
      <c r="E898" s="173">
        <v>118.10000000000001</v>
      </c>
      <c r="F898" s="173">
        <v>-111.35000000000001</v>
      </c>
      <c r="G898" s="173">
        <v>313.89999999999998</v>
      </c>
      <c r="H898" s="173">
        <v>2647.7000000000007</v>
      </c>
      <c r="I898" s="173">
        <v>-5464.3499999999995</v>
      </c>
      <c r="J898" s="173">
        <v>8112.05</v>
      </c>
      <c r="K898" s="127">
        <v>14.11</v>
      </c>
      <c r="L898" s="127">
        <v>17.329999999999998</v>
      </c>
      <c r="M898" s="127">
        <v>-1.6100000000000012</v>
      </c>
      <c r="N898" s="127">
        <v>-0.46000000000000085</v>
      </c>
      <c r="O898" s="127">
        <v>9.3027571595203196E-2</v>
      </c>
      <c r="P898" s="127">
        <v>0.44114152342241325</v>
      </c>
      <c r="Q898" s="127">
        <v>1.3726316944595685</v>
      </c>
      <c r="R898" s="4">
        <v>63196</v>
      </c>
      <c r="S898" s="4">
        <v>105192</v>
      </c>
      <c r="T898" s="173">
        <v>11670.366666666667</v>
      </c>
      <c r="U898" s="173">
        <v>-0.65000000000145519</v>
      </c>
      <c r="V898" s="4">
        <v>184282</v>
      </c>
      <c r="W898" s="4">
        <v>-23712</v>
      </c>
      <c r="X898" s="173">
        <v>27.866666666666788</v>
      </c>
      <c r="Y898" s="126">
        <v>50170</v>
      </c>
      <c r="Z898" s="126">
        <v>106296</v>
      </c>
      <c r="AA898" s="126">
        <v>156466</v>
      </c>
      <c r="AB898" s="126">
        <v>41996</v>
      </c>
      <c r="AC898" s="126">
        <v>33839</v>
      </c>
      <c r="AD898" s="176" t="e">
        <v>#REF!</v>
      </c>
      <c r="AE898" s="177">
        <v>1.4614898941121659E-3</v>
      </c>
      <c r="AF898" s="177">
        <v>1.4244970626674184E-2</v>
      </c>
      <c r="AG898" s="177">
        <v>6.0320294200372909E-2</v>
      </c>
      <c r="AH898" s="177">
        <v>0.12668168093050036</v>
      </c>
      <c r="AI898" s="127">
        <v>7.1170650307712982E-2</v>
      </c>
      <c r="AJ898" s="127">
        <v>0</v>
      </c>
      <c r="AK898" s="4">
        <v>0</v>
      </c>
      <c r="AL898" s="178">
        <v>11600</v>
      </c>
      <c r="AM898" s="178">
        <v>11500</v>
      </c>
      <c r="AN898" s="178">
        <v>11700</v>
      </c>
      <c r="AO898" s="178">
        <v>11400</v>
      </c>
      <c r="AS898" s="4">
        <v>2.6029147286821703</v>
      </c>
      <c r="AT898" s="4">
        <v>3.4719183078045224</v>
      </c>
      <c r="AU898" s="4">
        <v>1.4393558749639637</v>
      </c>
      <c r="AV898" s="4">
        <v>0.73595655657437908</v>
      </c>
      <c r="AW898" s="4">
        <v>0.45433045180231607</v>
      </c>
      <c r="AX898" s="4">
        <v>0.12588977018507219</v>
      </c>
      <c r="AY898" s="4">
        <v>19.438827098078868</v>
      </c>
      <c r="AZ898" s="4">
        <v>106.08333333333333</v>
      </c>
      <c r="BA898" s="4">
        <v>28.138190954773869</v>
      </c>
      <c r="BB898" s="4">
        <v>35.243243243243242</v>
      </c>
      <c r="BC898" s="4">
        <v>19.737397420867527</v>
      </c>
      <c r="BD898" s="4">
        <v>139.94871794871796</v>
      </c>
      <c r="BE898" s="4">
        <v>9.2388748950461803</v>
      </c>
      <c r="BF898" s="4">
        <v>30.671428571428571</v>
      </c>
      <c r="BG898" s="4">
        <v>6.1941931411739954</v>
      </c>
      <c r="BH898" s="4">
        <v>4.1814001021972409</v>
      </c>
      <c r="BI898" s="4">
        <v>5</v>
      </c>
      <c r="BJ898" s="4">
        <v>2</v>
      </c>
      <c r="BK898" s="4">
        <v>1659.25</v>
      </c>
      <c r="BL898" s="4">
        <v>84.25</v>
      </c>
      <c r="BM898" s="4">
        <v>7897</v>
      </c>
      <c r="BN898" s="4">
        <v>463</v>
      </c>
      <c r="BO898" s="4">
        <v>1.9</v>
      </c>
      <c r="BP898" s="4">
        <v>-0.64999999999999991</v>
      </c>
      <c r="BQ898" s="4">
        <v>0</v>
      </c>
      <c r="BR898" s="4">
        <v>0</v>
      </c>
      <c r="BS898" s="4">
        <v>0</v>
      </c>
      <c r="BT898" s="4">
        <v>0</v>
      </c>
      <c r="BU898" s="4">
        <v>56</v>
      </c>
      <c r="BV898" s="4">
        <v>0</v>
      </c>
      <c r="BW898" s="4">
        <v>1.8</v>
      </c>
      <c r="BX898" s="4">
        <v>-1.2</v>
      </c>
      <c r="BY898" s="4">
        <v>23</v>
      </c>
      <c r="BZ898" s="4">
        <v>0</v>
      </c>
      <c r="CA898" s="4">
        <v>0</v>
      </c>
      <c r="CB898" s="4">
        <v>0</v>
      </c>
      <c r="CC898" s="4">
        <v>467</v>
      </c>
      <c r="CD898" s="4">
        <v>94</v>
      </c>
      <c r="CE898" s="4">
        <v>2.15</v>
      </c>
      <c r="CF898" s="4">
        <v>-0.75</v>
      </c>
      <c r="CG898" s="4">
        <v>0</v>
      </c>
      <c r="CH898" s="4">
        <v>0</v>
      </c>
      <c r="CI898" s="4">
        <v>0</v>
      </c>
      <c r="CJ898" s="4">
        <v>0</v>
      </c>
      <c r="CK898" s="4">
        <v>1</v>
      </c>
      <c r="CL898" s="4">
        <v>1</v>
      </c>
      <c r="CM898" s="4">
        <v>2.35</v>
      </c>
      <c r="CN898" s="4">
        <v>-9.5500000000000007</v>
      </c>
      <c r="CO898" s="4">
        <v>12</v>
      </c>
      <c r="CP898" s="4">
        <v>1</v>
      </c>
      <c r="CQ898" s="4">
        <v>1405.4</v>
      </c>
      <c r="CR898" s="4">
        <v>21.400000000000091</v>
      </c>
      <c r="CS898" s="4">
        <v>1315</v>
      </c>
      <c r="CT898" s="4">
        <v>-318</v>
      </c>
      <c r="CU898" s="4">
        <v>2.4</v>
      </c>
      <c r="CV898" s="4">
        <v>-0.70000000000000018</v>
      </c>
      <c r="CW898" s="4">
        <v>0</v>
      </c>
      <c r="CX898" s="4">
        <v>0</v>
      </c>
      <c r="CY898" s="4">
        <v>0</v>
      </c>
      <c r="CZ898" s="4">
        <v>0</v>
      </c>
      <c r="DA898" s="4">
        <v>29</v>
      </c>
      <c r="DB898" s="4">
        <v>1</v>
      </c>
      <c r="DC898" s="4">
        <v>2.6</v>
      </c>
      <c r="DD898" s="4">
        <v>-1.85</v>
      </c>
      <c r="DE898" s="4">
        <v>29</v>
      </c>
      <c r="DF898" s="4">
        <v>0</v>
      </c>
      <c r="DG898" s="4">
        <v>0</v>
      </c>
      <c r="DH898" s="4">
        <v>0</v>
      </c>
      <c r="DI898" s="4">
        <v>2313</v>
      </c>
      <c r="DJ898" s="4">
        <v>69</v>
      </c>
      <c r="DK898" s="4">
        <v>2.8</v>
      </c>
      <c r="DL898" s="4">
        <v>-0.65000000000000036</v>
      </c>
      <c r="DM898" s="4">
        <v>0</v>
      </c>
      <c r="DN898" s="4">
        <v>0</v>
      </c>
      <c r="DO898" s="4">
        <v>0</v>
      </c>
      <c r="DP898" s="4">
        <v>0</v>
      </c>
      <c r="DQ898" s="4">
        <v>7</v>
      </c>
      <c r="DR898" s="4">
        <v>6</v>
      </c>
      <c r="DS898" s="4">
        <v>2.9</v>
      </c>
      <c r="DT898" s="4">
        <v>-1.9</v>
      </c>
      <c r="DU898" s="4">
        <v>1</v>
      </c>
      <c r="DV898" s="4">
        <v>0</v>
      </c>
      <c r="DW898" s="4">
        <v>0</v>
      </c>
      <c r="DX898" s="4">
        <v>0</v>
      </c>
      <c r="DY898" s="4">
        <v>3422</v>
      </c>
      <c r="DZ898" s="4">
        <v>-174</v>
      </c>
      <c r="EA898" s="4">
        <v>3.1</v>
      </c>
      <c r="EB898" s="4">
        <v>-0.75</v>
      </c>
      <c r="EC898" s="4">
        <v>0</v>
      </c>
      <c r="ED898" s="4">
        <v>0</v>
      </c>
      <c r="EE898" s="4">
        <v>0</v>
      </c>
      <c r="EF898" s="4">
        <v>0</v>
      </c>
      <c r="EG898" s="4">
        <v>170</v>
      </c>
      <c r="EH898" s="4">
        <v>163</v>
      </c>
      <c r="EI898" s="4">
        <v>3.3</v>
      </c>
      <c r="EJ898" s="4">
        <v>-1.4000000000000004</v>
      </c>
      <c r="EK898" s="4">
        <v>102</v>
      </c>
      <c r="EL898" s="4">
        <v>1</v>
      </c>
      <c r="EM898" s="4">
        <v>1169.25</v>
      </c>
      <c r="EN898" s="4">
        <v>105</v>
      </c>
      <c r="EO898" s="4">
        <v>21877</v>
      </c>
      <c r="EP898" s="4">
        <v>2974</v>
      </c>
      <c r="EQ898" s="4">
        <v>3.55</v>
      </c>
      <c r="ER898" s="4">
        <v>-0.90000000000000036</v>
      </c>
      <c r="ES898" s="4">
        <v>1</v>
      </c>
      <c r="ET898" s="4">
        <v>1</v>
      </c>
      <c r="EU898" s="4">
        <v>1048.2</v>
      </c>
      <c r="EV898" s="4">
        <v>377.35</v>
      </c>
      <c r="EW898" s="4">
        <v>265</v>
      </c>
      <c r="EX898" s="4">
        <v>239</v>
      </c>
      <c r="EY898" s="4">
        <v>3.75</v>
      </c>
      <c r="EZ898" s="4">
        <v>-1.2000000000000002</v>
      </c>
      <c r="FA898" s="4">
        <v>26</v>
      </c>
      <c r="FB898" s="4">
        <v>0</v>
      </c>
      <c r="FC898" s="4">
        <v>1055.25</v>
      </c>
      <c r="FD898" s="4">
        <v>93.799999999999955</v>
      </c>
      <c r="FE898" s="4">
        <v>5650</v>
      </c>
      <c r="FF898" s="4">
        <v>501</v>
      </c>
      <c r="FG898" s="4">
        <v>3.85</v>
      </c>
      <c r="FH898" s="4">
        <v>-1.3000000000000003</v>
      </c>
      <c r="FI898" s="4">
        <v>0</v>
      </c>
      <c r="FJ898" s="4">
        <v>0</v>
      </c>
      <c r="FK898" s="4">
        <v>0</v>
      </c>
      <c r="FL898" s="4">
        <v>0</v>
      </c>
      <c r="FM898" s="4">
        <v>79</v>
      </c>
      <c r="FN898" s="4">
        <v>66</v>
      </c>
      <c r="FO898" s="4">
        <v>4.2</v>
      </c>
      <c r="FP898" s="4">
        <v>-1.5</v>
      </c>
      <c r="FQ898" s="4">
        <v>9</v>
      </c>
      <c r="FR898" s="4">
        <v>0</v>
      </c>
      <c r="FS898" s="4">
        <v>959.3</v>
      </c>
      <c r="FT898" s="4">
        <v>93.949999999999932</v>
      </c>
      <c r="FU898" s="4">
        <v>16802</v>
      </c>
      <c r="FV898" s="4">
        <v>177</v>
      </c>
      <c r="FW898" s="4">
        <v>4.3499999999999996</v>
      </c>
      <c r="FX898" s="4">
        <v>-1.7000000000000002</v>
      </c>
      <c r="FY898" s="4">
        <v>0</v>
      </c>
      <c r="FZ898" s="4">
        <v>0</v>
      </c>
      <c r="GA898" s="4">
        <v>0</v>
      </c>
      <c r="GB898" s="4">
        <v>0</v>
      </c>
      <c r="GC898" s="4">
        <v>301</v>
      </c>
      <c r="GD898" s="4">
        <v>-20</v>
      </c>
      <c r="GE898" s="4">
        <v>4.6500000000000004</v>
      </c>
      <c r="GF898" s="4">
        <v>-1.6999999999999993</v>
      </c>
      <c r="GG898" s="4">
        <v>316</v>
      </c>
      <c r="GH898" s="4">
        <v>0</v>
      </c>
      <c r="GI898" s="4">
        <v>859.1</v>
      </c>
      <c r="GJ898" s="4">
        <v>89.100000000000023</v>
      </c>
      <c r="GK898" s="4">
        <v>12498</v>
      </c>
      <c r="GL898" s="4">
        <v>2065</v>
      </c>
      <c r="GM898" s="4">
        <v>4.9000000000000004</v>
      </c>
      <c r="GN898" s="4">
        <v>-2</v>
      </c>
      <c r="GO898" s="4">
        <v>2</v>
      </c>
      <c r="GP898" s="4">
        <v>2</v>
      </c>
      <c r="GQ898" s="4">
        <v>806.35</v>
      </c>
      <c r="GR898" s="4">
        <v>270.85000000000002</v>
      </c>
      <c r="GS898" s="4">
        <v>327</v>
      </c>
      <c r="GT898" s="4">
        <v>16</v>
      </c>
      <c r="GU898" s="4">
        <v>5.2</v>
      </c>
      <c r="GV898" s="4">
        <v>-2.3999999999999995</v>
      </c>
      <c r="GW898" s="4">
        <v>286</v>
      </c>
      <c r="GX898" s="4">
        <v>8</v>
      </c>
      <c r="GY898" s="4">
        <v>761.95</v>
      </c>
      <c r="GZ898" s="4">
        <v>92.850000000000023</v>
      </c>
      <c r="HA898" s="4">
        <v>9907</v>
      </c>
      <c r="HB898" s="4">
        <v>791</v>
      </c>
      <c r="HC898" s="4">
        <v>5.4</v>
      </c>
      <c r="HD898" s="4">
        <v>-2.75</v>
      </c>
      <c r="HE898" s="4">
        <v>1</v>
      </c>
      <c r="HF898" s="4">
        <v>0</v>
      </c>
      <c r="HG898" s="4">
        <v>0</v>
      </c>
      <c r="HH898" s="4">
        <v>0</v>
      </c>
      <c r="HI898" s="4">
        <v>1123</v>
      </c>
      <c r="HJ898" s="4">
        <v>-40</v>
      </c>
      <c r="HK898" s="4">
        <v>5.95</v>
      </c>
      <c r="HL898" s="4">
        <v>-3.05</v>
      </c>
      <c r="HM898" s="4">
        <v>989</v>
      </c>
      <c r="HN898" s="4">
        <v>86</v>
      </c>
      <c r="HO898" s="4">
        <v>646.20000000000005</v>
      </c>
      <c r="HP898" s="4">
        <v>73.650000000000091</v>
      </c>
      <c r="HQ898" s="4">
        <v>19225</v>
      </c>
      <c r="HR898" s="4">
        <v>4496</v>
      </c>
      <c r="HS898" s="4">
        <v>6.7</v>
      </c>
      <c r="HT898" s="4">
        <v>-3.7499999999999991</v>
      </c>
      <c r="HU898" s="4">
        <v>12</v>
      </c>
      <c r="HV898" s="4">
        <v>5</v>
      </c>
      <c r="HW898" s="4">
        <v>610.70000000000005</v>
      </c>
      <c r="HX898" s="4">
        <v>60.700000000000045</v>
      </c>
      <c r="HY898" s="4">
        <v>1273</v>
      </c>
      <c r="HZ898" s="4">
        <v>262</v>
      </c>
      <c r="IA898" s="4">
        <v>7.45</v>
      </c>
      <c r="IB898" s="4">
        <v>-4.6000000000000005</v>
      </c>
      <c r="IC898" s="4">
        <v>398</v>
      </c>
      <c r="ID898" s="4">
        <v>-4</v>
      </c>
      <c r="IE898" s="4">
        <v>550.04999999999995</v>
      </c>
      <c r="IF898" s="4">
        <v>77.399999999999977</v>
      </c>
      <c r="IG898" s="4">
        <v>11199</v>
      </c>
      <c r="IH898" s="4">
        <v>318</v>
      </c>
      <c r="II898" s="4">
        <v>8.6</v>
      </c>
      <c r="IJ898" s="4">
        <v>-5.5500000000000007</v>
      </c>
      <c r="IK898" s="4">
        <v>74</v>
      </c>
      <c r="IL898" s="4">
        <v>3</v>
      </c>
      <c r="IM898" s="4">
        <v>502</v>
      </c>
      <c r="IN898" s="4">
        <v>64.949999999999989</v>
      </c>
      <c r="IO898" s="4">
        <v>2608</v>
      </c>
      <c r="IP898" s="4">
        <v>872</v>
      </c>
      <c r="IQ898" s="4">
        <v>9.9499999999999993</v>
      </c>
      <c r="IR898" s="4">
        <v>-7.1500000000000021</v>
      </c>
      <c r="IS898" s="4">
        <v>853</v>
      </c>
      <c r="IT898" s="4">
        <v>-26</v>
      </c>
      <c r="IU898" s="4">
        <v>457.6</v>
      </c>
      <c r="IV898" s="4">
        <v>72.5</v>
      </c>
      <c r="IW898" s="4">
        <v>16836</v>
      </c>
      <c r="IX898" s="4">
        <v>3320</v>
      </c>
      <c r="IY898" s="4">
        <v>11.95</v>
      </c>
      <c r="IZ898" s="4">
        <v>-8.8000000000000007</v>
      </c>
      <c r="JA898" s="4">
        <v>39</v>
      </c>
      <c r="JB898" s="4">
        <v>-13</v>
      </c>
      <c r="JC898" s="4">
        <v>410.1</v>
      </c>
      <c r="JD898" s="4">
        <v>66.300000000000011</v>
      </c>
      <c r="JE898" s="4">
        <v>5458</v>
      </c>
      <c r="JF898" s="4">
        <v>2663</v>
      </c>
      <c r="JG898" s="4">
        <v>14.7</v>
      </c>
      <c r="JH898" s="4">
        <v>-10.75</v>
      </c>
      <c r="JI898" s="4">
        <v>2382</v>
      </c>
      <c r="JJ898" s="4">
        <v>23</v>
      </c>
      <c r="JK898" s="4">
        <v>358.5</v>
      </c>
      <c r="JL898" s="4">
        <v>63.199999999999989</v>
      </c>
      <c r="JM898" s="4">
        <v>22007</v>
      </c>
      <c r="JN898" s="4">
        <v>6678</v>
      </c>
      <c r="JO898" s="4">
        <v>18.2</v>
      </c>
      <c r="JP898" s="4">
        <v>-13.55</v>
      </c>
      <c r="JQ898" s="5">
        <v>280</v>
      </c>
      <c r="JR898" s="4">
        <v>6</v>
      </c>
      <c r="JS898" s="4">
        <v>318.55</v>
      </c>
      <c r="JT898" s="4">
        <v>65.900000000000006</v>
      </c>
      <c r="JU898" s="4">
        <v>8588</v>
      </c>
      <c r="JV898" s="4">
        <v>3460</v>
      </c>
      <c r="JW898" s="4">
        <v>22.75</v>
      </c>
      <c r="JX898" s="4">
        <v>-16.25</v>
      </c>
      <c r="JY898" s="4">
        <v>4753</v>
      </c>
      <c r="JZ898" s="4">
        <v>-1260</v>
      </c>
      <c r="KA898" s="4">
        <v>269.5</v>
      </c>
      <c r="KB898" s="4">
        <v>54.199999999999989</v>
      </c>
      <c r="KC898" s="4">
        <v>29441</v>
      </c>
      <c r="KD898" s="4">
        <v>5881</v>
      </c>
      <c r="KE898" s="4">
        <v>29</v>
      </c>
      <c r="KF898" s="4">
        <v>-20.149999999999999</v>
      </c>
      <c r="KG898" s="4">
        <v>1957</v>
      </c>
      <c r="KH898" s="4">
        <v>568</v>
      </c>
      <c r="KI898" s="4">
        <v>230.25</v>
      </c>
      <c r="KJ898" s="4">
        <v>52.800000000000011</v>
      </c>
      <c r="KK898" s="4">
        <v>8183</v>
      </c>
      <c r="KL898" s="4">
        <v>4183</v>
      </c>
      <c r="KM898" s="4">
        <v>37.049999999999997</v>
      </c>
      <c r="KN898" s="4">
        <v>-25.050000000000004</v>
      </c>
      <c r="KO898" s="4">
        <v>16125</v>
      </c>
      <c r="KP898" s="4">
        <v>576</v>
      </c>
      <c r="KQ898" s="4">
        <v>190.9</v>
      </c>
      <c r="KR898" s="4">
        <v>47.150000000000006</v>
      </c>
      <c r="KS898" s="4">
        <v>41972</v>
      </c>
      <c r="KT898" s="4">
        <v>16188</v>
      </c>
      <c r="KU898" s="4">
        <v>47.7</v>
      </c>
      <c r="KV898" s="4">
        <v>-30.450000000000003</v>
      </c>
      <c r="KW898" s="4">
        <v>2742</v>
      </c>
      <c r="KX898" s="4">
        <v>-86</v>
      </c>
      <c r="KY898" s="4">
        <v>153.9</v>
      </c>
      <c r="KZ898" s="4">
        <v>41.600000000000009</v>
      </c>
      <c r="LA898" s="4">
        <v>9520</v>
      </c>
      <c r="LB898" s="4">
        <v>5233</v>
      </c>
      <c r="LC898" s="4">
        <v>60.85</v>
      </c>
      <c r="LD898" s="4">
        <v>-36.749999999999993</v>
      </c>
    </row>
    <row r="899" spans="1:316" x14ac:dyDescent="0.25">
      <c r="A899" s="171">
        <v>44071.529328240744</v>
      </c>
      <c r="B899" s="172">
        <v>0.52777777777777779</v>
      </c>
      <c r="C899" s="4">
        <v>11642.8</v>
      </c>
      <c r="D899" s="4">
        <v>11650</v>
      </c>
      <c r="E899" s="173">
        <v>130.14999999999998</v>
      </c>
      <c r="F899" s="173">
        <v>-116.35</v>
      </c>
      <c r="G899" s="173">
        <v>313.89999999999998</v>
      </c>
      <c r="H899" s="173">
        <v>2697.9500000000003</v>
      </c>
      <c r="I899" s="173">
        <v>-5501.2</v>
      </c>
      <c r="J899" s="173">
        <v>8199.15</v>
      </c>
      <c r="K899" s="127">
        <v>14.11</v>
      </c>
      <c r="L899" s="127">
        <v>17.55</v>
      </c>
      <c r="M899" s="127">
        <v>-1.6100000000000012</v>
      </c>
      <c r="N899" s="127">
        <v>-0.23999999999999844</v>
      </c>
      <c r="O899" s="127">
        <v>9.2217040626597149E-2</v>
      </c>
      <c r="P899" s="127">
        <v>0.62770764088626163</v>
      </c>
      <c r="Q899" s="127">
        <v>1.378824832297034</v>
      </c>
      <c r="R899" s="4">
        <v>62844</v>
      </c>
      <c r="S899" s="4">
        <v>106174</v>
      </c>
      <c r="T899" s="173">
        <v>11671.016666666668</v>
      </c>
      <c r="U899" s="173">
        <v>1.3000000000010914</v>
      </c>
      <c r="V899" s="4">
        <v>184474</v>
      </c>
      <c r="W899" s="4">
        <v>-23520</v>
      </c>
      <c r="X899" s="173">
        <v>28.216666666668971</v>
      </c>
      <c r="Y899" s="126">
        <v>50692</v>
      </c>
      <c r="Z899" s="126">
        <v>107272</v>
      </c>
      <c r="AA899" s="126">
        <v>157964</v>
      </c>
      <c r="AB899" s="126">
        <v>43330</v>
      </c>
      <c r="AC899" s="126">
        <v>34085</v>
      </c>
      <c r="AD899" s="176" t="e">
        <v>#REF!</v>
      </c>
      <c r="AE899" s="177">
        <v>2.1943733833171713E-3</v>
      </c>
      <c r="AF899" s="177">
        <v>1.5070250586120942E-2</v>
      </c>
      <c r="AG899" s="177">
        <v>6.349209387496435E-2</v>
      </c>
      <c r="AH899" s="177">
        <v>0.13457983177819174</v>
      </c>
      <c r="AI899" s="127">
        <v>7.5721437697475483E-2</v>
      </c>
      <c r="AJ899" s="127">
        <v>0</v>
      </c>
      <c r="AK899" s="4">
        <v>0</v>
      </c>
      <c r="AL899" s="178">
        <v>11600</v>
      </c>
      <c r="AM899" s="178">
        <v>11500</v>
      </c>
      <c r="AN899" s="178">
        <v>11700</v>
      </c>
      <c r="AO899" s="178">
        <v>11400</v>
      </c>
      <c r="AS899" s="4">
        <v>2.5976437207007157</v>
      </c>
      <c r="AT899" s="4">
        <v>3.4522613065326633</v>
      </c>
      <c r="AU899" s="4">
        <v>1.4401643345265214</v>
      </c>
      <c r="AV899" s="4">
        <v>0.77290836653386452</v>
      </c>
      <c r="AW899" s="4">
        <v>0.4549856745086962</v>
      </c>
      <c r="AX899" s="4">
        <v>0.12344673049500916</v>
      </c>
      <c r="AY899" s="4">
        <v>19.438827098078868</v>
      </c>
      <c r="AZ899" s="4">
        <v>106.5</v>
      </c>
      <c r="BA899" s="4">
        <v>28.213567839195981</v>
      </c>
      <c r="BB899" s="4">
        <v>34.763157894736842</v>
      </c>
      <c r="BC899" s="4">
        <v>19.737397420867527</v>
      </c>
      <c r="BD899" s="4">
        <v>139.87179487179486</v>
      </c>
      <c r="BE899" s="4">
        <v>9.2871536523929468</v>
      </c>
      <c r="BF899" s="4">
        <v>30.689285714285713</v>
      </c>
      <c r="BG899" s="4">
        <v>6.1816463670726582</v>
      </c>
      <c r="BH899" s="4">
        <v>4.163109756097561</v>
      </c>
      <c r="BI899" s="4">
        <v>5</v>
      </c>
      <c r="BJ899" s="4">
        <v>2</v>
      </c>
      <c r="BK899" s="4">
        <v>1659.25</v>
      </c>
      <c r="BL899" s="4">
        <v>84.25</v>
      </c>
      <c r="BM899" s="4">
        <v>7897</v>
      </c>
      <c r="BN899" s="4">
        <v>463</v>
      </c>
      <c r="BO899" s="4">
        <v>1.85</v>
      </c>
      <c r="BP899" s="4">
        <v>-0.69999999999999973</v>
      </c>
      <c r="BQ899" s="4">
        <v>0</v>
      </c>
      <c r="BR899" s="4">
        <v>0</v>
      </c>
      <c r="BS899" s="4">
        <v>0</v>
      </c>
      <c r="BT899" s="4">
        <v>0</v>
      </c>
      <c r="BU899" s="4">
        <v>56</v>
      </c>
      <c r="BV899" s="4">
        <v>0</v>
      </c>
      <c r="BW899" s="4">
        <v>1.8</v>
      </c>
      <c r="BX899" s="4">
        <v>-1.2</v>
      </c>
      <c r="BY899" s="4">
        <v>23</v>
      </c>
      <c r="BZ899" s="4">
        <v>0</v>
      </c>
      <c r="CA899" s="4">
        <v>0</v>
      </c>
      <c r="CB899" s="4">
        <v>0</v>
      </c>
      <c r="CC899" s="4">
        <v>467</v>
      </c>
      <c r="CD899" s="4">
        <v>94</v>
      </c>
      <c r="CE899" s="4">
        <v>2.1</v>
      </c>
      <c r="CF899" s="4">
        <v>-0.79999999999999982</v>
      </c>
      <c r="CG899" s="4">
        <v>0</v>
      </c>
      <c r="CH899" s="4">
        <v>0</v>
      </c>
      <c r="CI899" s="4">
        <v>0</v>
      </c>
      <c r="CJ899" s="4">
        <v>0</v>
      </c>
      <c r="CK899" s="4">
        <v>1</v>
      </c>
      <c r="CL899" s="4">
        <v>1</v>
      </c>
      <c r="CM899" s="4">
        <v>2.35</v>
      </c>
      <c r="CN899" s="4">
        <v>-9.5500000000000007</v>
      </c>
      <c r="CO899" s="4">
        <v>12</v>
      </c>
      <c r="CP899" s="4">
        <v>1</v>
      </c>
      <c r="CQ899" s="4">
        <v>1405.4</v>
      </c>
      <c r="CR899" s="4">
        <v>21.400000000000091</v>
      </c>
      <c r="CS899" s="4">
        <v>1315</v>
      </c>
      <c r="CT899" s="4">
        <v>-318</v>
      </c>
      <c r="CU899" s="4">
        <v>2.35</v>
      </c>
      <c r="CV899" s="4">
        <v>-0.75</v>
      </c>
      <c r="CW899" s="4">
        <v>0</v>
      </c>
      <c r="CX899" s="4">
        <v>0</v>
      </c>
      <c r="CY899" s="4">
        <v>0</v>
      </c>
      <c r="CZ899" s="4">
        <v>0</v>
      </c>
      <c r="DA899" s="4">
        <v>29</v>
      </c>
      <c r="DB899" s="4">
        <v>1</v>
      </c>
      <c r="DC899" s="4">
        <v>2.6</v>
      </c>
      <c r="DD899" s="4">
        <v>-1.85</v>
      </c>
      <c r="DE899" s="4">
        <v>29</v>
      </c>
      <c r="DF899" s="4">
        <v>0</v>
      </c>
      <c r="DG899" s="4">
        <v>0</v>
      </c>
      <c r="DH899" s="4">
        <v>0</v>
      </c>
      <c r="DI899" s="4">
        <v>2313</v>
      </c>
      <c r="DJ899" s="4">
        <v>69</v>
      </c>
      <c r="DK899" s="4">
        <v>2.7</v>
      </c>
      <c r="DL899" s="4">
        <v>-0.75</v>
      </c>
      <c r="DM899" s="4">
        <v>0</v>
      </c>
      <c r="DN899" s="4">
        <v>0</v>
      </c>
      <c r="DO899" s="4">
        <v>0</v>
      </c>
      <c r="DP899" s="4">
        <v>0</v>
      </c>
      <c r="DQ899" s="4">
        <v>7</v>
      </c>
      <c r="DR899" s="4">
        <v>6</v>
      </c>
      <c r="DS899" s="4">
        <v>2.9</v>
      </c>
      <c r="DT899" s="4">
        <v>-1.9</v>
      </c>
      <c r="DU899" s="4">
        <v>1</v>
      </c>
      <c r="DV899" s="4">
        <v>0</v>
      </c>
      <c r="DW899" s="4">
        <v>0</v>
      </c>
      <c r="DX899" s="4">
        <v>0</v>
      </c>
      <c r="DY899" s="4">
        <v>3425</v>
      </c>
      <c r="DZ899" s="4">
        <v>-171</v>
      </c>
      <c r="EA899" s="4">
        <v>3.1</v>
      </c>
      <c r="EB899" s="4">
        <v>-0.75</v>
      </c>
      <c r="EC899" s="4">
        <v>0</v>
      </c>
      <c r="ED899" s="4">
        <v>0</v>
      </c>
      <c r="EE899" s="4">
        <v>0</v>
      </c>
      <c r="EF899" s="4">
        <v>0</v>
      </c>
      <c r="EG899" s="4">
        <v>170</v>
      </c>
      <c r="EH899" s="4">
        <v>163</v>
      </c>
      <c r="EI899" s="4">
        <v>3.2</v>
      </c>
      <c r="EJ899" s="4">
        <v>-1.5</v>
      </c>
      <c r="EK899" s="4">
        <v>102</v>
      </c>
      <c r="EL899" s="4">
        <v>1</v>
      </c>
      <c r="EM899" s="4">
        <v>1169.25</v>
      </c>
      <c r="EN899" s="4">
        <v>105</v>
      </c>
      <c r="EO899" s="4">
        <v>21706</v>
      </c>
      <c r="EP899" s="4">
        <v>2803</v>
      </c>
      <c r="EQ899" s="4">
        <v>3.6</v>
      </c>
      <c r="ER899" s="4">
        <v>-0.85000000000000009</v>
      </c>
      <c r="ES899" s="4">
        <v>1</v>
      </c>
      <c r="ET899" s="4">
        <v>1</v>
      </c>
      <c r="EU899" s="4">
        <v>1048.2</v>
      </c>
      <c r="EV899" s="4">
        <v>377.35</v>
      </c>
      <c r="EW899" s="4">
        <v>265</v>
      </c>
      <c r="EX899" s="4">
        <v>239</v>
      </c>
      <c r="EY899" s="4">
        <v>3.6</v>
      </c>
      <c r="EZ899" s="4">
        <v>-1.35</v>
      </c>
      <c r="FA899" s="4">
        <v>26</v>
      </c>
      <c r="FB899" s="4">
        <v>0</v>
      </c>
      <c r="FC899" s="4">
        <v>1055.25</v>
      </c>
      <c r="FD899" s="4">
        <v>93.799999999999955</v>
      </c>
      <c r="FE899" s="4">
        <v>5652</v>
      </c>
      <c r="FF899" s="4">
        <v>503</v>
      </c>
      <c r="FG899" s="4">
        <v>3.95</v>
      </c>
      <c r="FH899" s="4">
        <v>-1.2000000000000002</v>
      </c>
      <c r="FI899" s="4">
        <v>0</v>
      </c>
      <c r="FJ899" s="4">
        <v>0</v>
      </c>
      <c r="FK899" s="4">
        <v>0</v>
      </c>
      <c r="FL899" s="4">
        <v>0</v>
      </c>
      <c r="FM899" s="4">
        <v>79</v>
      </c>
      <c r="FN899" s="4">
        <v>66</v>
      </c>
      <c r="FO899" s="4">
        <v>4.1500000000000004</v>
      </c>
      <c r="FP899" s="4">
        <v>-1.5499999999999998</v>
      </c>
      <c r="FQ899" s="4">
        <v>9</v>
      </c>
      <c r="FR899" s="4">
        <v>0</v>
      </c>
      <c r="FS899" s="4">
        <v>959.3</v>
      </c>
      <c r="FT899" s="4">
        <v>93.949999999999932</v>
      </c>
      <c r="FU899" s="4">
        <v>16781</v>
      </c>
      <c r="FV899" s="4">
        <v>156</v>
      </c>
      <c r="FW899" s="4">
        <v>4.4000000000000004</v>
      </c>
      <c r="FX899" s="4">
        <v>-1.6499999999999995</v>
      </c>
      <c r="FY899" s="4">
        <v>0</v>
      </c>
      <c r="FZ899" s="4">
        <v>0</v>
      </c>
      <c r="GA899" s="4">
        <v>0</v>
      </c>
      <c r="GB899" s="4">
        <v>0</v>
      </c>
      <c r="GC899" s="4">
        <v>301</v>
      </c>
      <c r="GD899" s="4">
        <v>-20</v>
      </c>
      <c r="GE899" s="4">
        <v>4.6500000000000004</v>
      </c>
      <c r="GF899" s="4">
        <v>-1.6999999999999993</v>
      </c>
      <c r="GG899" s="4">
        <v>316</v>
      </c>
      <c r="GH899" s="4">
        <v>0</v>
      </c>
      <c r="GI899" s="4">
        <v>859.1</v>
      </c>
      <c r="GJ899" s="4">
        <v>89.100000000000023</v>
      </c>
      <c r="GK899" s="4">
        <v>12466</v>
      </c>
      <c r="GL899" s="4">
        <v>2033</v>
      </c>
      <c r="GM899" s="4">
        <v>4.95</v>
      </c>
      <c r="GN899" s="4">
        <v>-1.9500000000000002</v>
      </c>
      <c r="GO899" s="4">
        <v>2</v>
      </c>
      <c r="GP899" s="4">
        <v>2</v>
      </c>
      <c r="GQ899" s="4">
        <v>806.35</v>
      </c>
      <c r="GR899" s="4">
        <v>270.85000000000002</v>
      </c>
      <c r="GS899" s="4">
        <v>327</v>
      </c>
      <c r="GT899" s="4">
        <v>16</v>
      </c>
      <c r="GU899" s="4">
        <v>5.3</v>
      </c>
      <c r="GV899" s="4">
        <v>-2.2999999999999998</v>
      </c>
      <c r="GW899" s="4">
        <v>286</v>
      </c>
      <c r="GX899" s="4">
        <v>8</v>
      </c>
      <c r="GY899" s="4">
        <v>761.95</v>
      </c>
      <c r="GZ899" s="4">
        <v>92.850000000000023</v>
      </c>
      <c r="HA899" s="4">
        <v>9855</v>
      </c>
      <c r="HB899" s="4">
        <v>739</v>
      </c>
      <c r="HC899" s="4">
        <v>5.45</v>
      </c>
      <c r="HD899" s="4">
        <v>-2.7</v>
      </c>
      <c r="HE899" s="4">
        <v>1</v>
      </c>
      <c r="HF899" s="4">
        <v>0</v>
      </c>
      <c r="HG899" s="4">
        <v>0</v>
      </c>
      <c r="HH899" s="4">
        <v>0</v>
      </c>
      <c r="HI899" s="4">
        <v>1123</v>
      </c>
      <c r="HJ899" s="4">
        <v>-40</v>
      </c>
      <c r="HK899" s="4">
        <v>6.05</v>
      </c>
      <c r="HL899" s="4">
        <v>-2.95</v>
      </c>
      <c r="HM899" s="4">
        <v>989</v>
      </c>
      <c r="HN899" s="4">
        <v>86</v>
      </c>
      <c r="HO899" s="4">
        <v>646.20000000000005</v>
      </c>
      <c r="HP899" s="4">
        <v>73.650000000000091</v>
      </c>
      <c r="HQ899" s="4">
        <v>19225</v>
      </c>
      <c r="HR899" s="4">
        <v>4496</v>
      </c>
      <c r="HS899" s="4">
        <v>6.6</v>
      </c>
      <c r="HT899" s="4">
        <v>-3.8499999999999996</v>
      </c>
      <c r="HU899" s="4">
        <v>12</v>
      </c>
      <c r="HV899" s="4">
        <v>5</v>
      </c>
      <c r="HW899" s="4">
        <v>610.70000000000005</v>
      </c>
      <c r="HX899" s="4">
        <v>60.700000000000045</v>
      </c>
      <c r="HY899" s="4">
        <v>1278</v>
      </c>
      <c r="HZ899" s="4">
        <v>267</v>
      </c>
      <c r="IA899" s="4">
        <v>7.5</v>
      </c>
      <c r="IB899" s="4">
        <v>-4.5500000000000007</v>
      </c>
      <c r="IC899" s="4">
        <v>398</v>
      </c>
      <c r="ID899" s="4">
        <v>-4</v>
      </c>
      <c r="IE899" s="4">
        <v>550.04999999999995</v>
      </c>
      <c r="IF899" s="4">
        <v>77.399999999999977</v>
      </c>
      <c r="IG899" s="4">
        <v>11229</v>
      </c>
      <c r="IH899" s="4">
        <v>348</v>
      </c>
      <c r="II899" s="4">
        <v>8.65</v>
      </c>
      <c r="IJ899" s="4">
        <v>-5.5</v>
      </c>
      <c r="IK899" s="4">
        <v>76</v>
      </c>
      <c r="IL899" s="4">
        <v>5</v>
      </c>
      <c r="IM899" s="4">
        <v>516.54999999999995</v>
      </c>
      <c r="IN899" s="4">
        <v>79.499999999999943</v>
      </c>
      <c r="IO899" s="4">
        <v>2642</v>
      </c>
      <c r="IP899" s="4">
        <v>906</v>
      </c>
      <c r="IQ899" s="4">
        <v>9.9</v>
      </c>
      <c r="IR899" s="4">
        <v>-7.2000000000000011</v>
      </c>
      <c r="IS899" s="4">
        <v>853</v>
      </c>
      <c r="IT899" s="4">
        <v>-26</v>
      </c>
      <c r="IU899" s="4">
        <v>457.6</v>
      </c>
      <c r="IV899" s="4">
        <v>72.5</v>
      </c>
      <c r="IW899" s="4">
        <v>16836</v>
      </c>
      <c r="IX899" s="4">
        <v>3320</v>
      </c>
      <c r="IY899" s="4">
        <v>11.7</v>
      </c>
      <c r="IZ899" s="4">
        <v>-9.0500000000000007</v>
      </c>
      <c r="JA899" s="4">
        <v>39</v>
      </c>
      <c r="JB899" s="4">
        <v>-13</v>
      </c>
      <c r="JC899" s="4">
        <v>420</v>
      </c>
      <c r="JD899" s="4">
        <v>76.199999999999989</v>
      </c>
      <c r="JE899" s="4">
        <v>5455</v>
      </c>
      <c r="JF899" s="4">
        <v>2660</v>
      </c>
      <c r="JG899" s="4">
        <v>14.3</v>
      </c>
      <c r="JH899" s="4">
        <v>-11.149999999999999</v>
      </c>
      <c r="JI899" s="4">
        <v>2382</v>
      </c>
      <c r="JJ899" s="4">
        <v>23</v>
      </c>
      <c r="JK899" s="4">
        <v>361.05</v>
      </c>
      <c r="JL899" s="4">
        <v>65.75</v>
      </c>
      <c r="JM899" s="4">
        <v>22122</v>
      </c>
      <c r="JN899" s="4">
        <v>6793</v>
      </c>
      <c r="JO899" s="4">
        <v>17.7</v>
      </c>
      <c r="JP899" s="4">
        <v>-14.05</v>
      </c>
      <c r="JQ899" s="5">
        <v>280</v>
      </c>
      <c r="JR899" s="4">
        <v>6</v>
      </c>
      <c r="JS899" s="4">
        <v>314.75</v>
      </c>
      <c r="JT899" s="4">
        <v>62.099999999999994</v>
      </c>
      <c r="JU899" s="4">
        <v>8593</v>
      </c>
      <c r="JV899" s="4">
        <v>3465</v>
      </c>
      <c r="JW899" s="4">
        <v>22.1</v>
      </c>
      <c r="JX899" s="4">
        <v>-16.899999999999999</v>
      </c>
      <c r="JY899" s="4">
        <v>4762</v>
      </c>
      <c r="JZ899" s="4">
        <v>-1251</v>
      </c>
      <c r="KA899" s="4">
        <v>275</v>
      </c>
      <c r="KB899" s="4">
        <v>59.699999999999989</v>
      </c>
      <c r="KC899" s="4">
        <v>29437</v>
      </c>
      <c r="KD899" s="4">
        <v>5877</v>
      </c>
      <c r="KE899" s="4">
        <v>28.45</v>
      </c>
      <c r="KF899" s="4">
        <v>-20.7</v>
      </c>
      <c r="KG899" s="4">
        <v>1968</v>
      </c>
      <c r="KH899" s="4">
        <v>579</v>
      </c>
      <c r="KI899" s="4">
        <v>230.35</v>
      </c>
      <c r="KJ899" s="4">
        <v>52.900000000000006</v>
      </c>
      <c r="KK899" s="4">
        <v>8193</v>
      </c>
      <c r="KL899" s="4">
        <v>4193</v>
      </c>
      <c r="KM899" s="4">
        <v>35.75</v>
      </c>
      <c r="KN899" s="4">
        <v>-26.35</v>
      </c>
      <c r="KO899" s="4">
        <v>16212</v>
      </c>
      <c r="KP899" s="4">
        <v>663</v>
      </c>
      <c r="KQ899" s="4">
        <v>194.6</v>
      </c>
      <c r="KR899" s="4">
        <v>50.849999999999994</v>
      </c>
      <c r="KS899" s="4">
        <v>42113</v>
      </c>
      <c r="KT899" s="4">
        <v>16329</v>
      </c>
      <c r="KU899" s="4">
        <v>46.2</v>
      </c>
      <c r="KV899" s="4">
        <v>-31.950000000000003</v>
      </c>
      <c r="KW899" s="4">
        <v>2786</v>
      </c>
      <c r="KX899" s="4">
        <v>-42</v>
      </c>
      <c r="KY899" s="4">
        <v>157</v>
      </c>
      <c r="KZ899" s="4">
        <v>44.7</v>
      </c>
      <c r="LA899" s="4">
        <v>9618</v>
      </c>
      <c r="LB899" s="4">
        <v>5331</v>
      </c>
      <c r="LC899" s="4">
        <v>59.05</v>
      </c>
      <c r="LD899" s="4">
        <v>-38.549999999999997</v>
      </c>
    </row>
    <row r="900" spans="1:316" x14ac:dyDescent="0.25">
      <c r="A900" s="171">
        <v>44071.527099537037</v>
      </c>
      <c r="B900" s="172">
        <v>0.52569444444444446</v>
      </c>
      <c r="C900" s="4">
        <v>11649.15</v>
      </c>
      <c r="D900" s="4">
        <v>11650</v>
      </c>
      <c r="E900" s="173">
        <v>124.35</v>
      </c>
      <c r="F900" s="173">
        <v>-114.80000000000003</v>
      </c>
      <c r="G900" s="173">
        <v>313.89999999999998</v>
      </c>
      <c r="H900" s="173">
        <v>2707.6000000000008</v>
      </c>
      <c r="I900" s="173">
        <v>-5491.05</v>
      </c>
      <c r="J900" s="173">
        <v>8198.6500000000015</v>
      </c>
      <c r="K900" s="127">
        <v>14.11</v>
      </c>
      <c r="L900" s="127">
        <v>17.55</v>
      </c>
      <c r="M900" s="127">
        <v>-1.6100000000000012</v>
      </c>
      <c r="N900" s="127">
        <v>-0.23999999999999844</v>
      </c>
      <c r="O900" s="127">
        <v>7.5424797336883689E-2</v>
      </c>
      <c r="P900" s="127">
        <v>0.62344617648889866</v>
      </c>
      <c r="Q900" s="127">
        <v>1.3788640292848295</v>
      </c>
      <c r="R900" s="4">
        <v>62838</v>
      </c>
      <c r="S900" s="4">
        <v>106175</v>
      </c>
      <c r="T900" s="173">
        <v>11678</v>
      </c>
      <c r="U900" s="173">
        <v>4.2333333333317569</v>
      </c>
      <c r="V900" s="4">
        <v>184407</v>
      </c>
      <c r="W900" s="4">
        <v>-22154</v>
      </c>
      <c r="X900" s="173">
        <v>28.850000000000364</v>
      </c>
      <c r="Y900" s="126">
        <v>50698</v>
      </c>
      <c r="Z900" s="126">
        <v>107271</v>
      </c>
      <c r="AA900" s="126">
        <v>157969</v>
      </c>
      <c r="AB900" s="126">
        <v>43337</v>
      </c>
      <c r="AC900" s="126">
        <v>34085</v>
      </c>
      <c r="AD900" s="176" t="e">
        <v>#REF!</v>
      </c>
      <c r="AE900" s="177">
        <v>9.862171549747575E-3</v>
      </c>
      <c r="AF900" s="177">
        <v>1.5460334450167678E-2</v>
      </c>
      <c r="AG900" s="177">
        <v>6.4319258698018147E-2</v>
      </c>
      <c r="AH900" s="177">
        <v>0.13771630995465406</v>
      </c>
      <c r="AI900" s="127">
        <v>7.570756070419149E-2</v>
      </c>
      <c r="AJ900" s="127">
        <v>0</v>
      </c>
      <c r="AK900" s="4">
        <v>0</v>
      </c>
      <c r="AL900" s="178">
        <v>11600</v>
      </c>
      <c r="AM900" s="178">
        <v>11500</v>
      </c>
      <c r="AN900" s="178">
        <v>11700</v>
      </c>
      <c r="AO900" s="178">
        <v>11400</v>
      </c>
      <c r="AS900" s="4">
        <v>2.5976437207007157</v>
      </c>
      <c r="AT900" s="4">
        <v>3.4522613065326633</v>
      </c>
      <c r="AU900" s="4">
        <v>1.4401643345265214</v>
      </c>
      <c r="AV900" s="4">
        <v>0.77290836653386452</v>
      </c>
      <c r="AW900" s="4">
        <v>0.4549856745086962</v>
      </c>
      <c r="AX900" s="4">
        <v>0.12344673049500916</v>
      </c>
      <c r="AY900" s="4">
        <v>19.438827098078868</v>
      </c>
      <c r="AZ900" s="4">
        <v>106.5</v>
      </c>
      <c r="BA900" s="4">
        <v>28.213567839195981</v>
      </c>
      <c r="BB900" s="4">
        <v>34.763157894736842</v>
      </c>
      <c r="BC900" s="4">
        <v>19.737397420867527</v>
      </c>
      <c r="BD900" s="4">
        <v>139.87179487179486</v>
      </c>
      <c r="BE900" s="4">
        <v>9.2871536523929468</v>
      </c>
      <c r="BF900" s="4">
        <v>30.689285714285713</v>
      </c>
      <c r="BG900" s="4">
        <v>6.1816463670726582</v>
      </c>
      <c r="BH900" s="4">
        <v>4.163109756097561</v>
      </c>
      <c r="BI900" s="4">
        <v>5</v>
      </c>
      <c r="BJ900" s="4">
        <v>2</v>
      </c>
      <c r="BK900" s="4">
        <v>1659.25</v>
      </c>
      <c r="BL900" s="4">
        <v>84.25</v>
      </c>
      <c r="BM900" s="4">
        <v>7897</v>
      </c>
      <c r="BN900" s="4">
        <v>463</v>
      </c>
      <c r="BO900" s="4">
        <v>1.85</v>
      </c>
      <c r="BP900" s="4">
        <v>-0.69999999999999973</v>
      </c>
      <c r="BQ900" s="4">
        <v>0</v>
      </c>
      <c r="BR900" s="4">
        <v>0</v>
      </c>
      <c r="BS900" s="4">
        <v>0</v>
      </c>
      <c r="BT900" s="4">
        <v>0</v>
      </c>
      <c r="BU900" s="4">
        <v>56</v>
      </c>
      <c r="BV900" s="4">
        <v>0</v>
      </c>
      <c r="BW900" s="4">
        <v>1.8</v>
      </c>
      <c r="BX900" s="4">
        <v>-1.2</v>
      </c>
      <c r="BY900" s="4">
        <v>23</v>
      </c>
      <c r="BZ900" s="4">
        <v>0</v>
      </c>
      <c r="CA900" s="4">
        <v>0</v>
      </c>
      <c r="CB900" s="4">
        <v>0</v>
      </c>
      <c r="CC900" s="4">
        <v>467</v>
      </c>
      <c r="CD900" s="4">
        <v>94</v>
      </c>
      <c r="CE900" s="4">
        <v>2.1</v>
      </c>
      <c r="CF900" s="4">
        <v>-0.79999999999999982</v>
      </c>
      <c r="CG900" s="4">
        <v>0</v>
      </c>
      <c r="CH900" s="4">
        <v>0</v>
      </c>
      <c r="CI900" s="4">
        <v>0</v>
      </c>
      <c r="CJ900" s="4">
        <v>0</v>
      </c>
      <c r="CK900" s="4">
        <v>1</v>
      </c>
      <c r="CL900" s="4">
        <v>1</v>
      </c>
      <c r="CM900" s="4">
        <v>2.35</v>
      </c>
      <c r="CN900" s="4">
        <v>-9.5500000000000007</v>
      </c>
      <c r="CO900" s="4">
        <v>12</v>
      </c>
      <c r="CP900" s="4">
        <v>1</v>
      </c>
      <c r="CQ900" s="4">
        <v>1405.4</v>
      </c>
      <c r="CR900" s="4">
        <v>21.400000000000091</v>
      </c>
      <c r="CS900" s="4">
        <v>1315</v>
      </c>
      <c r="CT900" s="4">
        <v>-318</v>
      </c>
      <c r="CU900" s="4">
        <v>2.35</v>
      </c>
      <c r="CV900" s="4">
        <v>-0.75</v>
      </c>
      <c r="CW900" s="4">
        <v>0</v>
      </c>
      <c r="CX900" s="4">
        <v>0</v>
      </c>
      <c r="CY900" s="4">
        <v>0</v>
      </c>
      <c r="CZ900" s="4">
        <v>0</v>
      </c>
      <c r="DA900" s="4">
        <v>29</v>
      </c>
      <c r="DB900" s="4">
        <v>1</v>
      </c>
      <c r="DC900" s="4">
        <v>2.6</v>
      </c>
      <c r="DD900" s="4">
        <v>-1.85</v>
      </c>
      <c r="DE900" s="4">
        <v>29</v>
      </c>
      <c r="DF900" s="4">
        <v>0</v>
      </c>
      <c r="DG900" s="4">
        <v>0</v>
      </c>
      <c r="DH900" s="4">
        <v>0</v>
      </c>
      <c r="DI900" s="4">
        <v>2313</v>
      </c>
      <c r="DJ900" s="4">
        <v>69</v>
      </c>
      <c r="DK900" s="4">
        <v>2.7</v>
      </c>
      <c r="DL900" s="4">
        <v>-0.75</v>
      </c>
      <c r="DM900" s="4">
        <v>0</v>
      </c>
      <c r="DN900" s="4">
        <v>0</v>
      </c>
      <c r="DO900" s="4">
        <v>0</v>
      </c>
      <c r="DP900" s="4">
        <v>0</v>
      </c>
      <c r="DQ900" s="4">
        <v>7</v>
      </c>
      <c r="DR900" s="4">
        <v>6</v>
      </c>
      <c r="DS900" s="4">
        <v>2.9</v>
      </c>
      <c r="DT900" s="4">
        <v>-1.9</v>
      </c>
      <c r="DU900" s="4">
        <v>1</v>
      </c>
      <c r="DV900" s="4">
        <v>0</v>
      </c>
      <c r="DW900" s="4">
        <v>0</v>
      </c>
      <c r="DX900" s="4">
        <v>0</v>
      </c>
      <c r="DY900" s="4">
        <v>3426</v>
      </c>
      <c r="DZ900" s="4">
        <v>-170</v>
      </c>
      <c r="EA900" s="4">
        <v>3</v>
      </c>
      <c r="EB900" s="4">
        <v>-0.85000000000000009</v>
      </c>
      <c r="EC900" s="4">
        <v>0</v>
      </c>
      <c r="ED900" s="4">
        <v>0</v>
      </c>
      <c r="EE900" s="4">
        <v>0</v>
      </c>
      <c r="EF900" s="4">
        <v>0</v>
      </c>
      <c r="EG900" s="4">
        <v>170</v>
      </c>
      <c r="EH900" s="4">
        <v>163</v>
      </c>
      <c r="EI900" s="4">
        <v>3.2</v>
      </c>
      <c r="EJ900" s="4">
        <v>-1.5</v>
      </c>
      <c r="EK900" s="4">
        <v>102</v>
      </c>
      <c r="EL900" s="4">
        <v>1</v>
      </c>
      <c r="EM900" s="4">
        <v>1169.25</v>
      </c>
      <c r="EN900" s="4">
        <v>105</v>
      </c>
      <c r="EO900" s="4">
        <v>21706</v>
      </c>
      <c r="EP900" s="4">
        <v>2803</v>
      </c>
      <c r="EQ900" s="4">
        <v>3.4</v>
      </c>
      <c r="ER900" s="4">
        <v>-1.0500000000000003</v>
      </c>
      <c r="ES900" s="4">
        <v>1</v>
      </c>
      <c r="ET900" s="4">
        <v>1</v>
      </c>
      <c r="EU900" s="4">
        <v>1048.2</v>
      </c>
      <c r="EV900" s="4">
        <v>377.35</v>
      </c>
      <c r="EW900" s="4">
        <v>265</v>
      </c>
      <c r="EX900" s="4">
        <v>239</v>
      </c>
      <c r="EY900" s="4">
        <v>3.6</v>
      </c>
      <c r="EZ900" s="4">
        <v>-1.35</v>
      </c>
      <c r="FA900" s="4">
        <v>26</v>
      </c>
      <c r="FB900" s="4">
        <v>0</v>
      </c>
      <c r="FC900" s="4">
        <v>1055.25</v>
      </c>
      <c r="FD900" s="4">
        <v>93.799999999999955</v>
      </c>
      <c r="FE900" s="4">
        <v>5652</v>
      </c>
      <c r="FF900" s="4">
        <v>503</v>
      </c>
      <c r="FG900" s="4">
        <v>3.85</v>
      </c>
      <c r="FH900" s="4">
        <v>-1.3000000000000003</v>
      </c>
      <c r="FI900" s="4">
        <v>0</v>
      </c>
      <c r="FJ900" s="4">
        <v>0</v>
      </c>
      <c r="FK900" s="4">
        <v>0</v>
      </c>
      <c r="FL900" s="4">
        <v>0</v>
      </c>
      <c r="FM900" s="4">
        <v>79</v>
      </c>
      <c r="FN900" s="4">
        <v>66</v>
      </c>
      <c r="FO900" s="4">
        <v>3.95</v>
      </c>
      <c r="FP900" s="4">
        <v>-1.75</v>
      </c>
      <c r="FQ900" s="4">
        <v>9</v>
      </c>
      <c r="FR900" s="4">
        <v>0</v>
      </c>
      <c r="FS900" s="4">
        <v>959.3</v>
      </c>
      <c r="FT900" s="4">
        <v>93.949999999999932</v>
      </c>
      <c r="FU900" s="4">
        <v>16781</v>
      </c>
      <c r="FV900" s="4">
        <v>156</v>
      </c>
      <c r="FW900" s="4">
        <v>4.4000000000000004</v>
      </c>
      <c r="FX900" s="4">
        <v>-1.6499999999999995</v>
      </c>
      <c r="FY900" s="4">
        <v>0</v>
      </c>
      <c r="FZ900" s="4">
        <v>0</v>
      </c>
      <c r="GA900" s="4">
        <v>0</v>
      </c>
      <c r="GB900" s="4">
        <v>0</v>
      </c>
      <c r="GC900" s="4">
        <v>301</v>
      </c>
      <c r="GD900" s="4">
        <v>-20</v>
      </c>
      <c r="GE900" s="4">
        <v>4.6500000000000004</v>
      </c>
      <c r="GF900" s="4">
        <v>-1.6999999999999993</v>
      </c>
      <c r="GG900" s="4">
        <v>316</v>
      </c>
      <c r="GH900" s="4">
        <v>0</v>
      </c>
      <c r="GI900" s="4">
        <v>859.1</v>
      </c>
      <c r="GJ900" s="4">
        <v>89.100000000000023</v>
      </c>
      <c r="GK900" s="4">
        <v>12466</v>
      </c>
      <c r="GL900" s="4">
        <v>2033</v>
      </c>
      <c r="GM900" s="4">
        <v>4.95</v>
      </c>
      <c r="GN900" s="4">
        <v>-1.9500000000000002</v>
      </c>
      <c r="GO900" s="4">
        <v>2</v>
      </c>
      <c r="GP900" s="4">
        <v>2</v>
      </c>
      <c r="GQ900" s="4">
        <v>806.35</v>
      </c>
      <c r="GR900" s="4">
        <v>270.85000000000002</v>
      </c>
      <c r="GS900" s="4">
        <v>327</v>
      </c>
      <c r="GT900" s="4">
        <v>16</v>
      </c>
      <c r="GU900" s="4">
        <v>5.3</v>
      </c>
      <c r="GV900" s="4">
        <v>-2.2999999999999998</v>
      </c>
      <c r="GW900" s="4">
        <v>286</v>
      </c>
      <c r="GX900" s="4">
        <v>8</v>
      </c>
      <c r="GY900" s="4">
        <v>761.95</v>
      </c>
      <c r="GZ900" s="4">
        <v>92.850000000000023</v>
      </c>
      <c r="HA900" s="4">
        <v>9855</v>
      </c>
      <c r="HB900" s="4">
        <v>739</v>
      </c>
      <c r="HC900" s="4">
        <v>5.6</v>
      </c>
      <c r="HD900" s="4">
        <v>-2.5500000000000007</v>
      </c>
      <c r="HE900" s="4">
        <v>1</v>
      </c>
      <c r="HF900" s="4">
        <v>0</v>
      </c>
      <c r="HG900" s="4">
        <v>0</v>
      </c>
      <c r="HH900" s="4">
        <v>0</v>
      </c>
      <c r="HI900" s="4">
        <v>1123</v>
      </c>
      <c r="HJ900" s="4">
        <v>-40</v>
      </c>
      <c r="HK900" s="4">
        <v>6</v>
      </c>
      <c r="HL900" s="4">
        <v>-3</v>
      </c>
      <c r="HM900" s="4">
        <v>989</v>
      </c>
      <c r="HN900" s="4">
        <v>86</v>
      </c>
      <c r="HO900" s="4">
        <v>650</v>
      </c>
      <c r="HP900" s="4">
        <v>77.450000000000045</v>
      </c>
      <c r="HQ900" s="4">
        <v>19225</v>
      </c>
      <c r="HR900" s="4">
        <v>4496</v>
      </c>
      <c r="HS900" s="4">
        <v>6.75</v>
      </c>
      <c r="HT900" s="4">
        <v>-3.6999999999999993</v>
      </c>
      <c r="HU900" s="4">
        <v>12</v>
      </c>
      <c r="HV900" s="4">
        <v>5</v>
      </c>
      <c r="HW900" s="4">
        <v>610.70000000000005</v>
      </c>
      <c r="HX900" s="4">
        <v>60.700000000000045</v>
      </c>
      <c r="HY900" s="4">
        <v>1278</v>
      </c>
      <c r="HZ900" s="4">
        <v>267</v>
      </c>
      <c r="IA900" s="4">
        <v>7.5</v>
      </c>
      <c r="IB900" s="4">
        <v>-4.5500000000000007</v>
      </c>
      <c r="IC900" s="4">
        <v>398</v>
      </c>
      <c r="ID900" s="4">
        <v>-4</v>
      </c>
      <c r="IE900" s="4">
        <v>558.35</v>
      </c>
      <c r="IF900" s="4">
        <v>85.700000000000045</v>
      </c>
      <c r="IG900" s="4">
        <v>11229</v>
      </c>
      <c r="IH900" s="4">
        <v>348</v>
      </c>
      <c r="II900" s="4">
        <v>8.5500000000000007</v>
      </c>
      <c r="IJ900" s="4">
        <v>-5.6</v>
      </c>
      <c r="IK900" s="4">
        <v>76</v>
      </c>
      <c r="IL900" s="4">
        <v>5</v>
      </c>
      <c r="IM900" s="4">
        <v>516.54999999999995</v>
      </c>
      <c r="IN900" s="4">
        <v>79.499999999999943</v>
      </c>
      <c r="IO900" s="4">
        <v>2642</v>
      </c>
      <c r="IP900" s="4">
        <v>906</v>
      </c>
      <c r="IQ900" s="4">
        <v>9.9</v>
      </c>
      <c r="IR900" s="4">
        <v>-7.2000000000000011</v>
      </c>
      <c r="IS900" s="4">
        <v>853</v>
      </c>
      <c r="IT900" s="4">
        <v>-26</v>
      </c>
      <c r="IU900" s="4">
        <v>462.45</v>
      </c>
      <c r="IV900" s="4">
        <v>77.349999999999966</v>
      </c>
      <c r="IW900" s="4">
        <v>16836</v>
      </c>
      <c r="IX900" s="4">
        <v>3320</v>
      </c>
      <c r="IY900" s="4">
        <v>11.85</v>
      </c>
      <c r="IZ900" s="4">
        <v>-8.9</v>
      </c>
      <c r="JA900" s="4">
        <v>39</v>
      </c>
      <c r="JB900" s="4">
        <v>-13</v>
      </c>
      <c r="JC900" s="4">
        <v>420</v>
      </c>
      <c r="JD900" s="4">
        <v>76.199999999999989</v>
      </c>
      <c r="JE900" s="4">
        <v>5455</v>
      </c>
      <c r="JF900" s="4">
        <v>2660</v>
      </c>
      <c r="JG900" s="4">
        <v>14.55</v>
      </c>
      <c r="JH900" s="4">
        <v>-10.899999999999999</v>
      </c>
      <c r="JI900" s="4">
        <v>2382</v>
      </c>
      <c r="JJ900" s="4">
        <v>23</v>
      </c>
      <c r="JK900" s="4">
        <v>363.05</v>
      </c>
      <c r="JL900" s="4">
        <v>67.75</v>
      </c>
      <c r="JM900" s="4">
        <v>22122</v>
      </c>
      <c r="JN900" s="4">
        <v>6793</v>
      </c>
      <c r="JO900" s="4">
        <v>18.05</v>
      </c>
      <c r="JP900" s="4">
        <v>-13.7</v>
      </c>
      <c r="JQ900" s="5">
        <v>280</v>
      </c>
      <c r="JR900" s="4">
        <v>6</v>
      </c>
      <c r="JS900" s="4">
        <v>317.05</v>
      </c>
      <c r="JT900" s="4">
        <v>64.400000000000006</v>
      </c>
      <c r="JU900" s="4">
        <v>8593</v>
      </c>
      <c r="JV900" s="4">
        <v>3465</v>
      </c>
      <c r="JW900" s="4">
        <v>22.6</v>
      </c>
      <c r="JX900" s="4">
        <v>-16.399999999999999</v>
      </c>
      <c r="JY900" s="4">
        <v>4762</v>
      </c>
      <c r="JZ900" s="4">
        <v>-1251</v>
      </c>
      <c r="KA900" s="4">
        <v>273.35000000000002</v>
      </c>
      <c r="KB900" s="4">
        <v>58.050000000000011</v>
      </c>
      <c r="KC900" s="4">
        <v>29437</v>
      </c>
      <c r="KD900" s="4">
        <v>5877</v>
      </c>
      <c r="KE900" s="4">
        <v>28.5</v>
      </c>
      <c r="KF900" s="4">
        <v>-20.65</v>
      </c>
      <c r="KG900" s="4">
        <v>1968</v>
      </c>
      <c r="KH900" s="4">
        <v>579</v>
      </c>
      <c r="KI900" s="4">
        <v>231.5</v>
      </c>
      <c r="KJ900" s="4">
        <v>54.050000000000011</v>
      </c>
      <c r="KK900" s="4">
        <v>8193</v>
      </c>
      <c r="KL900" s="4">
        <v>4193</v>
      </c>
      <c r="KM900" s="4">
        <v>36.15</v>
      </c>
      <c r="KN900" s="4">
        <v>-25.950000000000003</v>
      </c>
      <c r="KO900" s="4">
        <v>16212</v>
      </c>
      <c r="KP900" s="4">
        <v>663</v>
      </c>
      <c r="KQ900" s="4">
        <v>192.6</v>
      </c>
      <c r="KR900" s="4">
        <v>48.849999999999994</v>
      </c>
      <c r="KS900" s="4">
        <v>42113</v>
      </c>
      <c r="KT900" s="4">
        <v>16329</v>
      </c>
      <c r="KU900" s="4">
        <v>46.65</v>
      </c>
      <c r="KV900" s="4">
        <v>-31.500000000000007</v>
      </c>
      <c r="KW900" s="4">
        <v>2786</v>
      </c>
      <c r="KX900" s="4">
        <v>-42</v>
      </c>
      <c r="KY900" s="4">
        <v>154.30000000000001</v>
      </c>
      <c r="KZ900" s="4">
        <v>42.000000000000014</v>
      </c>
      <c r="LA900" s="4">
        <v>9618</v>
      </c>
      <c r="LB900" s="4">
        <v>5331</v>
      </c>
      <c r="LC900" s="4">
        <v>59.8</v>
      </c>
      <c r="LD900" s="4">
        <v>-37.799999999999997</v>
      </c>
    </row>
    <row r="901" spans="1:316" x14ac:dyDescent="0.25">
      <c r="A901" s="171">
        <v>44071.52602928241</v>
      </c>
      <c r="B901" s="172">
        <v>0.52430555555555558</v>
      </c>
      <c r="C901" s="4">
        <v>11654.25</v>
      </c>
      <c r="D901" s="4">
        <v>11650</v>
      </c>
      <c r="E901" s="173">
        <v>136.30000000000001</v>
      </c>
      <c r="F901" s="173">
        <v>-116.5</v>
      </c>
      <c r="G901" s="173">
        <v>313.89999999999998</v>
      </c>
      <c r="H901" s="173">
        <v>2745.3999999999987</v>
      </c>
      <c r="I901" s="173">
        <v>-5520.3</v>
      </c>
      <c r="J901" s="173">
        <v>8265.6999999999989</v>
      </c>
      <c r="K901" s="127">
        <v>14.11</v>
      </c>
      <c r="L901" s="127">
        <v>17.55</v>
      </c>
      <c r="M901" s="127">
        <v>-1.6100000000000012</v>
      </c>
      <c r="N901" s="127">
        <v>-0.23999999999999844</v>
      </c>
      <c r="O901" s="127">
        <v>6.2428889655767143E-2</v>
      </c>
      <c r="P901" s="127">
        <v>0.62003047505800646</v>
      </c>
      <c r="Q901" s="127">
        <v>1.3776915065663022</v>
      </c>
      <c r="R901" s="4">
        <v>62471</v>
      </c>
      <c r="S901" s="4">
        <v>105392</v>
      </c>
      <c r="T901" s="173">
        <v>11675.633333333333</v>
      </c>
      <c r="U901" s="173">
        <v>1.8666666666649689</v>
      </c>
      <c r="V901" s="4">
        <v>184164</v>
      </c>
      <c r="W901" s="4">
        <v>-22397</v>
      </c>
      <c r="X901" s="173">
        <v>21.383333333333212</v>
      </c>
      <c r="Y901" s="126">
        <v>50431</v>
      </c>
      <c r="Z901" s="126">
        <v>106504</v>
      </c>
      <c r="AA901" s="126">
        <v>156935</v>
      </c>
      <c r="AB901" s="126">
        <v>42921</v>
      </c>
      <c r="AC901" s="126">
        <v>33965</v>
      </c>
      <c r="AD901" s="176" t="e">
        <v>#REF!</v>
      </c>
      <c r="AE901" s="177">
        <v>5.7466084211321E-3</v>
      </c>
      <c r="AF901" s="177">
        <v>1.6118832772594408E-2</v>
      </c>
      <c r="AG901" s="177">
        <v>6.7803978607468507E-2</v>
      </c>
      <c r="AH901" s="177">
        <v>0.1449378586527475</v>
      </c>
      <c r="AI901" s="127">
        <v>7.6846445052054457E-2</v>
      </c>
      <c r="AJ901" s="127">
        <v>0</v>
      </c>
      <c r="AK901" s="4">
        <v>0</v>
      </c>
      <c r="AL901" s="178">
        <v>11600</v>
      </c>
      <c r="AM901" s="178">
        <v>11500</v>
      </c>
      <c r="AN901" s="178">
        <v>11700</v>
      </c>
      <c r="AO901" s="178">
        <v>11400</v>
      </c>
      <c r="AS901" s="4">
        <v>2.5912774512836374</v>
      </c>
      <c r="AT901" s="4">
        <v>3.4788884879105018</v>
      </c>
      <c r="AU901" s="4">
        <v>1.4473427199479125</v>
      </c>
      <c r="AV901" s="4">
        <v>0.76675456942802578</v>
      </c>
      <c r="AW901" s="4">
        <v>0.44804192395190118</v>
      </c>
      <c r="AX901" s="4">
        <v>0.12288567352761361</v>
      </c>
      <c r="AY901" s="4">
        <v>19.323886639676115</v>
      </c>
      <c r="AZ901" s="4">
        <v>106.66666666666667</v>
      </c>
      <c r="BA901" s="4">
        <v>28.243718592964825</v>
      </c>
      <c r="BB901" s="4">
        <v>34.30263157894737</v>
      </c>
      <c r="BC901" s="4">
        <v>19.783372365339577</v>
      </c>
      <c r="BD901" s="4">
        <v>140.17948717948718</v>
      </c>
      <c r="BE901" s="4">
        <v>9.2604865771812079</v>
      </c>
      <c r="BF901" s="4">
        <v>30.582142857142856</v>
      </c>
      <c r="BG901" s="4">
        <v>6.1394714765100673</v>
      </c>
      <c r="BH901" s="4">
        <v>4.165478615071283</v>
      </c>
      <c r="BI901" s="4">
        <v>5</v>
      </c>
      <c r="BJ901" s="4">
        <v>2</v>
      </c>
      <c r="BK901" s="4">
        <v>1659.25</v>
      </c>
      <c r="BL901" s="4">
        <v>84.25</v>
      </c>
      <c r="BM901" s="4">
        <v>7897</v>
      </c>
      <c r="BN901" s="4">
        <v>463</v>
      </c>
      <c r="BO901" s="4">
        <v>1.9</v>
      </c>
      <c r="BP901" s="4">
        <v>-0.64999999999999991</v>
      </c>
      <c r="BQ901" s="4">
        <v>0</v>
      </c>
      <c r="BR901" s="4">
        <v>0</v>
      </c>
      <c r="BS901" s="4">
        <v>0</v>
      </c>
      <c r="BT901" s="4">
        <v>0</v>
      </c>
      <c r="BU901" s="4">
        <v>56</v>
      </c>
      <c r="BV901" s="4">
        <v>0</v>
      </c>
      <c r="BW901" s="4">
        <v>1.8</v>
      </c>
      <c r="BX901" s="4">
        <v>-1.2</v>
      </c>
      <c r="BY901" s="4">
        <v>23</v>
      </c>
      <c r="BZ901" s="4">
        <v>0</v>
      </c>
      <c r="CA901" s="4">
        <v>0</v>
      </c>
      <c r="CB901" s="4">
        <v>0</v>
      </c>
      <c r="CC901" s="4">
        <v>467</v>
      </c>
      <c r="CD901" s="4">
        <v>94</v>
      </c>
      <c r="CE901" s="4">
        <v>2.1</v>
      </c>
      <c r="CF901" s="4">
        <v>-0.79999999999999982</v>
      </c>
      <c r="CG901" s="4">
        <v>0</v>
      </c>
      <c r="CH901" s="4">
        <v>0</v>
      </c>
      <c r="CI901" s="4">
        <v>0</v>
      </c>
      <c r="CJ901" s="4">
        <v>0</v>
      </c>
      <c r="CK901" s="4">
        <v>1</v>
      </c>
      <c r="CL901" s="4">
        <v>1</v>
      </c>
      <c r="CM901" s="4">
        <v>2.35</v>
      </c>
      <c r="CN901" s="4">
        <v>-9.5500000000000007</v>
      </c>
      <c r="CO901" s="4">
        <v>12</v>
      </c>
      <c r="CP901" s="4">
        <v>1</v>
      </c>
      <c r="CQ901" s="4">
        <v>1405.4</v>
      </c>
      <c r="CR901" s="4">
        <v>21.400000000000091</v>
      </c>
      <c r="CS901" s="4">
        <v>1315</v>
      </c>
      <c r="CT901" s="4">
        <v>-318</v>
      </c>
      <c r="CU901" s="4">
        <v>2.35</v>
      </c>
      <c r="CV901" s="4">
        <v>-0.75</v>
      </c>
      <c r="CW901" s="4">
        <v>0</v>
      </c>
      <c r="CX901" s="4">
        <v>0</v>
      </c>
      <c r="CY901" s="4">
        <v>0</v>
      </c>
      <c r="CZ901" s="4">
        <v>0</v>
      </c>
      <c r="DA901" s="4">
        <v>29</v>
      </c>
      <c r="DB901" s="4">
        <v>1</v>
      </c>
      <c r="DC901" s="4">
        <v>2.6</v>
      </c>
      <c r="DD901" s="4">
        <v>-1.85</v>
      </c>
      <c r="DE901" s="4">
        <v>29</v>
      </c>
      <c r="DF901" s="4">
        <v>0</v>
      </c>
      <c r="DG901" s="4">
        <v>0</v>
      </c>
      <c r="DH901" s="4">
        <v>0</v>
      </c>
      <c r="DI901" s="4">
        <v>2308</v>
      </c>
      <c r="DJ901" s="4">
        <v>64</v>
      </c>
      <c r="DK901" s="4">
        <v>2.7</v>
      </c>
      <c r="DL901" s="4">
        <v>-0.75</v>
      </c>
      <c r="DM901" s="4">
        <v>0</v>
      </c>
      <c r="DN901" s="4">
        <v>0</v>
      </c>
      <c r="DO901" s="4">
        <v>0</v>
      </c>
      <c r="DP901" s="4">
        <v>0</v>
      </c>
      <c r="DQ901" s="4">
        <v>7</v>
      </c>
      <c r="DR901" s="4">
        <v>6</v>
      </c>
      <c r="DS901" s="4">
        <v>2.9</v>
      </c>
      <c r="DT901" s="4">
        <v>-1.9</v>
      </c>
      <c r="DU901" s="4">
        <v>1</v>
      </c>
      <c r="DV901" s="4">
        <v>0</v>
      </c>
      <c r="DW901" s="4">
        <v>0</v>
      </c>
      <c r="DX901" s="4">
        <v>0</v>
      </c>
      <c r="DY901" s="4">
        <v>3426</v>
      </c>
      <c r="DZ901" s="4">
        <v>-170</v>
      </c>
      <c r="EA901" s="4">
        <v>3</v>
      </c>
      <c r="EB901" s="4">
        <v>-0.85000000000000009</v>
      </c>
      <c r="EC901" s="4">
        <v>0</v>
      </c>
      <c r="ED901" s="4">
        <v>0</v>
      </c>
      <c r="EE901" s="4">
        <v>0</v>
      </c>
      <c r="EF901" s="4">
        <v>0</v>
      </c>
      <c r="EG901" s="4">
        <v>170</v>
      </c>
      <c r="EH901" s="4">
        <v>163</v>
      </c>
      <c r="EI901" s="4">
        <v>3.2</v>
      </c>
      <c r="EJ901" s="4">
        <v>-1.5</v>
      </c>
      <c r="EK901" s="4">
        <v>102</v>
      </c>
      <c r="EL901" s="4">
        <v>1</v>
      </c>
      <c r="EM901" s="4">
        <v>1169.25</v>
      </c>
      <c r="EN901" s="4">
        <v>105</v>
      </c>
      <c r="EO901" s="4">
        <v>21734</v>
      </c>
      <c r="EP901" s="4">
        <v>2831</v>
      </c>
      <c r="EQ901" s="4">
        <v>3.45</v>
      </c>
      <c r="ER901" s="4">
        <v>-1</v>
      </c>
      <c r="ES901" s="4">
        <v>1</v>
      </c>
      <c r="ET901" s="4">
        <v>1</v>
      </c>
      <c r="EU901" s="4">
        <v>1048.2</v>
      </c>
      <c r="EV901" s="4">
        <v>377.35</v>
      </c>
      <c r="EW901" s="4">
        <v>265</v>
      </c>
      <c r="EX901" s="4">
        <v>239</v>
      </c>
      <c r="EY901" s="4">
        <v>3.6</v>
      </c>
      <c r="EZ901" s="4">
        <v>-1.35</v>
      </c>
      <c r="FA901" s="4">
        <v>26</v>
      </c>
      <c r="FB901" s="4">
        <v>0</v>
      </c>
      <c r="FC901" s="4">
        <v>1055.25</v>
      </c>
      <c r="FD901" s="4">
        <v>93.799999999999955</v>
      </c>
      <c r="FE901" s="4">
        <v>5659</v>
      </c>
      <c r="FF901" s="4">
        <v>510</v>
      </c>
      <c r="FG901" s="4">
        <v>3.85</v>
      </c>
      <c r="FH901" s="4">
        <v>-1.3000000000000003</v>
      </c>
      <c r="FI901" s="4">
        <v>0</v>
      </c>
      <c r="FJ901" s="4">
        <v>0</v>
      </c>
      <c r="FK901" s="4">
        <v>0</v>
      </c>
      <c r="FL901" s="4">
        <v>0</v>
      </c>
      <c r="FM901" s="4">
        <v>79</v>
      </c>
      <c r="FN901" s="4">
        <v>66</v>
      </c>
      <c r="FO901" s="4">
        <v>3.95</v>
      </c>
      <c r="FP901" s="4">
        <v>-1.75</v>
      </c>
      <c r="FQ901" s="4">
        <v>9</v>
      </c>
      <c r="FR901" s="4">
        <v>0</v>
      </c>
      <c r="FS901" s="4">
        <v>959.3</v>
      </c>
      <c r="FT901" s="4">
        <v>93.949999999999932</v>
      </c>
      <c r="FU901" s="4">
        <v>16776</v>
      </c>
      <c r="FV901" s="4">
        <v>151</v>
      </c>
      <c r="FW901" s="4">
        <v>4.4000000000000004</v>
      </c>
      <c r="FX901" s="4">
        <v>-1.6499999999999995</v>
      </c>
      <c r="FY901" s="4">
        <v>0</v>
      </c>
      <c r="FZ901" s="4">
        <v>0</v>
      </c>
      <c r="GA901" s="4">
        <v>0</v>
      </c>
      <c r="GB901" s="4">
        <v>0</v>
      </c>
      <c r="GC901" s="4">
        <v>301</v>
      </c>
      <c r="GD901" s="4">
        <v>-20</v>
      </c>
      <c r="GE901" s="4">
        <v>4.6500000000000004</v>
      </c>
      <c r="GF901" s="4">
        <v>-1.6999999999999993</v>
      </c>
      <c r="GG901" s="4">
        <v>316</v>
      </c>
      <c r="GH901" s="4">
        <v>0</v>
      </c>
      <c r="GI901" s="4">
        <v>859.1</v>
      </c>
      <c r="GJ901" s="4">
        <v>89.100000000000023</v>
      </c>
      <c r="GK901" s="4">
        <v>12429</v>
      </c>
      <c r="GL901" s="4">
        <v>1996</v>
      </c>
      <c r="GM901" s="4">
        <v>4.95</v>
      </c>
      <c r="GN901" s="4">
        <v>-1.9500000000000002</v>
      </c>
      <c r="GO901" s="4">
        <v>2</v>
      </c>
      <c r="GP901" s="4">
        <v>2</v>
      </c>
      <c r="GQ901" s="4">
        <v>806.35</v>
      </c>
      <c r="GR901" s="4">
        <v>270.85000000000002</v>
      </c>
      <c r="GS901" s="4">
        <v>316</v>
      </c>
      <c r="GT901" s="4">
        <v>5</v>
      </c>
      <c r="GU901" s="4">
        <v>5.35</v>
      </c>
      <c r="GV901" s="4">
        <v>-2.25</v>
      </c>
      <c r="GW901" s="4">
        <v>286</v>
      </c>
      <c r="GX901" s="4">
        <v>8</v>
      </c>
      <c r="GY901" s="4">
        <v>761.95</v>
      </c>
      <c r="GZ901" s="4">
        <v>92.850000000000023</v>
      </c>
      <c r="HA901" s="4">
        <v>9834</v>
      </c>
      <c r="HB901" s="4">
        <v>718</v>
      </c>
      <c r="HC901" s="4">
        <v>5.6</v>
      </c>
      <c r="HD901" s="4">
        <v>-2.5500000000000007</v>
      </c>
      <c r="HE901" s="4">
        <v>1</v>
      </c>
      <c r="HF901" s="4">
        <v>0</v>
      </c>
      <c r="HG901" s="4">
        <v>0</v>
      </c>
      <c r="HH901" s="4">
        <v>0</v>
      </c>
      <c r="HI901" s="4">
        <v>1115</v>
      </c>
      <c r="HJ901" s="4">
        <v>-48</v>
      </c>
      <c r="HK901" s="4">
        <v>6</v>
      </c>
      <c r="HL901" s="4">
        <v>-3</v>
      </c>
      <c r="HM901" s="4">
        <v>988</v>
      </c>
      <c r="HN901" s="4">
        <v>85</v>
      </c>
      <c r="HO901" s="4">
        <v>652.54999999999995</v>
      </c>
      <c r="HP901" s="4">
        <v>80</v>
      </c>
      <c r="HQ901" s="4">
        <v>19092</v>
      </c>
      <c r="HR901" s="4">
        <v>4363</v>
      </c>
      <c r="HS901" s="4">
        <v>6.7</v>
      </c>
      <c r="HT901" s="4">
        <v>-3.7499999999999991</v>
      </c>
      <c r="HU901" s="4">
        <v>12</v>
      </c>
      <c r="HV901" s="4">
        <v>5</v>
      </c>
      <c r="HW901" s="4">
        <v>610.70000000000005</v>
      </c>
      <c r="HX901" s="4">
        <v>60.700000000000045</v>
      </c>
      <c r="HY901" s="4">
        <v>1280</v>
      </c>
      <c r="HZ901" s="4">
        <v>269</v>
      </c>
      <c r="IA901" s="4">
        <v>7.45</v>
      </c>
      <c r="IB901" s="4">
        <v>-4.6000000000000005</v>
      </c>
      <c r="IC901" s="4">
        <v>398</v>
      </c>
      <c r="ID901" s="4">
        <v>-4</v>
      </c>
      <c r="IE901" s="4">
        <v>554.35</v>
      </c>
      <c r="IF901" s="4">
        <v>81.700000000000045</v>
      </c>
      <c r="IG901" s="4">
        <v>11241</v>
      </c>
      <c r="IH901" s="4">
        <v>360</v>
      </c>
      <c r="II901" s="4">
        <v>8.5</v>
      </c>
      <c r="IJ901" s="4">
        <v>-5.65</v>
      </c>
      <c r="IK901" s="4">
        <v>76</v>
      </c>
      <c r="IL901" s="4">
        <v>5</v>
      </c>
      <c r="IM901" s="4">
        <v>516.54999999999995</v>
      </c>
      <c r="IN901" s="4">
        <v>79.499999999999943</v>
      </c>
      <c r="IO901" s="4">
        <v>2607</v>
      </c>
      <c r="IP901" s="4">
        <v>871</v>
      </c>
      <c r="IQ901" s="4">
        <v>9.85</v>
      </c>
      <c r="IR901" s="4">
        <v>-7.2500000000000018</v>
      </c>
      <c r="IS901" s="4">
        <v>854</v>
      </c>
      <c r="IT901" s="4">
        <v>-25</v>
      </c>
      <c r="IU901" s="4">
        <v>458.7</v>
      </c>
      <c r="IV901" s="4">
        <v>73.599999999999966</v>
      </c>
      <c r="IW901" s="4">
        <v>16895</v>
      </c>
      <c r="IX901" s="4">
        <v>3379</v>
      </c>
      <c r="IY901" s="4">
        <v>11.85</v>
      </c>
      <c r="IZ901" s="4">
        <v>-8.9</v>
      </c>
      <c r="JA901" s="4">
        <v>39</v>
      </c>
      <c r="JB901" s="4">
        <v>-13</v>
      </c>
      <c r="JC901" s="4">
        <v>420</v>
      </c>
      <c r="JD901" s="4">
        <v>76.199999999999989</v>
      </c>
      <c r="JE901" s="4">
        <v>5467</v>
      </c>
      <c r="JF901" s="4">
        <v>2672</v>
      </c>
      <c r="JG901" s="4">
        <v>14.5</v>
      </c>
      <c r="JH901" s="4">
        <v>-10.95</v>
      </c>
      <c r="JI901" s="4">
        <v>2384</v>
      </c>
      <c r="JJ901" s="4">
        <v>25</v>
      </c>
      <c r="JK901" s="4">
        <v>369.4</v>
      </c>
      <c r="JL901" s="4">
        <v>74.099999999999966</v>
      </c>
      <c r="JM901" s="4">
        <v>22077</v>
      </c>
      <c r="JN901" s="4">
        <v>6748</v>
      </c>
      <c r="JO901" s="4">
        <v>17.899999999999999</v>
      </c>
      <c r="JP901" s="4">
        <v>-13.850000000000001</v>
      </c>
      <c r="JQ901" s="5">
        <v>280</v>
      </c>
      <c r="JR901" s="4">
        <v>6</v>
      </c>
      <c r="JS901" s="4">
        <v>317.05</v>
      </c>
      <c r="JT901" s="4">
        <v>64.400000000000006</v>
      </c>
      <c r="JU901" s="4">
        <v>8563</v>
      </c>
      <c r="JV901" s="4">
        <v>3435</v>
      </c>
      <c r="JW901" s="4">
        <v>22.2</v>
      </c>
      <c r="JX901" s="4">
        <v>-16.8</v>
      </c>
      <c r="JY901" s="4">
        <v>4768</v>
      </c>
      <c r="JZ901" s="4">
        <v>-1245</v>
      </c>
      <c r="KA901" s="4">
        <v>279.8</v>
      </c>
      <c r="KB901" s="4">
        <v>64.5</v>
      </c>
      <c r="KC901" s="4">
        <v>29273</v>
      </c>
      <c r="KD901" s="4">
        <v>5713</v>
      </c>
      <c r="KE901" s="4">
        <v>28.3</v>
      </c>
      <c r="KF901" s="4">
        <v>-20.849999999999998</v>
      </c>
      <c r="KG901" s="4">
        <v>1964</v>
      </c>
      <c r="KH901" s="4">
        <v>575</v>
      </c>
      <c r="KI901" s="4">
        <v>237.8</v>
      </c>
      <c r="KJ901" s="4">
        <v>60.350000000000023</v>
      </c>
      <c r="KK901" s="4">
        <v>8181</v>
      </c>
      <c r="KL901" s="4">
        <v>4181</v>
      </c>
      <c r="KM901" s="4">
        <v>36</v>
      </c>
      <c r="KN901" s="4">
        <v>-26.1</v>
      </c>
      <c r="KO901" s="4">
        <v>16165</v>
      </c>
      <c r="KP901" s="4">
        <v>616</v>
      </c>
      <c r="KQ901" s="4">
        <v>196.55</v>
      </c>
      <c r="KR901" s="4">
        <v>52.800000000000011</v>
      </c>
      <c r="KS901" s="4">
        <v>41888</v>
      </c>
      <c r="KT901" s="4">
        <v>16104</v>
      </c>
      <c r="KU901" s="4">
        <v>46.1</v>
      </c>
      <c r="KV901" s="4">
        <v>-32.050000000000004</v>
      </c>
      <c r="KW901" s="4">
        <v>2771</v>
      </c>
      <c r="KX901" s="4">
        <v>-57</v>
      </c>
      <c r="KY901" s="4">
        <v>160</v>
      </c>
      <c r="KZ901" s="4">
        <v>47.7</v>
      </c>
      <c r="LA901" s="4">
        <v>9640</v>
      </c>
      <c r="LB901" s="4">
        <v>5353</v>
      </c>
      <c r="LC901" s="4">
        <v>58.5</v>
      </c>
      <c r="LD901" s="4">
        <v>-39.099999999999994</v>
      </c>
    </row>
    <row r="902" spans="1:316" x14ac:dyDescent="0.25">
      <c r="A902" s="171">
        <v>44071.52476990741</v>
      </c>
      <c r="B902" s="172">
        <v>0.52361111111111114</v>
      </c>
      <c r="C902" s="4">
        <v>11648.8</v>
      </c>
      <c r="D902" s="4">
        <v>11650</v>
      </c>
      <c r="E902" s="173">
        <v>131.89999999999998</v>
      </c>
      <c r="F902" s="173">
        <v>-117.2</v>
      </c>
      <c r="G902" s="173">
        <v>313.89999999999998</v>
      </c>
      <c r="H902" s="173">
        <v>2734.2499999999991</v>
      </c>
      <c r="I902" s="173">
        <v>-5483.0999999999995</v>
      </c>
      <c r="J902" s="173">
        <v>8217.3499999999985</v>
      </c>
      <c r="K902" s="127">
        <v>14.11</v>
      </c>
      <c r="L902" s="127">
        <v>17.55</v>
      </c>
      <c r="M902" s="127">
        <v>-1.6100000000000012</v>
      </c>
      <c r="N902" s="127">
        <v>-0.23999999999999844</v>
      </c>
      <c r="O902" s="127">
        <v>7.6332494861241704E-2</v>
      </c>
      <c r="P902" s="127">
        <v>0.62368091485874289</v>
      </c>
      <c r="Q902" s="127">
        <v>1.375895514162901</v>
      </c>
      <c r="R902" s="4">
        <v>62163</v>
      </c>
      <c r="S902" s="4">
        <v>104544</v>
      </c>
      <c r="T902" s="173">
        <v>11673.766666666668</v>
      </c>
      <c r="U902" s="173">
        <v>-1.9666666666635138</v>
      </c>
      <c r="V902" s="4">
        <v>184164</v>
      </c>
      <c r="W902" s="4">
        <v>-22322</v>
      </c>
      <c r="X902" s="173">
        <v>24.966666666668971</v>
      </c>
      <c r="Y902" s="126">
        <v>50443</v>
      </c>
      <c r="Z902" s="126">
        <v>105656</v>
      </c>
      <c r="AA902" s="126">
        <v>156099</v>
      </c>
      <c r="AB902" s="126">
        <v>42381</v>
      </c>
      <c r="AC902" s="126">
        <v>33572</v>
      </c>
      <c r="AD902" s="176" t="e">
        <v>#REF!</v>
      </c>
      <c r="AE902" s="177">
        <v>3.4271027384051344E-3</v>
      </c>
      <c r="AF902" s="177">
        <v>1.633367180323567E-2</v>
      </c>
      <c r="AG902" s="177">
        <v>7.1058234912761989E-2</v>
      </c>
      <c r="AH902" s="177">
        <v>0.14947611130019975</v>
      </c>
      <c r="AI902" s="127">
        <v>8.3711861124120948E-2</v>
      </c>
      <c r="AJ902" s="127">
        <v>0</v>
      </c>
      <c r="AK902" s="4">
        <v>0</v>
      </c>
      <c r="AL902" s="178">
        <v>11600</v>
      </c>
      <c r="AM902" s="178">
        <v>11500</v>
      </c>
      <c r="AN902" s="178">
        <v>11700</v>
      </c>
      <c r="AO902" s="178">
        <v>11400</v>
      </c>
      <c r="AS902" s="4">
        <v>2.5795903257650541</v>
      </c>
      <c r="AT902" s="4">
        <v>3.4834888729361091</v>
      </c>
      <c r="AU902" s="4">
        <v>1.4474372598708412</v>
      </c>
      <c r="AV902" s="4">
        <v>0.78307663759510115</v>
      </c>
      <c r="AW902" s="4">
        <v>0.44833333333333331</v>
      </c>
      <c r="AX902" s="4">
        <v>0.12293071735131821</v>
      </c>
      <c r="AY902" s="4">
        <v>19.351214574898787</v>
      </c>
      <c r="AZ902" s="4">
        <v>105.33333333333333</v>
      </c>
      <c r="BA902" s="4">
        <v>28.273869346733669</v>
      </c>
      <c r="BB902" s="4">
        <v>33.723684210526315</v>
      </c>
      <c r="BC902" s="4">
        <v>19.481264637002344</v>
      </c>
      <c r="BD902" s="4">
        <v>138.38461538461539</v>
      </c>
      <c r="BE902" s="4">
        <v>9.2852348993288594</v>
      </c>
      <c r="BF902" s="4">
        <v>30.528571428571428</v>
      </c>
      <c r="BG902" s="4">
        <v>6.0843120805369129</v>
      </c>
      <c r="BH902" s="4">
        <v>4.165478615071283</v>
      </c>
      <c r="BI902" s="4">
        <v>5</v>
      </c>
      <c r="BJ902" s="4">
        <v>2</v>
      </c>
      <c r="BK902" s="4">
        <v>1659.25</v>
      </c>
      <c r="BL902" s="4">
        <v>84.25</v>
      </c>
      <c r="BM902" s="4">
        <v>7897</v>
      </c>
      <c r="BN902" s="4">
        <v>463</v>
      </c>
      <c r="BO902" s="4">
        <v>1.9</v>
      </c>
      <c r="BP902" s="4">
        <v>-0.64999999999999991</v>
      </c>
      <c r="BQ902" s="4">
        <v>0</v>
      </c>
      <c r="BR902" s="4">
        <v>0</v>
      </c>
      <c r="BS902" s="4">
        <v>0</v>
      </c>
      <c r="BT902" s="4">
        <v>0</v>
      </c>
      <c r="BU902" s="4">
        <v>56</v>
      </c>
      <c r="BV902" s="4">
        <v>0</v>
      </c>
      <c r="BW902" s="4">
        <v>1.8</v>
      </c>
      <c r="BX902" s="4">
        <v>-1.2</v>
      </c>
      <c r="BY902" s="4">
        <v>23</v>
      </c>
      <c r="BZ902" s="4">
        <v>0</v>
      </c>
      <c r="CA902" s="4">
        <v>0</v>
      </c>
      <c r="CB902" s="4">
        <v>0</v>
      </c>
      <c r="CC902" s="4">
        <v>458</v>
      </c>
      <c r="CD902" s="4">
        <v>85</v>
      </c>
      <c r="CE902" s="4">
        <v>2.1</v>
      </c>
      <c r="CF902" s="4">
        <v>-0.79999999999999982</v>
      </c>
      <c r="CG902" s="4">
        <v>0</v>
      </c>
      <c r="CH902" s="4">
        <v>0</v>
      </c>
      <c r="CI902" s="4">
        <v>0</v>
      </c>
      <c r="CJ902" s="4">
        <v>0</v>
      </c>
      <c r="CK902" s="4">
        <v>1</v>
      </c>
      <c r="CL902" s="4">
        <v>1</v>
      </c>
      <c r="CM902" s="4">
        <v>2.35</v>
      </c>
      <c r="CN902" s="4">
        <v>-9.5500000000000007</v>
      </c>
      <c r="CO902" s="4">
        <v>12</v>
      </c>
      <c r="CP902" s="4">
        <v>1</v>
      </c>
      <c r="CQ902" s="4">
        <v>1405.4</v>
      </c>
      <c r="CR902" s="4">
        <v>21.400000000000091</v>
      </c>
      <c r="CS902" s="4">
        <v>1315</v>
      </c>
      <c r="CT902" s="4">
        <v>-318</v>
      </c>
      <c r="CU902" s="4">
        <v>2.35</v>
      </c>
      <c r="CV902" s="4">
        <v>-0.75</v>
      </c>
      <c r="CW902" s="4">
        <v>0</v>
      </c>
      <c r="CX902" s="4">
        <v>0</v>
      </c>
      <c r="CY902" s="4">
        <v>0</v>
      </c>
      <c r="CZ902" s="4">
        <v>0</v>
      </c>
      <c r="DA902" s="4">
        <v>29</v>
      </c>
      <c r="DB902" s="4">
        <v>1</v>
      </c>
      <c r="DC902" s="4">
        <v>2.6</v>
      </c>
      <c r="DD902" s="4">
        <v>-1.85</v>
      </c>
      <c r="DE902" s="4">
        <v>29</v>
      </c>
      <c r="DF902" s="4">
        <v>0</v>
      </c>
      <c r="DG902" s="4">
        <v>0</v>
      </c>
      <c r="DH902" s="4">
        <v>0</v>
      </c>
      <c r="DI902" s="4">
        <v>2308</v>
      </c>
      <c r="DJ902" s="4">
        <v>64</v>
      </c>
      <c r="DK902" s="4">
        <v>2.7</v>
      </c>
      <c r="DL902" s="4">
        <v>-0.75</v>
      </c>
      <c r="DM902" s="4">
        <v>0</v>
      </c>
      <c r="DN902" s="4">
        <v>0</v>
      </c>
      <c r="DO902" s="4">
        <v>0</v>
      </c>
      <c r="DP902" s="4">
        <v>0</v>
      </c>
      <c r="DQ902" s="4">
        <v>7</v>
      </c>
      <c r="DR902" s="4">
        <v>6</v>
      </c>
      <c r="DS902" s="4">
        <v>2.9</v>
      </c>
      <c r="DT902" s="4">
        <v>-1.9</v>
      </c>
      <c r="DU902" s="4">
        <v>1</v>
      </c>
      <c r="DV902" s="4">
        <v>0</v>
      </c>
      <c r="DW902" s="4">
        <v>0</v>
      </c>
      <c r="DX902" s="4">
        <v>0</v>
      </c>
      <c r="DY902" s="4">
        <v>3426</v>
      </c>
      <c r="DZ902" s="4">
        <v>-170</v>
      </c>
      <c r="EA902" s="4">
        <v>3</v>
      </c>
      <c r="EB902" s="4">
        <v>-0.85000000000000009</v>
      </c>
      <c r="EC902" s="4">
        <v>0</v>
      </c>
      <c r="ED902" s="4">
        <v>0</v>
      </c>
      <c r="EE902" s="4">
        <v>0</v>
      </c>
      <c r="EF902" s="4">
        <v>0</v>
      </c>
      <c r="EG902" s="4">
        <v>169</v>
      </c>
      <c r="EH902" s="4">
        <v>162</v>
      </c>
      <c r="EI902" s="4">
        <v>3.2</v>
      </c>
      <c r="EJ902" s="4">
        <v>-1.5</v>
      </c>
      <c r="EK902" s="4">
        <v>102</v>
      </c>
      <c r="EL902" s="4">
        <v>1</v>
      </c>
      <c r="EM902" s="4">
        <v>1169.25</v>
      </c>
      <c r="EN902" s="4">
        <v>105</v>
      </c>
      <c r="EO902" s="4">
        <v>21726</v>
      </c>
      <c r="EP902" s="4">
        <v>2823</v>
      </c>
      <c r="EQ902" s="4">
        <v>3.4</v>
      </c>
      <c r="ER902" s="4">
        <v>-1.0500000000000003</v>
      </c>
      <c r="ES902" s="4">
        <v>1</v>
      </c>
      <c r="ET902" s="4">
        <v>1</v>
      </c>
      <c r="EU902" s="4">
        <v>1048.2</v>
      </c>
      <c r="EV902" s="4">
        <v>377.35</v>
      </c>
      <c r="EW902" s="4">
        <v>281</v>
      </c>
      <c r="EX902" s="4">
        <v>255</v>
      </c>
      <c r="EY902" s="4">
        <v>3.65</v>
      </c>
      <c r="EZ902" s="4">
        <v>-1.3000000000000003</v>
      </c>
      <c r="FA902" s="4">
        <v>26</v>
      </c>
      <c r="FB902" s="4">
        <v>0</v>
      </c>
      <c r="FC902" s="4">
        <v>1055.25</v>
      </c>
      <c r="FD902" s="4">
        <v>93.799999999999955</v>
      </c>
      <c r="FE902" s="4">
        <v>5662</v>
      </c>
      <c r="FF902" s="4">
        <v>513</v>
      </c>
      <c r="FG902" s="4">
        <v>3.85</v>
      </c>
      <c r="FH902" s="4">
        <v>-1.3000000000000003</v>
      </c>
      <c r="FI902" s="4">
        <v>0</v>
      </c>
      <c r="FJ902" s="4">
        <v>0</v>
      </c>
      <c r="FK902" s="4">
        <v>0</v>
      </c>
      <c r="FL902" s="4">
        <v>0</v>
      </c>
      <c r="FM902" s="4">
        <v>79</v>
      </c>
      <c r="FN902" s="4">
        <v>66</v>
      </c>
      <c r="FO902" s="4">
        <v>4.05</v>
      </c>
      <c r="FP902" s="4">
        <v>-1.6500000000000004</v>
      </c>
      <c r="FQ902" s="4">
        <v>9</v>
      </c>
      <c r="FR902" s="4">
        <v>0</v>
      </c>
      <c r="FS902" s="4">
        <v>959.3</v>
      </c>
      <c r="FT902" s="4">
        <v>93.949999999999932</v>
      </c>
      <c r="FU902" s="4">
        <v>16776</v>
      </c>
      <c r="FV902" s="4">
        <v>151</v>
      </c>
      <c r="FW902" s="4">
        <v>4.4000000000000004</v>
      </c>
      <c r="FX902" s="4">
        <v>-1.6499999999999995</v>
      </c>
      <c r="FY902" s="4">
        <v>0</v>
      </c>
      <c r="FZ902" s="4">
        <v>0</v>
      </c>
      <c r="GA902" s="4">
        <v>0</v>
      </c>
      <c r="GB902" s="4">
        <v>0</v>
      </c>
      <c r="GC902" s="4">
        <v>301</v>
      </c>
      <c r="GD902" s="4">
        <v>-20</v>
      </c>
      <c r="GE902" s="4">
        <v>4.6500000000000004</v>
      </c>
      <c r="GF902" s="4">
        <v>-1.6999999999999993</v>
      </c>
      <c r="GG902" s="4">
        <v>316</v>
      </c>
      <c r="GH902" s="4">
        <v>0</v>
      </c>
      <c r="GI902" s="4">
        <v>859.1</v>
      </c>
      <c r="GJ902" s="4">
        <v>89.100000000000023</v>
      </c>
      <c r="GK902" s="4">
        <v>12415</v>
      </c>
      <c r="GL902" s="4">
        <v>1982</v>
      </c>
      <c r="GM902" s="4">
        <v>5</v>
      </c>
      <c r="GN902" s="4">
        <v>-1.9000000000000004</v>
      </c>
      <c r="GO902" s="4">
        <v>2</v>
      </c>
      <c r="GP902" s="4">
        <v>2</v>
      </c>
      <c r="GQ902" s="4">
        <v>806.35</v>
      </c>
      <c r="GR902" s="4">
        <v>270.85000000000002</v>
      </c>
      <c r="GS902" s="4">
        <v>316</v>
      </c>
      <c r="GT902" s="4">
        <v>5</v>
      </c>
      <c r="GU902" s="4">
        <v>5.35</v>
      </c>
      <c r="GV902" s="4">
        <v>-2.25</v>
      </c>
      <c r="GW902" s="4">
        <v>286</v>
      </c>
      <c r="GX902" s="4">
        <v>8</v>
      </c>
      <c r="GY902" s="4">
        <v>761.95</v>
      </c>
      <c r="GZ902" s="4">
        <v>92.850000000000023</v>
      </c>
      <c r="HA902" s="4">
        <v>9788</v>
      </c>
      <c r="HB902" s="4">
        <v>672</v>
      </c>
      <c r="HC902" s="4">
        <v>5.6</v>
      </c>
      <c r="HD902" s="4">
        <v>-2.5500000000000007</v>
      </c>
      <c r="HE902" s="4">
        <v>1</v>
      </c>
      <c r="HF902" s="4">
        <v>0</v>
      </c>
      <c r="HG902" s="4">
        <v>0</v>
      </c>
      <c r="HH902" s="4">
        <v>0</v>
      </c>
      <c r="HI902" s="4">
        <v>1115</v>
      </c>
      <c r="HJ902" s="4">
        <v>-48</v>
      </c>
      <c r="HK902" s="4">
        <v>6.05</v>
      </c>
      <c r="HL902" s="4">
        <v>-2.95</v>
      </c>
      <c r="HM902" s="4">
        <v>988</v>
      </c>
      <c r="HN902" s="4">
        <v>85</v>
      </c>
      <c r="HO902" s="4">
        <v>652.54999999999995</v>
      </c>
      <c r="HP902" s="4">
        <v>80</v>
      </c>
      <c r="HQ902" s="4">
        <v>19119</v>
      </c>
      <c r="HR902" s="4">
        <v>4390</v>
      </c>
      <c r="HS902" s="4">
        <v>6.8</v>
      </c>
      <c r="HT902" s="4">
        <v>-3.6499999999999995</v>
      </c>
      <c r="HU902" s="4">
        <v>12</v>
      </c>
      <c r="HV902" s="4">
        <v>5</v>
      </c>
      <c r="HW902" s="4">
        <v>610.70000000000005</v>
      </c>
      <c r="HX902" s="4">
        <v>60.700000000000045</v>
      </c>
      <c r="HY902" s="4">
        <v>1264</v>
      </c>
      <c r="HZ902" s="4">
        <v>253</v>
      </c>
      <c r="IA902" s="4">
        <v>7.35</v>
      </c>
      <c r="IB902" s="4">
        <v>-4.7000000000000011</v>
      </c>
      <c r="IC902" s="4">
        <v>398</v>
      </c>
      <c r="ID902" s="4">
        <v>-4</v>
      </c>
      <c r="IE902" s="4">
        <v>554.35</v>
      </c>
      <c r="IF902" s="4">
        <v>81.700000000000045</v>
      </c>
      <c r="IG902" s="4">
        <v>11253</v>
      </c>
      <c r="IH902" s="4">
        <v>372</v>
      </c>
      <c r="II902" s="4">
        <v>8.6</v>
      </c>
      <c r="IJ902" s="4">
        <v>-5.5500000000000007</v>
      </c>
      <c r="IK902" s="4">
        <v>76</v>
      </c>
      <c r="IL902" s="4">
        <v>5</v>
      </c>
      <c r="IM902" s="4">
        <v>516.54999999999995</v>
      </c>
      <c r="IN902" s="4">
        <v>79.499999999999943</v>
      </c>
      <c r="IO902" s="4">
        <v>2563</v>
      </c>
      <c r="IP902" s="4">
        <v>827</v>
      </c>
      <c r="IQ902" s="4">
        <v>10</v>
      </c>
      <c r="IR902" s="4">
        <v>-7.1000000000000014</v>
      </c>
      <c r="IS902" s="4">
        <v>854</v>
      </c>
      <c r="IT902" s="4">
        <v>-25</v>
      </c>
      <c r="IU902" s="4">
        <v>458.7</v>
      </c>
      <c r="IV902" s="4">
        <v>73.599999999999966</v>
      </c>
      <c r="IW902" s="4">
        <v>16637</v>
      </c>
      <c r="IX902" s="4">
        <v>3121</v>
      </c>
      <c r="IY902" s="4">
        <v>11.75</v>
      </c>
      <c r="IZ902" s="4">
        <v>-9</v>
      </c>
      <c r="JA902" s="4">
        <v>39</v>
      </c>
      <c r="JB902" s="4">
        <v>-13</v>
      </c>
      <c r="JC902" s="4">
        <v>420</v>
      </c>
      <c r="JD902" s="4">
        <v>76.199999999999989</v>
      </c>
      <c r="JE902" s="4">
        <v>5397</v>
      </c>
      <c r="JF902" s="4">
        <v>2602</v>
      </c>
      <c r="JG902" s="4">
        <v>14.6</v>
      </c>
      <c r="JH902" s="4">
        <v>-10.85</v>
      </c>
      <c r="JI902" s="4">
        <v>2384</v>
      </c>
      <c r="JJ902" s="4">
        <v>25</v>
      </c>
      <c r="JK902" s="4">
        <v>364.05</v>
      </c>
      <c r="JL902" s="4">
        <v>68.75</v>
      </c>
      <c r="JM902" s="4">
        <v>22136</v>
      </c>
      <c r="JN902" s="4">
        <v>6807</v>
      </c>
      <c r="JO902" s="4">
        <v>17.600000000000001</v>
      </c>
      <c r="JP902" s="4">
        <v>-14.149999999999999</v>
      </c>
      <c r="JQ902" s="5">
        <v>280</v>
      </c>
      <c r="JR902" s="4">
        <v>6</v>
      </c>
      <c r="JS902" s="4">
        <v>317.05</v>
      </c>
      <c r="JT902" s="4">
        <v>64.400000000000006</v>
      </c>
      <c r="JU902" s="4">
        <v>8548</v>
      </c>
      <c r="JV902" s="4">
        <v>3420</v>
      </c>
      <c r="JW902" s="4">
        <v>21.95</v>
      </c>
      <c r="JX902" s="4">
        <v>-17.05</v>
      </c>
      <c r="JY902" s="4">
        <v>4768</v>
      </c>
      <c r="JZ902" s="4">
        <v>-1245</v>
      </c>
      <c r="KA902" s="4">
        <v>280.35000000000002</v>
      </c>
      <c r="KB902" s="4">
        <v>65.050000000000011</v>
      </c>
      <c r="KC902" s="4">
        <v>29010</v>
      </c>
      <c r="KD902" s="4">
        <v>5450</v>
      </c>
      <c r="KE902" s="4">
        <v>27.95</v>
      </c>
      <c r="KF902" s="4">
        <v>-21.2</v>
      </c>
      <c r="KG902" s="4">
        <v>1964</v>
      </c>
      <c r="KH902" s="4">
        <v>575</v>
      </c>
      <c r="KI902" s="4">
        <v>238.2</v>
      </c>
      <c r="KJ902" s="4">
        <v>60.75</v>
      </c>
      <c r="KK902" s="4">
        <v>8181</v>
      </c>
      <c r="KL902" s="4">
        <v>4181</v>
      </c>
      <c r="KM902" s="4">
        <v>36.25</v>
      </c>
      <c r="KN902" s="4">
        <v>-25.85</v>
      </c>
      <c r="KO902" s="4">
        <v>16208</v>
      </c>
      <c r="KP902" s="4">
        <v>659</v>
      </c>
      <c r="KQ902" s="4">
        <v>193.65</v>
      </c>
      <c r="KR902" s="4">
        <v>49.900000000000006</v>
      </c>
      <c r="KS902" s="4">
        <v>41810</v>
      </c>
      <c r="KT902" s="4">
        <v>16026</v>
      </c>
      <c r="KU902" s="4">
        <v>45.6</v>
      </c>
      <c r="KV902" s="4">
        <v>-32.550000000000004</v>
      </c>
      <c r="KW902" s="4">
        <v>2786</v>
      </c>
      <c r="KX902" s="4">
        <v>-42</v>
      </c>
      <c r="KY902" s="4">
        <v>156.25</v>
      </c>
      <c r="KZ902" s="4">
        <v>43.95</v>
      </c>
      <c r="LA902" s="4">
        <v>9705</v>
      </c>
      <c r="LB902" s="4">
        <v>5418</v>
      </c>
      <c r="LC902" s="4">
        <v>59.15</v>
      </c>
      <c r="LD902" s="4">
        <v>-38.449999999999996</v>
      </c>
    </row>
    <row r="903" spans="1:316" x14ac:dyDescent="0.25">
      <c r="A903" s="171">
        <v>44071.522710185185</v>
      </c>
      <c r="B903" s="172">
        <v>0.52152777777777781</v>
      </c>
      <c r="C903" s="4">
        <v>11644.95</v>
      </c>
      <c r="D903" s="4">
        <v>11650</v>
      </c>
      <c r="E903" s="173">
        <v>129</v>
      </c>
      <c r="F903" s="173">
        <v>-115.40000000000002</v>
      </c>
      <c r="G903" s="173">
        <v>313.89999999999998</v>
      </c>
      <c r="H903" s="173">
        <v>2728.6999999999994</v>
      </c>
      <c r="I903" s="173">
        <v>-5480.2</v>
      </c>
      <c r="J903" s="173">
        <v>8208.9</v>
      </c>
      <c r="K903" s="127">
        <v>14.11</v>
      </c>
      <c r="L903" s="127">
        <v>17.55</v>
      </c>
      <c r="M903" s="127">
        <v>-1.6100000000000012</v>
      </c>
      <c r="N903" s="127">
        <v>-0.23999999999999844</v>
      </c>
      <c r="O903" s="127">
        <v>8.6454045813380273E-2</v>
      </c>
      <c r="P903" s="127">
        <v>0.62626448711921423</v>
      </c>
      <c r="Q903" s="127">
        <v>1.3753988939037569</v>
      </c>
      <c r="R903" s="4">
        <v>62230</v>
      </c>
      <c r="S903" s="4">
        <v>104519</v>
      </c>
      <c r="T903" s="173">
        <v>11675.550000000001</v>
      </c>
      <c r="U903" s="173">
        <v>-4.499999999996362</v>
      </c>
      <c r="V903" s="4">
        <v>184007</v>
      </c>
      <c r="W903" s="4">
        <v>-22256</v>
      </c>
      <c r="X903" s="173">
        <v>30.600000000000364</v>
      </c>
      <c r="Y903" s="126">
        <v>50396</v>
      </c>
      <c r="Z903" s="126">
        <v>105631</v>
      </c>
      <c r="AA903" s="126">
        <v>156027</v>
      </c>
      <c r="AB903" s="126">
        <v>42289</v>
      </c>
      <c r="AC903" s="126">
        <v>33572</v>
      </c>
      <c r="AD903" s="176" t="e">
        <v>#REF!</v>
      </c>
      <c r="AE903" s="177">
        <v>1.8491843231011881E-2</v>
      </c>
      <c r="AF903" s="177">
        <v>1.5079615399914488E-2</v>
      </c>
      <c r="AG903" s="177">
        <v>7.3308667809831043E-2</v>
      </c>
      <c r="AH903" s="177">
        <v>0.14223536186308225</v>
      </c>
      <c r="AI903" s="127">
        <v>8.1003636567824264E-2</v>
      </c>
      <c r="AJ903" s="127">
        <v>0</v>
      </c>
      <c r="AK903" s="4">
        <v>0</v>
      </c>
      <c r="AL903" s="178">
        <v>11600</v>
      </c>
      <c r="AM903" s="178">
        <v>11500</v>
      </c>
      <c r="AN903" s="178">
        <v>11700</v>
      </c>
      <c r="AO903" s="178">
        <v>11400</v>
      </c>
      <c r="AS903" s="4">
        <v>2.5795903257650541</v>
      </c>
      <c r="AT903" s="4">
        <v>3.4834888729361091</v>
      </c>
      <c r="AU903" s="4">
        <v>1.4474372598708412</v>
      </c>
      <c r="AV903" s="4">
        <v>0.78307663759510115</v>
      </c>
      <c r="AW903" s="4">
        <v>0.44833333333333331</v>
      </c>
      <c r="AX903" s="4">
        <v>0.12293071735131821</v>
      </c>
      <c r="AY903" s="4">
        <v>19.351214574898787</v>
      </c>
      <c r="AZ903" s="4">
        <v>105.33333333333333</v>
      </c>
      <c r="BA903" s="4">
        <v>28.273869346733669</v>
      </c>
      <c r="BB903" s="4">
        <v>33.723684210526315</v>
      </c>
      <c r="BC903" s="4">
        <v>19.481264637002344</v>
      </c>
      <c r="BD903" s="4">
        <v>138.38461538461539</v>
      </c>
      <c r="BE903" s="4">
        <v>9.2580510246758685</v>
      </c>
      <c r="BF903" s="4">
        <v>30.204946996466433</v>
      </c>
      <c r="BG903" s="4">
        <v>6.0843120805369129</v>
      </c>
      <c r="BH903" s="4">
        <v>4.165478615071283</v>
      </c>
      <c r="BI903" s="4">
        <v>5</v>
      </c>
      <c r="BJ903" s="4">
        <v>2</v>
      </c>
      <c r="BK903" s="4">
        <v>1659.25</v>
      </c>
      <c r="BL903" s="4">
        <v>84.25</v>
      </c>
      <c r="BM903" s="4">
        <v>7859</v>
      </c>
      <c r="BN903" s="4">
        <v>425</v>
      </c>
      <c r="BO903" s="4">
        <v>1.9</v>
      </c>
      <c r="BP903" s="4">
        <v>-0.64999999999999991</v>
      </c>
      <c r="BQ903" s="4">
        <v>0</v>
      </c>
      <c r="BR903" s="4">
        <v>0</v>
      </c>
      <c r="BS903" s="4">
        <v>0</v>
      </c>
      <c r="BT903" s="4">
        <v>0</v>
      </c>
      <c r="BU903" s="4">
        <v>56</v>
      </c>
      <c r="BV903" s="4">
        <v>0</v>
      </c>
      <c r="BW903" s="4">
        <v>1.8</v>
      </c>
      <c r="BX903" s="4">
        <v>-1.2</v>
      </c>
      <c r="BY903" s="4">
        <v>23</v>
      </c>
      <c r="BZ903" s="4">
        <v>0</v>
      </c>
      <c r="CA903" s="4">
        <v>0</v>
      </c>
      <c r="CB903" s="4">
        <v>0</v>
      </c>
      <c r="CC903" s="4">
        <v>448</v>
      </c>
      <c r="CD903" s="4">
        <v>75</v>
      </c>
      <c r="CE903" s="4">
        <v>2.1</v>
      </c>
      <c r="CF903" s="4">
        <v>-0.79999999999999982</v>
      </c>
      <c r="CG903" s="4">
        <v>0</v>
      </c>
      <c r="CH903" s="4">
        <v>0</v>
      </c>
      <c r="CI903" s="4">
        <v>0</v>
      </c>
      <c r="CJ903" s="4">
        <v>0</v>
      </c>
      <c r="CK903" s="4">
        <v>1</v>
      </c>
      <c r="CL903" s="4">
        <v>1</v>
      </c>
      <c r="CM903" s="4">
        <v>2.35</v>
      </c>
      <c r="CN903" s="4">
        <v>-9.5500000000000007</v>
      </c>
      <c r="CO903" s="4">
        <v>12</v>
      </c>
      <c r="CP903" s="4">
        <v>1</v>
      </c>
      <c r="CQ903" s="4">
        <v>1405.4</v>
      </c>
      <c r="CR903" s="4">
        <v>21.400000000000091</v>
      </c>
      <c r="CS903" s="4">
        <v>1315</v>
      </c>
      <c r="CT903" s="4">
        <v>-318</v>
      </c>
      <c r="CU903" s="4">
        <v>2.35</v>
      </c>
      <c r="CV903" s="4">
        <v>-0.75</v>
      </c>
      <c r="CW903" s="4">
        <v>0</v>
      </c>
      <c r="CX903" s="4">
        <v>0</v>
      </c>
      <c r="CY903" s="4">
        <v>0</v>
      </c>
      <c r="CZ903" s="4">
        <v>0</v>
      </c>
      <c r="DA903" s="4">
        <v>29</v>
      </c>
      <c r="DB903" s="4">
        <v>1</v>
      </c>
      <c r="DC903" s="4">
        <v>2.6</v>
      </c>
      <c r="DD903" s="4">
        <v>-1.85</v>
      </c>
      <c r="DE903" s="4">
        <v>29</v>
      </c>
      <c r="DF903" s="4">
        <v>0</v>
      </c>
      <c r="DG903" s="4">
        <v>0</v>
      </c>
      <c r="DH903" s="4">
        <v>0</v>
      </c>
      <c r="DI903" s="4">
        <v>2308</v>
      </c>
      <c r="DJ903" s="4">
        <v>64</v>
      </c>
      <c r="DK903" s="4">
        <v>2.7</v>
      </c>
      <c r="DL903" s="4">
        <v>-0.75</v>
      </c>
      <c r="DM903" s="4">
        <v>0</v>
      </c>
      <c r="DN903" s="4">
        <v>0</v>
      </c>
      <c r="DO903" s="4">
        <v>0</v>
      </c>
      <c r="DP903" s="4">
        <v>0</v>
      </c>
      <c r="DQ903" s="4">
        <v>7</v>
      </c>
      <c r="DR903" s="4">
        <v>6</v>
      </c>
      <c r="DS903" s="4">
        <v>2.9</v>
      </c>
      <c r="DT903" s="4">
        <v>-1.9</v>
      </c>
      <c r="DU903" s="4">
        <v>1</v>
      </c>
      <c r="DV903" s="4">
        <v>0</v>
      </c>
      <c r="DW903" s="4">
        <v>0</v>
      </c>
      <c r="DX903" s="4">
        <v>0</v>
      </c>
      <c r="DY903" s="4">
        <v>3426</v>
      </c>
      <c r="DZ903" s="4">
        <v>-170</v>
      </c>
      <c r="EA903" s="4">
        <v>3.05</v>
      </c>
      <c r="EB903" s="4">
        <v>-0.80000000000000027</v>
      </c>
      <c r="EC903" s="4">
        <v>0</v>
      </c>
      <c r="ED903" s="4">
        <v>0</v>
      </c>
      <c r="EE903" s="4">
        <v>0</v>
      </c>
      <c r="EF903" s="4">
        <v>0</v>
      </c>
      <c r="EG903" s="4">
        <v>169</v>
      </c>
      <c r="EH903" s="4">
        <v>162</v>
      </c>
      <c r="EI903" s="4">
        <v>3.2</v>
      </c>
      <c r="EJ903" s="4">
        <v>-1.5</v>
      </c>
      <c r="EK903" s="4">
        <v>102</v>
      </c>
      <c r="EL903" s="4">
        <v>1</v>
      </c>
      <c r="EM903" s="4">
        <v>1169.25</v>
      </c>
      <c r="EN903" s="4">
        <v>105</v>
      </c>
      <c r="EO903" s="4">
        <v>21726</v>
      </c>
      <c r="EP903" s="4">
        <v>2823</v>
      </c>
      <c r="EQ903" s="4">
        <v>3.45</v>
      </c>
      <c r="ER903" s="4">
        <v>-1</v>
      </c>
      <c r="ES903" s="4">
        <v>1</v>
      </c>
      <c r="ET903" s="4">
        <v>1</v>
      </c>
      <c r="EU903" s="4">
        <v>1048.2</v>
      </c>
      <c r="EV903" s="4">
        <v>377.35</v>
      </c>
      <c r="EW903" s="4">
        <v>281</v>
      </c>
      <c r="EX903" s="4">
        <v>255</v>
      </c>
      <c r="EY903" s="4">
        <v>3.65</v>
      </c>
      <c r="EZ903" s="4">
        <v>-1.3000000000000003</v>
      </c>
      <c r="FA903" s="4">
        <v>26</v>
      </c>
      <c r="FB903" s="4">
        <v>0</v>
      </c>
      <c r="FC903" s="4">
        <v>1055.25</v>
      </c>
      <c r="FD903" s="4">
        <v>93.799999999999955</v>
      </c>
      <c r="FE903" s="4">
        <v>5662</v>
      </c>
      <c r="FF903" s="4">
        <v>513</v>
      </c>
      <c r="FG903" s="4">
        <v>3.85</v>
      </c>
      <c r="FH903" s="4">
        <v>-1.3000000000000003</v>
      </c>
      <c r="FI903" s="4">
        <v>0</v>
      </c>
      <c r="FJ903" s="4">
        <v>0</v>
      </c>
      <c r="FK903" s="4">
        <v>0</v>
      </c>
      <c r="FL903" s="4">
        <v>0</v>
      </c>
      <c r="FM903" s="4">
        <v>86</v>
      </c>
      <c r="FN903" s="4">
        <v>73</v>
      </c>
      <c r="FO903" s="4">
        <v>4.0999999999999996</v>
      </c>
      <c r="FP903" s="4">
        <v>-1.6000000000000005</v>
      </c>
      <c r="FQ903" s="4">
        <v>9</v>
      </c>
      <c r="FR903" s="4">
        <v>0</v>
      </c>
      <c r="FS903" s="4">
        <v>959.3</v>
      </c>
      <c r="FT903" s="4">
        <v>93.949999999999932</v>
      </c>
      <c r="FU903" s="4">
        <v>16776</v>
      </c>
      <c r="FV903" s="4">
        <v>151</v>
      </c>
      <c r="FW903" s="4">
        <v>4.4000000000000004</v>
      </c>
      <c r="FX903" s="4">
        <v>-1.6499999999999995</v>
      </c>
      <c r="FY903" s="4">
        <v>0</v>
      </c>
      <c r="FZ903" s="4">
        <v>0</v>
      </c>
      <c r="GA903" s="4">
        <v>0</v>
      </c>
      <c r="GB903" s="4">
        <v>0</v>
      </c>
      <c r="GC903" s="4">
        <v>301</v>
      </c>
      <c r="GD903" s="4">
        <v>-20</v>
      </c>
      <c r="GE903" s="4">
        <v>4.6500000000000004</v>
      </c>
      <c r="GF903" s="4">
        <v>-1.6999999999999993</v>
      </c>
      <c r="GG903" s="4">
        <v>316</v>
      </c>
      <c r="GH903" s="4">
        <v>0</v>
      </c>
      <c r="GI903" s="4">
        <v>859.1</v>
      </c>
      <c r="GJ903" s="4">
        <v>89.100000000000023</v>
      </c>
      <c r="GK903" s="4">
        <v>12415</v>
      </c>
      <c r="GL903" s="4">
        <v>1982</v>
      </c>
      <c r="GM903" s="4">
        <v>5</v>
      </c>
      <c r="GN903" s="4">
        <v>-1.9000000000000004</v>
      </c>
      <c r="GO903" s="4">
        <v>2</v>
      </c>
      <c r="GP903" s="4">
        <v>2</v>
      </c>
      <c r="GQ903" s="4">
        <v>806.35</v>
      </c>
      <c r="GR903" s="4">
        <v>270.85000000000002</v>
      </c>
      <c r="GS903" s="4">
        <v>316</v>
      </c>
      <c r="GT903" s="4">
        <v>5</v>
      </c>
      <c r="GU903" s="4">
        <v>5.35</v>
      </c>
      <c r="GV903" s="4">
        <v>-2.25</v>
      </c>
      <c r="GW903" s="4">
        <v>286</v>
      </c>
      <c r="GX903" s="4">
        <v>8</v>
      </c>
      <c r="GY903" s="4">
        <v>761.95</v>
      </c>
      <c r="GZ903" s="4">
        <v>92.850000000000023</v>
      </c>
      <c r="HA903" s="4">
        <v>9788</v>
      </c>
      <c r="HB903" s="4">
        <v>672</v>
      </c>
      <c r="HC903" s="4">
        <v>5.6</v>
      </c>
      <c r="HD903" s="4">
        <v>-2.5500000000000007</v>
      </c>
      <c r="HE903" s="4">
        <v>1</v>
      </c>
      <c r="HF903" s="4">
        <v>0</v>
      </c>
      <c r="HG903" s="4">
        <v>0</v>
      </c>
      <c r="HH903" s="4">
        <v>0</v>
      </c>
      <c r="HI903" s="4">
        <v>1115</v>
      </c>
      <c r="HJ903" s="4">
        <v>-48</v>
      </c>
      <c r="HK903" s="4">
        <v>6</v>
      </c>
      <c r="HL903" s="4">
        <v>-3</v>
      </c>
      <c r="HM903" s="4">
        <v>988</v>
      </c>
      <c r="HN903" s="4">
        <v>85</v>
      </c>
      <c r="HO903" s="4">
        <v>652.54999999999995</v>
      </c>
      <c r="HP903" s="4">
        <v>80</v>
      </c>
      <c r="HQ903" s="4">
        <v>19119</v>
      </c>
      <c r="HR903" s="4">
        <v>4390</v>
      </c>
      <c r="HS903" s="4">
        <v>6.8</v>
      </c>
      <c r="HT903" s="4">
        <v>-3.6499999999999995</v>
      </c>
      <c r="HU903" s="4">
        <v>12</v>
      </c>
      <c r="HV903" s="4">
        <v>5</v>
      </c>
      <c r="HW903" s="4">
        <v>610.70000000000005</v>
      </c>
      <c r="HX903" s="4">
        <v>60.700000000000045</v>
      </c>
      <c r="HY903" s="4">
        <v>1264</v>
      </c>
      <c r="HZ903" s="4">
        <v>253</v>
      </c>
      <c r="IA903" s="4">
        <v>7.5</v>
      </c>
      <c r="IB903" s="4">
        <v>-4.5500000000000007</v>
      </c>
      <c r="IC903" s="4">
        <v>398</v>
      </c>
      <c r="ID903" s="4">
        <v>-4</v>
      </c>
      <c r="IE903" s="4">
        <v>554.35</v>
      </c>
      <c r="IF903" s="4">
        <v>81.700000000000045</v>
      </c>
      <c r="IG903" s="4">
        <v>11253</v>
      </c>
      <c r="IH903" s="4">
        <v>372</v>
      </c>
      <c r="II903" s="4">
        <v>8.6</v>
      </c>
      <c r="IJ903" s="4">
        <v>-5.5500000000000007</v>
      </c>
      <c r="IK903" s="4">
        <v>76</v>
      </c>
      <c r="IL903" s="4">
        <v>5</v>
      </c>
      <c r="IM903" s="4">
        <v>516.54999999999995</v>
      </c>
      <c r="IN903" s="4">
        <v>79.499999999999943</v>
      </c>
      <c r="IO903" s="4">
        <v>2563</v>
      </c>
      <c r="IP903" s="4">
        <v>827</v>
      </c>
      <c r="IQ903" s="4">
        <v>9.85</v>
      </c>
      <c r="IR903" s="4">
        <v>-7.2500000000000018</v>
      </c>
      <c r="IS903" s="4">
        <v>854</v>
      </c>
      <c r="IT903" s="4">
        <v>-25</v>
      </c>
      <c r="IU903" s="4">
        <v>459.6</v>
      </c>
      <c r="IV903" s="4">
        <v>74.5</v>
      </c>
      <c r="IW903" s="4">
        <v>16637</v>
      </c>
      <c r="IX903" s="4">
        <v>3121</v>
      </c>
      <c r="IY903" s="4">
        <v>12</v>
      </c>
      <c r="IZ903" s="4">
        <v>-8.75</v>
      </c>
      <c r="JA903" s="4">
        <v>39</v>
      </c>
      <c r="JB903" s="4">
        <v>-13</v>
      </c>
      <c r="JC903" s="4">
        <v>420</v>
      </c>
      <c r="JD903" s="4">
        <v>76.199999999999989</v>
      </c>
      <c r="JE903" s="4">
        <v>5397</v>
      </c>
      <c r="JF903" s="4">
        <v>2602</v>
      </c>
      <c r="JG903" s="4">
        <v>14.5</v>
      </c>
      <c r="JH903" s="4">
        <v>-10.95</v>
      </c>
      <c r="JI903" s="4">
        <v>2391</v>
      </c>
      <c r="JJ903" s="4">
        <v>32</v>
      </c>
      <c r="JK903" s="4">
        <v>368</v>
      </c>
      <c r="JL903" s="4">
        <v>72.699999999999989</v>
      </c>
      <c r="JM903" s="4">
        <v>22136</v>
      </c>
      <c r="JN903" s="4">
        <v>6807</v>
      </c>
      <c r="JO903" s="4">
        <v>18.05</v>
      </c>
      <c r="JP903" s="4">
        <v>-13.7</v>
      </c>
      <c r="JQ903" s="5">
        <v>283</v>
      </c>
      <c r="JR903" s="4">
        <v>9</v>
      </c>
      <c r="JS903" s="4">
        <v>326</v>
      </c>
      <c r="JT903" s="4">
        <v>73.349999999999994</v>
      </c>
      <c r="JU903" s="4">
        <v>8548</v>
      </c>
      <c r="JV903" s="4">
        <v>3420</v>
      </c>
      <c r="JW903" s="4">
        <v>22.35</v>
      </c>
      <c r="JX903" s="4">
        <v>-16.649999999999999</v>
      </c>
      <c r="JY903" s="4">
        <v>4768</v>
      </c>
      <c r="JZ903" s="4">
        <v>-1245</v>
      </c>
      <c r="KA903" s="4">
        <v>274</v>
      </c>
      <c r="KB903" s="4">
        <v>58.699999999999989</v>
      </c>
      <c r="KC903" s="4">
        <v>29010</v>
      </c>
      <c r="KD903" s="4">
        <v>5450</v>
      </c>
      <c r="KE903" s="4">
        <v>28.4</v>
      </c>
      <c r="KF903" s="4">
        <v>-20.75</v>
      </c>
      <c r="KG903" s="4">
        <v>1964</v>
      </c>
      <c r="KH903" s="4">
        <v>575</v>
      </c>
      <c r="KI903" s="4">
        <v>233.25</v>
      </c>
      <c r="KJ903" s="4">
        <v>55.800000000000011</v>
      </c>
      <c r="KK903" s="4">
        <v>8181</v>
      </c>
      <c r="KL903" s="4">
        <v>4181</v>
      </c>
      <c r="KM903" s="4">
        <v>36.25</v>
      </c>
      <c r="KN903" s="4">
        <v>-25.85</v>
      </c>
      <c r="KO903" s="4">
        <v>16208</v>
      </c>
      <c r="KP903" s="4">
        <v>659</v>
      </c>
      <c r="KQ903" s="4">
        <v>194.5</v>
      </c>
      <c r="KR903" s="4">
        <v>50.75</v>
      </c>
      <c r="KS903" s="4">
        <v>41810</v>
      </c>
      <c r="KT903" s="4">
        <v>16026</v>
      </c>
      <c r="KU903" s="4">
        <v>46.4</v>
      </c>
      <c r="KV903" s="4">
        <v>-31.750000000000007</v>
      </c>
      <c r="KW903" s="4">
        <v>2786</v>
      </c>
      <c r="KX903" s="4">
        <v>-42</v>
      </c>
      <c r="KY903" s="4">
        <v>156.80000000000001</v>
      </c>
      <c r="KZ903" s="4">
        <v>44.500000000000014</v>
      </c>
      <c r="LA903" s="4">
        <v>9705</v>
      </c>
      <c r="LB903" s="4">
        <v>5418</v>
      </c>
      <c r="LC903" s="4">
        <v>58.85</v>
      </c>
      <c r="LD903" s="4">
        <v>-38.749999999999993</v>
      </c>
    </row>
    <row r="904" spans="1:316" x14ac:dyDescent="0.25">
      <c r="A904" s="171">
        <v>44071.521661342595</v>
      </c>
      <c r="B904" s="172">
        <v>0.52013888888888882</v>
      </c>
      <c r="C904" s="4">
        <v>11653.95</v>
      </c>
      <c r="D904" s="4">
        <v>11650</v>
      </c>
      <c r="E904" s="173">
        <v>144.14999999999998</v>
      </c>
      <c r="F904" s="173">
        <v>-116.45000000000002</v>
      </c>
      <c r="G904" s="173">
        <v>313.89999999999998</v>
      </c>
      <c r="H904" s="173">
        <v>2782.6999999999989</v>
      </c>
      <c r="I904" s="173">
        <v>-5508</v>
      </c>
      <c r="J904" s="173">
        <v>8290.6999999999989</v>
      </c>
      <c r="K904" s="127">
        <v>14.12</v>
      </c>
      <c r="L904" s="127">
        <v>17.739999999999998</v>
      </c>
      <c r="M904" s="127">
        <v>-1.6000000000000014</v>
      </c>
      <c r="N904" s="127">
        <v>-5.0000000000000711E-2</v>
      </c>
      <c r="O904" s="127">
        <v>6.859005462723082E-2</v>
      </c>
      <c r="P904" s="127">
        <v>0.73317453538602806</v>
      </c>
      <c r="Q904" s="127">
        <v>1.3723365024732856</v>
      </c>
      <c r="R904" s="4">
        <v>62186</v>
      </c>
      <c r="S904" s="4">
        <v>103736</v>
      </c>
      <c r="T904" s="173">
        <v>11680.049999999997</v>
      </c>
      <c r="U904" s="173">
        <v>2.0499999999974534</v>
      </c>
      <c r="V904" s="4">
        <v>184012</v>
      </c>
      <c r="W904" s="4">
        <v>-22251</v>
      </c>
      <c r="X904" s="173">
        <v>26.099999999996726</v>
      </c>
      <c r="Y904" s="126">
        <v>50276</v>
      </c>
      <c r="Z904" s="126">
        <v>104868</v>
      </c>
      <c r="AA904" s="126">
        <v>155144</v>
      </c>
      <c r="AB904" s="126">
        <v>41550</v>
      </c>
      <c r="AC904" s="126">
        <v>33604</v>
      </c>
      <c r="AD904" s="176" t="e">
        <v>#REF!</v>
      </c>
      <c r="AE904" s="177">
        <v>2.5660857646127397E-2</v>
      </c>
      <c r="AF904" s="177">
        <v>1.4423524247873184E-2</v>
      </c>
      <c r="AG904" s="177">
        <v>7.8668177663436284E-2</v>
      </c>
      <c r="AH904" s="177">
        <v>0.14024586896007618</v>
      </c>
      <c r="AI904" s="127">
        <v>7.6026608022778747E-2</v>
      </c>
      <c r="AJ904" s="127">
        <v>0</v>
      </c>
      <c r="AK904" s="4">
        <v>0</v>
      </c>
      <c r="AL904" s="178">
        <v>11600</v>
      </c>
      <c r="AM904" s="178">
        <v>11500</v>
      </c>
      <c r="AN904" s="178">
        <v>11700</v>
      </c>
      <c r="AO904" s="178">
        <v>11400</v>
      </c>
      <c r="AS904" s="4">
        <v>2.5632325724861196</v>
      </c>
      <c r="AT904" s="4">
        <v>3.4302075876879026</v>
      </c>
      <c r="AU904" s="4">
        <v>1.4413457640859344</v>
      </c>
      <c r="AV904" s="4">
        <v>0.77060133630289529</v>
      </c>
      <c r="AW904" s="4">
        <v>0.45486484252293957</v>
      </c>
      <c r="AX904" s="4">
        <v>0.12498727735368957</v>
      </c>
      <c r="AY904" s="4">
        <v>19.293522267206477</v>
      </c>
      <c r="AZ904" s="4">
        <v>103.25</v>
      </c>
      <c r="BA904" s="4">
        <v>28.537688442211056</v>
      </c>
      <c r="BB904" s="4">
        <v>33.973684210526315</v>
      </c>
      <c r="BC904" s="4">
        <v>19.011709601873537</v>
      </c>
      <c r="BD904" s="4">
        <v>137.66666666666666</v>
      </c>
      <c r="BE904" s="4">
        <v>9.2304475115014633</v>
      </c>
      <c r="BF904" s="4">
        <v>30.159010600706715</v>
      </c>
      <c r="BG904" s="4">
        <v>6.079112599413981</v>
      </c>
      <c r="BH904" s="4">
        <v>4.1763211382113825</v>
      </c>
      <c r="BI904" s="4">
        <v>5</v>
      </c>
      <c r="BJ904" s="4">
        <v>2</v>
      </c>
      <c r="BK904" s="4">
        <v>1659.25</v>
      </c>
      <c r="BL904" s="4">
        <v>84.25</v>
      </c>
      <c r="BM904" s="4">
        <v>7859</v>
      </c>
      <c r="BN904" s="4">
        <v>425</v>
      </c>
      <c r="BO904" s="4">
        <v>1.9</v>
      </c>
      <c r="BP904" s="4">
        <v>-0.64999999999999991</v>
      </c>
      <c r="BQ904" s="4">
        <v>0</v>
      </c>
      <c r="BR904" s="4">
        <v>0</v>
      </c>
      <c r="BS904" s="4">
        <v>0</v>
      </c>
      <c r="BT904" s="4">
        <v>0</v>
      </c>
      <c r="BU904" s="4">
        <v>56</v>
      </c>
      <c r="BV904" s="4">
        <v>0</v>
      </c>
      <c r="BW904" s="4">
        <v>1.8</v>
      </c>
      <c r="BX904" s="4">
        <v>-1.2</v>
      </c>
      <c r="BY904" s="4">
        <v>23</v>
      </c>
      <c r="BZ904" s="4">
        <v>0</v>
      </c>
      <c r="CA904" s="4">
        <v>0</v>
      </c>
      <c r="CB904" s="4">
        <v>0</v>
      </c>
      <c r="CC904" s="4">
        <v>448</v>
      </c>
      <c r="CD904" s="4">
        <v>75</v>
      </c>
      <c r="CE904" s="4">
        <v>2.1</v>
      </c>
      <c r="CF904" s="4">
        <v>-0.79999999999999982</v>
      </c>
      <c r="CG904" s="4">
        <v>0</v>
      </c>
      <c r="CH904" s="4">
        <v>0</v>
      </c>
      <c r="CI904" s="4">
        <v>0</v>
      </c>
      <c r="CJ904" s="4">
        <v>0</v>
      </c>
      <c r="CK904" s="4">
        <v>1</v>
      </c>
      <c r="CL904" s="4">
        <v>1</v>
      </c>
      <c r="CM904" s="4">
        <v>2.35</v>
      </c>
      <c r="CN904" s="4">
        <v>-9.5500000000000007</v>
      </c>
      <c r="CO904" s="4">
        <v>12</v>
      </c>
      <c r="CP904" s="4">
        <v>1</v>
      </c>
      <c r="CQ904" s="4">
        <v>1405.4</v>
      </c>
      <c r="CR904" s="4">
        <v>21.400000000000091</v>
      </c>
      <c r="CS904" s="4">
        <v>1315</v>
      </c>
      <c r="CT904" s="4">
        <v>-318</v>
      </c>
      <c r="CU904" s="4">
        <v>2.35</v>
      </c>
      <c r="CV904" s="4">
        <v>-0.75</v>
      </c>
      <c r="CW904" s="4">
        <v>0</v>
      </c>
      <c r="CX904" s="4">
        <v>0</v>
      </c>
      <c r="CY904" s="4">
        <v>0</v>
      </c>
      <c r="CZ904" s="4">
        <v>0</v>
      </c>
      <c r="DA904" s="4">
        <v>29</v>
      </c>
      <c r="DB904" s="4">
        <v>1</v>
      </c>
      <c r="DC904" s="4">
        <v>2.6</v>
      </c>
      <c r="DD904" s="4">
        <v>-1.85</v>
      </c>
      <c r="DE904" s="4">
        <v>29</v>
      </c>
      <c r="DF904" s="4">
        <v>0</v>
      </c>
      <c r="DG904" s="4">
        <v>0</v>
      </c>
      <c r="DH904" s="4">
        <v>0</v>
      </c>
      <c r="DI904" s="4">
        <v>2282</v>
      </c>
      <c r="DJ904" s="4">
        <v>38</v>
      </c>
      <c r="DK904" s="4">
        <v>2.7</v>
      </c>
      <c r="DL904" s="4">
        <v>-0.75</v>
      </c>
      <c r="DM904" s="4">
        <v>0</v>
      </c>
      <c r="DN904" s="4">
        <v>0</v>
      </c>
      <c r="DO904" s="4">
        <v>0</v>
      </c>
      <c r="DP904" s="4">
        <v>0</v>
      </c>
      <c r="DQ904" s="4">
        <v>7</v>
      </c>
      <c r="DR904" s="4">
        <v>6</v>
      </c>
      <c r="DS904" s="4">
        <v>2.9</v>
      </c>
      <c r="DT904" s="4">
        <v>-1.9</v>
      </c>
      <c r="DU904" s="4">
        <v>1</v>
      </c>
      <c r="DV904" s="4">
        <v>0</v>
      </c>
      <c r="DW904" s="4">
        <v>0</v>
      </c>
      <c r="DX904" s="4">
        <v>0</v>
      </c>
      <c r="DY904" s="4">
        <v>3425</v>
      </c>
      <c r="DZ904" s="4">
        <v>-171</v>
      </c>
      <c r="EA904" s="4">
        <v>3.05</v>
      </c>
      <c r="EB904" s="4">
        <v>-0.80000000000000027</v>
      </c>
      <c r="EC904" s="4">
        <v>0</v>
      </c>
      <c r="ED904" s="4">
        <v>0</v>
      </c>
      <c r="EE904" s="4">
        <v>0</v>
      </c>
      <c r="EF904" s="4">
        <v>0</v>
      </c>
      <c r="EG904" s="4">
        <v>169</v>
      </c>
      <c r="EH904" s="4">
        <v>162</v>
      </c>
      <c r="EI904" s="4">
        <v>3.2</v>
      </c>
      <c r="EJ904" s="4">
        <v>-1.5</v>
      </c>
      <c r="EK904" s="4">
        <v>102</v>
      </c>
      <c r="EL904" s="4">
        <v>1</v>
      </c>
      <c r="EM904" s="4">
        <v>1169.25</v>
      </c>
      <c r="EN904" s="4">
        <v>105</v>
      </c>
      <c r="EO904" s="4">
        <v>21736</v>
      </c>
      <c r="EP904" s="4">
        <v>2833</v>
      </c>
      <c r="EQ904" s="4">
        <v>3.45</v>
      </c>
      <c r="ER904" s="4">
        <v>-1</v>
      </c>
      <c r="ES904" s="4">
        <v>1</v>
      </c>
      <c r="ET904" s="4">
        <v>1</v>
      </c>
      <c r="EU904" s="4">
        <v>1048.2</v>
      </c>
      <c r="EV904" s="4">
        <v>377.35</v>
      </c>
      <c r="EW904" s="4">
        <v>281</v>
      </c>
      <c r="EX904" s="4">
        <v>255</v>
      </c>
      <c r="EY904" s="4">
        <v>3.65</v>
      </c>
      <c r="EZ904" s="4">
        <v>-1.3000000000000003</v>
      </c>
      <c r="FA904" s="4">
        <v>26</v>
      </c>
      <c r="FB904" s="4">
        <v>0</v>
      </c>
      <c r="FC904" s="4">
        <v>1055.25</v>
      </c>
      <c r="FD904" s="4">
        <v>93.799999999999955</v>
      </c>
      <c r="FE904" s="4">
        <v>5677</v>
      </c>
      <c r="FF904" s="4">
        <v>528</v>
      </c>
      <c r="FG904" s="4">
        <v>3.8</v>
      </c>
      <c r="FH904" s="4">
        <v>-1.3500000000000005</v>
      </c>
      <c r="FI904" s="4">
        <v>0</v>
      </c>
      <c r="FJ904" s="4">
        <v>0</v>
      </c>
      <c r="FK904" s="4">
        <v>0</v>
      </c>
      <c r="FL904" s="4">
        <v>0</v>
      </c>
      <c r="FM904" s="4">
        <v>86</v>
      </c>
      <c r="FN904" s="4">
        <v>73</v>
      </c>
      <c r="FO904" s="4">
        <v>4.0999999999999996</v>
      </c>
      <c r="FP904" s="4">
        <v>-1.6000000000000005</v>
      </c>
      <c r="FQ904" s="4">
        <v>9</v>
      </c>
      <c r="FR904" s="4">
        <v>0</v>
      </c>
      <c r="FS904" s="4">
        <v>959.3</v>
      </c>
      <c r="FT904" s="4">
        <v>93.949999999999932</v>
      </c>
      <c r="FU904" s="4">
        <v>16767</v>
      </c>
      <c r="FV904" s="4">
        <v>142</v>
      </c>
      <c r="FW904" s="4">
        <v>4.4000000000000004</v>
      </c>
      <c r="FX904" s="4">
        <v>-1.6499999999999995</v>
      </c>
      <c r="FY904" s="4">
        <v>0</v>
      </c>
      <c r="FZ904" s="4">
        <v>0</v>
      </c>
      <c r="GA904" s="4">
        <v>0</v>
      </c>
      <c r="GB904" s="4">
        <v>0</v>
      </c>
      <c r="GC904" s="4">
        <v>301</v>
      </c>
      <c r="GD904" s="4">
        <v>-20</v>
      </c>
      <c r="GE904" s="4">
        <v>4.6500000000000004</v>
      </c>
      <c r="GF904" s="4">
        <v>-1.6999999999999993</v>
      </c>
      <c r="GG904" s="4">
        <v>316</v>
      </c>
      <c r="GH904" s="4">
        <v>0</v>
      </c>
      <c r="GI904" s="4">
        <v>859.1</v>
      </c>
      <c r="GJ904" s="4">
        <v>89.100000000000023</v>
      </c>
      <c r="GK904" s="4">
        <v>12410</v>
      </c>
      <c r="GL904" s="4">
        <v>1977</v>
      </c>
      <c r="GM904" s="4">
        <v>4.95</v>
      </c>
      <c r="GN904" s="4">
        <v>-1.9500000000000002</v>
      </c>
      <c r="GO904" s="4">
        <v>2</v>
      </c>
      <c r="GP904" s="4">
        <v>2</v>
      </c>
      <c r="GQ904" s="4">
        <v>806.35</v>
      </c>
      <c r="GR904" s="4">
        <v>270.85000000000002</v>
      </c>
      <c r="GS904" s="4">
        <v>316</v>
      </c>
      <c r="GT904" s="4">
        <v>5</v>
      </c>
      <c r="GU904" s="4">
        <v>5.35</v>
      </c>
      <c r="GV904" s="4">
        <v>-2.25</v>
      </c>
      <c r="GW904" s="4">
        <v>286</v>
      </c>
      <c r="GX904" s="4">
        <v>8</v>
      </c>
      <c r="GY904" s="4">
        <v>761.95</v>
      </c>
      <c r="GZ904" s="4">
        <v>92.850000000000023</v>
      </c>
      <c r="HA904" s="4">
        <v>9792</v>
      </c>
      <c r="HB904" s="4">
        <v>676</v>
      </c>
      <c r="HC904" s="4">
        <v>5.6</v>
      </c>
      <c r="HD904" s="4">
        <v>-2.5500000000000007</v>
      </c>
      <c r="HE904" s="4">
        <v>1</v>
      </c>
      <c r="HF904" s="4">
        <v>0</v>
      </c>
      <c r="HG904" s="4">
        <v>0</v>
      </c>
      <c r="HH904" s="4">
        <v>0</v>
      </c>
      <c r="HI904" s="4">
        <v>1106</v>
      </c>
      <c r="HJ904" s="4">
        <v>-57</v>
      </c>
      <c r="HK904" s="4">
        <v>6.1</v>
      </c>
      <c r="HL904" s="4">
        <v>-2.9000000000000004</v>
      </c>
      <c r="HM904" s="4">
        <v>988</v>
      </c>
      <c r="HN904" s="4">
        <v>85</v>
      </c>
      <c r="HO904" s="4">
        <v>652.54999999999995</v>
      </c>
      <c r="HP904" s="4">
        <v>80</v>
      </c>
      <c r="HQ904" s="4">
        <v>19062</v>
      </c>
      <c r="HR904" s="4">
        <v>4333</v>
      </c>
      <c r="HS904" s="4">
        <v>6.8</v>
      </c>
      <c r="HT904" s="4">
        <v>-3.6499999999999995</v>
      </c>
      <c r="HU904" s="4">
        <v>12</v>
      </c>
      <c r="HV904" s="4">
        <v>5</v>
      </c>
      <c r="HW904" s="4">
        <v>610.70000000000005</v>
      </c>
      <c r="HX904" s="4">
        <v>60.700000000000045</v>
      </c>
      <c r="HY904" s="4">
        <v>1239</v>
      </c>
      <c r="HZ904" s="4">
        <v>228</v>
      </c>
      <c r="IA904" s="4">
        <v>7.5</v>
      </c>
      <c r="IB904" s="4">
        <v>-4.5500000000000007</v>
      </c>
      <c r="IC904" s="4">
        <v>398</v>
      </c>
      <c r="ID904" s="4">
        <v>-4</v>
      </c>
      <c r="IE904" s="4">
        <v>554.35</v>
      </c>
      <c r="IF904" s="4">
        <v>81.700000000000045</v>
      </c>
      <c r="IG904" s="4">
        <v>11358</v>
      </c>
      <c r="IH904" s="4">
        <v>477</v>
      </c>
      <c r="II904" s="4">
        <v>8.5500000000000007</v>
      </c>
      <c r="IJ904" s="4">
        <v>-5.6</v>
      </c>
      <c r="IK904" s="4">
        <v>76</v>
      </c>
      <c r="IL904" s="4">
        <v>5</v>
      </c>
      <c r="IM904" s="4">
        <v>516.54999999999995</v>
      </c>
      <c r="IN904" s="4">
        <v>79.499999999999943</v>
      </c>
      <c r="IO904" s="4">
        <v>2582</v>
      </c>
      <c r="IP904" s="4">
        <v>846</v>
      </c>
      <c r="IQ904" s="4">
        <v>9.85</v>
      </c>
      <c r="IR904" s="4">
        <v>-7.2500000000000018</v>
      </c>
      <c r="IS904" s="4">
        <v>854</v>
      </c>
      <c r="IT904" s="4">
        <v>-25</v>
      </c>
      <c r="IU904" s="4">
        <v>469.1</v>
      </c>
      <c r="IV904" s="4">
        <v>84</v>
      </c>
      <c r="IW904" s="4">
        <v>16236</v>
      </c>
      <c r="IX904" s="4">
        <v>2720</v>
      </c>
      <c r="IY904" s="4">
        <v>11.85</v>
      </c>
      <c r="IZ904" s="4">
        <v>-8.9</v>
      </c>
      <c r="JA904" s="4">
        <v>39</v>
      </c>
      <c r="JB904" s="4">
        <v>-13</v>
      </c>
      <c r="JC904" s="4">
        <v>420</v>
      </c>
      <c r="JD904" s="4">
        <v>76.199999999999989</v>
      </c>
      <c r="JE904" s="4">
        <v>5369</v>
      </c>
      <c r="JF904" s="4">
        <v>2574</v>
      </c>
      <c r="JG904" s="4">
        <v>14.5</v>
      </c>
      <c r="JH904" s="4">
        <v>-10.95</v>
      </c>
      <c r="JI904" s="4">
        <v>2391</v>
      </c>
      <c r="JJ904" s="4">
        <v>32</v>
      </c>
      <c r="JK904" s="4">
        <v>368</v>
      </c>
      <c r="JL904" s="4">
        <v>72.699999999999989</v>
      </c>
      <c r="JM904" s="4">
        <v>22070</v>
      </c>
      <c r="JN904" s="4">
        <v>6741</v>
      </c>
      <c r="JO904" s="4">
        <v>18</v>
      </c>
      <c r="JP904" s="4">
        <v>-13.75</v>
      </c>
      <c r="JQ904" s="5">
        <v>283</v>
      </c>
      <c r="JR904" s="4">
        <v>9</v>
      </c>
      <c r="JS904" s="4">
        <v>326</v>
      </c>
      <c r="JT904" s="4">
        <v>73.349999999999994</v>
      </c>
      <c r="JU904" s="4">
        <v>8535</v>
      </c>
      <c r="JV904" s="4">
        <v>3407</v>
      </c>
      <c r="JW904" s="4">
        <v>22.3</v>
      </c>
      <c r="JX904" s="4">
        <v>-16.7</v>
      </c>
      <c r="JY904" s="4">
        <v>4778</v>
      </c>
      <c r="JZ904" s="4">
        <v>-1235</v>
      </c>
      <c r="KA904" s="4">
        <v>283.2</v>
      </c>
      <c r="KB904" s="4">
        <v>67.899999999999977</v>
      </c>
      <c r="KC904" s="4">
        <v>29046</v>
      </c>
      <c r="KD904" s="4">
        <v>5486</v>
      </c>
      <c r="KE904" s="4">
        <v>28.4</v>
      </c>
      <c r="KF904" s="4">
        <v>-20.75</v>
      </c>
      <c r="KG904" s="4">
        <v>1968</v>
      </c>
      <c r="KH904" s="4">
        <v>579</v>
      </c>
      <c r="KI904" s="4">
        <v>239.25</v>
      </c>
      <c r="KJ904" s="4">
        <v>61.800000000000011</v>
      </c>
      <c r="KK904" s="4">
        <v>8219</v>
      </c>
      <c r="KL904" s="4">
        <v>4219</v>
      </c>
      <c r="KM904" s="4">
        <v>36.049999999999997</v>
      </c>
      <c r="KN904" s="4">
        <v>-26.050000000000004</v>
      </c>
      <c r="KO904" s="4">
        <v>16210</v>
      </c>
      <c r="KP904" s="4">
        <v>661</v>
      </c>
      <c r="KQ904" s="4">
        <v>199.45</v>
      </c>
      <c r="KR904" s="4">
        <v>55.699999999999989</v>
      </c>
      <c r="KS904" s="4">
        <v>41550</v>
      </c>
      <c r="KT904" s="4">
        <v>15766</v>
      </c>
      <c r="KU904" s="4">
        <v>46</v>
      </c>
      <c r="KV904" s="4">
        <v>-32.150000000000006</v>
      </c>
      <c r="KW904" s="4">
        <v>2794</v>
      </c>
      <c r="KX904" s="4">
        <v>-34</v>
      </c>
      <c r="KY904" s="4">
        <v>162</v>
      </c>
      <c r="KZ904" s="4">
        <v>49.7</v>
      </c>
      <c r="LA904" s="4">
        <v>9584</v>
      </c>
      <c r="LB904" s="4">
        <v>5297</v>
      </c>
      <c r="LC904" s="4">
        <v>58.55</v>
      </c>
      <c r="LD904" s="4">
        <v>-39.049999999999997</v>
      </c>
    </row>
    <row r="905" spans="1:316" x14ac:dyDescent="0.25">
      <c r="A905" s="171">
        <v>44071.520579166667</v>
      </c>
      <c r="B905" s="172">
        <v>0.51944444444444449</v>
      </c>
      <c r="C905" s="4">
        <v>11651.35</v>
      </c>
      <c r="D905" s="4">
        <v>11650</v>
      </c>
      <c r="E905" s="173">
        <v>154.79999999999998</v>
      </c>
      <c r="F905" s="173">
        <v>-119.70000000000002</v>
      </c>
      <c r="G905" s="173">
        <v>313.89999999999998</v>
      </c>
      <c r="H905" s="173">
        <v>2800.349999999999</v>
      </c>
      <c r="I905" s="173">
        <v>-5519.25</v>
      </c>
      <c r="J905" s="173">
        <v>8319.5999999999985</v>
      </c>
      <c r="K905" s="127">
        <v>14.12</v>
      </c>
      <c r="L905" s="127">
        <v>17.739999999999998</v>
      </c>
      <c r="M905" s="127">
        <v>-1.6000000000000014</v>
      </c>
      <c r="N905" s="127">
        <v>-5.0000000000000711E-2</v>
      </c>
      <c r="O905" s="127">
        <v>7.5172122108345465E-2</v>
      </c>
      <c r="P905" s="127">
        <v>0.73390183091583305</v>
      </c>
      <c r="Q905" s="127">
        <v>1.367383148284594</v>
      </c>
      <c r="R905" s="4">
        <v>62419</v>
      </c>
      <c r="S905" s="4">
        <v>102886</v>
      </c>
      <c r="T905" s="173">
        <v>11678</v>
      </c>
      <c r="U905" s="173">
        <v>2.1000000000003638</v>
      </c>
      <c r="V905" s="4">
        <v>184012</v>
      </c>
      <c r="W905" s="4">
        <v>-22251</v>
      </c>
      <c r="X905" s="173">
        <v>26.649999999999636</v>
      </c>
      <c r="Y905" s="126">
        <v>50553</v>
      </c>
      <c r="Z905" s="126">
        <v>104094</v>
      </c>
      <c r="AA905" s="126">
        <v>154647</v>
      </c>
      <c r="AB905" s="126">
        <v>40467</v>
      </c>
      <c r="AC905" s="126">
        <v>32918</v>
      </c>
      <c r="AD905" s="176" t="e">
        <v>#REF!</v>
      </c>
      <c r="AE905" s="177">
        <v>1.849023867807896E-2</v>
      </c>
      <c r="AF905" s="177">
        <v>1.7802443967772693E-2</v>
      </c>
      <c r="AG905" s="177">
        <v>8.2216736606251242E-2</v>
      </c>
      <c r="AH905" s="177">
        <v>0.16912963299009515</v>
      </c>
      <c r="AI905" s="127">
        <v>9.9439673314920582E-2</v>
      </c>
      <c r="AJ905" s="127">
        <v>0</v>
      </c>
      <c r="AK905" s="4">
        <v>0</v>
      </c>
      <c r="AL905" s="178">
        <v>11600</v>
      </c>
      <c r="AM905" s="178">
        <v>11500</v>
      </c>
      <c r="AN905" s="178">
        <v>11700</v>
      </c>
      <c r="AO905" s="178">
        <v>11400</v>
      </c>
      <c r="AS905" s="4">
        <v>2.5462050271069492</v>
      </c>
      <c r="AT905" s="4">
        <v>3.397163120567376</v>
      </c>
      <c r="AU905" s="4">
        <v>1.4304821399967964</v>
      </c>
      <c r="AV905" s="4">
        <v>0.76468394555286223</v>
      </c>
      <c r="AW905" s="4">
        <v>0.45797293382444232</v>
      </c>
      <c r="AX905" s="4">
        <v>0.12074334505273732</v>
      </c>
      <c r="AY905" s="4">
        <v>19.075910931174089</v>
      </c>
      <c r="AZ905" s="4">
        <v>101.75</v>
      </c>
      <c r="BA905" s="4">
        <v>28.464824120603016</v>
      </c>
      <c r="BB905" s="4">
        <v>34</v>
      </c>
      <c r="BC905" s="4">
        <v>18.908878504672899</v>
      </c>
      <c r="BD905" s="4">
        <v>137.17948717948718</v>
      </c>
      <c r="BE905" s="4">
        <v>9.2467586783772475</v>
      </c>
      <c r="BF905" s="4">
        <v>30.325088339222614</v>
      </c>
      <c r="BG905" s="4">
        <v>6.011083228774571</v>
      </c>
      <c r="BH905" s="4">
        <v>4.1558044806517316</v>
      </c>
      <c r="BI905" s="4">
        <v>5</v>
      </c>
      <c r="BJ905" s="4">
        <v>2</v>
      </c>
      <c r="BK905" s="4">
        <v>1659.25</v>
      </c>
      <c r="BL905" s="4">
        <v>84.25</v>
      </c>
      <c r="BM905" s="4">
        <v>7858</v>
      </c>
      <c r="BN905" s="4">
        <v>424</v>
      </c>
      <c r="BO905" s="4">
        <v>1.9</v>
      </c>
      <c r="BP905" s="4">
        <v>-0.64999999999999991</v>
      </c>
      <c r="BQ905" s="4">
        <v>0</v>
      </c>
      <c r="BR905" s="4">
        <v>0</v>
      </c>
      <c r="BS905" s="4">
        <v>0</v>
      </c>
      <c r="BT905" s="4">
        <v>0</v>
      </c>
      <c r="BU905" s="4">
        <v>56</v>
      </c>
      <c r="BV905" s="4">
        <v>0</v>
      </c>
      <c r="BW905" s="4">
        <v>1.8</v>
      </c>
      <c r="BX905" s="4">
        <v>-1.2</v>
      </c>
      <c r="BY905" s="4">
        <v>23</v>
      </c>
      <c r="BZ905" s="4">
        <v>0</v>
      </c>
      <c r="CA905" s="4">
        <v>0</v>
      </c>
      <c r="CB905" s="4">
        <v>0</v>
      </c>
      <c r="CC905" s="4">
        <v>448</v>
      </c>
      <c r="CD905" s="4">
        <v>75</v>
      </c>
      <c r="CE905" s="4">
        <v>2.1</v>
      </c>
      <c r="CF905" s="4">
        <v>-0.79999999999999982</v>
      </c>
      <c r="CG905" s="4">
        <v>0</v>
      </c>
      <c r="CH905" s="4">
        <v>0</v>
      </c>
      <c r="CI905" s="4">
        <v>0</v>
      </c>
      <c r="CJ905" s="4">
        <v>0</v>
      </c>
      <c r="CK905" s="4">
        <v>1</v>
      </c>
      <c r="CL905" s="4">
        <v>1</v>
      </c>
      <c r="CM905" s="4">
        <v>2.35</v>
      </c>
      <c r="CN905" s="4">
        <v>-9.5500000000000007</v>
      </c>
      <c r="CO905" s="4">
        <v>12</v>
      </c>
      <c r="CP905" s="4">
        <v>1</v>
      </c>
      <c r="CQ905" s="4">
        <v>1405.4</v>
      </c>
      <c r="CR905" s="4">
        <v>21.400000000000091</v>
      </c>
      <c r="CS905" s="4">
        <v>1316</v>
      </c>
      <c r="CT905" s="4">
        <v>-317</v>
      </c>
      <c r="CU905" s="4">
        <v>2.35</v>
      </c>
      <c r="CV905" s="4">
        <v>-0.75</v>
      </c>
      <c r="CW905" s="4">
        <v>0</v>
      </c>
      <c r="CX905" s="4">
        <v>0</v>
      </c>
      <c r="CY905" s="4">
        <v>0</v>
      </c>
      <c r="CZ905" s="4">
        <v>0</v>
      </c>
      <c r="DA905" s="4">
        <v>29</v>
      </c>
      <c r="DB905" s="4">
        <v>1</v>
      </c>
      <c r="DC905" s="4">
        <v>2.6</v>
      </c>
      <c r="DD905" s="4">
        <v>-1.85</v>
      </c>
      <c r="DE905" s="4">
        <v>29</v>
      </c>
      <c r="DF905" s="4">
        <v>0</v>
      </c>
      <c r="DG905" s="4">
        <v>0</v>
      </c>
      <c r="DH905" s="4">
        <v>0</v>
      </c>
      <c r="DI905" s="4">
        <v>2282</v>
      </c>
      <c r="DJ905" s="4">
        <v>38</v>
      </c>
      <c r="DK905" s="4">
        <v>2.7</v>
      </c>
      <c r="DL905" s="4">
        <v>-0.75</v>
      </c>
      <c r="DM905" s="4">
        <v>0</v>
      </c>
      <c r="DN905" s="4">
        <v>0</v>
      </c>
      <c r="DO905" s="4">
        <v>0</v>
      </c>
      <c r="DP905" s="4">
        <v>0</v>
      </c>
      <c r="DQ905" s="4">
        <v>7</v>
      </c>
      <c r="DR905" s="4">
        <v>6</v>
      </c>
      <c r="DS905" s="4">
        <v>2.9</v>
      </c>
      <c r="DT905" s="4">
        <v>-1.9</v>
      </c>
      <c r="DU905" s="4">
        <v>1</v>
      </c>
      <c r="DV905" s="4">
        <v>0</v>
      </c>
      <c r="DW905" s="4">
        <v>0</v>
      </c>
      <c r="DX905" s="4">
        <v>0</v>
      </c>
      <c r="DY905" s="4">
        <v>3441</v>
      </c>
      <c r="DZ905" s="4">
        <v>-155</v>
      </c>
      <c r="EA905" s="4">
        <v>3</v>
      </c>
      <c r="EB905" s="4">
        <v>-0.85000000000000009</v>
      </c>
      <c r="EC905" s="4">
        <v>0</v>
      </c>
      <c r="ED905" s="4">
        <v>0</v>
      </c>
      <c r="EE905" s="4">
        <v>0</v>
      </c>
      <c r="EF905" s="4">
        <v>0</v>
      </c>
      <c r="EG905" s="4">
        <v>169</v>
      </c>
      <c r="EH905" s="4">
        <v>162</v>
      </c>
      <c r="EI905" s="4">
        <v>3.2</v>
      </c>
      <c r="EJ905" s="4">
        <v>-1.5</v>
      </c>
      <c r="EK905" s="4">
        <v>102</v>
      </c>
      <c r="EL905" s="4">
        <v>1</v>
      </c>
      <c r="EM905" s="4">
        <v>1169.25</v>
      </c>
      <c r="EN905" s="4">
        <v>105</v>
      </c>
      <c r="EO905" s="4">
        <v>21716</v>
      </c>
      <c r="EP905" s="4">
        <v>2813</v>
      </c>
      <c r="EQ905" s="4">
        <v>3.45</v>
      </c>
      <c r="ER905" s="4">
        <v>-1</v>
      </c>
      <c r="ES905" s="4">
        <v>1</v>
      </c>
      <c r="ET905" s="4">
        <v>1</v>
      </c>
      <c r="EU905" s="4">
        <v>1048.2</v>
      </c>
      <c r="EV905" s="4">
        <v>377.35</v>
      </c>
      <c r="EW905" s="4">
        <v>281</v>
      </c>
      <c r="EX905" s="4">
        <v>255</v>
      </c>
      <c r="EY905" s="4">
        <v>3.65</v>
      </c>
      <c r="EZ905" s="4">
        <v>-1.3000000000000003</v>
      </c>
      <c r="FA905" s="4">
        <v>26</v>
      </c>
      <c r="FB905" s="4">
        <v>0</v>
      </c>
      <c r="FC905" s="4">
        <v>1055.25</v>
      </c>
      <c r="FD905" s="4">
        <v>93.799999999999955</v>
      </c>
      <c r="FE905" s="4">
        <v>5688</v>
      </c>
      <c r="FF905" s="4">
        <v>539</v>
      </c>
      <c r="FG905" s="4">
        <v>3.85</v>
      </c>
      <c r="FH905" s="4">
        <v>-1.3000000000000003</v>
      </c>
      <c r="FI905" s="4">
        <v>0</v>
      </c>
      <c r="FJ905" s="4">
        <v>0</v>
      </c>
      <c r="FK905" s="4">
        <v>0</v>
      </c>
      <c r="FL905" s="4">
        <v>0</v>
      </c>
      <c r="FM905" s="4">
        <v>86</v>
      </c>
      <c r="FN905" s="4">
        <v>73</v>
      </c>
      <c r="FO905" s="4">
        <v>4.0999999999999996</v>
      </c>
      <c r="FP905" s="4">
        <v>-1.6000000000000005</v>
      </c>
      <c r="FQ905" s="4">
        <v>9</v>
      </c>
      <c r="FR905" s="4">
        <v>0</v>
      </c>
      <c r="FS905" s="4">
        <v>959.3</v>
      </c>
      <c r="FT905" s="4">
        <v>93.949999999999932</v>
      </c>
      <c r="FU905" s="4">
        <v>16760</v>
      </c>
      <c r="FV905" s="4">
        <v>135</v>
      </c>
      <c r="FW905" s="4">
        <v>4.4000000000000004</v>
      </c>
      <c r="FX905" s="4">
        <v>-1.6499999999999995</v>
      </c>
      <c r="FY905" s="4">
        <v>0</v>
      </c>
      <c r="FZ905" s="4">
        <v>0</v>
      </c>
      <c r="GA905" s="4">
        <v>0</v>
      </c>
      <c r="GB905" s="4">
        <v>0</v>
      </c>
      <c r="GC905" s="4">
        <v>301</v>
      </c>
      <c r="GD905" s="4">
        <v>-20</v>
      </c>
      <c r="GE905" s="4">
        <v>4.6500000000000004</v>
      </c>
      <c r="GF905" s="4">
        <v>-1.6999999999999993</v>
      </c>
      <c r="GG905" s="4">
        <v>316</v>
      </c>
      <c r="GH905" s="4">
        <v>0</v>
      </c>
      <c r="GI905" s="4">
        <v>859.1</v>
      </c>
      <c r="GJ905" s="4">
        <v>89.100000000000023</v>
      </c>
      <c r="GK905" s="4">
        <v>12384</v>
      </c>
      <c r="GL905" s="4">
        <v>1951</v>
      </c>
      <c r="GM905" s="4">
        <v>5</v>
      </c>
      <c r="GN905" s="4">
        <v>-1.9000000000000004</v>
      </c>
      <c r="GO905" s="4">
        <v>2</v>
      </c>
      <c r="GP905" s="4">
        <v>2</v>
      </c>
      <c r="GQ905" s="4">
        <v>806.35</v>
      </c>
      <c r="GR905" s="4">
        <v>270.85000000000002</v>
      </c>
      <c r="GS905" s="4">
        <v>316</v>
      </c>
      <c r="GT905" s="4">
        <v>5</v>
      </c>
      <c r="GU905" s="4">
        <v>5.3</v>
      </c>
      <c r="GV905" s="4">
        <v>-2.2999999999999998</v>
      </c>
      <c r="GW905" s="4">
        <v>286</v>
      </c>
      <c r="GX905" s="4">
        <v>8</v>
      </c>
      <c r="GY905" s="4">
        <v>761.95</v>
      </c>
      <c r="GZ905" s="4">
        <v>92.850000000000023</v>
      </c>
      <c r="HA905" s="4">
        <v>9788</v>
      </c>
      <c r="HB905" s="4">
        <v>672</v>
      </c>
      <c r="HC905" s="4">
        <v>5.6</v>
      </c>
      <c r="HD905" s="4">
        <v>-2.5500000000000007</v>
      </c>
      <c r="HE905" s="4">
        <v>1</v>
      </c>
      <c r="HF905" s="4">
        <v>0</v>
      </c>
      <c r="HG905" s="4">
        <v>0</v>
      </c>
      <c r="HH905" s="4">
        <v>0</v>
      </c>
      <c r="HI905" s="4">
        <v>1051</v>
      </c>
      <c r="HJ905" s="4">
        <v>-112</v>
      </c>
      <c r="HK905" s="4">
        <v>6.1</v>
      </c>
      <c r="HL905" s="4">
        <v>-2.9000000000000004</v>
      </c>
      <c r="HM905" s="4">
        <v>988</v>
      </c>
      <c r="HN905" s="4">
        <v>85</v>
      </c>
      <c r="HO905" s="4">
        <v>652.54999999999995</v>
      </c>
      <c r="HP905" s="4">
        <v>80</v>
      </c>
      <c r="HQ905" s="4">
        <v>18847</v>
      </c>
      <c r="HR905" s="4">
        <v>4118</v>
      </c>
      <c r="HS905" s="4">
        <v>6.75</v>
      </c>
      <c r="HT905" s="4">
        <v>-3.6999999999999993</v>
      </c>
      <c r="HU905" s="4">
        <v>12</v>
      </c>
      <c r="HV905" s="4">
        <v>5</v>
      </c>
      <c r="HW905" s="4">
        <v>610.70000000000005</v>
      </c>
      <c r="HX905" s="4">
        <v>60.700000000000045</v>
      </c>
      <c r="HY905" s="4">
        <v>1221</v>
      </c>
      <c r="HZ905" s="4">
        <v>210</v>
      </c>
      <c r="IA905" s="4">
        <v>7.5</v>
      </c>
      <c r="IB905" s="4">
        <v>-4.5500000000000007</v>
      </c>
      <c r="IC905" s="4">
        <v>398</v>
      </c>
      <c r="ID905" s="4">
        <v>-4</v>
      </c>
      <c r="IE905" s="4">
        <v>554.35</v>
      </c>
      <c r="IF905" s="4">
        <v>81.700000000000045</v>
      </c>
      <c r="IG905" s="4">
        <v>11329</v>
      </c>
      <c r="IH905" s="4">
        <v>448</v>
      </c>
      <c r="II905" s="4">
        <v>8.4499999999999993</v>
      </c>
      <c r="IJ905" s="4">
        <v>-5.7000000000000011</v>
      </c>
      <c r="IK905" s="4">
        <v>76</v>
      </c>
      <c r="IL905" s="4">
        <v>5</v>
      </c>
      <c r="IM905" s="4">
        <v>511.75</v>
      </c>
      <c r="IN905" s="4">
        <v>74.699999999999989</v>
      </c>
      <c r="IO905" s="4">
        <v>2584</v>
      </c>
      <c r="IP905" s="4">
        <v>848</v>
      </c>
      <c r="IQ905" s="4">
        <v>9.6999999999999993</v>
      </c>
      <c r="IR905" s="4">
        <v>-7.4000000000000021</v>
      </c>
      <c r="IS905" s="4">
        <v>856</v>
      </c>
      <c r="IT905" s="4">
        <v>-23</v>
      </c>
      <c r="IU905" s="4">
        <v>469.1</v>
      </c>
      <c r="IV905" s="4">
        <v>84</v>
      </c>
      <c r="IW905" s="4">
        <v>16186</v>
      </c>
      <c r="IX905" s="4">
        <v>2670</v>
      </c>
      <c r="IY905" s="4">
        <v>11.6</v>
      </c>
      <c r="IZ905" s="4">
        <v>-9.15</v>
      </c>
      <c r="JA905" s="4">
        <v>39</v>
      </c>
      <c r="JB905" s="4">
        <v>-13</v>
      </c>
      <c r="JC905" s="4">
        <v>416</v>
      </c>
      <c r="JD905" s="4">
        <v>72.199999999999989</v>
      </c>
      <c r="JE905" s="4">
        <v>5350</v>
      </c>
      <c r="JF905" s="4">
        <v>2555</v>
      </c>
      <c r="JG905" s="4">
        <v>14.15</v>
      </c>
      <c r="JH905" s="4">
        <v>-11.299999999999999</v>
      </c>
      <c r="JI905" s="4">
        <v>2391</v>
      </c>
      <c r="JJ905" s="4">
        <v>32</v>
      </c>
      <c r="JK905" s="4">
        <v>368</v>
      </c>
      <c r="JL905" s="4">
        <v>72.699999999999989</v>
      </c>
      <c r="JM905" s="4">
        <v>22109</v>
      </c>
      <c r="JN905" s="4">
        <v>6780</v>
      </c>
      <c r="JO905" s="4">
        <v>17.7</v>
      </c>
      <c r="JP905" s="4">
        <v>-14.05</v>
      </c>
      <c r="JQ905" s="5">
        <v>283</v>
      </c>
      <c r="JR905" s="4">
        <v>9</v>
      </c>
      <c r="JS905" s="4">
        <v>326</v>
      </c>
      <c r="JT905" s="4">
        <v>73.349999999999994</v>
      </c>
      <c r="JU905" s="4">
        <v>8582</v>
      </c>
      <c r="JV905" s="4">
        <v>3454</v>
      </c>
      <c r="JW905" s="4">
        <v>21.85</v>
      </c>
      <c r="JX905" s="4">
        <v>-17.149999999999999</v>
      </c>
      <c r="JY905" s="4">
        <v>4782</v>
      </c>
      <c r="JZ905" s="4">
        <v>-1231</v>
      </c>
      <c r="KA905" s="4">
        <v>285.10000000000002</v>
      </c>
      <c r="KB905" s="4">
        <v>69.800000000000011</v>
      </c>
      <c r="KC905" s="4">
        <v>28745</v>
      </c>
      <c r="KD905" s="4">
        <v>5185</v>
      </c>
      <c r="KE905" s="4">
        <v>27.95</v>
      </c>
      <c r="KF905" s="4">
        <v>-21.2</v>
      </c>
      <c r="KG905" s="4">
        <v>1964</v>
      </c>
      <c r="KH905" s="4">
        <v>575</v>
      </c>
      <c r="KI905" s="4">
        <v>242.15</v>
      </c>
      <c r="KJ905" s="4">
        <v>64.700000000000017</v>
      </c>
      <c r="KK905" s="4">
        <v>8162</v>
      </c>
      <c r="KL905" s="4">
        <v>4162</v>
      </c>
      <c r="KM905" s="4">
        <v>35.25</v>
      </c>
      <c r="KN905" s="4">
        <v>-26.85</v>
      </c>
      <c r="KO905" s="4">
        <v>16232</v>
      </c>
      <c r="KP905" s="4">
        <v>683</v>
      </c>
      <c r="KQ905" s="4">
        <v>203</v>
      </c>
      <c r="KR905" s="4">
        <v>59.25</v>
      </c>
      <c r="KS905" s="4">
        <v>41330</v>
      </c>
      <c r="KT905" s="4">
        <v>15546</v>
      </c>
      <c r="KU905" s="4">
        <v>45.3</v>
      </c>
      <c r="KV905" s="4">
        <v>-32.850000000000009</v>
      </c>
      <c r="KW905" s="4">
        <v>2820</v>
      </c>
      <c r="KX905" s="4">
        <v>-8</v>
      </c>
      <c r="KY905" s="4">
        <v>165</v>
      </c>
      <c r="KZ905" s="4">
        <v>52.7</v>
      </c>
      <c r="LA905" s="4">
        <v>9580</v>
      </c>
      <c r="LB905" s="4">
        <v>5293</v>
      </c>
      <c r="LC905" s="4">
        <v>57</v>
      </c>
      <c r="LD905" s="4">
        <v>-40.599999999999994</v>
      </c>
    </row>
    <row r="906" spans="1:316" x14ac:dyDescent="0.25">
      <c r="A906" s="171">
        <v>44071.519573263889</v>
      </c>
      <c r="B906" s="172">
        <v>0.5180555555555556</v>
      </c>
      <c r="C906" s="4">
        <v>11651</v>
      </c>
      <c r="D906" s="4">
        <v>11650</v>
      </c>
      <c r="E906" s="173">
        <v>140.60000000000002</v>
      </c>
      <c r="F906" s="173">
        <v>-118.35000000000001</v>
      </c>
      <c r="G906" s="173">
        <v>313.89999999999998</v>
      </c>
      <c r="H906" s="173">
        <v>2756.8499999999985</v>
      </c>
      <c r="I906" s="173">
        <v>-5497.3499999999995</v>
      </c>
      <c r="J906" s="173">
        <v>8254.1999999999971</v>
      </c>
      <c r="K906" s="127">
        <v>14.12</v>
      </c>
      <c r="L906" s="127">
        <v>17.739999999999998</v>
      </c>
      <c r="M906" s="127">
        <v>-1.6000000000000014</v>
      </c>
      <c r="N906" s="127">
        <v>-5.0000000000000711E-2</v>
      </c>
      <c r="O906" s="127">
        <v>7.6066634524588575E-2</v>
      </c>
      <c r="P906" s="127">
        <v>0.73399823066917225</v>
      </c>
      <c r="Q906" s="127">
        <v>1.367338296448747</v>
      </c>
      <c r="R906" s="4">
        <v>62407</v>
      </c>
      <c r="S906" s="4">
        <v>102859</v>
      </c>
      <c r="T906" s="173">
        <v>11675.9</v>
      </c>
      <c r="U906" s="173">
        <v>-2.6666666666660603</v>
      </c>
      <c r="V906" s="4">
        <v>184012</v>
      </c>
      <c r="W906" s="4">
        <v>-21768</v>
      </c>
      <c r="X906" s="173">
        <v>24.899999999999636</v>
      </c>
      <c r="Y906" s="126">
        <v>50561</v>
      </c>
      <c r="Z906" s="126">
        <v>104129</v>
      </c>
      <c r="AA906" s="126">
        <v>154690</v>
      </c>
      <c r="AB906" s="126">
        <v>40452</v>
      </c>
      <c r="AC906" s="126">
        <v>32918</v>
      </c>
      <c r="AD906" s="176" t="e">
        <v>#REF!</v>
      </c>
      <c r="AE906" s="177">
        <v>1.8226468280501021E-2</v>
      </c>
      <c r="AF906" s="177">
        <v>2.0508309039700984E-2</v>
      </c>
      <c r="AG906" s="177">
        <v>8.7031754555471325E-2</v>
      </c>
      <c r="AH906" s="177">
        <v>0.19376803110500096</v>
      </c>
      <c r="AI906" s="127">
        <v>0.12246634502629968</v>
      </c>
      <c r="AJ906" s="127">
        <v>0</v>
      </c>
      <c r="AK906" s="4">
        <v>0</v>
      </c>
      <c r="AL906" s="178">
        <v>11600</v>
      </c>
      <c r="AM906" s="178">
        <v>11500</v>
      </c>
      <c r="AN906" s="178">
        <v>11700</v>
      </c>
      <c r="AO906" s="178">
        <v>11400</v>
      </c>
      <c r="AS906" s="4">
        <v>2.5462050271069492</v>
      </c>
      <c r="AT906" s="4">
        <v>3.397163120567376</v>
      </c>
      <c r="AU906" s="4">
        <v>1.4304821399967964</v>
      </c>
      <c r="AV906" s="4">
        <v>0.76468394555286223</v>
      </c>
      <c r="AW906" s="4">
        <v>0.45797293382444232</v>
      </c>
      <c r="AX906" s="4">
        <v>0.12074334505273732</v>
      </c>
      <c r="AY906" s="4">
        <v>19.075910931174089</v>
      </c>
      <c r="AZ906" s="4">
        <v>101.91666666666667</v>
      </c>
      <c r="BA906" s="4">
        <v>28.464824120603016</v>
      </c>
      <c r="BB906" s="4">
        <v>34</v>
      </c>
      <c r="BC906" s="4">
        <v>18.908878504672899</v>
      </c>
      <c r="BD906" s="4">
        <v>130.48780487804879</v>
      </c>
      <c r="BE906" s="4">
        <v>9.2544997907074098</v>
      </c>
      <c r="BF906" s="4">
        <v>30.325088339222614</v>
      </c>
      <c r="BG906" s="4">
        <v>6.011083228774571</v>
      </c>
      <c r="BH906" s="4">
        <v>4.1558044806517316</v>
      </c>
      <c r="BI906" s="4">
        <v>5</v>
      </c>
      <c r="BJ906" s="4">
        <v>2</v>
      </c>
      <c r="BK906" s="4">
        <v>1659.25</v>
      </c>
      <c r="BL906" s="4">
        <v>84.25</v>
      </c>
      <c r="BM906" s="4">
        <v>7866</v>
      </c>
      <c r="BN906" s="4">
        <v>432</v>
      </c>
      <c r="BO906" s="4">
        <v>1.85</v>
      </c>
      <c r="BP906" s="4">
        <v>-0.69999999999999973</v>
      </c>
      <c r="BQ906" s="4">
        <v>0</v>
      </c>
      <c r="BR906" s="4">
        <v>0</v>
      </c>
      <c r="BS906" s="4">
        <v>0</v>
      </c>
      <c r="BT906" s="4">
        <v>0</v>
      </c>
      <c r="BU906" s="4">
        <v>56</v>
      </c>
      <c r="BV906" s="4">
        <v>0</v>
      </c>
      <c r="BW906" s="4">
        <v>1.8</v>
      </c>
      <c r="BX906" s="4">
        <v>-1.2</v>
      </c>
      <c r="BY906" s="4">
        <v>23</v>
      </c>
      <c r="BZ906" s="4">
        <v>0</v>
      </c>
      <c r="CA906" s="4">
        <v>0</v>
      </c>
      <c r="CB906" s="4">
        <v>0</v>
      </c>
      <c r="CC906" s="4">
        <v>448</v>
      </c>
      <c r="CD906" s="4">
        <v>75</v>
      </c>
      <c r="CE906" s="4">
        <v>2.1</v>
      </c>
      <c r="CF906" s="4">
        <v>-0.79999999999999982</v>
      </c>
      <c r="CG906" s="4">
        <v>0</v>
      </c>
      <c r="CH906" s="4">
        <v>0</v>
      </c>
      <c r="CI906" s="4">
        <v>0</v>
      </c>
      <c r="CJ906" s="4">
        <v>0</v>
      </c>
      <c r="CK906" s="4">
        <v>1</v>
      </c>
      <c r="CL906" s="4">
        <v>1</v>
      </c>
      <c r="CM906" s="4">
        <v>2.35</v>
      </c>
      <c r="CN906" s="4">
        <v>-9.5500000000000007</v>
      </c>
      <c r="CO906" s="4">
        <v>12</v>
      </c>
      <c r="CP906" s="4">
        <v>1</v>
      </c>
      <c r="CQ906" s="4">
        <v>1405.4</v>
      </c>
      <c r="CR906" s="4">
        <v>21.400000000000091</v>
      </c>
      <c r="CS906" s="4">
        <v>1316</v>
      </c>
      <c r="CT906" s="4">
        <v>-317</v>
      </c>
      <c r="CU906" s="4">
        <v>2.35</v>
      </c>
      <c r="CV906" s="4">
        <v>-0.75</v>
      </c>
      <c r="CW906" s="4">
        <v>0</v>
      </c>
      <c r="CX906" s="4">
        <v>0</v>
      </c>
      <c r="CY906" s="4">
        <v>0</v>
      </c>
      <c r="CZ906" s="4">
        <v>0</v>
      </c>
      <c r="DA906" s="4">
        <v>29</v>
      </c>
      <c r="DB906" s="4">
        <v>1</v>
      </c>
      <c r="DC906" s="4">
        <v>2.6</v>
      </c>
      <c r="DD906" s="4">
        <v>-1.85</v>
      </c>
      <c r="DE906" s="4">
        <v>29</v>
      </c>
      <c r="DF906" s="4">
        <v>0</v>
      </c>
      <c r="DG906" s="4">
        <v>0</v>
      </c>
      <c r="DH906" s="4">
        <v>0</v>
      </c>
      <c r="DI906" s="4">
        <v>2277</v>
      </c>
      <c r="DJ906" s="4">
        <v>33</v>
      </c>
      <c r="DK906" s="4">
        <v>2.7</v>
      </c>
      <c r="DL906" s="4">
        <v>-0.75</v>
      </c>
      <c r="DM906" s="4">
        <v>0</v>
      </c>
      <c r="DN906" s="4">
        <v>0</v>
      </c>
      <c r="DO906" s="4">
        <v>0</v>
      </c>
      <c r="DP906" s="4">
        <v>0</v>
      </c>
      <c r="DQ906" s="4">
        <v>7</v>
      </c>
      <c r="DR906" s="4">
        <v>6</v>
      </c>
      <c r="DS906" s="4">
        <v>2.9</v>
      </c>
      <c r="DT906" s="4">
        <v>-1.9</v>
      </c>
      <c r="DU906" s="4">
        <v>1</v>
      </c>
      <c r="DV906" s="4">
        <v>0</v>
      </c>
      <c r="DW906" s="4">
        <v>0</v>
      </c>
      <c r="DX906" s="4">
        <v>0</v>
      </c>
      <c r="DY906" s="4">
        <v>3434</v>
      </c>
      <c r="DZ906" s="4">
        <v>-162</v>
      </c>
      <c r="EA906" s="4">
        <v>3.05</v>
      </c>
      <c r="EB906" s="4">
        <v>-0.80000000000000027</v>
      </c>
      <c r="EC906" s="4">
        <v>0</v>
      </c>
      <c r="ED906" s="4">
        <v>0</v>
      </c>
      <c r="EE906" s="4">
        <v>0</v>
      </c>
      <c r="EF906" s="4">
        <v>0</v>
      </c>
      <c r="EG906" s="4">
        <v>169</v>
      </c>
      <c r="EH906" s="4">
        <v>162</v>
      </c>
      <c r="EI906" s="4">
        <v>3.35</v>
      </c>
      <c r="EJ906" s="4">
        <v>-1.35</v>
      </c>
      <c r="EK906" s="4">
        <v>102</v>
      </c>
      <c r="EL906" s="4">
        <v>1</v>
      </c>
      <c r="EM906" s="4">
        <v>1169.25</v>
      </c>
      <c r="EN906" s="4">
        <v>105</v>
      </c>
      <c r="EO906" s="4">
        <v>21716</v>
      </c>
      <c r="EP906" s="4">
        <v>2813</v>
      </c>
      <c r="EQ906" s="4">
        <v>3.5</v>
      </c>
      <c r="ER906" s="4">
        <v>-0.95000000000000018</v>
      </c>
      <c r="ES906" s="4">
        <v>1</v>
      </c>
      <c r="ET906" s="4">
        <v>1</v>
      </c>
      <c r="EU906" s="4">
        <v>1048.2</v>
      </c>
      <c r="EV906" s="4">
        <v>377.35</v>
      </c>
      <c r="EW906" s="4">
        <v>281</v>
      </c>
      <c r="EX906" s="4">
        <v>255</v>
      </c>
      <c r="EY906" s="4">
        <v>3.65</v>
      </c>
      <c r="EZ906" s="4">
        <v>-1.3000000000000003</v>
      </c>
      <c r="FA906" s="4">
        <v>26</v>
      </c>
      <c r="FB906" s="4">
        <v>0</v>
      </c>
      <c r="FC906" s="4">
        <v>1055.25</v>
      </c>
      <c r="FD906" s="4">
        <v>93.799999999999955</v>
      </c>
      <c r="FE906" s="4">
        <v>5688</v>
      </c>
      <c r="FF906" s="4">
        <v>539</v>
      </c>
      <c r="FG906" s="4">
        <v>3.8</v>
      </c>
      <c r="FH906" s="4">
        <v>-1.3500000000000005</v>
      </c>
      <c r="FI906" s="4">
        <v>0</v>
      </c>
      <c r="FJ906" s="4">
        <v>0</v>
      </c>
      <c r="FK906" s="4">
        <v>0</v>
      </c>
      <c r="FL906" s="4">
        <v>0</v>
      </c>
      <c r="FM906" s="4">
        <v>86</v>
      </c>
      <c r="FN906" s="4">
        <v>73</v>
      </c>
      <c r="FO906" s="4">
        <v>4.0999999999999996</v>
      </c>
      <c r="FP906" s="4">
        <v>-1.6000000000000005</v>
      </c>
      <c r="FQ906" s="4">
        <v>9</v>
      </c>
      <c r="FR906" s="4">
        <v>0</v>
      </c>
      <c r="FS906" s="4">
        <v>959.3</v>
      </c>
      <c r="FT906" s="4">
        <v>93.949999999999932</v>
      </c>
      <c r="FU906" s="4">
        <v>16760</v>
      </c>
      <c r="FV906" s="4">
        <v>135</v>
      </c>
      <c r="FW906" s="4">
        <v>4.4000000000000004</v>
      </c>
      <c r="FX906" s="4">
        <v>-1.6499999999999995</v>
      </c>
      <c r="FY906" s="4">
        <v>0</v>
      </c>
      <c r="FZ906" s="4">
        <v>0</v>
      </c>
      <c r="GA906" s="4">
        <v>0</v>
      </c>
      <c r="GB906" s="4">
        <v>0</v>
      </c>
      <c r="GC906" s="4">
        <v>301</v>
      </c>
      <c r="GD906" s="4">
        <v>-20</v>
      </c>
      <c r="GE906" s="4">
        <v>4.6500000000000004</v>
      </c>
      <c r="GF906" s="4">
        <v>-1.6999999999999993</v>
      </c>
      <c r="GG906" s="4">
        <v>316</v>
      </c>
      <c r="GH906" s="4">
        <v>0</v>
      </c>
      <c r="GI906" s="4">
        <v>859.1</v>
      </c>
      <c r="GJ906" s="4">
        <v>89.100000000000023</v>
      </c>
      <c r="GK906" s="4">
        <v>12384</v>
      </c>
      <c r="GL906" s="4">
        <v>1951</v>
      </c>
      <c r="GM906" s="4">
        <v>5.0999999999999996</v>
      </c>
      <c r="GN906" s="4">
        <v>-1.8000000000000007</v>
      </c>
      <c r="GO906" s="4">
        <v>2</v>
      </c>
      <c r="GP906" s="4">
        <v>2</v>
      </c>
      <c r="GQ906" s="4">
        <v>806.35</v>
      </c>
      <c r="GR906" s="4">
        <v>270.85000000000002</v>
      </c>
      <c r="GS906" s="4">
        <v>316</v>
      </c>
      <c r="GT906" s="4">
        <v>5</v>
      </c>
      <c r="GU906" s="4">
        <v>5.3</v>
      </c>
      <c r="GV906" s="4">
        <v>-2.2999999999999998</v>
      </c>
      <c r="GW906" s="4">
        <v>286</v>
      </c>
      <c r="GX906" s="4">
        <v>8</v>
      </c>
      <c r="GY906" s="4">
        <v>761.95</v>
      </c>
      <c r="GZ906" s="4">
        <v>92.850000000000023</v>
      </c>
      <c r="HA906" s="4">
        <v>9788</v>
      </c>
      <c r="HB906" s="4">
        <v>672</v>
      </c>
      <c r="HC906" s="4">
        <v>5.65</v>
      </c>
      <c r="HD906" s="4">
        <v>-2.5</v>
      </c>
      <c r="HE906" s="4">
        <v>1</v>
      </c>
      <c r="HF906" s="4">
        <v>0</v>
      </c>
      <c r="HG906" s="4">
        <v>0</v>
      </c>
      <c r="HH906" s="4">
        <v>0</v>
      </c>
      <c r="HI906" s="4">
        <v>1027</v>
      </c>
      <c r="HJ906" s="4">
        <v>-136</v>
      </c>
      <c r="HK906" s="4">
        <v>6.15</v>
      </c>
      <c r="HL906" s="4">
        <v>-2.8499999999999996</v>
      </c>
      <c r="HM906" s="4">
        <v>988</v>
      </c>
      <c r="HN906" s="4">
        <v>85</v>
      </c>
      <c r="HO906" s="4">
        <v>652.54999999999995</v>
      </c>
      <c r="HP906" s="4">
        <v>80</v>
      </c>
      <c r="HQ906" s="4">
        <v>18847</v>
      </c>
      <c r="HR906" s="4">
        <v>4118</v>
      </c>
      <c r="HS906" s="4">
        <v>6.8</v>
      </c>
      <c r="HT906" s="4">
        <v>-3.6499999999999995</v>
      </c>
      <c r="HU906" s="4">
        <v>12</v>
      </c>
      <c r="HV906" s="4">
        <v>5</v>
      </c>
      <c r="HW906" s="4">
        <v>610.70000000000005</v>
      </c>
      <c r="HX906" s="4">
        <v>60.700000000000045</v>
      </c>
      <c r="HY906" s="4">
        <v>1223</v>
      </c>
      <c r="HZ906" s="4">
        <v>212</v>
      </c>
      <c r="IA906" s="4">
        <v>7.6</v>
      </c>
      <c r="IB906" s="4">
        <v>-4.4500000000000011</v>
      </c>
      <c r="IC906" s="4">
        <v>398</v>
      </c>
      <c r="ID906" s="4">
        <v>-4</v>
      </c>
      <c r="IE906" s="4">
        <v>554.35</v>
      </c>
      <c r="IF906" s="4">
        <v>81.700000000000045</v>
      </c>
      <c r="IG906" s="4">
        <v>11329</v>
      </c>
      <c r="IH906" s="4">
        <v>448</v>
      </c>
      <c r="II906" s="4">
        <v>8.5500000000000007</v>
      </c>
      <c r="IJ906" s="4">
        <v>-5.6</v>
      </c>
      <c r="IK906" s="4">
        <v>76</v>
      </c>
      <c r="IL906" s="4">
        <v>5</v>
      </c>
      <c r="IM906" s="4">
        <v>511.75</v>
      </c>
      <c r="IN906" s="4">
        <v>74.699999999999989</v>
      </c>
      <c r="IO906" s="4">
        <v>2584</v>
      </c>
      <c r="IP906" s="4">
        <v>848</v>
      </c>
      <c r="IQ906" s="4">
        <v>9.9</v>
      </c>
      <c r="IR906" s="4">
        <v>-7.2000000000000011</v>
      </c>
      <c r="IS906" s="4">
        <v>856</v>
      </c>
      <c r="IT906" s="4">
        <v>-23</v>
      </c>
      <c r="IU906" s="4">
        <v>470.75</v>
      </c>
      <c r="IV906" s="4">
        <v>85.649999999999977</v>
      </c>
      <c r="IW906" s="4">
        <v>16186</v>
      </c>
      <c r="IX906" s="4">
        <v>2670</v>
      </c>
      <c r="IY906" s="4">
        <v>11.85</v>
      </c>
      <c r="IZ906" s="4">
        <v>-8.9</v>
      </c>
      <c r="JA906" s="4">
        <v>41</v>
      </c>
      <c r="JB906" s="4">
        <v>-11</v>
      </c>
      <c r="JC906" s="4">
        <v>411.1</v>
      </c>
      <c r="JD906" s="4">
        <v>67.300000000000011</v>
      </c>
      <c r="JE906" s="4">
        <v>5350</v>
      </c>
      <c r="JF906" s="4">
        <v>2555</v>
      </c>
      <c r="JG906" s="4">
        <v>14.5</v>
      </c>
      <c r="JH906" s="4">
        <v>-10.95</v>
      </c>
      <c r="JI906" s="4">
        <v>2389</v>
      </c>
      <c r="JJ906" s="4">
        <v>30</v>
      </c>
      <c r="JK906" s="4">
        <v>368</v>
      </c>
      <c r="JL906" s="4">
        <v>72.699999999999989</v>
      </c>
      <c r="JM906" s="4">
        <v>22109</v>
      </c>
      <c r="JN906" s="4">
        <v>6780</v>
      </c>
      <c r="JO906" s="4">
        <v>17.850000000000001</v>
      </c>
      <c r="JP906" s="4">
        <v>-13.899999999999999</v>
      </c>
      <c r="JQ906" s="5">
        <v>283</v>
      </c>
      <c r="JR906" s="4">
        <v>9</v>
      </c>
      <c r="JS906" s="4">
        <v>326</v>
      </c>
      <c r="JT906" s="4">
        <v>73.349999999999994</v>
      </c>
      <c r="JU906" s="4">
        <v>8582</v>
      </c>
      <c r="JV906" s="4">
        <v>3454</v>
      </c>
      <c r="JW906" s="4">
        <v>22.05</v>
      </c>
      <c r="JX906" s="4">
        <v>-16.95</v>
      </c>
      <c r="JY906" s="4">
        <v>4782</v>
      </c>
      <c r="JZ906" s="4">
        <v>-1231</v>
      </c>
      <c r="KA906" s="4">
        <v>278</v>
      </c>
      <c r="KB906" s="4">
        <v>62.699999999999989</v>
      </c>
      <c r="KC906" s="4">
        <v>28745</v>
      </c>
      <c r="KD906" s="4">
        <v>5185</v>
      </c>
      <c r="KE906" s="4">
        <v>28.25</v>
      </c>
      <c r="KF906" s="4">
        <v>-20.9</v>
      </c>
      <c r="KG906" s="4">
        <v>1964</v>
      </c>
      <c r="KH906" s="4">
        <v>575</v>
      </c>
      <c r="KI906" s="4">
        <v>237.4</v>
      </c>
      <c r="KJ906" s="4">
        <v>59.950000000000017</v>
      </c>
      <c r="KK906" s="4">
        <v>8162</v>
      </c>
      <c r="KL906" s="4">
        <v>4162</v>
      </c>
      <c r="KM906" s="4">
        <v>35.700000000000003</v>
      </c>
      <c r="KN906" s="4">
        <v>-26.4</v>
      </c>
      <c r="KO906" s="4">
        <v>16232</v>
      </c>
      <c r="KP906" s="4">
        <v>683</v>
      </c>
      <c r="KQ906" s="4">
        <v>198.6</v>
      </c>
      <c r="KR906" s="4">
        <v>54.849999999999994</v>
      </c>
      <c r="KS906" s="4">
        <v>41330</v>
      </c>
      <c r="KT906" s="4">
        <v>15546</v>
      </c>
      <c r="KU906" s="4">
        <v>45.55</v>
      </c>
      <c r="KV906" s="4">
        <v>-32.600000000000009</v>
      </c>
      <c r="KW906" s="4">
        <v>2820</v>
      </c>
      <c r="KX906" s="4">
        <v>-8</v>
      </c>
      <c r="KY906" s="4">
        <v>159.19999999999999</v>
      </c>
      <c r="KZ906" s="4">
        <v>46.899999999999991</v>
      </c>
      <c r="LA906" s="4">
        <v>9580</v>
      </c>
      <c r="LB906" s="4">
        <v>5293</v>
      </c>
      <c r="LC906" s="4">
        <v>57.85</v>
      </c>
      <c r="LD906" s="4">
        <v>-39.749999999999993</v>
      </c>
    </row>
    <row r="907" spans="1:316" x14ac:dyDescent="0.25">
      <c r="A907" s="171">
        <v>44071.518513541669</v>
      </c>
      <c r="B907" s="172">
        <v>0.51666666666666672</v>
      </c>
      <c r="C907" s="4">
        <v>11655.7</v>
      </c>
      <c r="D907" s="4">
        <v>11650</v>
      </c>
      <c r="E907" s="173">
        <v>138.89999999999998</v>
      </c>
      <c r="F907" s="173">
        <v>-116.8</v>
      </c>
      <c r="G907" s="173">
        <v>313.89999999999998</v>
      </c>
      <c r="H907" s="173">
        <v>2772.9499999999985</v>
      </c>
      <c r="I907" s="173">
        <v>-5508.95</v>
      </c>
      <c r="J907" s="173">
        <v>8281.8999999999978</v>
      </c>
      <c r="K907" s="127">
        <v>14.12</v>
      </c>
      <c r="L907" s="127">
        <v>17.739999999999998</v>
      </c>
      <c r="M907" s="127">
        <v>-1.6000000000000014</v>
      </c>
      <c r="N907" s="127">
        <v>-5.0000000000000711E-2</v>
      </c>
      <c r="O907" s="127">
        <v>6.4221577300169475E-2</v>
      </c>
      <c r="P907" s="127">
        <v>0.73267439038430415</v>
      </c>
      <c r="Q907" s="127">
        <v>1.3747009302503475</v>
      </c>
      <c r="R907" s="4">
        <v>61578</v>
      </c>
      <c r="S907" s="4">
        <v>103458</v>
      </c>
      <c r="T907" s="173">
        <v>11678.566666666666</v>
      </c>
      <c r="U907" s="173">
        <v>-5.3833333333332121</v>
      </c>
      <c r="V907" s="4">
        <v>183979</v>
      </c>
      <c r="W907" s="4">
        <v>-21728</v>
      </c>
      <c r="X907" s="173">
        <v>22.866666666664969</v>
      </c>
      <c r="Y907" s="126">
        <v>48960</v>
      </c>
      <c r="Z907" s="126">
        <v>104728</v>
      </c>
      <c r="AA907" s="126">
        <v>153688</v>
      </c>
      <c r="AB907" s="126">
        <v>41880</v>
      </c>
      <c r="AC907" s="126">
        <v>34176</v>
      </c>
      <c r="AD907" s="176" t="e">
        <v>#REF!</v>
      </c>
      <c r="AE907" s="177">
        <v>2.2779663684346106E-2</v>
      </c>
      <c r="AF907" s="177">
        <v>2.1671435634716834E-2</v>
      </c>
      <c r="AG907" s="177">
        <v>9.0624771414265615E-2</v>
      </c>
      <c r="AH907" s="177">
        <v>0.20700094093138632</v>
      </c>
      <c r="AI907" s="127">
        <v>0.14286636163396346</v>
      </c>
      <c r="AJ907" s="127">
        <v>0</v>
      </c>
      <c r="AK907" s="4">
        <v>0</v>
      </c>
      <c r="AL907" s="178">
        <v>11600</v>
      </c>
      <c r="AM907" s="178">
        <v>11500</v>
      </c>
      <c r="AN907" s="178">
        <v>11700</v>
      </c>
      <c r="AO907" s="178">
        <v>11400</v>
      </c>
      <c r="AS907" s="4">
        <v>2.5477859778597787</v>
      </c>
      <c r="AT907" s="4">
        <v>3.4313099041533546</v>
      </c>
      <c r="AU907" s="4">
        <v>1.4563780166294868</v>
      </c>
      <c r="AV907" s="4">
        <v>0.79183519894647725</v>
      </c>
      <c r="AW907" s="4">
        <v>0.46314284512846388</v>
      </c>
      <c r="AX907" s="4">
        <v>0.12002418623400181</v>
      </c>
      <c r="AY907" s="4">
        <v>19.034447821681866</v>
      </c>
      <c r="AZ907" s="4">
        <v>101.91666666666667</v>
      </c>
      <c r="BA907" s="4">
        <v>28.255639097744361</v>
      </c>
      <c r="BB907" s="4">
        <v>34.184210526315788</v>
      </c>
      <c r="BC907" s="4">
        <v>18.980140186915889</v>
      </c>
      <c r="BD907" s="4">
        <v>131.07317073170731</v>
      </c>
      <c r="BE907" s="4">
        <v>9.3009627459187953</v>
      </c>
      <c r="BF907" s="4">
        <v>30.420494699646643</v>
      </c>
      <c r="BG907" s="4">
        <v>6.0280158896090317</v>
      </c>
      <c r="BH907" s="4">
        <v>4.1715160796324655</v>
      </c>
      <c r="BI907" s="4">
        <v>5</v>
      </c>
      <c r="BJ907" s="4">
        <v>2</v>
      </c>
      <c r="BK907" s="4">
        <v>1659.25</v>
      </c>
      <c r="BL907" s="4">
        <v>84.25</v>
      </c>
      <c r="BM907" s="4">
        <v>7866</v>
      </c>
      <c r="BN907" s="4">
        <v>432</v>
      </c>
      <c r="BO907" s="4">
        <v>1.85</v>
      </c>
      <c r="BP907" s="4">
        <v>-0.69999999999999973</v>
      </c>
      <c r="BQ907" s="4">
        <v>0</v>
      </c>
      <c r="BR907" s="4">
        <v>0</v>
      </c>
      <c r="BS907" s="4">
        <v>0</v>
      </c>
      <c r="BT907" s="4">
        <v>0</v>
      </c>
      <c r="BU907" s="4">
        <v>56</v>
      </c>
      <c r="BV907" s="4">
        <v>0</v>
      </c>
      <c r="BW907" s="4">
        <v>1.8</v>
      </c>
      <c r="BX907" s="4">
        <v>-1.2</v>
      </c>
      <c r="BY907" s="4">
        <v>23</v>
      </c>
      <c r="BZ907" s="4">
        <v>0</v>
      </c>
      <c r="CA907" s="4">
        <v>0</v>
      </c>
      <c r="CB907" s="4">
        <v>0</v>
      </c>
      <c r="CC907" s="4">
        <v>448</v>
      </c>
      <c r="CD907" s="4">
        <v>75</v>
      </c>
      <c r="CE907" s="4">
        <v>2.1</v>
      </c>
      <c r="CF907" s="4">
        <v>-0.79999999999999982</v>
      </c>
      <c r="CG907" s="4">
        <v>0</v>
      </c>
      <c r="CH907" s="4">
        <v>0</v>
      </c>
      <c r="CI907" s="4">
        <v>0</v>
      </c>
      <c r="CJ907" s="4">
        <v>0</v>
      </c>
      <c r="CK907" s="4">
        <v>1</v>
      </c>
      <c r="CL907" s="4">
        <v>1</v>
      </c>
      <c r="CM907" s="4">
        <v>2.35</v>
      </c>
      <c r="CN907" s="4">
        <v>-9.5500000000000007</v>
      </c>
      <c r="CO907" s="4">
        <v>12</v>
      </c>
      <c r="CP907" s="4">
        <v>1</v>
      </c>
      <c r="CQ907" s="4">
        <v>1405.4</v>
      </c>
      <c r="CR907" s="4">
        <v>21.400000000000091</v>
      </c>
      <c r="CS907" s="4">
        <v>1316</v>
      </c>
      <c r="CT907" s="4">
        <v>-317</v>
      </c>
      <c r="CU907" s="4">
        <v>2.35</v>
      </c>
      <c r="CV907" s="4">
        <v>-0.75</v>
      </c>
      <c r="CW907" s="4">
        <v>0</v>
      </c>
      <c r="CX907" s="4">
        <v>0</v>
      </c>
      <c r="CY907" s="4">
        <v>0</v>
      </c>
      <c r="CZ907" s="4">
        <v>0</v>
      </c>
      <c r="DA907" s="4">
        <v>29</v>
      </c>
      <c r="DB907" s="4">
        <v>1</v>
      </c>
      <c r="DC907" s="4">
        <v>2.6</v>
      </c>
      <c r="DD907" s="4">
        <v>-1.85</v>
      </c>
      <c r="DE907" s="4">
        <v>29</v>
      </c>
      <c r="DF907" s="4">
        <v>0</v>
      </c>
      <c r="DG907" s="4">
        <v>0</v>
      </c>
      <c r="DH907" s="4">
        <v>0</v>
      </c>
      <c r="DI907" s="4">
        <v>2277</v>
      </c>
      <c r="DJ907" s="4">
        <v>33</v>
      </c>
      <c r="DK907" s="4">
        <v>2.7</v>
      </c>
      <c r="DL907" s="4">
        <v>-0.75</v>
      </c>
      <c r="DM907" s="4">
        <v>0</v>
      </c>
      <c r="DN907" s="4">
        <v>0</v>
      </c>
      <c r="DO907" s="4">
        <v>0</v>
      </c>
      <c r="DP907" s="4">
        <v>0</v>
      </c>
      <c r="DQ907" s="4">
        <v>7</v>
      </c>
      <c r="DR907" s="4">
        <v>6</v>
      </c>
      <c r="DS907" s="4">
        <v>2.9</v>
      </c>
      <c r="DT907" s="4">
        <v>-1.9</v>
      </c>
      <c r="DU907" s="4">
        <v>1</v>
      </c>
      <c r="DV907" s="4">
        <v>0</v>
      </c>
      <c r="DW907" s="4">
        <v>0</v>
      </c>
      <c r="DX907" s="4">
        <v>0</v>
      </c>
      <c r="DY907" s="4">
        <v>3434</v>
      </c>
      <c r="DZ907" s="4">
        <v>-162</v>
      </c>
      <c r="EA907" s="4">
        <v>3.05</v>
      </c>
      <c r="EB907" s="4">
        <v>-0.80000000000000027</v>
      </c>
      <c r="EC907" s="4">
        <v>0</v>
      </c>
      <c r="ED907" s="4">
        <v>0</v>
      </c>
      <c r="EE907" s="4">
        <v>0</v>
      </c>
      <c r="EF907" s="4">
        <v>0</v>
      </c>
      <c r="EG907" s="4">
        <v>169</v>
      </c>
      <c r="EH907" s="4">
        <v>162</v>
      </c>
      <c r="EI907" s="4">
        <v>3.2</v>
      </c>
      <c r="EJ907" s="4">
        <v>-1.5</v>
      </c>
      <c r="EK907" s="4">
        <v>102</v>
      </c>
      <c r="EL907" s="4">
        <v>1</v>
      </c>
      <c r="EM907" s="4">
        <v>1169.25</v>
      </c>
      <c r="EN907" s="4">
        <v>105</v>
      </c>
      <c r="EO907" s="4">
        <v>21681</v>
      </c>
      <c r="EP907" s="4">
        <v>2778</v>
      </c>
      <c r="EQ907" s="4">
        <v>3.5</v>
      </c>
      <c r="ER907" s="4">
        <v>-0.95000000000000018</v>
      </c>
      <c r="ES907" s="4">
        <v>1</v>
      </c>
      <c r="ET907" s="4">
        <v>1</v>
      </c>
      <c r="EU907" s="4">
        <v>1048.2</v>
      </c>
      <c r="EV907" s="4">
        <v>377.35</v>
      </c>
      <c r="EW907" s="4">
        <v>281</v>
      </c>
      <c r="EX907" s="4">
        <v>255</v>
      </c>
      <c r="EY907" s="4">
        <v>3.65</v>
      </c>
      <c r="EZ907" s="4">
        <v>-1.3000000000000003</v>
      </c>
      <c r="FA907" s="4">
        <v>26</v>
      </c>
      <c r="FB907" s="4">
        <v>0</v>
      </c>
      <c r="FC907" s="4">
        <v>1055.25</v>
      </c>
      <c r="FD907" s="4">
        <v>93.799999999999955</v>
      </c>
      <c r="FE907" s="4">
        <v>5698</v>
      </c>
      <c r="FF907" s="4">
        <v>549</v>
      </c>
      <c r="FG907" s="4">
        <v>3.9</v>
      </c>
      <c r="FH907" s="4">
        <v>-1.2500000000000004</v>
      </c>
      <c r="FI907" s="4">
        <v>0</v>
      </c>
      <c r="FJ907" s="4">
        <v>0</v>
      </c>
      <c r="FK907" s="4">
        <v>0</v>
      </c>
      <c r="FL907" s="4">
        <v>0</v>
      </c>
      <c r="FM907" s="4">
        <v>86</v>
      </c>
      <c r="FN907" s="4">
        <v>73</v>
      </c>
      <c r="FO907" s="4">
        <v>4.05</v>
      </c>
      <c r="FP907" s="4">
        <v>-1.6500000000000004</v>
      </c>
      <c r="FQ907" s="4">
        <v>9</v>
      </c>
      <c r="FR907" s="4">
        <v>0</v>
      </c>
      <c r="FS907" s="4">
        <v>959.3</v>
      </c>
      <c r="FT907" s="4">
        <v>93.949999999999932</v>
      </c>
      <c r="FU907" s="4">
        <v>16738</v>
      </c>
      <c r="FV907" s="4">
        <v>113</v>
      </c>
      <c r="FW907" s="4">
        <v>4.4000000000000004</v>
      </c>
      <c r="FX907" s="4">
        <v>-1.6499999999999995</v>
      </c>
      <c r="FY907" s="4">
        <v>0</v>
      </c>
      <c r="FZ907" s="4">
        <v>0</v>
      </c>
      <c r="GA907" s="4">
        <v>0</v>
      </c>
      <c r="GB907" s="4">
        <v>0</v>
      </c>
      <c r="GC907" s="4">
        <v>301</v>
      </c>
      <c r="GD907" s="4">
        <v>-20</v>
      </c>
      <c r="GE907" s="4">
        <v>4.6500000000000004</v>
      </c>
      <c r="GF907" s="4">
        <v>-1.6999999999999993</v>
      </c>
      <c r="GG907" s="4">
        <v>316</v>
      </c>
      <c r="GH907" s="4">
        <v>0</v>
      </c>
      <c r="GI907" s="4">
        <v>859.1</v>
      </c>
      <c r="GJ907" s="4">
        <v>89.100000000000023</v>
      </c>
      <c r="GK907" s="4">
        <v>12325</v>
      </c>
      <c r="GL907" s="4">
        <v>1892</v>
      </c>
      <c r="GM907" s="4">
        <v>4.95</v>
      </c>
      <c r="GN907" s="4">
        <v>-1.9500000000000002</v>
      </c>
      <c r="GO907" s="4">
        <v>2</v>
      </c>
      <c r="GP907" s="4">
        <v>2</v>
      </c>
      <c r="GQ907" s="4">
        <v>806.35</v>
      </c>
      <c r="GR907" s="4">
        <v>270.85000000000002</v>
      </c>
      <c r="GS907" s="4">
        <v>316</v>
      </c>
      <c r="GT907" s="4">
        <v>5</v>
      </c>
      <c r="GU907" s="4">
        <v>5.3</v>
      </c>
      <c r="GV907" s="4">
        <v>-2.2999999999999998</v>
      </c>
      <c r="GW907" s="4">
        <v>286</v>
      </c>
      <c r="GX907" s="4">
        <v>8</v>
      </c>
      <c r="GY907" s="4">
        <v>761.95</v>
      </c>
      <c r="GZ907" s="4">
        <v>92.850000000000023</v>
      </c>
      <c r="HA907" s="4">
        <v>9785</v>
      </c>
      <c r="HB907" s="4">
        <v>669</v>
      </c>
      <c r="HC907" s="4">
        <v>5.6</v>
      </c>
      <c r="HD907" s="4">
        <v>-2.5500000000000007</v>
      </c>
      <c r="HE907" s="4">
        <v>1</v>
      </c>
      <c r="HF907" s="4">
        <v>0</v>
      </c>
      <c r="HG907" s="4">
        <v>0</v>
      </c>
      <c r="HH907" s="4">
        <v>0</v>
      </c>
      <c r="HI907" s="4">
        <v>1027</v>
      </c>
      <c r="HJ907" s="4">
        <v>-136</v>
      </c>
      <c r="HK907" s="4">
        <v>6.1</v>
      </c>
      <c r="HL907" s="4">
        <v>-2.9000000000000004</v>
      </c>
      <c r="HM907" s="4">
        <v>987</v>
      </c>
      <c r="HN907" s="4">
        <v>84</v>
      </c>
      <c r="HO907" s="4">
        <v>652.54999999999995</v>
      </c>
      <c r="HP907" s="4">
        <v>80</v>
      </c>
      <c r="HQ907" s="4">
        <v>18787</v>
      </c>
      <c r="HR907" s="4">
        <v>4058</v>
      </c>
      <c r="HS907" s="4">
        <v>6.85</v>
      </c>
      <c r="HT907" s="4">
        <v>-3.5999999999999996</v>
      </c>
      <c r="HU907" s="4">
        <v>12</v>
      </c>
      <c r="HV907" s="4">
        <v>5</v>
      </c>
      <c r="HW907" s="4">
        <v>610.70000000000005</v>
      </c>
      <c r="HX907" s="4">
        <v>60.700000000000045</v>
      </c>
      <c r="HY907" s="4">
        <v>1223</v>
      </c>
      <c r="HZ907" s="4">
        <v>212</v>
      </c>
      <c r="IA907" s="4">
        <v>7.55</v>
      </c>
      <c r="IB907" s="4">
        <v>-4.5000000000000009</v>
      </c>
      <c r="IC907" s="4">
        <v>399</v>
      </c>
      <c r="ID907" s="4">
        <v>-3</v>
      </c>
      <c r="IE907" s="4">
        <v>554.35</v>
      </c>
      <c r="IF907" s="4">
        <v>81.700000000000045</v>
      </c>
      <c r="IG907" s="4">
        <v>11274</v>
      </c>
      <c r="IH907" s="4">
        <v>393</v>
      </c>
      <c r="II907" s="4">
        <v>8.65</v>
      </c>
      <c r="IJ907" s="4">
        <v>-5.5</v>
      </c>
      <c r="IK907" s="4">
        <v>76</v>
      </c>
      <c r="IL907" s="4">
        <v>5</v>
      </c>
      <c r="IM907" s="4">
        <v>511.75</v>
      </c>
      <c r="IN907" s="4">
        <v>74.699999999999989</v>
      </c>
      <c r="IO907" s="4">
        <v>2598</v>
      </c>
      <c r="IP907" s="4">
        <v>862</v>
      </c>
      <c r="IQ907" s="4">
        <v>10</v>
      </c>
      <c r="IR907" s="4">
        <v>-7.1000000000000014</v>
      </c>
      <c r="IS907" s="4">
        <v>856</v>
      </c>
      <c r="IT907" s="4">
        <v>-23</v>
      </c>
      <c r="IU907" s="4">
        <v>470.75</v>
      </c>
      <c r="IV907" s="4">
        <v>85.649999999999977</v>
      </c>
      <c r="IW907" s="4">
        <v>16247</v>
      </c>
      <c r="IX907" s="4">
        <v>2731</v>
      </c>
      <c r="IY907" s="4">
        <v>12</v>
      </c>
      <c r="IZ907" s="4">
        <v>-8.75</v>
      </c>
      <c r="JA907" s="4">
        <v>41</v>
      </c>
      <c r="JB907" s="4">
        <v>-11</v>
      </c>
      <c r="JC907" s="4">
        <v>422.9</v>
      </c>
      <c r="JD907" s="4">
        <v>79.099999999999966</v>
      </c>
      <c r="JE907" s="4">
        <v>5374</v>
      </c>
      <c r="JF907" s="4">
        <v>2579</v>
      </c>
      <c r="JG907" s="4">
        <v>14.6</v>
      </c>
      <c r="JH907" s="4">
        <v>-10.85</v>
      </c>
      <c r="JI907" s="4">
        <v>2389</v>
      </c>
      <c r="JJ907" s="4">
        <v>30</v>
      </c>
      <c r="JK907" s="4">
        <v>372.5</v>
      </c>
      <c r="JL907" s="4">
        <v>77.199999999999989</v>
      </c>
      <c r="JM907" s="4">
        <v>22220</v>
      </c>
      <c r="JN907" s="4">
        <v>6891</v>
      </c>
      <c r="JO907" s="4">
        <v>17.95</v>
      </c>
      <c r="JP907" s="4">
        <v>-13.8</v>
      </c>
      <c r="JQ907" s="5">
        <v>283</v>
      </c>
      <c r="JR907" s="4">
        <v>9</v>
      </c>
      <c r="JS907" s="4">
        <v>326</v>
      </c>
      <c r="JT907" s="4">
        <v>73.349999999999994</v>
      </c>
      <c r="JU907" s="4">
        <v>8609</v>
      </c>
      <c r="JV907" s="4">
        <v>3481</v>
      </c>
      <c r="JW907" s="4">
        <v>22.3</v>
      </c>
      <c r="JX907" s="4">
        <v>-16.7</v>
      </c>
      <c r="JY907" s="4">
        <v>4783</v>
      </c>
      <c r="JZ907" s="4">
        <v>-1230</v>
      </c>
      <c r="KA907" s="4">
        <v>279.5</v>
      </c>
      <c r="KB907" s="4">
        <v>64.199999999999989</v>
      </c>
      <c r="KC907" s="4">
        <v>28832</v>
      </c>
      <c r="KD907" s="4">
        <v>5272</v>
      </c>
      <c r="KE907" s="4">
        <v>28.35</v>
      </c>
      <c r="KF907" s="4">
        <v>-20.799999999999997</v>
      </c>
      <c r="KG907" s="4">
        <v>1959</v>
      </c>
      <c r="KH907" s="4">
        <v>570</v>
      </c>
      <c r="KI907" s="4">
        <v>237.7</v>
      </c>
      <c r="KJ907" s="4">
        <v>60.25</v>
      </c>
      <c r="KK907" s="4">
        <v>8172</v>
      </c>
      <c r="KL907" s="4">
        <v>4172</v>
      </c>
      <c r="KM907" s="4">
        <v>36.200000000000003</v>
      </c>
      <c r="KN907" s="4">
        <v>-25.9</v>
      </c>
      <c r="KO907" s="4">
        <v>16260</v>
      </c>
      <c r="KP907" s="4">
        <v>711</v>
      </c>
      <c r="KQ907" s="4">
        <v>197.6</v>
      </c>
      <c r="KR907" s="4">
        <v>53.849999999999994</v>
      </c>
      <c r="KS907" s="4">
        <v>41427</v>
      </c>
      <c r="KT907" s="4">
        <v>15643</v>
      </c>
      <c r="KU907" s="4">
        <v>45.9</v>
      </c>
      <c r="KV907" s="4">
        <v>-32.250000000000007</v>
      </c>
      <c r="KW907" s="4">
        <v>2817</v>
      </c>
      <c r="KX907" s="4">
        <v>-11</v>
      </c>
      <c r="KY907" s="4">
        <v>159.25</v>
      </c>
      <c r="KZ907" s="4">
        <v>46.95</v>
      </c>
      <c r="LA907" s="4">
        <v>9666</v>
      </c>
      <c r="LB907" s="4">
        <v>5379</v>
      </c>
      <c r="LC907" s="4">
        <v>58.25</v>
      </c>
      <c r="LD907" s="4">
        <v>-39.349999999999994</v>
      </c>
    </row>
    <row r="908" spans="1:316" x14ac:dyDescent="0.25">
      <c r="A908" s="171">
        <v>44071.516291898151</v>
      </c>
      <c r="B908" s="172">
        <v>0.51527777777777783</v>
      </c>
      <c r="C908" s="4">
        <v>11658.15</v>
      </c>
      <c r="D908" s="4">
        <v>11650</v>
      </c>
      <c r="E908" s="173">
        <v>148.59999999999997</v>
      </c>
      <c r="F908" s="173">
        <v>-117.75000000000001</v>
      </c>
      <c r="G908" s="173">
        <v>313.89999999999998</v>
      </c>
      <c r="H908" s="173">
        <v>2820.8499999999995</v>
      </c>
      <c r="I908" s="173">
        <v>-5529.85</v>
      </c>
      <c r="J908" s="173">
        <v>8350.7000000000007</v>
      </c>
      <c r="K908" s="127">
        <v>14.12</v>
      </c>
      <c r="L908" s="127">
        <v>17.739999999999998</v>
      </c>
      <c r="M908" s="127">
        <v>-1.6000000000000014</v>
      </c>
      <c r="N908" s="127">
        <v>-5.0000000000000711E-2</v>
      </c>
      <c r="O908" s="127">
        <v>5.8187923778353801E-2</v>
      </c>
      <c r="P908" s="127">
        <v>0.73196074009071321</v>
      </c>
      <c r="Q908" s="127">
        <v>1.3727080829231206</v>
      </c>
      <c r="R908" s="4">
        <v>61712</v>
      </c>
      <c r="S908" s="4">
        <v>103173</v>
      </c>
      <c r="T908" s="173">
        <v>11684.949999999999</v>
      </c>
      <c r="U908" s="173">
        <v>0.61666666666496894</v>
      </c>
      <c r="V908" s="4">
        <v>183981</v>
      </c>
      <c r="W908" s="4">
        <v>-21589</v>
      </c>
      <c r="X908" s="173">
        <v>26.799999999999272</v>
      </c>
      <c r="Y908" s="126">
        <v>49036</v>
      </c>
      <c r="Z908" s="126">
        <v>104503</v>
      </c>
      <c r="AA908" s="126">
        <v>153539</v>
      </c>
      <c r="AB908" s="126">
        <v>41461</v>
      </c>
      <c r="AC908" s="126">
        <v>34201</v>
      </c>
      <c r="AD908" s="176" t="e">
        <v>#REF!</v>
      </c>
      <c r="AE908" s="177">
        <v>1.3995627865502534E-2</v>
      </c>
      <c r="AF908" s="177">
        <v>2.2689132458431613E-2</v>
      </c>
      <c r="AG908" s="177">
        <v>9.6793931888380133E-2</v>
      </c>
      <c r="AH908" s="177">
        <v>0.21853325948248906</v>
      </c>
      <c r="AI908" s="127">
        <v>0.14050868625956409</v>
      </c>
      <c r="AJ908" s="127">
        <v>0</v>
      </c>
      <c r="AK908" s="4">
        <v>0</v>
      </c>
      <c r="AL908" s="178">
        <v>11600</v>
      </c>
      <c r="AM908" s="178">
        <v>11500</v>
      </c>
      <c r="AN908" s="178">
        <v>11700</v>
      </c>
      <c r="AO908" s="178">
        <v>11400</v>
      </c>
      <c r="AS908" s="4">
        <v>2.5477859778597787</v>
      </c>
      <c r="AT908" s="4">
        <v>3.3400138217000692</v>
      </c>
      <c r="AU908" s="4">
        <v>1.4563780166294868</v>
      </c>
      <c r="AV908" s="4">
        <v>0.79183519894647725</v>
      </c>
      <c r="AW908" s="4">
        <v>0.46314284512846388</v>
      </c>
      <c r="AX908" s="4">
        <v>0.12002418623400181</v>
      </c>
      <c r="AY908" s="4">
        <v>19.034447821681866</v>
      </c>
      <c r="AZ908" s="4">
        <v>101.58333333333333</v>
      </c>
      <c r="BA908" s="4">
        <v>28.255639097744361</v>
      </c>
      <c r="BB908" s="4">
        <v>34.184210526315788</v>
      </c>
      <c r="BC908" s="4">
        <v>18.994158878504674</v>
      </c>
      <c r="BD908" s="4">
        <v>131.07317073170731</v>
      </c>
      <c r="BE908" s="4">
        <v>9.290916701548765</v>
      </c>
      <c r="BF908" s="4">
        <v>30.155477031802121</v>
      </c>
      <c r="BG908" s="4">
        <v>6.005415538429494</v>
      </c>
      <c r="BH908" s="4">
        <v>4.1710189452124933</v>
      </c>
      <c r="BI908" s="4">
        <v>5</v>
      </c>
      <c r="BJ908" s="4">
        <v>2</v>
      </c>
      <c r="BK908" s="4">
        <v>1659.25</v>
      </c>
      <c r="BL908" s="4">
        <v>84.25</v>
      </c>
      <c r="BM908" s="4">
        <v>7885</v>
      </c>
      <c r="BN908" s="4">
        <v>451</v>
      </c>
      <c r="BO908" s="4">
        <v>1.85</v>
      </c>
      <c r="BP908" s="4">
        <v>-0.69999999999999973</v>
      </c>
      <c r="BQ908" s="4">
        <v>0</v>
      </c>
      <c r="BR908" s="4">
        <v>0</v>
      </c>
      <c r="BS908" s="4">
        <v>0</v>
      </c>
      <c r="BT908" s="4">
        <v>0</v>
      </c>
      <c r="BU908" s="4">
        <v>56</v>
      </c>
      <c r="BV908" s="4">
        <v>0</v>
      </c>
      <c r="BW908" s="4">
        <v>1.8</v>
      </c>
      <c r="BX908" s="4">
        <v>-1.2</v>
      </c>
      <c r="BY908" s="4">
        <v>23</v>
      </c>
      <c r="BZ908" s="4">
        <v>0</v>
      </c>
      <c r="CA908" s="4">
        <v>0</v>
      </c>
      <c r="CB908" s="4">
        <v>0</v>
      </c>
      <c r="CC908" s="4">
        <v>451</v>
      </c>
      <c r="CD908" s="4">
        <v>78</v>
      </c>
      <c r="CE908" s="4">
        <v>2.1</v>
      </c>
      <c r="CF908" s="4">
        <v>-0.79999999999999982</v>
      </c>
      <c r="CG908" s="4">
        <v>0</v>
      </c>
      <c r="CH908" s="4">
        <v>0</v>
      </c>
      <c r="CI908" s="4">
        <v>0</v>
      </c>
      <c r="CJ908" s="4">
        <v>0</v>
      </c>
      <c r="CK908" s="4">
        <v>1</v>
      </c>
      <c r="CL908" s="4">
        <v>1</v>
      </c>
      <c r="CM908" s="4">
        <v>2.35</v>
      </c>
      <c r="CN908" s="4">
        <v>-9.5500000000000007</v>
      </c>
      <c r="CO908" s="4">
        <v>12</v>
      </c>
      <c r="CP908" s="4">
        <v>1</v>
      </c>
      <c r="CQ908" s="4">
        <v>1405.4</v>
      </c>
      <c r="CR908" s="4">
        <v>21.400000000000091</v>
      </c>
      <c r="CS908" s="4">
        <v>1316</v>
      </c>
      <c r="CT908" s="4">
        <v>-317</v>
      </c>
      <c r="CU908" s="4">
        <v>2.35</v>
      </c>
      <c r="CV908" s="4">
        <v>-0.75</v>
      </c>
      <c r="CW908" s="4">
        <v>0</v>
      </c>
      <c r="CX908" s="4">
        <v>0</v>
      </c>
      <c r="CY908" s="4">
        <v>0</v>
      </c>
      <c r="CZ908" s="4">
        <v>0</v>
      </c>
      <c r="DA908" s="4">
        <v>29</v>
      </c>
      <c r="DB908" s="4">
        <v>1</v>
      </c>
      <c r="DC908" s="4">
        <v>2.6</v>
      </c>
      <c r="DD908" s="4">
        <v>-1.85</v>
      </c>
      <c r="DE908" s="4">
        <v>29</v>
      </c>
      <c r="DF908" s="4">
        <v>0</v>
      </c>
      <c r="DG908" s="4">
        <v>0</v>
      </c>
      <c r="DH908" s="4">
        <v>0</v>
      </c>
      <c r="DI908" s="4">
        <v>2277</v>
      </c>
      <c r="DJ908" s="4">
        <v>33</v>
      </c>
      <c r="DK908" s="4">
        <v>2.7</v>
      </c>
      <c r="DL908" s="4">
        <v>-0.75</v>
      </c>
      <c r="DM908" s="4">
        <v>0</v>
      </c>
      <c r="DN908" s="4">
        <v>0</v>
      </c>
      <c r="DO908" s="4">
        <v>0</v>
      </c>
      <c r="DP908" s="4">
        <v>0</v>
      </c>
      <c r="DQ908" s="4">
        <v>7</v>
      </c>
      <c r="DR908" s="4">
        <v>6</v>
      </c>
      <c r="DS908" s="4">
        <v>2.9</v>
      </c>
      <c r="DT908" s="4">
        <v>-1.9</v>
      </c>
      <c r="DU908" s="4">
        <v>1</v>
      </c>
      <c r="DV908" s="4">
        <v>0</v>
      </c>
      <c r="DW908" s="4">
        <v>0</v>
      </c>
      <c r="DX908" s="4">
        <v>0</v>
      </c>
      <c r="DY908" s="4">
        <v>3451</v>
      </c>
      <c r="DZ908" s="4">
        <v>-145</v>
      </c>
      <c r="EA908" s="4">
        <v>3</v>
      </c>
      <c r="EB908" s="4">
        <v>-0.85000000000000009</v>
      </c>
      <c r="EC908" s="4">
        <v>0</v>
      </c>
      <c r="ED908" s="4">
        <v>0</v>
      </c>
      <c r="EE908" s="4">
        <v>0</v>
      </c>
      <c r="EF908" s="4">
        <v>0</v>
      </c>
      <c r="EG908" s="4">
        <v>169</v>
      </c>
      <c r="EH908" s="4">
        <v>162</v>
      </c>
      <c r="EI908" s="4">
        <v>3.2</v>
      </c>
      <c r="EJ908" s="4">
        <v>-1.5</v>
      </c>
      <c r="EK908" s="4">
        <v>102</v>
      </c>
      <c r="EL908" s="4">
        <v>1</v>
      </c>
      <c r="EM908" s="4">
        <v>1169.25</v>
      </c>
      <c r="EN908" s="4">
        <v>105</v>
      </c>
      <c r="EO908" s="4">
        <v>21681</v>
      </c>
      <c r="EP908" s="4">
        <v>2778</v>
      </c>
      <c r="EQ908" s="4">
        <v>3.45</v>
      </c>
      <c r="ER908" s="4">
        <v>-1</v>
      </c>
      <c r="ES908" s="4">
        <v>1</v>
      </c>
      <c r="ET908" s="4">
        <v>1</v>
      </c>
      <c r="EU908" s="4">
        <v>1048.2</v>
      </c>
      <c r="EV908" s="4">
        <v>377.35</v>
      </c>
      <c r="EW908" s="4">
        <v>281</v>
      </c>
      <c r="EX908" s="4">
        <v>255</v>
      </c>
      <c r="EY908" s="4">
        <v>3.65</v>
      </c>
      <c r="EZ908" s="4">
        <v>-1.3000000000000003</v>
      </c>
      <c r="FA908" s="4">
        <v>26</v>
      </c>
      <c r="FB908" s="4">
        <v>0</v>
      </c>
      <c r="FC908" s="4">
        <v>1055.25</v>
      </c>
      <c r="FD908" s="4">
        <v>93.799999999999955</v>
      </c>
      <c r="FE908" s="4">
        <v>5691</v>
      </c>
      <c r="FF908" s="4">
        <v>542</v>
      </c>
      <c r="FG908" s="4">
        <v>3.8</v>
      </c>
      <c r="FH908" s="4">
        <v>-1.3500000000000005</v>
      </c>
      <c r="FI908" s="4">
        <v>0</v>
      </c>
      <c r="FJ908" s="4">
        <v>0</v>
      </c>
      <c r="FK908" s="4">
        <v>0</v>
      </c>
      <c r="FL908" s="4">
        <v>0</v>
      </c>
      <c r="FM908" s="4">
        <v>86</v>
      </c>
      <c r="FN908" s="4">
        <v>73</v>
      </c>
      <c r="FO908" s="4">
        <v>4.05</v>
      </c>
      <c r="FP908" s="4">
        <v>-1.6500000000000004</v>
      </c>
      <c r="FQ908" s="4">
        <v>9</v>
      </c>
      <c r="FR908" s="4">
        <v>0</v>
      </c>
      <c r="FS908" s="4">
        <v>959.3</v>
      </c>
      <c r="FT908" s="4">
        <v>93.949999999999932</v>
      </c>
      <c r="FU908" s="4">
        <v>16589</v>
      </c>
      <c r="FV908" s="4">
        <v>-36</v>
      </c>
      <c r="FW908" s="4">
        <v>4.4000000000000004</v>
      </c>
      <c r="FX908" s="4">
        <v>-1.6499999999999995</v>
      </c>
      <c r="FY908" s="4">
        <v>0</v>
      </c>
      <c r="FZ908" s="4">
        <v>0</v>
      </c>
      <c r="GA908" s="4">
        <v>0</v>
      </c>
      <c r="GB908" s="4">
        <v>0</v>
      </c>
      <c r="GC908" s="4">
        <v>301</v>
      </c>
      <c r="GD908" s="4">
        <v>-20</v>
      </c>
      <c r="GE908" s="4">
        <v>4.6500000000000004</v>
      </c>
      <c r="GF908" s="4">
        <v>-1.6999999999999993</v>
      </c>
      <c r="GG908" s="4">
        <v>316</v>
      </c>
      <c r="GH908" s="4">
        <v>0</v>
      </c>
      <c r="GI908" s="4">
        <v>859.1</v>
      </c>
      <c r="GJ908" s="4">
        <v>89.100000000000023</v>
      </c>
      <c r="GK908" s="4">
        <v>12312</v>
      </c>
      <c r="GL908" s="4">
        <v>1879</v>
      </c>
      <c r="GM908" s="4">
        <v>4.95</v>
      </c>
      <c r="GN908" s="4">
        <v>-1.9500000000000002</v>
      </c>
      <c r="GO908" s="4">
        <v>2</v>
      </c>
      <c r="GP908" s="4">
        <v>2</v>
      </c>
      <c r="GQ908" s="4">
        <v>806.35</v>
      </c>
      <c r="GR908" s="4">
        <v>270.85000000000002</v>
      </c>
      <c r="GS908" s="4">
        <v>316</v>
      </c>
      <c r="GT908" s="4">
        <v>5</v>
      </c>
      <c r="GU908" s="4">
        <v>5.3</v>
      </c>
      <c r="GV908" s="4">
        <v>-2.2999999999999998</v>
      </c>
      <c r="GW908" s="4">
        <v>286</v>
      </c>
      <c r="GX908" s="4">
        <v>8</v>
      </c>
      <c r="GY908" s="4">
        <v>761.95</v>
      </c>
      <c r="GZ908" s="4">
        <v>92.850000000000023</v>
      </c>
      <c r="HA908" s="4">
        <v>9757</v>
      </c>
      <c r="HB908" s="4">
        <v>641</v>
      </c>
      <c r="HC908" s="4">
        <v>5.6</v>
      </c>
      <c r="HD908" s="4">
        <v>-2.5500000000000007</v>
      </c>
      <c r="HE908" s="4">
        <v>1</v>
      </c>
      <c r="HF908" s="4">
        <v>0</v>
      </c>
      <c r="HG908" s="4">
        <v>0</v>
      </c>
      <c r="HH908" s="4">
        <v>0</v>
      </c>
      <c r="HI908" s="4">
        <v>1016</v>
      </c>
      <c r="HJ908" s="4">
        <v>-147</v>
      </c>
      <c r="HK908" s="4">
        <v>5.95</v>
      </c>
      <c r="HL908" s="4">
        <v>-3.05</v>
      </c>
      <c r="HM908" s="4">
        <v>987</v>
      </c>
      <c r="HN908" s="4">
        <v>84</v>
      </c>
      <c r="HO908" s="4">
        <v>663.05</v>
      </c>
      <c r="HP908" s="4">
        <v>90.5</v>
      </c>
      <c r="HQ908" s="4">
        <v>18787</v>
      </c>
      <c r="HR908" s="4">
        <v>4058</v>
      </c>
      <c r="HS908" s="4">
        <v>6.75</v>
      </c>
      <c r="HT908" s="4">
        <v>-3.6999999999999993</v>
      </c>
      <c r="HU908" s="4">
        <v>12</v>
      </c>
      <c r="HV908" s="4">
        <v>5</v>
      </c>
      <c r="HW908" s="4">
        <v>610.70000000000005</v>
      </c>
      <c r="HX908" s="4">
        <v>60.700000000000045</v>
      </c>
      <c r="HY908" s="4">
        <v>1219</v>
      </c>
      <c r="HZ908" s="4">
        <v>208</v>
      </c>
      <c r="IA908" s="4">
        <v>7.6</v>
      </c>
      <c r="IB908" s="4">
        <v>-4.4500000000000011</v>
      </c>
      <c r="IC908" s="4">
        <v>399</v>
      </c>
      <c r="ID908" s="4">
        <v>-3</v>
      </c>
      <c r="IE908" s="4">
        <v>564.54999999999995</v>
      </c>
      <c r="IF908" s="4">
        <v>91.899999999999977</v>
      </c>
      <c r="IG908" s="4">
        <v>11274</v>
      </c>
      <c r="IH908" s="4">
        <v>393</v>
      </c>
      <c r="II908" s="4">
        <v>8.6</v>
      </c>
      <c r="IJ908" s="4">
        <v>-5.5500000000000007</v>
      </c>
      <c r="IK908" s="4">
        <v>76</v>
      </c>
      <c r="IL908" s="4">
        <v>5</v>
      </c>
      <c r="IM908" s="4">
        <v>511.75</v>
      </c>
      <c r="IN908" s="4">
        <v>74.699999999999989</v>
      </c>
      <c r="IO908" s="4">
        <v>2598</v>
      </c>
      <c r="IP908" s="4">
        <v>862</v>
      </c>
      <c r="IQ908" s="4">
        <v>10.1</v>
      </c>
      <c r="IR908" s="4">
        <v>-7.0000000000000018</v>
      </c>
      <c r="IS908" s="4">
        <v>856</v>
      </c>
      <c r="IT908" s="4">
        <v>-23</v>
      </c>
      <c r="IU908" s="4">
        <v>470.75</v>
      </c>
      <c r="IV908" s="4">
        <v>85.649999999999977</v>
      </c>
      <c r="IW908" s="4">
        <v>16259</v>
      </c>
      <c r="IX908" s="4">
        <v>2743</v>
      </c>
      <c r="IY908" s="4">
        <v>12.1</v>
      </c>
      <c r="IZ908" s="4">
        <v>-8.65</v>
      </c>
      <c r="JA908" s="4">
        <v>41</v>
      </c>
      <c r="JB908" s="4">
        <v>-11</v>
      </c>
      <c r="JC908" s="4">
        <v>422.9</v>
      </c>
      <c r="JD908" s="4">
        <v>79.099999999999966</v>
      </c>
      <c r="JE908" s="4">
        <v>5374</v>
      </c>
      <c r="JF908" s="4">
        <v>2579</v>
      </c>
      <c r="JG908" s="4">
        <v>14.75</v>
      </c>
      <c r="JH908" s="4">
        <v>-10.7</v>
      </c>
      <c r="JI908" s="4">
        <v>2389</v>
      </c>
      <c r="JJ908" s="4">
        <v>30</v>
      </c>
      <c r="JK908" s="4">
        <v>372.5</v>
      </c>
      <c r="JL908" s="4">
        <v>77.199999999999989</v>
      </c>
      <c r="JM908" s="4">
        <v>22196</v>
      </c>
      <c r="JN908" s="4">
        <v>6867</v>
      </c>
      <c r="JO908" s="4">
        <v>18.2</v>
      </c>
      <c r="JP908" s="4">
        <v>-13.55</v>
      </c>
      <c r="JQ908" s="5">
        <v>283</v>
      </c>
      <c r="JR908" s="4">
        <v>9</v>
      </c>
      <c r="JS908" s="4">
        <v>326</v>
      </c>
      <c r="JT908" s="4">
        <v>73.349999999999994</v>
      </c>
      <c r="JU908" s="4">
        <v>8534</v>
      </c>
      <c r="JV908" s="4">
        <v>3406</v>
      </c>
      <c r="JW908" s="4">
        <v>22.65</v>
      </c>
      <c r="JX908" s="4">
        <v>-16.350000000000001</v>
      </c>
      <c r="JY908" s="4">
        <v>4801</v>
      </c>
      <c r="JZ908" s="4">
        <v>-1212</v>
      </c>
      <c r="KA908" s="4">
        <v>283.55</v>
      </c>
      <c r="KB908" s="4">
        <v>68.25</v>
      </c>
      <c r="KC908" s="4">
        <v>28832</v>
      </c>
      <c r="KD908" s="4">
        <v>5272</v>
      </c>
      <c r="KE908" s="4">
        <v>28.35</v>
      </c>
      <c r="KF908" s="4">
        <v>-20.799999999999997</v>
      </c>
      <c r="KG908" s="4">
        <v>1953</v>
      </c>
      <c r="KH908" s="4">
        <v>564</v>
      </c>
      <c r="KI908" s="4">
        <v>242</v>
      </c>
      <c r="KJ908" s="4">
        <v>64.550000000000011</v>
      </c>
      <c r="KK908" s="4">
        <v>8146</v>
      </c>
      <c r="KL908" s="4">
        <v>4146</v>
      </c>
      <c r="KM908" s="4">
        <v>35.9</v>
      </c>
      <c r="KN908" s="4">
        <v>-26.200000000000003</v>
      </c>
      <c r="KO908" s="4">
        <v>16260</v>
      </c>
      <c r="KP908" s="4">
        <v>711</v>
      </c>
      <c r="KQ908" s="4">
        <v>200.95</v>
      </c>
      <c r="KR908" s="4">
        <v>57.199999999999989</v>
      </c>
      <c r="KS908" s="4">
        <v>41427</v>
      </c>
      <c r="KT908" s="4">
        <v>15643</v>
      </c>
      <c r="KU908" s="4">
        <v>45.6</v>
      </c>
      <c r="KV908" s="4">
        <v>-32.550000000000004</v>
      </c>
      <c r="KW908" s="4">
        <v>2894</v>
      </c>
      <c r="KX908" s="4">
        <v>66</v>
      </c>
      <c r="KY908" s="4">
        <v>162.75</v>
      </c>
      <c r="KZ908" s="4">
        <v>50.45</v>
      </c>
      <c r="LA908" s="4">
        <v>9666</v>
      </c>
      <c r="LB908" s="4">
        <v>5379</v>
      </c>
      <c r="LC908" s="4">
        <v>57.9</v>
      </c>
      <c r="LD908" s="4">
        <v>-39.699999999999996</v>
      </c>
    </row>
    <row r="909" spans="1:316" x14ac:dyDescent="0.25">
      <c r="A909" s="171">
        <v>44071.514389351854</v>
      </c>
      <c r="B909" s="172">
        <v>0.5131944444444444</v>
      </c>
      <c r="C909" s="4">
        <v>11655.1</v>
      </c>
      <c r="D909" s="4">
        <v>11650</v>
      </c>
      <c r="E909" s="173">
        <v>151.19999999999999</v>
      </c>
      <c r="F909" s="173">
        <v>-117.89999999999999</v>
      </c>
      <c r="G909" s="173">
        <v>313.89999999999998</v>
      </c>
      <c r="H909" s="173">
        <v>2853.95</v>
      </c>
      <c r="I909" s="173">
        <v>-5529.3</v>
      </c>
      <c r="J909" s="173">
        <v>8383.25</v>
      </c>
      <c r="K909" s="127">
        <v>13.57</v>
      </c>
      <c r="L909" s="127">
        <v>18.350000000000001</v>
      </c>
      <c r="M909" s="127">
        <v>-2.1500000000000004</v>
      </c>
      <c r="N909" s="127">
        <v>0.56000000000000227</v>
      </c>
      <c r="O909" s="127">
        <v>-0.17831111330911711</v>
      </c>
      <c r="P909" s="127">
        <v>0.86733916631800123</v>
      </c>
      <c r="Q909" s="127">
        <v>1.3727247186228269</v>
      </c>
      <c r="R909" s="4">
        <v>61181</v>
      </c>
      <c r="S909" s="4">
        <v>102448</v>
      </c>
      <c r="T909" s="173">
        <v>11680.833333333334</v>
      </c>
      <c r="U909" s="173">
        <v>-0.38333333333321207</v>
      </c>
      <c r="V909" s="4">
        <v>183897</v>
      </c>
      <c r="W909" s="4">
        <v>-21575</v>
      </c>
      <c r="X909" s="173">
        <v>25.733333333333576</v>
      </c>
      <c r="Y909" s="126">
        <v>48567</v>
      </c>
      <c r="Z909" s="126">
        <v>103782</v>
      </c>
      <c r="AA909" s="126">
        <v>152349</v>
      </c>
      <c r="AB909" s="126">
        <v>41267</v>
      </c>
      <c r="AC909" s="126">
        <v>34636</v>
      </c>
      <c r="AD909" s="176" t="e">
        <v>#REF!</v>
      </c>
      <c r="AE909" s="177">
        <v>1.0935903018044452E-2</v>
      </c>
      <c r="AF909" s="177">
        <v>2.3633935242334078E-2</v>
      </c>
      <c r="AG909" s="177">
        <v>0.10661719738673954</v>
      </c>
      <c r="AH909" s="177">
        <v>0.23247239051276658</v>
      </c>
      <c r="AI909" s="127">
        <v>0.13409452162107904</v>
      </c>
      <c r="AJ909" s="127">
        <v>0</v>
      </c>
      <c r="AK909" s="4">
        <v>0</v>
      </c>
      <c r="AL909" s="178">
        <v>11600</v>
      </c>
      <c r="AM909" s="178">
        <v>11500</v>
      </c>
      <c r="AN909" s="178">
        <v>11700</v>
      </c>
      <c r="AO909" s="178">
        <v>11400</v>
      </c>
      <c r="AS909" s="4">
        <v>2.5592864637985309</v>
      </c>
      <c r="AT909" s="4">
        <v>3.3016586040082929</v>
      </c>
      <c r="AU909" s="4">
        <v>1.4625153625563294</v>
      </c>
      <c r="AV909" s="4">
        <v>0.77149425287356321</v>
      </c>
      <c r="AW909" s="4">
        <v>0.4578581013082858</v>
      </c>
      <c r="AX909" s="4">
        <v>0.11894139119853984</v>
      </c>
      <c r="AY909" s="4">
        <v>18.921132457027301</v>
      </c>
      <c r="AZ909" s="4">
        <v>152.375</v>
      </c>
      <c r="BA909" s="4">
        <v>27.656641604010026</v>
      </c>
      <c r="BB909" s="4">
        <v>34.026666666666664</v>
      </c>
      <c r="BC909" s="4">
        <v>18.994158878504674</v>
      </c>
      <c r="BD909" s="4">
        <v>109.45833333333333</v>
      </c>
      <c r="BE909" s="4">
        <v>9.290916701548765</v>
      </c>
      <c r="BF909" s="4">
        <v>30.155477031802121</v>
      </c>
      <c r="BG909" s="4">
        <v>6.0329098104561547</v>
      </c>
      <c r="BH909" s="4">
        <v>4.1710189452124933</v>
      </c>
      <c r="BI909" s="4">
        <v>5</v>
      </c>
      <c r="BJ909" s="4">
        <v>2</v>
      </c>
      <c r="BK909" s="4">
        <v>1659.25</v>
      </c>
      <c r="BL909" s="4">
        <v>84.25</v>
      </c>
      <c r="BM909" s="4">
        <v>7885</v>
      </c>
      <c r="BN909" s="4">
        <v>451</v>
      </c>
      <c r="BO909" s="4">
        <v>1.8</v>
      </c>
      <c r="BP909" s="4">
        <v>-0.74999999999999978</v>
      </c>
      <c r="BQ909" s="4">
        <v>0</v>
      </c>
      <c r="BR909" s="4">
        <v>0</v>
      </c>
      <c r="BS909" s="4">
        <v>0</v>
      </c>
      <c r="BT909" s="4">
        <v>0</v>
      </c>
      <c r="BU909" s="4">
        <v>56</v>
      </c>
      <c r="BV909" s="4">
        <v>0</v>
      </c>
      <c r="BW909" s="4">
        <v>1.8</v>
      </c>
      <c r="BX909" s="4">
        <v>-1.2</v>
      </c>
      <c r="BY909" s="4">
        <v>23</v>
      </c>
      <c r="BZ909" s="4">
        <v>0</v>
      </c>
      <c r="CA909" s="4">
        <v>0</v>
      </c>
      <c r="CB909" s="4">
        <v>0</v>
      </c>
      <c r="CC909" s="4">
        <v>452</v>
      </c>
      <c r="CD909" s="4">
        <v>79</v>
      </c>
      <c r="CE909" s="4">
        <v>2.1</v>
      </c>
      <c r="CF909" s="4">
        <v>-0.79999999999999982</v>
      </c>
      <c r="CG909" s="4">
        <v>0</v>
      </c>
      <c r="CH909" s="4">
        <v>0</v>
      </c>
      <c r="CI909" s="4">
        <v>0</v>
      </c>
      <c r="CJ909" s="4">
        <v>0</v>
      </c>
      <c r="CK909" s="4">
        <v>1</v>
      </c>
      <c r="CL909" s="4">
        <v>1</v>
      </c>
      <c r="CM909" s="4">
        <v>2.35</v>
      </c>
      <c r="CN909" s="4">
        <v>-9.5500000000000007</v>
      </c>
      <c r="CO909" s="4">
        <v>11</v>
      </c>
      <c r="CP909" s="4">
        <v>0</v>
      </c>
      <c r="CQ909" s="4">
        <v>1405.4</v>
      </c>
      <c r="CR909" s="4">
        <v>21.400000000000091</v>
      </c>
      <c r="CS909" s="4">
        <v>1316</v>
      </c>
      <c r="CT909" s="4">
        <v>-317</v>
      </c>
      <c r="CU909" s="4">
        <v>2.35</v>
      </c>
      <c r="CV909" s="4">
        <v>-0.75</v>
      </c>
      <c r="CW909" s="4">
        <v>0</v>
      </c>
      <c r="CX909" s="4">
        <v>0</v>
      </c>
      <c r="CY909" s="4">
        <v>0</v>
      </c>
      <c r="CZ909" s="4">
        <v>0</v>
      </c>
      <c r="DA909" s="4">
        <v>29</v>
      </c>
      <c r="DB909" s="4">
        <v>1</v>
      </c>
      <c r="DC909" s="4">
        <v>2.6</v>
      </c>
      <c r="DD909" s="4">
        <v>-1.85</v>
      </c>
      <c r="DE909" s="4">
        <v>29</v>
      </c>
      <c r="DF909" s="4">
        <v>0</v>
      </c>
      <c r="DG909" s="4">
        <v>0</v>
      </c>
      <c r="DH909" s="4">
        <v>0</v>
      </c>
      <c r="DI909" s="4">
        <v>2277</v>
      </c>
      <c r="DJ909" s="4">
        <v>33</v>
      </c>
      <c r="DK909" s="4">
        <v>2.7</v>
      </c>
      <c r="DL909" s="4">
        <v>-0.75</v>
      </c>
      <c r="DM909" s="4">
        <v>0</v>
      </c>
      <c r="DN909" s="4">
        <v>0</v>
      </c>
      <c r="DO909" s="4">
        <v>0</v>
      </c>
      <c r="DP909" s="4">
        <v>0</v>
      </c>
      <c r="DQ909" s="4">
        <v>20</v>
      </c>
      <c r="DR909" s="4">
        <v>19</v>
      </c>
      <c r="DS909" s="4">
        <v>2.9</v>
      </c>
      <c r="DT909" s="4">
        <v>-1.9</v>
      </c>
      <c r="DU909" s="4">
        <v>1</v>
      </c>
      <c r="DV909" s="4">
        <v>0</v>
      </c>
      <c r="DW909" s="4">
        <v>0</v>
      </c>
      <c r="DX909" s="4">
        <v>0</v>
      </c>
      <c r="DY909" s="4">
        <v>3449</v>
      </c>
      <c r="DZ909" s="4">
        <v>-147</v>
      </c>
      <c r="EA909" s="4">
        <v>3</v>
      </c>
      <c r="EB909" s="4">
        <v>-0.85000000000000009</v>
      </c>
      <c r="EC909" s="4">
        <v>0</v>
      </c>
      <c r="ED909" s="4">
        <v>0</v>
      </c>
      <c r="EE909" s="4">
        <v>0</v>
      </c>
      <c r="EF909" s="4">
        <v>0</v>
      </c>
      <c r="EG909" s="4">
        <v>175</v>
      </c>
      <c r="EH909" s="4">
        <v>168</v>
      </c>
      <c r="EI909" s="4">
        <v>3.2</v>
      </c>
      <c r="EJ909" s="4">
        <v>-1.5</v>
      </c>
      <c r="EK909" s="4">
        <v>102</v>
      </c>
      <c r="EL909" s="4">
        <v>1</v>
      </c>
      <c r="EM909" s="4">
        <v>1169.25</v>
      </c>
      <c r="EN909" s="4">
        <v>105</v>
      </c>
      <c r="EO909" s="4">
        <v>21714</v>
      </c>
      <c r="EP909" s="4">
        <v>2811</v>
      </c>
      <c r="EQ909" s="4">
        <v>3.4</v>
      </c>
      <c r="ER909" s="4">
        <v>-1.0500000000000003</v>
      </c>
      <c r="ES909" s="4">
        <v>1</v>
      </c>
      <c r="ET909" s="4">
        <v>1</v>
      </c>
      <c r="EU909" s="4">
        <v>1048.2</v>
      </c>
      <c r="EV909" s="4">
        <v>377.35</v>
      </c>
      <c r="EW909" s="4">
        <v>281</v>
      </c>
      <c r="EX909" s="4">
        <v>255</v>
      </c>
      <c r="EY909" s="4">
        <v>3.65</v>
      </c>
      <c r="EZ909" s="4">
        <v>-1.3000000000000003</v>
      </c>
      <c r="FA909" s="4">
        <v>26</v>
      </c>
      <c r="FB909" s="4">
        <v>0</v>
      </c>
      <c r="FC909" s="4">
        <v>1055.25</v>
      </c>
      <c r="FD909" s="4">
        <v>93.799999999999955</v>
      </c>
      <c r="FE909" s="4">
        <v>5691</v>
      </c>
      <c r="FF909" s="4">
        <v>542</v>
      </c>
      <c r="FG909" s="4">
        <v>3.8</v>
      </c>
      <c r="FH909" s="4">
        <v>-1.3500000000000005</v>
      </c>
      <c r="FI909" s="4">
        <v>0</v>
      </c>
      <c r="FJ909" s="4">
        <v>0</v>
      </c>
      <c r="FK909" s="4">
        <v>0</v>
      </c>
      <c r="FL909" s="4">
        <v>0</v>
      </c>
      <c r="FM909" s="4">
        <v>86</v>
      </c>
      <c r="FN909" s="4">
        <v>73</v>
      </c>
      <c r="FO909" s="4">
        <v>4.05</v>
      </c>
      <c r="FP909" s="4">
        <v>-1.6500000000000004</v>
      </c>
      <c r="FQ909" s="4">
        <v>9</v>
      </c>
      <c r="FR909" s="4">
        <v>0</v>
      </c>
      <c r="FS909" s="4">
        <v>959.3</v>
      </c>
      <c r="FT909" s="4">
        <v>93.949999999999932</v>
      </c>
      <c r="FU909" s="4">
        <v>16589</v>
      </c>
      <c r="FV909" s="4">
        <v>-36</v>
      </c>
      <c r="FW909" s="4">
        <v>4.4000000000000004</v>
      </c>
      <c r="FX909" s="4">
        <v>-1.6499999999999995</v>
      </c>
      <c r="FY909" s="4">
        <v>0</v>
      </c>
      <c r="FZ909" s="4">
        <v>0</v>
      </c>
      <c r="GA909" s="4">
        <v>0</v>
      </c>
      <c r="GB909" s="4">
        <v>0</v>
      </c>
      <c r="GC909" s="4">
        <v>301</v>
      </c>
      <c r="GD909" s="4">
        <v>-20</v>
      </c>
      <c r="GE909" s="4">
        <v>4.6500000000000004</v>
      </c>
      <c r="GF909" s="4">
        <v>-1.6999999999999993</v>
      </c>
      <c r="GG909" s="4">
        <v>316</v>
      </c>
      <c r="GH909" s="4">
        <v>0</v>
      </c>
      <c r="GI909" s="4">
        <v>859.1</v>
      </c>
      <c r="GJ909" s="4">
        <v>89.100000000000023</v>
      </c>
      <c r="GK909" s="4">
        <v>12312</v>
      </c>
      <c r="GL909" s="4">
        <v>1879</v>
      </c>
      <c r="GM909" s="4">
        <v>5</v>
      </c>
      <c r="GN909" s="4">
        <v>-1.9000000000000004</v>
      </c>
      <c r="GO909" s="4">
        <v>2</v>
      </c>
      <c r="GP909" s="4">
        <v>2</v>
      </c>
      <c r="GQ909" s="4">
        <v>806.35</v>
      </c>
      <c r="GR909" s="4">
        <v>270.85000000000002</v>
      </c>
      <c r="GS909" s="4">
        <v>316</v>
      </c>
      <c r="GT909" s="4">
        <v>5</v>
      </c>
      <c r="GU909" s="4">
        <v>5.3</v>
      </c>
      <c r="GV909" s="4">
        <v>-2.2999999999999998</v>
      </c>
      <c r="GW909" s="4">
        <v>286</v>
      </c>
      <c r="GX909" s="4">
        <v>8</v>
      </c>
      <c r="GY909" s="4">
        <v>761.95</v>
      </c>
      <c r="GZ909" s="4">
        <v>92.850000000000023</v>
      </c>
      <c r="HA909" s="4">
        <v>9757</v>
      </c>
      <c r="HB909" s="4">
        <v>641</v>
      </c>
      <c r="HC909" s="4">
        <v>5.6</v>
      </c>
      <c r="HD909" s="4">
        <v>-2.5500000000000007</v>
      </c>
      <c r="HE909" s="4">
        <v>1</v>
      </c>
      <c r="HF909" s="4">
        <v>0</v>
      </c>
      <c r="HG909" s="4">
        <v>0</v>
      </c>
      <c r="HH909" s="4">
        <v>0</v>
      </c>
      <c r="HI909" s="4">
        <v>1016</v>
      </c>
      <c r="HJ909" s="4">
        <v>-147</v>
      </c>
      <c r="HK909" s="4">
        <v>6.1</v>
      </c>
      <c r="HL909" s="4">
        <v>-2.9000000000000004</v>
      </c>
      <c r="HM909" s="4">
        <v>989</v>
      </c>
      <c r="HN909" s="4">
        <v>86</v>
      </c>
      <c r="HO909" s="4">
        <v>669.1</v>
      </c>
      <c r="HP909" s="4">
        <v>96.550000000000068</v>
      </c>
      <c r="HQ909" s="4">
        <v>18713</v>
      </c>
      <c r="HR909" s="4">
        <v>3984</v>
      </c>
      <c r="HS909" s="4">
        <v>6.8</v>
      </c>
      <c r="HT909" s="4">
        <v>-3.6499999999999995</v>
      </c>
      <c r="HU909" s="4">
        <v>8</v>
      </c>
      <c r="HV909" s="4">
        <v>1</v>
      </c>
      <c r="HW909" s="4">
        <v>610.70000000000005</v>
      </c>
      <c r="HX909" s="4">
        <v>60.700000000000045</v>
      </c>
      <c r="HY909" s="4">
        <v>1219</v>
      </c>
      <c r="HZ909" s="4">
        <v>208</v>
      </c>
      <c r="IA909" s="4">
        <v>7.6</v>
      </c>
      <c r="IB909" s="4">
        <v>-4.4500000000000011</v>
      </c>
      <c r="IC909" s="4">
        <v>399</v>
      </c>
      <c r="ID909" s="4">
        <v>-3</v>
      </c>
      <c r="IE909" s="4">
        <v>564.54999999999995</v>
      </c>
      <c r="IF909" s="4">
        <v>91.899999999999977</v>
      </c>
      <c r="IG909" s="4">
        <v>11035</v>
      </c>
      <c r="IH909" s="4">
        <v>154</v>
      </c>
      <c r="II909" s="4">
        <v>8.6999999999999993</v>
      </c>
      <c r="IJ909" s="4">
        <v>-5.4500000000000011</v>
      </c>
      <c r="IK909" s="4">
        <v>75</v>
      </c>
      <c r="IL909" s="4">
        <v>4</v>
      </c>
      <c r="IM909" s="4">
        <v>512.04999999999995</v>
      </c>
      <c r="IN909" s="4">
        <v>74.999999999999943</v>
      </c>
      <c r="IO909" s="4">
        <v>2552</v>
      </c>
      <c r="IP909" s="4">
        <v>816</v>
      </c>
      <c r="IQ909" s="4">
        <v>10.1</v>
      </c>
      <c r="IR909" s="4">
        <v>-7.0000000000000018</v>
      </c>
      <c r="IS909" s="4">
        <v>856</v>
      </c>
      <c r="IT909" s="4">
        <v>-23</v>
      </c>
      <c r="IU909" s="4">
        <v>470</v>
      </c>
      <c r="IV909" s="4">
        <v>84.899999999999977</v>
      </c>
      <c r="IW909" s="4">
        <v>16259</v>
      </c>
      <c r="IX909" s="4">
        <v>2743</v>
      </c>
      <c r="IY909" s="4">
        <v>12.2</v>
      </c>
      <c r="IZ909" s="4">
        <v>-8.5500000000000007</v>
      </c>
      <c r="JA909" s="4">
        <v>48</v>
      </c>
      <c r="JB909" s="4">
        <v>-4</v>
      </c>
      <c r="JC909" s="4">
        <v>438.3</v>
      </c>
      <c r="JD909" s="4">
        <v>94.5</v>
      </c>
      <c r="JE909" s="4">
        <v>5254</v>
      </c>
      <c r="JF909" s="4">
        <v>2459</v>
      </c>
      <c r="JG909" s="4">
        <v>14.7</v>
      </c>
      <c r="JH909" s="4">
        <v>-10.75</v>
      </c>
      <c r="JI909" s="4">
        <v>2389</v>
      </c>
      <c r="JJ909" s="4">
        <v>30</v>
      </c>
      <c r="JK909" s="4">
        <v>373.45</v>
      </c>
      <c r="JL909" s="4">
        <v>78.149999999999977</v>
      </c>
      <c r="JM909" s="4">
        <v>22196</v>
      </c>
      <c r="JN909" s="4">
        <v>6867</v>
      </c>
      <c r="JO909" s="4">
        <v>18.149999999999999</v>
      </c>
      <c r="JP909" s="4">
        <v>-13.600000000000001</v>
      </c>
      <c r="JQ909" s="5">
        <v>283</v>
      </c>
      <c r="JR909" s="4">
        <v>9</v>
      </c>
      <c r="JS909" s="4">
        <v>336</v>
      </c>
      <c r="JT909" s="4">
        <v>83.35</v>
      </c>
      <c r="JU909" s="4">
        <v>8534</v>
      </c>
      <c r="JV909" s="4">
        <v>3406</v>
      </c>
      <c r="JW909" s="4">
        <v>22.35</v>
      </c>
      <c r="JX909" s="4">
        <v>-16.649999999999999</v>
      </c>
      <c r="JY909" s="4">
        <v>4801</v>
      </c>
      <c r="JZ909" s="4">
        <v>-1212</v>
      </c>
      <c r="KA909" s="4">
        <v>281.05</v>
      </c>
      <c r="KB909" s="4">
        <v>65.75</v>
      </c>
      <c r="KC909" s="4">
        <v>28964</v>
      </c>
      <c r="KD909" s="4">
        <v>5404</v>
      </c>
      <c r="KE909" s="4">
        <v>28.25</v>
      </c>
      <c r="KF909" s="4">
        <v>-20.9</v>
      </c>
      <c r="KG909" s="4">
        <v>1953</v>
      </c>
      <c r="KH909" s="4">
        <v>564</v>
      </c>
      <c r="KI909" s="4">
        <v>241.75</v>
      </c>
      <c r="KJ909" s="4">
        <v>64.300000000000011</v>
      </c>
      <c r="KK909" s="4">
        <v>8146</v>
      </c>
      <c r="KL909" s="4">
        <v>4146</v>
      </c>
      <c r="KM909" s="4">
        <v>35.75</v>
      </c>
      <c r="KN909" s="4">
        <v>-26.35</v>
      </c>
      <c r="KO909" s="4">
        <v>16201</v>
      </c>
      <c r="KP909" s="4">
        <v>652</v>
      </c>
      <c r="KQ909" s="4">
        <v>201.7</v>
      </c>
      <c r="KR909" s="4">
        <v>57.949999999999989</v>
      </c>
      <c r="KS909" s="4">
        <v>41463</v>
      </c>
      <c r="KT909" s="4">
        <v>15679</v>
      </c>
      <c r="KU909" s="4">
        <v>45.45</v>
      </c>
      <c r="KV909" s="4">
        <v>-32.700000000000003</v>
      </c>
      <c r="KW909" s="4">
        <v>2894</v>
      </c>
      <c r="KX909" s="4">
        <v>66</v>
      </c>
      <c r="KY909" s="4">
        <v>163.1</v>
      </c>
      <c r="KZ909" s="4">
        <v>50.8</v>
      </c>
      <c r="LA909" s="4">
        <v>9555</v>
      </c>
      <c r="LB909" s="4">
        <v>5268</v>
      </c>
      <c r="LC909" s="4">
        <v>58.05</v>
      </c>
      <c r="LD909" s="4">
        <v>-39.549999999999997</v>
      </c>
    </row>
    <row r="910" spans="1:316" x14ac:dyDescent="0.25">
      <c r="A910" s="171">
        <v>44071.51227939815</v>
      </c>
      <c r="B910" s="172">
        <v>0.51111111111111118</v>
      </c>
      <c r="C910" s="4">
        <v>11666.6</v>
      </c>
      <c r="D910" s="4">
        <v>11650</v>
      </c>
      <c r="E910" s="173">
        <v>137.85000000000002</v>
      </c>
      <c r="F910" s="173">
        <v>-115.10000000000001</v>
      </c>
      <c r="G910" s="173">
        <v>313.89999999999998</v>
      </c>
      <c r="H910" s="173">
        <v>2874.8</v>
      </c>
      <c r="I910" s="173">
        <v>-5517.35</v>
      </c>
      <c r="J910" s="173">
        <v>8392.1500000000015</v>
      </c>
      <c r="K910" s="127">
        <v>13.57</v>
      </c>
      <c r="L910" s="127">
        <v>18.350000000000001</v>
      </c>
      <c r="M910" s="127">
        <v>-2.1500000000000004</v>
      </c>
      <c r="N910" s="127">
        <v>0.56000000000000227</v>
      </c>
      <c r="O910" s="127">
        <v>-0.2054570435227662</v>
      </c>
      <c r="P910" s="127">
        <v>0.87258838953858076</v>
      </c>
      <c r="Q910" s="127">
        <v>1.3705627631898287</v>
      </c>
      <c r="R910" s="4">
        <v>61124</v>
      </c>
      <c r="S910" s="4">
        <v>101862</v>
      </c>
      <c r="T910" s="173">
        <v>11689.200000000003</v>
      </c>
      <c r="U910" s="173">
        <v>-2.3333333333321207</v>
      </c>
      <c r="V910" s="4">
        <v>183817</v>
      </c>
      <c r="W910" s="4">
        <v>-21130</v>
      </c>
      <c r="X910" s="173">
        <v>22.600000000002183</v>
      </c>
      <c r="Y910" s="126">
        <v>49728</v>
      </c>
      <c r="Z910" s="126">
        <v>103126</v>
      </c>
      <c r="AA910" s="126">
        <v>152854</v>
      </c>
      <c r="AB910" s="126">
        <v>40738</v>
      </c>
      <c r="AC910" s="126">
        <v>32985</v>
      </c>
      <c r="AD910" s="176" t="e">
        <v>#REF!</v>
      </c>
      <c r="AE910" s="177">
        <v>3.4806259729063892E-2</v>
      </c>
      <c r="AF910" s="177">
        <v>2.5929938123706423E-2</v>
      </c>
      <c r="AG910" s="177">
        <v>0.11357189651813449</v>
      </c>
      <c r="AH910" s="177">
        <v>0.25687425358319038</v>
      </c>
      <c r="AI910" s="127">
        <v>0.14898989641980134</v>
      </c>
      <c r="AJ910" s="127">
        <v>0</v>
      </c>
      <c r="AK910" s="4">
        <v>0</v>
      </c>
      <c r="AL910" s="178">
        <v>11600</v>
      </c>
      <c r="AM910" s="178">
        <v>11500</v>
      </c>
      <c r="AN910" s="178">
        <v>11700</v>
      </c>
      <c r="AO910" s="178">
        <v>11400</v>
      </c>
      <c r="AS910" s="4">
        <v>2.5475883256528418</v>
      </c>
      <c r="AT910" s="4">
        <v>3.3356594556873693</v>
      </c>
      <c r="AU910" s="4">
        <v>1.4476848090982941</v>
      </c>
      <c r="AV910" s="4">
        <v>0.7762314594396631</v>
      </c>
      <c r="AW910" s="4">
        <v>0.44657084188911705</v>
      </c>
      <c r="AX910" s="4">
        <v>0.11671469740634005</v>
      </c>
      <c r="AY910" s="4">
        <v>18.766430738119311</v>
      </c>
      <c r="AZ910" s="4">
        <v>152.5</v>
      </c>
      <c r="BA910" s="4">
        <v>27.616541353383457</v>
      </c>
      <c r="BB910" s="4">
        <v>34.146666666666668</v>
      </c>
      <c r="BC910" s="4">
        <v>18.995327102803738</v>
      </c>
      <c r="BD910" s="4">
        <v>110.33333333333333</v>
      </c>
      <c r="BE910" s="4">
        <v>9.2524068647969866</v>
      </c>
      <c r="BF910" s="4">
        <v>30.137809187279153</v>
      </c>
      <c r="BG910" s="4">
        <v>5.9627097576134247</v>
      </c>
      <c r="BH910" s="4">
        <v>4.14161554192229</v>
      </c>
      <c r="BI910" s="4">
        <v>5</v>
      </c>
      <c r="BJ910" s="4">
        <v>2</v>
      </c>
      <c r="BK910" s="4">
        <v>1659.25</v>
      </c>
      <c r="BL910" s="4">
        <v>84.25</v>
      </c>
      <c r="BM910" s="4">
        <v>7855</v>
      </c>
      <c r="BN910" s="4">
        <v>421</v>
      </c>
      <c r="BO910" s="4">
        <v>1.8</v>
      </c>
      <c r="BP910" s="4">
        <v>-0.74999999999999978</v>
      </c>
      <c r="BQ910" s="4">
        <v>0</v>
      </c>
      <c r="BR910" s="4">
        <v>0</v>
      </c>
      <c r="BS910" s="4">
        <v>0</v>
      </c>
      <c r="BT910" s="4">
        <v>0</v>
      </c>
      <c r="BU910" s="4">
        <v>56</v>
      </c>
      <c r="BV910" s="4">
        <v>0</v>
      </c>
      <c r="BW910" s="4">
        <v>1.8</v>
      </c>
      <c r="BX910" s="4">
        <v>-1.2</v>
      </c>
      <c r="BY910" s="4">
        <v>23</v>
      </c>
      <c r="BZ910" s="4">
        <v>0</v>
      </c>
      <c r="CA910" s="4">
        <v>0</v>
      </c>
      <c r="CB910" s="4">
        <v>0</v>
      </c>
      <c r="CC910" s="4">
        <v>452</v>
      </c>
      <c r="CD910" s="4">
        <v>79</v>
      </c>
      <c r="CE910" s="4">
        <v>2.1</v>
      </c>
      <c r="CF910" s="4">
        <v>-0.79999999999999982</v>
      </c>
      <c r="CG910" s="4">
        <v>0</v>
      </c>
      <c r="CH910" s="4">
        <v>0</v>
      </c>
      <c r="CI910" s="4">
        <v>0</v>
      </c>
      <c r="CJ910" s="4">
        <v>0</v>
      </c>
      <c r="CK910" s="4">
        <v>1</v>
      </c>
      <c r="CL910" s="4">
        <v>1</v>
      </c>
      <c r="CM910" s="4">
        <v>2.35</v>
      </c>
      <c r="CN910" s="4">
        <v>-9.5500000000000007</v>
      </c>
      <c r="CO910" s="4">
        <v>11</v>
      </c>
      <c r="CP910" s="4">
        <v>0</v>
      </c>
      <c r="CQ910" s="4">
        <v>1405.4</v>
      </c>
      <c r="CR910" s="4">
        <v>21.400000000000091</v>
      </c>
      <c r="CS910" s="4">
        <v>1322</v>
      </c>
      <c r="CT910" s="4">
        <v>-311</v>
      </c>
      <c r="CU910" s="4">
        <v>2.35</v>
      </c>
      <c r="CV910" s="4">
        <v>-0.75</v>
      </c>
      <c r="CW910" s="4">
        <v>0</v>
      </c>
      <c r="CX910" s="4">
        <v>0</v>
      </c>
      <c r="CY910" s="4">
        <v>0</v>
      </c>
      <c r="CZ910" s="4">
        <v>0</v>
      </c>
      <c r="DA910" s="4">
        <v>29</v>
      </c>
      <c r="DB910" s="4">
        <v>1</v>
      </c>
      <c r="DC910" s="4">
        <v>2.6</v>
      </c>
      <c r="DD910" s="4">
        <v>-1.85</v>
      </c>
      <c r="DE910" s="4">
        <v>29</v>
      </c>
      <c r="DF910" s="4">
        <v>0</v>
      </c>
      <c r="DG910" s="4">
        <v>0</v>
      </c>
      <c r="DH910" s="4">
        <v>0</v>
      </c>
      <c r="DI910" s="4">
        <v>2263</v>
      </c>
      <c r="DJ910" s="4">
        <v>19</v>
      </c>
      <c r="DK910" s="4">
        <v>2.7</v>
      </c>
      <c r="DL910" s="4">
        <v>-0.75</v>
      </c>
      <c r="DM910" s="4">
        <v>0</v>
      </c>
      <c r="DN910" s="4">
        <v>0</v>
      </c>
      <c r="DO910" s="4">
        <v>0</v>
      </c>
      <c r="DP910" s="4">
        <v>0</v>
      </c>
      <c r="DQ910" s="4">
        <v>20</v>
      </c>
      <c r="DR910" s="4">
        <v>19</v>
      </c>
      <c r="DS910" s="4">
        <v>2.9</v>
      </c>
      <c r="DT910" s="4">
        <v>-1.9</v>
      </c>
      <c r="DU910" s="4">
        <v>1</v>
      </c>
      <c r="DV910" s="4">
        <v>0</v>
      </c>
      <c r="DW910" s="4">
        <v>0</v>
      </c>
      <c r="DX910" s="4">
        <v>0</v>
      </c>
      <c r="DY910" s="4">
        <v>3472</v>
      </c>
      <c r="DZ910" s="4">
        <v>-124</v>
      </c>
      <c r="EA910" s="4">
        <v>3</v>
      </c>
      <c r="EB910" s="4">
        <v>-0.85000000000000009</v>
      </c>
      <c r="EC910" s="4">
        <v>0</v>
      </c>
      <c r="ED910" s="4">
        <v>0</v>
      </c>
      <c r="EE910" s="4">
        <v>0</v>
      </c>
      <c r="EF910" s="4">
        <v>0</v>
      </c>
      <c r="EG910" s="4">
        <v>175</v>
      </c>
      <c r="EH910" s="4">
        <v>168</v>
      </c>
      <c r="EI910" s="4">
        <v>3.2</v>
      </c>
      <c r="EJ910" s="4">
        <v>-1.5</v>
      </c>
      <c r="EK910" s="4">
        <v>102</v>
      </c>
      <c r="EL910" s="4">
        <v>1</v>
      </c>
      <c r="EM910" s="4">
        <v>1169.25</v>
      </c>
      <c r="EN910" s="4">
        <v>105</v>
      </c>
      <c r="EO910" s="4">
        <v>21698</v>
      </c>
      <c r="EP910" s="4">
        <v>2795</v>
      </c>
      <c r="EQ910" s="4">
        <v>3.4</v>
      </c>
      <c r="ER910" s="4">
        <v>-1.0500000000000003</v>
      </c>
      <c r="ES910" s="4">
        <v>1</v>
      </c>
      <c r="ET910" s="4">
        <v>1</v>
      </c>
      <c r="EU910" s="4">
        <v>1048.2</v>
      </c>
      <c r="EV910" s="4">
        <v>377.35</v>
      </c>
      <c r="EW910" s="4">
        <v>281</v>
      </c>
      <c r="EX910" s="4">
        <v>255</v>
      </c>
      <c r="EY910" s="4">
        <v>3.65</v>
      </c>
      <c r="EZ910" s="4">
        <v>-1.3000000000000003</v>
      </c>
      <c r="FA910" s="4">
        <v>26</v>
      </c>
      <c r="FB910" s="4">
        <v>0</v>
      </c>
      <c r="FC910" s="4">
        <v>1055.25</v>
      </c>
      <c r="FD910" s="4">
        <v>93.799999999999955</v>
      </c>
      <c r="FE910" s="4">
        <v>5622</v>
      </c>
      <c r="FF910" s="4">
        <v>473</v>
      </c>
      <c r="FG910" s="4">
        <v>3.8</v>
      </c>
      <c r="FH910" s="4">
        <v>-1.3500000000000005</v>
      </c>
      <c r="FI910" s="4">
        <v>0</v>
      </c>
      <c r="FJ910" s="4">
        <v>0</v>
      </c>
      <c r="FK910" s="4">
        <v>0</v>
      </c>
      <c r="FL910" s="4">
        <v>0</v>
      </c>
      <c r="FM910" s="4">
        <v>86</v>
      </c>
      <c r="FN910" s="4">
        <v>73</v>
      </c>
      <c r="FO910" s="4">
        <v>4.05</v>
      </c>
      <c r="FP910" s="4">
        <v>-1.6500000000000004</v>
      </c>
      <c r="FQ910" s="4">
        <v>9</v>
      </c>
      <c r="FR910" s="4">
        <v>0</v>
      </c>
      <c r="FS910" s="4">
        <v>959.3</v>
      </c>
      <c r="FT910" s="4">
        <v>93.949999999999932</v>
      </c>
      <c r="FU910" s="4">
        <v>16602</v>
      </c>
      <c r="FV910" s="4">
        <v>-23</v>
      </c>
      <c r="FW910" s="4">
        <v>4.3</v>
      </c>
      <c r="FX910" s="4">
        <v>-1.75</v>
      </c>
      <c r="FY910" s="4">
        <v>0</v>
      </c>
      <c r="FZ910" s="4">
        <v>0</v>
      </c>
      <c r="GA910" s="4">
        <v>0</v>
      </c>
      <c r="GB910" s="4">
        <v>0</v>
      </c>
      <c r="GC910" s="4">
        <v>301</v>
      </c>
      <c r="GD910" s="4">
        <v>-20</v>
      </c>
      <c r="GE910" s="4">
        <v>4.6500000000000004</v>
      </c>
      <c r="GF910" s="4">
        <v>-1.6999999999999993</v>
      </c>
      <c r="GG910" s="4">
        <v>316</v>
      </c>
      <c r="GH910" s="4">
        <v>0</v>
      </c>
      <c r="GI910" s="4">
        <v>859.1</v>
      </c>
      <c r="GJ910" s="4">
        <v>89.100000000000023</v>
      </c>
      <c r="GK910" s="4">
        <v>12281</v>
      </c>
      <c r="GL910" s="4">
        <v>1848</v>
      </c>
      <c r="GM910" s="4">
        <v>4.9000000000000004</v>
      </c>
      <c r="GN910" s="4">
        <v>-2</v>
      </c>
      <c r="GO910" s="4">
        <v>1</v>
      </c>
      <c r="GP910" s="4">
        <v>1</v>
      </c>
      <c r="GQ910" s="4">
        <v>843</v>
      </c>
      <c r="GR910" s="4">
        <v>307.5</v>
      </c>
      <c r="GS910" s="4">
        <v>322</v>
      </c>
      <c r="GT910" s="4">
        <v>11</v>
      </c>
      <c r="GU910" s="4">
        <v>5.15</v>
      </c>
      <c r="GV910" s="4">
        <v>-2.4499999999999993</v>
      </c>
      <c r="GW910" s="4">
        <v>286</v>
      </c>
      <c r="GX910" s="4">
        <v>8</v>
      </c>
      <c r="GY910" s="4">
        <v>761.95</v>
      </c>
      <c r="GZ910" s="4">
        <v>92.850000000000023</v>
      </c>
      <c r="HA910" s="4">
        <v>9764</v>
      </c>
      <c r="HB910" s="4">
        <v>648</v>
      </c>
      <c r="HC910" s="4">
        <v>5.5</v>
      </c>
      <c r="HD910" s="4">
        <v>-2.6500000000000004</v>
      </c>
      <c r="HE910" s="4">
        <v>1</v>
      </c>
      <c r="HF910" s="4">
        <v>0</v>
      </c>
      <c r="HG910" s="4">
        <v>0</v>
      </c>
      <c r="HH910" s="4">
        <v>0</v>
      </c>
      <c r="HI910" s="4">
        <v>1009</v>
      </c>
      <c r="HJ910" s="4">
        <v>-154</v>
      </c>
      <c r="HK910" s="4">
        <v>5.9</v>
      </c>
      <c r="HL910" s="4">
        <v>-3.0999999999999996</v>
      </c>
      <c r="HM910" s="4">
        <v>989</v>
      </c>
      <c r="HN910" s="4">
        <v>86</v>
      </c>
      <c r="HO910" s="4">
        <v>669.1</v>
      </c>
      <c r="HP910" s="4">
        <v>96.550000000000068</v>
      </c>
      <c r="HQ910" s="4">
        <v>18560</v>
      </c>
      <c r="HR910" s="4">
        <v>3831</v>
      </c>
      <c r="HS910" s="4">
        <v>6.8</v>
      </c>
      <c r="HT910" s="4">
        <v>-3.6499999999999995</v>
      </c>
      <c r="HU910" s="4">
        <v>8</v>
      </c>
      <c r="HV910" s="4">
        <v>1</v>
      </c>
      <c r="HW910" s="4">
        <v>610.70000000000005</v>
      </c>
      <c r="HX910" s="4">
        <v>60.700000000000045</v>
      </c>
      <c r="HY910" s="4">
        <v>1220</v>
      </c>
      <c r="HZ910" s="4">
        <v>209</v>
      </c>
      <c r="IA910" s="4">
        <v>7.4</v>
      </c>
      <c r="IB910" s="4">
        <v>-4.6500000000000004</v>
      </c>
      <c r="IC910" s="4">
        <v>399</v>
      </c>
      <c r="ID910" s="4">
        <v>-3</v>
      </c>
      <c r="IE910" s="4">
        <v>564.54999999999995</v>
      </c>
      <c r="IF910" s="4">
        <v>91.899999999999977</v>
      </c>
      <c r="IG910" s="4">
        <v>11019</v>
      </c>
      <c r="IH910" s="4">
        <v>138</v>
      </c>
      <c r="II910" s="4">
        <v>8.9</v>
      </c>
      <c r="IJ910" s="4">
        <v>-5.25</v>
      </c>
      <c r="IK910" s="4">
        <v>75</v>
      </c>
      <c r="IL910" s="4">
        <v>4</v>
      </c>
      <c r="IM910" s="4">
        <v>519.4</v>
      </c>
      <c r="IN910" s="4">
        <v>82.349999999999966</v>
      </c>
      <c r="IO910" s="4">
        <v>2561</v>
      </c>
      <c r="IP910" s="4">
        <v>825</v>
      </c>
      <c r="IQ910" s="4">
        <v>10.1</v>
      </c>
      <c r="IR910" s="4">
        <v>-7.0000000000000018</v>
      </c>
      <c r="IS910" s="4">
        <v>856</v>
      </c>
      <c r="IT910" s="4">
        <v>-23</v>
      </c>
      <c r="IU910" s="4">
        <v>470</v>
      </c>
      <c r="IV910" s="4">
        <v>84.899999999999977</v>
      </c>
      <c r="IW910" s="4">
        <v>16260</v>
      </c>
      <c r="IX910" s="4">
        <v>2744</v>
      </c>
      <c r="IY910" s="4">
        <v>12.25</v>
      </c>
      <c r="IZ910" s="4">
        <v>-8.5</v>
      </c>
      <c r="JA910" s="4">
        <v>48</v>
      </c>
      <c r="JB910" s="4">
        <v>-4</v>
      </c>
      <c r="JC910" s="4">
        <v>438.3</v>
      </c>
      <c r="JD910" s="4">
        <v>94.5</v>
      </c>
      <c r="JE910" s="4">
        <v>5296</v>
      </c>
      <c r="JF910" s="4">
        <v>2501</v>
      </c>
      <c r="JG910" s="4">
        <v>15.1</v>
      </c>
      <c r="JH910" s="4">
        <v>-10.35</v>
      </c>
      <c r="JI910" s="4">
        <v>2389</v>
      </c>
      <c r="JJ910" s="4">
        <v>30</v>
      </c>
      <c r="JK910" s="4">
        <v>373.7</v>
      </c>
      <c r="JL910" s="4">
        <v>78.399999999999977</v>
      </c>
      <c r="JM910" s="4">
        <v>22104</v>
      </c>
      <c r="JN910" s="4">
        <v>6775</v>
      </c>
      <c r="JO910" s="4">
        <v>18.600000000000001</v>
      </c>
      <c r="JP910" s="4">
        <v>-13.149999999999999</v>
      </c>
      <c r="JQ910" s="5">
        <v>283</v>
      </c>
      <c r="JR910" s="4">
        <v>9</v>
      </c>
      <c r="JS910" s="4">
        <v>336</v>
      </c>
      <c r="JT910" s="4">
        <v>83.35</v>
      </c>
      <c r="JU910" s="4">
        <v>8529</v>
      </c>
      <c r="JV910" s="4">
        <v>3401</v>
      </c>
      <c r="JW910" s="4">
        <v>22.9</v>
      </c>
      <c r="JX910" s="4">
        <v>-16.100000000000001</v>
      </c>
      <c r="JY910" s="4">
        <v>4827</v>
      </c>
      <c r="JZ910" s="4">
        <v>-1186</v>
      </c>
      <c r="KA910" s="4">
        <v>280.5</v>
      </c>
      <c r="KB910" s="4">
        <v>65.199999999999989</v>
      </c>
      <c r="KC910" s="4">
        <v>28782</v>
      </c>
      <c r="KD910" s="4">
        <v>5222</v>
      </c>
      <c r="KE910" s="4">
        <v>28.8</v>
      </c>
      <c r="KF910" s="4">
        <v>-20.349999999999998</v>
      </c>
      <c r="KG910" s="4">
        <v>1956</v>
      </c>
      <c r="KH910" s="4">
        <v>567</v>
      </c>
      <c r="KI910" s="4">
        <v>239.9</v>
      </c>
      <c r="KJ910" s="4">
        <v>62.450000000000017</v>
      </c>
      <c r="KK910" s="4">
        <v>8101</v>
      </c>
      <c r="KL910" s="4">
        <v>4101</v>
      </c>
      <c r="KM910" s="4">
        <v>36.4</v>
      </c>
      <c r="KN910" s="4">
        <v>-25.700000000000003</v>
      </c>
      <c r="KO910" s="4">
        <v>16275</v>
      </c>
      <c r="KP910" s="4">
        <v>726</v>
      </c>
      <c r="KQ910" s="4">
        <v>197.55</v>
      </c>
      <c r="KR910" s="4">
        <v>53.800000000000011</v>
      </c>
      <c r="KS910" s="4">
        <v>41462</v>
      </c>
      <c r="KT910" s="4">
        <v>15678</v>
      </c>
      <c r="KU910" s="4">
        <v>46.25</v>
      </c>
      <c r="KV910" s="4">
        <v>-31.900000000000006</v>
      </c>
      <c r="KW910" s="4">
        <v>2866</v>
      </c>
      <c r="KX910" s="4">
        <v>38</v>
      </c>
      <c r="KY910" s="4">
        <v>161.55000000000001</v>
      </c>
      <c r="KZ910" s="4">
        <v>49.250000000000014</v>
      </c>
      <c r="LA910" s="4">
        <v>9560</v>
      </c>
      <c r="LB910" s="4">
        <v>5273</v>
      </c>
      <c r="LC910" s="4">
        <v>58.8</v>
      </c>
      <c r="LD910" s="4">
        <v>-38.799999999999997</v>
      </c>
    </row>
    <row r="911" spans="1:316" x14ac:dyDescent="0.25">
      <c r="A911" s="171">
        <v>44071.511242592591</v>
      </c>
      <c r="B911" s="172">
        <v>0.50902777777777775</v>
      </c>
      <c r="C911" s="4">
        <v>11672.95</v>
      </c>
      <c r="D911" s="4">
        <v>11650</v>
      </c>
      <c r="E911" s="173">
        <v>160</v>
      </c>
      <c r="F911" s="173">
        <v>-117.05</v>
      </c>
      <c r="G911" s="173">
        <v>313.89999999999998</v>
      </c>
      <c r="H911" s="173">
        <v>2922.65</v>
      </c>
      <c r="I911" s="173">
        <v>-5544.35</v>
      </c>
      <c r="J911" s="173">
        <v>8467</v>
      </c>
      <c r="K911" s="127">
        <v>13.57</v>
      </c>
      <c r="L911" s="127">
        <v>18.350000000000001</v>
      </c>
      <c r="M911" s="127">
        <v>-2.1500000000000004</v>
      </c>
      <c r="N911" s="127">
        <v>0.56000000000000227</v>
      </c>
      <c r="O911" s="127">
        <v>-0.21953605694638079</v>
      </c>
      <c r="P911" s="127">
        <v>0.8750583650929975</v>
      </c>
      <c r="Q911" s="127">
        <v>1.370096067489859</v>
      </c>
      <c r="R911" s="4">
        <v>61204</v>
      </c>
      <c r="S911" s="4">
        <v>101862</v>
      </c>
      <c r="T911" s="173">
        <v>11691.533333333335</v>
      </c>
      <c r="U911" s="173">
        <v>3.8666666666686069</v>
      </c>
      <c r="V911" s="4">
        <v>183818</v>
      </c>
      <c r="W911" s="4">
        <v>-20838</v>
      </c>
      <c r="X911" s="173">
        <v>18.58333333333394</v>
      </c>
      <c r="Y911" s="126">
        <v>49848</v>
      </c>
      <c r="Z911" s="126">
        <v>103102</v>
      </c>
      <c r="AA911" s="126">
        <v>152950</v>
      </c>
      <c r="AB911" s="126">
        <v>40658</v>
      </c>
      <c r="AC911" s="126">
        <v>32985</v>
      </c>
      <c r="AD911" s="176" t="e">
        <v>#REF!</v>
      </c>
      <c r="AE911" s="177">
        <v>4.0207432419726942E-2</v>
      </c>
      <c r="AF911" s="177">
        <v>2.7376838086060888E-2</v>
      </c>
      <c r="AG911" s="177">
        <v>0.12351713397684233</v>
      </c>
      <c r="AH911" s="177">
        <v>0.27636195123577223</v>
      </c>
      <c r="AI911" s="127">
        <v>0.15395774884691918</v>
      </c>
      <c r="AJ911" s="127">
        <v>0</v>
      </c>
      <c r="AK911" s="4">
        <v>0</v>
      </c>
      <c r="AL911" s="178">
        <v>11600</v>
      </c>
      <c r="AM911" s="178">
        <v>11500</v>
      </c>
      <c r="AN911" s="178">
        <v>11700</v>
      </c>
      <c r="AO911" s="178">
        <v>11400</v>
      </c>
      <c r="AS911" s="4">
        <v>2.5475883256528418</v>
      </c>
      <c r="AT911" s="4">
        <v>3.3356594556873693</v>
      </c>
      <c r="AU911" s="4">
        <v>1.4476848090982941</v>
      </c>
      <c r="AV911" s="4">
        <v>0.7762314594396631</v>
      </c>
      <c r="AW911" s="4">
        <v>0.44657084188911705</v>
      </c>
      <c r="AX911" s="4">
        <v>0.11671469740634005</v>
      </c>
      <c r="AY911" s="4">
        <v>18.766430738119311</v>
      </c>
      <c r="AZ911" s="4">
        <v>152.5</v>
      </c>
      <c r="BA911" s="4">
        <v>27.616541353383457</v>
      </c>
      <c r="BB911" s="4">
        <v>34.146666666666668</v>
      </c>
      <c r="BC911" s="4">
        <v>18.995327102803738</v>
      </c>
      <c r="BD911" s="4">
        <v>110.33333333333333</v>
      </c>
      <c r="BE911" s="4">
        <v>9.2100000000000009</v>
      </c>
      <c r="BF911" s="4">
        <v>30.137809187279153</v>
      </c>
      <c r="BG911" s="4">
        <v>5.9528438469493281</v>
      </c>
      <c r="BH911" s="4">
        <v>4.1373850868232891</v>
      </c>
      <c r="BI911" s="4">
        <v>5</v>
      </c>
      <c r="BJ911" s="4">
        <v>2</v>
      </c>
      <c r="BK911" s="4">
        <v>1659.25</v>
      </c>
      <c r="BL911" s="4">
        <v>84.25</v>
      </c>
      <c r="BM911" s="4">
        <v>7855</v>
      </c>
      <c r="BN911" s="4">
        <v>421</v>
      </c>
      <c r="BO911" s="4">
        <v>1.8</v>
      </c>
      <c r="BP911" s="4">
        <v>-0.74999999999999978</v>
      </c>
      <c r="BQ911" s="4">
        <v>0</v>
      </c>
      <c r="BR911" s="4">
        <v>0</v>
      </c>
      <c r="BS911" s="4">
        <v>0</v>
      </c>
      <c r="BT911" s="4">
        <v>0</v>
      </c>
      <c r="BU911" s="4">
        <v>56</v>
      </c>
      <c r="BV911" s="4">
        <v>0</v>
      </c>
      <c r="BW911" s="4">
        <v>1.8</v>
      </c>
      <c r="BX911" s="4">
        <v>-1.2</v>
      </c>
      <c r="BY911" s="4">
        <v>23</v>
      </c>
      <c r="BZ911" s="4">
        <v>0</v>
      </c>
      <c r="CA911" s="4">
        <v>0</v>
      </c>
      <c r="CB911" s="4">
        <v>0</v>
      </c>
      <c r="CC911" s="4">
        <v>456</v>
      </c>
      <c r="CD911" s="4">
        <v>83</v>
      </c>
      <c r="CE911" s="4">
        <v>2.1</v>
      </c>
      <c r="CF911" s="4">
        <v>-0.79999999999999982</v>
      </c>
      <c r="CG911" s="4">
        <v>0</v>
      </c>
      <c r="CH911" s="4">
        <v>0</v>
      </c>
      <c r="CI911" s="4">
        <v>0</v>
      </c>
      <c r="CJ911" s="4">
        <v>0</v>
      </c>
      <c r="CK911" s="4">
        <v>1</v>
      </c>
      <c r="CL911" s="4">
        <v>1</v>
      </c>
      <c r="CM911" s="4">
        <v>2.35</v>
      </c>
      <c r="CN911" s="4">
        <v>-9.5500000000000007</v>
      </c>
      <c r="CO911" s="4">
        <v>11</v>
      </c>
      <c r="CP911" s="4">
        <v>0</v>
      </c>
      <c r="CQ911" s="4">
        <v>1405.4</v>
      </c>
      <c r="CR911" s="4">
        <v>21.400000000000091</v>
      </c>
      <c r="CS911" s="4">
        <v>1322</v>
      </c>
      <c r="CT911" s="4">
        <v>-311</v>
      </c>
      <c r="CU911" s="4">
        <v>2.35</v>
      </c>
      <c r="CV911" s="4">
        <v>-0.75</v>
      </c>
      <c r="CW911" s="4">
        <v>0</v>
      </c>
      <c r="CX911" s="4">
        <v>0</v>
      </c>
      <c r="CY911" s="4">
        <v>0</v>
      </c>
      <c r="CZ911" s="4">
        <v>0</v>
      </c>
      <c r="DA911" s="4">
        <v>29</v>
      </c>
      <c r="DB911" s="4">
        <v>1</v>
      </c>
      <c r="DC911" s="4">
        <v>2.6</v>
      </c>
      <c r="DD911" s="4">
        <v>-1.85</v>
      </c>
      <c r="DE911" s="4">
        <v>29</v>
      </c>
      <c r="DF911" s="4">
        <v>0</v>
      </c>
      <c r="DG911" s="4">
        <v>0</v>
      </c>
      <c r="DH911" s="4">
        <v>0</v>
      </c>
      <c r="DI911" s="4">
        <v>2259</v>
      </c>
      <c r="DJ911" s="4">
        <v>15</v>
      </c>
      <c r="DK911" s="4">
        <v>2.7</v>
      </c>
      <c r="DL911" s="4">
        <v>-0.75</v>
      </c>
      <c r="DM911" s="4">
        <v>0</v>
      </c>
      <c r="DN911" s="4">
        <v>0</v>
      </c>
      <c r="DO911" s="4">
        <v>0</v>
      </c>
      <c r="DP911" s="4">
        <v>0</v>
      </c>
      <c r="DQ911" s="4">
        <v>20</v>
      </c>
      <c r="DR911" s="4">
        <v>19</v>
      </c>
      <c r="DS911" s="4">
        <v>2.9</v>
      </c>
      <c r="DT911" s="4">
        <v>-1.9</v>
      </c>
      <c r="DU911" s="4">
        <v>1</v>
      </c>
      <c r="DV911" s="4">
        <v>0</v>
      </c>
      <c r="DW911" s="4">
        <v>0</v>
      </c>
      <c r="DX911" s="4">
        <v>0</v>
      </c>
      <c r="DY911" s="4">
        <v>3472</v>
      </c>
      <c r="DZ911" s="4">
        <v>-124</v>
      </c>
      <c r="EA911" s="4">
        <v>3</v>
      </c>
      <c r="EB911" s="4">
        <v>-0.85000000000000009</v>
      </c>
      <c r="EC911" s="4">
        <v>0</v>
      </c>
      <c r="ED911" s="4">
        <v>0</v>
      </c>
      <c r="EE911" s="4">
        <v>0</v>
      </c>
      <c r="EF911" s="4">
        <v>0</v>
      </c>
      <c r="EG911" s="4">
        <v>175</v>
      </c>
      <c r="EH911" s="4">
        <v>168</v>
      </c>
      <c r="EI911" s="4">
        <v>3.2</v>
      </c>
      <c r="EJ911" s="4">
        <v>-1.5</v>
      </c>
      <c r="EK911" s="4">
        <v>102</v>
      </c>
      <c r="EL911" s="4">
        <v>1</v>
      </c>
      <c r="EM911" s="4">
        <v>1169.25</v>
      </c>
      <c r="EN911" s="4">
        <v>105</v>
      </c>
      <c r="EO911" s="4">
        <v>21698</v>
      </c>
      <c r="EP911" s="4">
        <v>2795</v>
      </c>
      <c r="EQ911" s="4">
        <v>3.4</v>
      </c>
      <c r="ER911" s="4">
        <v>-1.0500000000000003</v>
      </c>
      <c r="ES911" s="4">
        <v>1</v>
      </c>
      <c r="ET911" s="4">
        <v>1</v>
      </c>
      <c r="EU911" s="4">
        <v>1048.2</v>
      </c>
      <c r="EV911" s="4">
        <v>377.35</v>
      </c>
      <c r="EW911" s="4">
        <v>281</v>
      </c>
      <c r="EX911" s="4">
        <v>255</v>
      </c>
      <c r="EY911" s="4">
        <v>3.65</v>
      </c>
      <c r="EZ911" s="4">
        <v>-1.3000000000000003</v>
      </c>
      <c r="FA911" s="4">
        <v>26</v>
      </c>
      <c r="FB911" s="4">
        <v>0</v>
      </c>
      <c r="FC911" s="4">
        <v>1055.25</v>
      </c>
      <c r="FD911" s="4">
        <v>93.799999999999955</v>
      </c>
      <c r="FE911" s="4">
        <v>5622</v>
      </c>
      <c r="FF911" s="4">
        <v>473</v>
      </c>
      <c r="FG911" s="4">
        <v>3.8</v>
      </c>
      <c r="FH911" s="4">
        <v>-1.3500000000000005</v>
      </c>
      <c r="FI911" s="4">
        <v>0</v>
      </c>
      <c r="FJ911" s="4">
        <v>0</v>
      </c>
      <c r="FK911" s="4">
        <v>0</v>
      </c>
      <c r="FL911" s="4">
        <v>0</v>
      </c>
      <c r="FM911" s="4">
        <v>86</v>
      </c>
      <c r="FN911" s="4">
        <v>73</v>
      </c>
      <c r="FO911" s="4">
        <v>4.05</v>
      </c>
      <c r="FP911" s="4">
        <v>-1.6500000000000004</v>
      </c>
      <c r="FQ911" s="4">
        <v>9</v>
      </c>
      <c r="FR911" s="4">
        <v>0</v>
      </c>
      <c r="FS911" s="4">
        <v>959.3</v>
      </c>
      <c r="FT911" s="4">
        <v>93.949999999999932</v>
      </c>
      <c r="FU911" s="4">
        <v>16602</v>
      </c>
      <c r="FV911" s="4">
        <v>-23</v>
      </c>
      <c r="FW911" s="4">
        <v>4.3499999999999996</v>
      </c>
      <c r="FX911" s="4">
        <v>-1.7000000000000002</v>
      </c>
      <c r="FY911" s="4">
        <v>0</v>
      </c>
      <c r="FZ911" s="4">
        <v>0</v>
      </c>
      <c r="GA911" s="4">
        <v>0</v>
      </c>
      <c r="GB911" s="4">
        <v>0</v>
      </c>
      <c r="GC911" s="4">
        <v>301</v>
      </c>
      <c r="GD911" s="4">
        <v>-20</v>
      </c>
      <c r="GE911" s="4">
        <v>4.6500000000000004</v>
      </c>
      <c r="GF911" s="4">
        <v>-1.6999999999999993</v>
      </c>
      <c r="GG911" s="4">
        <v>316</v>
      </c>
      <c r="GH911" s="4">
        <v>0</v>
      </c>
      <c r="GI911" s="4">
        <v>859.1</v>
      </c>
      <c r="GJ911" s="4">
        <v>89.100000000000023</v>
      </c>
      <c r="GK911" s="4">
        <v>12271</v>
      </c>
      <c r="GL911" s="4">
        <v>1838</v>
      </c>
      <c r="GM911" s="4">
        <v>4.8499999999999996</v>
      </c>
      <c r="GN911" s="4">
        <v>-2.0500000000000007</v>
      </c>
      <c r="GO911" s="4">
        <v>1</v>
      </c>
      <c r="GP911" s="4">
        <v>1</v>
      </c>
      <c r="GQ911" s="4">
        <v>843</v>
      </c>
      <c r="GR911" s="4">
        <v>307.5</v>
      </c>
      <c r="GS911" s="4">
        <v>322</v>
      </c>
      <c r="GT911" s="4">
        <v>11</v>
      </c>
      <c r="GU911" s="4">
        <v>5.15</v>
      </c>
      <c r="GV911" s="4">
        <v>-2.4499999999999993</v>
      </c>
      <c r="GW911" s="4">
        <v>286</v>
      </c>
      <c r="GX911" s="4">
        <v>8</v>
      </c>
      <c r="GY911" s="4">
        <v>761.95</v>
      </c>
      <c r="GZ911" s="4">
        <v>92.850000000000023</v>
      </c>
      <c r="HA911" s="4">
        <v>9764</v>
      </c>
      <c r="HB911" s="4">
        <v>648</v>
      </c>
      <c r="HC911" s="4">
        <v>5.55</v>
      </c>
      <c r="HD911" s="4">
        <v>-2.6000000000000005</v>
      </c>
      <c r="HE911" s="4">
        <v>1</v>
      </c>
      <c r="HF911" s="4">
        <v>0</v>
      </c>
      <c r="HG911" s="4">
        <v>0</v>
      </c>
      <c r="HH911" s="4">
        <v>0</v>
      </c>
      <c r="HI911" s="4">
        <v>1021</v>
      </c>
      <c r="HJ911" s="4">
        <v>-142</v>
      </c>
      <c r="HK911" s="4">
        <v>5.95</v>
      </c>
      <c r="HL911" s="4">
        <v>-3.05</v>
      </c>
      <c r="HM911" s="4">
        <v>989</v>
      </c>
      <c r="HN911" s="4">
        <v>86</v>
      </c>
      <c r="HO911" s="4">
        <v>669.1</v>
      </c>
      <c r="HP911" s="4">
        <v>96.550000000000068</v>
      </c>
      <c r="HQ911" s="4">
        <v>18560</v>
      </c>
      <c r="HR911" s="4">
        <v>3831</v>
      </c>
      <c r="HS911" s="4">
        <v>6.8</v>
      </c>
      <c r="HT911" s="4">
        <v>-3.6499999999999995</v>
      </c>
      <c r="HU911" s="4">
        <v>8</v>
      </c>
      <c r="HV911" s="4">
        <v>1</v>
      </c>
      <c r="HW911" s="4">
        <v>610.70000000000005</v>
      </c>
      <c r="HX911" s="4">
        <v>60.700000000000045</v>
      </c>
      <c r="HY911" s="4">
        <v>1220</v>
      </c>
      <c r="HZ911" s="4">
        <v>209</v>
      </c>
      <c r="IA911" s="4">
        <v>7.6</v>
      </c>
      <c r="IB911" s="4">
        <v>-4.4500000000000011</v>
      </c>
      <c r="IC911" s="4">
        <v>399</v>
      </c>
      <c r="ID911" s="4">
        <v>-3</v>
      </c>
      <c r="IE911" s="4">
        <v>564.54999999999995</v>
      </c>
      <c r="IF911" s="4">
        <v>91.899999999999977</v>
      </c>
      <c r="IG911" s="4">
        <v>11019</v>
      </c>
      <c r="IH911" s="4">
        <v>138</v>
      </c>
      <c r="II911" s="4">
        <v>8.8000000000000007</v>
      </c>
      <c r="IJ911" s="4">
        <v>-5.35</v>
      </c>
      <c r="IK911" s="4">
        <v>75</v>
      </c>
      <c r="IL911" s="4">
        <v>4</v>
      </c>
      <c r="IM911" s="4">
        <v>519.4</v>
      </c>
      <c r="IN911" s="4">
        <v>82.349999999999966</v>
      </c>
      <c r="IO911" s="4">
        <v>2561</v>
      </c>
      <c r="IP911" s="4">
        <v>825</v>
      </c>
      <c r="IQ911" s="4">
        <v>10.15</v>
      </c>
      <c r="IR911" s="4">
        <v>-6.9500000000000011</v>
      </c>
      <c r="IS911" s="4">
        <v>856</v>
      </c>
      <c r="IT911" s="4">
        <v>-23</v>
      </c>
      <c r="IU911" s="4">
        <v>470</v>
      </c>
      <c r="IV911" s="4">
        <v>84.899999999999977</v>
      </c>
      <c r="IW911" s="4">
        <v>16260</v>
      </c>
      <c r="IX911" s="4">
        <v>2744</v>
      </c>
      <c r="IY911" s="4">
        <v>12.3</v>
      </c>
      <c r="IZ911" s="4">
        <v>-8.4499999999999993</v>
      </c>
      <c r="JA911" s="4">
        <v>48</v>
      </c>
      <c r="JB911" s="4">
        <v>-4</v>
      </c>
      <c r="JC911" s="4">
        <v>438.3</v>
      </c>
      <c r="JD911" s="4">
        <v>94.5</v>
      </c>
      <c r="JE911" s="4">
        <v>5296</v>
      </c>
      <c r="JF911" s="4">
        <v>2501</v>
      </c>
      <c r="JG911" s="4">
        <v>14.9</v>
      </c>
      <c r="JH911" s="4">
        <v>-10.549999999999999</v>
      </c>
      <c r="JI911" s="4">
        <v>2400</v>
      </c>
      <c r="JJ911" s="4">
        <v>41</v>
      </c>
      <c r="JK911" s="4">
        <v>373.7</v>
      </c>
      <c r="JL911" s="4">
        <v>78.399999999999977</v>
      </c>
      <c r="JM911" s="4">
        <v>22104</v>
      </c>
      <c r="JN911" s="4">
        <v>6775</v>
      </c>
      <c r="JO911" s="4">
        <v>18.399999999999999</v>
      </c>
      <c r="JP911" s="4">
        <v>-13.350000000000001</v>
      </c>
      <c r="JQ911" s="5">
        <v>283</v>
      </c>
      <c r="JR911" s="4">
        <v>9</v>
      </c>
      <c r="JS911" s="4">
        <v>336</v>
      </c>
      <c r="JT911" s="4">
        <v>83.35</v>
      </c>
      <c r="JU911" s="4">
        <v>8529</v>
      </c>
      <c r="JV911" s="4">
        <v>3401</v>
      </c>
      <c r="JW911" s="4">
        <v>22.8</v>
      </c>
      <c r="JX911" s="4">
        <v>-16.2</v>
      </c>
      <c r="JY911" s="4">
        <v>4835</v>
      </c>
      <c r="JZ911" s="4">
        <v>-1178</v>
      </c>
      <c r="KA911" s="4">
        <v>285.5</v>
      </c>
      <c r="KB911" s="4">
        <v>70.199999999999989</v>
      </c>
      <c r="KC911" s="4">
        <v>28782</v>
      </c>
      <c r="KD911" s="4">
        <v>5222</v>
      </c>
      <c r="KE911" s="4">
        <v>28.8</v>
      </c>
      <c r="KF911" s="4">
        <v>-20.349999999999998</v>
      </c>
      <c r="KG911" s="4">
        <v>1958</v>
      </c>
      <c r="KH911" s="4">
        <v>569</v>
      </c>
      <c r="KI911" s="4">
        <v>245.65</v>
      </c>
      <c r="KJ911" s="4">
        <v>68.200000000000017</v>
      </c>
      <c r="KK911" s="4">
        <v>8101</v>
      </c>
      <c r="KL911" s="4">
        <v>4101</v>
      </c>
      <c r="KM911" s="4">
        <v>36.25</v>
      </c>
      <c r="KN911" s="4">
        <v>-25.85</v>
      </c>
      <c r="KO911" s="4">
        <v>16275</v>
      </c>
      <c r="KP911" s="4">
        <v>726</v>
      </c>
      <c r="KQ911" s="4">
        <v>204.25</v>
      </c>
      <c r="KR911" s="4">
        <v>60.5</v>
      </c>
      <c r="KS911" s="4">
        <v>41462</v>
      </c>
      <c r="KT911" s="4">
        <v>15678</v>
      </c>
      <c r="KU911" s="4">
        <v>45.75</v>
      </c>
      <c r="KV911" s="4">
        <v>-32.400000000000006</v>
      </c>
      <c r="KW911" s="4">
        <v>2866</v>
      </c>
      <c r="KX911" s="4">
        <v>38</v>
      </c>
      <c r="KY911" s="4">
        <v>165</v>
      </c>
      <c r="KZ911" s="4">
        <v>52.7</v>
      </c>
      <c r="LA911" s="4">
        <v>9560</v>
      </c>
      <c r="LB911" s="4">
        <v>5273</v>
      </c>
      <c r="LC911" s="4">
        <v>57.95</v>
      </c>
      <c r="LD911" s="4">
        <v>-39.649999999999991</v>
      </c>
    </row>
    <row r="912" spans="1:316" x14ac:dyDescent="0.25">
      <c r="A912" s="171">
        <v>44071.509256944446</v>
      </c>
      <c r="B912" s="172">
        <v>0.50763888888888886</v>
      </c>
      <c r="C912" s="4">
        <v>11668.5</v>
      </c>
      <c r="D912" s="4">
        <v>11650</v>
      </c>
      <c r="E912" s="173">
        <v>175.39999999999998</v>
      </c>
      <c r="F912" s="173">
        <v>-121.60000000000001</v>
      </c>
      <c r="G912" s="173">
        <v>313.89999999999998</v>
      </c>
      <c r="H912" s="173">
        <v>2974.0499999999993</v>
      </c>
      <c r="I912" s="173">
        <v>-5580.9000000000005</v>
      </c>
      <c r="J912" s="173">
        <v>8554.9500000000007</v>
      </c>
      <c r="K912" s="127">
        <v>13.57</v>
      </c>
      <c r="L912" s="127">
        <v>18.350000000000001</v>
      </c>
      <c r="M912" s="127">
        <v>-2.1500000000000004</v>
      </c>
      <c r="N912" s="127">
        <v>0.56000000000000227</v>
      </c>
      <c r="O912" s="127">
        <v>-0.20973512070071221</v>
      </c>
      <c r="P912" s="127">
        <v>0.87335728320901584</v>
      </c>
      <c r="Q912" s="127">
        <v>1.3716286871566798</v>
      </c>
      <c r="R912" s="4">
        <v>60558</v>
      </c>
      <c r="S912" s="4">
        <v>101336</v>
      </c>
      <c r="T912" s="173">
        <v>11687.666666666666</v>
      </c>
      <c r="U912" s="173">
        <v>-1.6666666666678793</v>
      </c>
      <c r="V912" s="4">
        <v>183677</v>
      </c>
      <c r="W912" s="4">
        <v>-20567</v>
      </c>
      <c r="X912" s="173">
        <v>19.16666666666606</v>
      </c>
      <c r="Y912" s="126">
        <v>49602</v>
      </c>
      <c r="Z912" s="126">
        <v>102530</v>
      </c>
      <c r="AA912" s="126">
        <v>152132</v>
      </c>
      <c r="AB912" s="126">
        <v>40778</v>
      </c>
      <c r="AC912" s="126">
        <v>33046</v>
      </c>
      <c r="AD912" s="176" t="e">
        <v>#REF!</v>
      </c>
      <c r="AE912" s="177">
        <v>3.7401231900093944E-2</v>
      </c>
      <c r="AF912" s="177">
        <v>2.8882178717447006E-2</v>
      </c>
      <c r="AG912" s="177">
        <v>0.13677254067658196</v>
      </c>
      <c r="AH912" s="177">
        <v>0.30093377155233908</v>
      </c>
      <c r="AI912" s="127">
        <v>0.16130781409726455</v>
      </c>
      <c r="AJ912" s="127">
        <v>0</v>
      </c>
      <c r="AK912" s="4">
        <v>0</v>
      </c>
      <c r="AL912" s="178">
        <v>11600</v>
      </c>
      <c r="AM912" s="178">
        <v>11500</v>
      </c>
      <c r="AN912" s="178">
        <v>11700</v>
      </c>
      <c r="AO912" s="178">
        <v>11400</v>
      </c>
      <c r="AS912" s="4">
        <v>2.5492075193512718</v>
      </c>
      <c r="AT912" s="4">
        <v>3.3649222065063649</v>
      </c>
      <c r="AU912" s="4">
        <v>1.4383128722499088</v>
      </c>
      <c r="AV912" s="4">
        <v>0.77660948164545285</v>
      </c>
      <c r="AW912" s="4">
        <v>0.44702682655458031</v>
      </c>
      <c r="AX912" s="4">
        <v>0.11845616916444263</v>
      </c>
      <c r="AY912" s="4">
        <v>18.781597573306371</v>
      </c>
      <c r="AZ912" s="4">
        <v>149.25</v>
      </c>
      <c r="BA912" s="4">
        <v>27.423558897243108</v>
      </c>
      <c r="BB912" s="4">
        <v>34.159999999999997</v>
      </c>
      <c r="BC912" s="4">
        <v>18.852803738317757</v>
      </c>
      <c r="BD912" s="4">
        <v>109.3125</v>
      </c>
      <c r="BE912" s="4">
        <v>9.1702127659574462</v>
      </c>
      <c r="BF912" s="4">
        <v>30.084805653710248</v>
      </c>
      <c r="BG912" s="4">
        <v>5.9474663908996899</v>
      </c>
      <c r="BH912" s="4">
        <v>4.1506639427987739</v>
      </c>
      <c r="BI912" s="4">
        <v>5</v>
      </c>
      <c r="BJ912" s="4">
        <v>2</v>
      </c>
      <c r="BK912" s="4">
        <v>1659.25</v>
      </c>
      <c r="BL912" s="4">
        <v>84.25</v>
      </c>
      <c r="BM912" s="4">
        <v>7855</v>
      </c>
      <c r="BN912" s="4">
        <v>421</v>
      </c>
      <c r="BO912" s="4">
        <v>1.8</v>
      </c>
      <c r="BP912" s="4">
        <v>-0.74999999999999978</v>
      </c>
      <c r="BQ912" s="4">
        <v>0</v>
      </c>
      <c r="BR912" s="4">
        <v>0</v>
      </c>
      <c r="BS912" s="4">
        <v>0</v>
      </c>
      <c r="BT912" s="4">
        <v>0</v>
      </c>
      <c r="BU912" s="4">
        <v>56</v>
      </c>
      <c r="BV912" s="4">
        <v>0</v>
      </c>
      <c r="BW912" s="4">
        <v>1.8</v>
      </c>
      <c r="BX912" s="4">
        <v>-1.2</v>
      </c>
      <c r="BY912" s="4">
        <v>23</v>
      </c>
      <c r="BZ912" s="4">
        <v>0</v>
      </c>
      <c r="CA912" s="4">
        <v>0</v>
      </c>
      <c r="CB912" s="4">
        <v>0</v>
      </c>
      <c r="CC912" s="4">
        <v>456</v>
      </c>
      <c r="CD912" s="4">
        <v>83</v>
      </c>
      <c r="CE912" s="4">
        <v>2.1</v>
      </c>
      <c r="CF912" s="4">
        <v>-0.79999999999999982</v>
      </c>
      <c r="CG912" s="4">
        <v>0</v>
      </c>
      <c r="CH912" s="4">
        <v>0</v>
      </c>
      <c r="CI912" s="4">
        <v>0</v>
      </c>
      <c r="CJ912" s="4">
        <v>0</v>
      </c>
      <c r="CK912" s="4">
        <v>1</v>
      </c>
      <c r="CL912" s="4">
        <v>1</v>
      </c>
      <c r="CM912" s="4">
        <v>2.35</v>
      </c>
      <c r="CN912" s="4">
        <v>-9.5500000000000007</v>
      </c>
      <c r="CO912" s="4">
        <v>11</v>
      </c>
      <c r="CP912" s="4">
        <v>0</v>
      </c>
      <c r="CQ912" s="4">
        <v>1405.4</v>
      </c>
      <c r="CR912" s="4">
        <v>21.400000000000091</v>
      </c>
      <c r="CS912" s="4">
        <v>1322</v>
      </c>
      <c r="CT912" s="4">
        <v>-311</v>
      </c>
      <c r="CU912" s="4">
        <v>2.25</v>
      </c>
      <c r="CV912" s="4">
        <v>-0.85000000000000009</v>
      </c>
      <c r="CW912" s="4">
        <v>0</v>
      </c>
      <c r="CX912" s="4">
        <v>0</v>
      </c>
      <c r="CY912" s="4">
        <v>0</v>
      </c>
      <c r="CZ912" s="4">
        <v>0</v>
      </c>
      <c r="DA912" s="4">
        <v>29</v>
      </c>
      <c r="DB912" s="4">
        <v>1</v>
      </c>
      <c r="DC912" s="4">
        <v>2.6</v>
      </c>
      <c r="DD912" s="4">
        <v>-1.85</v>
      </c>
      <c r="DE912" s="4">
        <v>29</v>
      </c>
      <c r="DF912" s="4">
        <v>0</v>
      </c>
      <c r="DG912" s="4">
        <v>0</v>
      </c>
      <c r="DH912" s="4">
        <v>0</v>
      </c>
      <c r="DI912" s="4">
        <v>2267</v>
      </c>
      <c r="DJ912" s="4">
        <v>23</v>
      </c>
      <c r="DK912" s="4">
        <v>2.7</v>
      </c>
      <c r="DL912" s="4">
        <v>-0.75</v>
      </c>
      <c r="DM912" s="4">
        <v>0</v>
      </c>
      <c r="DN912" s="4">
        <v>0</v>
      </c>
      <c r="DO912" s="4">
        <v>0</v>
      </c>
      <c r="DP912" s="4">
        <v>0</v>
      </c>
      <c r="DQ912" s="4">
        <v>20</v>
      </c>
      <c r="DR912" s="4">
        <v>19</v>
      </c>
      <c r="DS912" s="4">
        <v>2.9</v>
      </c>
      <c r="DT912" s="4">
        <v>-1.9</v>
      </c>
      <c r="DU912" s="4">
        <v>1</v>
      </c>
      <c r="DV912" s="4">
        <v>0</v>
      </c>
      <c r="DW912" s="4">
        <v>0</v>
      </c>
      <c r="DX912" s="4">
        <v>0</v>
      </c>
      <c r="DY912" s="4">
        <v>3472</v>
      </c>
      <c r="DZ912" s="4">
        <v>-124</v>
      </c>
      <c r="EA912" s="4">
        <v>3</v>
      </c>
      <c r="EB912" s="4">
        <v>-0.85000000000000009</v>
      </c>
      <c r="EC912" s="4">
        <v>0</v>
      </c>
      <c r="ED912" s="4">
        <v>0</v>
      </c>
      <c r="EE912" s="4">
        <v>0</v>
      </c>
      <c r="EF912" s="4">
        <v>0</v>
      </c>
      <c r="EG912" s="4">
        <v>175</v>
      </c>
      <c r="EH912" s="4">
        <v>168</v>
      </c>
      <c r="EI912" s="4">
        <v>3.2</v>
      </c>
      <c r="EJ912" s="4">
        <v>-1.5</v>
      </c>
      <c r="EK912" s="4">
        <v>102</v>
      </c>
      <c r="EL912" s="4">
        <v>1</v>
      </c>
      <c r="EM912" s="4">
        <v>1169.25</v>
      </c>
      <c r="EN912" s="4">
        <v>105</v>
      </c>
      <c r="EO912" s="4">
        <v>21671</v>
      </c>
      <c r="EP912" s="4">
        <v>2768</v>
      </c>
      <c r="EQ912" s="4">
        <v>3.45</v>
      </c>
      <c r="ER912" s="4">
        <v>-1</v>
      </c>
      <c r="ES912" s="4">
        <v>1</v>
      </c>
      <c r="ET912" s="4">
        <v>1</v>
      </c>
      <c r="EU912" s="4">
        <v>1048.2</v>
      </c>
      <c r="EV912" s="4">
        <v>377.35</v>
      </c>
      <c r="EW912" s="4">
        <v>281</v>
      </c>
      <c r="EX912" s="4">
        <v>255</v>
      </c>
      <c r="EY912" s="4">
        <v>3.65</v>
      </c>
      <c r="EZ912" s="4">
        <v>-1.3000000000000003</v>
      </c>
      <c r="FA912" s="4">
        <v>26</v>
      </c>
      <c r="FB912" s="4">
        <v>0</v>
      </c>
      <c r="FC912" s="4">
        <v>1055.25</v>
      </c>
      <c r="FD912" s="4">
        <v>93.799999999999955</v>
      </c>
      <c r="FE912" s="4">
        <v>5622</v>
      </c>
      <c r="FF912" s="4">
        <v>473</v>
      </c>
      <c r="FG912" s="4">
        <v>3.8</v>
      </c>
      <c r="FH912" s="4">
        <v>-1.3500000000000005</v>
      </c>
      <c r="FI912" s="4">
        <v>0</v>
      </c>
      <c r="FJ912" s="4">
        <v>0</v>
      </c>
      <c r="FK912" s="4">
        <v>0</v>
      </c>
      <c r="FL912" s="4">
        <v>0</v>
      </c>
      <c r="FM912" s="4">
        <v>86</v>
      </c>
      <c r="FN912" s="4">
        <v>73</v>
      </c>
      <c r="FO912" s="4">
        <v>4.05</v>
      </c>
      <c r="FP912" s="4">
        <v>-1.6500000000000004</v>
      </c>
      <c r="FQ912" s="4">
        <v>9</v>
      </c>
      <c r="FR912" s="4">
        <v>0</v>
      </c>
      <c r="FS912" s="4">
        <v>959.3</v>
      </c>
      <c r="FT912" s="4">
        <v>93.949999999999932</v>
      </c>
      <c r="FU912" s="4">
        <v>16666</v>
      </c>
      <c r="FV912" s="4">
        <v>41</v>
      </c>
      <c r="FW912" s="4">
        <v>4.3499999999999996</v>
      </c>
      <c r="FX912" s="4">
        <v>-1.7000000000000002</v>
      </c>
      <c r="FY912" s="4">
        <v>0</v>
      </c>
      <c r="FZ912" s="4">
        <v>0</v>
      </c>
      <c r="GA912" s="4">
        <v>0</v>
      </c>
      <c r="GB912" s="4">
        <v>0</v>
      </c>
      <c r="GC912" s="4">
        <v>301</v>
      </c>
      <c r="GD912" s="4">
        <v>-20</v>
      </c>
      <c r="GE912" s="4">
        <v>4.6500000000000004</v>
      </c>
      <c r="GF912" s="4">
        <v>-1.6999999999999993</v>
      </c>
      <c r="GG912" s="4">
        <v>316</v>
      </c>
      <c r="GH912" s="4">
        <v>0</v>
      </c>
      <c r="GI912" s="4">
        <v>859.1</v>
      </c>
      <c r="GJ912" s="4">
        <v>89.100000000000023</v>
      </c>
      <c r="GK912" s="4">
        <v>12271</v>
      </c>
      <c r="GL912" s="4">
        <v>1838</v>
      </c>
      <c r="GM912" s="4">
        <v>4.9000000000000004</v>
      </c>
      <c r="GN912" s="4">
        <v>-2</v>
      </c>
      <c r="GO912" s="4">
        <v>1</v>
      </c>
      <c r="GP912" s="4">
        <v>1</v>
      </c>
      <c r="GQ912" s="4">
        <v>843</v>
      </c>
      <c r="GR912" s="4">
        <v>307.5</v>
      </c>
      <c r="GS912" s="4">
        <v>322</v>
      </c>
      <c r="GT912" s="4">
        <v>11</v>
      </c>
      <c r="GU912" s="4">
        <v>5.15</v>
      </c>
      <c r="GV912" s="4">
        <v>-2.4499999999999993</v>
      </c>
      <c r="GW912" s="4">
        <v>286</v>
      </c>
      <c r="GX912" s="4">
        <v>8</v>
      </c>
      <c r="GY912" s="4">
        <v>761.95</v>
      </c>
      <c r="GZ912" s="4">
        <v>92.850000000000023</v>
      </c>
      <c r="HA912" s="4">
        <v>9794</v>
      </c>
      <c r="HB912" s="4">
        <v>678</v>
      </c>
      <c r="HC912" s="4">
        <v>5.5</v>
      </c>
      <c r="HD912" s="4">
        <v>-2.6500000000000004</v>
      </c>
      <c r="HE912" s="4">
        <v>1</v>
      </c>
      <c r="HF912" s="4">
        <v>0</v>
      </c>
      <c r="HG912" s="4">
        <v>0</v>
      </c>
      <c r="HH912" s="4">
        <v>0</v>
      </c>
      <c r="HI912" s="4">
        <v>1021</v>
      </c>
      <c r="HJ912" s="4">
        <v>-142</v>
      </c>
      <c r="HK912" s="4">
        <v>6.05</v>
      </c>
      <c r="HL912" s="4">
        <v>-2.95</v>
      </c>
      <c r="HM912" s="4">
        <v>989</v>
      </c>
      <c r="HN912" s="4">
        <v>86</v>
      </c>
      <c r="HO912" s="4">
        <v>665.5</v>
      </c>
      <c r="HP912" s="4">
        <v>92.950000000000045</v>
      </c>
      <c r="HQ912" s="4">
        <v>18575</v>
      </c>
      <c r="HR912" s="4">
        <v>3846</v>
      </c>
      <c r="HS912" s="4">
        <v>6.7</v>
      </c>
      <c r="HT912" s="4">
        <v>-3.7499999999999991</v>
      </c>
      <c r="HU912" s="4">
        <v>8</v>
      </c>
      <c r="HV912" s="4">
        <v>1</v>
      </c>
      <c r="HW912" s="4">
        <v>610.70000000000005</v>
      </c>
      <c r="HX912" s="4">
        <v>60.700000000000045</v>
      </c>
      <c r="HY912" s="4">
        <v>1194</v>
      </c>
      <c r="HZ912" s="4">
        <v>183</v>
      </c>
      <c r="IA912" s="4">
        <v>7.5</v>
      </c>
      <c r="IB912" s="4">
        <v>-4.5500000000000007</v>
      </c>
      <c r="IC912" s="4">
        <v>399</v>
      </c>
      <c r="ID912" s="4">
        <v>-3</v>
      </c>
      <c r="IE912" s="4">
        <v>567</v>
      </c>
      <c r="IF912" s="4">
        <v>94.350000000000023</v>
      </c>
      <c r="IG912" s="4">
        <v>10942</v>
      </c>
      <c r="IH912" s="4">
        <v>61</v>
      </c>
      <c r="II912" s="4">
        <v>8.65</v>
      </c>
      <c r="IJ912" s="4">
        <v>-5.5</v>
      </c>
      <c r="IK912" s="4">
        <v>75</v>
      </c>
      <c r="IL912" s="4">
        <v>4</v>
      </c>
      <c r="IM912" s="4">
        <v>519.4</v>
      </c>
      <c r="IN912" s="4">
        <v>82.349999999999966</v>
      </c>
      <c r="IO912" s="4">
        <v>2562</v>
      </c>
      <c r="IP912" s="4">
        <v>826</v>
      </c>
      <c r="IQ912" s="4">
        <v>10.1</v>
      </c>
      <c r="IR912" s="4">
        <v>-7.0000000000000018</v>
      </c>
      <c r="IS912" s="4">
        <v>856</v>
      </c>
      <c r="IT912" s="4">
        <v>-23</v>
      </c>
      <c r="IU912" s="4">
        <v>471.7</v>
      </c>
      <c r="IV912" s="4">
        <v>86.599999999999966</v>
      </c>
      <c r="IW912" s="4">
        <v>16138</v>
      </c>
      <c r="IX912" s="4">
        <v>2622</v>
      </c>
      <c r="IY912" s="4">
        <v>12.05</v>
      </c>
      <c r="IZ912" s="4">
        <v>-8.6999999999999993</v>
      </c>
      <c r="JA912" s="4">
        <v>48</v>
      </c>
      <c r="JB912" s="4">
        <v>-4</v>
      </c>
      <c r="JC912" s="4">
        <v>438.3</v>
      </c>
      <c r="JD912" s="4">
        <v>94.5</v>
      </c>
      <c r="JE912" s="4">
        <v>5247</v>
      </c>
      <c r="JF912" s="4">
        <v>2452</v>
      </c>
      <c r="JG912" s="4">
        <v>14.7</v>
      </c>
      <c r="JH912" s="4">
        <v>-10.75</v>
      </c>
      <c r="JI912" s="4">
        <v>2397</v>
      </c>
      <c r="JJ912" s="4">
        <v>38</v>
      </c>
      <c r="JK912" s="4">
        <v>382.6</v>
      </c>
      <c r="JL912" s="4">
        <v>87.300000000000011</v>
      </c>
      <c r="JM912" s="4">
        <v>21981</v>
      </c>
      <c r="JN912" s="4">
        <v>6652</v>
      </c>
      <c r="JO912" s="4">
        <v>18</v>
      </c>
      <c r="JP912" s="4">
        <v>-13.75</v>
      </c>
      <c r="JQ912" s="5">
        <v>283</v>
      </c>
      <c r="JR912" s="4">
        <v>9</v>
      </c>
      <c r="JS912" s="4">
        <v>336</v>
      </c>
      <c r="JT912" s="4">
        <v>83.35</v>
      </c>
      <c r="JU912" s="4">
        <v>8514</v>
      </c>
      <c r="JV912" s="4">
        <v>3386</v>
      </c>
      <c r="JW912" s="4">
        <v>22.25</v>
      </c>
      <c r="JX912" s="4">
        <v>-16.75</v>
      </c>
      <c r="JY912" s="4">
        <v>4835</v>
      </c>
      <c r="JZ912" s="4">
        <v>-1178</v>
      </c>
      <c r="KA912" s="4">
        <v>293</v>
      </c>
      <c r="KB912" s="4">
        <v>77.699999999999989</v>
      </c>
      <c r="KC912" s="4">
        <v>28756</v>
      </c>
      <c r="KD912" s="4">
        <v>5196</v>
      </c>
      <c r="KE912" s="4">
        <v>27.95</v>
      </c>
      <c r="KF912" s="4">
        <v>-21.2</v>
      </c>
      <c r="KG912" s="4">
        <v>1958</v>
      </c>
      <c r="KH912" s="4">
        <v>569</v>
      </c>
      <c r="KI912" s="4">
        <v>250</v>
      </c>
      <c r="KJ912" s="4">
        <v>72.550000000000011</v>
      </c>
      <c r="KK912" s="4">
        <v>8127</v>
      </c>
      <c r="KL912" s="4">
        <v>4127</v>
      </c>
      <c r="KM912" s="4">
        <v>35.1</v>
      </c>
      <c r="KN912" s="4">
        <v>-27</v>
      </c>
      <c r="KO912" s="4">
        <v>16278</v>
      </c>
      <c r="KP912" s="4">
        <v>729</v>
      </c>
      <c r="KQ912" s="4">
        <v>208.8</v>
      </c>
      <c r="KR912" s="4">
        <v>65.050000000000011</v>
      </c>
      <c r="KS912" s="4">
        <v>41496</v>
      </c>
      <c r="KT912" s="4">
        <v>15712</v>
      </c>
      <c r="KU912" s="4">
        <v>44.85</v>
      </c>
      <c r="KV912" s="4">
        <v>-33.300000000000004</v>
      </c>
      <c r="KW912" s="4">
        <v>2828</v>
      </c>
      <c r="KX912" s="4">
        <v>0</v>
      </c>
      <c r="KY912" s="4">
        <v>170.95</v>
      </c>
      <c r="KZ912" s="4">
        <v>58.649999999999991</v>
      </c>
      <c r="LA912" s="4">
        <v>9516</v>
      </c>
      <c r="LB912" s="4">
        <v>5229</v>
      </c>
      <c r="LC912" s="4">
        <v>56</v>
      </c>
      <c r="LD912" s="4">
        <v>-41.599999999999994</v>
      </c>
    </row>
    <row r="913" spans="1:316" x14ac:dyDescent="0.25">
      <c r="A913" s="171">
        <v>44071.508140162034</v>
      </c>
      <c r="B913" s="172">
        <v>0.50694444444444442</v>
      </c>
      <c r="C913" s="4">
        <v>11671.15</v>
      </c>
      <c r="D913" s="4">
        <v>11650</v>
      </c>
      <c r="E913" s="173">
        <v>167.39999999999998</v>
      </c>
      <c r="F913" s="173">
        <v>-118.35000000000001</v>
      </c>
      <c r="G913" s="173">
        <v>313.89999999999998</v>
      </c>
      <c r="H913" s="173">
        <v>2946.9500000000007</v>
      </c>
      <c r="I913" s="173">
        <v>-5557.35</v>
      </c>
      <c r="J913" s="173">
        <v>8504.3000000000011</v>
      </c>
      <c r="K913" s="127">
        <v>13.92</v>
      </c>
      <c r="L913" s="127">
        <v>18.170000000000002</v>
      </c>
      <c r="M913" s="127">
        <v>-1.8000000000000007</v>
      </c>
      <c r="N913" s="127">
        <v>0.38000000000000256</v>
      </c>
      <c r="O913" s="127">
        <v>-7.3409208416513938E-2</v>
      </c>
      <c r="P913" s="127">
        <v>0.85420784209177558</v>
      </c>
      <c r="Q913" s="127">
        <v>1.3691010900784959</v>
      </c>
      <c r="R913" s="4">
        <v>60927</v>
      </c>
      <c r="S913" s="4">
        <v>101249</v>
      </c>
      <c r="T913" s="173">
        <v>11689.333333333334</v>
      </c>
      <c r="U913" s="173">
        <v>1.6499999999996362</v>
      </c>
      <c r="V913" s="4">
        <v>183490</v>
      </c>
      <c r="W913" s="4">
        <v>-20677</v>
      </c>
      <c r="X913" s="173">
        <v>18.183333333334303</v>
      </c>
      <c r="Y913" s="126">
        <v>50365</v>
      </c>
      <c r="Z913" s="126">
        <v>102343</v>
      </c>
      <c r="AA913" s="126">
        <v>152708</v>
      </c>
      <c r="AB913" s="126">
        <v>40322</v>
      </c>
      <c r="AC913" s="126">
        <v>32388</v>
      </c>
      <c r="AD913" s="176" t="e">
        <v>#REF!</v>
      </c>
      <c r="AE913" s="177">
        <v>3.3381399421047918E-2</v>
      </c>
      <c r="AF913" s="177">
        <v>3.1832806044930301E-2</v>
      </c>
      <c r="AG913" s="177">
        <v>0.14707508030666025</v>
      </c>
      <c r="AH913" s="177">
        <v>0.33827352108351666</v>
      </c>
      <c r="AI913" s="127">
        <v>0.1735192057519295</v>
      </c>
      <c r="AJ913" s="127">
        <v>0</v>
      </c>
      <c r="AK913" s="4">
        <v>0</v>
      </c>
      <c r="AL913" s="178">
        <v>11600</v>
      </c>
      <c r="AM913" s="178">
        <v>11500</v>
      </c>
      <c r="AN913" s="178">
        <v>11700</v>
      </c>
      <c r="AO913" s="178">
        <v>11400</v>
      </c>
      <c r="AS913" s="4">
        <v>2.5589500860585197</v>
      </c>
      <c r="AT913" s="4">
        <v>3.3221288515406164</v>
      </c>
      <c r="AU913" s="4">
        <v>1.4321067791796827</v>
      </c>
      <c r="AV913" s="4">
        <v>0.76370997423629006</v>
      </c>
      <c r="AW913" s="4">
        <v>0.43657792796505396</v>
      </c>
      <c r="AX913" s="4">
        <v>0.11995469522240527</v>
      </c>
      <c r="AY913" s="4">
        <v>18.906976744186046</v>
      </c>
      <c r="AZ913" s="4">
        <v>149.25</v>
      </c>
      <c r="BA913" s="4">
        <v>27.63659147869674</v>
      </c>
      <c r="BB913" s="4">
        <v>34.159999999999997</v>
      </c>
      <c r="BC913" s="4">
        <v>18.869158878504674</v>
      </c>
      <c r="BD913" s="4">
        <v>112.08333333333333</v>
      </c>
      <c r="BE913" s="4">
        <v>9.2286191072173551</v>
      </c>
      <c r="BF913" s="4">
        <v>30.247349823321557</v>
      </c>
      <c r="BG913" s="4">
        <v>5.8860498660622298</v>
      </c>
      <c r="BH913" s="4">
        <v>4.1491317671092949</v>
      </c>
      <c r="BI913" s="4">
        <v>5</v>
      </c>
      <c r="BJ913" s="4">
        <v>2</v>
      </c>
      <c r="BK913" s="4">
        <v>1659.25</v>
      </c>
      <c r="BL913" s="4">
        <v>84.25</v>
      </c>
      <c r="BM913" s="4">
        <v>7854</v>
      </c>
      <c r="BN913" s="4">
        <v>420</v>
      </c>
      <c r="BO913" s="4">
        <v>1.8</v>
      </c>
      <c r="BP913" s="4">
        <v>-0.74999999999999978</v>
      </c>
      <c r="BQ913" s="4">
        <v>0</v>
      </c>
      <c r="BR913" s="4">
        <v>0</v>
      </c>
      <c r="BS913" s="4">
        <v>0</v>
      </c>
      <c r="BT913" s="4">
        <v>0</v>
      </c>
      <c r="BU913" s="4">
        <v>56</v>
      </c>
      <c r="BV913" s="4">
        <v>0</v>
      </c>
      <c r="BW913" s="4">
        <v>1.8</v>
      </c>
      <c r="BX913" s="4">
        <v>-1.2</v>
      </c>
      <c r="BY913" s="4">
        <v>23</v>
      </c>
      <c r="BZ913" s="4">
        <v>0</v>
      </c>
      <c r="CA913" s="4">
        <v>0</v>
      </c>
      <c r="CB913" s="4">
        <v>0</v>
      </c>
      <c r="CC913" s="4">
        <v>456</v>
      </c>
      <c r="CD913" s="4">
        <v>83</v>
      </c>
      <c r="CE913" s="4">
        <v>2.1</v>
      </c>
      <c r="CF913" s="4">
        <v>-0.79999999999999982</v>
      </c>
      <c r="CG913" s="4">
        <v>0</v>
      </c>
      <c r="CH913" s="4">
        <v>0</v>
      </c>
      <c r="CI913" s="4">
        <v>0</v>
      </c>
      <c r="CJ913" s="4">
        <v>0</v>
      </c>
      <c r="CK913" s="4">
        <v>1</v>
      </c>
      <c r="CL913" s="4">
        <v>1</v>
      </c>
      <c r="CM913" s="4">
        <v>2.35</v>
      </c>
      <c r="CN913" s="4">
        <v>-9.5500000000000007</v>
      </c>
      <c r="CO913" s="4">
        <v>11</v>
      </c>
      <c r="CP913" s="4">
        <v>0</v>
      </c>
      <c r="CQ913" s="4">
        <v>1405.4</v>
      </c>
      <c r="CR913" s="4">
        <v>21.400000000000091</v>
      </c>
      <c r="CS913" s="4">
        <v>1322</v>
      </c>
      <c r="CT913" s="4">
        <v>-311</v>
      </c>
      <c r="CU913" s="4">
        <v>2.25</v>
      </c>
      <c r="CV913" s="4">
        <v>-0.85000000000000009</v>
      </c>
      <c r="CW913" s="4">
        <v>0</v>
      </c>
      <c r="CX913" s="4">
        <v>0</v>
      </c>
      <c r="CY913" s="4">
        <v>0</v>
      </c>
      <c r="CZ913" s="4">
        <v>0</v>
      </c>
      <c r="DA913" s="4">
        <v>29</v>
      </c>
      <c r="DB913" s="4">
        <v>1</v>
      </c>
      <c r="DC913" s="4">
        <v>2.6</v>
      </c>
      <c r="DD913" s="4">
        <v>-1.85</v>
      </c>
      <c r="DE913" s="4">
        <v>29</v>
      </c>
      <c r="DF913" s="4">
        <v>0</v>
      </c>
      <c r="DG913" s="4">
        <v>0</v>
      </c>
      <c r="DH913" s="4">
        <v>0</v>
      </c>
      <c r="DI913" s="4">
        <v>2267</v>
      </c>
      <c r="DJ913" s="4">
        <v>23</v>
      </c>
      <c r="DK913" s="4">
        <v>2.7</v>
      </c>
      <c r="DL913" s="4">
        <v>-0.75</v>
      </c>
      <c r="DM913" s="4">
        <v>0</v>
      </c>
      <c r="DN913" s="4">
        <v>0</v>
      </c>
      <c r="DO913" s="4">
        <v>0</v>
      </c>
      <c r="DP913" s="4">
        <v>0</v>
      </c>
      <c r="DQ913" s="4">
        <v>20</v>
      </c>
      <c r="DR913" s="4">
        <v>19</v>
      </c>
      <c r="DS913" s="4">
        <v>2.9</v>
      </c>
      <c r="DT913" s="4">
        <v>-1.9</v>
      </c>
      <c r="DU913" s="4">
        <v>1</v>
      </c>
      <c r="DV913" s="4">
        <v>0</v>
      </c>
      <c r="DW913" s="4">
        <v>0</v>
      </c>
      <c r="DX913" s="4">
        <v>0</v>
      </c>
      <c r="DY913" s="4">
        <v>3522</v>
      </c>
      <c r="DZ913" s="4">
        <v>-74</v>
      </c>
      <c r="EA913" s="4">
        <v>3</v>
      </c>
      <c r="EB913" s="4">
        <v>-0.85000000000000009</v>
      </c>
      <c r="EC913" s="4">
        <v>0</v>
      </c>
      <c r="ED913" s="4">
        <v>0</v>
      </c>
      <c r="EE913" s="4">
        <v>0</v>
      </c>
      <c r="EF913" s="4">
        <v>0</v>
      </c>
      <c r="EG913" s="4">
        <v>175</v>
      </c>
      <c r="EH913" s="4">
        <v>168</v>
      </c>
      <c r="EI913" s="4">
        <v>3.3</v>
      </c>
      <c r="EJ913" s="4">
        <v>-1.4000000000000004</v>
      </c>
      <c r="EK913" s="4">
        <v>102</v>
      </c>
      <c r="EL913" s="4">
        <v>1</v>
      </c>
      <c r="EM913" s="4">
        <v>1169.25</v>
      </c>
      <c r="EN913" s="4">
        <v>105</v>
      </c>
      <c r="EO913" s="4">
        <v>21619</v>
      </c>
      <c r="EP913" s="4">
        <v>2716</v>
      </c>
      <c r="EQ913" s="4">
        <v>3.45</v>
      </c>
      <c r="ER913" s="4">
        <v>-1</v>
      </c>
      <c r="ES913" s="4">
        <v>1</v>
      </c>
      <c r="ET913" s="4">
        <v>1</v>
      </c>
      <c r="EU913" s="4">
        <v>1048.2</v>
      </c>
      <c r="EV913" s="4">
        <v>377.35</v>
      </c>
      <c r="EW913" s="4">
        <v>281</v>
      </c>
      <c r="EX913" s="4">
        <v>255</v>
      </c>
      <c r="EY913" s="4">
        <v>3.65</v>
      </c>
      <c r="EZ913" s="4">
        <v>-1.3000000000000003</v>
      </c>
      <c r="FA913" s="4">
        <v>26</v>
      </c>
      <c r="FB913" s="4">
        <v>0</v>
      </c>
      <c r="FC913" s="4">
        <v>1055.25</v>
      </c>
      <c r="FD913" s="4">
        <v>93.799999999999955</v>
      </c>
      <c r="FE913" s="4">
        <v>5578</v>
      </c>
      <c r="FF913" s="4">
        <v>429</v>
      </c>
      <c r="FG913" s="4">
        <v>3.8</v>
      </c>
      <c r="FH913" s="4">
        <v>-1.3500000000000005</v>
      </c>
      <c r="FI913" s="4">
        <v>0</v>
      </c>
      <c r="FJ913" s="4">
        <v>0</v>
      </c>
      <c r="FK913" s="4">
        <v>0</v>
      </c>
      <c r="FL913" s="4">
        <v>0</v>
      </c>
      <c r="FM913" s="4">
        <v>86</v>
      </c>
      <c r="FN913" s="4">
        <v>73</v>
      </c>
      <c r="FO913" s="4">
        <v>4.05</v>
      </c>
      <c r="FP913" s="4">
        <v>-1.6500000000000004</v>
      </c>
      <c r="FQ913" s="4">
        <v>9</v>
      </c>
      <c r="FR913" s="4">
        <v>0</v>
      </c>
      <c r="FS913" s="4">
        <v>959.3</v>
      </c>
      <c r="FT913" s="4">
        <v>93.949999999999932</v>
      </c>
      <c r="FU913" s="4">
        <v>16781</v>
      </c>
      <c r="FV913" s="4">
        <v>156</v>
      </c>
      <c r="FW913" s="4">
        <v>4.3499999999999996</v>
      </c>
      <c r="FX913" s="4">
        <v>-1.7000000000000002</v>
      </c>
      <c r="FY913" s="4">
        <v>0</v>
      </c>
      <c r="FZ913" s="4">
        <v>0</v>
      </c>
      <c r="GA913" s="4">
        <v>0</v>
      </c>
      <c r="GB913" s="4">
        <v>0</v>
      </c>
      <c r="GC913" s="4">
        <v>301</v>
      </c>
      <c r="GD913" s="4">
        <v>-20</v>
      </c>
      <c r="GE913" s="4">
        <v>4.6500000000000004</v>
      </c>
      <c r="GF913" s="4">
        <v>-1.6999999999999993</v>
      </c>
      <c r="GG913" s="4">
        <v>316</v>
      </c>
      <c r="GH913" s="4">
        <v>0</v>
      </c>
      <c r="GI913" s="4">
        <v>859.1</v>
      </c>
      <c r="GJ913" s="4">
        <v>89.100000000000023</v>
      </c>
      <c r="GK913" s="4">
        <v>12224</v>
      </c>
      <c r="GL913" s="4">
        <v>1791</v>
      </c>
      <c r="GM913" s="4">
        <v>4.9000000000000004</v>
      </c>
      <c r="GN913" s="4">
        <v>-2</v>
      </c>
      <c r="GO913" s="4">
        <v>1</v>
      </c>
      <c r="GP913" s="4">
        <v>1</v>
      </c>
      <c r="GQ913" s="4">
        <v>843</v>
      </c>
      <c r="GR913" s="4">
        <v>307.5</v>
      </c>
      <c r="GS913" s="4">
        <v>322</v>
      </c>
      <c r="GT913" s="4">
        <v>11</v>
      </c>
      <c r="GU913" s="4">
        <v>5.0999999999999996</v>
      </c>
      <c r="GV913" s="4">
        <v>-2.5</v>
      </c>
      <c r="GW913" s="4">
        <v>286</v>
      </c>
      <c r="GX913" s="4">
        <v>8</v>
      </c>
      <c r="GY913" s="4">
        <v>761.95</v>
      </c>
      <c r="GZ913" s="4">
        <v>92.850000000000023</v>
      </c>
      <c r="HA913" s="4">
        <v>9794</v>
      </c>
      <c r="HB913" s="4">
        <v>678</v>
      </c>
      <c r="HC913" s="4">
        <v>5.5</v>
      </c>
      <c r="HD913" s="4">
        <v>-2.6500000000000004</v>
      </c>
      <c r="HE913" s="4">
        <v>1</v>
      </c>
      <c r="HF913" s="4">
        <v>0</v>
      </c>
      <c r="HG913" s="4">
        <v>0</v>
      </c>
      <c r="HH913" s="4">
        <v>0</v>
      </c>
      <c r="HI913" s="4">
        <v>1021</v>
      </c>
      <c r="HJ913" s="4">
        <v>-142</v>
      </c>
      <c r="HK913" s="4">
        <v>5.9</v>
      </c>
      <c r="HL913" s="4">
        <v>-3.0999999999999996</v>
      </c>
      <c r="HM913" s="4">
        <v>989</v>
      </c>
      <c r="HN913" s="4">
        <v>86</v>
      </c>
      <c r="HO913" s="4">
        <v>665.5</v>
      </c>
      <c r="HP913" s="4">
        <v>92.950000000000045</v>
      </c>
      <c r="HQ913" s="4">
        <v>18699</v>
      </c>
      <c r="HR913" s="4">
        <v>3970</v>
      </c>
      <c r="HS913" s="4">
        <v>6.7</v>
      </c>
      <c r="HT913" s="4">
        <v>-3.7499999999999991</v>
      </c>
      <c r="HU913" s="4">
        <v>8</v>
      </c>
      <c r="HV913" s="4">
        <v>1</v>
      </c>
      <c r="HW913" s="4">
        <v>610.70000000000005</v>
      </c>
      <c r="HX913" s="4">
        <v>60.700000000000045</v>
      </c>
      <c r="HY913" s="4">
        <v>1194</v>
      </c>
      <c r="HZ913" s="4">
        <v>183</v>
      </c>
      <c r="IA913" s="4">
        <v>7.6</v>
      </c>
      <c r="IB913" s="4">
        <v>-4.4500000000000011</v>
      </c>
      <c r="IC913" s="4">
        <v>399</v>
      </c>
      <c r="ID913" s="4">
        <v>-3</v>
      </c>
      <c r="IE913" s="4">
        <v>567</v>
      </c>
      <c r="IF913" s="4">
        <v>94.350000000000023</v>
      </c>
      <c r="IG913" s="4">
        <v>11027</v>
      </c>
      <c r="IH913" s="4">
        <v>146</v>
      </c>
      <c r="II913" s="4">
        <v>8.85</v>
      </c>
      <c r="IJ913" s="4">
        <v>-5.3000000000000007</v>
      </c>
      <c r="IK913" s="4">
        <v>75</v>
      </c>
      <c r="IL913" s="4">
        <v>4</v>
      </c>
      <c r="IM913" s="4">
        <v>519.4</v>
      </c>
      <c r="IN913" s="4">
        <v>82.349999999999966</v>
      </c>
      <c r="IO913" s="4">
        <v>2562</v>
      </c>
      <c r="IP913" s="4">
        <v>826</v>
      </c>
      <c r="IQ913" s="4">
        <v>10.3</v>
      </c>
      <c r="IR913" s="4">
        <v>-6.8000000000000007</v>
      </c>
      <c r="IS913" s="4">
        <v>856</v>
      </c>
      <c r="IT913" s="4">
        <v>-23</v>
      </c>
      <c r="IU913" s="4">
        <v>471</v>
      </c>
      <c r="IV913" s="4">
        <v>85.899999999999977</v>
      </c>
      <c r="IW913" s="4">
        <v>16152</v>
      </c>
      <c r="IX913" s="4">
        <v>2636</v>
      </c>
      <c r="IY913" s="4">
        <v>12.35</v>
      </c>
      <c r="IZ913" s="4">
        <v>-8.4</v>
      </c>
      <c r="JA913" s="4">
        <v>48</v>
      </c>
      <c r="JB913" s="4">
        <v>-4</v>
      </c>
      <c r="JC913" s="4">
        <v>438.3</v>
      </c>
      <c r="JD913" s="4">
        <v>94.5</v>
      </c>
      <c r="JE913" s="4">
        <v>5380</v>
      </c>
      <c r="JF913" s="4">
        <v>2585</v>
      </c>
      <c r="JG913" s="4">
        <v>15</v>
      </c>
      <c r="JH913" s="4">
        <v>-10.45</v>
      </c>
      <c r="JI913" s="4">
        <v>2397</v>
      </c>
      <c r="JJ913" s="4">
        <v>38</v>
      </c>
      <c r="JK913" s="4">
        <v>378.6</v>
      </c>
      <c r="JL913" s="4">
        <v>83.300000000000011</v>
      </c>
      <c r="JM913" s="4">
        <v>22121</v>
      </c>
      <c r="JN913" s="4">
        <v>6792</v>
      </c>
      <c r="JO913" s="4">
        <v>18.5</v>
      </c>
      <c r="JP913" s="4">
        <v>-13.25</v>
      </c>
      <c r="JQ913" s="5">
        <v>283</v>
      </c>
      <c r="JR913" s="4">
        <v>9</v>
      </c>
      <c r="JS913" s="4">
        <v>336</v>
      </c>
      <c r="JT913" s="4">
        <v>83.35</v>
      </c>
      <c r="JU913" s="4">
        <v>8560</v>
      </c>
      <c r="JV913" s="4">
        <v>3432</v>
      </c>
      <c r="JW913" s="4">
        <v>22.75</v>
      </c>
      <c r="JX913" s="4">
        <v>-16.25</v>
      </c>
      <c r="JY913" s="4">
        <v>4853</v>
      </c>
      <c r="JZ913" s="4">
        <v>-1160</v>
      </c>
      <c r="KA913" s="4">
        <v>289.45</v>
      </c>
      <c r="KB913" s="4">
        <v>74.149999999999977</v>
      </c>
      <c r="KC913" s="4">
        <v>28565</v>
      </c>
      <c r="KD913" s="4">
        <v>5005</v>
      </c>
      <c r="KE913" s="4">
        <v>28.55</v>
      </c>
      <c r="KF913" s="4">
        <v>-20.599999999999998</v>
      </c>
      <c r="KG913" s="4">
        <v>1958</v>
      </c>
      <c r="KH913" s="4">
        <v>569</v>
      </c>
      <c r="KI913" s="4">
        <v>247.15</v>
      </c>
      <c r="KJ913" s="4">
        <v>69.700000000000017</v>
      </c>
      <c r="KK913" s="4">
        <v>8124</v>
      </c>
      <c r="KL913" s="4">
        <v>4124</v>
      </c>
      <c r="KM913" s="4">
        <v>35.9</v>
      </c>
      <c r="KN913" s="4">
        <v>-26.200000000000003</v>
      </c>
      <c r="KO913" s="4">
        <v>16268</v>
      </c>
      <c r="KP913" s="4">
        <v>719</v>
      </c>
      <c r="KQ913" s="4">
        <v>207</v>
      </c>
      <c r="KR913" s="4">
        <v>63.25</v>
      </c>
      <c r="KS913" s="4">
        <v>41629</v>
      </c>
      <c r="KT913" s="4">
        <v>15845</v>
      </c>
      <c r="KU913" s="4">
        <v>45.55</v>
      </c>
      <c r="KV913" s="4">
        <v>-32.600000000000009</v>
      </c>
      <c r="KW913" s="4">
        <v>2856</v>
      </c>
      <c r="KX913" s="4">
        <v>28</v>
      </c>
      <c r="KY913" s="4">
        <v>168.25</v>
      </c>
      <c r="KZ913" s="4">
        <v>55.95</v>
      </c>
      <c r="LA913" s="4">
        <v>9488</v>
      </c>
      <c r="LB913" s="4">
        <v>5201</v>
      </c>
      <c r="LC913" s="4">
        <v>57.5</v>
      </c>
      <c r="LD913" s="4">
        <v>-40.099999999999994</v>
      </c>
    </row>
    <row r="914" spans="1:316" x14ac:dyDescent="0.25">
      <c r="A914" s="171">
        <v>44071.506067824077</v>
      </c>
      <c r="B914" s="172">
        <v>0.50486111111111109</v>
      </c>
      <c r="C914" s="4">
        <v>11668.1</v>
      </c>
      <c r="D914" s="4">
        <v>11650</v>
      </c>
      <c r="E914" s="173">
        <v>170.35</v>
      </c>
      <c r="F914" s="173">
        <v>-119.15000000000002</v>
      </c>
      <c r="G914" s="173">
        <v>313.89999999999998</v>
      </c>
      <c r="H914" s="173">
        <v>2953.4</v>
      </c>
      <c r="I914" s="173">
        <v>-5559.1</v>
      </c>
      <c r="J914" s="173">
        <v>8512.5</v>
      </c>
      <c r="K914" s="127">
        <v>13.92</v>
      </c>
      <c r="L914" s="127">
        <v>18.170000000000002</v>
      </c>
      <c r="M914" s="127">
        <v>-1.8000000000000007</v>
      </c>
      <c r="N914" s="127">
        <v>0.38000000000000256</v>
      </c>
      <c r="O914" s="127">
        <v>-6.649972362118993E-2</v>
      </c>
      <c r="P914" s="127">
        <v>0.85348588619376198</v>
      </c>
      <c r="Q914" s="127">
        <v>1.3690174444610108</v>
      </c>
      <c r="R914" s="4">
        <v>61010</v>
      </c>
      <c r="S914" s="4">
        <v>101343</v>
      </c>
      <c r="T914" s="173">
        <v>11687.366666666667</v>
      </c>
      <c r="U914" s="173">
        <v>2.1333333333350311</v>
      </c>
      <c r="V914" s="4">
        <v>183309</v>
      </c>
      <c r="W914" s="4">
        <v>-20670</v>
      </c>
      <c r="X914" s="173">
        <v>19.266666666666424</v>
      </c>
      <c r="Y914" s="126">
        <v>50372</v>
      </c>
      <c r="Z914" s="126">
        <v>102447</v>
      </c>
      <c r="AA914" s="126">
        <v>152819</v>
      </c>
      <c r="AB914" s="126">
        <v>40333</v>
      </c>
      <c r="AC914" s="126">
        <v>32388</v>
      </c>
      <c r="AD914" s="176" t="e">
        <v>#REF!</v>
      </c>
      <c r="AE914" s="177">
        <v>3.8792980247303231E-2</v>
      </c>
      <c r="AF914" s="177">
        <v>3.5774291385894004E-2</v>
      </c>
      <c r="AG914" s="177">
        <v>0.1556246747733534</v>
      </c>
      <c r="AH914" s="177">
        <v>0.38419063366972556</v>
      </c>
      <c r="AI914" s="127">
        <v>0.18737996863243453</v>
      </c>
      <c r="AJ914" s="127">
        <v>0</v>
      </c>
      <c r="AK914" s="4">
        <v>0</v>
      </c>
      <c r="AL914" s="178">
        <v>11600</v>
      </c>
      <c r="AM914" s="178">
        <v>11500</v>
      </c>
      <c r="AN914" s="178">
        <v>11700</v>
      </c>
      <c r="AO914" s="178">
        <v>11400</v>
      </c>
      <c r="AS914" s="4">
        <v>2.5589500860585197</v>
      </c>
      <c r="AT914" s="4">
        <v>3.2705963460875562</v>
      </c>
      <c r="AU914" s="4">
        <v>1.4321067791796827</v>
      </c>
      <c r="AV914" s="4">
        <v>0.76370997423629006</v>
      </c>
      <c r="AW914" s="4">
        <v>0.43657792796505396</v>
      </c>
      <c r="AX914" s="4">
        <v>0.11655683690280066</v>
      </c>
      <c r="AY914" s="4">
        <v>18.906976744186046</v>
      </c>
      <c r="AZ914" s="4">
        <v>146.75</v>
      </c>
      <c r="BA914" s="4">
        <v>27.63659147869674</v>
      </c>
      <c r="BB914" s="4">
        <v>34.333333333333336</v>
      </c>
      <c r="BC914" s="4">
        <v>18.869158878504674</v>
      </c>
      <c r="BD914" s="4">
        <v>115.375</v>
      </c>
      <c r="BE914" s="4">
        <v>9.2286191072173551</v>
      </c>
      <c r="BF914" s="4">
        <v>30.354609929078013</v>
      </c>
      <c r="BG914" s="4">
        <v>5.8367388639149977</v>
      </c>
      <c r="BH914" s="4">
        <v>4.1470137825421132</v>
      </c>
      <c r="BI914" s="4">
        <v>5</v>
      </c>
      <c r="BJ914" s="4">
        <v>2</v>
      </c>
      <c r="BK914" s="4">
        <v>1659.25</v>
      </c>
      <c r="BL914" s="4">
        <v>84.25</v>
      </c>
      <c r="BM914" s="4">
        <v>7854</v>
      </c>
      <c r="BN914" s="4">
        <v>420</v>
      </c>
      <c r="BO914" s="4">
        <v>1.8</v>
      </c>
      <c r="BP914" s="4">
        <v>-0.74999999999999978</v>
      </c>
      <c r="BQ914" s="4">
        <v>0</v>
      </c>
      <c r="BR914" s="4">
        <v>0</v>
      </c>
      <c r="BS914" s="4">
        <v>0</v>
      </c>
      <c r="BT914" s="4">
        <v>0</v>
      </c>
      <c r="BU914" s="4">
        <v>56</v>
      </c>
      <c r="BV914" s="4">
        <v>0</v>
      </c>
      <c r="BW914" s="4">
        <v>1.8</v>
      </c>
      <c r="BX914" s="4">
        <v>-1.2</v>
      </c>
      <c r="BY914" s="4">
        <v>23</v>
      </c>
      <c r="BZ914" s="4">
        <v>0</v>
      </c>
      <c r="CA914" s="4">
        <v>0</v>
      </c>
      <c r="CB914" s="4">
        <v>0</v>
      </c>
      <c r="CC914" s="4">
        <v>456</v>
      </c>
      <c r="CD914" s="4">
        <v>83</v>
      </c>
      <c r="CE914" s="4">
        <v>2.1</v>
      </c>
      <c r="CF914" s="4">
        <v>-0.79999999999999982</v>
      </c>
      <c r="CG914" s="4">
        <v>0</v>
      </c>
      <c r="CH914" s="4">
        <v>0</v>
      </c>
      <c r="CI914" s="4">
        <v>0</v>
      </c>
      <c r="CJ914" s="4">
        <v>0</v>
      </c>
      <c r="CK914" s="4">
        <v>1</v>
      </c>
      <c r="CL914" s="4">
        <v>1</v>
      </c>
      <c r="CM914" s="4">
        <v>2.35</v>
      </c>
      <c r="CN914" s="4">
        <v>-9.5500000000000007</v>
      </c>
      <c r="CO914" s="4">
        <v>11</v>
      </c>
      <c r="CP914" s="4">
        <v>0</v>
      </c>
      <c r="CQ914" s="4">
        <v>1405.4</v>
      </c>
      <c r="CR914" s="4">
        <v>21.400000000000091</v>
      </c>
      <c r="CS914" s="4">
        <v>1317</v>
      </c>
      <c r="CT914" s="4">
        <v>-316</v>
      </c>
      <c r="CU914" s="4">
        <v>2.25</v>
      </c>
      <c r="CV914" s="4">
        <v>-0.85000000000000009</v>
      </c>
      <c r="CW914" s="4">
        <v>0</v>
      </c>
      <c r="CX914" s="4">
        <v>0</v>
      </c>
      <c r="CY914" s="4">
        <v>0</v>
      </c>
      <c r="CZ914" s="4">
        <v>0</v>
      </c>
      <c r="DA914" s="4">
        <v>29</v>
      </c>
      <c r="DB914" s="4">
        <v>1</v>
      </c>
      <c r="DC914" s="4">
        <v>2.6</v>
      </c>
      <c r="DD914" s="4">
        <v>-1.85</v>
      </c>
      <c r="DE914" s="4">
        <v>29</v>
      </c>
      <c r="DF914" s="4">
        <v>0</v>
      </c>
      <c r="DG914" s="4">
        <v>0</v>
      </c>
      <c r="DH914" s="4">
        <v>0</v>
      </c>
      <c r="DI914" s="4">
        <v>2267</v>
      </c>
      <c r="DJ914" s="4">
        <v>23</v>
      </c>
      <c r="DK914" s="4">
        <v>2.7</v>
      </c>
      <c r="DL914" s="4">
        <v>-0.75</v>
      </c>
      <c r="DM914" s="4">
        <v>0</v>
      </c>
      <c r="DN914" s="4">
        <v>0</v>
      </c>
      <c r="DO914" s="4">
        <v>0</v>
      </c>
      <c r="DP914" s="4">
        <v>0</v>
      </c>
      <c r="DQ914" s="4">
        <v>20</v>
      </c>
      <c r="DR914" s="4">
        <v>19</v>
      </c>
      <c r="DS914" s="4">
        <v>2.9</v>
      </c>
      <c r="DT914" s="4">
        <v>-1.9</v>
      </c>
      <c r="DU914" s="4">
        <v>1</v>
      </c>
      <c r="DV914" s="4">
        <v>0</v>
      </c>
      <c r="DW914" s="4">
        <v>0</v>
      </c>
      <c r="DX914" s="4">
        <v>0</v>
      </c>
      <c r="DY914" s="4">
        <v>3522</v>
      </c>
      <c r="DZ914" s="4">
        <v>-74</v>
      </c>
      <c r="EA914" s="4">
        <v>3</v>
      </c>
      <c r="EB914" s="4">
        <v>-0.85000000000000009</v>
      </c>
      <c r="EC914" s="4">
        <v>0</v>
      </c>
      <c r="ED914" s="4">
        <v>0</v>
      </c>
      <c r="EE914" s="4">
        <v>0</v>
      </c>
      <c r="EF914" s="4">
        <v>0</v>
      </c>
      <c r="EG914" s="4">
        <v>175</v>
      </c>
      <c r="EH914" s="4">
        <v>168</v>
      </c>
      <c r="EI914" s="4">
        <v>3.3</v>
      </c>
      <c r="EJ914" s="4">
        <v>-1.4000000000000004</v>
      </c>
      <c r="EK914" s="4">
        <v>102</v>
      </c>
      <c r="EL914" s="4">
        <v>1</v>
      </c>
      <c r="EM914" s="4">
        <v>1169.25</v>
      </c>
      <c r="EN914" s="4">
        <v>105</v>
      </c>
      <c r="EO914" s="4">
        <v>21619</v>
      </c>
      <c r="EP914" s="4">
        <v>2716</v>
      </c>
      <c r="EQ914" s="4">
        <v>3.5</v>
      </c>
      <c r="ER914" s="4">
        <v>-0.95000000000000018</v>
      </c>
      <c r="ES914" s="4">
        <v>1</v>
      </c>
      <c r="ET914" s="4">
        <v>1</v>
      </c>
      <c r="EU914" s="4">
        <v>1048.2</v>
      </c>
      <c r="EV914" s="4">
        <v>377.35</v>
      </c>
      <c r="EW914" s="4">
        <v>281</v>
      </c>
      <c r="EX914" s="4">
        <v>255</v>
      </c>
      <c r="EY914" s="4">
        <v>3.65</v>
      </c>
      <c r="EZ914" s="4">
        <v>-1.3000000000000003</v>
      </c>
      <c r="FA914" s="4">
        <v>26</v>
      </c>
      <c r="FB914" s="4">
        <v>0</v>
      </c>
      <c r="FC914" s="4">
        <v>1055.25</v>
      </c>
      <c r="FD914" s="4">
        <v>93.799999999999955</v>
      </c>
      <c r="FE914" s="4">
        <v>5578</v>
      </c>
      <c r="FF914" s="4">
        <v>429</v>
      </c>
      <c r="FG914" s="4">
        <v>3.75</v>
      </c>
      <c r="FH914" s="4">
        <v>-1.4000000000000004</v>
      </c>
      <c r="FI914" s="4">
        <v>0</v>
      </c>
      <c r="FJ914" s="4">
        <v>0</v>
      </c>
      <c r="FK914" s="4">
        <v>0</v>
      </c>
      <c r="FL914" s="4">
        <v>0</v>
      </c>
      <c r="FM914" s="4">
        <v>86</v>
      </c>
      <c r="FN914" s="4">
        <v>73</v>
      </c>
      <c r="FO914" s="4">
        <v>4.05</v>
      </c>
      <c r="FP914" s="4">
        <v>-1.6500000000000004</v>
      </c>
      <c r="FQ914" s="4">
        <v>9</v>
      </c>
      <c r="FR914" s="4">
        <v>0</v>
      </c>
      <c r="FS914" s="4">
        <v>959.3</v>
      </c>
      <c r="FT914" s="4">
        <v>93.949999999999932</v>
      </c>
      <c r="FU914" s="4">
        <v>16777</v>
      </c>
      <c r="FV914" s="4">
        <v>152</v>
      </c>
      <c r="FW914" s="4">
        <v>4.3</v>
      </c>
      <c r="FX914" s="4">
        <v>-1.75</v>
      </c>
      <c r="FY914" s="4">
        <v>0</v>
      </c>
      <c r="FZ914" s="4">
        <v>0</v>
      </c>
      <c r="GA914" s="4">
        <v>0</v>
      </c>
      <c r="GB914" s="4">
        <v>0</v>
      </c>
      <c r="GC914" s="4">
        <v>301</v>
      </c>
      <c r="GD914" s="4">
        <v>-20</v>
      </c>
      <c r="GE914" s="4">
        <v>4.6500000000000004</v>
      </c>
      <c r="GF914" s="4">
        <v>-1.6999999999999993</v>
      </c>
      <c r="GG914" s="4">
        <v>316</v>
      </c>
      <c r="GH914" s="4">
        <v>0</v>
      </c>
      <c r="GI914" s="4">
        <v>859.1</v>
      </c>
      <c r="GJ914" s="4">
        <v>89.100000000000023</v>
      </c>
      <c r="GK914" s="4">
        <v>12227</v>
      </c>
      <c r="GL914" s="4">
        <v>1794</v>
      </c>
      <c r="GM914" s="4">
        <v>4.9000000000000004</v>
      </c>
      <c r="GN914" s="4">
        <v>-2</v>
      </c>
      <c r="GO914" s="4">
        <v>1</v>
      </c>
      <c r="GP914" s="4">
        <v>1</v>
      </c>
      <c r="GQ914" s="4">
        <v>843</v>
      </c>
      <c r="GR914" s="4">
        <v>307.5</v>
      </c>
      <c r="GS914" s="4">
        <v>324</v>
      </c>
      <c r="GT914" s="4">
        <v>13</v>
      </c>
      <c r="GU914" s="4">
        <v>5.0999999999999996</v>
      </c>
      <c r="GV914" s="4">
        <v>-2.5</v>
      </c>
      <c r="GW914" s="4">
        <v>286</v>
      </c>
      <c r="GX914" s="4">
        <v>8</v>
      </c>
      <c r="GY914" s="4">
        <v>761.95</v>
      </c>
      <c r="GZ914" s="4">
        <v>92.850000000000023</v>
      </c>
      <c r="HA914" s="4">
        <v>9794</v>
      </c>
      <c r="HB914" s="4">
        <v>678</v>
      </c>
      <c r="HC914" s="4">
        <v>5.5</v>
      </c>
      <c r="HD914" s="4">
        <v>-2.6500000000000004</v>
      </c>
      <c r="HE914" s="4">
        <v>1</v>
      </c>
      <c r="HF914" s="4">
        <v>0</v>
      </c>
      <c r="HG914" s="4">
        <v>0</v>
      </c>
      <c r="HH914" s="4">
        <v>0</v>
      </c>
      <c r="HI914" s="4">
        <v>1021</v>
      </c>
      <c r="HJ914" s="4">
        <v>-142</v>
      </c>
      <c r="HK914" s="4">
        <v>6</v>
      </c>
      <c r="HL914" s="4">
        <v>-3</v>
      </c>
      <c r="HM914" s="4">
        <v>989</v>
      </c>
      <c r="HN914" s="4">
        <v>86</v>
      </c>
      <c r="HO914" s="4">
        <v>665.5</v>
      </c>
      <c r="HP914" s="4">
        <v>92.950000000000045</v>
      </c>
      <c r="HQ914" s="4">
        <v>18699</v>
      </c>
      <c r="HR914" s="4">
        <v>3970</v>
      </c>
      <c r="HS914" s="4">
        <v>6.7</v>
      </c>
      <c r="HT914" s="4">
        <v>-3.7499999999999991</v>
      </c>
      <c r="HU914" s="4">
        <v>8</v>
      </c>
      <c r="HV914" s="4">
        <v>1</v>
      </c>
      <c r="HW914" s="4">
        <v>610.70000000000005</v>
      </c>
      <c r="HX914" s="4">
        <v>60.700000000000045</v>
      </c>
      <c r="HY914" s="4">
        <v>1174</v>
      </c>
      <c r="HZ914" s="4">
        <v>163</v>
      </c>
      <c r="IA914" s="4">
        <v>7.55</v>
      </c>
      <c r="IB914" s="4">
        <v>-4.5000000000000009</v>
      </c>
      <c r="IC914" s="4">
        <v>399</v>
      </c>
      <c r="ID914" s="4">
        <v>-3</v>
      </c>
      <c r="IE914" s="4">
        <v>567</v>
      </c>
      <c r="IF914" s="4">
        <v>94.350000000000023</v>
      </c>
      <c r="IG914" s="4">
        <v>11027</v>
      </c>
      <c r="IH914" s="4">
        <v>146</v>
      </c>
      <c r="II914" s="4">
        <v>8.75</v>
      </c>
      <c r="IJ914" s="4">
        <v>-5.4</v>
      </c>
      <c r="IK914" s="4">
        <v>75</v>
      </c>
      <c r="IL914" s="4">
        <v>4</v>
      </c>
      <c r="IM914" s="4">
        <v>519.4</v>
      </c>
      <c r="IN914" s="4">
        <v>82.349999999999966</v>
      </c>
      <c r="IO914" s="4">
        <v>2575</v>
      </c>
      <c r="IP914" s="4">
        <v>839</v>
      </c>
      <c r="IQ914" s="4">
        <v>10.25</v>
      </c>
      <c r="IR914" s="4">
        <v>-6.8500000000000014</v>
      </c>
      <c r="IS914" s="4">
        <v>856</v>
      </c>
      <c r="IT914" s="4">
        <v>-23</v>
      </c>
      <c r="IU914" s="4">
        <v>471</v>
      </c>
      <c r="IV914" s="4">
        <v>85.899999999999977</v>
      </c>
      <c r="IW914" s="4">
        <v>16152</v>
      </c>
      <c r="IX914" s="4">
        <v>2636</v>
      </c>
      <c r="IY914" s="4">
        <v>12.3</v>
      </c>
      <c r="IZ914" s="4">
        <v>-8.4499999999999993</v>
      </c>
      <c r="JA914" s="4">
        <v>48</v>
      </c>
      <c r="JB914" s="4">
        <v>-4</v>
      </c>
      <c r="JC914" s="4">
        <v>438.3</v>
      </c>
      <c r="JD914" s="4">
        <v>94.5</v>
      </c>
      <c r="JE914" s="4">
        <v>5538</v>
      </c>
      <c r="JF914" s="4">
        <v>2743</v>
      </c>
      <c r="JG914" s="4">
        <v>14.95</v>
      </c>
      <c r="JH914" s="4">
        <v>-10.5</v>
      </c>
      <c r="JI914" s="4">
        <v>2397</v>
      </c>
      <c r="JJ914" s="4">
        <v>38</v>
      </c>
      <c r="JK914" s="4">
        <v>378</v>
      </c>
      <c r="JL914" s="4">
        <v>82.699999999999989</v>
      </c>
      <c r="JM914" s="4">
        <v>22121</v>
      </c>
      <c r="JN914" s="4">
        <v>6792</v>
      </c>
      <c r="JO914" s="4">
        <v>18.399999999999999</v>
      </c>
      <c r="JP914" s="4">
        <v>-13.350000000000001</v>
      </c>
      <c r="JQ914" s="5">
        <v>282</v>
      </c>
      <c r="JR914" s="4">
        <v>8</v>
      </c>
      <c r="JS914" s="4">
        <v>336</v>
      </c>
      <c r="JT914" s="4">
        <v>83.35</v>
      </c>
      <c r="JU914" s="4">
        <v>8560</v>
      </c>
      <c r="JV914" s="4">
        <v>3432</v>
      </c>
      <c r="JW914" s="4">
        <v>22.6</v>
      </c>
      <c r="JX914" s="4">
        <v>-16.399999999999999</v>
      </c>
      <c r="JY914" s="4">
        <v>4894</v>
      </c>
      <c r="JZ914" s="4">
        <v>-1119</v>
      </c>
      <c r="KA914" s="4">
        <v>289.45</v>
      </c>
      <c r="KB914" s="4">
        <v>74.149999999999977</v>
      </c>
      <c r="KC914" s="4">
        <v>28565</v>
      </c>
      <c r="KD914" s="4">
        <v>5005</v>
      </c>
      <c r="KE914" s="4">
        <v>28.45</v>
      </c>
      <c r="KF914" s="4">
        <v>-20.7</v>
      </c>
      <c r="KG914" s="4">
        <v>1959</v>
      </c>
      <c r="KH914" s="4">
        <v>570</v>
      </c>
      <c r="KI914" s="4">
        <v>249</v>
      </c>
      <c r="KJ914" s="4">
        <v>71.550000000000011</v>
      </c>
      <c r="KK914" s="4">
        <v>8124</v>
      </c>
      <c r="KL914" s="4">
        <v>4124</v>
      </c>
      <c r="KM914" s="4">
        <v>35.6</v>
      </c>
      <c r="KN914" s="4">
        <v>-26.5</v>
      </c>
      <c r="KO914" s="4">
        <v>16268</v>
      </c>
      <c r="KP914" s="4">
        <v>719</v>
      </c>
      <c r="KQ914" s="4">
        <v>208.7</v>
      </c>
      <c r="KR914" s="4">
        <v>64.949999999999989</v>
      </c>
      <c r="KS914" s="4">
        <v>41629</v>
      </c>
      <c r="KT914" s="4">
        <v>15845</v>
      </c>
      <c r="KU914" s="4">
        <v>45.25</v>
      </c>
      <c r="KV914" s="4">
        <v>-32.900000000000006</v>
      </c>
      <c r="KW914" s="4">
        <v>2901</v>
      </c>
      <c r="KX914" s="4">
        <v>73</v>
      </c>
      <c r="KY914" s="4">
        <v>168.95</v>
      </c>
      <c r="KZ914" s="4">
        <v>56.649999999999991</v>
      </c>
      <c r="LA914" s="4">
        <v>9488</v>
      </c>
      <c r="LB914" s="4">
        <v>5201</v>
      </c>
      <c r="LC914" s="4">
        <v>57.2</v>
      </c>
      <c r="LD914" s="4">
        <v>-40.399999999999991</v>
      </c>
    </row>
    <row r="915" spans="1:316" x14ac:dyDescent="0.25">
      <c r="A915" s="171">
        <v>44071.503558680553</v>
      </c>
      <c r="B915" s="172">
        <v>0.50138888888888888</v>
      </c>
      <c r="C915" s="4">
        <v>11663.45</v>
      </c>
      <c r="D915" s="4">
        <v>11650</v>
      </c>
      <c r="E915" s="173">
        <v>158.6</v>
      </c>
      <c r="F915" s="173">
        <v>-116.95</v>
      </c>
      <c r="G915" s="173">
        <v>313.89999999999998</v>
      </c>
      <c r="H915" s="173">
        <v>2918.0000000000009</v>
      </c>
      <c r="I915" s="173">
        <v>-5538.1500000000005</v>
      </c>
      <c r="J915" s="173">
        <v>8456.1500000000015</v>
      </c>
      <c r="K915" s="127">
        <v>13.92</v>
      </c>
      <c r="L915" s="127">
        <v>18.170000000000002</v>
      </c>
      <c r="M915" s="127">
        <v>-1.8000000000000007</v>
      </c>
      <c r="N915" s="127">
        <v>0.38000000000000256</v>
      </c>
      <c r="O915" s="127">
        <v>-5.5692585779022551E-2</v>
      </c>
      <c r="P915" s="127">
        <v>0.85227528065744773</v>
      </c>
      <c r="Q915" s="127">
        <v>1.3700394835129655</v>
      </c>
      <c r="R915" s="4">
        <v>60540</v>
      </c>
      <c r="S915" s="4">
        <v>100939</v>
      </c>
      <c r="T915" s="173">
        <v>11686.016666666668</v>
      </c>
      <c r="U915" s="173">
        <v>-2.2333333333317569</v>
      </c>
      <c r="V915" s="4">
        <v>183103</v>
      </c>
      <c r="W915" s="4">
        <v>-20346</v>
      </c>
      <c r="X915" s="173">
        <v>22.566666666667516</v>
      </c>
      <c r="Y915" s="126">
        <v>49898</v>
      </c>
      <c r="Z915" s="126">
        <v>102023</v>
      </c>
      <c r="AA915" s="126">
        <v>151921</v>
      </c>
      <c r="AB915" s="126">
        <v>40399</v>
      </c>
      <c r="AC915" s="126">
        <v>32011</v>
      </c>
      <c r="AD915" s="176" t="e">
        <v>#REF!</v>
      </c>
      <c r="AE915" s="177">
        <v>3.0674384457328979E-2</v>
      </c>
      <c r="AF915" s="177">
        <v>3.8726273344403088E-2</v>
      </c>
      <c r="AG915" s="177">
        <v>0.16953650763693043</v>
      </c>
      <c r="AH915" s="177">
        <v>0.43202973559260005</v>
      </c>
      <c r="AI915" s="127">
        <v>0.2010202336198596</v>
      </c>
      <c r="AJ915" s="127">
        <v>0</v>
      </c>
      <c r="AK915" s="4">
        <v>0</v>
      </c>
      <c r="AL915" s="178">
        <v>11600</v>
      </c>
      <c r="AM915" s="178">
        <v>11500</v>
      </c>
      <c r="AN915" s="178">
        <v>11700</v>
      </c>
      <c r="AO915" s="178">
        <v>11400</v>
      </c>
      <c r="AS915" s="4">
        <v>2.5684948352188886</v>
      </c>
      <c r="AT915" s="4">
        <v>3.3385039641502932</v>
      </c>
      <c r="AU915" s="4">
        <v>1.4314665150469075</v>
      </c>
      <c r="AV915" s="4">
        <v>0.77803958529688977</v>
      </c>
      <c r="AW915" s="4">
        <v>0.44278586450043295</v>
      </c>
      <c r="AX915" s="4">
        <v>0.11845960652992885</v>
      </c>
      <c r="AY915" s="4">
        <v>18.801820020222447</v>
      </c>
      <c r="AZ915" s="4">
        <v>146.75</v>
      </c>
      <c r="BA915" s="4">
        <v>27.473684210526315</v>
      </c>
      <c r="BB915" s="4">
        <v>34.053333333333335</v>
      </c>
      <c r="BC915" s="4">
        <v>18.914619883040935</v>
      </c>
      <c r="BD915" s="4">
        <v>113.35416666666667</v>
      </c>
      <c r="BE915" s="4">
        <v>9.1768877763871508</v>
      </c>
      <c r="BF915" s="4">
        <v>29.939716312056738</v>
      </c>
      <c r="BG915" s="4">
        <v>5.8119518662043648</v>
      </c>
      <c r="BH915" s="4">
        <v>4.1383358856559473</v>
      </c>
      <c r="BI915" s="4">
        <v>5</v>
      </c>
      <c r="BJ915" s="4">
        <v>2</v>
      </c>
      <c r="BK915" s="4">
        <v>1659.25</v>
      </c>
      <c r="BL915" s="4">
        <v>84.25</v>
      </c>
      <c r="BM915" s="4">
        <v>7797</v>
      </c>
      <c r="BN915" s="4">
        <v>363</v>
      </c>
      <c r="BO915" s="4">
        <v>1.85</v>
      </c>
      <c r="BP915" s="4">
        <v>-0.69999999999999973</v>
      </c>
      <c r="BQ915" s="4">
        <v>0</v>
      </c>
      <c r="BR915" s="4">
        <v>0</v>
      </c>
      <c r="BS915" s="4">
        <v>0</v>
      </c>
      <c r="BT915" s="4">
        <v>0</v>
      </c>
      <c r="BU915" s="4">
        <v>56</v>
      </c>
      <c r="BV915" s="4">
        <v>0</v>
      </c>
      <c r="BW915" s="4">
        <v>1.8</v>
      </c>
      <c r="BX915" s="4">
        <v>-1.2</v>
      </c>
      <c r="BY915" s="4">
        <v>23</v>
      </c>
      <c r="BZ915" s="4">
        <v>0</v>
      </c>
      <c r="CA915" s="4">
        <v>0</v>
      </c>
      <c r="CB915" s="4">
        <v>0</v>
      </c>
      <c r="CC915" s="4">
        <v>446</v>
      </c>
      <c r="CD915" s="4">
        <v>73</v>
      </c>
      <c r="CE915" s="4">
        <v>2.1</v>
      </c>
      <c r="CF915" s="4">
        <v>-0.79999999999999982</v>
      </c>
      <c r="CG915" s="4">
        <v>0</v>
      </c>
      <c r="CH915" s="4">
        <v>0</v>
      </c>
      <c r="CI915" s="4">
        <v>0</v>
      </c>
      <c r="CJ915" s="4">
        <v>0</v>
      </c>
      <c r="CK915" s="4">
        <v>1</v>
      </c>
      <c r="CL915" s="4">
        <v>1</v>
      </c>
      <c r="CM915" s="4">
        <v>2.35</v>
      </c>
      <c r="CN915" s="4">
        <v>-9.5500000000000007</v>
      </c>
      <c r="CO915" s="4">
        <v>11</v>
      </c>
      <c r="CP915" s="4">
        <v>0</v>
      </c>
      <c r="CQ915" s="4">
        <v>1405.4</v>
      </c>
      <c r="CR915" s="4">
        <v>21.400000000000091</v>
      </c>
      <c r="CS915" s="4">
        <v>1309</v>
      </c>
      <c r="CT915" s="4">
        <v>-324</v>
      </c>
      <c r="CU915" s="4">
        <v>2.35</v>
      </c>
      <c r="CV915" s="4">
        <v>-0.75</v>
      </c>
      <c r="CW915" s="4">
        <v>0</v>
      </c>
      <c r="CX915" s="4">
        <v>0</v>
      </c>
      <c r="CY915" s="4">
        <v>0</v>
      </c>
      <c r="CZ915" s="4">
        <v>0</v>
      </c>
      <c r="DA915" s="4">
        <v>29</v>
      </c>
      <c r="DB915" s="4">
        <v>1</v>
      </c>
      <c r="DC915" s="4">
        <v>2.6</v>
      </c>
      <c r="DD915" s="4">
        <v>-1.85</v>
      </c>
      <c r="DE915" s="4">
        <v>29</v>
      </c>
      <c r="DF915" s="4">
        <v>0</v>
      </c>
      <c r="DG915" s="4">
        <v>0</v>
      </c>
      <c r="DH915" s="4">
        <v>0</v>
      </c>
      <c r="DI915" s="4">
        <v>2267</v>
      </c>
      <c r="DJ915" s="4">
        <v>23</v>
      </c>
      <c r="DK915" s="4">
        <v>2.7</v>
      </c>
      <c r="DL915" s="4">
        <v>-0.75</v>
      </c>
      <c r="DM915" s="4">
        <v>0</v>
      </c>
      <c r="DN915" s="4">
        <v>0</v>
      </c>
      <c r="DO915" s="4">
        <v>0</v>
      </c>
      <c r="DP915" s="4">
        <v>0</v>
      </c>
      <c r="DQ915" s="4">
        <v>20</v>
      </c>
      <c r="DR915" s="4">
        <v>19</v>
      </c>
      <c r="DS915" s="4">
        <v>2.9</v>
      </c>
      <c r="DT915" s="4">
        <v>-1.9</v>
      </c>
      <c r="DU915" s="4">
        <v>1</v>
      </c>
      <c r="DV915" s="4">
        <v>0</v>
      </c>
      <c r="DW915" s="4">
        <v>0</v>
      </c>
      <c r="DX915" s="4">
        <v>0</v>
      </c>
      <c r="DY915" s="4">
        <v>3549</v>
      </c>
      <c r="DZ915" s="4">
        <v>-47</v>
      </c>
      <c r="EA915" s="4">
        <v>3</v>
      </c>
      <c r="EB915" s="4">
        <v>-0.85000000000000009</v>
      </c>
      <c r="EC915" s="4">
        <v>0</v>
      </c>
      <c r="ED915" s="4">
        <v>0</v>
      </c>
      <c r="EE915" s="4">
        <v>0</v>
      </c>
      <c r="EF915" s="4">
        <v>0</v>
      </c>
      <c r="EG915" s="4">
        <v>175</v>
      </c>
      <c r="EH915" s="4">
        <v>168</v>
      </c>
      <c r="EI915" s="4">
        <v>3.3</v>
      </c>
      <c r="EJ915" s="4">
        <v>-1.4000000000000004</v>
      </c>
      <c r="EK915" s="4">
        <v>102</v>
      </c>
      <c r="EL915" s="4">
        <v>1</v>
      </c>
      <c r="EM915" s="4">
        <v>1169.25</v>
      </c>
      <c r="EN915" s="4">
        <v>105</v>
      </c>
      <c r="EO915" s="4">
        <v>21613</v>
      </c>
      <c r="EP915" s="4">
        <v>2710</v>
      </c>
      <c r="EQ915" s="4">
        <v>3.5</v>
      </c>
      <c r="ER915" s="4">
        <v>-0.95000000000000018</v>
      </c>
      <c r="ES915" s="4">
        <v>1</v>
      </c>
      <c r="ET915" s="4">
        <v>1</v>
      </c>
      <c r="EU915" s="4">
        <v>1048.2</v>
      </c>
      <c r="EV915" s="4">
        <v>377.35</v>
      </c>
      <c r="EW915" s="4">
        <v>281</v>
      </c>
      <c r="EX915" s="4">
        <v>255</v>
      </c>
      <c r="EY915" s="4">
        <v>3.65</v>
      </c>
      <c r="EZ915" s="4">
        <v>-1.3000000000000003</v>
      </c>
      <c r="FA915" s="4">
        <v>26</v>
      </c>
      <c r="FB915" s="4">
        <v>0</v>
      </c>
      <c r="FC915" s="4">
        <v>1055.25</v>
      </c>
      <c r="FD915" s="4">
        <v>93.799999999999955</v>
      </c>
      <c r="FE915" s="4">
        <v>5609</v>
      </c>
      <c r="FF915" s="4">
        <v>460</v>
      </c>
      <c r="FG915" s="4">
        <v>3.8</v>
      </c>
      <c r="FH915" s="4">
        <v>-1.3500000000000005</v>
      </c>
      <c r="FI915" s="4">
        <v>0</v>
      </c>
      <c r="FJ915" s="4">
        <v>0</v>
      </c>
      <c r="FK915" s="4">
        <v>0</v>
      </c>
      <c r="FL915" s="4">
        <v>0</v>
      </c>
      <c r="FM915" s="4">
        <v>86</v>
      </c>
      <c r="FN915" s="4">
        <v>73</v>
      </c>
      <c r="FO915" s="4">
        <v>4.2</v>
      </c>
      <c r="FP915" s="4">
        <v>-1.5</v>
      </c>
      <c r="FQ915" s="4">
        <v>9</v>
      </c>
      <c r="FR915" s="4">
        <v>0</v>
      </c>
      <c r="FS915" s="4">
        <v>959.3</v>
      </c>
      <c r="FT915" s="4">
        <v>93.949999999999932</v>
      </c>
      <c r="FU915" s="4">
        <v>16786</v>
      </c>
      <c r="FV915" s="4">
        <v>161</v>
      </c>
      <c r="FW915" s="4">
        <v>4.4000000000000004</v>
      </c>
      <c r="FX915" s="4">
        <v>-1.6499999999999995</v>
      </c>
      <c r="FY915" s="4">
        <v>0</v>
      </c>
      <c r="FZ915" s="4">
        <v>0</v>
      </c>
      <c r="GA915" s="4">
        <v>0</v>
      </c>
      <c r="GB915" s="4">
        <v>0</v>
      </c>
      <c r="GC915" s="4">
        <v>301</v>
      </c>
      <c r="GD915" s="4">
        <v>-20</v>
      </c>
      <c r="GE915" s="4">
        <v>4.6500000000000004</v>
      </c>
      <c r="GF915" s="4">
        <v>-1.6999999999999993</v>
      </c>
      <c r="GG915" s="4">
        <v>316</v>
      </c>
      <c r="GH915" s="4">
        <v>0</v>
      </c>
      <c r="GI915" s="4">
        <v>859.1</v>
      </c>
      <c r="GJ915" s="4">
        <v>89.100000000000023</v>
      </c>
      <c r="GK915" s="4">
        <v>12199</v>
      </c>
      <c r="GL915" s="4">
        <v>1766</v>
      </c>
      <c r="GM915" s="4">
        <v>4.95</v>
      </c>
      <c r="GN915" s="4">
        <v>-1.9500000000000002</v>
      </c>
      <c r="GO915" s="4">
        <v>1</v>
      </c>
      <c r="GP915" s="4">
        <v>1</v>
      </c>
      <c r="GQ915" s="4">
        <v>843</v>
      </c>
      <c r="GR915" s="4">
        <v>307.5</v>
      </c>
      <c r="GS915" s="4">
        <v>324</v>
      </c>
      <c r="GT915" s="4">
        <v>13</v>
      </c>
      <c r="GU915" s="4">
        <v>5.0999999999999996</v>
      </c>
      <c r="GV915" s="4">
        <v>-2.5</v>
      </c>
      <c r="GW915" s="4">
        <v>286</v>
      </c>
      <c r="GX915" s="4">
        <v>8</v>
      </c>
      <c r="GY915" s="4">
        <v>761.95</v>
      </c>
      <c r="GZ915" s="4">
        <v>92.850000000000023</v>
      </c>
      <c r="HA915" s="4">
        <v>9767</v>
      </c>
      <c r="HB915" s="4">
        <v>651</v>
      </c>
      <c r="HC915" s="4">
        <v>5.6</v>
      </c>
      <c r="HD915" s="4">
        <v>-2.5500000000000007</v>
      </c>
      <c r="HE915" s="4">
        <v>1</v>
      </c>
      <c r="HF915" s="4">
        <v>0</v>
      </c>
      <c r="HG915" s="4">
        <v>0</v>
      </c>
      <c r="HH915" s="4">
        <v>0</v>
      </c>
      <c r="HI915" s="4">
        <v>1012</v>
      </c>
      <c r="HJ915" s="4">
        <v>-151</v>
      </c>
      <c r="HK915" s="4">
        <v>6</v>
      </c>
      <c r="HL915" s="4">
        <v>-3</v>
      </c>
      <c r="HM915" s="4">
        <v>989</v>
      </c>
      <c r="HN915" s="4">
        <v>86</v>
      </c>
      <c r="HO915" s="4">
        <v>665.5</v>
      </c>
      <c r="HP915" s="4">
        <v>92.950000000000045</v>
      </c>
      <c r="HQ915" s="4">
        <v>18595</v>
      </c>
      <c r="HR915" s="4">
        <v>3866</v>
      </c>
      <c r="HS915" s="4">
        <v>6.8</v>
      </c>
      <c r="HT915" s="4">
        <v>-3.6499999999999995</v>
      </c>
      <c r="HU915" s="4">
        <v>8</v>
      </c>
      <c r="HV915" s="4">
        <v>1</v>
      </c>
      <c r="HW915" s="4">
        <v>610.70000000000005</v>
      </c>
      <c r="HX915" s="4">
        <v>60.700000000000045</v>
      </c>
      <c r="HY915" s="4">
        <v>1174</v>
      </c>
      <c r="HZ915" s="4">
        <v>163</v>
      </c>
      <c r="IA915" s="4">
        <v>7.7</v>
      </c>
      <c r="IB915" s="4">
        <v>-4.3500000000000005</v>
      </c>
      <c r="IC915" s="4">
        <v>399</v>
      </c>
      <c r="ID915" s="4">
        <v>-3</v>
      </c>
      <c r="IE915" s="4">
        <v>567</v>
      </c>
      <c r="IF915" s="4">
        <v>94.350000000000023</v>
      </c>
      <c r="IG915" s="4">
        <v>10962</v>
      </c>
      <c r="IH915" s="4">
        <v>81</v>
      </c>
      <c r="II915" s="4">
        <v>8.85</v>
      </c>
      <c r="IJ915" s="4">
        <v>-5.3000000000000007</v>
      </c>
      <c r="IK915" s="4">
        <v>75</v>
      </c>
      <c r="IL915" s="4">
        <v>4</v>
      </c>
      <c r="IM915" s="4">
        <v>519.4</v>
      </c>
      <c r="IN915" s="4">
        <v>82.349999999999966</v>
      </c>
      <c r="IO915" s="4">
        <v>2554</v>
      </c>
      <c r="IP915" s="4">
        <v>818</v>
      </c>
      <c r="IQ915" s="4">
        <v>10.35</v>
      </c>
      <c r="IR915" s="4">
        <v>-6.7500000000000018</v>
      </c>
      <c r="IS915" s="4">
        <v>855</v>
      </c>
      <c r="IT915" s="4">
        <v>-24</v>
      </c>
      <c r="IU915" s="4">
        <v>469.9</v>
      </c>
      <c r="IV915" s="4">
        <v>84.799999999999955</v>
      </c>
      <c r="IW915" s="4">
        <v>16172</v>
      </c>
      <c r="IX915" s="4">
        <v>2656</v>
      </c>
      <c r="IY915" s="4">
        <v>12.4</v>
      </c>
      <c r="IZ915" s="4">
        <v>-8.35</v>
      </c>
      <c r="JA915" s="4">
        <v>48</v>
      </c>
      <c r="JB915" s="4">
        <v>-4</v>
      </c>
      <c r="JC915" s="4">
        <v>438.3</v>
      </c>
      <c r="JD915" s="4">
        <v>94.5</v>
      </c>
      <c r="JE915" s="4">
        <v>5441</v>
      </c>
      <c r="JF915" s="4">
        <v>2646</v>
      </c>
      <c r="JG915" s="4">
        <v>15.05</v>
      </c>
      <c r="JH915" s="4">
        <v>-10.399999999999999</v>
      </c>
      <c r="JI915" s="4">
        <v>2397</v>
      </c>
      <c r="JJ915" s="4">
        <v>38</v>
      </c>
      <c r="JK915" s="4">
        <v>375.05</v>
      </c>
      <c r="JL915" s="4">
        <v>79.75</v>
      </c>
      <c r="JM915" s="4">
        <v>21997</v>
      </c>
      <c r="JN915" s="4">
        <v>6668</v>
      </c>
      <c r="JO915" s="4">
        <v>18.600000000000001</v>
      </c>
      <c r="JP915" s="4">
        <v>-13.149999999999999</v>
      </c>
      <c r="JQ915" s="5">
        <v>282</v>
      </c>
      <c r="JR915" s="4">
        <v>8</v>
      </c>
      <c r="JS915" s="4">
        <v>335</v>
      </c>
      <c r="JT915" s="4">
        <v>82.35</v>
      </c>
      <c r="JU915" s="4">
        <v>8443</v>
      </c>
      <c r="JV915" s="4">
        <v>3315</v>
      </c>
      <c r="JW915" s="4">
        <v>23</v>
      </c>
      <c r="JX915" s="4">
        <v>-16</v>
      </c>
      <c r="JY915" s="4">
        <v>4903</v>
      </c>
      <c r="JZ915" s="4">
        <v>-1110</v>
      </c>
      <c r="KA915" s="4">
        <v>286.10000000000002</v>
      </c>
      <c r="KB915" s="4">
        <v>70.800000000000011</v>
      </c>
      <c r="KC915" s="4">
        <v>28496</v>
      </c>
      <c r="KD915" s="4">
        <v>4936</v>
      </c>
      <c r="KE915" s="4">
        <v>28.9</v>
      </c>
      <c r="KF915" s="4">
        <v>-20.25</v>
      </c>
      <c r="KG915" s="4">
        <v>1959</v>
      </c>
      <c r="KH915" s="4">
        <v>570</v>
      </c>
      <c r="KI915" s="4">
        <v>244</v>
      </c>
      <c r="KJ915" s="4">
        <v>66.550000000000011</v>
      </c>
      <c r="KK915" s="4">
        <v>8107</v>
      </c>
      <c r="KL915" s="4">
        <v>4107</v>
      </c>
      <c r="KM915" s="4">
        <v>36.200000000000003</v>
      </c>
      <c r="KN915" s="4">
        <v>-25.9</v>
      </c>
      <c r="KO915" s="4">
        <v>16264</v>
      </c>
      <c r="KP915" s="4">
        <v>715</v>
      </c>
      <c r="KQ915" s="4">
        <v>204.65</v>
      </c>
      <c r="KR915" s="4">
        <v>60.900000000000006</v>
      </c>
      <c r="KS915" s="4">
        <v>41774</v>
      </c>
      <c r="KT915" s="4">
        <v>15990</v>
      </c>
      <c r="KU915" s="4">
        <v>45.7</v>
      </c>
      <c r="KV915" s="4">
        <v>-32.450000000000003</v>
      </c>
      <c r="KW915" s="4">
        <v>2901</v>
      </c>
      <c r="KX915" s="4">
        <v>73</v>
      </c>
      <c r="KY915" s="4">
        <v>165.45</v>
      </c>
      <c r="KZ915" s="4">
        <v>53.149999999999991</v>
      </c>
      <c r="LA915" s="4">
        <v>9685</v>
      </c>
      <c r="LB915" s="4">
        <v>5398</v>
      </c>
      <c r="LC915" s="4">
        <v>57.6</v>
      </c>
      <c r="LD915" s="4">
        <v>-39.999999999999993</v>
      </c>
    </row>
    <row r="916" spans="1:316" x14ac:dyDescent="0.25">
      <c r="A916" s="171">
        <v>44071.502054861114</v>
      </c>
      <c r="B916" s="172">
        <v>0.5</v>
      </c>
      <c r="C916" s="4">
        <v>11665.95</v>
      </c>
      <c r="D916" s="4">
        <v>11650</v>
      </c>
      <c r="E916" s="173">
        <v>168.99999999999997</v>
      </c>
      <c r="F916" s="173">
        <v>-119.50000000000001</v>
      </c>
      <c r="G916" s="173">
        <v>313.89999999999998</v>
      </c>
      <c r="H916" s="173">
        <v>2957.05</v>
      </c>
      <c r="I916" s="173">
        <v>-5557.1</v>
      </c>
      <c r="J916" s="173">
        <v>8514.1500000000015</v>
      </c>
      <c r="K916" s="127">
        <v>13.92</v>
      </c>
      <c r="L916" s="127">
        <v>18.170000000000002</v>
      </c>
      <c r="M916" s="127">
        <v>-1.8000000000000007</v>
      </c>
      <c r="N916" s="127">
        <v>0.38000000000000256</v>
      </c>
      <c r="O916" s="127">
        <v>-6.1544396271674531E-2</v>
      </c>
      <c r="P916" s="127">
        <v>0.85294311260312261</v>
      </c>
      <c r="Q916" s="127">
        <v>1.3725573400885551</v>
      </c>
      <c r="R916" s="4">
        <v>59566</v>
      </c>
      <c r="S916" s="4">
        <v>100192</v>
      </c>
      <c r="T916" s="173">
        <v>11688.25</v>
      </c>
      <c r="U916" s="173">
        <v>1.3833333333332121</v>
      </c>
      <c r="V916" s="4">
        <v>182994</v>
      </c>
      <c r="W916" s="4">
        <v>-20454</v>
      </c>
      <c r="X916" s="173">
        <v>22.299999999999272</v>
      </c>
      <c r="Y916" s="126">
        <v>48960</v>
      </c>
      <c r="Z916" s="126">
        <v>101362</v>
      </c>
      <c r="AA916" s="126">
        <v>150322</v>
      </c>
      <c r="AB916" s="126">
        <v>40626</v>
      </c>
      <c r="AC916" s="126">
        <v>32007</v>
      </c>
      <c r="AD916" s="176" t="e">
        <v>#REF!</v>
      </c>
      <c r="AE916" s="177">
        <v>2.3715886662370948E-2</v>
      </c>
      <c r="AF916" s="177">
        <v>3.7329244643898696E-2</v>
      </c>
      <c r="AG916" s="177">
        <v>0.18563177756503713</v>
      </c>
      <c r="AH916" s="177">
        <v>0.44488020269444523</v>
      </c>
      <c r="AI916" s="127">
        <v>0.20051434587725706</v>
      </c>
      <c r="AJ916" s="127">
        <v>0</v>
      </c>
      <c r="AK916" s="4">
        <v>0</v>
      </c>
      <c r="AL916" s="178">
        <v>11600</v>
      </c>
      <c r="AM916" s="178">
        <v>11500</v>
      </c>
      <c r="AN916" s="178">
        <v>11700</v>
      </c>
      <c r="AO916" s="178">
        <v>11400</v>
      </c>
      <c r="AS916" s="4">
        <v>2.5719985268843604</v>
      </c>
      <c r="AT916" s="4">
        <v>3.352778736624094</v>
      </c>
      <c r="AU916" s="4">
        <v>1.4281237281237282</v>
      </c>
      <c r="AV916" s="4">
        <v>0.77481353987378088</v>
      </c>
      <c r="AW916" s="4">
        <v>0.43926121808115032</v>
      </c>
      <c r="AX916" s="4">
        <v>0.11906788678442222</v>
      </c>
      <c r="AY916" s="4">
        <v>18.801820020222447</v>
      </c>
      <c r="AZ916" s="4">
        <v>147.75</v>
      </c>
      <c r="BA916" s="4">
        <v>27.162907268170425</v>
      </c>
      <c r="BB916" s="4">
        <v>34.053333333333335</v>
      </c>
      <c r="BC916" s="4">
        <v>18.837426900584795</v>
      </c>
      <c r="BD916" s="4">
        <v>113.35416666666667</v>
      </c>
      <c r="BE916" s="4">
        <v>9.0500625782227786</v>
      </c>
      <c r="BF916" s="4">
        <v>30.00709219858156</v>
      </c>
      <c r="BG916" s="4">
        <v>5.8113399959208651</v>
      </c>
      <c r="BH916" s="4">
        <v>4.1260847371107712</v>
      </c>
      <c r="BI916" s="4">
        <v>5</v>
      </c>
      <c r="BJ916" s="4">
        <v>2</v>
      </c>
      <c r="BK916" s="4">
        <v>1659.25</v>
      </c>
      <c r="BL916" s="4">
        <v>84.25</v>
      </c>
      <c r="BM916" s="4">
        <v>7797</v>
      </c>
      <c r="BN916" s="4">
        <v>363</v>
      </c>
      <c r="BO916" s="4">
        <v>1.85</v>
      </c>
      <c r="BP916" s="4">
        <v>-0.69999999999999973</v>
      </c>
      <c r="BQ916" s="4">
        <v>0</v>
      </c>
      <c r="BR916" s="4">
        <v>0</v>
      </c>
      <c r="BS916" s="4">
        <v>0</v>
      </c>
      <c r="BT916" s="4">
        <v>0</v>
      </c>
      <c r="BU916" s="4">
        <v>56</v>
      </c>
      <c r="BV916" s="4">
        <v>0</v>
      </c>
      <c r="BW916" s="4">
        <v>1.8</v>
      </c>
      <c r="BX916" s="4">
        <v>-1.2</v>
      </c>
      <c r="BY916" s="4">
        <v>23</v>
      </c>
      <c r="BZ916" s="4">
        <v>0</v>
      </c>
      <c r="CA916" s="4">
        <v>0</v>
      </c>
      <c r="CB916" s="4">
        <v>0</v>
      </c>
      <c r="CC916" s="4">
        <v>446</v>
      </c>
      <c r="CD916" s="4">
        <v>73</v>
      </c>
      <c r="CE916" s="4">
        <v>2.1</v>
      </c>
      <c r="CF916" s="4">
        <v>-0.79999999999999982</v>
      </c>
      <c r="CG916" s="4">
        <v>0</v>
      </c>
      <c r="CH916" s="4">
        <v>0</v>
      </c>
      <c r="CI916" s="4">
        <v>0</v>
      </c>
      <c r="CJ916" s="4">
        <v>0</v>
      </c>
      <c r="CK916" s="4">
        <v>1</v>
      </c>
      <c r="CL916" s="4">
        <v>1</v>
      </c>
      <c r="CM916" s="4">
        <v>2.35</v>
      </c>
      <c r="CN916" s="4">
        <v>-9.5500000000000007</v>
      </c>
      <c r="CO916" s="4">
        <v>11</v>
      </c>
      <c r="CP916" s="4">
        <v>0</v>
      </c>
      <c r="CQ916" s="4">
        <v>1405.4</v>
      </c>
      <c r="CR916" s="4">
        <v>21.400000000000091</v>
      </c>
      <c r="CS916" s="4">
        <v>1309</v>
      </c>
      <c r="CT916" s="4">
        <v>-324</v>
      </c>
      <c r="CU916" s="4">
        <v>2.4</v>
      </c>
      <c r="CV916" s="4">
        <v>-0.70000000000000018</v>
      </c>
      <c r="CW916" s="4">
        <v>0</v>
      </c>
      <c r="CX916" s="4">
        <v>0</v>
      </c>
      <c r="CY916" s="4">
        <v>0</v>
      </c>
      <c r="CZ916" s="4">
        <v>0</v>
      </c>
      <c r="DA916" s="4">
        <v>29</v>
      </c>
      <c r="DB916" s="4">
        <v>1</v>
      </c>
      <c r="DC916" s="4">
        <v>2.6</v>
      </c>
      <c r="DD916" s="4">
        <v>-1.85</v>
      </c>
      <c r="DE916" s="4">
        <v>29</v>
      </c>
      <c r="DF916" s="4">
        <v>0</v>
      </c>
      <c r="DG916" s="4">
        <v>0</v>
      </c>
      <c r="DH916" s="4">
        <v>0</v>
      </c>
      <c r="DI916" s="4">
        <v>2267</v>
      </c>
      <c r="DJ916" s="4">
        <v>23</v>
      </c>
      <c r="DK916" s="4">
        <v>2.65</v>
      </c>
      <c r="DL916" s="4">
        <v>-0.80000000000000027</v>
      </c>
      <c r="DM916" s="4">
        <v>0</v>
      </c>
      <c r="DN916" s="4">
        <v>0</v>
      </c>
      <c r="DO916" s="4">
        <v>0</v>
      </c>
      <c r="DP916" s="4">
        <v>0</v>
      </c>
      <c r="DQ916" s="4">
        <v>20</v>
      </c>
      <c r="DR916" s="4">
        <v>19</v>
      </c>
      <c r="DS916" s="4">
        <v>2.9</v>
      </c>
      <c r="DT916" s="4">
        <v>-1.9</v>
      </c>
      <c r="DU916" s="4">
        <v>1</v>
      </c>
      <c r="DV916" s="4">
        <v>0</v>
      </c>
      <c r="DW916" s="4">
        <v>0</v>
      </c>
      <c r="DX916" s="4">
        <v>0</v>
      </c>
      <c r="DY916" s="4">
        <v>3549</v>
      </c>
      <c r="DZ916" s="4">
        <v>-47</v>
      </c>
      <c r="EA916" s="4">
        <v>3</v>
      </c>
      <c r="EB916" s="4">
        <v>-0.85000000000000009</v>
      </c>
      <c r="EC916" s="4">
        <v>0</v>
      </c>
      <c r="ED916" s="4">
        <v>0</v>
      </c>
      <c r="EE916" s="4">
        <v>0</v>
      </c>
      <c r="EF916" s="4">
        <v>0</v>
      </c>
      <c r="EG916" s="4">
        <v>175</v>
      </c>
      <c r="EH916" s="4">
        <v>168</v>
      </c>
      <c r="EI916" s="4">
        <v>3.3</v>
      </c>
      <c r="EJ916" s="4">
        <v>-1.4000000000000004</v>
      </c>
      <c r="EK916" s="4">
        <v>102</v>
      </c>
      <c r="EL916" s="4">
        <v>1</v>
      </c>
      <c r="EM916" s="4">
        <v>1169.25</v>
      </c>
      <c r="EN916" s="4">
        <v>105</v>
      </c>
      <c r="EO916" s="4">
        <v>21613</v>
      </c>
      <c r="EP916" s="4">
        <v>2710</v>
      </c>
      <c r="EQ916" s="4">
        <v>3.45</v>
      </c>
      <c r="ER916" s="4">
        <v>-1</v>
      </c>
      <c r="ES916" s="4">
        <v>1</v>
      </c>
      <c r="ET916" s="4">
        <v>1</v>
      </c>
      <c r="EU916" s="4">
        <v>1048.2</v>
      </c>
      <c r="EV916" s="4">
        <v>377.35</v>
      </c>
      <c r="EW916" s="4">
        <v>281</v>
      </c>
      <c r="EX916" s="4">
        <v>255</v>
      </c>
      <c r="EY916" s="4">
        <v>3.65</v>
      </c>
      <c r="EZ916" s="4">
        <v>-1.3000000000000003</v>
      </c>
      <c r="FA916" s="4">
        <v>26</v>
      </c>
      <c r="FB916" s="4">
        <v>0</v>
      </c>
      <c r="FC916" s="4">
        <v>1055.25</v>
      </c>
      <c r="FD916" s="4">
        <v>93.799999999999955</v>
      </c>
      <c r="FE916" s="4">
        <v>5609</v>
      </c>
      <c r="FF916" s="4">
        <v>460</v>
      </c>
      <c r="FG916" s="4">
        <v>3.85</v>
      </c>
      <c r="FH916" s="4">
        <v>-1.3000000000000003</v>
      </c>
      <c r="FI916" s="4">
        <v>0</v>
      </c>
      <c r="FJ916" s="4">
        <v>0</v>
      </c>
      <c r="FK916" s="4">
        <v>0</v>
      </c>
      <c r="FL916" s="4">
        <v>0</v>
      </c>
      <c r="FM916" s="4">
        <v>86</v>
      </c>
      <c r="FN916" s="4">
        <v>73</v>
      </c>
      <c r="FO916" s="4">
        <v>4.05</v>
      </c>
      <c r="FP916" s="4">
        <v>-1.6500000000000004</v>
      </c>
      <c r="FQ916" s="4">
        <v>9</v>
      </c>
      <c r="FR916" s="4">
        <v>0</v>
      </c>
      <c r="FS916" s="4">
        <v>959.3</v>
      </c>
      <c r="FT916" s="4">
        <v>93.949999999999932</v>
      </c>
      <c r="FU916" s="4">
        <v>16786</v>
      </c>
      <c r="FV916" s="4">
        <v>161</v>
      </c>
      <c r="FW916" s="4">
        <v>4.3499999999999996</v>
      </c>
      <c r="FX916" s="4">
        <v>-1.7000000000000002</v>
      </c>
      <c r="FY916" s="4">
        <v>0</v>
      </c>
      <c r="FZ916" s="4">
        <v>0</v>
      </c>
      <c r="GA916" s="4">
        <v>0</v>
      </c>
      <c r="GB916" s="4">
        <v>0</v>
      </c>
      <c r="GC916" s="4">
        <v>301</v>
      </c>
      <c r="GD916" s="4">
        <v>-20</v>
      </c>
      <c r="GE916" s="4">
        <v>4.6500000000000004</v>
      </c>
      <c r="GF916" s="4">
        <v>-1.6999999999999993</v>
      </c>
      <c r="GG916" s="4">
        <v>316</v>
      </c>
      <c r="GH916" s="4">
        <v>0</v>
      </c>
      <c r="GI916" s="4">
        <v>859.1</v>
      </c>
      <c r="GJ916" s="4">
        <v>89.100000000000023</v>
      </c>
      <c r="GK916" s="4">
        <v>12199</v>
      </c>
      <c r="GL916" s="4">
        <v>1766</v>
      </c>
      <c r="GM916" s="4">
        <v>4.9000000000000004</v>
      </c>
      <c r="GN916" s="4">
        <v>-2</v>
      </c>
      <c r="GO916" s="4">
        <v>1</v>
      </c>
      <c r="GP916" s="4">
        <v>1</v>
      </c>
      <c r="GQ916" s="4">
        <v>843</v>
      </c>
      <c r="GR916" s="4">
        <v>307.5</v>
      </c>
      <c r="GS916" s="4">
        <v>321</v>
      </c>
      <c r="GT916" s="4">
        <v>10</v>
      </c>
      <c r="GU916" s="4">
        <v>5.2</v>
      </c>
      <c r="GV916" s="4">
        <v>-2.3999999999999995</v>
      </c>
      <c r="GW916" s="4">
        <v>286</v>
      </c>
      <c r="GX916" s="4">
        <v>8</v>
      </c>
      <c r="GY916" s="4">
        <v>761.95</v>
      </c>
      <c r="GZ916" s="4">
        <v>92.850000000000023</v>
      </c>
      <c r="HA916" s="4">
        <v>9767</v>
      </c>
      <c r="HB916" s="4">
        <v>651</v>
      </c>
      <c r="HC916" s="4">
        <v>5.5</v>
      </c>
      <c r="HD916" s="4">
        <v>-2.6500000000000004</v>
      </c>
      <c r="HE916" s="4">
        <v>1</v>
      </c>
      <c r="HF916" s="4">
        <v>0</v>
      </c>
      <c r="HG916" s="4">
        <v>0</v>
      </c>
      <c r="HH916" s="4">
        <v>0</v>
      </c>
      <c r="HI916" s="4">
        <v>1012</v>
      </c>
      <c r="HJ916" s="4">
        <v>-151</v>
      </c>
      <c r="HK916" s="4">
        <v>6</v>
      </c>
      <c r="HL916" s="4">
        <v>-3</v>
      </c>
      <c r="HM916" s="4">
        <v>989</v>
      </c>
      <c r="HN916" s="4">
        <v>86</v>
      </c>
      <c r="HO916" s="4">
        <v>665.5</v>
      </c>
      <c r="HP916" s="4">
        <v>92.950000000000045</v>
      </c>
      <c r="HQ916" s="4">
        <v>18595</v>
      </c>
      <c r="HR916" s="4">
        <v>3866</v>
      </c>
      <c r="HS916" s="4">
        <v>6.8</v>
      </c>
      <c r="HT916" s="4">
        <v>-3.6499999999999995</v>
      </c>
      <c r="HU916" s="4">
        <v>8</v>
      </c>
      <c r="HV916" s="4">
        <v>1</v>
      </c>
      <c r="HW916" s="4">
        <v>610.70000000000005</v>
      </c>
      <c r="HX916" s="4">
        <v>60.700000000000045</v>
      </c>
      <c r="HY916" s="4">
        <v>1182</v>
      </c>
      <c r="HZ916" s="4">
        <v>171</v>
      </c>
      <c r="IA916" s="4">
        <v>7.5</v>
      </c>
      <c r="IB916" s="4">
        <v>-4.5500000000000007</v>
      </c>
      <c r="IC916" s="4">
        <v>399</v>
      </c>
      <c r="ID916" s="4">
        <v>-3</v>
      </c>
      <c r="IE916" s="4">
        <v>571</v>
      </c>
      <c r="IF916" s="4">
        <v>98.350000000000023</v>
      </c>
      <c r="IG916" s="4">
        <v>10838</v>
      </c>
      <c r="IH916" s="4">
        <v>-43</v>
      </c>
      <c r="II916" s="4">
        <v>8.6999999999999993</v>
      </c>
      <c r="IJ916" s="4">
        <v>-5.4500000000000011</v>
      </c>
      <c r="IK916" s="4">
        <v>75</v>
      </c>
      <c r="IL916" s="4">
        <v>4</v>
      </c>
      <c r="IM916" s="4">
        <v>519.4</v>
      </c>
      <c r="IN916" s="4">
        <v>82.349999999999966</v>
      </c>
      <c r="IO916" s="4">
        <v>2554</v>
      </c>
      <c r="IP916" s="4">
        <v>818</v>
      </c>
      <c r="IQ916" s="4">
        <v>10.199999999999999</v>
      </c>
      <c r="IR916" s="4">
        <v>-6.9000000000000021</v>
      </c>
      <c r="IS916" s="4">
        <v>855</v>
      </c>
      <c r="IT916" s="4">
        <v>-24</v>
      </c>
      <c r="IU916" s="4">
        <v>473.6</v>
      </c>
      <c r="IV916" s="4">
        <v>88.5</v>
      </c>
      <c r="IW916" s="4">
        <v>16106</v>
      </c>
      <c r="IX916" s="4">
        <v>2590</v>
      </c>
      <c r="IY916" s="4">
        <v>12.15</v>
      </c>
      <c r="IZ916" s="4">
        <v>-8.6</v>
      </c>
      <c r="JA916" s="4">
        <v>48</v>
      </c>
      <c r="JB916" s="4">
        <v>-4</v>
      </c>
      <c r="JC916" s="4">
        <v>438.3</v>
      </c>
      <c r="JD916" s="4">
        <v>94.5</v>
      </c>
      <c r="JE916" s="4">
        <v>5441</v>
      </c>
      <c r="JF916" s="4">
        <v>2646</v>
      </c>
      <c r="JG916" s="4">
        <v>14.8</v>
      </c>
      <c r="JH916" s="4">
        <v>-10.649999999999999</v>
      </c>
      <c r="JI916" s="4">
        <v>2397</v>
      </c>
      <c r="JJ916" s="4">
        <v>38</v>
      </c>
      <c r="JK916" s="4">
        <v>380.5</v>
      </c>
      <c r="JL916" s="4">
        <v>85.199999999999989</v>
      </c>
      <c r="JM916" s="4">
        <v>21693</v>
      </c>
      <c r="JN916" s="4">
        <v>6364</v>
      </c>
      <c r="JO916" s="4">
        <v>18.3</v>
      </c>
      <c r="JP916" s="4">
        <v>-13.45</v>
      </c>
      <c r="JQ916" s="5">
        <v>282</v>
      </c>
      <c r="JR916" s="4">
        <v>8</v>
      </c>
      <c r="JS916" s="4">
        <v>335</v>
      </c>
      <c r="JT916" s="4">
        <v>82.35</v>
      </c>
      <c r="JU916" s="4">
        <v>8462</v>
      </c>
      <c r="JV916" s="4">
        <v>3334</v>
      </c>
      <c r="JW916" s="4">
        <v>22.7</v>
      </c>
      <c r="JX916" s="4">
        <v>-16.3</v>
      </c>
      <c r="JY916" s="4">
        <v>4903</v>
      </c>
      <c r="JZ916" s="4">
        <v>-1110</v>
      </c>
      <c r="KA916" s="4">
        <v>289.39999999999998</v>
      </c>
      <c r="KB916" s="4">
        <v>74.099999999999966</v>
      </c>
      <c r="KC916" s="4">
        <v>28493</v>
      </c>
      <c r="KD916" s="4">
        <v>4933</v>
      </c>
      <c r="KE916" s="4">
        <v>28.5</v>
      </c>
      <c r="KF916" s="4">
        <v>-20.65</v>
      </c>
      <c r="KG916" s="4">
        <v>1959</v>
      </c>
      <c r="KH916" s="4">
        <v>570</v>
      </c>
      <c r="KI916" s="4">
        <v>248</v>
      </c>
      <c r="KJ916" s="4">
        <v>70.550000000000011</v>
      </c>
      <c r="KK916" s="4">
        <v>8083</v>
      </c>
      <c r="KL916" s="4">
        <v>4083</v>
      </c>
      <c r="KM916" s="4">
        <v>35.799999999999997</v>
      </c>
      <c r="KN916" s="4">
        <v>-26.300000000000004</v>
      </c>
      <c r="KO916" s="4">
        <v>16292</v>
      </c>
      <c r="KP916" s="4">
        <v>743</v>
      </c>
      <c r="KQ916" s="4">
        <v>207.75</v>
      </c>
      <c r="KR916" s="4">
        <v>64</v>
      </c>
      <c r="KS916" s="4">
        <v>41903</v>
      </c>
      <c r="KT916" s="4">
        <v>16119</v>
      </c>
      <c r="KU916" s="4">
        <v>45.2</v>
      </c>
      <c r="KV916" s="4">
        <v>-32.950000000000003</v>
      </c>
      <c r="KW916" s="4">
        <v>2897</v>
      </c>
      <c r="KX916" s="4">
        <v>69</v>
      </c>
      <c r="KY916" s="4">
        <v>168.95</v>
      </c>
      <c r="KZ916" s="4">
        <v>56.649999999999991</v>
      </c>
      <c r="LA916" s="4">
        <v>9713</v>
      </c>
      <c r="LB916" s="4">
        <v>5426</v>
      </c>
      <c r="LC916" s="4">
        <v>57.2</v>
      </c>
      <c r="LD916" s="4">
        <v>-40.399999999999991</v>
      </c>
    </row>
    <row r="917" spans="1:316" x14ac:dyDescent="0.25">
      <c r="A917" s="171">
        <v>44071.499717939812</v>
      </c>
      <c r="B917" s="172">
        <v>0.49791666666666662</v>
      </c>
      <c r="C917" s="4">
        <v>11664.1</v>
      </c>
      <c r="D917" s="4">
        <v>11650</v>
      </c>
      <c r="E917" s="173">
        <v>161.19999999999999</v>
      </c>
      <c r="F917" s="173">
        <v>-114.65</v>
      </c>
      <c r="G917" s="173">
        <v>313.89999999999998</v>
      </c>
      <c r="H917" s="173">
        <v>2932.8999999999987</v>
      </c>
      <c r="I917" s="173">
        <v>-5554.8</v>
      </c>
      <c r="J917" s="173">
        <v>8487.6999999999989</v>
      </c>
      <c r="K917" s="127">
        <v>13.7</v>
      </c>
      <c r="L917" s="127">
        <v>18.510000000000002</v>
      </c>
      <c r="M917" s="127">
        <v>-2.0200000000000014</v>
      </c>
      <c r="N917" s="127">
        <v>0.72000000000000242</v>
      </c>
      <c r="O917" s="127">
        <v>-0.15158457942232445</v>
      </c>
      <c r="P917" s="127">
        <v>0.88097797863157856</v>
      </c>
      <c r="Q917" s="127">
        <v>1.3669905984258028</v>
      </c>
      <c r="R917" s="4">
        <v>60162</v>
      </c>
      <c r="S917" s="4">
        <v>99708</v>
      </c>
      <c r="T917" s="173">
        <v>11687.866666666667</v>
      </c>
      <c r="U917" s="173">
        <v>-5.9499999999989086</v>
      </c>
      <c r="V917" s="4">
        <v>182596</v>
      </c>
      <c r="W917" s="4">
        <v>-19319</v>
      </c>
      <c r="X917" s="173">
        <v>23.766666666666424</v>
      </c>
      <c r="Y917" s="126">
        <v>49800</v>
      </c>
      <c r="Z917" s="126">
        <v>100930</v>
      </c>
      <c r="AA917" s="126">
        <v>150730</v>
      </c>
      <c r="AB917" s="126">
        <v>39546</v>
      </c>
      <c r="AC917" s="126">
        <v>31339</v>
      </c>
      <c r="AD917" s="176" t="e">
        <v>#REF!</v>
      </c>
      <c r="AE917" s="177">
        <v>3.6990154669649535E-2</v>
      </c>
      <c r="AF917" s="177">
        <v>4.0968373518897601E-2</v>
      </c>
      <c r="AG917" s="177">
        <v>0.18101466864386814</v>
      </c>
      <c r="AH917" s="177">
        <v>0.49440850813238107</v>
      </c>
      <c r="AI917" s="127">
        <v>0.22224118774281554</v>
      </c>
      <c r="AJ917" s="127">
        <v>0</v>
      </c>
      <c r="AK917" s="4">
        <v>0</v>
      </c>
      <c r="AL917" s="178">
        <v>11600</v>
      </c>
      <c r="AM917" s="178">
        <v>11500</v>
      </c>
      <c r="AN917" s="178">
        <v>11700</v>
      </c>
      <c r="AO917" s="178">
        <v>11400</v>
      </c>
      <c r="AS917" s="4">
        <v>2.5667033504524333</v>
      </c>
      <c r="AT917" s="4">
        <v>3.305621003029283</v>
      </c>
      <c r="AU917" s="4">
        <v>1.4342046605876393</v>
      </c>
      <c r="AV917" s="4">
        <v>0.75990853658536583</v>
      </c>
      <c r="AW917" s="4">
        <v>0.43871791702714952</v>
      </c>
      <c r="AX917" s="4">
        <v>0.1203413632926434</v>
      </c>
      <c r="AY917" s="4">
        <v>18.737108190091</v>
      </c>
      <c r="AZ917" s="4">
        <v>153</v>
      </c>
      <c r="BA917" s="4">
        <v>27.127819548872182</v>
      </c>
      <c r="BB917" s="4">
        <v>35.027397260273972</v>
      </c>
      <c r="BC917" s="4">
        <v>18.859813084112151</v>
      </c>
      <c r="BD917" s="4">
        <v>112.70833333333333</v>
      </c>
      <c r="BE917" s="4">
        <v>8.7528877887788781</v>
      </c>
      <c r="BF917" s="4">
        <v>29.138297872340427</v>
      </c>
      <c r="BG917" s="4">
        <v>5.6743676558454492</v>
      </c>
      <c r="BH917" s="4">
        <v>4.1862845445240531</v>
      </c>
      <c r="BI917" s="4">
        <v>5</v>
      </c>
      <c r="BJ917" s="4">
        <v>2</v>
      </c>
      <c r="BK917" s="4">
        <v>1659.25</v>
      </c>
      <c r="BL917" s="4">
        <v>84.25</v>
      </c>
      <c r="BM917" s="4">
        <v>7714</v>
      </c>
      <c r="BN917" s="4">
        <v>280</v>
      </c>
      <c r="BO917" s="4">
        <v>1.8</v>
      </c>
      <c r="BP917" s="4">
        <v>-0.74999999999999978</v>
      </c>
      <c r="BQ917" s="4">
        <v>0</v>
      </c>
      <c r="BR917" s="4">
        <v>0</v>
      </c>
      <c r="BS917" s="4">
        <v>0</v>
      </c>
      <c r="BT917" s="4">
        <v>0</v>
      </c>
      <c r="BU917" s="4">
        <v>56</v>
      </c>
      <c r="BV917" s="4">
        <v>0</v>
      </c>
      <c r="BW917" s="4">
        <v>1.8</v>
      </c>
      <c r="BX917" s="4">
        <v>-1.2</v>
      </c>
      <c r="BY917" s="4">
        <v>23</v>
      </c>
      <c r="BZ917" s="4">
        <v>0</v>
      </c>
      <c r="CA917" s="4">
        <v>0</v>
      </c>
      <c r="CB917" s="4">
        <v>0</v>
      </c>
      <c r="CC917" s="4">
        <v>447</v>
      </c>
      <c r="CD917" s="4">
        <v>74</v>
      </c>
      <c r="CE917" s="4">
        <v>2.15</v>
      </c>
      <c r="CF917" s="4">
        <v>-0.75</v>
      </c>
      <c r="CG917" s="4">
        <v>0</v>
      </c>
      <c r="CH917" s="4">
        <v>0</v>
      </c>
      <c r="CI917" s="4">
        <v>0</v>
      </c>
      <c r="CJ917" s="4">
        <v>0</v>
      </c>
      <c r="CK917" s="4">
        <v>1</v>
      </c>
      <c r="CL917" s="4">
        <v>1</v>
      </c>
      <c r="CM917" s="4">
        <v>2.35</v>
      </c>
      <c r="CN917" s="4">
        <v>-9.5500000000000007</v>
      </c>
      <c r="CO917" s="4">
        <v>11</v>
      </c>
      <c r="CP917" s="4">
        <v>0</v>
      </c>
      <c r="CQ917" s="4">
        <v>1405.4</v>
      </c>
      <c r="CR917" s="4">
        <v>21.400000000000091</v>
      </c>
      <c r="CS917" s="4">
        <v>1303</v>
      </c>
      <c r="CT917" s="4">
        <v>-330</v>
      </c>
      <c r="CU917" s="4">
        <v>2.35</v>
      </c>
      <c r="CV917" s="4">
        <v>-0.75</v>
      </c>
      <c r="CW917" s="4">
        <v>0</v>
      </c>
      <c r="CX917" s="4">
        <v>0</v>
      </c>
      <c r="CY917" s="4">
        <v>0</v>
      </c>
      <c r="CZ917" s="4">
        <v>0</v>
      </c>
      <c r="DA917" s="4">
        <v>29</v>
      </c>
      <c r="DB917" s="4">
        <v>1</v>
      </c>
      <c r="DC917" s="4">
        <v>2.6</v>
      </c>
      <c r="DD917" s="4">
        <v>-1.85</v>
      </c>
      <c r="DE917" s="4">
        <v>29</v>
      </c>
      <c r="DF917" s="4">
        <v>0</v>
      </c>
      <c r="DG917" s="4">
        <v>0</v>
      </c>
      <c r="DH917" s="4">
        <v>0</v>
      </c>
      <c r="DI917" s="4">
        <v>2275</v>
      </c>
      <c r="DJ917" s="4">
        <v>31</v>
      </c>
      <c r="DK917" s="4">
        <v>2.65</v>
      </c>
      <c r="DL917" s="4">
        <v>-0.80000000000000027</v>
      </c>
      <c r="DM917" s="4">
        <v>0</v>
      </c>
      <c r="DN917" s="4">
        <v>0</v>
      </c>
      <c r="DO917" s="4">
        <v>0</v>
      </c>
      <c r="DP917" s="4">
        <v>0</v>
      </c>
      <c r="DQ917" s="4">
        <v>20</v>
      </c>
      <c r="DR917" s="4">
        <v>19</v>
      </c>
      <c r="DS917" s="4">
        <v>2.9</v>
      </c>
      <c r="DT917" s="4">
        <v>-1.9</v>
      </c>
      <c r="DU917" s="4">
        <v>1</v>
      </c>
      <c r="DV917" s="4">
        <v>0</v>
      </c>
      <c r="DW917" s="4">
        <v>0</v>
      </c>
      <c r="DX917" s="4">
        <v>0</v>
      </c>
      <c r="DY917" s="4">
        <v>3539</v>
      </c>
      <c r="DZ917" s="4">
        <v>-57</v>
      </c>
      <c r="EA917" s="4">
        <v>3</v>
      </c>
      <c r="EB917" s="4">
        <v>-0.85000000000000009</v>
      </c>
      <c r="EC917" s="4">
        <v>0</v>
      </c>
      <c r="ED917" s="4">
        <v>0</v>
      </c>
      <c r="EE917" s="4">
        <v>0</v>
      </c>
      <c r="EF917" s="4">
        <v>0</v>
      </c>
      <c r="EG917" s="4">
        <v>175</v>
      </c>
      <c r="EH917" s="4">
        <v>168</v>
      </c>
      <c r="EI917" s="4">
        <v>3.3</v>
      </c>
      <c r="EJ917" s="4">
        <v>-1.4000000000000004</v>
      </c>
      <c r="EK917" s="4">
        <v>102</v>
      </c>
      <c r="EL917" s="4">
        <v>1</v>
      </c>
      <c r="EM917" s="4">
        <v>1169.25</v>
      </c>
      <c r="EN917" s="4">
        <v>105</v>
      </c>
      <c r="EO917" s="4">
        <v>21630</v>
      </c>
      <c r="EP917" s="4">
        <v>2727</v>
      </c>
      <c r="EQ917" s="4">
        <v>3.5</v>
      </c>
      <c r="ER917" s="4">
        <v>-0.95000000000000018</v>
      </c>
      <c r="ES917" s="4">
        <v>1</v>
      </c>
      <c r="ET917" s="4">
        <v>1</v>
      </c>
      <c r="EU917" s="4">
        <v>1048.2</v>
      </c>
      <c r="EV917" s="4">
        <v>377.35</v>
      </c>
      <c r="EW917" s="4">
        <v>281</v>
      </c>
      <c r="EX917" s="4">
        <v>255</v>
      </c>
      <c r="EY917" s="4">
        <v>3.65</v>
      </c>
      <c r="EZ917" s="4">
        <v>-1.3000000000000003</v>
      </c>
      <c r="FA917" s="4">
        <v>26</v>
      </c>
      <c r="FB917" s="4">
        <v>0</v>
      </c>
      <c r="FC917" s="4">
        <v>1055.25</v>
      </c>
      <c r="FD917" s="4">
        <v>93.799999999999955</v>
      </c>
      <c r="FE917" s="4">
        <v>5631</v>
      </c>
      <c r="FF917" s="4">
        <v>482</v>
      </c>
      <c r="FG917" s="4">
        <v>3.9</v>
      </c>
      <c r="FH917" s="4">
        <v>-1.2500000000000004</v>
      </c>
      <c r="FI917" s="4">
        <v>0</v>
      </c>
      <c r="FJ917" s="4">
        <v>0</v>
      </c>
      <c r="FK917" s="4">
        <v>0</v>
      </c>
      <c r="FL917" s="4">
        <v>0</v>
      </c>
      <c r="FM917" s="4">
        <v>86</v>
      </c>
      <c r="FN917" s="4">
        <v>73</v>
      </c>
      <c r="FO917" s="4">
        <v>4.05</v>
      </c>
      <c r="FP917" s="4">
        <v>-1.6500000000000004</v>
      </c>
      <c r="FQ917" s="4">
        <v>9</v>
      </c>
      <c r="FR917" s="4">
        <v>0</v>
      </c>
      <c r="FS917" s="4">
        <v>959.3</v>
      </c>
      <c r="FT917" s="4">
        <v>93.949999999999932</v>
      </c>
      <c r="FU917" s="4">
        <v>16786</v>
      </c>
      <c r="FV917" s="4">
        <v>161</v>
      </c>
      <c r="FW917" s="4">
        <v>4.3499999999999996</v>
      </c>
      <c r="FX917" s="4">
        <v>-1.7000000000000002</v>
      </c>
      <c r="FY917" s="4">
        <v>0</v>
      </c>
      <c r="FZ917" s="4">
        <v>0</v>
      </c>
      <c r="GA917" s="4">
        <v>0</v>
      </c>
      <c r="GB917" s="4">
        <v>0</v>
      </c>
      <c r="GC917" s="4">
        <v>302</v>
      </c>
      <c r="GD917" s="4">
        <v>-19</v>
      </c>
      <c r="GE917" s="4">
        <v>4.5</v>
      </c>
      <c r="GF917" s="4">
        <v>-1.8499999999999996</v>
      </c>
      <c r="GG917" s="4">
        <v>316</v>
      </c>
      <c r="GH917" s="4">
        <v>0</v>
      </c>
      <c r="GI917" s="4">
        <v>859.1</v>
      </c>
      <c r="GJ917" s="4">
        <v>89.100000000000023</v>
      </c>
      <c r="GK917" s="4">
        <v>12231</v>
      </c>
      <c r="GL917" s="4">
        <v>1798</v>
      </c>
      <c r="GM917" s="4">
        <v>4.9000000000000004</v>
      </c>
      <c r="GN917" s="4">
        <v>-2</v>
      </c>
      <c r="GO917" s="4">
        <v>1</v>
      </c>
      <c r="GP917" s="4">
        <v>1</v>
      </c>
      <c r="GQ917" s="4">
        <v>843</v>
      </c>
      <c r="GR917" s="4">
        <v>307.5</v>
      </c>
      <c r="GS917" s="4">
        <v>317</v>
      </c>
      <c r="GT917" s="4">
        <v>6</v>
      </c>
      <c r="GU917" s="4">
        <v>5.15</v>
      </c>
      <c r="GV917" s="4">
        <v>-2.4499999999999993</v>
      </c>
      <c r="GW917" s="4">
        <v>286</v>
      </c>
      <c r="GX917" s="4">
        <v>8</v>
      </c>
      <c r="GY917" s="4">
        <v>761.95</v>
      </c>
      <c r="GZ917" s="4">
        <v>92.850000000000023</v>
      </c>
      <c r="HA917" s="4">
        <v>9678</v>
      </c>
      <c r="HB917" s="4">
        <v>562</v>
      </c>
      <c r="HC917" s="4">
        <v>5.5</v>
      </c>
      <c r="HD917" s="4">
        <v>-2.6500000000000004</v>
      </c>
      <c r="HE917" s="4">
        <v>1</v>
      </c>
      <c r="HF917" s="4">
        <v>0</v>
      </c>
      <c r="HG917" s="4">
        <v>0</v>
      </c>
      <c r="HH917" s="4">
        <v>0</v>
      </c>
      <c r="HI917" s="4">
        <v>1015</v>
      </c>
      <c r="HJ917" s="4">
        <v>-148</v>
      </c>
      <c r="HK917" s="4">
        <v>5.95</v>
      </c>
      <c r="HL917" s="4">
        <v>-3.05</v>
      </c>
      <c r="HM917" s="4">
        <v>989</v>
      </c>
      <c r="HN917" s="4">
        <v>86</v>
      </c>
      <c r="HO917" s="4">
        <v>667.25</v>
      </c>
      <c r="HP917" s="4">
        <v>94.700000000000045</v>
      </c>
      <c r="HQ917" s="4">
        <v>18531</v>
      </c>
      <c r="HR917" s="4">
        <v>3802</v>
      </c>
      <c r="HS917" s="4">
        <v>6.8</v>
      </c>
      <c r="HT917" s="4">
        <v>-3.6499999999999995</v>
      </c>
      <c r="HU917" s="4">
        <v>8</v>
      </c>
      <c r="HV917" s="4">
        <v>1</v>
      </c>
      <c r="HW917" s="4">
        <v>610.70000000000005</v>
      </c>
      <c r="HX917" s="4">
        <v>60.700000000000045</v>
      </c>
      <c r="HY917" s="4">
        <v>1224</v>
      </c>
      <c r="HZ917" s="4">
        <v>213</v>
      </c>
      <c r="IA917" s="4">
        <v>7.7</v>
      </c>
      <c r="IB917" s="4">
        <v>-4.3500000000000005</v>
      </c>
      <c r="IC917" s="4">
        <v>399</v>
      </c>
      <c r="ID917" s="4">
        <v>-3</v>
      </c>
      <c r="IE917" s="4">
        <v>571</v>
      </c>
      <c r="IF917" s="4">
        <v>98.350000000000023</v>
      </c>
      <c r="IG917" s="4">
        <v>10824</v>
      </c>
      <c r="IH917" s="4">
        <v>-57</v>
      </c>
      <c r="II917" s="4">
        <v>8.9499999999999993</v>
      </c>
      <c r="IJ917" s="4">
        <v>-5.2000000000000011</v>
      </c>
      <c r="IK917" s="4">
        <v>73</v>
      </c>
      <c r="IL917" s="4">
        <v>2</v>
      </c>
      <c r="IM917" s="4">
        <v>515.75</v>
      </c>
      <c r="IN917" s="4">
        <v>78.699999999999989</v>
      </c>
      <c r="IO917" s="4">
        <v>2557</v>
      </c>
      <c r="IP917" s="4">
        <v>821</v>
      </c>
      <c r="IQ917" s="4">
        <v>10.35</v>
      </c>
      <c r="IR917" s="4">
        <v>-6.7500000000000018</v>
      </c>
      <c r="IS917" s="4">
        <v>856</v>
      </c>
      <c r="IT917" s="4">
        <v>-23</v>
      </c>
      <c r="IU917" s="4">
        <v>473.6</v>
      </c>
      <c r="IV917" s="4">
        <v>88.5</v>
      </c>
      <c r="IW917" s="4">
        <v>16144</v>
      </c>
      <c r="IX917" s="4">
        <v>2628</v>
      </c>
      <c r="IY917" s="4">
        <v>12.5</v>
      </c>
      <c r="IZ917" s="4">
        <v>-8.25</v>
      </c>
      <c r="JA917" s="4">
        <v>48</v>
      </c>
      <c r="JB917" s="4">
        <v>-4</v>
      </c>
      <c r="JC917" s="4">
        <v>438.3</v>
      </c>
      <c r="JD917" s="4">
        <v>94.5</v>
      </c>
      <c r="JE917" s="4">
        <v>5410</v>
      </c>
      <c r="JF917" s="4">
        <v>2615</v>
      </c>
      <c r="JG917" s="4">
        <v>15.2</v>
      </c>
      <c r="JH917" s="4">
        <v>-10.25</v>
      </c>
      <c r="JI917" s="4">
        <v>2424</v>
      </c>
      <c r="JJ917" s="4">
        <v>65</v>
      </c>
      <c r="JK917" s="4">
        <v>378</v>
      </c>
      <c r="JL917" s="4">
        <v>82.699999999999989</v>
      </c>
      <c r="JM917" s="4">
        <v>21217</v>
      </c>
      <c r="JN917" s="4">
        <v>5888</v>
      </c>
      <c r="JO917" s="4">
        <v>18.899999999999999</v>
      </c>
      <c r="JP917" s="4">
        <v>-12.850000000000001</v>
      </c>
      <c r="JQ917" s="5">
        <v>282</v>
      </c>
      <c r="JR917" s="4">
        <v>8</v>
      </c>
      <c r="JS917" s="4">
        <v>335</v>
      </c>
      <c r="JT917" s="4">
        <v>82.35</v>
      </c>
      <c r="JU917" s="4">
        <v>8217</v>
      </c>
      <c r="JV917" s="4">
        <v>3089</v>
      </c>
      <c r="JW917" s="4">
        <v>23.15</v>
      </c>
      <c r="JX917" s="4">
        <v>-15.850000000000001</v>
      </c>
      <c r="JY917" s="4">
        <v>5021</v>
      </c>
      <c r="JZ917" s="4">
        <v>-992</v>
      </c>
      <c r="KA917" s="4">
        <v>286</v>
      </c>
      <c r="KB917" s="4">
        <v>70.699999999999989</v>
      </c>
      <c r="KC917" s="4">
        <v>28491</v>
      </c>
      <c r="KD917" s="4">
        <v>4931</v>
      </c>
      <c r="KE917" s="4">
        <v>29.3</v>
      </c>
      <c r="KF917" s="4">
        <v>-19.849999999999998</v>
      </c>
      <c r="KG917" s="4">
        <v>1954</v>
      </c>
      <c r="KH917" s="4">
        <v>565</v>
      </c>
      <c r="KI917" s="4">
        <v>245.4</v>
      </c>
      <c r="KJ917" s="4">
        <v>67.950000000000017</v>
      </c>
      <c r="KK917" s="4">
        <v>8180</v>
      </c>
      <c r="KL917" s="4">
        <v>4180</v>
      </c>
      <c r="KM917" s="4">
        <v>36.65</v>
      </c>
      <c r="KN917" s="4">
        <v>-25.450000000000003</v>
      </c>
      <c r="KO917" s="4">
        <v>16356</v>
      </c>
      <c r="KP917" s="4">
        <v>807</v>
      </c>
      <c r="KQ917" s="4">
        <v>204.75</v>
      </c>
      <c r="KR917" s="4">
        <v>61</v>
      </c>
      <c r="KS917" s="4">
        <v>41981</v>
      </c>
      <c r="KT917" s="4">
        <v>16197</v>
      </c>
      <c r="KU917" s="4">
        <v>46.35</v>
      </c>
      <c r="KV917" s="4">
        <v>-31.800000000000004</v>
      </c>
      <c r="KW917" s="4">
        <v>2971</v>
      </c>
      <c r="KX917" s="4">
        <v>143</v>
      </c>
      <c r="KY917" s="4">
        <v>166.5</v>
      </c>
      <c r="KZ917" s="4">
        <v>54.2</v>
      </c>
      <c r="LA917" s="4">
        <v>9821</v>
      </c>
      <c r="LB917" s="4">
        <v>5534</v>
      </c>
      <c r="LC917" s="4">
        <v>58.95</v>
      </c>
      <c r="LD917" s="4">
        <v>-38.649999999999991</v>
      </c>
    </row>
    <row r="918" spans="1:316" x14ac:dyDescent="0.25">
      <c r="A918" s="171">
        <v>44071.498503009258</v>
      </c>
      <c r="B918" s="172">
        <v>0.49374999999999997</v>
      </c>
      <c r="C918" s="4">
        <v>11668.65</v>
      </c>
      <c r="D918" s="4">
        <v>11650</v>
      </c>
      <c r="E918" s="173">
        <v>164.2</v>
      </c>
      <c r="F918" s="173">
        <v>-116.75000000000001</v>
      </c>
      <c r="G918" s="173">
        <v>313.89999999999998</v>
      </c>
      <c r="H918" s="173">
        <v>2982.55</v>
      </c>
      <c r="I918" s="173">
        <v>-5571.1500000000005</v>
      </c>
      <c r="J918" s="173">
        <v>8553.7000000000007</v>
      </c>
      <c r="K918" s="127">
        <v>13.7</v>
      </c>
      <c r="L918" s="127">
        <v>18.510000000000002</v>
      </c>
      <c r="M918" s="127">
        <v>-2.0200000000000014</v>
      </c>
      <c r="N918" s="127">
        <v>0.72000000000000242</v>
      </c>
      <c r="O918" s="127">
        <v>-0.1620075347631364</v>
      </c>
      <c r="P918" s="127">
        <v>0.88336319989610124</v>
      </c>
      <c r="Q918" s="127">
        <v>1.3562497597149898</v>
      </c>
      <c r="R918" s="4">
        <v>60362</v>
      </c>
      <c r="S918" s="4">
        <v>97467</v>
      </c>
      <c r="T918" s="173">
        <v>11693.816666666666</v>
      </c>
      <c r="U918" s="173">
        <v>1.2333333333317569</v>
      </c>
      <c r="V918" s="4">
        <v>182432</v>
      </c>
      <c r="W918" s="4">
        <v>-18168</v>
      </c>
      <c r="X918" s="173">
        <v>25.16666666666606</v>
      </c>
      <c r="Y918" s="126">
        <v>50144</v>
      </c>
      <c r="Z918" s="126">
        <v>98575</v>
      </c>
      <c r="AA918" s="126">
        <v>148719</v>
      </c>
      <c r="AB918" s="126">
        <v>37105</v>
      </c>
      <c r="AC918" s="126">
        <v>30478</v>
      </c>
      <c r="AD918" s="176" t="e">
        <v>#REF!</v>
      </c>
      <c r="AE918" s="177">
        <v>5.155542734544382E-2</v>
      </c>
      <c r="AF918" s="177">
        <v>4.175739620734506E-2</v>
      </c>
      <c r="AG918" s="177">
        <v>0.17466132269497839</v>
      </c>
      <c r="AH918" s="177">
        <v>0.52193323141380354</v>
      </c>
      <c r="AI918" s="127">
        <v>0.23173022977389945</v>
      </c>
      <c r="AJ918" s="127">
        <v>0</v>
      </c>
      <c r="AK918" s="4">
        <v>0</v>
      </c>
      <c r="AL918" s="178">
        <v>11600</v>
      </c>
      <c r="AM918" s="178">
        <v>11500</v>
      </c>
      <c r="AN918" s="178">
        <v>11700</v>
      </c>
      <c r="AO918" s="178">
        <v>11400</v>
      </c>
      <c r="AS918" s="4">
        <v>2.5433190970103721</v>
      </c>
      <c r="AT918" s="4">
        <v>3.2806484295845997</v>
      </c>
      <c r="AU918" s="4">
        <v>1.4316887284396309</v>
      </c>
      <c r="AV918" s="4">
        <v>0.71534769925661057</v>
      </c>
      <c r="AW918" s="4">
        <v>0.41875731727713666</v>
      </c>
      <c r="AX918" s="4">
        <v>0.11273508866200967</v>
      </c>
      <c r="AY918" s="4">
        <v>18.737108190091</v>
      </c>
      <c r="AZ918" s="4">
        <v>153</v>
      </c>
      <c r="BA918" s="4">
        <v>27.30827067669173</v>
      </c>
      <c r="BB918" s="4">
        <v>35.041095890410958</v>
      </c>
      <c r="BC918" s="4">
        <v>18.66783625730994</v>
      </c>
      <c r="BD918" s="4">
        <v>107.54166666666667</v>
      </c>
      <c r="BE918" s="4">
        <v>8.4055280528052805</v>
      </c>
      <c r="BF918" s="4">
        <v>29.202127659574469</v>
      </c>
      <c r="BG918" s="4">
        <v>5.6471284783895799</v>
      </c>
      <c r="BH918" s="4">
        <v>4.2181259600614442</v>
      </c>
      <c r="BI918" s="4">
        <v>5</v>
      </c>
      <c r="BJ918" s="4">
        <v>2</v>
      </c>
      <c r="BK918" s="4">
        <v>1659.25</v>
      </c>
      <c r="BL918" s="4">
        <v>84.25</v>
      </c>
      <c r="BM918" s="4">
        <v>7714</v>
      </c>
      <c r="BN918" s="4">
        <v>280</v>
      </c>
      <c r="BO918" s="4">
        <v>1.85</v>
      </c>
      <c r="BP918" s="4">
        <v>-0.69999999999999973</v>
      </c>
      <c r="BQ918" s="4">
        <v>0</v>
      </c>
      <c r="BR918" s="4">
        <v>0</v>
      </c>
      <c r="BS918" s="4">
        <v>0</v>
      </c>
      <c r="BT918" s="4">
        <v>0</v>
      </c>
      <c r="BU918" s="4">
        <v>56</v>
      </c>
      <c r="BV918" s="4">
        <v>0</v>
      </c>
      <c r="BW918" s="4">
        <v>1.8</v>
      </c>
      <c r="BX918" s="4">
        <v>-1.2</v>
      </c>
      <c r="BY918" s="4">
        <v>23</v>
      </c>
      <c r="BZ918" s="4">
        <v>0</v>
      </c>
      <c r="CA918" s="4">
        <v>0</v>
      </c>
      <c r="CB918" s="4">
        <v>0</v>
      </c>
      <c r="CC918" s="4">
        <v>447</v>
      </c>
      <c r="CD918" s="4">
        <v>74</v>
      </c>
      <c r="CE918" s="4">
        <v>2.15</v>
      </c>
      <c r="CF918" s="4">
        <v>-0.75</v>
      </c>
      <c r="CG918" s="4">
        <v>0</v>
      </c>
      <c r="CH918" s="4">
        <v>0</v>
      </c>
      <c r="CI918" s="4">
        <v>0</v>
      </c>
      <c r="CJ918" s="4">
        <v>0</v>
      </c>
      <c r="CK918" s="4">
        <v>1</v>
      </c>
      <c r="CL918" s="4">
        <v>1</v>
      </c>
      <c r="CM918" s="4">
        <v>2.2000000000000002</v>
      </c>
      <c r="CN918" s="4">
        <v>-9.6999999999999993</v>
      </c>
      <c r="CO918" s="4">
        <v>11</v>
      </c>
      <c r="CP918" s="4">
        <v>0</v>
      </c>
      <c r="CQ918" s="4">
        <v>1405.4</v>
      </c>
      <c r="CR918" s="4">
        <v>21.400000000000091</v>
      </c>
      <c r="CS918" s="4">
        <v>1303</v>
      </c>
      <c r="CT918" s="4">
        <v>-330</v>
      </c>
      <c r="CU918" s="4">
        <v>2.35</v>
      </c>
      <c r="CV918" s="4">
        <v>-0.75</v>
      </c>
      <c r="CW918" s="4">
        <v>0</v>
      </c>
      <c r="CX918" s="4">
        <v>0</v>
      </c>
      <c r="CY918" s="4">
        <v>0</v>
      </c>
      <c r="CZ918" s="4">
        <v>0</v>
      </c>
      <c r="DA918" s="4">
        <v>29</v>
      </c>
      <c r="DB918" s="4">
        <v>1</v>
      </c>
      <c r="DC918" s="4">
        <v>2.6</v>
      </c>
      <c r="DD918" s="4">
        <v>-1.85</v>
      </c>
      <c r="DE918" s="4">
        <v>29</v>
      </c>
      <c r="DF918" s="4">
        <v>0</v>
      </c>
      <c r="DG918" s="4">
        <v>0</v>
      </c>
      <c r="DH918" s="4">
        <v>0</v>
      </c>
      <c r="DI918" s="4">
        <v>2282</v>
      </c>
      <c r="DJ918" s="4">
        <v>38</v>
      </c>
      <c r="DK918" s="4">
        <v>2.65</v>
      </c>
      <c r="DL918" s="4">
        <v>-0.80000000000000027</v>
      </c>
      <c r="DM918" s="4">
        <v>0</v>
      </c>
      <c r="DN918" s="4">
        <v>0</v>
      </c>
      <c r="DO918" s="4">
        <v>0</v>
      </c>
      <c r="DP918" s="4">
        <v>0</v>
      </c>
      <c r="DQ918" s="4">
        <v>20</v>
      </c>
      <c r="DR918" s="4">
        <v>19</v>
      </c>
      <c r="DS918" s="4">
        <v>2.9</v>
      </c>
      <c r="DT918" s="4">
        <v>-1.9</v>
      </c>
      <c r="DU918" s="4">
        <v>1</v>
      </c>
      <c r="DV918" s="4">
        <v>0</v>
      </c>
      <c r="DW918" s="4">
        <v>0</v>
      </c>
      <c r="DX918" s="4">
        <v>0</v>
      </c>
      <c r="DY918" s="4">
        <v>3539</v>
      </c>
      <c r="DZ918" s="4">
        <v>-57</v>
      </c>
      <c r="EA918" s="4">
        <v>3</v>
      </c>
      <c r="EB918" s="4">
        <v>-0.85000000000000009</v>
      </c>
      <c r="EC918" s="4">
        <v>0</v>
      </c>
      <c r="ED918" s="4">
        <v>0</v>
      </c>
      <c r="EE918" s="4">
        <v>0</v>
      </c>
      <c r="EF918" s="4">
        <v>0</v>
      </c>
      <c r="EG918" s="4">
        <v>168</v>
      </c>
      <c r="EH918" s="4">
        <v>161</v>
      </c>
      <c r="EI918" s="4">
        <v>3.2</v>
      </c>
      <c r="EJ918" s="4">
        <v>-1.5</v>
      </c>
      <c r="EK918" s="4">
        <v>102</v>
      </c>
      <c r="EL918" s="4">
        <v>1</v>
      </c>
      <c r="EM918" s="4">
        <v>1169.25</v>
      </c>
      <c r="EN918" s="4">
        <v>105</v>
      </c>
      <c r="EO918" s="4">
        <v>21595</v>
      </c>
      <c r="EP918" s="4">
        <v>2692</v>
      </c>
      <c r="EQ918" s="4">
        <v>3.45</v>
      </c>
      <c r="ER918" s="4">
        <v>-1</v>
      </c>
      <c r="ES918" s="4">
        <v>1</v>
      </c>
      <c r="ET918" s="4">
        <v>1</v>
      </c>
      <c r="EU918" s="4">
        <v>1048.2</v>
      </c>
      <c r="EV918" s="4">
        <v>377.35</v>
      </c>
      <c r="EW918" s="4">
        <v>281</v>
      </c>
      <c r="EX918" s="4">
        <v>255</v>
      </c>
      <c r="EY918" s="4">
        <v>3.65</v>
      </c>
      <c r="EZ918" s="4">
        <v>-1.3000000000000003</v>
      </c>
      <c r="FA918" s="4">
        <v>26</v>
      </c>
      <c r="FB918" s="4">
        <v>0</v>
      </c>
      <c r="FC918" s="4">
        <v>1092.95</v>
      </c>
      <c r="FD918" s="4">
        <v>131.5</v>
      </c>
      <c r="FE918" s="4">
        <v>5631</v>
      </c>
      <c r="FF918" s="4">
        <v>482</v>
      </c>
      <c r="FG918" s="4">
        <v>3.85</v>
      </c>
      <c r="FH918" s="4">
        <v>-1.3000000000000003</v>
      </c>
      <c r="FI918" s="4">
        <v>0</v>
      </c>
      <c r="FJ918" s="4">
        <v>0</v>
      </c>
      <c r="FK918" s="4">
        <v>0</v>
      </c>
      <c r="FL918" s="4">
        <v>0</v>
      </c>
      <c r="FM918" s="4">
        <v>86</v>
      </c>
      <c r="FN918" s="4">
        <v>73</v>
      </c>
      <c r="FO918" s="4">
        <v>4.05</v>
      </c>
      <c r="FP918" s="4">
        <v>-1.6500000000000004</v>
      </c>
      <c r="FQ918" s="4">
        <v>9</v>
      </c>
      <c r="FR918" s="4">
        <v>0</v>
      </c>
      <c r="FS918" s="4">
        <v>959.3</v>
      </c>
      <c r="FT918" s="4">
        <v>93.949999999999932</v>
      </c>
      <c r="FU918" s="4">
        <v>16786</v>
      </c>
      <c r="FV918" s="4">
        <v>161</v>
      </c>
      <c r="FW918" s="4">
        <v>4.3499999999999996</v>
      </c>
      <c r="FX918" s="4">
        <v>-1.7000000000000002</v>
      </c>
      <c r="FY918" s="4">
        <v>0</v>
      </c>
      <c r="FZ918" s="4">
        <v>0</v>
      </c>
      <c r="GA918" s="4">
        <v>0</v>
      </c>
      <c r="GB918" s="4">
        <v>0</v>
      </c>
      <c r="GC918" s="4">
        <v>302</v>
      </c>
      <c r="GD918" s="4">
        <v>-19</v>
      </c>
      <c r="GE918" s="4">
        <v>4.5</v>
      </c>
      <c r="GF918" s="4">
        <v>-1.8499999999999996</v>
      </c>
      <c r="GG918" s="4">
        <v>316</v>
      </c>
      <c r="GH918" s="4">
        <v>0</v>
      </c>
      <c r="GI918" s="4">
        <v>859.1</v>
      </c>
      <c r="GJ918" s="4">
        <v>89.100000000000023</v>
      </c>
      <c r="GK918" s="4">
        <v>12231</v>
      </c>
      <c r="GL918" s="4">
        <v>1798</v>
      </c>
      <c r="GM918" s="4">
        <v>4.9000000000000004</v>
      </c>
      <c r="GN918" s="4">
        <v>-2</v>
      </c>
      <c r="GO918" s="4">
        <v>1</v>
      </c>
      <c r="GP918" s="4">
        <v>1</v>
      </c>
      <c r="GQ918" s="4">
        <v>843</v>
      </c>
      <c r="GR918" s="4">
        <v>307.5</v>
      </c>
      <c r="GS918" s="4">
        <v>317</v>
      </c>
      <c r="GT918" s="4">
        <v>6</v>
      </c>
      <c r="GU918" s="4">
        <v>5.05</v>
      </c>
      <c r="GV918" s="4">
        <v>-2.5499999999999998</v>
      </c>
      <c r="GW918" s="4">
        <v>286</v>
      </c>
      <c r="GX918" s="4">
        <v>8</v>
      </c>
      <c r="GY918" s="4">
        <v>761.95</v>
      </c>
      <c r="GZ918" s="4">
        <v>92.850000000000023</v>
      </c>
      <c r="HA918" s="4">
        <v>9661</v>
      </c>
      <c r="HB918" s="4">
        <v>545</v>
      </c>
      <c r="HC918" s="4">
        <v>5.55</v>
      </c>
      <c r="HD918" s="4">
        <v>-2.6000000000000005</v>
      </c>
      <c r="HE918" s="4">
        <v>1</v>
      </c>
      <c r="HF918" s="4">
        <v>0</v>
      </c>
      <c r="HG918" s="4">
        <v>0</v>
      </c>
      <c r="HH918" s="4">
        <v>0</v>
      </c>
      <c r="HI918" s="4">
        <v>1015</v>
      </c>
      <c r="HJ918" s="4">
        <v>-148</v>
      </c>
      <c r="HK918" s="4">
        <v>5.9</v>
      </c>
      <c r="HL918" s="4">
        <v>-3.0999999999999996</v>
      </c>
      <c r="HM918" s="4">
        <v>989</v>
      </c>
      <c r="HN918" s="4">
        <v>86</v>
      </c>
      <c r="HO918" s="4">
        <v>667.25</v>
      </c>
      <c r="HP918" s="4">
        <v>94.700000000000045</v>
      </c>
      <c r="HQ918" s="4">
        <v>18531</v>
      </c>
      <c r="HR918" s="4">
        <v>3802</v>
      </c>
      <c r="HS918" s="4">
        <v>6.8</v>
      </c>
      <c r="HT918" s="4">
        <v>-3.6499999999999995</v>
      </c>
      <c r="HU918" s="4">
        <v>8</v>
      </c>
      <c r="HV918" s="4">
        <v>1</v>
      </c>
      <c r="HW918" s="4">
        <v>610.70000000000005</v>
      </c>
      <c r="HX918" s="4">
        <v>60.700000000000045</v>
      </c>
      <c r="HY918" s="4">
        <v>1224</v>
      </c>
      <c r="HZ918" s="4">
        <v>213</v>
      </c>
      <c r="IA918" s="4">
        <v>7.65</v>
      </c>
      <c r="IB918" s="4">
        <v>-4.4000000000000004</v>
      </c>
      <c r="IC918" s="4">
        <v>399</v>
      </c>
      <c r="ID918" s="4">
        <v>-3</v>
      </c>
      <c r="IE918" s="4">
        <v>571</v>
      </c>
      <c r="IF918" s="4">
        <v>98.350000000000023</v>
      </c>
      <c r="IG918" s="4">
        <v>10896</v>
      </c>
      <c r="IH918" s="4">
        <v>15</v>
      </c>
      <c r="II918" s="4">
        <v>8.85</v>
      </c>
      <c r="IJ918" s="4">
        <v>-5.3000000000000007</v>
      </c>
      <c r="IK918" s="4">
        <v>73</v>
      </c>
      <c r="IL918" s="4">
        <v>2</v>
      </c>
      <c r="IM918" s="4">
        <v>519.85</v>
      </c>
      <c r="IN918" s="4">
        <v>82.800000000000011</v>
      </c>
      <c r="IO918" s="4">
        <v>2558</v>
      </c>
      <c r="IP918" s="4">
        <v>822</v>
      </c>
      <c r="IQ918" s="4">
        <v>10.15</v>
      </c>
      <c r="IR918" s="4">
        <v>-6.9500000000000011</v>
      </c>
      <c r="IS918" s="4">
        <v>855</v>
      </c>
      <c r="IT918" s="4">
        <v>-24</v>
      </c>
      <c r="IU918" s="4">
        <v>473.6</v>
      </c>
      <c r="IV918" s="4">
        <v>88.5</v>
      </c>
      <c r="IW918" s="4">
        <v>15961</v>
      </c>
      <c r="IX918" s="4">
        <v>2445</v>
      </c>
      <c r="IY918" s="4">
        <v>12.15</v>
      </c>
      <c r="IZ918" s="4">
        <v>-8.6</v>
      </c>
      <c r="JA918" s="4">
        <v>48</v>
      </c>
      <c r="JB918" s="4">
        <v>-4</v>
      </c>
      <c r="JC918" s="4">
        <v>438.3</v>
      </c>
      <c r="JD918" s="4">
        <v>94.5</v>
      </c>
      <c r="JE918" s="4">
        <v>5162</v>
      </c>
      <c r="JF918" s="4">
        <v>2367</v>
      </c>
      <c r="JG918" s="4">
        <v>14.9</v>
      </c>
      <c r="JH918" s="4">
        <v>-10.549999999999999</v>
      </c>
      <c r="JI918" s="4">
        <v>2424</v>
      </c>
      <c r="JJ918" s="4">
        <v>65</v>
      </c>
      <c r="JK918" s="4">
        <v>376</v>
      </c>
      <c r="JL918" s="4">
        <v>80.699999999999989</v>
      </c>
      <c r="JM918" s="4">
        <v>20375</v>
      </c>
      <c r="JN918" s="4">
        <v>5046</v>
      </c>
      <c r="JO918" s="4">
        <v>18.55</v>
      </c>
      <c r="JP918" s="4">
        <v>-13.2</v>
      </c>
      <c r="JQ918" s="5">
        <v>282</v>
      </c>
      <c r="JR918" s="4">
        <v>8</v>
      </c>
      <c r="JS918" s="4">
        <v>335</v>
      </c>
      <c r="JT918" s="4">
        <v>82.35</v>
      </c>
      <c r="JU918" s="4">
        <v>8235</v>
      </c>
      <c r="JV918" s="4">
        <v>3107</v>
      </c>
      <c r="JW918" s="4">
        <v>22.7</v>
      </c>
      <c r="JX918" s="4">
        <v>-16.3</v>
      </c>
      <c r="JY918" s="4">
        <v>5067</v>
      </c>
      <c r="JZ918" s="4">
        <v>-946</v>
      </c>
      <c r="KA918" s="4">
        <v>288.5</v>
      </c>
      <c r="KB918" s="4">
        <v>73.199999999999989</v>
      </c>
      <c r="KC918" s="4">
        <v>28614</v>
      </c>
      <c r="KD918" s="4">
        <v>5054</v>
      </c>
      <c r="KE918" s="4">
        <v>28.9</v>
      </c>
      <c r="KF918" s="4">
        <v>-20.25</v>
      </c>
      <c r="KG918" s="4">
        <v>1953</v>
      </c>
      <c r="KH918" s="4">
        <v>564</v>
      </c>
      <c r="KI918" s="4">
        <v>246.7</v>
      </c>
      <c r="KJ918" s="4">
        <v>69.25</v>
      </c>
      <c r="KK918" s="4">
        <v>8238</v>
      </c>
      <c r="KL918" s="4">
        <v>4238</v>
      </c>
      <c r="KM918" s="4">
        <v>36.25</v>
      </c>
      <c r="KN918" s="4">
        <v>-25.85</v>
      </c>
      <c r="KO918" s="4">
        <v>16390</v>
      </c>
      <c r="KP918" s="4">
        <v>841</v>
      </c>
      <c r="KQ918" s="4">
        <v>206</v>
      </c>
      <c r="KR918" s="4">
        <v>62.25</v>
      </c>
      <c r="KS918" s="4">
        <v>41685</v>
      </c>
      <c r="KT918" s="4">
        <v>15901</v>
      </c>
      <c r="KU918" s="4">
        <v>45.95</v>
      </c>
      <c r="KV918" s="4">
        <v>-32.200000000000003</v>
      </c>
      <c r="KW918" s="4">
        <v>2961</v>
      </c>
      <c r="KX918" s="4">
        <v>133</v>
      </c>
      <c r="KY918" s="4">
        <v>167.75</v>
      </c>
      <c r="KZ918" s="4">
        <v>55.45</v>
      </c>
      <c r="LA918" s="4">
        <v>9714</v>
      </c>
      <c r="LB918" s="4">
        <v>5427</v>
      </c>
      <c r="LC918" s="4">
        <v>58</v>
      </c>
      <c r="LD918" s="4">
        <v>-39.599999999999994</v>
      </c>
    </row>
    <row r="919" spans="1:316" x14ac:dyDescent="0.25">
      <c r="A919" s="171">
        <v>44071.493909722223</v>
      </c>
      <c r="B919" s="172">
        <v>0.49236111111111108</v>
      </c>
      <c r="C919" s="4">
        <v>11673.35</v>
      </c>
      <c r="D919" s="4">
        <v>11650</v>
      </c>
      <c r="E919" s="173">
        <v>175.05</v>
      </c>
      <c r="F919" s="173">
        <v>-118.45000000000002</v>
      </c>
      <c r="G919" s="173">
        <v>313.89999999999998</v>
      </c>
      <c r="H919" s="173">
        <v>2990.1500000000005</v>
      </c>
      <c r="I919" s="173">
        <v>-5596.8</v>
      </c>
      <c r="J919" s="173">
        <v>8586.9500000000007</v>
      </c>
      <c r="K919" s="127">
        <v>13.49</v>
      </c>
      <c r="L919" s="127">
        <v>18.13</v>
      </c>
      <c r="M919" s="127">
        <v>-2.2300000000000004</v>
      </c>
      <c r="N919" s="127">
        <v>0.33999999999999986</v>
      </c>
      <c r="O919" s="127">
        <v>-0.24737371098383676</v>
      </c>
      <c r="P919" s="127">
        <v>0.84835939049330333</v>
      </c>
      <c r="Q919" s="127">
        <v>1.3644414346365223</v>
      </c>
      <c r="R919" s="4">
        <v>56623</v>
      </c>
      <c r="S919" s="4">
        <v>94283</v>
      </c>
      <c r="T919" s="173">
        <v>11692.583333333334</v>
      </c>
      <c r="U919" s="173">
        <v>-4.3999999999978172</v>
      </c>
      <c r="V919" s="4">
        <v>181338</v>
      </c>
      <c r="W919" s="4">
        <v>-19037</v>
      </c>
      <c r="X919" s="173">
        <v>19.233333333333576</v>
      </c>
      <c r="Y919" s="126">
        <v>46611</v>
      </c>
      <c r="Z919" s="126">
        <v>95351</v>
      </c>
      <c r="AA919" s="126">
        <v>141962</v>
      </c>
      <c r="AB919" s="126">
        <v>37660</v>
      </c>
      <c r="AC919" s="126">
        <v>31060</v>
      </c>
      <c r="AD919" s="176" t="e">
        <v>#REF!</v>
      </c>
      <c r="AE919" s="177">
        <v>7.4015156699852633E-2</v>
      </c>
      <c r="AF919" s="177">
        <v>4.0479050150608514E-2</v>
      </c>
      <c r="AG919" s="177">
        <v>0.19017409654810363</v>
      </c>
      <c r="AH919" s="177">
        <v>0.54958244539600587</v>
      </c>
      <c r="AI919" s="127">
        <v>0.23475658848321485</v>
      </c>
      <c r="AJ919" s="127">
        <v>0</v>
      </c>
      <c r="AK919" s="4">
        <v>0</v>
      </c>
      <c r="AL919" s="178">
        <v>11600</v>
      </c>
      <c r="AM919" s="178">
        <v>11500</v>
      </c>
      <c r="AN919" s="178">
        <v>11400</v>
      </c>
      <c r="AO919" s="178">
        <v>11700</v>
      </c>
      <c r="AS919" s="4">
        <v>2.4974634617707454</v>
      </c>
      <c r="AT919" s="4">
        <v>3.2549918166939444</v>
      </c>
      <c r="AU919" s="4">
        <v>1.4347421638018201</v>
      </c>
      <c r="AV919" s="4">
        <v>0.72401293230136177</v>
      </c>
      <c r="AW919" s="4">
        <v>0.40362115752480093</v>
      </c>
      <c r="AX919" s="4">
        <v>0.10848478091203033</v>
      </c>
      <c r="AY919" s="4">
        <v>18.798989898989898</v>
      </c>
      <c r="AZ919" s="4">
        <v>144.375</v>
      </c>
      <c r="BA919" s="4">
        <v>28.423558897243108</v>
      </c>
      <c r="BB919" s="4">
        <v>35.753424657534246</v>
      </c>
      <c r="BC919" s="4">
        <v>18.450408401400232</v>
      </c>
      <c r="BD919" s="4">
        <v>105.47916666666667</v>
      </c>
      <c r="BE919" s="4">
        <v>7.9800796812749004</v>
      </c>
      <c r="BF919" s="4">
        <v>29.12676056338028</v>
      </c>
      <c r="BG919" s="4">
        <v>5.6041707269538099</v>
      </c>
      <c r="BH919" s="4">
        <v>4.2065989847715732</v>
      </c>
      <c r="BI919" s="4">
        <v>5</v>
      </c>
      <c r="BJ919" s="4">
        <v>2</v>
      </c>
      <c r="BK919" s="4">
        <v>1659.25</v>
      </c>
      <c r="BL919" s="4">
        <v>84.25</v>
      </c>
      <c r="BM919" s="4">
        <v>7639</v>
      </c>
      <c r="BN919" s="4">
        <v>205</v>
      </c>
      <c r="BO919" s="4">
        <v>1.85</v>
      </c>
      <c r="BP919" s="4">
        <v>-0.69999999999999973</v>
      </c>
      <c r="BQ919" s="4">
        <v>0</v>
      </c>
      <c r="BR919" s="4">
        <v>0</v>
      </c>
      <c r="BS919" s="4">
        <v>0</v>
      </c>
      <c r="BT919" s="4">
        <v>0</v>
      </c>
      <c r="BU919" s="4">
        <v>56</v>
      </c>
      <c r="BV919" s="4">
        <v>0</v>
      </c>
      <c r="BW919" s="4">
        <v>1.8</v>
      </c>
      <c r="BX919" s="4">
        <v>-1.2</v>
      </c>
      <c r="BY919" s="4">
        <v>23</v>
      </c>
      <c r="BZ919" s="4">
        <v>0</v>
      </c>
      <c r="CA919" s="4">
        <v>0</v>
      </c>
      <c r="CB919" s="4">
        <v>0</v>
      </c>
      <c r="CC919" s="4">
        <v>442</v>
      </c>
      <c r="CD919" s="4">
        <v>69</v>
      </c>
      <c r="CE919" s="4">
        <v>2</v>
      </c>
      <c r="CF919" s="4">
        <v>-0.89999999999999991</v>
      </c>
      <c r="CG919" s="4">
        <v>0</v>
      </c>
      <c r="CH919" s="4">
        <v>0</v>
      </c>
      <c r="CI919" s="4">
        <v>0</v>
      </c>
      <c r="CJ919" s="4">
        <v>0</v>
      </c>
      <c r="CK919" s="4">
        <v>1</v>
      </c>
      <c r="CL919" s="4">
        <v>1</v>
      </c>
      <c r="CM919" s="4">
        <v>2.2000000000000002</v>
      </c>
      <c r="CN919" s="4">
        <v>-9.6999999999999993</v>
      </c>
      <c r="CO919" s="4">
        <v>11</v>
      </c>
      <c r="CP919" s="4">
        <v>0</v>
      </c>
      <c r="CQ919" s="4">
        <v>1405.4</v>
      </c>
      <c r="CR919" s="4">
        <v>21.400000000000091</v>
      </c>
      <c r="CS919" s="4">
        <v>1357</v>
      </c>
      <c r="CT919" s="4">
        <v>-276</v>
      </c>
      <c r="CU919" s="4">
        <v>2.2999999999999998</v>
      </c>
      <c r="CV919" s="4">
        <v>-0.80000000000000027</v>
      </c>
      <c r="CW919" s="4">
        <v>0</v>
      </c>
      <c r="CX919" s="4">
        <v>0</v>
      </c>
      <c r="CY919" s="4">
        <v>0</v>
      </c>
      <c r="CZ919" s="4">
        <v>0</v>
      </c>
      <c r="DA919" s="4">
        <v>29</v>
      </c>
      <c r="DB919" s="4">
        <v>1</v>
      </c>
      <c r="DC919" s="4">
        <v>2.5</v>
      </c>
      <c r="DD919" s="4">
        <v>-1.9500000000000002</v>
      </c>
      <c r="DE919" s="4">
        <v>29</v>
      </c>
      <c r="DF919" s="4">
        <v>0</v>
      </c>
      <c r="DG919" s="4">
        <v>0</v>
      </c>
      <c r="DH919" s="4">
        <v>0</v>
      </c>
      <c r="DI919" s="4">
        <v>2220</v>
      </c>
      <c r="DJ919" s="4">
        <v>-24</v>
      </c>
      <c r="DK919" s="4">
        <v>2.6</v>
      </c>
      <c r="DL919" s="4">
        <v>-0.85000000000000009</v>
      </c>
      <c r="DM919" s="4">
        <v>0</v>
      </c>
      <c r="DN919" s="4">
        <v>0</v>
      </c>
      <c r="DO919" s="4">
        <v>0</v>
      </c>
      <c r="DP919" s="4">
        <v>0</v>
      </c>
      <c r="DQ919" s="4">
        <v>20</v>
      </c>
      <c r="DR919" s="4">
        <v>19</v>
      </c>
      <c r="DS919" s="4">
        <v>2.7</v>
      </c>
      <c r="DT919" s="4">
        <v>-2.0999999999999996</v>
      </c>
      <c r="DU919" s="4">
        <v>1</v>
      </c>
      <c r="DV919" s="4">
        <v>0</v>
      </c>
      <c r="DW919" s="4">
        <v>0</v>
      </c>
      <c r="DX919" s="4">
        <v>0</v>
      </c>
      <c r="DY919" s="4">
        <v>3500</v>
      </c>
      <c r="DZ919" s="4">
        <v>-96</v>
      </c>
      <c r="EA919" s="4">
        <v>2.9</v>
      </c>
      <c r="EB919" s="4">
        <v>-0.95000000000000018</v>
      </c>
      <c r="EC919" s="4">
        <v>0</v>
      </c>
      <c r="ED919" s="4">
        <v>0</v>
      </c>
      <c r="EE919" s="4">
        <v>0</v>
      </c>
      <c r="EF919" s="4">
        <v>0</v>
      </c>
      <c r="EG919" s="4">
        <v>168</v>
      </c>
      <c r="EH919" s="4">
        <v>161</v>
      </c>
      <c r="EI919" s="4">
        <v>3.15</v>
      </c>
      <c r="EJ919" s="4">
        <v>-1.5500000000000003</v>
      </c>
      <c r="EK919" s="4">
        <v>101</v>
      </c>
      <c r="EL919" s="4">
        <v>0</v>
      </c>
      <c r="EM919" s="4">
        <v>1164.25</v>
      </c>
      <c r="EN919" s="4">
        <v>100</v>
      </c>
      <c r="EO919" s="4">
        <v>20811</v>
      </c>
      <c r="EP919" s="4">
        <v>1908</v>
      </c>
      <c r="EQ919" s="4">
        <v>3.4</v>
      </c>
      <c r="ER919" s="4">
        <v>-1.0500000000000003</v>
      </c>
      <c r="ES919" s="4">
        <v>1</v>
      </c>
      <c r="ET919" s="4">
        <v>1</v>
      </c>
      <c r="EU919" s="4">
        <v>1048.2</v>
      </c>
      <c r="EV919" s="4">
        <v>377.35</v>
      </c>
      <c r="EW919" s="4">
        <v>261</v>
      </c>
      <c r="EX919" s="4">
        <v>235</v>
      </c>
      <c r="EY919" s="4">
        <v>3.6</v>
      </c>
      <c r="EZ919" s="4">
        <v>-1.35</v>
      </c>
      <c r="FA919" s="4">
        <v>26</v>
      </c>
      <c r="FB919" s="4">
        <v>0</v>
      </c>
      <c r="FC919" s="4">
        <v>1061.2</v>
      </c>
      <c r="FD919" s="4">
        <v>99.75</v>
      </c>
      <c r="FE919" s="4">
        <v>5452</v>
      </c>
      <c r="FF919" s="4">
        <v>303</v>
      </c>
      <c r="FG919" s="4">
        <v>3.7</v>
      </c>
      <c r="FH919" s="4">
        <v>-1.4500000000000002</v>
      </c>
      <c r="FI919" s="4">
        <v>0</v>
      </c>
      <c r="FJ919" s="4">
        <v>0</v>
      </c>
      <c r="FK919" s="4">
        <v>0</v>
      </c>
      <c r="FL919" s="4">
        <v>0</v>
      </c>
      <c r="FM919" s="4">
        <v>86</v>
      </c>
      <c r="FN919" s="4">
        <v>73</v>
      </c>
      <c r="FO919" s="4">
        <v>4</v>
      </c>
      <c r="FP919" s="4">
        <v>-1.7000000000000002</v>
      </c>
      <c r="FQ919" s="4">
        <v>9</v>
      </c>
      <c r="FR919" s="4">
        <v>0</v>
      </c>
      <c r="FS919" s="4">
        <v>959.3</v>
      </c>
      <c r="FT919" s="4">
        <v>93.949999999999932</v>
      </c>
      <c r="FU919" s="4">
        <v>16727</v>
      </c>
      <c r="FV919" s="4">
        <v>102</v>
      </c>
      <c r="FW919" s="4">
        <v>4.3</v>
      </c>
      <c r="FX919" s="4">
        <v>-1.75</v>
      </c>
      <c r="FY919" s="4">
        <v>0</v>
      </c>
      <c r="FZ919" s="4">
        <v>0</v>
      </c>
      <c r="GA919" s="4">
        <v>0</v>
      </c>
      <c r="GB919" s="4">
        <v>0</v>
      </c>
      <c r="GC919" s="4">
        <v>301</v>
      </c>
      <c r="GD919" s="4">
        <v>-20</v>
      </c>
      <c r="GE919" s="4">
        <v>4.55</v>
      </c>
      <c r="GF919" s="4">
        <v>-1.7999999999999998</v>
      </c>
      <c r="GG919" s="4">
        <v>316</v>
      </c>
      <c r="GH919" s="4">
        <v>0</v>
      </c>
      <c r="GI919" s="4">
        <v>859.1</v>
      </c>
      <c r="GJ919" s="4">
        <v>89.100000000000023</v>
      </c>
      <c r="GK919" s="4">
        <v>12151</v>
      </c>
      <c r="GL919" s="4">
        <v>1718</v>
      </c>
      <c r="GM919" s="4">
        <v>4.75</v>
      </c>
      <c r="GN919" s="4">
        <v>-2.1500000000000004</v>
      </c>
      <c r="GO919" s="4">
        <v>1</v>
      </c>
      <c r="GP919" s="4">
        <v>1</v>
      </c>
      <c r="GQ919" s="4">
        <v>843</v>
      </c>
      <c r="GR919" s="4">
        <v>307.5</v>
      </c>
      <c r="GS919" s="4">
        <v>317</v>
      </c>
      <c r="GT919" s="4">
        <v>6</v>
      </c>
      <c r="GU919" s="4">
        <v>5.05</v>
      </c>
      <c r="GV919" s="4">
        <v>-2.5499999999999998</v>
      </c>
      <c r="GW919" s="4">
        <v>286</v>
      </c>
      <c r="GX919" s="4">
        <v>8</v>
      </c>
      <c r="GY919" s="4">
        <v>759.9</v>
      </c>
      <c r="GZ919" s="4">
        <v>90.799999999999955</v>
      </c>
      <c r="HA919" s="4">
        <v>9249</v>
      </c>
      <c r="HB919" s="4">
        <v>133</v>
      </c>
      <c r="HC919" s="4">
        <v>5.45</v>
      </c>
      <c r="HD919" s="4">
        <v>-2.7</v>
      </c>
      <c r="HE919" s="4">
        <v>1</v>
      </c>
      <c r="HF919" s="4">
        <v>0</v>
      </c>
      <c r="HG919" s="4">
        <v>0</v>
      </c>
      <c r="HH919" s="4">
        <v>0</v>
      </c>
      <c r="HI919" s="4">
        <v>1045</v>
      </c>
      <c r="HJ919" s="4">
        <v>-118</v>
      </c>
      <c r="HK919" s="4">
        <v>5.8</v>
      </c>
      <c r="HL919" s="4">
        <v>-3.2</v>
      </c>
      <c r="HM919" s="4">
        <v>990</v>
      </c>
      <c r="HN919" s="4">
        <v>87</v>
      </c>
      <c r="HO919" s="4">
        <v>670</v>
      </c>
      <c r="HP919" s="4">
        <v>97.450000000000045</v>
      </c>
      <c r="HQ919" s="4">
        <v>18611</v>
      </c>
      <c r="HR919" s="4">
        <v>3882</v>
      </c>
      <c r="HS919" s="4">
        <v>6.7</v>
      </c>
      <c r="HT919" s="4">
        <v>-3.7499999999999991</v>
      </c>
      <c r="HU919" s="4">
        <v>8</v>
      </c>
      <c r="HV919" s="4">
        <v>1</v>
      </c>
      <c r="HW919" s="4">
        <v>610.70000000000005</v>
      </c>
      <c r="HX919" s="4">
        <v>60.700000000000045</v>
      </c>
      <c r="HY919" s="4">
        <v>1155</v>
      </c>
      <c r="HZ919" s="4">
        <v>144</v>
      </c>
      <c r="IA919" s="4">
        <v>7.45</v>
      </c>
      <c r="IB919" s="4">
        <v>-4.6000000000000005</v>
      </c>
      <c r="IC919" s="4">
        <v>399</v>
      </c>
      <c r="ID919" s="4">
        <v>-3</v>
      </c>
      <c r="IE919" s="4">
        <v>575</v>
      </c>
      <c r="IF919" s="4">
        <v>102.35000000000002</v>
      </c>
      <c r="IG919" s="4">
        <v>11341</v>
      </c>
      <c r="IH919" s="4">
        <v>460</v>
      </c>
      <c r="II919" s="4">
        <v>8.75</v>
      </c>
      <c r="IJ919" s="4">
        <v>-5.4</v>
      </c>
      <c r="IK919" s="4">
        <v>73</v>
      </c>
      <c r="IL919" s="4">
        <v>2</v>
      </c>
      <c r="IM919" s="4">
        <v>519.85</v>
      </c>
      <c r="IN919" s="4">
        <v>82.800000000000011</v>
      </c>
      <c r="IO919" s="4">
        <v>2610</v>
      </c>
      <c r="IP919" s="4">
        <v>874</v>
      </c>
      <c r="IQ919" s="4">
        <v>10.15</v>
      </c>
      <c r="IR919" s="4">
        <v>-6.9500000000000011</v>
      </c>
      <c r="IS919" s="4">
        <v>857</v>
      </c>
      <c r="IT919" s="4">
        <v>-22</v>
      </c>
      <c r="IU919" s="4">
        <v>476</v>
      </c>
      <c r="IV919" s="4">
        <v>90.899999999999977</v>
      </c>
      <c r="IW919" s="4">
        <v>15812</v>
      </c>
      <c r="IX919" s="4">
        <v>2296</v>
      </c>
      <c r="IY919" s="4">
        <v>12.3</v>
      </c>
      <c r="IZ919" s="4">
        <v>-8.4499999999999993</v>
      </c>
      <c r="JA919" s="4">
        <v>48</v>
      </c>
      <c r="JB919" s="4">
        <v>-4</v>
      </c>
      <c r="JC919" s="4">
        <v>438.3</v>
      </c>
      <c r="JD919" s="4">
        <v>94.5</v>
      </c>
      <c r="JE919" s="4">
        <v>5063</v>
      </c>
      <c r="JF919" s="4">
        <v>2268</v>
      </c>
      <c r="JG919" s="4">
        <v>15.05</v>
      </c>
      <c r="JH919" s="4">
        <v>-10.399999999999999</v>
      </c>
      <c r="JI919" s="4">
        <v>2510</v>
      </c>
      <c r="JJ919" s="4">
        <v>151</v>
      </c>
      <c r="JK919" s="4">
        <v>382.15</v>
      </c>
      <c r="JL919" s="4">
        <v>86.849999999999966</v>
      </c>
      <c r="JM919" s="4">
        <v>20030</v>
      </c>
      <c r="JN919" s="4">
        <v>4701</v>
      </c>
      <c r="JO919" s="4">
        <v>18.25</v>
      </c>
      <c r="JP919" s="4">
        <v>-13.5</v>
      </c>
      <c r="JQ919" s="5">
        <v>284</v>
      </c>
      <c r="JR919" s="4">
        <v>10</v>
      </c>
      <c r="JS919" s="4">
        <v>339.55</v>
      </c>
      <c r="JT919" s="4">
        <v>86.9</v>
      </c>
      <c r="JU919" s="4">
        <v>8272</v>
      </c>
      <c r="JV919" s="4">
        <v>3144</v>
      </c>
      <c r="JW919" s="4">
        <v>22.75</v>
      </c>
      <c r="JX919" s="4">
        <v>-16.25</v>
      </c>
      <c r="JY919" s="4">
        <v>5131</v>
      </c>
      <c r="JZ919" s="4">
        <v>-882</v>
      </c>
      <c r="KA919" s="4">
        <v>291.7</v>
      </c>
      <c r="KB919" s="4">
        <v>76.399999999999977</v>
      </c>
      <c r="KC919" s="4">
        <v>28755</v>
      </c>
      <c r="KD919" s="4">
        <v>5195</v>
      </c>
      <c r="KE919" s="4">
        <v>28.7</v>
      </c>
      <c r="KF919" s="4">
        <v>-20.45</v>
      </c>
      <c r="KG919" s="4">
        <v>1970</v>
      </c>
      <c r="KH919" s="4">
        <v>581</v>
      </c>
      <c r="KI919" s="4">
        <v>250.95</v>
      </c>
      <c r="KJ919" s="4">
        <v>73.5</v>
      </c>
      <c r="KK919" s="4">
        <v>8287</v>
      </c>
      <c r="KL919" s="4">
        <v>4287</v>
      </c>
      <c r="KM919" s="4">
        <v>36.049999999999997</v>
      </c>
      <c r="KN919" s="4">
        <v>-26.050000000000004</v>
      </c>
      <c r="KO919" s="4">
        <v>16558</v>
      </c>
      <c r="KP919" s="4">
        <v>1009</v>
      </c>
      <c r="KQ919" s="4">
        <v>209.8</v>
      </c>
      <c r="KR919" s="4">
        <v>66.050000000000011</v>
      </c>
      <c r="KS919" s="4">
        <v>41353</v>
      </c>
      <c r="KT919" s="4">
        <v>15569</v>
      </c>
      <c r="KU919" s="4">
        <v>45.6</v>
      </c>
      <c r="KV919" s="4">
        <v>-32.550000000000004</v>
      </c>
      <c r="KW919" s="4">
        <v>3055</v>
      </c>
      <c r="KX919" s="4">
        <v>227</v>
      </c>
      <c r="KY919" s="4">
        <v>170.35</v>
      </c>
      <c r="KZ919" s="4">
        <v>58.05</v>
      </c>
      <c r="LA919" s="4">
        <v>9944</v>
      </c>
      <c r="LB919" s="4">
        <v>5657</v>
      </c>
      <c r="LC919" s="4">
        <v>57.5</v>
      </c>
      <c r="LD919" s="4">
        <v>-40.099999999999994</v>
      </c>
    </row>
    <row r="920" spans="1:316" x14ac:dyDescent="0.25">
      <c r="A920" s="171">
        <v>44071.492607870372</v>
      </c>
      <c r="B920" s="172">
        <v>0.4916666666666667</v>
      </c>
      <c r="C920" s="4">
        <v>11674.15</v>
      </c>
      <c r="D920" s="4">
        <v>11650</v>
      </c>
      <c r="E920" s="173">
        <v>184.34999999999997</v>
      </c>
      <c r="F920" s="173">
        <v>-120.4</v>
      </c>
      <c r="G920" s="173">
        <v>313.89999999999998</v>
      </c>
      <c r="H920" s="173">
        <v>3011.5499999999993</v>
      </c>
      <c r="I920" s="173">
        <v>-5546.55</v>
      </c>
      <c r="J920" s="173">
        <v>8558.0999999999985</v>
      </c>
      <c r="K920" s="127">
        <v>13.49</v>
      </c>
      <c r="L920" s="127">
        <v>18.13</v>
      </c>
      <c r="M920" s="127">
        <v>-2.2300000000000004</v>
      </c>
      <c r="N920" s="127">
        <v>0.33999999999999986</v>
      </c>
      <c r="O920" s="127">
        <v>-0.24908749096881994</v>
      </c>
      <c r="P920" s="127">
        <v>0.84849914743014221</v>
      </c>
      <c r="Q920" s="127">
        <v>1.3449684719702859</v>
      </c>
      <c r="R920" s="4">
        <v>57805</v>
      </c>
      <c r="S920" s="4">
        <v>91387</v>
      </c>
      <c r="T920" s="173">
        <v>11696.983333333332</v>
      </c>
      <c r="U920" s="173">
        <v>-2.1333333333350311</v>
      </c>
      <c r="V920" s="4">
        <v>181337</v>
      </c>
      <c r="W920" s="4">
        <v>-18813</v>
      </c>
      <c r="X920" s="173">
        <v>22.833333333332121</v>
      </c>
      <c r="Y920" s="126">
        <v>46963</v>
      </c>
      <c r="Z920" s="126">
        <v>92853</v>
      </c>
      <c r="AA920" s="126">
        <v>139816</v>
      </c>
      <c r="AB920" s="126">
        <v>33582</v>
      </c>
      <c r="AC920" s="126">
        <v>29307</v>
      </c>
      <c r="AD920" s="176" t="e">
        <v>#REF!</v>
      </c>
      <c r="AE920" s="177">
        <v>8.5162295706595753E-2</v>
      </c>
      <c r="AF920" s="177">
        <v>4.4667053283941743E-2</v>
      </c>
      <c r="AG920" s="177">
        <v>0.20116069541727558</v>
      </c>
      <c r="AH920" s="177">
        <v>0.63489815031323082</v>
      </c>
      <c r="AI920" s="127">
        <v>0.26390098641899057</v>
      </c>
      <c r="AJ920" s="127">
        <v>0</v>
      </c>
      <c r="AK920" s="4">
        <v>0</v>
      </c>
      <c r="AL920" s="178">
        <v>11600</v>
      </c>
      <c r="AM920" s="178">
        <v>11500</v>
      </c>
      <c r="AN920" s="178">
        <v>11400</v>
      </c>
      <c r="AO920" s="178">
        <v>11700</v>
      </c>
      <c r="AS920" s="4">
        <v>2.4960231381055675</v>
      </c>
      <c r="AT920" s="4">
        <v>2.8824932895914106</v>
      </c>
      <c r="AU920" s="4">
        <v>1.3905403251514186</v>
      </c>
      <c r="AV920" s="4">
        <v>0.7021152159079832</v>
      </c>
      <c r="AW920" s="4">
        <v>0.38256329252775217</v>
      </c>
      <c r="AX920" s="4">
        <v>9.205617730963353E-2</v>
      </c>
      <c r="AY920" s="4">
        <v>18.729292929292928</v>
      </c>
      <c r="AZ920" s="4">
        <v>136.875</v>
      </c>
      <c r="BA920" s="4">
        <v>28.205513784461154</v>
      </c>
      <c r="BB920" s="4">
        <v>34.890410958904113</v>
      </c>
      <c r="BC920" s="4">
        <v>18.554259043173861</v>
      </c>
      <c r="BD920" s="4">
        <v>100.02083333333333</v>
      </c>
      <c r="BE920" s="4">
        <v>7.9900398406374498</v>
      </c>
      <c r="BF920" s="4">
        <v>28.932142857142857</v>
      </c>
      <c r="BG920" s="4">
        <v>5.4181231003039514</v>
      </c>
      <c r="BH920" s="4">
        <v>4.1032448377581119</v>
      </c>
      <c r="BI920" s="4">
        <v>5</v>
      </c>
      <c r="BJ920" s="4">
        <v>2</v>
      </c>
      <c r="BK920" s="4">
        <v>1659.25</v>
      </c>
      <c r="BL920" s="4">
        <v>84.25</v>
      </c>
      <c r="BM920" s="4">
        <v>7661</v>
      </c>
      <c r="BN920" s="4">
        <v>227</v>
      </c>
      <c r="BO920" s="4">
        <v>1.85</v>
      </c>
      <c r="BP920" s="4">
        <v>-0.69999999999999973</v>
      </c>
      <c r="BQ920" s="4">
        <v>0</v>
      </c>
      <c r="BR920" s="4">
        <v>0</v>
      </c>
      <c r="BS920" s="4">
        <v>0</v>
      </c>
      <c r="BT920" s="4">
        <v>0</v>
      </c>
      <c r="BU920" s="4">
        <v>56</v>
      </c>
      <c r="BV920" s="4">
        <v>0</v>
      </c>
      <c r="BW920" s="4">
        <v>1.8</v>
      </c>
      <c r="BX920" s="4">
        <v>-1.2</v>
      </c>
      <c r="BY920" s="4">
        <v>23</v>
      </c>
      <c r="BZ920" s="4">
        <v>0</v>
      </c>
      <c r="CA920" s="4">
        <v>0</v>
      </c>
      <c r="CB920" s="4">
        <v>0</v>
      </c>
      <c r="CC920" s="4">
        <v>442</v>
      </c>
      <c r="CD920" s="4">
        <v>69</v>
      </c>
      <c r="CE920" s="4">
        <v>2</v>
      </c>
      <c r="CF920" s="4">
        <v>-0.89999999999999991</v>
      </c>
      <c r="CG920" s="4">
        <v>0</v>
      </c>
      <c r="CH920" s="4">
        <v>0</v>
      </c>
      <c r="CI920" s="4">
        <v>0</v>
      </c>
      <c r="CJ920" s="4">
        <v>0</v>
      </c>
      <c r="CK920" s="4">
        <v>1</v>
      </c>
      <c r="CL920" s="4">
        <v>1</v>
      </c>
      <c r="CM920" s="4">
        <v>2.2000000000000002</v>
      </c>
      <c r="CN920" s="4">
        <v>-9.6999999999999993</v>
      </c>
      <c r="CO920" s="4">
        <v>11</v>
      </c>
      <c r="CP920" s="4">
        <v>0</v>
      </c>
      <c r="CQ920" s="4">
        <v>1405.4</v>
      </c>
      <c r="CR920" s="4">
        <v>21.400000000000091</v>
      </c>
      <c r="CS920" s="4">
        <v>1357</v>
      </c>
      <c r="CT920" s="4">
        <v>-276</v>
      </c>
      <c r="CU920" s="4">
        <v>2.2999999999999998</v>
      </c>
      <c r="CV920" s="4">
        <v>-0.80000000000000027</v>
      </c>
      <c r="CW920" s="4">
        <v>0</v>
      </c>
      <c r="CX920" s="4">
        <v>0</v>
      </c>
      <c r="CY920" s="4">
        <v>0</v>
      </c>
      <c r="CZ920" s="4">
        <v>0</v>
      </c>
      <c r="DA920" s="4">
        <v>29</v>
      </c>
      <c r="DB920" s="4">
        <v>1</v>
      </c>
      <c r="DC920" s="4">
        <v>2.5</v>
      </c>
      <c r="DD920" s="4">
        <v>-1.9500000000000002</v>
      </c>
      <c r="DE920" s="4">
        <v>29</v>
      </c>
      <c r="DF920" s="4">
        <v>0</v>
      </c>
      <c r="DG920" s="4">
        <v>0</v>
      </c>
      <c r="DH920" s="4">
        <v>0</v>
      </c>
      <c r="DI920" s="4">
        <v>2220</v>
      </c>
      <c r="DJ920" s="4">
        <v>-24</v>
      </c>
      <c r="DK920" s="4">
        <v>2.6</v>
      </c>
      <c r="DL920" s="4">
        <v>-0.85000000000000009</v>
      </c>
      <c r="DM920" s="4">
        <v>0</v>
      </c>
      <c r="DN920" s="4">
        <v>0</v>
      </c>
      <c r="DO920" s="4">
        <v>0</v>
      </c>
      <c r="DP920" s="4">
        <v>0</v>
      </c>
      <c r="DQ920" s="4">
        <v>20</v>
      </c>
      <c r="DR920" s="4">
        <v>19</v>
      </c>
      <c r="DS920" s="4">
        <v>2.7</v>
      </c>
      <c r="DT920" s="4">
        <v>-2.0999999999999996</v>
      </c>
      <c r="DU920" s="4">
        <v>1</v>
      </c>
      <c r="DV920" s="4">
        <v>0</v>
      </c>
      <c r="DW920" s="4">
        <v>0</v>
      </c>
      <c r="DX920" s="4">
        <v>0</v>
      </c>
      <c r="DY920" s="4">
        <v>3506</v>
      </c>
      <c r="DZ920" s="4">
        <v>-90</v>
      </c>
      <c r="EA920" s="4">
        <v>2.9</v>
      </c>
      <c r="EB920" s="4">
        <v>-0.95000000000000018</v>
      </c>
      <c r="EC920" s="4">
        <v>0</v>
      </c>
      <c r="ED920" s="4">
        <v>0</v>
      </c>
      <c r="EE920" s="4">
        <v>0</v>
      </c>
      <c r="EF920" s="4">
        <v>0</v>
      </c>
      <c r="EG920" s="4">
        <v>167</v>
      </c>
      <c r="EH920" s="4">
        <v>160</v>
      </c>
      <c r="EI920" s="4">
        <v>3.15</v>
      </c>
      <c r="EJ920" s="4">
        <v>-1.5500000000000003</v>
      </c>
      <c r="EK920" s="4">
        <v>101</v>
      </c>
      <c r="EL920" s="4">
        <v>0</v>
      </c>
      <c r="EM920" s="4">
        <v>1164.25</v>
      </c>
      <c r="EN920" s="4">
        <v>100</v>
      </c>
      <c r="EO920" s="4">
        <v>20514</v>
      </c>
      <c r="EP920" s="4">
        <v>1611</v>
      </c>
      <c r="EQ920" s="4">
        <v>3.35</v>
      </c>
      <c r="ER920" s="4">
        <v>-1.1000000000000001</v>
      </c>
      <c r="ES920" s="4">
        <v>1</v>
      </c>
      <c r="ET920" s="4">
        <v>1</v>
      </c>
      <c r="EU920" s="4">
        <v>1048.2</v>
      </c>
      <c r="EV920" s="4">
        <v>377.35</v>
      </c>
      <c r="EW920" s="4">
        <v>275</v>
      </c>
      <c r="EX920" s="4">
        <v>249</v>
      </c>
      <c r="EY920" s="4">
        <v>3.6</v>
      </c>
      <c r="EZ920" s="4">
        <v>-1.35</v>
      </c>
      <c r="FA920" s="4">
        <v>26</v>
      </c>
      <c r="FB920" s="4">
        <v>0</v>
      </c>
      <c r="FC920" s="4">
        <v>1061.2</v>
      </c>
      <c r="FD920" s="4">
        <v>99.75</v>
      </c>
      <c r="FE920" s="4">
        <v>5499</v>
      </c>
      <c r="FF920" s="4">
        <v>350</v>
      </c>
      <c r="FG920" s="4">
        <v>3.7</v>
      </c>
      <c r="FH920" s="4">
        <v>-1.4500000000000002</v>
      </c>
      <c r="FI920" s="4">
        <v>0</v>
      </c>
      <c r="FJ920" s="4">
        <v>0</v>
      </c>
      <c r="FK920" s="4">
        <v>0</v>
      </c>
      <c r="FL920" s="4">
        <v>0</v>
      </c>
      <c r="FM920" s="4">
        <v>76</v>
      </c>
      <c r="FN920" s="4">
        <v>63</v>
      </c>
      <c r="FO920" s="4">
        <v>4</v>
      </c>
      <c r="FP920" s="4">
        <v>-1.7000000000000002</v>
      </c>
      <c r="FQ920" s="4">
        <v>9</v>
      </c>
      <c r="FR920" s="4">
        <v>0</v>
      </c>
      <c r="FS920" s="4">
        <v>959.3</v>
      </c>
      <c r="FT920" s="4">
        <v>93.949999999999932</v>
      </c>
      <c r="FU920" s="4">
        <v>16719</v>
      </c>
      <c r="FV920" s="4">
        <v>94</v>
      </c>
      <c r="FW920" s="4">
        <v>4.2</v>
      </c>
      <c r="FX920" s="4">
        <v>-1.8499999999999996</v>
      </c>
      <c r="FY920" s="4">
        <v>0</v>
      </c>
      <c r="FZ920" s="4">
        <v>0</v>
      </c>
      <c r="GA920" s="4">
        <v>0</v>
      </c>
      <c r="GB920" s="4">
        <v>0</v>
      </c>
      <c r="GC920" s="4">
        <v>301</v>
      </c>
      <c r="GD920" s="4">
        <v>-20</v>
      </c>
      <c r="GE920" s="4">
        <v>4.45</v>
      </c>
      <c r="GF920" s="4">
        <v>-1.8999999999999995</v>
      </c>
      <c r="GG920" s="4">
        <v>316</v>
      </c>
      <c r="GH920" s="4">
        <v>0</v>
      </c>
      <c r="GI920" s="4">
        <v>859.1</v>
      </c>
      <c r="GJ920" s="4">
        <v>89.100000000000023</v>
      </c>
      <c r="GK920" s="4">
        <v>12195</v>
      </c>
      <c r="GL920" s="4">
        <v>1762</v>
      </c>
      <c r="GM920" s="4">
        <v>4.75</v>
      </c>
      <c r="GN920" s="4">
        <v>-2.1500000000000004</v>
      </c>
      <c r="GO920" s="4">
        <v>1</v>
      </c>
      <c r="GP920" s="4">
        <v>1</v>
      </c>
      <c r="GQ920" s="4">
        <v>843</v>
      </c>
      <c r="GR920" s="4">
        <v>307.5</v>
      </c>
      <c r="GS920" s="4">
        <v>317</v>
      </c>
      <c r="GT920" s="4">
        <v>6</v>
      </c>
      <c r="GU920" s="4">
        <v>5.05</v>
      </c>
      <c r="GV920" s="4">
        <v>-2.5499999999999998</v>
      </c>
      <c r="GW920" s="4">
        <v>286</v>
      </c>
      <c r="GX920" s="4">
        <v>8</v>
      </c>
      <c r="GY920" s="4">
        <v>759.9</v>
      </c>
      <c r="GZ920" s="4">
        <v>90.799999999999955</v>
      </c>
      <c r="HA920" s="4">
        <v>8911</v>
      </c>
      <c r="HB920" s="4">
        <v>-205</v>
      </c>
      <c r="HC920" s="4">
        <v>5.4</v>
      </c>
      <c r="HD920" s="4">
        <v>-2.75</v>
      </c>
      <c r="HE920" s="4">
        <v>1</v>
      </c>
      <c r="HF920" s="4">
        <v>0</v>
      </c>
      <c r="HG920" s="4">
        <v>0</v>
      </c>
      <c r="HH920" s="4">
        <v>0</v>
      </c>
      <c r="HI920" s="4">
        <v>1045</v>
      </c>
      <c r="HJ920" s="4">
        <v>-118</v>
      </c>
      <c r="HK920" s="4">
        <v>5.8</v>
      </c>
      <c r="HL920" s="4">
        <v>-3.2</v>
      </c>
      <c r="HM920" s="4">
        <v>990</v>
      </c>
      <c r="HN920" s="4">
        <v>87</v>
      </c>
      <c r="HO920" s="4">
        <v>670</v>
      </c>
      <c r="HP920" s="4">
        <v>97.450000000000045</v>
      </c>
      <c r="HQ920" s="4">
        <v>18542</v>
      </c>
      <c r="HR920" s="4">
        <v>3813</v>
      </c>
      <c r="HS920" s="4">
        <v>6.6</v>
      </c>
      <c r="HT920" s="4">
        <v>-3.8499999999999996</v>
      </c>
      <c r="HU920" s="4">
        <v>8</v>
      </c>
      <c r="HV920" s="4">
        <v>1</v>
      </c>
      <c r="HW920" s="4">
        <v>610.70000000000005</v>
      </c>
      <c r="HX920" s="4">
        <v>60.700000000000045</v>
      </c>
      <c r="HY920" s="4">
        <v>1095</v>
      </c>
      <c r="HZ920" s="4">
        <v>84</v>
      </c>
      <c r="IA920" s="4">
        <v>7.4</v>
      </c>
      <c r="IB920" s="4">
        <v>-4.6500000000000004</v>
      </c>
      <c r="IC920" s="4">
        <v>399</v>
      </c>
      <c r="ID920" s="4">
        <v>-3</v>
      </c>
      <c r="IE920" s="4">
        <v>575</v>
      </c>
      <c r="IF920" s="4">
        <v>102.35000000000002</v>
      </c>
      <c r="IG920" s="4">
        <v>11254</v>
      </c>
      <c r="IH920" s="4">
        <v>373</v>
      </c>
      <c r="II920" s="4">
        <v>8.6</v>
      </c>
      <c r="IJ920" s="4">
        <v>-5.5500000000000007</v>
      </c>
      <c r="IK920" s="4">
        <v>73</v>
      </c>
      <c r="IL920" s="4">
        <v>2</v>
      </c>
      <c r="IM920" s="4">
        <v>519.85</v>
      </c>
      <c r="IN920" s="4">
        <v>82.800000000000011</v>
      </c>
      <c r="IO920" s="4">
        <v>2547</v>
      </c>
      <c r="IP920" s="4">
        <v>811</v>
      </c>
      <c r="IQ920" s="4">
        <v>10</v>
      </c>
      <c r="IR920" s="4">
        <v>-7.1000000000000014</v>
      </c>
      <c r="IS920" s="4">
        <v>857</v>
      </c>
      <c r="IT920" s="4">
        <v>-22</v>
      </c>
      <c r="IU920" s="4">
        <v>476.3</v>
      </c>
      <c r="IV920" s="4">
        <v>91.199999999999989</v>
      </c>
      <c r="IW920" s="4">
        <v>15901</v>
      </c>
      <c r="IX920" s="4">
        <v>2385</v>
      </c>
      <c r="IY920" s="4">
        <v>12.1</v>
      </c>
      <c r="IZ920" s="4">
        <v>-8.65</v>
      </c>
      <c r="JA920" s="4">
        <v>48</v>
      </c>
      <c r="JB920" s="4">
        <v>-4</v>
      </c>
      <c r="JC920" s="4">
        <v>438.3</v>
      </c>
      <c r="JD920" s="4">
        <v>94.5</v>
      </c>
      <c r="JE920" s="4">
        <v>4801</v>
      </c>
      <c r="JF920" s="4">
        <v>2006</v>
      </c>
      <c r="JG920" s="4">
        <v>14.75</v>
      </c>
      <c r="JH920" s="4">
        <v>-10.7</v>
      </c>
      <c r="JI920" s="4">
        <v>2510</v>
      </c>
      <c r="JJ920" s="4">
        <v>151</v>
      </c>
      <c r="JK920" s="4">
        <v>382.15</v>
      </c>
      <c r="JL920" s="4">
        <v>86.849999999999966</v>
      </c>
      <c r="JM920" s="4">
        <v>20055</v>
      </c>
      <c r="JN920" s="4">
        <v>4726</v>
      </c>
      <c r="JO920" s="4">
        <v>18.100000000000001</v>
      </c>
      <c r="JP920" s="4">
        <v>-13.649999999999999</v>
      </c>
      <c r="JQ920" s="5">
        <v>280</v>
      </c>
      <c r="JR920" s="4">
        <v>6</v>
      </c>
      <c r="JS920" s="4">
        <v>339.55</v>
      </c>
      <c r="JT920" s="4">
        <v>86.9</v>
      </c>
      <c r="JU920" s="4">
        <v>8101</v>
      </c>
      <c r="JV920" s="4">
        <v>2973</v>
      </c>
      <c r="JW920" s="4">
        <v>22.5</v>
      </c>
      <c r="JX920" s="4">
        <v>-16.5</v>
      </c>
      <c r="JY920" s="4">
        <v>5264</v>
      </c>
      <c r="JZ920" s="4">
        <v>-749</v>
      </c>
      <c r="KA920" s="4">
        <v>294.45</v>
      </c>
      <c r="KB920" s="4">
        <v>79.149999999999977</v>
      </c>
      <c r="KC920" s="4">
        <v>28521</v>
      </c>
      <c r="KD920" s="4">
        <v>4961</v>
      </c>
      <c r="KE920" s="4">
        <v>28.5</v>
      </c>
      <c r="KF920" s="4">
        <v>-20.65</v>
      </c>
      <c r="KG920" s="4">
        <v>2034</v>
      </c>
      <c r="KH920" s="4">
        <v>645</v>
      </c>
      <c r="KI920" s="4">
        <v>252</v>
      </c>
      <c r="KJ920" s="4">
        <v>74.550000000000011</v>
      </c>
      <c r="KK920" s="4">
        <v>8346</v>
      </c>
      <c r="KL920" s="4">
        <v>4346</v>
      </c>
      <c r="KM920" s="4">
        <v>35.700000000000003</v>
      </c>
      <c r="KN920" s="4">
        <v>-26.4</v>
      </c>
      <c r="KO920" s="4">
        <v>16596</v>
      </c>
      <c r="KP920" s="4">
        <v>1047</v>
      </c>
      <c r="KQ920" s="4">
        <v>212.95</v>
      </c>
      <c r="KR920" s="4">
        <v>69.199999999999989</v>
      </c>
      <c r="KS920" s="4">
        <v>41424</v>
      </c>
      <c r="KT920" s="4">
        <v>15640</v>
      </c>
      <c r="KU920" s="4">
        <v>45</v>
      </c>
      <c r="KV920" s="4">
        <v>-33.150000000000006</v>
      </c>
      <c r="KW920" s="4">
        <v>3353</v>
      </c>
      <c r="KX920" s="4">
        <v>525</v>
      </c>
      <c r="KY920" s="4">
        <v>173.75</v>
      </c>
      <c r="KZ920" s="4">
        <v>61.45</v>
      </c>
      <c r="LA920" s="4">
        <v>9665</v>
      </c>
      <c r="LB920" s="4">
        <v>5378</v>
      </c>
      <c r="LC920" s="4">
        <v>56.95</v>
      </c>
      <c r="LD920" s="4">
        <v>-40.649999999999991</v>
      </c>
    </row>
    <row r="921" spans="1:316" x14ac:dyDescent="0.25">
      <c r="A921" s="171">
        <v>44071.49165196759</v>
      </c>
      <c r="B921" s="172">
        <v>0.49027777777777781</v>
      </c>
      <c r="C921" s="4">
        <v>11676.3</v>
      </c>
      <c r="D921" s="4">
        <v>11700</v>
      </c>
      <c r="E921" s="173">
        <v>199.2</v>
      </c>
      <c r="F921" s="173">
        <v>-123.10000000000001</v>
      </c>
      <c r="G921" s="173">
        <v>313.89999999999998</v>
      </c>
      <c r="H921" s="173">
        <v>3003.05</v>
      </c>
      <c r="I921" s="173">
        <v>-5591.25</v>
      </c>
      <c r="J921" s="173">
        <v>8594.2999999999993</v>
      </c>
      <c r="K921" s="127">
        <v>13.37</v>
      </c>
      <c r="L921" s="127">
        <v>17.98</v>
      </c>
      <c r="M921" s="127">
        <v>-2.3500000000000014</v>
      </c>
      <c r="N921" s="127">
        <v>0.19000000000000128</v>
      </c>
      <c r="O921" s="127">
        <v>-0.29072435124462731</v>
      </c>
      <c r="P921" s="127">
        <v>0.81656956868986508</v>
      </c>
      <c r="Q921" s="127">
        <v>1.3448265437883544</v>
      </c>
      <c r="R921" s="4">
        <v>57822</v>
      </c>
      <c r="S921" s="4">
        <v>91377</v>
      </c>
      <c r="T921" s="173">
        <v>11699.116666666667</v>
      </c>
      <c r="U921" s="173">
        <v>4.5500000000010914</v>
      </c>
      <c r="V921" s="4">
        <v>181337</v>
      </c>
      <c r="W921" s="4">
        <v>-18125</v>
      </c>
      <c r="X921" s="173">
        <v>22.816666666667516</v>
      </c>
      <c r="Y921" s="126">
        <v>46944</v>
      </c>
      <c r="Z921" s="126">
        <v>92845</v>
      </c>
      <c r="AA921" s="126">
        <v>139789</v>
      </c>
      <c r="AB921" s="126">
        <v>33555</v>
      </c>
      <c r="AC921" s="126">
        <v>29307</v>
      </c>
      <c r="AD921" s="176" t="e">
        <v>#REF!</v>
      </c>
      <c r="AE921" s="177">
        <v>8.5910267657461889E-2</v>
      </c>
      <c r="AF921" s="177">
        <v>4.552480117936241E-2</v>
      </c>
      <c r="AG921" s="177">
        <v>0.20497216450139263</v>
      </c>
      <c r="AH921" s="177">
        <v>0.69569797534481348</v>
      </c>
      <c r="AI921" s="127">
        <v>0.2825291522743974</v>
      </c>
      <c r="AJ921" s="127">
        <v>0</v>
      </c>
      <c r="AK921" s="4">
        <v>0</v>
      </c>
      <c r="AL921" s="178">
        <v>11600</v>
      </c>
      <c r="AM921" s="178">
        <v>11500</v>
      </c>
      <c r="AN921" s="178">
        <v>11400</v>
      </c>
      <c r="AO921" s="178">
        <v>11700</v>
      </c>
      <c r="AS921" s="4">
        <v>2.4960231381055675</v>
      </c>
      <c r="AT921" s="4">
        <v>2.8824932895914106</v>
      </c>
      <c r="AU921" s="4">
        <v>1.3905403251514186</v>
      </c>
      <c r="AV921" s="4">
        <v>0.7021152159079832</v>
      </c>
      <c r="AW921" s="4">
        <v>0.38256329252775217</v>
      </c>
      <c r="AX921" s="4">
        <v>9.205617730963353E-2</v>
      </c>
      <c r="AY921" s="4">
        <v>18.729292929292928</v>
      </c>
      <c r="AZ921" s="4">
        <v>156.42857142857142</v>
      </c>
      <c r="BA921" s="4">
        <v>28.205513784461154</v>
      </c>
      <c r="BB921" s="4">
        <v>34.890410958904113</v>
      </c>
      <c r="BC921" s="4">
        <v>18.361431870669747</v>
      </c>
      <c r="BD921" s="4">
        <v>94.137254901960787</v>
      </c>
      <c r="BE921" s="4">
        <v>7.9900398406374498</v>
      </c>
      <c r="BF921" s="4">
        <v>28.932142857142857</v>
      </c>
      <c r="BG921" s="4">
        <v>5.4181231003039514</v>
      </c>
      <c r="BH921" s="4">
        <v>4.1032448377581119</v>
      </c>
      <c r="BI921" s="4">
        <v>5</v>
      </c>
      <c r="BJ921" s="4">
        <v>2</v>
      </c>
      <c r="BK921" s="4">
        <v>1659.25</v>
      </c>
      <c r="BL921" s="4">
        <v>84.25</v>
      </c>
      <c r="BM921" s="4">
        <v>7661</v>
      </c>
      <c r="BN921" s="4">
        <v>227</v>
      </c>
      <c r="BO921" s="4">
        <v>1.8</v>
      </c>
      <c r="BP921" s="4">
        <v>-0.74999999999999978</v>
      </c>
      <c r="BQ921" s="4">
        <v>0</v>
      </c>
      <c r="BR921" s="4">
        <v>0</v>
      </c>
      <c r="BS921" s="4">
        <v>0</v>
      </c>
      <c r="BT921" s="4">
        <v>0</v>
      </c>
      <c r="BU921" s="4">
        <v>56</v>
      </c>
      <c r="BV921" s="4">
        <v>0</v>
      </c>
      <c r="BW921" s="4">
        <v>1.8</v>
      </c>
      <c r="BX921" s="4">
        <v>-1.2</v>
      </c>
      <c r="BY921" s="4">
        <v>23</v>
      </c>
      <c r="BZ921" s="4">
        <v>0</v>
      </c>
      <c r="CA921" s="4">
        <v>0</v>
      </c>
      <c r="CB921" s="4">
        <v>0</v>
      </c>
      <c r="CC921" s="4">
        <v>442</v>
      </c>
      <c r="CD921" s="4">
        <v>69</v>
      </c>
      <c r="CE921" s="4">
        <v>2</v>
      </c>
      <c r="CF921" s="4">
        <v>-0.89999999999999991</v>
      </c>
      <c r="CG921" s="4">
        <v>0</v>
      </c>
      <c r="CH921" s="4">
        <v>0</v>
      </c>
      <c r="CI921" s="4">
        <v>0</v>
      </c>
      <c r="CJ921" s="4">
        <v>0</v>
      </c>
      <c r="CK921" s="4">
        <v>1</v>
      </c>
      <c r="CL921" s="4">
        <v>1</v>
      </c>
      <c r="CM921" s="4">
        <v>2.2000000000000002</v>
      </c>
      <c r="CN921" s="4">
        <v>-9.6999999999999993</v>
      </c>
      <c r="CO921" s="4">
        <v>11</v>
      </c>
      <c r="CP921" s="4">
        <v>0</v>
      </c>
      <c r="CQ921" s="4">
        <v>1405.4</v>
      </c>
      <c r="CR921" s="4">
        <v>21.400000000000091</v>
      </c>
      <c r="CS921" s="4">
        <v>1357</v>
      </c>
      <c r="CT921" s="4">
        <v>-276</v>
      </c>
      <c r="CU921" s="4">
        <v>2.2000000000000002</v>
      </c>
      <c r="CV921" s="4">
        <v>-0.89999999999999991</v>
      </c>
      <c r="CW921" s="4">
        <v>0</v>
      </c>
      <c r="CX921" s="4">
        <v>0</v>
      </c>
      <c r="CY921" s="4">
        <v>0</v>
      </c>
      <c r="CZ921" s="4">
        <v>0</v>
      </c>
      <c r="DA921" s="4">
        <v>29</v>
      </c>
      <c r="DB921" s="4">
        <v>1</v>
      </c>
      <c r="DC921" s="4">
        <v>2.5</v>
      </c>
      <c r="DD921" s="4">
        <v>-1.9500000000000002</v>
      </c>
      <c r="DE921" s="4">
        <v>29</v>
      </c>
      <c r="DF921" s="4">
        <v>0</v>
      </c>
      <c r="DG921" s="4">
        <v>0</v>
      </c>
      <c r="DH921" s="4">
        <v>0</v>
      </c>
      <c r="DI921" s="4">
        <v>2220</v>
      </c>
      <c r="DJ921" s="4">
        <v>-24</v>
      </c>
      <c r="DK921" s="4">
        <v>2.5499999999999998</v>
      </c>
      <c r="DL921" s="4">
        <v>-0.90000000000000036</v>
      </c>
      <c r="DM921" s="4">
        <v>0</v>
      </c>
      <c r="DN921" s="4">
        <v>0</v>
      </c>
      <c r="DO921" s="4">
        <v>0</v>
      </c>
      <c r="DP921" s="4">
        <v>0</v>
      </c>
      <c r="DQ921" s="4">
        <v>19</v>
      </c>
      <c r="DR921" s="4">
        <v>18</v>
      </c>
      <c r="DS921" s="4">
        <v>2.5499999999999998</v>
      </c>
      <c r="DT921" s="4">
        <v>-2.25</v>
      </c>
      <c r="DU921" s="4">
        <v>1</v>
      </c>
      <c r="DV921" s="4">
        <v>0</v>
      </c>
      <c r="DW921" s="4">
        <v>0</v>
      </c>
      <c r="DX921" s="4">
        <v>0</v>
      </c>
      <c r="DY921" s="4">
        <v>3506</v>
      </c>
      <c r="DZ921" s="4">
        <v>-90</v>
      </c>
      <c r="EA921" s="4">
        <v>2.75</v>
      </c>
      <c r="EB921" s="4">
        <v>-1.1000000000000001</v>
      </c>
      <c r="EC921" s="4">
        <v>0</v>
      </c>
      <c r="ED921" s="4">
        <v>0</v>
      </c>
      <c r="EE921" s="4">
        <v>0</v>
      </c>
      <c r="EF921" s="4">
        <v>0</v>
      </c>
      <c r="EG921" s="4">
        <v>167</v>
      </c>
      <c r="EH921" s="4">
        <v>160</v>
      </c>
      <c r="EI921" s="4">
        <v>3</v>
      </c>
      <c r="EJ921" s="4">
        <v>-1.7000000000000002</v>
      </c>
      <c r="EK921" s="4">
        <v>101</v>
      </c>
      <c r="EL921" s="4">
        <v>0</v>
      </c>
      <c r="EM921" s="4">
        <v>1164.25</v>
      </c>
      <c r="EN921" s="4">
        <v>100</v>
      </c>
      <c r="EO921" s="4">
        <v>20514</v>
      </c>
      <c r="EP921" s="4">
        <v>1611</v>
      </c>
      <c r="EQ921" s="4">
        <v>3.3</v>
      </c>
      <c r="ER921" s="4">
        <v>-1.1500000000000004</v>
      </c>
      <c r="ES921" s="4">
        <v>1</v>
      </c>
      <c r="ET921" s="4">
        <v>1</v>
      </c>
      <c r="EU921" s="4">
        <v>1048.2</v>
      </c>
      <c r="EV921" s="4">
        <v>377.35</v>
      </c>
      <c r="EW921" s="4">
        <v>270</v>
      </c>
      <c r="EX921" s="4">
        <v>244</v>
      </c>
      <c r="EY921" s="4">
        <v>3.4</v>
      </c>
      <c r="EZ921" s="4">
        <v>-1.5500000000000003</v>
      </c>
      <c r="FA921" s="4">
        <v>26</v>
      </c>
      <c r="FB921" s="4">
        <v>0</v>
      </c>
      <c r="FC921" s="4">
        <v>1061.2</v>
      </c>
      <c r="FD921" s="4">
        <v>99.75</v>
      </c>
      <c r="FE921" s="4">
        <v>5497</v>
      </c>
      <c r="FF921" s="4">
        <v>348</v>
      </c>
      <c r="FG921" s="4">
        <v>3.7</v>
      </c>
      <c r="FH921" s="4">
        <v>-1.4500000000000002</v>
      </c>
      <c r="FI921" s="4">
        <v>0</v>
      </c>
      <c r="FJ921" s="4">
        <v>0</v>
      </c>
      <c r="FK921" s="4">
        <v>0</v>
      </c>
      <c r="FL921" s="4">
        <v>0</v>
      </c>
      <c r="FM921" s="4">
        <v>76</v>
      </c>
      <c r="FN921" s="4">
        <v>63</v>
      </c>
      <c r="FO921" s="4">
        <v>4</v>
      </c>
      <c r="FP921" s="4">
        <v>-1.7000000000000002</v>
      </c>
      <c r="FQ921" s="4">
        <v>9</v>
      </c>
      <c r="FR921" s="4">
        <v>0</v>
      </c>
      <c r="FS921" s="4">
        <v>959.3</v>
      </c>
      <c r="FT921" s="4">
        <v>93.949999999999932</v>
      </c>
      <c r="FU921" s="4">
        <v>16719</v>
      </c>
      <c r="FV921" s="4">
        <v>94</v>
      </c>
      <c r="FW921" s="4">
        <v>4.2</v>
      </c>
      <c r="FX921" s="4">
        <v>-1.8499999999999996</v>
      </c>
      <c r="FY921" s="4">
        <v>0</v>
      </c>
      <c r="FZ921" s="4">
        <v>0</v>
      </c>
      <c r="GA921" s="4">
        <v>0</v>
      </c>
      <c r="GB921" s="4">
        <v>0</v>
      </c>
      <c r="GC921" s="4">
        <v>300</v>
      </c>
      <c r="GD921" s="4">
        <v>-21</v>
      </c>
      <c r="GE921" s="4">
        <v>4.45</v>
      </c>
      <c r="GF921" s="4">
        <v>-1.8999999999999995</v>
      </c>
      <c r="GG921" s="4">
        <v>316</v>
      </c>
      <c r="GH921" s="4">
        <v>0</v>
      </c>
      <c r="GI921" s="4">
        <v>859.1</v>
      </c>
      <c r="GJ921" s="4">
        <v>89.100000000000023</v>
      </c>
      <c r="GK921" s="4">
        <v>12195</v>
      </c>
      <c r="GL921" s="4">
        <v>1762</v>
      </c>
      <c r="GM921" s="4">
        <v>4.6500000000000004</v>
      </c>
      <c r="GN921" s="4">
        <v>-2.25</v>
      </c>
      <c r="GO921" s="4">
        <v>1</v>
      </c>
      <c r="GP921" s="4">
        <v>1</v>
      </c>
      <c r="GQ921" s="4">
        <v>768.5</v>
      </c>
      <c r="GR921" s="4">
        <v>233</v>
      </c>
      <c r="GS921" s="4">
        <v>316</v>
      </c>
      <c r="GT921" s="4">
        <v>5</v>
      </c>
      <c r="GU921" s="4">
        <v>5.05</v>
      </c>
      <c r="GV921" s="4">
        <v>-2.5499999999999998</v>
      </c>
      <c r="GW921" s="4">
        <v>286</v>
      </c>
      <c r="GX921" s="4">
        <v>8</v>
      </c>
      <c r="GY921" s="4">
        <v>759.9</v>
      </c>
      <c r="GZ921" s="4">
        <v>90.799999999999955</v>
      </c>
      <c r="HA921" s="4">
        <v>8911</v>
      </c>
      <c r="HB921" s="4">
        <v>-205</v>
      </c>
      <c r="HC921" s="4">
        <v>5.25</v>
      </c>
      <c r="HD921" s="4">
        <v>-2.9000000000000004</v>
      </c>
      <c r="HE921" s="4">
        <v>1</v>
      </c>
      <c r="HF921" s="4">
        <v>0</v>
      </c>
      <c r="HG921" s="4">
        <v>0</v>
      </c>
      <c r="HH921" s="4">
        <v>0</v>
      </c>
      <c r="HI921" s="4">
        <v>1045</v>
      </c>
      <c r="HJ921" s="4">
        <v>-118</v>
      </c>
      <c r="HK921" s="4">
        <v>5.8</v>
      </c>
      <c r="HL921" s="4">
        <v>-3.2</v>
      </c>
      <c r="HM921" s="4">
        <v>990</v>
      </c>
      <c r="HN921" s="4">
        <v>87</v>
      </c>
      <c r="HO921" s="4">
        <v>670.3</v>
      </c>
      <c r="HP921" s="4">
        <v>97.75</v>
      </c>
      <c r="HQ921" s="4">
        <v>18542</v>
      </c>
      <c r="HR921" s="4">
        <v>3813</v>
      </c>
      <c r="HS921" s="4">
        <v>6.55</v>
      </c>
      <c r="HT921" s="4">
        <v>-3.8999999999999995</v>
      </c>
      <c r="HU921" s="4">
        <v>7</v>
      </c>
      <c r="HV921" s="4">
        <v>0</v>
      </c>
      <c r="HW921" s="4">
        <v>615.1</v>
      </c>
      <c r="HX921" s="4">
        <v>65.100000000000023</v>
      </c>
      <c r="HY921" s="4">
        <v>1095</v>
      </c>
      <c r="HZ921" s="4">
        <v>84</v>
      </c>
      <c r="IA921" s="4">
        <v>7.4</v>
      </c>
      <c r="IB921" s="4">
        <v>-4.6500000000000004</v>
      </c>
      <c r="IC921" s="4">
        <v>399</v>
      </c>
      <c r="ID921" s="4">
        <v>-3</v>
      </c>
      <c r="IE921" s="4">
        <v>575</v>
      </c>
      <c r="IF921" s="4">
        <v>102.35000000000002</v>
      </c>
      <c r="IG921" s="4">
        <v>11254</v>
      </c>
      <c r="IH921" s="4">
        <v>373</v>
      </c>
      <c r="II921" s="4">
        <v>8.5500000000000007</v>
      </c>
      <c r="IJ921" s="4">
        <v>-5.6</v>
      </c>
      <c r="IK921" s="4">
        <v>73</v>
      </c>
      <c r="IL921" s="4">
        <v>2</v>
      </c>
      <c r="IM921" s="4">
        <v>519.85</v>
      </c>
      <c r="IN921" s="4">
        <v>82.800000000000011</v>
      </c>
      <c r="IO921" s="4">
        <v>2547</v>
      </c>
      <c r="IP921" s="4">
        <v>811</v>
      </c>
      <c r="IQ921" s="4">
        <v>9.9499999999999993</v>
      </c>
      <c r="IR921" s="4">
        <v>-7.1500000000000021</v>
      </c>
      <c r="IS921" s="4">
        <v>866</v>
      </c>
      <c r="IT921" s="4">
        <v>-13</v>
      </c>
      <c r="IU921" s="4">
        <v>486</v>
      </c>
      <c r="IV921" s="4">
        <v>100.89999999999998</v>
      </c>
      <c r="IW921" s="4">
        <v>15901</v>
      </c>
      <c r="IX921" s="4">
        <v>2385</v>
      </c>
      <c r="IY921" s="4">
        <v>12.05</v>
      </c>
      <c r="IZ921" s="4">
        <v>-8.6999999999999993</v>
      </c>
      <c r="JA921" s="4">
        <v>51</v>
      </c>
      <c r="JB921" s="4">
        <v>-1</v>
      </c>
      <c r="JC921" s="4">
        <v>427.65</v>
      </c>
      <c r="JD921" s="4">
        <v>83.849999999999966</v>
      </c>
      <c r="JE921" s="4">
        <v>4801</v>
      </c>
      <c r="JF921" s="4">
        <v>2006</v>
      </c>
      <c r="JG921" s="4">
        <v>14.8</v>
      </c>
      <c r="JH921" s="4">
        <v>-10.649999999999999</v>
      </c>
      <c r="JI921" s="4">
        <v>2510</v>
      </c>
      <c r="JJ921" s="4">
        <v>151</v>
      </c>
      <c r="JK921" s="4">
        <v>390.9</v>
      </c>
      <c r="JL921" s="4">
        <v>95.599999999999966</v>
      </c>
      <c r="JM921" s="4">
        <v>20055</v>
      </c>
      <c r="JN921" s="4">
        <v>4726</v>
      </c>
      <c r="JO921" s="4">
        <v>18</v>
      </c>
      <c r="JP921" s="4">
        <v>-13.75</v>
      </c>
      <c r="JQ921" s="5">
        <v>280</v>
      </c>
      <c r="JR921" s="4">
        <v>6</v>
      </c>
      <c r="JS921" s="4">
        <v>350</v>
      </c>
      <c r="JT921" s="4">
        <v>97.35</v>
      </c>
      <c r="JU921" s="4">
        <v>8101</v>
      </c>
      <c r="JV921" s="4">
        <v>2973</v>
      </c>
      <c r="JW921" s="4">
        <v>22.5</v>
      </c>
      <c r="JX921" s="4">
        <v>-16.5</v>
      </c>
      <c r="JY921" s="4">
        <v>5264</v>
      </c>
      <c r="JZ921" s="4">
        <v>-749</v>
      </c>
      <c r="KA921" s="4">
        <v>300.95</v>
      </c>
      <c r="KB921" s="4">
        <v>85.649999999999977</v>
      </c>
      <c r="KC921" s="4">
        <v>28521</v>
      </c>
      <c r="KD921" s="4">
        <v>4961</v>
      </c>
      <c r="KE921" s="4">
        <v>28.05</v>
      </c>
      <c r="KF921" s="4">
        <v>-21.099999999999998</v>
      </c>
      <c r="KG921" s="4">
        <v>2034</v>
      </c>
      <c r="KH921" s="4">
        <v>645</v>
      </c>
      <c r="KI921" s="4">
        <v>260.25</v>
      </c>
      <c r="KJ921" s="4">
        <v>82.800000000000011</v>
      </c>
      <c r="KK921" s="4">
        <v>8346</v>
      </c>
      <c r="KL921" s="4">
        <v>4346</v>
      </c>
      <c r="KM921" s="4">
        <v>35.1</v>
      </c>
      <c r="KN921" s="4">
        <v>-27</v>
      </c>
      <c r="KO921" s="4">
        <v>16596</v>
      </c>
      <c r="KP921" s="4">
        <v>1047</v>
      </c>
      <c r="KQ921" s="4">
        <v>218</v>
      </c>
      <c r="KR921" s="4">
        <v>74.25</v>
      </c>
      <c r="KS921" s="4">
        <v>41424</v>
      </c>
      <c r="KT921" s="4">
        <v>15640</v>
      </c>
      <c r="KU921" s="4">
        <v>44.45</v>
      </c>
      <c r="KV921" s="4">
        <v>-33.700000000000003</v>
      </c>
      <c r="KW921" s="4">
        <v>3353</v>
      </c>
      <c r="KX921" s="4">
        <v>525</v>
      </c>
      <c r="KY921" s="4">
        <v>177.95</v>
      </c>
      <c r="KZ921" s="4">
        <v>65.649999999999991</v>
      </c>
      <c r="LA921" s="4">
        <v>9665</v>
      </c>
      <c r="LB921" s="4">
        <v>5378</v>
      </c>
      <c r="LC921" s="4">
        <v>55.75</v>
      </c>
      <c r="LD921" s="4">
        <v>-41.849999999999994</v>
      </c>
    </row>
    <row r="922" spans="1:316" x14ac:dyDescent="0.25">
      <c r="A922" s="171">
        <v>44071.490756481478</v>
      </c>
      <c r="B922" s="172">
        <v>0.48819444444444443</v>
      </c>
      <c r="C922" s="4">
        <v>11669.9</v>
      </c>
      <c r="D922" s="4">
        <v>11650</v>
      </c>
      <c r="E922" s="173">
        <v>182.45000000000002</v>
      </c>
      <c r="F922" s="173">
        <v>-121.55000000000001</v>
      </c>
      <c r="G922" s="173">
        <v>313.89999999999998</v>
      </c>
      <c r="H922" s="173">
        <v>2945.1000000000008</v>
      </c>
      <c r="I922" s="173">
        <v>-5316.7999999999993</v>
      </c>
      <c r="J922" s="173">
        <v>8261.9</v>
      </c>
      <c r="K922" s="127">
        <v>13.49</v>
      </c>
      <c r="L922" s="127">
        <v>18.13</v>
      </c>
      <c r="M922" s="127">
        <v>-2.2300000000000004</v>
      </c>
      <c r="N922" s="127">
        <v>0.33999999999999986</v>
      </c>
      <c r="O922" s="127">
        <v>-0.23987207038014635</v>
      </c>
      <c r="P922" s="127">
        <v>0.84771719163068249</v>
      </c>
      <c r="Q922" s="127">
        <v>1.3430206785053065</v>
      </c>
      <c r="R922" s="4">
        <v>56359</v>
      </c>
      <c r="S922" s="4">
        <v>88994</v>
      </c>
      <c r="T922" s="173">
        <v>11694.566666666666</v>
      </c>
      <c r="U922" s="173">
        <v>49.016666666664605</v>
      </c>
      <c r="V922" s="4">
        <v>180786</v>
      </c>
      <c r="W922" s="4">
        <v>-4443</v>
      </c>
      <c r="X922" s="173">
        <v>24.66666666666606</v>
      </c>
      <c r="Y922" s="126">
        <v>45709</v>
      </c>
      <c r="Z922" s="126">
        <v>90416</v>
      </c>
      <c r="AA922" s="126">
        <v>136125</v>
      </c>
      <c r="AB922" s="126">
        <v>32635</v>
      </c>
      <c r="AC922" s="126">
        <v>29165</v>
      </c>
      <c r="AD922" s="176" t="e">
        <v>#REF!</v>
      </c>
      <c r="AE922" s="177">
        <v>8.2147907226051947E-2</v>
      </c>
      <c r="AF922" s="177">
        <v>4.7968032473602616E-2</v>
      </c>
      <c r="AG922" s="177">
        <v>0.22760595580127688</v>
      </c>
      <c r="AH922" s="177">
        <v>0.80991892568217894</v>
      </c>
      <c r="AI922" s="127">
        <v>0.30968386400473003</v>
      </c>
      <c r="AJ922" s="127">
        <v>0</v>
      </c>
      <c r="AK922" s="4">
        <v>0</v>
      </c>
      <c r="AL922" s="178">
        <v>11600</v>
      </c>
      <c r="AM922" s="178">
        <v>11500</v>
      </c>
      <c r="AN922" s="178">
        <v>11400</v>
      </c>
      <c r="AO922" s="178">
        <v>11700</v>
      </c>
      <c r="AS922" s="4">
        <v>2.4701555528759194</v>
      </c>
      <c r="AT922" s="4">
        <v>2.9268368617683684</v>
      </c>
      <c r="AU922" s="4">
        <v>1.3478721317905471</v>
      </c>
      <c r="AV922" s="4">
        <v>0.68052232854864436</v>
      </c>
      <c r="AW922" s="4">
        <v>0.36651059085841692</v>
      </c>
      <c r="AX922" s="4">
        <v>8.7740650586412922E-2</v>
      </c>
      <c r="AY922" s="4">
        <v>18.860772357723576</v>
      </c>
      <c r="AZ922" s="4">
        <v>142</v>
      </c>
      <c r="BA922" s="4">
        <v>28.319095477386934</v>
      </c>
      <c r="BB922" s="4">
        <v>35.232876712328768</v>
      </c>
      <c r="BC922" s="4">
        <v>18.339491916859121</v>
      </c>
      <c r="BD922" s="4">
        <v>92.17647058823529</v>
      </c>
      <c r="BE922" s="4">
        <v>8.0677290836653395</v>
      </c>
      <c r="BF922" s="4">
        <v>28.821428571428573</v>
      </c>
      <c r="BG922" s="4">
        <v>5.3467498110355249</v>
      </c>
      <c r="BH922" s="4">
        <v>4.1168958742632613</v>
      </c>
      <c r="BI922" s="4">
        <v>5</v>
      </c>
      <c r="BJ922" s="4">
        <v>2</v>
      </c>
      <c r="BK922" s="4">
        <v>1659.25</v>
      </c>
      <c r="BL922" s="4">
        <v>84.25</v>
      </c>
      <c r="BM922" s="4">
        <v>7708</v>
      </c>
      <c r="BN922" s="4">
        <v>274</v>
      </c>
      <c r="BO922" s="4">
        <v>1.85</v>
      </c>
      <c r="BP922" s="4">
        <v>-0.69999999999999973</v>
      </c>
      <c r="BQ922" s="4">
        <v>0</v>
      </c>
      <c r="BR922" s="4">
        <v>0</v>
      </c>
      <c r="BS922" s="4">
        <v>0</v>
      </c>
      <c r="BT922" s="4">
        <v>0</v>
      </c>
      <c r="BU922" s="4">
        <v>56</v>
      </c>
      <c r="BV922" s="4">
        <v>0</v>
      </c>
      <c r="BW922" s="4">
        <v>1.8</v>
      </c>
      <c r="BX922" s="4">
        <v>-1.2</v>
      </c>
      <c r="BY922" s="4">
        <v>23</v>
      </c>
      <c r="BZ922" s="4">
        <v>0</v>
      </c>
      <c r="CA922" s="4">
        <v>0</v>
      </c>
      <c r="CB922" s="4">
        <v>0</v>
      </c>
      <c r="CC922" s="4">
        <v>442</v>
      </c>
      <c r="CD922" s="4">
        <v>69</v>
      </c>
      <c r="CE922" s="4">
        <v>2.0499999999999998</v>
      </c>
      <c r="CF922" s="4">
        <v>-0.85000000000000009</v>
      </c>
      <c r="CG922" s="4">
        <v>0</v>
      </c>
      <c r="CH922" s="4">
        <v>0</v>
      </c>
      <c r="CI922" s="4">
        <v>0</v>
      </c>
      <c r="CJ922" s="4">
        <v>0</v>
      </c>
      <c r="CK922" s="4">
        <v>1</v>
      </c>
      <c r="CL922" s="4">
        <v>1</v>
      </c>
      <c r="CM922" s="4">
        <v>2.2000000000000002</v>
      </c>
      <c r="CN922" s="4">
        <v>-9.6999999999999993</v>
      </c>
      <c r="CO922" s="4">
        <v>11</v>
      </c>
      <c r="CP922" s="4">
        <v>0</v>
      </c>
      <c r="CQ922" s="4">
        <v>1405.4</v>
      </c>
      <c r="CR922" s="4">
        <v>21.400000000000091</v>
      </c>
      <c r="CS922" s="4">
        <v>1358</v>
      </c>
      <c r="CT922" s="4">
        <v>-275</v>
      </c>
      <c r="CU922" s="4">
        <v>2.25</v>
      </c>
      <c r="CV922" s="4">
        <v>-0.85000000000000009</v>
      </c>
      <c r="CW922" s="4">
        <v>0</v>
      </c>
      <c r="CX922" s="4">
        <v>0</v>
      </c>
      <c r="CY922" s="4">
        <v>0</v>
      </c>
      <c r="CZ922" s="4">
        <v>0</v>
      </c>
      <c r="DA922" s="4">
        <v>29</v>
      </c>
      <c r="DB922" s="4">
        <v>1</v>
      </c>
      <c r="DC922" s="4">
        <v>2.5</v>
      </c>
      <c r="DD922" s="4">
        <v>-1.9500000000000002</v>
      </c>
      <c r="DE922" s="4">
        <v>29</v>
      </c>
      <c r="DF922" s="4">
        <v>0</v>
      </c>
      <c r="DG922" s="4">
        <v>0</v>
      </c>
      <c r="DH922" s="4">
        <v>0</v>
      </c>
      <c r="DI922" s="4">
        <v>2203</v>
      </c>
      <c r="DJ922" s="4">
        <v>-41</v>
      </c>
      <c r="DK922" s="4">
        <v>2.5499999999999998</v>
      </c>
      <c r="DL922" s="4">
        <v>-0.90000000000000036</v>
      </c>
      <c r="DM922" s="4">
        <v>0</v>
      </c>
      <c r="DN922" s="4">
        <v>0</v>
      </c>
      <c r="DO922" s="4">
        <v>0</v>
      </c>
      <c r="DP922" s="4">
        <v>0</v>
      </c>
      <c r="DQ922" s="4">
        <v>19</v>
      </c>
      <c r="DR922" s="4">
        <v>18</v>
      </c>
      <c r="DS922" s="4">
        <v>2.5499999999999998</v>
      </c>
      <c r="DT922" s="4">
        <v>-2.25</v>
      </c>
      <c r="DU922" s="4">
        <v>1</v>
      </c>
      <c r="DV922" s="4">
        <v>0</v>
      </c>
      <c r="DW922" s="4">
        <v>0</v>
      </c>
      <c r="DX922" s="4">
        <v>0</v>
      </c>
      <c r="DY922" s="4">
        <v>3518</v>
      </c>
      <c r="DZ922" s="4">
        <v>-78</v>
      </c>
      <c r="EA922" s="4">
        <v>2.8</v>
      </c>
      <c r="EB922" s="4">
        <v>-1.0500000000000003</v>
      </c>
      <c r="EC922" s="4">
        <v>0</v>
      </c>
      <c r="ED922" s="4">
        <v>0</v>
      </c>
      <c r="EE922" s="4">
        <v>0</v>
      </c>
      <c r="EF922" s="4">
        <v>0</v>
      </c>
      <c r="EG922" s="4">
        <v>167</v>
      </c>
      <c r="EH922" s="4">
        <v>160</v>
      </c>
      <c r="EI922" s="4">
        <v>3.05</v>
      </c>
      <c r="EJ922" s="4">
        <v>-1.6500000000000004</v>
      </c>
      <c r="EK922" s="4">
        <v>101</v>
      </c>
      <c r="EL922" s="4">
        <v>0</v>
      </c>
      <c r="EM922" s="4">
        <v>1164.25</v>
      </c>
      <c r="EN922" s="4">
        <v>100</v>
      </c>
      <c r="EO922" s="4">
        <v>20518</v>
      </c>
      <c r="EP922" s="4">
        <v>1615</v>
      </c>
      <c r="EQ922" s="4">
        <v>3.25</v>
      </c>
      <c r="ER922" s="4">
        <v>-1.2000000000000002</v>
      </c>
      <c r="ES922" s="4">
        <v>1</v>
      </c>
      <c r="ET922" s="4">
        <v>1</v>
      </c>
      <c r="EU922" s="4">
        <v>1048.2</v>
      </c>
      <c r="EV922" s="4">
        <v>377.35</v>
      </c>
      <c r="EW922" s="4">
        <v>270</v>
      </c>
      <c r="EX922" s="4">
        <v>244</v>
      </c>
      <c r="EY922" s="4">
        <v>3.4</v>
      </c>
      <c r="EZ922" s="4">
        <v>-1.5500000000000003</v>
      </c>
      <c r="FA922" s="4">
        <v>26</v>
      </c>
      <c r="FB922" s="4">
        <v>0</v>
      </c>
      <c r="FC922" s="4">
        <v>1061.2</v>
      </c>
      <c r="FD922" s="4">
        <v>99.75</v>
      </c>
      <c r="FE922" s="4">
        <v>5497</v>
      </c>
      <c r="FF922" s="4">
        <v>348</v>
      </c>
      <c r="FG922" s="4">
        <v>3.65</v>
      </c>
      <c r="FH922" s="4">
        <v>-1.5000000000000004</v>
      </c>
      <c r="FI922" s="4">
        <v>0</v>
      </c>
      <c r="FJ922" s="4">
        <v>0</v>
      </c>
      <c r="FK922" s="4">
        <v>0</v>
      </c>
      <c r="FL922" s="4">
        <v>0</v>
      </c>
      <c r="FM922" s="4">
        <v>76</v>
      </c>
      <c r="FN922" s="4">
        <v>63</v>
      </c>
      <c r="FO922" s="4">
        <v>4</v>
      </c>
      <c r="FP922" s="4">
        <v>-1.7000000000000002</v>
      </c>
      <c r="FQ922" s="4">
        <v>9</v>
      </c>
      <c r="FR922" s="4">
        <v>0</v>
      </c>
      <c r="FS922" s="4">
        <v>959.3</v>
      </c>
      <c r="FT922" s="4">
        <v>93.949999999999932</v>
      </c>
      <c r="FU922" s="4">
        <v>16714</v>
      </c>
      <c r="FV922" s="4">
        <v>89</v>
      </c>
      <c r="FW922" s="4">
        <v>4.25</v>
      </c>
      <c r="FX922" s="4">
        <v>-1.7999999999999998</v>
      </c>
      <c r="FY922" s="4">
        <v>0</v>
      </c>
      <c r="FZ922" s="4">
        <v>0</v>
      </c>
      <c r="GA922" s="4">
        <v>0</v>
      </c>
      <c r="GB922" s="4">
        <v>0</v>
      </c>
      <c r="GC922" s="4">
        <v>300</v>
      </c>
      <c r="GD922" s="4">
        <v>-21</v>
      </c>
      <c r="GE922" s="4">
        <v>4.45</v>
      </c>
      <c r="GF922" s="4">
        <v>-1.8999999999999995</v>
      </c>
      <c r="GG922" s="4">
        <v>316</v>
      </c>
      <c r="GH922" s="4">
        <v>0</v>
      </c>
      <c r="GI922" s="4">
        <v>859.1</v>
      </c>
      <c r="GJ922" s="4">
        <v>89.100000000000023</v>
      </c>
      <c r="GK922" s="4">
        <v>12209</v>
      </c>
      <c r="GL922" s="4">
        <v>1776</v>
      </c>
      <c r="GM922" s="4">
        <v>4.8</v>
      </c>
      <c r="GN922" s="4">
        <v>-2.1000000000000005</v>
      </c>
      <c r="GO922" s="4">
        <v>1</v>
      </c>
      <c r="GP922" s="4">
        <v>1</v>
      </c>
      <c r="GQ922" s="4">
        <v>768.5</v>
      </c>
      <c r="GR922" s="4">
        <v>233</v>
      </c>
      <c r="GS922" s="4">
        <v>320</v>
      </c>
      <c r="GT922" s="4">
        <v>9</v>
      </c>
      <c r="GU922" s="4">
        <v>5.15</v>
      </c>
      <c r="GV922" s="4">
        <v>-2.4499999999999993</v>
      </c>
      <c r="GW922" s="4">
        <v>286</v>
      </c>
      <c r="GX922" s="4">
        <v>8</v>
      </c>
      <c r="GY922" s="4">
        <v>759.9</v>
      </c>
      <c r="GZ922" s="4">
        <v>90.799999999999955</v>
      </c>
      <c r="HA922" s="4">
        <v>8958</v>
      </c>
      <c r="HB922" s="4">
        <v>-158</v>
      </c>
      <c r="HC922" s="4">
        <v>5.4</v>
      </c>
      <c r="HD922" s="4">
        <v>-2.75</v>
      </c>
      <c r="HE922" s="4">
        <v>1</v>
      </c>
      <c r="HF922" s="4">
        <v>0</v>
      </c>
      <c r="HG922" s="4">
        <v>0</v>
      </c>
      <c r="HH922" s="4">
        <v>0</v>
      </c>
      <c r="HI922" s="4">
        <v>1042</v>
      </c>
      <c r="HJ922" s="4">
        <v>-121</v>
      </c>
      <c r="HK922" s="4">
        <v>5.9</v>
      </c>
      <c r="HL922" s="4">
        <v>-3.0999999999999996</v>
      </c>
      <c r="HM922" s="4">
        <v>984</v>
      </c>
      <c r="HN922" s="4">
        <v>81</v>
      </c>
      <c r="HO922" s="4">
        <v>678</v>
      </c>
      <c r="HP922" s="4">
        <v>105.45000000000005</v>
      </c>
      <c r="HQ922" s="4">
        <v>18559</v>
      </c>
      <c r="HR922" s="4">
        <v>3830</v>
      </c>
      <c r="HS922" s="4">
        <v>6.7</v>
      </c>
      <c r="HT922" s="4">
        <v>-3.7499999999999991</v>
      </c>
      <c r="HU922" s="4">
        <v>7</v>
      </c>
      <c r="HV922" s="4">
        <v>0</v>
      </c>
      <c r="HW922" s="4">
        <v>615.1</v>
      </c>
      <c r="HX922" s="4">
        <v>65.100000000000023</v>
      </c>
      <c r="HY922" s="4">
        <v>994</v>
      </c>
      <c r="HZ922" s="4">
        <v>-17</v>
      </c>
      <c r="IA922" s="4">
        <v>7.55</v>
      </c>
      <c r="IB922" s="4">
        <v>-4.5000000000000009</v>
      </c>
      <c r="IC922" s="4">
        <v>398</v>
      </c>
      <c r="ID922" s="4">
        <v>-4</v>
      </c>
      <c r="IE922" s="4">
        <v>576</v>
      </c>
      <c r="IF922" s="4">
        <v>103.35000000000002</v>
      </c>
      <c r="IG922" s="4">
        <v>11271</v>
      </c>
      <c r="IH922" s="4">
        <v>390</v>
      </c>
      <c r="II922" s="4">
        <v>8.65</v>
      </c>
      <c r="IJ922" s="4">
        <v>-5.5</v>
      </c>
      <c r="IK922" s="4">
        <v>73</v>
      </c>
      <c r="IL922" s="4">
        <v>2</v>
      </c>
      <c r="IM922" s="4">
        <v>519.85</v>
      </c>
      <c r="IN922" s="4">
        <v>82.800000000000011</v>
      </c>
      <c r="IO922" s="4">
        <v>2572</v>
      </c>
      <c r="IP922" s="4">
        <v>836</v>
      </c>
      <c r="IQ922" s="4">
        <v>9.9499999999999993</v>
      </c>
      <c r="IR922" s="4">
        <v>-7.1500000000000021</v>
      </c>
      <c r="IS922" s="4">
        <v>866</v>
      </c>
      <c r="IT922" s="4">
        <v>-13</v>
      </c>
      <c r="IU922" s="4">
        <v>476.75</v>
      </c>
      <c r="IV922" s="4">
        <v>91.649999999999977</v>
      </c>
      <c r="IW922" s="4">
        <v>15882</v>
      </c>
      <c r="IX922" s="4">
        <v>2366</v>
      </c>
      <c r="IY922" s="4">
        <v>12.05</v>
      </c>
      <c r="IZ922" s="4">
        <v>-8.6999999999999993</v>
      </c>
      <c r="JA922" s="4">
        <v>51</v>
      </c>
      <c r="JB922" s="4">
        <v>-1</v>
      </c>
      <c r="JC922" s="4">
        <v>427.65</v>
      </c>
      <c r="JD922" s="4">
        <v>83.849999999999966</v>
      </c>
      <c r="JE922" s="4">
        <v>4701</v>
      </c>
      <c r="JF922" s="4">
        <v>1906</v>
      </c>
      <c r="JG922" s="4">
        <v>14.65</v>
      </c>
      <c r="JH922" s="4">
        <v>-10.799999999999999</v>
      </c>
      <c r="JI922" s="4">
        <v>2510</v>
      </c>
      <c r="JJ922" s="4">
        <v>151</v>
      </c>
      <c r="JK922" s="4">
        <v>387</v>
      </c>
      <c r="JL922" s="4">
        <v>91.699999999999989</v>
      </c>
      <c r="JM922" s="4">
        <v>20250</v>
      </c>
      <c r="JN922" s="4">
        <v>4921</v>
      </c>
      <c r="JO922" s="4">
        <v>18.05</v>
      </c>
      <c r="JP922" s="4">
        <v>-13.7</v>
      </c>
      <c r="JQ922" s="5">
        <v>280</v>
      </c>
      <c r="JR922" s="4">
        <v>6</v>
      </c>
      <c r="JS922" s="4">
        <v>340</v>
      </c>
      <c r="JT922" s="4">
        <v>87.35</v>
      </c>
      <c r="JU922" s="4">
        <v>8070</v>
      </c>
      <c r="JV922" s="4">
        <v>2942</v>
      </c>
      <c r="JW922" s="4">
        <v>22.3</v>
      </c>
      <c r="JX922" s="4">
        <v>-16.7</v>
      </c>
      <c r="JY922" s="4">
        <v>5292</v>
      </c>
      <c r="JZ922" s="4">
        <v>-721</v>
      </c>
      <c r="KA922" s="4">
        <v>294.95</v>
      </c>
      <c r="KB922" s="4">
        <v>79.649999999999977</v>
      </c>
      <c r="KC922" s="4">
        <v>28295</v>
      </c>
      <c r="KD922" s="4">
        <v>4735</v>
      </c>
      <c r="KE922" s="4">
        <v>28.15</v>
      </c>
      <c r="KF922" s="4">
        <v>-21</v>
      </c>
      <c r="KG922" s="4">
        <v>2036</v>
      </c>
      <c r="KH922" s="4">
        <v>647</v>
      </c>
      <c r="KI922" s="4">
        <v>255.05</v>
      </c>
      <c r="KJ922" s="4">
        <v>77.600000000000023</v>
      </c>
      <c r="KK922" s="4">
        <v>8382</v>
      </c>
      <c r="KL922" s="4">
        <v>4382</v>
      </c>
      <c r="KM922" s="4">
        <v>35.299999999999997</v>
      </c>
      <c r="KN922" s="4">
        <v>-26.800000000000004</v>
      </c>
      <c r="KO922" s="4">
        <v>16586</v>
      </c>
      <c r="KP922" s="4">
        <v>1037</v>
      </c>
      <c r="KQ922" s="4">
        <v>212.65</v>
      </c>
      <c r="KR922" s="4">
        <v>68.900000000000006</v>
      </c>
      <c r="KS922" s="4">
        <v>40970</v>
      </c>
      <c r="KT922" s="4">
        <v>15186</v>
      </c>
      <c r="KU922" s="4">
        <v>44.75</v>
      </c>
      <c r="KV922" s="4">
        <v>-33.400000000000006</v>
      </c>
      <c r="KW922" s="4">
        <v>3212</v>
      </c>
      <c r="KX922" s="4">
        <v>384</v>
      </c>
      <c r="KY922" s="4">
        <v>173.9</v>
      </c>
      <c r="KZ922" s="4">
        <v>61.600000000000009</v>
      </c>
      <c r="LA922" s="4">
        <v>9401</v>
      </c>
      <c r="LB922" s="4">
        <v>5114</v>
      </c>
      <c r="LC922" s="4">
        <v>56.55</v>
      </c>
      <c r="LD922" s="4">
        <v>-41.05</v>
      </c>
    </row>
    <row r="923" spans="1:316" x14ac:dyDescent="0.25">
      <c r="A923" s="171">
        <v>44071.488383796299</v>
      </c>
      <c r="B923" s="172">
        <v>0.48680555555555555</v>
      </c>
      <c r="C923" s="4">
        <v>11672</v>
      </c>
      <c r="D923" s="4">
        <v>11650</v>
      </c>
      <c r="E923" s="173">
        <v>167.89999999999998</v>
      </c>
      <c r="F923" s="173">
        <v>-120.10000000000002</v>
      </c>
      <c r="G923" s="173">
        <v>313.89999999999998</v>
      </c>
      <c r="H923" s="173">
        <v>2917.7000000000012</v>
      </c>
      <c r="I923" s="173">
        <v>-5300.9</v>
      </c>
      <c r="J923" s="173">
        <v>8218.6</v>
      </c>
      <c r="K923" s="127">
        <v>13.49</v>
      </c>
      <c r="L923" s="127">
        <v>18.13</v>
      </c>
      <c r="M923" s="127">
        <v>-2.2300000000000004</v>
      </c>
      <c r="N923" s="127">
        <v>0.33999999999999986</v>
      </c>
      <c r="O923" s="127">
        <v>-0.24445986919897492</v>
      </c>
      <c r="P923" s="127">
        <v>0.8481158237040004</v>
      </c>
      <c r="Q923" s="127">
        <v>1.3298253995830438</v>
      </c>
      <c r="R923" s="4">
        <v>56505</v>
      </c>
      <c r="S923" s="4">
        <v>86152</v>
      </c>
      <c r="T923" s="173">
        <v>11688.066666666666</v>
      </c>
      <c r="U923" s="173">
        <v>0.29999999999745341</v>
      </c>
      <c r="V923" s="4">
        <v>179417</v>
      </c>
      <c r="W923" s="4">
        <v>-16125</v>
      </c>
      <c r="X923" s="173">
        <v>16.066666666665697</v>
      </c>
      <c r="Y923" s="126">
        <v>46215</v>
      </c>
      <c r="Z923" s="126">
        <v>87386</v>
      </c>
      <c r="AA923" s="126">
        <v>133601</v>
      </c>
      <c r="AB923" s="126">
        <v>29647</v>
      </c>
      <c r="AC923" s="126">
        <v>28025</v>
      </c>
      <c r="AD923" s="176" t="e">
        <v>#REF!</v>
      </c>
      <c r="AE923" s="177">
        <v>7.9177691486396654E-2</v>
      </c>
      <c r="AF923" s="177">
        <v>4.8169549707091343E-2</v>
      </c>
      <c r="AG923" s="177">
        <v>0.23577477563959198</v>
      </c>
      <c r="AH923" s="177">
        <v>0.95578412208884023</v>
      </c>
      <c r="AI923" s="127">
        <v>0.350900875524224</v>
      </c>
      <c r="AJ923" s="127">
        <v>0</v>
      </c>
      <c r="AK923" s="4">
        <v>0</v>
      </c>
      <c r="AL923" s="178">
        <v>11600</v>
      </c>
      <c r="AM923" s="178">
        <v>11500</v>
      </c>
      <c r="AN923" s="178">
        <v>11400</v>
      </c>
      <c r="AO923" s="178">
        <v>11700</v>
      </c>
      <c r="AS923" s="4">
        <v>2.4333773879610718</v>
      </c>
      <c r="AT923" s="4">
        <v>2.8766781142678739</v>
      </c>
      <c r="AU923" s="4">
        <v>1.2998808013227208</v>
      </c>
      <c r="AV923" s="4">
        <v>0.5951524332512782</v>
      </c>
      <c r="AW923" s="4">
        <v>0.32686698458261959</v>
      </c>
      <c r="AX923" s="4">
        <v>8.3494263319322956E-2</v>
      </c>
      <c r="AY923" s="4">
        <v>18.780487804878049</v>
      </c>
      <c r="AZ923" s="4">
        <v>138.14285714285714</v>
      </c>
      <c r="BA923" s="4">
        <v>28.271356783919597</v>
      </c>
      <c r="BB923" s="4">
        <v>34.520547945205479</v>
      </c>
      <c r="BC923" s="4">
        <v>18.414549653579677</v>
      </c>
      <c r="BD923" s="4">
        <v>94.745098039215691</v>
      </c>
      <c r="BE923" s="4">
        <v>8.0246227164416197</v>
      </c>
      <c r="BF923" s="4">
        <v>28.143859649122806</v>
      </c>
      <c r="BG923" s="4">
        <v>5.3293323330832711</v>
      </c>
      <c r="BH923" s="4">
        <v>4.1349753694581279</v>
      </c>
      <c r="BI923" s="4">
        <v>5</v>
      </c>
      <c r="BJ923" s="4">
        <v>2</v>
      </c>
      <c r="BK923" s="4">
        <v>1659.25</v>
      </c>
      <c r="BL923" s="4">
        <v>84.25</v>
      </c>
      <c r="BM923" s="4">
        <v>7708</v>
      </c>
      <c r="BN923" s="4">
        <v>274</v>
      </c>
      <c r="BO923" s="4">
        <v>1.8</v>
      </c>
      <c r="BP923" s="4">
        <v>-0.74999999999999978</v>
      </c>
      <c r="BQ923" s="4">
        <v>0</v>
      </c>
      <c r="BR923" s="4">
        <v>0</v>
      </c>
      <c r="BS923" s="4">
        <v>0</v>
      </c>
      <c r="BT923" s="4">
        <v>0</v>
      </c>
      <c r="BU923" s="4">
        <v>56</v>
      </c>
      <c r="BV923" s="4">
        <v>0</v>
      </c>
      <c r="BW923" s="4">
        <v>1.8</v>
      </c>
      <c r="BX923" s="4">
        <v>-1.2</v>
      </c>
      <c r="BY923" s="4">
        <v>23</v>
      </c>
      <c r="BZ923" s="4">
        <v>0</v>
      </c>
      <c r="CA923" s="4">
        <v>0</v>
      </c>
      <c r="CB923" s="4">
        <v>0</v>
      </c>
      <c r="CC923" s="4">
        <v>442</v>
      </c>
      <c r="CD923" s="4">
        <v>69</v>
      </c>
      <c r="CE923" s="4">
        <v>2.0499999999999998</v>
      </c>
      <c r="CF923" s="4">
        <v>-0.85000000000000009</v>
      </c>
      <c r="CG923" s="4">
        <v>0</v>
      </c>
      <c r="CH923" s="4">
        <v>0</v>
      </c>
      <c r="CI923" s="4">
        <v>0</v>
      </c>
      <c r="CJ923" s="4">
        <v>0</v>
      </c>
      <c r="CK923" s="4">
        <v>1</v>
      </c>
      <c r="CL923" s="4">
        <v>1</v>
      </c>
      <c r="CM923" s="4">
        <v>2.2000000000000002</v>
      </c>
      <c r="CN923" s="4">
        <v>-9.6999999999999993</v>
      </c>
      <c r="CO923" s="4">
        <v>11</v>
      </c>
      <c r="CP923" s="4">
        <v>0</v>
      </c>
      <c r="CQ923" s="4">
        <v>1405.4</v>
      </c>
      <c r="CR923" s="4">
        <v>21.400000000000091</v>
      </c>
      <c r="CS923" s="4">
        <v>1358</v>
      </c>
      <c r="CT923" s="4">
        <v>-275</v>
      </c>
      <c r="CU923" s="4">
        <v>2.25</v>
      </c>
      <c r="CV923" s="4">
        <v>-0.85000000000000009</v>
      </c>
      <c r="CW923" s="4">
        <v>0</v>
      </c>
      <c r="CX923" s="4">
        <v>0</v>
      </c>
      <c r="CY923" s="4">
        <v>0</v>
      </c>
      <c r="CZ923" s="4">
        <v>0</v>
      </c>
      <c r="DA923" s="4">
        <v>29</v>
      </c>
      <c r="DB923" s="4">
        <v>1</v>
      </c>
      <c r="DC923" s="4">
        <v>2.5</v>
      </c>
      <c r="DD923" s="4">
        <v>-1.9500000000000002</v>
      </c>
      <c r="DE923" s="4">
        <v>29</v>
      </c>
      <c r="DF923" s="4">
        <v>0</v>
      </c>
      <c r="DG923" s="4">
        <v>0</v>
      </c>
      <c r="DH923" s="4">
        <v>0</v>
      </c>
      <c r="DI923" s="4">
        <v>2237</v>
      </c>
      <c r="DJ923" s="4">
        <v>-7</v>
      </c>
      <c r="DK923" s="4">
        <v>2.4500000000000002</v>
      </c>
      <c r="DL923" s="4">
        <v>-1</v>
      </c>
      <c r="DM923" s="4">
        <v>0</v>
      </c>
      <c r="DN923" s="4">
        <v>0</v>
      </c>
      <c r="DO923" s="4">
        <v>0</v>
      </c>
      <c r="DP923" s="4">
        <v>0</v>
      </c>
      <c r="DQ923" s="4">
        <v>19</v>
      </c>
      <c r="DR923" s="4">
        <v>18</v>
      </c>
      <c r="DS923" s="4">
        <v>2.5499999999999998</v>
      </c>
      <c r="DT923" s="4">
        <v>-2.25</v>
      </c>
      <c r="DU923" s="4">
        <v>1</v>
      </c>
      <c r="DV923" s="4">
        <v>0</v>
      </c>
      <c r="DW923" s="4">
        <v>0</v>
      </c>
      <c r="DX923" s="4">
        <v>0</v>
      </c>
      <c r="DY923" s="4">
        <v>3511</v>
      </c>
      <c r="DZ923" s="4">
        <v>-85</v>
      </c>
      <c r="EA923" s="4">
        <v>2.8</v>
      </c>
      <c r="EB923" s="4">
        <v>-1.0500000000000003</v>
      </c>
      <c r="EC923" s="4">
        <v>0</v>
      </c>
      <c r="ED923" s="4">
        <v>0</v>
      </c>
      <c r="EE923" s="4">
        <v>0</v>
      </c>
      <c r="EF923" s="4">
        <v>0</v>
      </c>
      <c r="EG923" s="4">
        <v>176</v>
      </c>
      <c r="EH923" s="4">
        <v>169</v>
      </c>
      <c r="EI923" s="4">
        <v>3.05</v>
      </c>
      <c r="EJ923" s="4">
        <v>-1.6500000000000004</v>
      </c>
      <c r="EK923" s="4">
        <v>101</v>
      </c>
      <c r="EL923" s="4">
        <v>0</v>
      </c>
      <c r="EM923" s="4">
        <v>1164.25</v>
      </c>
      <c r="EN923" s="4">
        <v>100</v>
      </c>
      <c r="EO923" s="4">
        <v>20512</v>
      </c>
      <c r="EP923" s="4">
        <v>1609</v>
      </c>
      <c r="EQ923" s="4">
        <v>3.25</v>
      </c>
      <c r="ER923" s="4">
        <v>-1.2000000000000002</v>
      </c>
      <c r="ES923" s="4">
        <v>1</v>
      </c>
      <c r="ET923" s="4">
        <v>1</v>
      </c>
      <c r="EU923" s="4">
        <v>1048.2</v>
      </c>
      <c r="EV923" s="4">
        <v>377.35</v>
      </c>
      <c r="EW923" s="4">
        <v>270</v>
      </c>
      <c r="EX923" s="4">
        <v>244</v>
      </c>
      <c r="EY923" s="4">
        <v>3.4</v>
      </c>
      <c r="EZ923" s="4">
        <v>-1.5500000000000003</v>
      </c>
      <c r="FA923" s="4">
        <v>26</v>
      </c>
      <c r="FB923" s="4">
        <v>0</v>
      </c>
      <c r="FC923" s="4">
        <v>1061.2</v>
      </c>
      <c r="FD923" s="4">
        <v>99.75</v>
      </c>
      <c r="FE923" s="4">
        <v>5496</v>
      </c>
      <c r="FF923" s="4">
        <v>347</v>
      </c>
      <c r="FG923" s="4">
        <v>3.65</v>
      </c>
      <c r="FH923" s="4">
        <v>-1.5000000000000004</v>
      </c>
      <c r="FI923" s="4">
        <v>0</v>
      </c>
      <c r="FJ923" s="4">
        <v>0</v>
      </c>
      <c r="FK923" s="4">
        <v>0</v>
      </c>
      <c r="FL923" s="4">
        <v>0</v>
      </c>
      <c r="FM923" s="4">
        <v>76</v>
      </c>
      <c r="FN923" s="4">
        <v>63</v>
      </c>
      <c r="FO923" s="4">
        <v>4</v>
      </c>
      <c r="FP923" s="4">
        <v>-1.7000000000000002</v>
      </c>
      <c r="FQ923" s="4">
        <v>9</v>
      </c>
      <c r="FR923" s="4">
        <v>0</v>
      </c>
      <c r="FS923" s="4">
        <v>959.3</v>
      </c>
      <c r="FT923" s="4">
        <v>93.949999999999932</v>
      </c>
      <c r="FU923" s="4">
        <v>16718</v>
      </c>
      <c r="FV923" s="4">
        <v>93</v>
      </c>
      <c r="FW923" s="4">
        <v>4.25</v>
      </c>
      <c r="FX923" s="4">
        <v>-1.7999999999999998</v>
      </c>
      <c r="FY923" s="4">
        <v>0</v>
      </c>
      <c r="FZ923" s="4">
        <v>0</v>
      </c>
      <c r="GA923" s="4">
        <v>0</v>
      </c>
      <c r="GB923" s="4">
        <v>0</v>
      </c>
      <c r="GC923" s="4">
        <v>300</v>
      </c>
      <c r="GD923" s="4">
        <v>-21</v>
      </c>
      <c r="GE923" s="4">
        <v>4.45</v>
      </c>
      <c r="GF923" s="4">
        <v>-1.8999999999999995</v>
      </c>
      <c r="GG923" s="4">
        <v>316</v>
      </c>
      <c r="GH923" s="4">
        <v>0</v>
      </c>
      <c r="GI923" s="4">
        <v>859.1</v>
      </c>
      <c r="GJ923" s="4">
        <v>89.100000000000023</v>
      </c>
      <c r="GK923" s="4">
        <v>12299</v>
      </c>
      <c r="GL923" s="4">
        <v>1866</v>
      </c>
      <c r="GM923" s="4">
        <v>4.8499999999999996</v>
      </c>
      <c r="GN923" s="4">
        <v>-2.0500000000000007</v>
      </c>
      <c r="GO923" s="4">
        <v>1</v>
      </c>
      <c r="GP923" s="4">
        <v>1</v>
      </c>
      <c r="GQ923" s="4">
        <v>768.5</v>
      </c>
      <c r="GR923" s="4">
        <v>233</v>
      </c>
      <c r="GS923" s="4">
        <v>320</v>
      </c>
      <c r="GT923" s="4">
        <v>9</v>
      </c>
      <c r="GU923" s="4">
        <v>5.0999999999999996</v>
      </c>
      <c r="GV923" s="4">
        <v>-2.5</v>
      </c>
      <c r="GW923" s="4">
        <v>286</v>
      </c>
      <c r="GX923" s="4">
        <v>8</v>
      </c>
      <c r="GY923" s="4">
        <v>759.9</v>
      </c>
      <c r="GZ923" s="4">
        <v>90.799999999999955</v>
      </c>
      <c r="HA923" s="4">
        <v>9052</v>
      </c>
      <c r="HB923" s="4">
        <v>-64</v>
      </c>
      <c r="HC923" s="4">
        <v>5.6</v>
      </c>
      <c r="HD923" s="4">
        <v>-2.5500000000000007</v>
      </c>
      <c r="HE923" s="4">
        <v>1</v>
      </c>
      <c r="HF923" s="4">
        <v>0</v>
      </c>
      <c r="HG923" s="4">
        <v>0</v>
      </c>
      <c r="HH923" s="4">
        <v>0</v>
      </c>
      <c r="HI923" s="4">
        <v>1042</v>
      </c>
      <c r="HJ923" s="4">
        <v>-121</v>
      </c>
      <c r="HK923" s="4">
        <v>6.1</v>
      </c>
      <c r="HL923" s="4">
        <v>-2.9000000000000004</v>
      </c>
      <c r="HM923" s="4">
        <v>984</v>
      </c>
      <c r="HN923" s="4">
        <v>81</v>
      </c>
      <c r="HO923" s="4">
        <v>678</v>
      </c>
      <c r="HP923" s="4">
        <v>105.45000000000005</v>
      </c>
      <c r="HQ923" s="4">
        <v>18480</v>
      </c>
      <c r="HR923" s="4">
        <v>3751</v>
      </c>
      <c r="HS923" s="4">
        <v>6.9</v>
      </c>
      <c r="HT923" s="4">
        <v>-3.5499999999999989</v>
      </c>
      <c r="HU923" s="4">
        <v>7</v>
      </c>
      <c r="HV923" s="4">
        <v>0</v>
      </c>
      <c r="HW923" s="4">
        <v>615.1</v>
      </c>
      <c r="HX923" s="4">
        <v>65.100000000000023</v>
      </c>
      <c r="HY923" s="4">
        <v>967</v>
      </c>
      <c r="HZ923" s="4">
        <v>-44</v>
      </c>
      <c r="IA923" s="4">
        <v>7.75</v>
      </c>
      <c r="IB923" s="4">
        <v>-4.3000000000000007</v>
      </c>
      <c r="IC923" s="4">
        <v>398</v>
      </c>
      <c r="ID923" s="4">
        <v>-4</v>
      </c>
      <c r="IE923" s="4">
        <v>576.20000000000005</v>
      </c>
      <c r="IF923" s="4">
        <v>103.55000000000007</v>
      </c>
      <c r="IG923" s="4">
        <v>11252</v>
      </c>
      <c r="IH923" s="4">
        <v>371</v>
      </c>
      <c r="II923" s="4">
        <v>8.75</v>
      </c>
      <c r="IJ923" s="4">
        <v>-5.4</v>
      </c>
      <c r="IK923" s="4">
        <v>73</v>
      </c>
      <c r="IL923" s="4">
        <v>2</v>
      </c>
      <c r="IM923" s="4">
        <v>519.85</v>
      </c>
      <c r="IN923" s="4">
        <v>82.800000000000011</v>
      </c>
      <c r="IO923" s="4">
        <v>2520</v>
      </c>
      <c r="IP923" s="4">
        <v>784</v>
      </c>
      <c r="IQ923" s="4">
        <v>9.9499999999999993</v>
      </c>
      <c r="IR923" s="4">
        <v>-7.1500000000000021</v>
      </c>
      <c r="IS923" s="4">
        <v>866</v>
      </c>
      <c r="IT923" s="4">
        <v>-13</v>
      </c>
      <c r="IU923" s="4">
        <v>481.85</v>
      </c>
      <c r="IV923" s="4">
        <v>96.75</v>
      </c>
      <c r="IW923" s="4">
        <v>15947</v>
      </c>
      <c r="IX923" s="4">
        <v>2431</v>
      </c>
      <c r="IY923" s="4">
        <v>12.25</v>
      </c>
      <c r="IZ923" s="4">
        <v>-8.5</v>
      </c>
      <c r="JA923" s="4">
        <v>51</v>
      </c>
      <c r="JB923" s="4">
        <v>-1</v>
      </c>
      <c r="JC923" s="4">
        <v>420.95</v>
      </c>
      <c r="JD923" s="4">
        <v>77.149999999999977</v>
      </c>
      <c r="JE923" s="4">
        <v>4832</v>
      </c>
      <c r="JF923" s="4">
        <v>2037</v>
      </c>
      <c r="JG923" s="4">
        <v>14.5</v>
      </c>
      <c r="JH923" s="4">
        <v>-10.95</v>
      </c>
      <c r="JI923" s="4">
        <v>2518</v>
      </c>
      <c r="JJ923" s="4">
        <v>159</v>
      </c>
      <c r="JK923" s="4">
        <v>384.55</v>
      </c>
      <c r="JL923" s="4">
        <v>89.25</v>
      </c>
      <c r="JM923" s="4">
        <v>20206</v>
      </c>
      <c r="JN923" s="4">
        <v>4877</v>
      </c>
      <c r="JO923" s="4">
        <v>18.3</v>
      </c>
      <c r="JP923" s="4">
        <v>-13.45</v>
      </c>
      <c r="JQ923" s="5">
        <v>285</v>
      </c>
      <c r="JR923" s="4">
        <v>11</v>
      </c>
      <c r="JS923" s="4">
        <v>347</v>
      </c>
      <c r="JT923" s="4">
        <v>94.35</v>
      </c>
      <c r="JU923" s="4">
        <v>8021</v>
      </c>
      <c r="JV923" s="4">
        <v>2893</v>
      </c>
      <c r="JW923" s="4">
        <v>22.35</v>
      </c>
      <c r="JX923" s="4">
        <v>-16.649999999999999</v>
      </c>
      <c r="JY923" s="4">
        <v>5332</v>
      </c>
      <c r="JZ923" s="4">
        <v>-681</v>
      </c>
      <c r="KA923" s="4">
        <v>291.89999999999998</v>
      </c>
      <c r="KB923" s="4">
        <v>76.599999999999966</v>
      </c>
      <c r="KC923" s="4">
        <v>28416</v>
      </c>
      <c r="KD923" s="4">
        <v>4856</v>
      </c>
      <c r="KE923" s="4">
        <v>28.2</v>
      </c>
      <c r="KF923" s="4">
        <v>-20.95</v>
      </c>
      <c r="KG923" s="4">
        <v>2030</v>
      </c>
      <c r="KH923" s="4">
        <v>641</v>
      </c>
      <c r="KI923" s="4">
        <v>252.45</v>
      </c>
      <c r="KJ923" s="4">
        <v>75</v>
      </c>
      <c r="KK923" s="4">
        <v>8394</v>
      </c>
      <c r="KL923" s="4">
        <v>4394</v>
      </c>
      <c r="KM923" s="4">
        <v>35.65</v>
      </c>
      <c r="KN923" s="4">
        <v>-26.450000000000003</v>
      </c>
      <c r="KO923" s="4">
        <v>16646</v>
      </c>
      <c r="KP923" s="4">
        <v>1097</v>
      </c>
      <c r="KQ923" s="4">
        <v>206.25</v>
      </c>
      <c r="KR923" s="4">
        <v>62.5</v>
      </c>
      <c r="KS923" s="4">
        <v>40506</v>
      </c>
      <c r="KT923" s="4">
        <v>14722</v>
      </c>
      <c r="KU923" s="4">
        <v>45.15</v>
      </c>
      <c r="KV923" s="4">
        <v>-33.000000000000007</v>
      </c>
      <c r="KW923" s="4">
        <v>3203</v>
      </c>
      <c r="KX923" s="4">
        <v>375</v>
      </c>
      <c r="KY923" s="4">
        <v>168.2</v>
      </c>
      <c r="KZ923" s="4">
        <v>55.899999999999991</v>
      </c>
      <c r="LA923" s="4">
        <v>9214</v>
      </c>
      <c r="LB923" s="4">
        <v>4927</v>
      </c>
      <c r="LC923" s="4">
        <v>56.9</v>
      </c>
      <c r="LD923" s="4">
        <v>-40.699999999999996</v>
      </c>
    </row>
    <row r="924" spans="1:316" x14ac:dyDescent="0.25">
      <c r="A924" s="171">
        <v>44071.48690462963</v>
      </c>
      <c r="B924" s="172">
        <v>0.48541666666666666</v>
      </c>
      <c r="C924" s="4">
        <v>11661.6</v>
      </c>
      <c r="D924" s="4">
        <v>11650</v>
      </c>
      <c r="E924" s="173">
        <v>156.20000000000002</v>
      </c>
      <c r="F924" s="173">
        <v>-117.4</v>
      </c>
      <c r="G924" s="173">
        <v>313.89999999999998</v>
      </c>
      <c r="H924" s="173">
        <v>2829.6000000000004</v>
      </c>
      <c r="I924" s="173">
        <v>-5211.5499999999993</v>
      </c>
      <c r="J924" s="173">
        <v>8041.15</v>
      </c>
      <c r="K924" s="127">
        <v>12.05</v>
      </c>
      <c r="L924" s="127">
        <v>18.23</v>
      </c>
      <c r="M924" s="127">
        <v>-3.67</v>
      </c>
      <c r="N924" s="127">
        <v>0.44000000000000128</v>
      </c>
      <c r="O924" s="127">
        <v>-0.50088816318402318</v>
      </c>
      <c r="P924" s="127">
        <v>0.85925262368534805</v>
      </c>
      <c r="Q924" s="127">
        <v>1.3301670857927128</v>
      </c>
      <c r="R924" s="4">
        <v>56506</v>
      </c>
      <c r="S924" s="4">
        <v>86232</v>
      </c>
      <c r="T924" s="173">
        <v>11687.766666666668</v>
      </c>
      <c r="U924" s="173">
        <v>6.9500000000025466</v>
      </c>
      <c r="V924" s="4">
        <v>178283</v>
      </c>
      <c r="W924" s="4">
        <v>-16509</v>
      </c>
      <c r="X924" s="173">
        <v>26.166666666667879</v>
      </c>
      <c r="Y924" s="126">
        <v>46220</v>
      </c>
      <c r="Z924" s="126">
        <v>87466</v>
      </c>
      <c r="AA924" s="126">
        <v>133686</v>
      </c>
      <c r="AB924" s="126">
        <v>29726</v>
      </c>
      <c r="AC924" s="126">
        <v>28025</v>
      </c>
      <c r="AD924" s="176" t="e">
        <v>#REF!</v>
      </c>
      <c r="AE924" s="177">
        <v>7.9865578912223206E-2</v>
      </c>
      <c r="AF924" s="177">
        <v>3.0824657753388898E-2</v>
      </c>
      <c r="AG924" s="177">
        <v>0.25749913724695739</v>
      </c>
      <c r="AH924" s="177">
        <v>0.81974769715497475</v>
      </c>
      <c r="AI924" s="127">
        <v>0.26570346697478103</v>
      </c>
      <c r="AJ924" s="127">
        <v>0</v>
      </c>
      <c r="AK924" s="4">
        <v>0</v>
      </c>
      <c r="AL924" s="178">
        <v>11600</v>
      </c>
      <c r="AM924" s="178">
        <v>11500</v>
      </c>
      <c r="AN924" s="178">
        <v>11400</v>
      </c>
      <c r="AO924" s="178">
        <v>11700</v>
      </c>
      <c r="AS924" s="4">
        <v>2.4333773879610718</v>
      </c>
      <c r="AT924" s="4">
        <v>2.8766781142678739</v>
      </c>
      <c r="AU924" s="4">
        <v>1.2998808013227208</v>
      </c>
      <c r="AV924" s="4">
        <v>0.5951524332512782</v>
      </c>
      <c r="AW924" s="4">
        <v>0.32686698458261959</v>
      </c>
      <c r="AX924" s="4">
        <v>8.3494263319322956E-2</v>
      </c>
      <c r="AY924" s="4">
        <v>18.780487804878049</v>
      </c>
      <c r="AZ924" s="4">
        <v>138.14285714285714</v>
      </c>
      <c r="BA924" s="4">
        <v>28.271356783919597</v>
      </c>
      <c r="BB924" s="4">
        <v>34.520547945205479</v>
      </c>
      <c r="BC924" s="4">
        <v>18.393310265282583</v>
      </c>
      <c r="BD924" s="4">
        <v>94.745098039215691</v>
      </c>
      <c r="BE924" s="4">
        <v>8.0278108859753683</v>
      </c>
      <c r="BF924" s="4">
        <v>27.754325259515571</v>
      </c>
      <c r="BG924" s="4">
        <v>5.3293323330832711</v>
      </c>
      <c r="BH924" s="4">
        <v>4.1349753694581279</v>
      </c>
      <c r="BI924" s="4">
        <v>5</v>
      </c>
      <c r="BJ924" s="4">
        <v>2</v>
      </c>
      <c r="BK924" s="4">
        <v>1659.25</v>
      </c>
      <c r="BL924" s="4">
        <v>84.25</v>
      </c>
      <c r="BM924" s="4">
        <v>7708</v>
      </c>
      <c r="BN924" s="4">
        <v>274</v>
      </c>
      <c r="BO924" s="4">
        <v>1.8</v>
      </c>
      <c r="BP924" s="4">
        <v>-0.74999999999999978</v>
      </c>
      <c r="BQ924" s="4">
        <v>0</v>
      </c>
      <c r="BR924" s="4">
        <v>0</v>
      </c>
      <c r="BS924" s="4">
        <v>0</v>
      </c>
      <c r="BT924" s="4">
        <v>0</v>
      </c>
      <c r="BU924" s="4">
        <v>56</v>
      </c>
      <c r="BV924" s="4">
        <v>0</v>
      </c>
      <c r="BW924" s="4">
        <v>1.8</v>
      </c>
      <c r="BX924" s="4">
        <v>-1.2</v>
      </c>
      <c r="BY924" s="4">
        <v>23</v>
      </c>
      <c r="BZ924" s="4">
        <v>0</v>
      </c>
      <c r="CA924" s="4">
        <v>0</v>
      </c>
      <c r="CB924" s="4">
        <v>0</v>
      </c>
      <c r="CC924" s="4">
        <v>442</v>
      </c>
      <c r="CD924" s="4">
        <v>69</v>
      </c>
      <c r="CE924" s="4">
        <v>2.1</v>
      </c>
      <c r="CF924" s="4">
        <v>-0.79999999999999982</v>
      </c>
      <c r="CG924" s="4">
        <v>0</v>
      </c>
      <c r="CH924" s="4">
        <v>0</v>
      </c>
      <c r="CI924" s="4">
        <v>0</v>
      </c>
      <c r="CJ924" s="4">
        <v>0</v>
      </c>
      <c r="CK924" s="4">
        <v>1</v>
      </c>
      <c r="CL924" s="4">
        <v>1</v>
      </c>
      <c r="CM924" s="4">
        <v>2.2000000000000002</v>
      </c>
      <c r="CN924" s="4">
        <v>-9.6999999999999993</v>
      </c>
      <c r="CO924" s="4">
        <v>11</v>
      </c>
      <c r="CP924" s="4">
        <v>0</v>
      </c>
      <c r="CQ924" s="4">
        <v>1405.4</v>
      </c>
      <c r="CR924" s="4">
        <v>21.400000000000091</v>
      </c>
      <c r="CS924" s="4">
        <v>1358</v>
      </c>
      <c r="CT924" s="4">
        <v>-275</v>
      </c>
      <c r="CU924" s="4">
        <v>2.25</v>
      </c>
      <c r="CV924" s="4">
        <v>-0.85000000000000009</v>
      </c>
      <c r="CW924" s="4">
        <v>0</v>
      </c>
      <c r="CX924" s="4">
        <v>0</v>
      </c>
      <c r="CY924" s="4">
        <v>0</v>
      </c>
      <c r="CZ924" s="4">
        <v>0</v>
      </c>
      <c r="DA924" s="4">
        <v>29</v>
      </c>
      <c r="DB924" s="4">
        <v>1</v>
      </c>
      <c r="DC924" s="4">
        <v>2.5</v>
      </c>
      <c r="DD924" s="4">
        <v>-1.9500000000000002</v>
      </c>
      <c r="DE924" s="4">
        <v>29</v>
      </c>
      <c r="DF924" s="4">
        <v>0</v>
      </c>
      <c r="DG924" s="4">
        <v>0</v>
      </c>
      <c r="DH924" s="4">
        <v>0</v>
      </c>
      <c r="DI924" s="4">
        <v>2237</v>
      </c>
      <c r="DJ924" s="4">
        <v>-7</v>
      </c>
      <c r="DK924" s="4">
        <v>2.5</v>
      </c>
      <c r="DL924" s="4">
        <v>-0.95000000000000018</v>
      </c>
      <c r="DM924" s="4">
        <v>0</v>
      </c>
      <c r="DN924" s="4">
        <v>0</v>
      </c>
      <c r="DO924" s="4">
        <v>0</v>
      </c>
      <c r="DP924" s="4">
        <v>0</v>
      </c>
      <c r="DQ924" s="4">
        <v>19</v>
      </c>
      <c r="DR924" s="4">
        <v>18</v>
      </c>
      <c r="DS924" s="4">
        <v>2.5499999999999998</v>
      </c>
      <c r="DT924" s="4">
        <v>-2.25</v>
      </c>
      <c r="DU924" s="4">
        <v>1</v>
      </c>
      <c r="DV924" s="4">
        <v>0</v>
      </c>
      <c r="DW924" s="4">
        <v>0</v>
      </c>
      <c r="DX924" s="4">
        <v>0</v>
      </c>
      <c r="DY924" s="4">
        <v>3511</v>
      </c>
      <c r="DZ924" s="4">
        <v>-85</v>
      </c>
      <c r="EA924" s="4">
        <v>2.8</v>
      </c>
      <c r="EB924" s="4">
        <v>-1.0500000000000003</v>
      </c>
      <c r="EC924" s="4">
        <v>0</v>
      </c>
      <c r="ED924" s="4">
        <v>0</v>
      </c>
      <c r="EE924" s="4">
        <v>0</v>
      </c>
      <c r="EF924" s="4">
        <v>0</v>
      </c>
      <c r="EG924" s="4">
        <v>176</v>
      </c>
      <c r="EH924" s="4">
        <v>169</v>
      </c>
      <c r="EI924" s="4">
        <v>3.05</v>
      </c>
      <c r="EJ924" s="4">
        <v>-1.6500000000000004</v>
      </c>
      <c r="EK924" s="4">
        <v>101</v>
      </c>
      <c r="EL924" s="4">
        <v>0</v>
      </c>
      <c r="EM924" s="4">
        <v>1164.25</v>
      </c>
      <c r="EN924" s="4">
        <v>100</v>
      </c>
      <c r="EO924" s="4">
        <v>20512</v>
      </c>
      <c r="EP924" s="4">
        <v>1609</v>
      </c>
      <c r="EQ924" s="4">
        <v>3.25</v>
      </c>
      <c r="ER924" s="4">
        <v>-1.2000000000000002</v>
      </c>
      <c r="ES924" s="4">
        <v>1</v>
      </c>
      <c r="ET924" s="4">
        <v>1</v>
      </c>
      <c r="EU924" s="4">
        <v>1048.2</v>
      </c>
      <c r="EV924" s="4">
        <v>377.35</v>
      </c>
      <c r="EW924" s="4">
        <v>270</v>
      </c>
      <c r="EX924" s="4">
        <v>244</v>
      </c>
      <c r="EY924" s="4">
        <v>3.5</v>
      </c>
      <c r="EZ924" s="4">
        <v>-1.4500000000000002</v>
      </c>
      <c r="FA924" s="4">
        <v>26</v>
      </c>
      <c r="FB924" s="4">
        <v>0</v>
      </c>
      <c r="FC924" s="4">
        <v>1061.2</v>
      </c>
      <c r="FD924" s="4">
        <v>99.75</v>
      </c>
      <c r="FE924" s="4">
        <v>5527</v>
      </c>
      <c r="FF924" s="4">
        <v>378</v>
      </c>
      <c r="FG924" s="4">
        <v>3.7</v>
      </c>
      <c r="FH924" s="4">
        <v>-1.4500000000000002</v>
      </c>
      <c r="FI924" s="4">
        <v>0</v>
      </c>
      <c r="FJ924" s="4">
        <v>0</v>
      </c>
      <c r="FK924" s="4">
        <v>0</v>
      </c>
      <c r="FL924" s="4">
        <v>0</v>
      </c>
      <c r="FM924" s="4">
        <v>76</v>
      </c>
      <c r="FN924" s="4">
        <v>63</v>
      </c>
      <c r="FO924" s="4">
        <v>4</v>
      </c>
      <c r="FP924" s="4">
        <v>-1.7000000000000002</v>
      </c>
      <c r="FQ924" s="4">
        <v>9</v>
      </c>
      <c r="FR924" s="4">
        <v>0</v>
      </c>
      <c r="FS924" s="4">
        <v>959.3</v>
      </c>
      <c r="FT924" s="4">
        <v>93.949999999999932</v>
      </c>
      <c r="FU924" s="4">
        <v>16718</v>
      </c>
      <c r="FV924" s="4">
        <v>93</v>
      </c>
      <c r="FW924" s="4">
        <v>4.2</v>
      </c>
      <c r="FX924" s="4">
        <v>-1.8499999999999996</v>
      </c>
      <c r="FY924" s="4">
        <v>0</v>
      </c>
      <c r="FZ924" s="4">
        <v>0</v>
      </c>
      <c r="GA924" s="4">
        <v>0</v>
      </c>
      <c r="GB924" s="4">
        <v>0</v>
      </c>
      <c r="GC924" s="4">
        <v>300</v>
      </c>
      <c r="GD924" s="4">
        <v>-21</v>
      </c>
      <c r="GE924" s="4">
        <v>4.45</v>
      </c>
      <c r="GF924" s="4">
        <v>-1.8999999999999995</v>
      </c>
      <c r="GG924" s="4">
        <v>316</v>
      </c>
      <c r="GH924" s="4">
        <v>0</v>
      </c>
      <c r="GI924" s="4">
        <v>859.1</v>
      </c>
      <c r="GJ924" s="4">
        <v>89.100000000000023</v>
      </c>
      <c r="GK924" s="4">
        <v>12299</v>
      </c>
      <c r="GL924" s="4">
        <v>1866</v>
      </c>
      <c r="GM924" s="4">
        <v>4.8</v>
      </c>
      <c r="GN924" s="4">
        <v>-2.1000000000000005</v>
      </c>
      <c r="GO924" s="4">
        <v>1</v>
      </c>
      <c r="GP924" s="4">
        <v>1</v>
      </c>
      <c r="GQ924" s="4">
        <v>768.5</v>
      </c>
      <c r="GR924" s="4">
        <v>233</v>
      </c>
      <c r="GS924" s="4">
        <v>355</v>
      </c>
      <c r="GT924" s="4">
        <v>44</v>
      </c>
      <c r="GU924" s="4">
        <v>5</v>
      </c>
      <c r="GV924" s="4">
        <v>-2.5999999999999996</v>
      </c>
      <c r="GW924" s="4">
        <v>286</v>
      </c>
      <c r="GX924" s="4">
        <v>8</v>
      </c>
      <c r="GY924" s="4">
        <v>759.9</v>
      </c>
      <c r="GZ924" s="4">
        <v>90.799999999999955</v>
      </c>
      <c r="HA924" s="4">
        <v>9052</v>
      </c>
      <c r="HB924" s="4">
        <v>-64</v>
      </c>
      <c r="HC924" s="4">
        <v>5.55</v>
      </c>
      <c r="HD924" s="4">
        <v>-2.6000000000000005</v>
      </c>
      <c r="HE924" s="4">
        <v>1</v>
      </c>
      <c r="HF924" s="4">
        <v>0</v>
      </c>
      <c r="HG924" s="4">
        <v>0</v>
      </c>
      <c r="HH924" s="4">
        <v>0</v>
      </c>
      <c r="HI924" s="4">
        <v>1042</v>
      </c>
      <c r="HJ924" s="4">
        <v>-121</v>
      </c>
      <c r="HK924" s="4">
        <v>5.95</v>
      </c>
      <c r="HL924" s="4">
        <v>-3.05</v>
      </c>
      <c r="HM924" s="4">
        <v>984</v>
      </c>
      <c r="HN924" s="4">
        <v>81</v>
      </c>
      <c r="HO924" s="4">
        <v>663</v>
      </c>
      <c r="HP924" s="4">
        <v>90.450000000000045</v>
      </c>
      <c r="HQ924" s="4">
        <v>18480</v>
      </c>
      <c r="HR924" s="4">
        <v>3751</v>
      </c>
      <c r="HS924" s="4">
        <v>6.85</v>
      </c>
      <c r="HT924" s="4">
        <v>-3.5999999999999996</v>
      </c>
      <c r="HU924" s="4">
        <v>7</v>
      </c>
      <c r="HV924" s="4">
        <v>0</v>
      </c>
      <c r="HW924" s="4">
        <v>615.1</v>
      </c>
      <c r="HX924" s="4">
        <v>65.100000000000023</v>
      </c>
      <c r="HY924" s="4">
        <v>967</v>
      </c>
      <c r="HZ924" s="4">
        <v>-44</v>
      </c>
      <c r="IA924" s="4">
        <v>7.75</v>
      </c>
      <c r="IB924" s="4">
        <v>-4.3000000000000007</v>
      </c>
      <c r="IC924" s="4">
        <v>398</v>
      </c>
      <c r="ID924" s="4">
        <v>-4</v>
      </c>
      <c r="IE924" s="4">
        <v>566.15</v>
      </c>
      <c r="IF924" s="4">
        <v>93.5</v>
      </c>
      <c r="IG924" s="4">
        <v>11252</v>
      </c>
      <c r="IH924" s="4">
        <v>371</v>
      </c>
      <c r="II924" s="4">
        <v>8.85</v>
      </c>
      <c r="IJ924" s="4">
        <v>-5.3000000000000007</v>
      </c>
      <c r="IK924" s="4">
        <v>73</v>
      </c>
      <c r="IL924" s="4">
        <v>2</v>
      </c>
      <c r="IM924" s="4">
        <v>519.85</v>
      </c>
      <c r="IN924" s="4">
        <v>82.800000000000011</v>
      </c>
      <c r="IO924" s="4">
        <v>2520</v>
      </c>
      <c r="IP924" s="4">
        <v>784</v>
      </c>
      <c r="IQ924" s="4">
        <v>10.15</v>
      </c>
      <c r="IR924" s="4">
        <v>-6.9500000000000011</v>
      </c>
      <c r="IS924" s="4">
        <v>867</v>
      </c>
      <c r="IT924" s="4">
        <v>-12</v>
      </c>
      <c r="IU924" s="4">
        <v>467.6</v>
      </c>
      <c r="IV924" s="4">
        <v>82.5</v>
      </c>
      <c r="IW924" s="4">
        <v>15947</v>
      </c>
      <c r="IX924" s="4">
        <v>2431</v>
      </c>
      <c r="IY924" s="4">
        <v>12.1</v>
      </c>
      <c r="IZ924" s="4">
        <v>-8.65</v>
      </c>
      <c r="JA924" s="4">
        <v>51</v>
      </c>
      <c r="JB924" s="4">
        <v>-1</v>
      </c>
      <c r="JC924" s="4">
        <v>420.95</v>
      </c>
      <c r="JD924" s="4">
        <v>77.149999999999977</v>
      </c>
      <c r="JE924" s="4">
        <v>4832</v>
      </c>
      <c r="JF924" s="4">
        <v>2037</v>
      </c>
      <c r="JG924" s="4">
        <v>14.75</v>
      </c>
      <c r="JH924" s="4">
        <v>-10.7</v>
      </c>
      <c r="JI924" s="4">
        <v>2517</v>
      </c>
      <c r="JJ924" s="4">
        <v>158</v>
      </c>
      <c r="JK924" s="4">
        <v>382.75</v>
      </c>
      <c r="JL924" s="4">
        <v>87.449999999999989</v>
      </c>
      <c r="JM924" s="4">
        <v>20206</v>
      </c>
      <c r="JN924" s="4">
        <v>4877</v>
      </c>
      <c r="JO924" s="4">
        <v>18.2</v>
      </c>
      <c r="JP924" s="4">
        <v>-13.55</v>
      </c>
      <c r="JQ924" s="5">
        <v>289</v>
      </c>
      <c r="JR924" s="4">
        <v>15</v>
      </c>
      <c r="JS924" s="4">
        <v>337</v>
      </c>
      <c r="JT924" s="4">
        <v>84.35</v>
      </c>
      <c r="JU924" s="4">
        <v>8021</v>
      </c>
      <c r="JV924" s="4">
        <v>2893</v>
      </c>
      <c r="JW924" s="4">
        <v>22.6</v>
      </c>
      <c r="JX924" s="4">
        <v>-16.399999999999999</v>
      </c>
      <c r="JY924" s="4">
        <v>5332</v>
      </c>
      <c r="JZ924" s="4">
        <v>-681</v>
      </c>
      <c r="KA924" s="4">
        <v>286.14999999999998</v>
      </c>
      <c r="KB924" s="4">
        <v>70.849999999999966</v>
      </c>
      <c r="KC924" s="4">
        <v>28416</v>
      </c>
      <c r="KD924" s="4">
        <v>4856</v>
      </c>
      <c r="KE924" s="4">
        <v>28.7</v>
      </c>
      <c r="KF924" s="4">
        <v>-20.45</v>
      </c>
      <c r="KG924" s="4">
        <v>2030</v>
      </c>
      <c r="KH924" s="4">
        <v>641</v>
      </c>
      <c r="KI924" s="4">
        <v>244.55</v>
      </c>
      <c r="KJ924" s="4">
        <v>67.100000000000023</v>
      </c>
      <c r="KK924" s="4">
        <v>8394</v>
      </c>
      <c r="KL924" s="4">
        <v>4394</v>
      </c>
      <c r="KM924" s="4">
        <v>36.15</v>
      </c>
      <c r="KN924" s="4">
        <v>-25.950000000000003</v>
      </c>
      <c r="KO924" s="4">
        <v>16646</v>
      </c>
      <c r="KP924" s="4">
        <v>1097</v>
      </c>
      <c r="KQ924" s="4">
        <v>204.5</v>
      </c>
      <c r="KR924" s="4">
        <v>60.75</v>
      </c>
      <c r="KS924" s="4">
        <v>40506</v>
      </c>
      <c r="KT924" s="4">
        <v>14722</v>
      </c>
      <c r="KU924" s="4">
        <v>45.95</v>
      </c>
      <c r="KV924" s="4">
        <v>-32.200000000000003</v>
      </c>
      <c r="KW924" s="4">
        <v>3203</v>
      </c>
      <c r="KX924" s="4">
        <v>375</v>
      </c>
      <c r="KY924" s="4">
        <v>165.6</v>
      </c>
      <c r="KZ924" s="4">
        <v>53.3</v>
      </c>
      <c r="LA924" s="4">
        <v>9214</v>
      </c>
      <c r="LB924" s="4">
        <v>4927</v>
      </c>
      <c r="LC924" s="4">
        <v>58</v>
      </c>
      <c r="LD924" s="4">
        <v>-39.599999999999994</v>
      </c>
    </row>
    <row r="925" spans="1:316" x14ac:dyDescent="0.25">
      <c r="A925" s="171">
        <v>44071.485864467591</v>
      </c>
      <c r="B925" s="172">
        <v>0.48472222222222222</v>
      </c>
      <c r="C925" s="4">
        <v>11660.25</v>
      </c>
      <c r="D925" s="4">
        <v>11650</v>
      </c>
      <c r="E925" s="173">
        <v>146.4</v>
      </c>
      <c r="F925" s="173">
        <v>-116.5</v>
      </c>
      <c r="G925" s="173">
        <v>313.89999999999998</v>
      </c>
      <c r="H925" s="173">
        <v>2769.5500000000006</v>
      </c>
      <c r="I925" s="173">
        <v>-5185.1499999999996</v>
      </c>
      <c r="J925" s="173">
        <v>7954.7000000000007</v>
      </c>
      <c r="K925" s="127">
        <v>12.05</v>
      </c>
      <c r="L925" s="127">
        <v>18.23</v>
      </c>
      <c r="M925" s="127">
        <v>-3.67</v>
      </c>
      <c r="N925" s="127">
        <v>0.44000000000000128</v>
      </c>
      <c r="O925" s="127">
        <v>-0.49807705500186983</v>
      </c>
      <c r="P925" s="127">
        <v>0.85877873461087662</v>
      </c>
      <c r="Q925" s="127">
        <v>1.3069993099694415</v>
      </c>
      <c r="R925" s="4">
        <v>59588</v>
      </c>
      <c r="S925" s="4">
        <v>84926</v>
      </c>
      <c r="T925" s="173">
        <v>11680.816666666666</v>
      </c>
      <c r="U925" s="173">
        <v>-0.93333333333430346</v>
      </c>
      <c r="V925" s="4">
        <v>178283</v>
      </c>
      <c r="W925" s="4">
        <v>-15406</v>
      </c>
      <c r="X925" s="173">
        <v>20.566666666665697</v>
      </c>
      <c r="Y925" s="126">
        <v>41752</v>
      </c>
      <c r="Z925" s="126">
        <v>86110</v>
      </c>
      <c r="AA925" s="126">
        <v>127862</v>
      </c>
      <c r="AB925" s="126">
        <v>25338</v>
      </c>
      <c r="AC925" s="126">
        <v>26750</v>
      </c>
      <c r="AD925" s="176" t="e">
        <v>#REF!</v>
      </c>
      <c r="AE925" s="177">
        <v>5.7616089678577398E-2</v>
      </c>
      <c r="AF925" s="177">
        <v>1.999516485336128E-2</v>
      </c>
      <c r="AG925" s="177">
        <v>0.22221623375390015</v>
      </c>
      <c r="AH925" s="177">
        <v>0.73711492815831103</v>
      </c>
      <c r="AI925" s="127">
        <v>0.19513345637675356</v>
      </c>
      <c r="AJ925" s="127">
        <v>0</v>
      </c>
      <c r="AK925" s="4">
        <v>0</v>
      </c>
      <c r="AL925" s="178">
        <v>11600</v>
      </c>
      <c r="AM925" s="178">
        <v>11500</v>
      </c>
      <c r="AN925" s="178">
        <v>11400</v>
      </c>
      <c r="AO925" s="178">
        <v>11700</v>
      </c>
      <c r="AS925" s="4">
        <v>2.4507025266839535</v>
      </c>
      <c r="AT925" s="4">
        <v>2.6298230345227736</v>
      </c>
      <c r="AU925" s="4">
        <v>1.2708309800820814</v>
      </c>
      <c r="AV925" s="4">
        <v>0.5036470378936132</v>
      </c>
      <c r="AW925" s="4">
        <v>0.3029725436805083</v>
      </c>
      <c r="AX925" s="4">
        <v>8.7560183630052621E-2</v>
      </c>
      <c r="AY925" s="4">
        <v>18.546747967479675</v>
      </c>
      <c r="AZ925" s="4">
        <v>131.85714285714286</v>
      </c>
      <c r="BA925" s="4">
        <v>28.695979899497488</v>
      </c>
      <c r="BB925" s="4">
        <v>33.315068493150683</v>
      </c>
      <c r="BC925" s="4">
        <v>18.747685185185187</v>
      </c>
      <c r="BD925" s="4">
        <v>89.764705882352942</v>
      </c>
      <c r="BE925" s="4">
        <v>7.9789431863329359</v>
      </c>
      <c r="BF925" s="4">
        <v>26.20469798657718</v>
      </c>
      <c r="BG925" s="4">
        <v>5.3645347753123254</v>
      </c>
      <c r="BH925" s="4">
        <v>4.0583207642031169</v>
      </c>
      <c r="BI925" s="4">
        <v>5</v>
      </c>
      <c r="BJ925" s="4">
        <v>2</v>
      </c>
      <c r="BK925" s="4">
        <v>1659.25</v>
      </c>
      <c r="BL925" s="4">
        <v>84.25</v>
      </c>
      <c r="BM925" s="4">
        <v>7708</v>
      </c>
      <c r="BN925" s="4">
        <v>274</v>
      </c>
      <c r="BO925" s="4">
        <v>1.85</v>
      </c>
      <c r="BP925" s="4">
        <v>-0.69999999999999973</v>
      </c>
      <c r="BQ925" s="4">
        <v>0</v>
      </c>
      <c r="BR925" s="4">
        <v>0</v>
      </c>
      <c r="BS925" s="4">
        <v>0</v>
      </c>
      <c r="BT925" s="4">
        <v>0</v>
      </c>
      <c r="BU925" s="4">
        <v>56</v>
      </c>
      <c r="BV925" s="4">
        <v>0</v>
      </c>
      <c r="BW925" s="4">
        <v>1.8</v>
      </c>
      <c r="BX925" s="4">
        <v>-1.2</v>
      </c>
      <c r="BY925" s="4">
        <v>23</v>
      </c>
      <c r="BZ925" s="4">
        <v>0</v>
      </c>
      <c r="CA925" s="4">
        <v>0</v>
      </c>
      <c r="CB925" s="4">
        <v>0</v>
      </c>
      <c r="CC925" s="4">
        <v>453</v>
      </c>
      <c r="CD925" s="4">
        <v>80</v>
      </c>
      <c r="CE925" s="4">
        <v>2.1</v>
      </c>
      <c r="CF925" s="4">
        <v>-0.79999999999999982</v>
      </c>
      <c r="CG925" s="4">
        <v>0</v>
      </c>
      <c r="CH925" s="4">
        <v>0</v>
      </c>
      <c r="CI925" s="4">
        <v>0</v>
      </c>
      <c r="CJ925" s="4">
        <v>0</v>
      </c>
      <c r="CK925" s="4">
        <v>1</v>
      </c>
      <c r="CL925" s="4">
        <v>1</v>
      </c>
      <c r="CM925" s="4">
        <v>2.2000000000000002</v>
      </c>
      <c r="CN925" s="4">
        <v>-9.6999999999999993</v>
      </c>
      <c r="CO925" s="4">
        <v>11</v>
      </c>
      <c r="CP925" s="4">
        <v>0</v>
      </c>
      <c r="CQ925" s="4">
        <v>1405.4</v>
      </c>
      <c r="CR925" s="4">
        <v>21.400000000000091</v>
      </c>
      <c r="CS925" s="4">
        <v>1372</v>
      </c>
      <c r="CT925" s="4">
        <v>-261</v>
      </c>
      <c r="CU925" s="4">
        <v>2.15</v>
      </c>
      <c r="CV925" s="4">
        <v>-0.95000000000000018</v>
      </c>
      <c r="CW925" s="4">
        <v>0</v>
      </c>
      <c r="CX925" s="4">
        <v>0</v>
      </c>
      <c r="CY925" s="4">
        <v>0</v>
      </c>
      <c r="CZ925" s="4">
        <v>0</v>
      </c>
      <c r="DA925" s="4">
        <v>29</v>
      </c>
      <c r="DB925" s="4">
        <v>1</v>
      </c>
      <c r="DC925" s="4">
        <v>2.5</v>
      </c>
      <c r="DD925" s="4">
        <v>-1.9500000000000002</v>
      </c>
      <c r="DE925" s="4">
        <v>29</v>
      </c>
      <c r="DF925" s="4">
        <v>0</v>
      </c>
      <c r="DG925" s="4">
        <v>0</v>
      </c>
      <c r="DH925" s="4">
        <v>0</v>
      </c>
      <c r="DI925" s="4">
        <v>2237</v>
      </c>
      <c r="DJ925" s="4">
        <v>-7</v>
      </c>
      <c r="DK925" s="4">
        <v>2.5</v>
      </c>
      <c r="DL925" s="4">
        <v>-0.95000000000000018</v>
      </c>
      <c r="DM925" s="4">
        <v>0</v>
      </c>
      <c r="DN925" s="4">
        <v>0</v>
      </c>
      <c r="DO925" s="4">
        <v>0</v>
      </c>
      <c r="DP925" s="4">
        <v>0</v>
      </c>
      <c r="DQ925" s="4">
        <v>19</v>
      </c>
      <c r="DR925" s="4">
        <v>18</v>
      </c>
      <c r="DS925" s="4">
        <v>2.5499999999999998</v>
      </c>
      <c r="DT925" s="4">
        <v>-2.25</v>
      </c>
      <c r="DU925" s="4">
        <v>1</v>
      </c>
      <c r="DV925" s="4">
        <v>0</v>
      </c>
      <c r="DW925" s="4">
        <v>0</v>
      </c>
      <c r="DX925" s="4">
        <v>0</v>
      </c>
      <c r="DY925" s="4">
        <v>3511</v>
      </c>
      <c r="DZ925" s="4">
        <v>-85</v>
      </c>
      <c r="EA925" s="4">
        <v>2.8</v>
      </c>
      <c r="EB925" s="4">
        <v>-1.0500000000000003</v>
      </c>
      <c r="EC925" s="4">
        <v>0</v>
      </c>
      <c r="ED925" s="4">
        <v>0</v>
      </c>
      <c r="EE925" s="4">
        <v>0</v>
      </c>
      <c r="EF925" s="4">
        <v>0</v>
      </c>
      <c r="EG925" s="4">
        <v>176</v>
      </c>
      <c r="EH925" s="4">
        <v>169</v>
      </c>
      <c r="EI925" s="4">
        <v>3.05</v>
      </c>
      <c r="EJ925" s="4">
        <v>-1.6500000000000004</v>
      </c>
      <c r="EK925" s="4">
        <v>101</v>
      </c>
      <c r="EL925" s="4">
        <v>0</v>
      </c>
      <c r="EM925" s="4">
        <v>1164.25</v>
      </c>
      <c r="EN925" s="4">
        <v>100</v>
      </c>
      <c r="EO925" s="4">
        <v>20480</v>
      </c>
      <c r="EP925" s="4">
        <v>1577</v>
      </c>
      <c r="EQ925" s="4">
        <v>3.3</v>
      </c>
      <c r="ER925" s="4">
        <v>-1.1500000000000004</v>
      </c>
      <c r="ES925" s="4">
        <v>1</v>
      </c>
      <c r="ET925" s="4">
        <v>1</v>
      </c>
      <c r="EU925" s="4">
        <v>1048.2</v>
      </c>
      <c r="EV925" s="4">
        <v>377.35</v>
      </c>
      <c r="EW925" s="4">
        <v>270</v>
      </c>
      <c r="EX925" s="4">
        <v>244</v>
      </c>
      <c r="EY925" s="4">
        <v>3.5</v>
      </c>
      <c r="EZ925" s="4">
        <v>-1.4500000000000002</v>
      </c>
      <c r="FA925" s="4">
        <v>26</v>
      </c>
      <c r="FB925" s="4">
        <v>0</v>
      </c>
      <c r="FC925" s="4">
        <v>1061.2</v>
      </c>
      <c r="FD925" s="4">
        <v>99.75</v>
      </c>
      <c r="FE925" s="4">
        <v>5527</v>
      </c>
      <c r="FF925" s="4">
        <v>378</v>
      </c>
      <c r="FG925" s="4">
        <v>3.7</v>
      </c>
      <c r="FH925" s="4">
        <v>-1.4500000000000002</v>
      </c>
      <c r="FI925" s="4">
        <v>0</v>
      </c>
      <c r="FJ925" s="4">
        <v>0</v>
      </c>
      <c r="FK925" s="4">
        <v>0</v>
      </c>
      <c r="FL925" s="4">
        <v>0</v>
      </c>
      <c r="FM925" s="4">
        <v>67</v>
      </c>
      <c r="FN925" s="4">
        <v>54</v>
      </c>
      <c r="FO925" s="4">
        <v>3.8</v>
      </c>
      <c r="FP925" s="4">
        <v>-1.9000000000000004</v>
      </c>
      <c r="FQ925" s="4">
        <v>9</v>
      </c>
      <c r="FR925" s="4">
        <v>0</v>
      </c>
      <c r="FS925" s="4">
        <v>959.3</v>
      </c>
      <c r="FT925" s="4">
        <v>93.949999999999932</v>
      </c>
      <c r="FU925" s="4">
        <v>16733</v>
      </c>
      <c r="FV925" s="4">
        <v>108</v>
      </c>
      <c r="FW925" s="4">
        <v>4.2</v>
      </c>
      <c r="FX925" s="4">
        <v>-1.8499999999999996</v>
      </c>
      <c r="FY925" s="4">
        <v>0</v>
      </c>
      <c r="FZ925" s="4">
        <v>0</v>
      </c>
      <c r="GA925" s="4">
        <v>0</v>
      </c>
      <c r="GB925" s="4">
        <v>0</v>
      </c>
      <c r="GC925" s="4">
        <v>300</v>
      </c>
      <c r="GD925" s="4">
        <v>-21</v>
      </c>
      <c r="GE925" s="4">
        <v>4.45</v>
      </c>
      <c r="GF925" s="4">
        <v>-1.8999999999999995</v>
      </c>
      <c r="GG925" s="4">
        <v>316</v>
      </c>
      <c r="GH925" s="4">
        <v>0</v>
      </c>
      <c r="GI925" s="4">
        <v>859.1</v>
      </c>
      <c r="GJ925" s="4">
        <v>89.100000000000023</v>
      </c>
      <c r="GK925" s="4">
        <v>12552</v>
      </c>
      <c r="GL925" s="4">
        <v>2119</v>
      </c>
      <c r="GM925" s="4">
        <v>4.8</v>
      </c>
      <c r="GN925" s="4">
        <v>-2.1000000000000005</v>
      </c>
      <c r="GO925" s="4">
        <v>1</v>
      </c>
      <c r="GP925" s="4">
        <v>1</v>
      </c>
      <c r="GQ925" s="4">
        <v>768.5</v>
      </c>
      <c r="GR925" s="4">
        <v>233</v>
      </c>
      <c r="GS925" s="4">
        <v>355</v>
      </c>
      <c r="GT925" s="4">
        <v>44</v>
      </c>
      <c r="GU925" s="4">
        <v>5.2</v>
      </c>
      <c r="GV925" s="4">
        <v>-2.3999999999999995</v>
      </c>
      <c r="GW925" s="4">
        <v>286</v>
      </c>
      <c r="GX925" s="4">
        <v>8</v>
      </c>
      <c r="GY925" s="4">
        <v>759.9</v>
      </c>
      <c r="GZ925" s="4">
        <v>90.799999999999955</v>
      </c>
      <c r="HA925" s="4">
        <v>9135</v>
      </c>
      <c r="HB925" s="4">
        <v>19</v>
      </c>
      <c r="HC925" s="4">
        <v>5.5</v>
      </c>
      <c r="HD925" s="4">
        <v>-2.6500000000000004</v>
      </c>
      <c r="HE925" s="4">
        <v>1</v>
      </c>
      <c r="HF925" s="4">
        <v>0</v>
      </c>
      <c r="HG925" s="4">
        <v>0</v>
      </c>
      <c r="HH925" s="4">
        <v>0</v>
      </c>
      <c r="HI925" s="4">
        <v>1033</v>
      </c>
      <c r="HJ925" s="4">
        <v>-130</v>
      </c>
      <c r="HK925" s="4">
        <v>6.1</v>
      </c>
      <c r="HL925" s="4">
        <v>-2.9000000000000004</v>
      </c>
      <c r="HM925" s="4">
        <v>984</v>
      </c>
      <c r="HN925" s="4">
        <v>81</v>
      </c>
      <c r="HO925" s="4">
        <v>649.6</v>
      </c>
      <c r="HP925" s="4">
        <v>77.050000000000068</v>
      </c>
      <c r="HQ925" s="4">
        <v>18250</v>
      </c>
      <c r="HR925" s="4">
        <v>3521</v>
      </c>
      <c r="HS925" s="4">
        <v>6.85</v>
      </c>
      <c r="HT925" s="4">
        <v>-3.5999999999999996</v>
      </c>
      <c r="HU925" s="4">
        <v>7</v>
      </c>
      <c r="HV925" s="4">
        <v>0</v>
      </c>
      <c r="HW925" s="4">
        <v>615.1</v>
      </c>
      <c r="HX925" s="4">
        <v>65.100000000000023</v>
      </c>
      <c r="HY925" s="4">
        <v>923</v>
      </c>
      <c r="HZ925" s="4">
        <v>-88</v>
      </c>
      <c r="IA925" s="4">
        <v>7.65</v>
      </c>
      <c r="IB925" s="4">
        <v>-4.4000000000000004</v>
      </c>
      <c r="IC925" s="4">
        <v>398</v>
      </c>
      <c r="ID925" s="4">
        <v>-4</v>
      </c>
      <c r="IE925" s="4">
        <v>566.15</v>
      </c>
      <c r="IF925" s="4">
        <v>93.5</v>
      </c>
      <c r="IG925" s="4">
        <v>11421</v>
      </c>
      <c r="IH925" s="4">
        <v>540</v>
      </c>
      <c r="II925" s="4">
        <v>8.85</v>
      </c>
      <c r="IJ925" s="4">
        <v>-5.3000000000000007</v>
      </c>
      <c r="IK925" s="4">
        <v>73</v>
      </c>
      <c r="IL925" s="4">
        <v>2</v>
      </c>
      <c r="IM925" s="4">
        <v>519.85</v>
      </c>
      <c r="IN925" s="4">
        <v>82.800000000000011</v>
      </c>
      <c r="IO925" s="4">
        <v>2432</v>
      </c>
      <c r="IP925" s="4">
        <v>696</v>
      </c>
      <c r="IQ925" s="4">
        <v>10.15</v>
      </c>
      <c r="IR925" s="4">
        <v>-6.9500000000000011</v>
      </c>
      <c r="IS925" s="4">
        <v>864</v>
      </c>
      <c r="IT925" s="4">
        <v>-15</v>
      </c>
      <c r="IU925" s="4">
        <v>467.6</v>
      </c>
      <c r="IV925" s="4">
        <v>82.5</v>
      </c>
      <c r="IW925" s="4">
        <v>16198</v>
      </c>
      <c r="IX925" s="4">
        <v>2682</v>
      </c>
      <c r="IY925" s="4">
        <v>12.2</v>
      </c>
      <c r="IZ925" s="4">
        <v>-8.5500000000000007</v>
      </c>
      <c r="JA925" s="4">
        <v>51</v>
      </c>
      <c r="JB925" s="4">
        <v>-1</v>
      </c>
      <c r="JC925" s="4">
        <v>420.95</v>
      </c>
      <c r="JD925" s="4">
        <v>77.149999999999977</v>
      </c>
      <c r="JE925" s="4">
        <v>4578</v>
      </c>
      <c r="JF925" s="4">
        <v>1783</v>
      </c>
      <c r="JG925" s="4">
        <v>14.8</v>
      </c>
      <c r="JH925" s="4">
        <v>-10.649999999999999</v>
      </c>
      <c r="JI925" s="4">
        <v>2517</v>
      </c>
      <c r="JJ925" s="4">
        <v>158</v>
      </c>
      <c r="JK925" s="4">
        <v>371.85</v>
      </c>
      <c r="JL925" s="4">
        <v>76.550000000000011</v>
      </c>
      <c r="JM925" s="4">
        <v>20083</v>
      </c>
      <c r="JN925" s="4">
        <v>4754</v>
      </c>
      <c r="JO925" s="4">
        <v>18.2</v>
      </c>
      <c r="JP925" s="4">
        <v>-13.55</v>
      </c>
      <c r="JQ925" s="5">
        <v>298</v>
      </c>
      <c r="JR925" s="4">
        <v>24</v>
      </c>
      <c r="JS925" s="4">
        <v>326</v>
      </c>
      <c r="JT925" s="4">
        <v>73.349999999999994</v>
      </c>
      <c r="JU925" s="4">
        <v>7809</v>
      </c>
      <c r="JV925" s="4">
        <v>2681</v>
      </c>
      <c r="JW925" s="4">
        <v>22.45</v>
      </c>
      <c r="JX925" s="4">
        <v>-16.55</v>
      </c>
      <c r="JY925" s="4">
        <v>5363</v>
      </c>
      <c r="JZ925" s="4">
        <v>-650</v>
      </c>
      <c r="KA925" s="4">
        <v>282.05</v>
      </c>
      <c r="KB925" s="4">
        <v>66.75</v>
      </c>
      <c r="KC925" s="4">
        <v>28770</v>
      </c>
      <c r="KD925" s="4">
        <v>5210</v>
      </c>
      <c r="KE925" s="4">
        <v>28.55</v>
      </c>
      <c r="KF925" s="4">
        <v>-20.599999999999998</v>
      </c>
      <c r="KG925" s="4">
        <v>1989</v>
      </c>
      <c r="KH925" s="4">
        <v>600</v>
      </c>
      <c r="KI925" s="4">
        <v>242</v>
      </c>
      <c r="KJ925" s="4">
        <v>64.550000000000011</v>
      </c>
      <c r="KK925" s="4">
        <v>8072</v>
      </c>
      <c r="KL925" s="4">
        <v>4072</v>
      </c>
      <c r="KM925" s="4">
        <v>36.049999999999997</v>
      </c>
      <c r="KN925" s="4">
        <v>-26.050000000000004</v>
      </c>
      <c r="KO925" s="4">
        <v>16583</v>
      </c>
      <c r="KP925" s="4">
        <v>1034</v>
      </c>
      <c r="KQ925" s="4">
        <v>200.9</v>
      </c>
      <c r="KR925" s="4">
        <v>57.150000000000006</v>
      </c>
      <c r="KS925" s="4">
        <v>40640</v>
      </c>
      <c r="KT925" s="4">
        <v>14856</v>
      </c>
      <c r="KU925" s="4">
        <v>46.05</v>
      </c>
      <c r="KV925" s="4">
        <v>-32.100000000000009</v>
      </c>
      <c r="KW925" s="4">
        <v>3447</v>
      </c>
      <c r="KX925" s="4">
        <v>619</v>
      </c>
      <c r="KY925" s="4">
        <v>163.5</v>
      </c>
      <c r="KZ925" s="4">
        <v>51.2</v>
      </c>
      <c r="LA925" s="4">
        <v>9065</v>
      </c>
      <c r="LB925" s="4">
        <v>4778</v>
      </c>
      <c r="LC925" s="4">
        <v>58.4</v>
      </c>
      <c r="LD925" s="4">
        <v>-39.199999999999996</v>
      </c>
    </row>
    <row r="926" spans="1:316" x14ac:dyDescent="0.25">
      <c r="A926" s="171">
        <v>44071.484787615744</v>
      </c>
      <c r="B926" s="172">
        <v>0.48333333333333334</v>
      </c>
      <c r="C926" s="4">
        <v>11643.15</v>
      </c>
      <c r="D926" s="4">
        <v>11650</v>
      </c>
      <c r="E926" s="173">
        <v>142.85000000000002</v>
      </c>
      <c r="F926" s="173">
        <v>-113.99999999999999</v>
      </c>
      <c r="G926" s="173">
        <v>313.89999999999998</v>
      </c>
      <c r="H926" s="173">
        <v>2789.2999999999997</v>
      </c>
      <c r="I926" s="173">
        <v>-5173.6499999999996</v>
      </c>
      <c r="J926" s="173">
        <v>7962.9499999999989</v>
      </c>
      <c r="K926" s="127">
        <v>12.05</v>
      </c>
      <c r="L926" s="127">
        <v>18.23</v>
      </c>
      <c r="M926" s="127">
        <v>-3.67</v>
      </c>
      <c r="N926" s="127">
        <v>0.44000000000000128</v>
      </c>
      <c r="O926" s="127">
        <v>-0.45971025706036672</v>
      </c>
      <c r="P926" s="127">
        <v>0.85151585353139581</v>
      </c>
      <c r="Q926" s="127">
        <v>1.2568225773295352</v>
      </c>
      <c r="R926" s="4">
        <v>64628</v>
      </c>
      <c r="S926" s="4">
        <v>79553</v>
      </c>
      <c r="T926" s="173">
        <v>11681.75</v>
      </c>
      <c r="U926" s="173">
        <v>21.366666666666788</v>
      </c>
      <c r="V926" s="4">
        <v>177172</v>
      </c>
      <c r="W926" s="4">
        <v>-15692</v>
      </c>
      <c r="X926" s="173">
        <v>38.600000000000364</v>
      </c>
      <c r="Y926" s="126">
        <v>47090</v>
      </c>
      <c r="Z926" s="126">
        <v>80699</v>
      </c>
      <c r="AA926" s="126">
        <v>127789</v>
      </c>
      <c r="AB926" s="126">
        <v>14925</v>
      </c>
      <c r="AC926" s="126">
        <v>20745</v>
      </c>
      <c r="AD926" s="176" t="e">
        <v>#REF!</v>
      </c>
      <c r="AE926" s="177">
        <v>6.6870903551642713E-2</v>
      </c>
      <c r="AF926" s="177">
        <v>1.4722518663636247E-2</v>
      </c>
      <c r="AG926" s="177">
        <v>0.19239050148057563</v>
      </c>
      <c r="AH926" s="177">
        <v>0.67152175524344382</v>
      </c>
      <c r="AI926" s="127">
        <v>0.15732307144556018</v>
      </c>
      <c r="AJ926" s="127">
        <v>0</v>
      </c>
      <c r="AK926" s="4">
        <v>0</v>
      </c>
      <c r="AL926" s="178">
        <v>11600</v>
      </c>
      <c r="AM926" s="178">
        <v>11500</v>
      </c>
      <c r="AN926" s="178">
        <v>11400</v>
      </c>
      <c r="AO926" s="178">
        <v>11700</v>
      </c>
      <c r="AS926" s="4">
        <v>2.3738559730250484</v>
      </c>
      <c r="AT926" s="4">
        <v>2.1769403543798354</v>
      </c>
      <c r="AU926" s="4">
        <v>1.1575874802180413</v>
      </c>
      <c r="AV926" s="4">
        <v>0.43021799047857678</v>
      </c>
      <c r="AW926" s="4">
        <v>0.26990629766833735</v>
      </c>
      <c r="AX926" s="4">
        <v>7.8082637457976362E-2</v>
      </c>
      <c r="AY926" s="4">
        <v>18.479145473041708</v>
      </c>
      <c r="AZ926" s="4">
        <v>120.25</v>
      </c>
      <c r="BA926" s="4">
        <v>28.158291457286431</v>
      </c>
      <c r="BB926" s="4">
        <v>31.810810810810811</v>
      </c>
      <c r="BC926" s="4">
        <v>18.583333333333332</v>
      </c>
      <c r="BD926" s="4">
        <v>127.67647058823529</v>
      </c>
      <c r="BE926" s="4">
        <v>7.9980015987210233</v>
      </c>
      <c r="BF926" s="4">
        <v>25.926829268292682</v>
      </c>
      <c r="BG926" s="4">
        <v>5.2969391564016428</v>
      </c>
      <c r="BH926" s="4">
        <v>4.0437881873727086</v>
      </c>
      <c r="BI926" s="4">
        <v>3</v>
      </c>
      <c r="BJ926" s="4">
        <v>0</v>
      </c>
      <c r="BK926" s="4">
        <v>1659.25</v>
      </c>
      <c r="BL926" s="4">
        <v>84.25</v>
      </c>
      <c r="BM926" s="4">
        <v>7724</v>
      </c>
      <c r="BN926" s="4">
        <v>290</v>
      </c>
      <c r="BO926" s="4">
        <v>1.8</v>
      </c>
      <c r="BP926" s="4">
        <v>-0.74999999999999978</v>
      </c>
      <c r="BQ926" s="4">
        <v>0</v>
      </c>
      <c r="BR926" s="4">
        <v>0</v>
      </c>
      <c r="BS926" s="4">
        <v>0</v>
      </c>
      <c r="BT926" s="4">
        <v>0</v>
      </c>
      <c r="BU926" s="4">
        <v>56</v>
      </c>
      <c r="BV926" s="4">
        <v>0</v>
      </c>
      <c r="BW926" s="4">
        <v>1.8</v>
      </c>
      <c r="BX926" s="4">
        <v>-1.2</v>
      </c>
      <c r="BY926" s="4">
        <v>23</v>
      </c>
      <c r="BZ926" s="4">
        <v>0</v>
      </c>
      <c r="CA926" s="4">
        <v>0</v>
      </c>
      <c r="CB926" s="4">
        <v>0</v>
      </c>
      <c r="CC926" s="4">
        <v>453</v>
      </c>
      <c r="CD926" s="4">
        <v>80</v>
      </c>
      <c r="CE926" s="4">
        <v>2.1</v>
      </c>
      <c r="CF926" s="4">
        <v>-0.79999999999999982</v>
      </c>
      <c r="CG926" s="4">
        <v>0</v>
      </c>
      <c r="CH926" s="4">
        <v>0</v>
      </c>
      <c r="CI926" s="4">
        <v>0</v>
      </c>
      <c r="CJ926" s="4">
        <v>0</v>
      </c>
      <c r="CK926" s="4">
        <v>1</v>
      </c>
      <c r="CL926" s="4">
        <v>1</v>
      </c>
      <c r="CM926" s="4">
        <v>2.2000000000000002</v>
      </c>
      <c r="CN926" s="4">
        <v>-9.6999999999999993</v>
      </c>
      <c r="CO926" s="4">
        <v>11</v>
      </c>
      <c r="CP926" s="4">
        <v>0</v>
      </c>
      <c r="CQ926" s="4">
        <v>1405.4</v>
      </c>
      <c r="CR926" s="4">
        <v>21.400000000000091</v>
      </c>
      <c r="CS926" s="4">
        <v>1372</v>
      </c>
      <c r="CT926" s="4">
        <v>-261</v>
      </c>
      <c r="CU926" s="4">
        <v>2.15</v>
      </c>
      <c r="CV926" s="4">
        <v>-0.95000000000000018</v>
      </c>
      <c r="CW926" s="4">
        <v>0</v>
      </c>
      <c r="CX926" s="4">
        <v>0</v>
      </c>
      <c r="CY926" s="4">
        <v>0</v>
      </c>
      <c r="CZ926" s="4">
        <v>0</v>
      </c>
      <c r="DA926" s="4">
        <v>29</v>
      </c>
      <c r="DB926" s="4">
        <v>1</v>
      </c>
      <c r="DC926" s="4">
        <v>2.5</v>
      </c>
      <c r="DD926" s="4">
        <v>-1.9500000000000002</v>
      </c>
      <c r="DE926" s="4">
        <v>29</v>
      </c>
      <c r="DF926" s="4">
        <v>0</v>
      </c>
      <c r="DG926" s="4">
        <v>0</v>
      </c>
      <c r="DH926" s="4">
        <v>0</v>
      </c>
      <c r="DI926" s="4">
        <v>2258</v>
      </c>
      <c r="DJ926" s="4">
        <v>14</v>
      </c>
      <c r="DK926" s="4">
        <v>2.4500000000000002</v>
      </c>
      <c r="DL926" s="4">
        <v>-1</v>
      </c>
      <c r="DM926" s="4">
        <v>0</v>
      </c>
      <c r="DN926" s="4">
        <v>0</v>
      </c>
      <c r="DO926" s="4">
        <v>0</v>
      </c>
      <c r="DP926" s="4">
        <v>0</v>
      </c>
      <c r="DQ926" s="4">
        <v>19</v>
      </c>
      <c r="DR926" s="4">
        <v>18</v>
      </c>
      <c r="DS926" s="4">
        <v>2.5499999999999998</v>
      </c>
      <c r="DT926" s="4">
        <v>-2.25</v>
      </c>
      <c r="DU926" s="4">
        <v>1</v>
      </c>
      <c r="DV926" s="4">
        <v>0</v>
      </c>
      <c r="DW926" s="4">
        <v>0</v>
      </c>
      <c r="DX926" s="4">
        <v>0</v>
      </c>
      <c r="DY926" s="4">
        <v>3504</v>
      </c>
      <c r="DZ926" s="4">
        <v>-92</v>
      </c>
      <c r="EA926" s="4">
        <v>2.8</v>
      </c>
      <c r="EB926" s="4">
        <v>-1.0500000000000003</v>
      </c>
      <c r="EC926" s="4">
        <v>0</v>
      </c>
      <c r="ED926" s="4">
        <v>0</v>
      </c>
      <c r="EE926" s="4">
        <v>0</v>
      </c>
      <c r="EF926" s="4">
        <v>0</v>
      </c>
      <c r="EG926" s="4">
        <v>151</v>
      </c>
      <c r="EH926" s="4">
        <v>144</v>
      </c>
      <c r="EI926" s="4">
        <v>3.05</v>
      </c>
      <c r="EJ926" s="4">
        <v>-1.6500000000000004</v>
      </c>
      <c r="EK926" s="4">
        <v>101</v>
      </c>
      <c r="EL926" s="4">
        <v>0</v>
      </c>
      <c r="EM926" s="4">
        <v>1164.25</v>
      </c>
      <c r="EN926" s="4">
        <v>100</v>
      </c>
      <c r="EO926" s="4">
        <v>20363</v>
      </c>
      <c r="EP926" s="4">
        <v>1460</v>
      </c>
      <c r="EQ926" s="4">
        <v>3.25</v>
      </c>
      <c r="ER926" s="4">
        <v>-1.2000000000000002</v>
      </c>
      <c r="ES926" s="4">
        <v>1</v>
      </c>
      <c r="ET926" s="4">
        <v>1</v>
      </c>
      <c r="EU926" s="4">
        <v>1048.2</v>
      </c>
      <c r="EV926" s="4">
        <v>377.35</v>
      </c>
      <c r="EW926" s="4">
        <v>257</v>
      </c>
      <c r="EX926" s="4">
        <v>231</v>
      </c>
      <c r="EY926" s="4">
        <v>3.4</v>
      </c>
      <c r="EZ926" s="4">
        <v>-1.5500000000000003</v>
      </c>
      <c r="FA926" s="4">
        <v>26</v>
      </c>
      <c r="FB926" s="4">
        <v>0</v>
      </c>
      <c r="FC926" s="4">
        <v>1061.2</v>
      </c>
      <c r="FD926" s="4">
        <v>99.75</v>
      </c>
      <c r="FE926" s="4">
        <v>5545</v>
      </c>
      <c r="FF926" s="4">
        <v>396</v>
      </c>
      <c r="FG926" s="4">
        <v>3.65</v>
      </c>
      <c r="FH926" s="4">
        <v>-1.5000000000000004</v>
      </c>
      <c r="FI926" s="4">
        <v>0</v>
      </c>
      <c r="FJ926" s="4">
        <v>0</v>
      </c>
      <c r="FK926" s="4">
        <v>0</v>
      </c>
      <c r="FL926" s="4">
        <v>0</v>
      </c>
      <c r="FM926" s="4">
        <v>67</v>
      </c>
      <c r="FN926" s="4">
        <v>54</v>
      </c>
      <c r="FO926" s="4">
        <v>3.8</v>
      </c>
      <c r="FP926" s="4">
        <v>-1.9000000000000004</v>
      </c>
      <c r="FQ926" s="4">
        <v>10</v>
      </c>
      <c r="FR926" s="4">
        <v>1</v>
      </c>
      <c r="FS926" s="4">
        <v>959.3</v>
      </c>
      <c r="FT926" s="4">
        <v>93.949999999999932</v>
      </c>
      <c r="FU926" s="4">
        <v>16735</v>
      </c>
      <c r="FV926" s="4">
        <v>110</v>
      </c>
      <c r="FW926" s="4">
        <v>4.2</v>
      </c>
      <c r="FX926" s="4">
        <v>-1.8499999999999996</v>
      </c>
      <c r="FY926" s="4">
        <v>0</v>
      </c>
      <c r="FZ926" s="4">
        <v>0</v>
      </c>
      <c r="GA926" s="4">
        <v>0</v>
      </c>
      <c r="GB926" s="4">
        <v>0</v>
      </c>
      <c r="GC926" s="4">
        <v>300</v>
      </c>
      <c r="GD926" s="4">
        <v>-21</v>
      </c>
      <c r="GE926" s="4">
        <v>4.45</v>
      </c>
      <c r="GF926" s="4">
        <v>-1.8999999999999995</v>
      </c>
      <c r="GG926" s="4">
        <v>316</v>
      </c>
      <c r="GH926" s="4">
        <v>0</v>
      </c>
      <c r="GI926" s="4">
        <v>859.1</v>
      </c>
      <c r="GJ926" s="4">
        <v>89.100000000000023</v>
      </c>
      <c r="GK926" s="4">
        <v>12795</v>
      </c>
      <c r="GL926" s="4">
        <v>2362</v>
      </c>
      <c r="GM926" s="4">
        <v>4.8499999999999996</v>
      </c>
      <c r="GN926" s="4">
        <v>-2.0500000000000007</v>
      </c>
      <c r="GO926" s="4">
        <v>1</v>
      </c>
      <c r="GP926" s="4">
        <v>1</v>
      </c>
      <c r="GQ926" s="4">
        <v>768.5</v>
      </c>
      <c r="GR926" s="4">
        <v>233</v>
      </c>
      <c r="GS926" s="4">
        <v>355</v>
      </c>
      <c r="GT926" s="4">
        <v>44</v>
      </c>
      <c r="GU926" s="4">
        <v>5.2</v>
      </c>
      <c r="GV926" s="4">
        <v>-2.3999999999999995</v>
      </c>
      <c r="GW926" s="4">
        <v>286</v>
      </c>
      <c r="GX926" s="4">
        <v>8</v>
      </c>
      <c r="GY926" s="4">
        <v>759.9</v>
      </c>
      <c r="GZ926" s="4">
        <v>90.799999999999955</v>
      </c>
      <c r="HA926" s="4">
        <v>9140</v>
      </c>
      <c r="HB926" s="4">
        <v>24</v>
      </c>
      <c r="HC926" s="4">
        <v>5.6</v>
      </c>
      <c r="HD926" s="4">
        <v>-2.5500000000000007</v>
      </c>
      <c r="HE926" s="4">
        <v>1</v>
      </c>
      <c r="HF926" s="4">
        <v>0</v>
      </c>
      <c r="HG926" s="4">
        <v>0</v>
      </c>
      <c r="HH926" s="4">
        <v>0</v>
      </c>
      <c r="HI926" s="4">
        <v>1013</v>
      </c>
      <c r="HJ926" s="4">
        <v>-150</v>
      </c>
      <c r="HK926" s="4">
        <v>6.1</v>
      </c>
      <c r="HL926" s="4">
        <v>-2.9000000000000004</v>
      </c>
      <c r="HM926" s="4">
        <v>983</v>
      </c>
      <c r="HN926" s="4">
        <v>80</v>
      </c>
      <c r="HO926" s="4">
        <v>661.15</v>
      </c>
      <c r="HP926" s="4">
        <v>88.600000000000023</v>
      </c>
      <c r="HQ926" s="4">
        <v>18165</v>
      </c>
      <c r="HR926" s="4">
        <v>3436</v>
      </c>
      <c r="HS926" s="4">
        <v>7.1</v>
      </c>
      <c r="HT926" s="4">
        <v>-3.3499999999999996</v>
      </c>
      <c r="HU926" s="4">
        <v>8</v>
      </c>
      <c r="HV926" s="4">
        <v>1</v>
      </c>
      <c r="HW926" s="4">
        <v>615.1</v>
      </c>
      <c r="HX926" s="4">
        <v>65.100000000000023</v>
      </c>
      <c r="HY926" s="4">
        <v>962</v>
      </c>
      <c r="HZ926" s="4">
        <v>-49</v>
      </c>
      <c r="IA926" s="4">
        <v>7.85</v>
      </c>
      <c r="IB926" s="4">
        <v>-4.2000000000000011</v>
      </c>
      <c r="IC926" s="4">
        <v>398</v>
      </c>
      <c r="ID926" s="4">
        <v>-4</v>
      </c>
      <c r="IE926" s="4">
        <v>566.15</v>
      </c>
      <c r="IF926" s="4">
        <v>93.5</v>
      </c>
      <c r="IG926" s="4">
        <v>11207</v>
      </c>
      <c r="IH926" s="4">
        <v>326</v>
      </c>
      <c r="II926" s="4">
        <v>9.0500000000000007</v>
      </c>
      <c r="IJ926" s="4">
        <v>-5.0999999999999996</v>
      </c>
      <c r="IK926" s="4">
        <v>74</v>
      </c>
      <c r="IL926" s="4">
        <v>3</v>
      </c>
      <c r="IM926" s="4">
        <v>519.85</v>
      </c>
      <c r="IN926" s="4">
        <v>82.800000000000011</v>
      </c>
      <c r="IO926" s="4">
        <v>2354</v>
      </c>
      <c r="IP926" s="4">
        <v>618</v>
      </c>
      <c r="IQ926" s="4">
        <v>10.199999999999999</v>
      </c>
      <c r="IR926" s="4">
        <v>-6.9000000000000021</v>
      </c>
      <c r="IS926" s="4">
        <v>864</v>
      </c>
      <c r="IT926" s="4">
        <v>-15</v>
      </c>
      <c r="IU926" s="4">
        <v>469.7</v>
      </c>
      <c r="IV926" s="4">
        <v>84.599999999999966</v>
      </c>
      <c r="IW926" s="4">
        <v>16056</v>
      </c>
      <c r="IX926" s="4">
        <v>2540</v>
      </c>
      <c r="IY926" s="4">
        <v>12.35</v>
      </c>
      <c r="IZ926" s="4">
        <v>-8.4</v>
      </c>
      <c r="JA926" s="4">
        <v>34</v>
      </c>
      <c r="JB926" s="4">
        <v>-18</v>
      </c>
      <c r="JC926" s="4">
        <v>420.95</v>
      </c>
      <c r="JD926" s="4">
        <v>77.149999999999977</v>
      </c>
      <c r="JE926" s="4">
        <v>4341</v>
      </c>
      <c r="JF926" s="4">
        <v>1546</v>
      </c>
      <c r="JG926" s="4">
        <v>15</v>
      </c>
      <c r="JH926" s="4">
        <v>-10.45</v>
      </c>
      <c r="JI926" s="4">
        <v>2502</v>
      </c>
      <c r="JJ926" s="4">
        <v>143</v>
      </c>
      <c r="JK926" s="4">
        <v>376</v>
      </c>
      <c r="JL926" s="4">
        <v>80.699999999999989</v>
      </c>
      <c r="JM926" s="4">
        <v>20011</v>
      </c>
      <c r="JN926" s="4">
        <v>4682</v>
      </c>
      <c r="JO926" s="4">
        <v>18.5</v>
      </c>
      <c r="JP926" s="4">
        <v>-13.25</v>
      </c>
      <c r="JQ926" s="5">
        <v>287</v>
      </c>
      <c r="JR926" s="4">
        <v>13</v>
      </c>
      <c r="JS926" s="4">
        <v>326.10000000000002</v>
      </c>
      <c r="JT926" s="4">
        <v>73.450000000000017</v>
      </c>
      <c r="JU926" s="4">
        <v>7441</v>
      </c>
      <c r="JV926" s="4">
        <v>2313</v>
      </c>
      <c r="JW926" s="4">
        <v>23.05</v>
      </c>
      <c r="JX926" s="4">
        <v>-15.95</v>
      </c>
      <c r="JY926" s="4">
        <v>5358</v>
      </c>
      <c r="JZ926" s="4">
        <v>-655</v>
      </c>
      <c r="KA926" s="4">
        <v>282.25</v>
      </c>
      <c r="KB926" s="4">
        <v>66.949999999999989</v>
      </c>
      <c r="KC926" s="4">
        <v>28381</v>
      </c>
      <c r="KD926" s="4">
        <v>4821</v>
      </c>
      <c r="KE926" s="4">
        <v>29.25</v>
      </c>
      <c r="KF926" s="4">
        <v>-19.899999999999999</v>
      </c>
      <c r="KG926" s="4">
        <v>1964</v>
      </c>
      <c r="KH926" s="4">
        <v>575</v>
      </c>
      <c r="KI926" s="4">
        <v>240.95</v>
      </c>
      <c r="KJ926" s="4">
        <v>63.5</v>
      </c>
      <c r="KK926" s="4">
        <v>7942</v>
      </c>
      <c r="KL926" s="4">
        <v>3942</v>
      </c>
      <c r="KM926" s="4">
        <v>36.9</v>
      </c>
      <c r="KN926" s="4">
        <v>-25.200000000000003</v>
      </c>
      <c r="KO926" s="4">
        <v>16608</v>
      </c>
      <c r="KP926" s="4">
        <v>1059</v>
      </c>
      <c r="KQ926" s="4">
        <v>200</v>
      </c>
      <c r="KR926" s="4">
        <v>56.25</v>
      </c>
      <c r="KS926" s="4">
        <v>39425</v>
      </c>
      <c r="KT926" s="4">
        <v>13641</v>
      </c>
      <c r="KU926" s="4">
        <v>46.95</v>
      </c>
      <c r="KV926" s="4">
        <v>-31.200000000000003</v>
      </c>
      <c r="KW926" s="4">
        <v>4007</v>
      </c>
      <c r="KX926" s="4">
        <v>1179</v>
      </c>
      <c r="KY926" s="4">
        <v>162.25</v>
      </c>
      <c r="KZ926" s="4">
        <v>49.95</v>
      </c>
      <c r="LA926" s="4">
        <v>8723</v>
      </c>
      <c r="LB926" s="4">
        <v>4436</v>
      </c>
      <c r="LC926" s="4">
        <v>59.3</v>
      </c>
      <c r="LD926" s="4">
        <v>-38.299999999999997</v>
      </c>
    </row>
    <row r="927" spans="1:316" x14ac:dyDescent="0.25">
      <c r="A927" s="171">
        <v>44071.483657870369</v>
      </c>
      <c r="B927" s="172">
        <v>0.48194444444444445</v>
      </c>
      <c r="C927" s="4">
        <v>11643.35</v>
      </c>
      <c r="D927" s="4">
        <v>11650</v>
      </c>
      <c r="E927" s="173">
        <v>80.7</v>
      </c>
      <c r="F927" s="173">
        <v>-108.4</v>
      </c>
      <c r="G927" s="173">
        <v>313.89999999999998</v>
      </c>
      <c r="H927" s="173">
        <v>2229.6000000000013</v>
      </c>
      <c r="I927" s="173">
        <v>-5054.8500000000004</v>
      </c>
      <c r="J927" s="173">
        <v>7284.4500000000016</v>
      </c>
      <c r="K927" s="127">
        <v>12.05</v>
      </c>
      <c r="L927" s="127">
        <v>18.23</v>
      </c>
      <c r="M927" s="127">
        <v>-3.67</v>
      </c>
      <c r="N927" s="127">
        <v>0.44000000000000128</v>
      </c>
      <c r="O927" s="127">
        <v>-0.46019026521197026</v>
      </c>
      <c r="P927" s="127">
        <v>0.85161564273814361</v>
      </c>
      <c r="Q927" s="127">
        <v>1.2569271952201932</v>
      </c>
      <c r="R927" s="4">
        <v>64601</v>
      </c>
      <c r="S927" s="4">
        <v>79544</v>
      </c>
      <c r="T927" s="173">
        <v>11660.383333333333</v>
      </c>
      <c r="U927" s="173">
        <v>-1.4333333333324845</v>
      </c>
      <c r="V927" s="4">
        <v>177172</v>
      </c>
      <c r="W927" s="4">
        <v>-14269</v>
      </c>
      <c r="X927" s="173">
        <v>17.033333333332848</v>
      </c>
      <c r="Y927" s="126">
        <v>29331</v>
      </c>
      <c r="Z927" s="126">
        <v>80712</v>
      </c>
      <c r="AA927" s="126">
        <v>110043</v>
      </c>
      <c r="AB927" s="126">
        <v>14943</v>
      </c>
      <c r="AC927" s="126">
        <v>20745</v>
      </c>
      <c r="AD927" s="176" t="e">
        <v>#REF!</v>
      </c>
      <c r="AE927" s="177">
        <v>5.6575551927870851E-2</v>
      </c>
      <c r="AF927" s="177">
        <v>7.7300884806016318E-3</v>
      </c>
      <c r="AG927" s="177">
        <v>0.17059048599854917</v>
      </c>
      <c r="AH927" s="177">
        <v>0.52099762513722114</v>
      </c>
      <c r="AI927" s="127">
        <v>0.10356717064544636</v>
      </c>
      <c r="AJ927" s="127">
        <v>0</v>
      </c>
      <c r="AK927" s="4">
        <v>0</v>
      </c>
      <c r="AL927" s="178">
        <v>11600</v>
      </c>
      <c r="AM927" s="178">
        <v>11500</v>
      </c>
      <c r="AN927" s="178">
        <v>11400</v>
      </c>
      <c r="AO927" s="178">
        <v>11700</v>
      </c>
      <c r="AS927" s="4">
        <v>2.3738559730250484</v>
      </c>
      <c r="AT927" s="4">
        <v>2.1769403543798354</v>
      </c>
      <c r="AU927" s="4">
        <v>1.1575874802180413</v>
      </c>
      <c r="AV927" s="4">
        <v>0.43021799047857678</v>
      </c>
      <c r="AW927" s="4">
        <v>0.26990629766833735</v>
      </c>
      <c r="AX927" s="4">
        <v>7.8082637457976362E-2</v>
      </c>
      <c r="AY927" s="4">
        <v>18.516819571865444</v>
      </c>
      <c r="AZ927" s="4">
        <v>120.25</v>
      </c>
      <c r="BA927" s="4">
        <v>28.158291457286431</v>
      </c>
      <c r="BB927" s="4">
        <v>31.810810810810811</v>
      </c>
      <c r="BC927" s="4">
        <v>18.583333333333332</v>
      </c>
      <c r="BD927" s="4">
        <v>127.67647058823529</v>
      </c>
      <c r="BE927" s="4">
        <v>7.9980015987210233</v>
      </c>
      <c r="BF927" s="4">
        <v>25.926829268292682</v>
      </c>
      <c r="BG927" s="4">
        <v>5.2969391564016428</v>
      </c>
      <c r="BH927" s="4">
        <v>4.0437881873727086</v>
      </c>
      <c r="BI927" s="4">
        <v>3</v>
      </c>
      <c r="BJ927" s="4">
        <v>0</v>
      </c>
      <c r="BK927" s="4">
        <v>1614.9</v>
      </c>
      <c r="BL927" s="4">
        <v>39.900000000000091</v>
      </c>
      <c r="BM927" s="4">
        <v>7724</v>
      </c>
      <c r="BN927" s="4">
        <v>290</v>
      </c>
      <c r="BO927" s="4">
        <v>1.8</v>
      </c>
      <c r="BP927" s="4">
        <v>-0.74999999999999978</v>
      </c>
      <c r="BQ927" s="4">
        <v>0</v>
      </c>
      <c r="BR927" s="4">
        <v>0</v>
      </c>
      <c r="BS927" s="4">
        <v>0</v>
      </c>
      <c r="BT927" s="4">
        <v>0</v>
      </c>
      <c r="BU927" s="4">
        <v>56</v>
      </c>
      <c r="BV927" s="4">
        <v>0</v>
      </c>
      <c r="BW927" s="4">
        <v>1.8</v>
      </c>
      <c r="BX927" s="4">
        <v>-1.2</v>
      </c>
      <c r="BY927" s="4">
        <v>23</v>
      </c>
      <c r="BZ927" s="4">
        <v>0</v>
      </c>
      <c r="CA927" s="4">
        <v>0</v>
      </c>
      <c r="CB927" s="4">
        <v>0</v>
      </c>
      <c r="CC927" s="4">
        <v>453</v>
      </c>
      <c r="CD927" s="4">
        <v>80</v>
      </c>
      <c r="CE927" s="4">
        <v>2.1</v>
      </c>
      <c r="CF927" s="4">
        <v>-0.79999999999999982</v>
      </c>
      <c r="CG927" s="4">
        <v>0</v>
      </c>
      <c r="CH927" s="4">
        <v>0</v>
      </c>
      <c r="CI927" s="4">
        <v>0</v>
      </c>
      <c r="CJ927" s="4">
        <v>0</v>
      </c>
      <c r="CK927" s="4">
        <v>1</v>
      </c>
      <c r="CL927" s="4">
        <v>1</v>
      </c>
      <c r="CM927" s="4">
        <v>2.2000000000000002</v>
      </c>
      <c r="CN927" s="4">
        <v>-9.6999999999999993</v>
      </c>
      <c r="CO927" s="4">
        <v>11</v>
      </c>
      <c r="CP927" s="4">
        <v>0</v>
      </c>
      <c r="CQ927" s="4">
        <v>1405.4</v>
      </c>
      <c r="CR927" s="4">
        <v>21.400000000000091</v>
      </c>
      <c r="CS927" s="4">
        <v>1362</v>
      </c>
      <c r="CT927" s="4">
        <v>-271</v>
      </c>
      <c r="CU927" s="4">
        <v>2.25</v>
      </c>
      <c r="CV927" s="4">
        <v>-0.85000000000000009</v>
      </c>
      <c r="CW927" s="4">
        <v>0</v>
      </c>
      <c r="CX927" s="4">
        <v>0</v>
      </c>
      <c r="CY927" s="4">
        <v>0</v>
      </c>
      <c r="CZ927" s="4">
        <v>0</v>
      </c>
      <c r="DA927" s="4">
        <v>29</v>
      </c>
      <c r="DB927" s="4">
        <v>1</v>
      </c>
      <c r="DC927" s="4">
        <v>2.5</v>
      </c>
      <c r="DD927" s="4">
        <v>-1.9500000000000002</v>
      </c>
      <c r="DE927" s="4">
        <v>29</v>
      </c>
      <c r="DF927" s="4">
        <v>0</v>
      </c>
      <c r="DG927" s="4">
        <v>0</v>
      </c>
      <c r="DH927" s="4">
        <v>0</v>
      </c>
      <c r="DI927" s="4">
        <v>2258</v>
      </c>
      <c r="DJ927" s="4">
        <v>14</v>
      </c>
      <c r="DK927" s="4">
        <v>2.5</v>
      </c>
      <c r="DL927" s="4">
        <v>-0.95000000000000018</v>
      </c>
      <c r="DM927" s="4">
        <v>0</v>
      </c>
      <c r="DN927" s="4">
        <v>0</v>
      </c>
      <c r="DO927" s="4">
        <v>0</v>
      </c>
      <c r="DP927" s="4">
        <v>0</v>
      </c>
      <c r="DQ927" s="4">
        <v>19</v>
      </c>
      <c r="DR927" s="4">
        <v>18</v>
      </c>
      <c r="DS927" s="4">
        <v>2.8</v>
      </c>
      <c r="DT927" s="4">
        <v>-2</v>
      </c>
      <c r="DU927" s="4">
        <v>1</v>
      </c>
      <c r="DV927" s="4">
        <v>0</v>
      </c>
      <c r="DW927" s="4">
        <v>0</v>
      </c>
      <c r="DX927" s="4">
        <v>0</v>
      </c>
      <c r="DY927" s="4">
        <v>3504</v>
      </c>
      <c r="DZ927" s="4">
        <v>-92</v>
      </c>
      <c r="EA927" s="4">
        <v>2.75</v>
      </c>
      <c r="EB927" s="4">
        <v>-1.1000000000000001</v>
      </c>
      <c r="EC927" s="4">
        <v>0</v>
      </c>
      <c r="ED927" s="4">
        <v>0</v>
      </c>
      <c r="EE927" s="4">
        <v>0</v>
      </c>
      <c r="EF927" s="4">
        <v>0</v>
      </c>
      <c r="EG927" s="4">
        <v>151</v>
      </c>
      <c r="EH927" s="4">
        <v>144</v>
      </c>
      <c r="EI927" s="4">
        <v>3.15</v>
      </c>
      <c r="EJ927" s="4">
        <v>-1.5500000000000003</v>
      </c>
      <c r="EK927" s="4">
        <v>101</v>
      </c>
      <c r="EL927" s="4">
        <v>0</v>
      </c>
      <c r="EM927" s="4">
        <v>1130</v>
      </c>
      <c r="EN927" s="4">
        <v>65.75</v>
      </c>
      <c r="EO927" s="4">
        <v>20363</v>
      </c>
      <c r="EP927" s="4">
        <v>1460</v>
      </c>
      <c r="EQ927" s="4">
        <v>3.2</v>
      </c>
      <c r="ER927" s="4">
        <v>-1.25</v>
      </c>
      <c r="ES927" s="4">
        <v>1</v>
      </c>
      <c r="ET927" s="4">
        <v>1</v>
      </c>
      <c r="EU927" s="4">
        <v>1048.2</v>
      </c>
      <c r="EV927" s="4">
        <v>377.35</v>
      </c>
      <c r="EW927" s="4">
        <v>257</v>
      </c>
      <c r="EX927" s="4">
        <v>231</v>
      </c>
      <c r="EY927" s="4">
        <v>3.6</v>
      </c>
      <c r="EZ927" s="4">
        <v>-1.35</v>
      </c>
      <c r="FA927" s="4">
        <v>26</v>
      </c>
      <c r="FB927" s="4">
        <v>0</v>
      </c>
      <c r="FC927" s="4">
        <v>1047.3499999999999</v>
      </c>
      <c r="FD927" s="4">
        <v>85.899999999999864</v>
      </c>
      <c r="FE927" s="4">
        <v>5545</v>
      </c>
      <c r="FF927" s="4">
        <v>396</v>
      </c>
      <c r="FG927" s="4">
        <v>3.7</v>
      </c>
      <c r="FH927" s="4">
        <v>-1.4500000000000002</v>
      </c>
      <c r="FI927" s="4">
        <v>0</v>
      </c>
      <c r="FJ927" s="4">
        <v>0</v>
      </c>
      <c r="FK927" s="4">
        <v>0</v>
      </c>
      <c r="FL927" s="4">
        <v>0</v>
      </c>
      <c r="FM927" s="4">
        <v>69</v>
      </c>
      <c r="FN927" s="4">
        <v>56</v>
      </c>
      <c r="FO927" s="4">
        <v>4</v>
      </c>
      <c r="FP927" s="4">
        <v>-1.7000000000000002</v>
      </c>
      <c r="FQ927" s="4">
        <v>10</v>
      </c>
      <c r="FR927" s="4">
        <v>1</v>
      </c>
      <c r="FS927" s="4">
        <v>940</v>
      </c>
      <c r="FT927" s="4">
        <v>74.649999999999977</v>
      </c>
      <c r="FU927" s="4">
        <v>16735</v>
      </c>
      <c r="FV927" s="4">
        <v>110</v>
      </c>
      <c r="FW927" s="4">
        <v>4.25</v>
      </c>
      <c r="FX927" s="4">
        <v>-1.7999999999999998</v>
      </c>
      <c r="FY927" s="4">
        <v>0</v>
      </c>
      <c r="FZ927" s="4">
        <v>0</v>
      </c>
      <c r="GA927" s="4">
        <v>0</v>
      </c>
      <c r="GB927" s="4">
        <v>0</v>
      </c>
      <c r="GC927" s="4">
        <v>299</v>
      </c>
      <c r="GD927" s="4">
        <v>-22</v>
      </c>
      <c r="GE927" s="4">
        <v>4.55</v>
      </c>
      <c r="GF927" s="4">
        <v>-1.7999999999999998</v>
      </c>
      <c r="GG927" s="4">
        <v>316</v>
      </c>
      <c r="GH927" s="4">
        <v>0</v>
      </c>
      <c r="GI927" s="4">
        <v>828.25</v>
      </c>
      <c r="GJ927" s="4">
        <v>58.25</v>
      </c>
      <c r="GK927" s="4">
        <v>12795</v>
      </c>
      <c r="GL927" s="4">
        <v>2362</v>
      </c>
      <c r="GM927" s="4">
        <v>4.8499999999999996</v>
      </c>
      <c r="GN927" s="4">
        <v>-2.0500000000000007</v>
      </c>
      <c r="GO927" s="4">
        <v>1</v>
      </c>
      <c r="GP927" s="4">
        <v>1</v>
      </c>
      <c r="GQ927" s="4">
        <v>768.5</v>
      </c>
      <c r="GR927" s="4">
        <v>233</v>
      </c>
      <c r="GS927" s="4">
        <v>355</v>
      </c>
      <c r="GT927" s="4">
        <v>44</v>
      </c>
      <c r="GU927" s="4">
        <v>5.0999999999999996</v>
      </c>
      <c r="GV927" s="4">
        <v>-2.5</v>
      </c>
      <c r="GW927" s="4">
        <v>286</v>
      </c>
      <c r="GX927" s="4">
        <v>8</v>
      </c>
      <c r="GY927" s="4">
        <v>728.25</v>
      </c>
      <c r="GZ927" s="4">
        <v>59.149999999999977</v>
      </c>
      <c r="HA927" s="4">
        <v>9140</v>
      </c>
      <c r="HB927" s="4">
        <v>24</v>
      </c>
      <c r="HC927" s="4">
        <v>5.6</v>
      </c>
      <c r="HD927" s="4">
        <v>-2.5500000000000007</v>
      </c>
      <c r="HE927" s="4">
        <v>1</v>
      </c>
      <c r="HF927" s="4">
        <v>0</v>
      </c>
      <c r="HG927" s="4">
        <v>0</v>
      </c>
      <c r="HH927" s="4">
        <v>0</v>
      </c>
      <c r="HI927" s="4">
        <v>1013</v>
      </c>
      <c r="HJ927" s="4">
        <v>-150</v>
      </c>
      <c r="HK927" s="4">
        <v>6.15</v>
      </c>
      <c r="HL927" s="4">
        <v>-2.8499999999999996</v>
      </c>
      <c r="HM927" s="4">
        <v>981</v>
      </c>
      <c r="HN927" s="4">
        <v>78</v>
      </c>
      <c r="HO927" s="4">
        <v>637.65</v>
      </c>
      <c r="HP927" s="4">
        <v>65.100000000000023</v>
      </c>
      <c r="HQ927" s="4">
        <v>18165</v>
      </c>
      <c r="HR927" s="4">
        <v>3436</v>
      </c>
      <c r="HS927" s="4">
        <v>7</v>
      </c>
      <c r="HT927" s="4">
        <v>-3.4499999999999993</v>
      </c>
      <c r="HU927" s="4">
        <v>8</v>
      </c>
      <c r="HV927" s="4">
        <v>1</v>
      </c>
      <c r="HW927" s="4">
        <v>561.20000000000005</v>
      </c>
      <c r="HX927" s="4">
        <v>11.200000000000045</v>
      </c>
      <c r="HY927" s="4">
        <v>962</v>
      </c>
      <c r="HZ927" s="4">
        <v>-49</v>
      </c>
      <c r="IA927" s="4">
        <v>7.75</v>
      </c>
      <c r="IB927" s="4">
        <v>-4.3000000000000007</v>
      </c>
      <c r="IC927" s="4">
        <v>398</v>
      </c>
      <c r="ID927" s="4">
        <v>-4</v>
      </c>
      <c r="IE927" s="4">
        <v>542</v>
      </c>
      <c r="IF927" s="4">
        <v>69.350000000000023</v>
      </c>
      <c r="IG927" s="4">
        <v>11207</v>
      </c>
      <c r="IH927" s="4">
        <v>326</v>
      </c>
      <c r="II927" s="4">
        <v>8.9499999999999993</v>
      </c>
      <c r="IJ927" s="4">
        <v>-5.2000000000000011</v>
      </c>
      <c r="IK927" s="4">
        <v>74</v>
      </c>
      <c r="IL927" s="4">
        <v>3</v>
      </c>
      <c r="IM927" s="4">
        <v>493.95</v>
      </c>
      <c r="IN927" s="4">
        <v>56.899999999999977</v>
      </c>
      <c r="IO927" s="4">
        <v>2354</v>
      </c>
      <c r="IP927" s="4">
        <v>618</v>
      </c>
      <c r="IQ927" s="4">
        <v>10.35</v>
      </c>
      <c r="IR927" s="4">
        <v>-6.7500000000000018</v>
      </c>
      <c r="IS927" s="4">
        <v>864</v>
      </c>
      <c r="IT927" s="4">
        <v>-15</v>
      </c>
      <c r="IU927" s="4">
        <v>446.5</v>
      </c>
      <c r="IV927" s="4">
        <v>61.399999999999977</v>
      </c>
      <c r="IW927" s="4">
        <v>16056</v>
      </c>
      <c r="IX927" s="4">
        <v>2540</v>
      </c>
      <c r="IY927" s="4">
        <v>12.5</v>
      </c>
      <c r="IZ927" s="4">
        <v>-8.25</v>
      </c>
      <c r="JA927" s="4">
        <v>34</v>
      </c>
      <c r="JB927" s="4">
        <v>-18</v>
      </c>
      <c r="JC927" s="4">
        <v>393.5</v>
      </c>
      <c r="JD927" s="4">
        <v>49.699999999999989</v>
      </c>
      <c r="JE927" s="4">
        <v>4341</v>
      </c>
      <c r="JF927" s="4">
        <v>1546</v>
      </c>
      <c r="JG927" s="4">
        <v>15.25</v>
      </c>
      <c r="JH927" s="4">
        <v>-10.199999999999999</v>
      </c>
      <c r="JI927" s="4">
        <v>2502</v>
      </c>
      <c r="JJ927" s="4">
        <v>143</v>
      </c>
      <c r="JK927" s="4">
        <v>352</v>
      </c>
      <c r="JL927" s="4">
        <v>56.699999999999989</v>
      </c>
      <c r="JM927" s="4">
        <v>20011</v>
      </c>
      <c r="JN927" s="4">
        <v>4682</v>
      </c>
      <c r="JO927" s="4">
        <v>18.7</v>
      </c>
      <c r="JP927" s="4">
        <v>-13.05</v>
      </c>
      <c r="JQ927" s="5">
        <v>287</v>
      </c>
      <c r="JR927" s="4">
        <v>13</v>
      </c>
      <c r="JS927" s="4">
        <v>310.3</v>
      </c>
      <c r="JT927" s="4">
        <v>57.650000000000006</v>
      </c>
      <c r="JU927" s="4">
        <v>7441</v>
      </c>
      <c r="JV927" s="4">
        <v>2313</v>
      </c>
      <c r="JW927" s="4">
        <v>23.3</v>
      </c>
      <c r="JX927" s="4">
        <v>-15.7</v>
      </c>
      <c r="JY927" s="4">
        <v>5358</v>
      </c>
      <c r="JZ927" s="4">
        <v>-655</v>
      </c>
      <c r="KA927" s="4">
        <v>261.2</v>
      </c>
      <c r="KB927" s="4">
        <v>45.899999999999977</v>
      </c>
      <c r="KC927" s="4">
        <v>28381</v>
      </c>
      <c r="KD927" s="4">
        <v>4821</v>
      </c>
      <c r="KE927" s="4">
        <v>29.5</v>
      </c>
      <c r="KF927" s="4">
        <v>-19.649999999999999</v>
      </c>
      <c r="KG927" s="4">
        <v>1964</v>
      </c>
      <c r="KH927" s="4">
        <v>575</v>
      </c>
      <c r="KI927" s="4">
        <v>219.7</v>
      </c>
      <c r="KJ927" s="4">
        <v>42.25</v>
      </c>
      <c r="KK927" s="4">
        <v>7942</v>
      </c>
      <c r="KL927" s="4">
        <v>3942</v>
      </c>
      <c r="KM927" s="4">
        <v>37.6</v>
      </c>
      <c r="KN927" s="4">
        <v>-24.5</v>
      </c>
      <c r="KO927" s="4">
        <v>16608</v>
      </c>
      <c r="KP927" s="4">
        <v>1059</v>
      </c>
      <c r="KQ927" s="4">
        <v>180.8</v>
      </c>
      <c r="KR927" s="4">
        <v>37.050000000000011</v>
      </c>
      <c r="KS927" s="4">
        <v>39425</v>
      </c>
      <c r="KT927" s="4">
        <v>13641</v>
      </c>
      <c r="KU927" s="4">
        <v>48.15</v>
      </c>
      <c r="KV927" s="4">
        <v>-30.000000000000007</v>
      </c>
      <c r="KW927" s="4">
        <v>4007</v>
      </c>
      <c r="KX927" s="4">
        <v>1179</v>
      </c>
      <c r="KY927" s="4">
        <v>143.44999999999999</v>
      </c>
      <c r="KZ927" s="4">
        <v>31.149999999999991</v>
      </c>
      <c r="LA927" s="4">
        <v>8723</v>
      </c>
      <c r="LB927" s="4">
        <v>4436</v>
      </c>
      <c r="LC927" s="4">
        <v>61.4</v>
      </c>
      <c r="LD927" s="4">
        <v>-36.199999999999996</v>
      </c>
    </row>
    <row r="928" spans="1:316" x14ac:dyDescent="0.25">
      <c r="A928" s="171">
        <v>44071.481223726849</v>
      </c>
      <c r="B928" s="172">
        <v>0.47986111111111113</v>
      </c>
      <c r="C928" s="4">
        <v>11644.65</v>
      </c>
      <c r="D928" s="4">
        <v>11650</v>
      </c>
      <c r="E928" s="173">
        <v>92.6</v>
      </c>
      <c r="F928" s="173">
        <v>-113.55000000000001</v>
      </c>
      <c r="G928" s="173">
        <v>313.89999999999998</v>
      </c>
      <c r="H928" s="173">
        <v>2264.4500000000007</v>
      </c>
      <c r="I928" s="173">
        <v>-5086.0499999999993</v>
      </c>
      <c r="J928" s="173">
        <v>7350.5</v>
      </c>
      <c r="K928" s="127">
        <v>12.05</v>
      </c>
      <c r="L928" s="127">
        <v>18.23</v>
      </c>
      <c r="M928" s="127">
        <v>-3.67</v>
      </c>
      <c r="N928" s="127">
        <v>0.44000000000000128</v>
      </c>
      <c r="O928" s="127">
        <v>-0.46329140457291113</v>
      </c>
      <c r="P928" s="127">
        <v>0.85225500559830913</v>
      </c>
      <c r="Q928" s="127">
        <v>1.2343004604311762</v>
      </c>
      <c r="R928" s="4">
        <v>66909</v>
      </c>
      <c r="S928" s="4">
        <v>77000</v>
      </c>
      <c r="T928" s="173">
        <v>11653.716666666667</v>
      </c>
      <c r="U928" s="173">
        <v>-0.94999999999890861</v>
      </c>
      <c r="V928" s="4">
        <v>175133</v>
      </c>
      <c r="W928" s="4">
        <v>-14947</v>
      </c>
      <c r="X928" s="173">
        <v>9.0666666666675155</v>
      </c>
      <c r="Y928" s="126">
        <v>32377</v>
      </c>
      <c r="Z928" s="126">
        <v>78162</v>
      </c>
      <c r="AA928" s="126">
        <v>110539</v>
      </c>
      <c r="AB928" s="126">
        <v>10091</v>
      </c>
      <c r="AC928" s="126">
        <v>18005</v>
      </c>
      <c r="AD928" s="176" t="e">
        <v>#REF!</v>
      </c>
      <c r="AE928" s="177">
        <v>3.3349279635547568E-2</v>
      </c>
      <c r="AF928" s="177">
        <v>7.0566179243653094E-3</v>
      </c>
      <c r="AG928" s="177">
        <v>0.14709389140114462</v>
      </c>
      <c r="AH928" s="177">
        <v>0.55023774974235318</v>
      </c>
      <c r="AI928" s="127">
        <v>0.10433248559799622</v>
      </c>
      <c r="AJ928" s="127">
        <v>0</v>
      </c>
      <c r="AK928" s="4">
        <v>0</v>
      </c>
      <c r="AL928" s="178">
        <v>11600</v>
      </c>
      <c r="AM928" s="178">
        <v>11500</v>
      </c>
      <c r="AN928" s="178">
        <v>11400</v>
      </c>
      <c r="AO928" s="178">
        <v>11700</v>
      </c>
      <c r="AS928" s="4">
        <v>2.3593016255267911</v>
      </c>
      <c r="AT928" s="4">
        <v>2.0629130966952265</v>
      </c>
      <c r="AU928" s="4">
        <v>1.121522846156511</v>
      </c>
      <c r="AV928" s="4">
        <v>0.38171053684294742</v>
      </c>
      <c r="AW928" s="4">
        <v>0.26049461001902346</v>
      </c>
      <c r="AX928" s="4">
        <v>7.3929961089494164E-2</v>
      </c>
      <c r="AY928" s="4">
        <v>18.449541284403669</v>
      </c>
      <c r="AZ928" s="4">
        <v>119.875</v>
      </c>
      <c r="BA928" s="4">
        <v>27.839598997493734</v>
      </c>
      <c r="BB928" s="4">
        <v>30.527027027027028</v>
      </c>
      <c r="BC928" s="4">
        <v>18.453070683661647</v>
      </c>
      <c r="BD928" s="4">
        <v>126.38235294117646</v>
      </c>
      <c r="BE928" s="4">
        <v>8.0614820846905531</v>
      </c>
      <c r="BF928" s="4">
        <v>24.696864111498257</v>
      </c>
      <c r="BG928" s="4">
        <v>5.2296296296296294</v>
      </c>
      <c r="BH928" s="4">
        <v>4.143229166666667</v>
      </c>
      <c r="BI928" s="4">
        <v>3</v>
      </c>
      <c r="BJ928" s="4">
        <v>0</v>
      </c>
      <c r="BK928" s="4">
        <v>1614.9</v>
      </c>
      <c r="BL928" s="4">
        <v>39.900000000000091</v>
      </c>
      <c r="BM928" s="4">
        <v>7723</v>
      </c>
      <c r="BN928" s="4">
        <v>289</v>
      </c>
      <c r="BO928" s="4">
        <v>1.8</v>
      </c>
      <c r="BP928" s="4">
        <v>-0.74999999999999978</v>
      </c>
      <c r="BQ928" s="4">
        <v>0</v>
      </c>
      <c r="BR928" s="4">
        <v>0</v>
      </c>
      <c r="BS928" s="4">
        <v>0</v>
      </c>
      <c r="BT928" s="4">
        <v>0</v>
      </c>
      <c r="BU928" s="4">
        <v>56</v>
      </c>
      <c r="BV928" s="4">
        <v>0</v>
      </c>
      <c r="BW928" s="4">
        <v>1.8</v>
      </c>
      <c r="BX928" s="4">
        <v>-1.2</v>
      </c>
      <c r="BY928" s="4">
        <v>23</v>
      </c>
      <c r="BZ928" s="4">
        <v>0</v>
      </c>
      <c r="CA928" s="4">
        <v>0</v>
      </c>
      <c r="CB928" s="4">
        <v>0</v>
      </c>
      <c r="CC928" s="4">
        <v>443</v>
      </c>
      <c r="CD928" s="4">
        <v>70</v>
      </c>
      <c r="CE928" s="4">
        <v>2.0499999999999998</v>
      </c>
      <c r="CF928" s="4">
        <v>-0.85000000000000009</v>
      </c>
      <c r="CG928" s="4">
        <v>0</v>
      </c>
      <c r="CH928" s="4">
        <v>0</v>
      </c>
      <c r="CI928" s="4">
        <v>0</v>
      </c>
      <c r="CJ928" s="4">
        <v>0</v>
      </c>
      <c r="CK928" s="4">
        <v>1</v>
      </c>
      <c r="CL928" s="4">
        <v>1</v>
      </c>
      <c r="CM928" s="4">
        <v>2.2000000000000002</v>
      </c>
      <c r="CN928" s="4">
        <v>-9.6999999999999993</v>
      </c>
      <c r="CO928" s="4">
        <v>11</v>
      </c>
      <c r="CP928" s="4">
        <v>0</v>
      </c>
      <c r="CQ928" s="4">
        <v>1405.4</v>
      </c>
      <c r="CR928" s="4">
        <v>21.400000000000091</v>
      </c>
      <c r="CS928" s="4">
        <v>1362</v>
      </c>
      <c r="CT928" s="4">
        <v>-271</v>
      </c>
      <c r="CU928" s="4">
        <v>2.25</v>
      </c>
      <c r="CV928" s="4">
        <v>-0.85000000000000009</v>
      </c>
      <c r="CW928" s="4">
        <v>0</v>
      </c>
      <c r="CX928" s="4">
        <v>0</v>
      </c>
      <c r="CY928" s="4">
        <v>0</v>
      </c>
      <c r="CZ928" s="4">
        <v>0</v>
      </c>
      <c r="DA928" s="4">
        <v>29</v>
      </c>
      <c r="DB928" s="4">
        <v>1</v>
      </c>
      <c r="DC928" s="4">
        <v>2.5</v>
      </c>
      <c r="DD928" s="4">
        <v>-1.9500000000000002</v>
      </c>
      <c r="DE928" s="4">
        <v>29</v>
      </c>
      <c r="DF928" s="4">
        <v>0</v>
      </c>
      <c r="DG928" s="4">
        <v>0</v>
      </c>
      <c r="DH928" s="4">
        <v>0</v>
      </c>
      <c r="DI928" s="4">
        <v>2258</v>
      </c>
      <c r="DJ928" s="4">
        <v>14</v>
      </c>
      <c r="DK928" s="4">
        <v>2.5499999999999998</v>
      </c>
      <c r="DL928" s="4">
        <v>-0.90000000000000036</v>
      </c>
      <c r="DM928" s="4">
        <v>0</v>
      </c>
      <c r="DN928" s="4">
        <v>0</v>
      </c>
      <c r="DO928" s="4">
        <v>0</v>
      </c>
      <c r="DP928" s="4">
        <v>0</v>
      </c>
      <c r="DQ928" s="4">
        <v>19</v>
      </c>
      <c r="DR928" s="4">
        <v>18</v>
      </c>
      <c r="DS928" s="4">
        <v>2.8</v>
      </c>
      <c r="DT928" s="4">
        <v>-2</v>
      </c>
      <c r="DU928" s="4">
        <v>1</v>
      </c>
      <c r="DV928" s="4">
        <v>0</v>
      </c>
      <c r="DW928" s="4">
        <v>0</v>
      </c>
      <c r="DX928" s="4">
        <v>0</v>
      </c>
      <c r="DY928" s="4">
        <v>3517</v>
      </c>
      <c r="DZ928" s="4">
        <v>-79</v>
      </c>
      <c r="EA928" s="4">
        <v>2.75</v>
      </c>
      <c r="EB928" s="4">
        <v>-1.1000000000000001</v>
      </c>
      <c r="EC928" s="4">
        <v>0</v>
      </c>
      <c r="ED928" s="4">
        <v>0</v>
      </c>
      <c r="EE928" s="4">
        <v>0</v>
      </c>
      <c r="EF928" s="4">
        <v>0</v>
      </c>
      <c r="EG928" s="4">
        <v>151</v>
      </c>
      <c r="EH928" s="4">
        <v>144</v>
      </c>
      <c r="EI928" s="4">
        <v>3.15</v>
      </c>
      <c r="EJ928" s="4">
        <v>-1.5500000000000003</v>
      </c>
      <c r="EK928" s="4">
        <v>101</v>
      </c>
      <c r="EL928" s="4">
        <v>0</v>
      </c>
      <c r="EM928" s="4">
        <v>1130</v>
      </c>
      <c r="EN928" s="4">
        <v>65.75</v>
      </c>
      <c r="EO928" s="4">
        <v>20197</v>
      </c>
      <c r="EP928" s="4">
        <v>1294</v>
      </c>
      <c r="EQ928" s="4">
        <v>3.25</v>
      </c>
      <c r="ER928" s="4">
        <v>-1.2000000000000002</v>
      </c>
      <c r="ES928" s="4">
        <v>1</v>
      </c>
      <c r="ET928" s="4">
        <v>1</v>
      </c>
      <c r="EU928" s="4">
        <v>1048.2</v>
      </c>
      <c r="EV928" s="4">
        <v>377.35</v>
      </c>
      <c r="EW928" s="4">
        <v>257</v>
      </c>
      <c r="EX928" s="4">
        <v>231</v>
      </c>
      <c r="EY928" s="4">
        <v>3.6</v>
      </c>
      <c r="EZ928" s="4">
        <v>-1.35</v>
      </c>
      <c r="FA928" s="4">
        <v>26</v>
      </c>
      <c r="FB928" s="4">
        <v>0</v>
      </c>
      <c r="FC928" s="4">
        <v>1047.3499999999999</v>
      </c>
      <c r="FD928" s="4">
        <v>85.899999999999864</v>
      </c>
      <c r="FE928" s="4">
        <v>5687</v>
      </c>
      <c r="FF928" s="4">
        <v>538</v>
      </c>
      <c r="FG928" s="4">
        <v>3.65</v>
      </c>
      <c r="FH928" s="4">
        <v>-1.5000000000000004</v>
      </c>
      <c r="FI928" s="4">
        <v>0</v>
      </c>
      <c r="FJ928" s="4">
        <v>0</v>
      </c>
      <c r="FK928" s="4">
        <v>0</v>
      </c>
      <c r="FL928" s="4">
        <v>0</v>
      </c>
      <c r="FM928" s="4">
        <v>69</v>
      </c>
      <c r="FN928" s="4">
        <v>56</v>
      </c>
      <c r="FO928" s="4">
        <v>3.9</v>
      </c>
      <c r="FP928" s="4">
        <v>-1.8000000000000003</v>
      </c>
      <c r="FQ928" s="4">
        <v>10</v>
      </c>
      <c r="FR928" s="4">
        <v>1</v>
      </c>
      <c r="FS928" s="4">
        <v>940</v>
      </c>
      <c r="FT928" s="4">
        <v>74.649999999999977</v>
      </c>
      <c r="FU928" s="4">
        <v>16740</v>
      </c>
      <c r="FV928" s="4">
        <v>115</v>
      </c>
      <c r="FW928" s="4">
        <v>4.1500000000000004</v>
      </c>
      <c r="FX928" s="4">
        <v>-1.8999999999999995</v>
      </c>
      <c r="FY928" s="4">
        <v>0</v>
      </c>
      <c r="FZ928" s="4">
        <v>0</v>
      </c>
      <c r="GA928" s="4">
        <v>0</v>
      </c>
      <c r="GB928" s="4">
        <v>0</v>
      </c>
      <c r="GC928" s="4">
        <v>299</v>
      </c>
      <c r="GD928" s="4">
        <v>-22</v>
      </c>
      <c r="GE928" s="4">
        <v>4.4000000000000004</v>
      </c>
      <c r="GF928" s="4">
        <v>-1.9499999999999993</v>
      </c>
      <c r="GG928" s="4">
        <v>316</v>
      </c>
      <c r="GH928" s="4">
        <v>0</v>
      </c>
      <c r="GI928" s="4">
        <v>828.25</v>
      </c>
      <c r="GJ928" s="4">
        <v>58.25</v>
      </c>
      <c r="GK928" s="4">
        <v>13051</v>
      </c>
      <c r="GL928" s="4">
        <v>2618</v>
      </c>
      <c r="GM928" s="4">
        <v>4.75</v>
      </c>
      <c r="GN928" s="4">
        <v>-2.1500000000000004</v>
      </c>
      <c r="GO928" s="4">
        <v>1</v>
      </c>
      <c r="GP928" s="4">
        <v>1</v>
      </c>
      <c r="GQ928" s="4">
        <v>768.5</v>
      </c>
      <c r="GR928" s="4">
        <v>233</v>
      </c>
      <c r="GS928" s="4">
        <v>360</v>
      </c>
      <c r="GT928" s="4">
        <v>49</v>
      </c>
      <c r="GU928" s="4">
        <v>5.0999999999999996</v>
      </c>
      <c r="GV928" s="4">
        <v>-2.5</v>
      </c>
      <c r="GW928" s="4">
        <v>286</v>
      </c>
      <c r="GX928" s="4">
        <v>8</v>
      </c>
      <c r="GY928" s="4">
        <v>728.25</v>
      </c>
      <c r="GZ928" s="4">
        <v>59.149999999999977</v>
      </c>
      <c r="HA928" s="4">
        <v>9110</v>
      </c>
      <c r="HB928" s="4">
        <v>-6</v>
      </c>
      <c r="HC928" s="4">
        <v>5.4</v>
      </c>
      <c r="HD928" s="4">
        <v>-2.75</v>
      </c>
      <c r="HE928" s="4">
        <v>1</v>
      </c>
      <c r="HF928" s="4">
        <v>0</v>
      </c>
      <c r="HG928" s="4">
        <v>0</v>
      </c>
      <c r="HH928" s="4">
        <v>0</v>
      </c>
      <c r="HI928" s="4">
        <v>1012</v>
      </c>
      <c r="HJ928" s="4">
        <v>-151</v>
      </c>
      <c r="HK928" s="4">
        <v>5.85</v>
      </c>
      <c r="HL928" s="4">
        <v>-3.1500000000000004</v>
      </c>
      <c r="HM928" s="4">
        <v>981</v>
      </c>
      <c r="HN928" s="4">
        <v>78</v>
      </c>
      <c r="HO928" s="4">
        <v>640.95000000000005</v>
      </c>
      <c r="HP928" s="4">
        <v>68.400000000000091</v>
      </c>
      <c r="HQ928" s="4">
        <v>18099</v>
      </c>
      <c r="HR928" s="4">
        <v>3370</v>
      </c>
      <c r="HS928" s="4">
        <v>6.7</v>
      </c>
      <c r="HT928" s="4">
        <v>-3.7499999999999991</v>
      </c>
      <c r="HU928" s="4">
        <v>8</v>
      </c>
      <c r="HV928" s="4">
        <v>1</v>
      </c>
      <c r="HW928" s="4">
        <v>561.20000000000005</v>
      </c>
      <c r="HX928" s="4">
        <v>11.200000000000045</v>
      </c>
      <c r="HY928" s="4">
        <v>959</v>
      </c>
      <c r="HZ928" s="4">
        <v>-52</v>
      </c>
      <c r="IA928" s="4">
        <v>7.6</v>
      </c>
      <c r="IB928" s="4">
        <v>-4.4500000000000011</v>
      </c>
      <c r="IC928" s="4">
        <v>399</v>
      </c>
      <c r="ID928" s="4">
        <v>-3</v>
      </c>
      <c r="IE928" s="4">
        <v>535.45000000000005</v>
      </c>
      <c r="IF928" s="4">
        <v>62.800000000000068</v>
      </c>
      <c r="IG928" s="4">
        <v>11108</v>
      </c>
      <c r="IH928" s="4">
        <v>227</v>
      </c>
      <c r="II928" s="4">
        <v>8.6999999999999993</v>
      </c>
      <c r="IJ928" s="4">
        <v>-5.4500000000000011</v>
      </c>
      <c r="IK928" s="4">
        <v>74</v>
      </c>
      <c r="IL928" s="4">
        <v>3</v>
      </c>
      <c r="IM928" s="4">
        <v>493.95</v>
      </c>
      <c r="IN928" s="4">
        <v>56.899999999999977</v>
      </c>
      <c r="IO928" s="4">
        <v>2259</v>
      </c>
      <c r="IP928" s="4">
        <v>523</v>
      </c>
      <c r="IQ928" s="4">
        <v>9.9499999999999993</v>
      </c>
      <c r="IR928" s="4">
        <v>-7.1500000000000021</v>
      </c>
      <c r="IS928" s="4">
        <v>863</v>
      </c>
      <c r="IT928" s="4">
        <v>-16</v>
      </c>
      <c r="IU928" s="4">
        <v>450</v>
      </c>
      <c r="IV928" s="4">
        <v>64.899999999999977</v>
      </c>
      <c r="IW928" s="4">
        <v>15925</v>
      </c>
      <c r="IX928" s="4">
        <v>2409</v>
      </c>
      <c r="IY928" s="4">
        <v>12</v>
      </c>
      <c r="IZ928" s="4">
        <v>-8.75</v>
      </c>
      <c r="JA928" s="4">
        <v>34</v>
      </c>
      <c r="JB928" s="4">
        <v>-18</v>
      </c>
      <c r="JC928" s="4">
        <v>393.5</v>
      </c>
      <c r="JD928" s="4">
        <v>49.699999999999989</v>
      </c>
      <c r="JE928" s="4">
        <v>4297</v>
      </c>
      <c r="JF928" s="4">
        <v>1502</v>
      </c>
      <c r="JG928" s="4">
        <v>14.7</v>
      </c>
      <c r="JH928" s="4">
        <v>-10.75</v>
      </c>
      <c r="JI928" s="4">
        <v>2456</v>
      </c>
      <c r="JJ928" s="4">
        <v>97</v>
      </c>
      <c r="JK928" s="4">
        <v>355.95</v>
      </c>
      <c r="JL928" s="4">
        <v>60.649999999999977</v>
      </c>
      <c r="JM928" s="4">
        <v>19799</v>
      </c>
      <c r="JN928" s="4">
        <v>4470</v>
      </c>
      <c r="JO928" s="4">
        <v>18.100000000000001</v>
      </c>
      <c r="JP928" s="4">
        <v>-13.649999999999999</v>
      </c>
      <c r="JQ928" s="5">
        <v>287</v>
      </c>
      <c r="JR928" s="4">
        <v>13</v>
      </c>
      <c r="JS928" s="4">
        <v>309.55</v>
      </c>
      <c r="JT928" s="4">
        <v>56.900000000000006</v>
      </c>
      <c r="JU928" s="4">
        <v>7088</v>
      </c>
      <c r="JV928" s="4">
        <v>1960</v>
      </c>
      <c r="JW928" s="4">
        <v>22.6</v>
      </c>
      <c r="JX928" s="4">
        <v>-16.399999999999999</v>
      </c>
      <c r="JY928" s="4">
        <v>5400</v>
      </c>
      <c r="JZ928" s="4">
        <v>-613</v>
      </c>
      <c r="KA928" s="4">
        <v>266.64999999999998</v>
      </c>
      <c r="KB928" s="4">
        <v>51.349999999999966</v>
      </c>
      <c r="KC928" s="4">
        <v>28240</v>
      </c>
      <c r="KD928" s="4">
        <v>4680</v>
      </c>
      <c r="KE928" s="4">
        <v>28.7</v>
      </c>
      <c r="KF928" s="4">
        <v>-20.45</v>
      </c>
      <c r="KG928" s="4">
        <v>1920</v>
      </c>
      <c r="KH928" s="4">
        <v>531</v>
      </c>
      <c r="KI928" s="4">
        <v>224</v>
      </c>
      <c r="KJ928" s="4">
        <v>46.550000000000011</v>
      </c>
      <c r="KK928" s="4">
        <v>7955</v>
      </c>
      <c r="KL928" s="4">
        <v>3955</v>
      </c>
      <c r="KM928" s="4">
        <v>36.6</v>
      </c>
      <c r="KN928" s="4">
        <v>-25.5</v>
      </c>
      <c r="KO928" s="4">
        <v>16610</v>
      </c>
      <c r="KP928" s="4">
        <v>1061</v>
      </c>
      <c r="KQ928" s="4">
        <v>185.25</v>
      </c>
      <c r="KR928" s="4">
        <v>41.5</v>
      </c>
      <c r="KS928" s="4">
        <v>39188</v>
      </c>
      <c r="KT928" s="4">
        <v>13404</v>
      </c>
      <c r="KU928" s="4">
        <v>47</v>
      </c>
      <c r="KV928" s="4">
        <v>-31.150000000000006</v>
      </c>
      <c r="KW928" s="4">
        <v>4085</v>
      </c>
      <c r="KX928" s="4">
        <v>1257</v>
      </c>
      <c r="KY928" s="4">
        <v>147.5</v>
      </c>
      <c r="KZ928" s="4">
        <v>35.200000000000003</v>
      </c>
      <c r="LA928" s="4">
        <v>8427</v>
      </c>
      <c r="LB928" s="4">
        <v>4140</v>
      </c>
      <c r="LC928" s="4">
        <v>59.7</v>
      </c>
      <c r="LD928" s="4">
        <v>-37.899999999999991</v>
      </c>
    </row>
    <row r="929" spans="1:316" x14ac:dyDescent="0.25">
      <c r="A929" s="171">
        <v>44071.480103125003</v>
      </c>
      <c r="B929" s="172">
        <v>0.47847222222222219</v>
      </c>
      <c r="C929" s="4">
        <v>11643.7</v>
      </c>
      <c r="D929" s="4">
        <v>11650</v>
      </c>
      <c r="E929" s="173">
        <v>68.399999999999991</v>
      </c>
      <c r="F929" s="173">
        <v>-104.64999999999999</v>
      </c>
      <c r="G929" s="173">
        <v>313.89999999999998</v>
      </c>
      <c r="H929" s="173">
        <v>2117.65</v>
      </c>
      <c r="I929" s="173">
        <v>-5016.55</v>
      </c>
      <c r="J929" s="173">
        <v>7134.2000000000007</v>
      </c>
      <c r="K929" s="127">
        <v>12.47</v>
      </c>
      <c r="L929" s="127">
        <v>17.95</v>
      </c>
      <c r="M929" s="127">
        <v>-3.25</v>
      </c>
      <c r="N929" s="127">
        <v>0.16000000000000014</v>
      </c>
      <c r="O929" s="127">
        <v>-0.40658817084490112</v>
      </c>
      <c r="P929" s="127">
        <v>0.80700243232175772</v>
      </c>
      <c r="Q929" s="127">
        <v>1.2291070412355289</v>
      </c>
      <c r="R929" s="4">
        <v>67004</v>
      </c>
      <c r="S929" s="4">
        <v>75867</v>
      </c>
      <c r="T929" s="173">
        <v>11654.666666666666</v>
      </c>
      <c r="U929" s="173">
        <v>-0.60000000000218279</v>
      </c>
      <c r="V929" s="4">
        <v>175133</v>
      </c>
      <c r="W929" s="4">
        <v>-14561</v>
      </c>
      <c r="X929" s="173">
        <v>10.966666666665333</v>
      </c>
      <c r="Y929" s="126">
        <v>22908</v>
      </c>
      <c r="Z929" s="126">
        <v>76903</v>
      </c>
      <c r="AA929" s="126">
        <v>99811</v>
      </c>
      <c r="AB929" s="126">
        <v>8863</v>
      </c>
      <c r="AC929" s="126">
        <v>17445</v>
      </c>
      <c r="AD929" s="176" t="e">
        <v>#REF!</v>
      </c>
      <c r="AE929" s="177">
        <v>4.3184305899383435E-2</v>
      </c>
      <c r="AF929" s="177">
        <v>5.9030892567511449E-3</v>
      </c>
      <c r="AG929" s="177">
        <v>0.15763883160297801</v>
      </c>
      <c r="AH929" s="177">
        <v>0.54486202087473468</v>
      </c>
      <c r="AI929" s="127">
        <v>9.0816219692872582E-2</v>
      </c>
      <c r="AJ929" s="127">
        <v>0</v>
      </c>
      <c r="AK929" s="4">
        <v>0</v>
      </c>
      <c r="AL929" s="178">
        <v>11600</v>
      </c>
      <c r="AM929" s="178">
        <v>11500</v>
      </c>
      <c r="AN929" s="178">
        <v>11400</v>
      </c>
      <c r="AO929" s="178">
        <v>11700</v>
      </c>
      <c r="AS929" s="4">
        <v>2.3220703241597516</v>
      </c>
      <c r="AT929" s="4">
        <v>2.0295185095572226</v>
      </c>
      <c r="AU929" s="4">
        <v>1.1242669257729812</v>
      </c>
      <c r="AV929" s="4">
        <v>0.36372966998263068</v>
      </c>
      <c r="AW929" s="4">
        <v>0.25166427909328387</v>
      </c>
      <c r="AX929" s="4">
        <v>7.2894168466522677E-2</v>
      </c>
      <c r="AY929" s="4">
        <v>18.50924024640657</v>
      </c>
      <c r="AZ929" s="4">
        <v>119.875</v>
      </c>
      <c r="BA929" s="4">
        <v>27.822055137844611</v>
      </c>
      <c r="BB929" s="4">
        <v>31.638888888888889</v>
      </c>
      <c r="BC929" s="4">
        <v>18.320231213872834</v>
      </c>
      <c r="BD929" s="4">
        <v>120.17647058823529</v>
      </c>
      <c r="BE929" s="4">
        <v>8.0374745417515268</v>
      </c>
      <c r="BF929" s="4">
        <v>24.716783216783217</v>
      </c>
      <c r="BG929" s="4">
        <v>5.2456368362421095</v>
      </c>
      <c r="BH929" s="4">
        <v>4.1505992704533607</v>
      </c>
      <c r="BI929" s="4">
        <v>3</v>
      </c>
      <c r="BJ929" s="4">
        <v>0</v>
      </c>
      <c r="BK929" s="4">
        <v>1614.9</v>
      </c>
      <c r="BL929" s="4">
        <v>39.900000000000091</v>
      </c>
      <c r="BM929" s="4">
        <v>7640</v>
      </c>
      <c r="BN929" s="4">
        <v>206</v>
      </c>
      <c r="BO929" s="4">
        <v>1.8</v>
      </c>
      <c r="BP929" s="4">
        <v>-0.74999999999999978</v>
      </c>
      <c r="BQ929" s="4">
        <v>0</v>
      </c>
      <c r="BR929" s="4">
        <v>0</v>
      </c>
      <c r="BS929" s="4">
        <v>0</v>
      </c>
      <c r="BT929" s="4">
        <v>0</v>
      </c>
      <c r="BU929" s="4">
        <v>56</v>
      </c>
      <c r="BV929" s="4">
        <v>0</v>
      </c>
      <c r="BW929" s="4">
        <v>1.8</v>
      </c>
      <c r="BX929" s="4">
        <v>-1.2</v>
      </c>
      <c r="BY929" s="4">
        <v>23</v>
      </c>
      <c r="BZ929" s="4">
        <v>0</v>
      </c>
      <c r="CA929" s="4">
        <v>0</v>
      </c>
      <c r="CB929" s="4">
        <v>0</v>
      </c>
      <c r="CC929" s="4">
        <v>454</v>
      </c>
      <c r="CD929" s="4">
        <v>81</v>
      </c>
      <c r="CE929" s="4">
        <v>2.1</v>
      </c>
      <c r="CF929" s="4">
        <v>-0.79999999999999982</v>
      </c>
      <c r="CG929" s="4">
        <v>0</v>
      </c>
      <c r="CH929" s="4">
        <v>0</v>
      </c>
      <c r="CI929" s="4">
        <v>0</v>
      </c>
      <c r="CJ929" s="4">
        <v>0</v>
      </c>
      <c r="CK929" s="4">
        <v>1</v>
      </c>
      <c r="CL929" s="4">
        <v>1</v>
      </c>
      <c r="CM929" s="4">
        <v>2.2000000000000002</v>
      </c>
      <c r="CN929" s="4">
        <v>-9.6999999999999993</v>
      </c>
      <c r="CO929" s="4">
        <v>11</v>
      </c>
      <c r="CP929" s="4">
        <v>0</v>
      </c>
      <c r="CQ929" s="4">
        <v>1405.4</v>
      </c>
      <c r="CR929" s="4">
        <v>21.400000000000091</v>
      </c>
      <c r="CS929" s="4">
        <v>1402</v>
      </c>
      <c r="CT929" s="4">
        <v>-231</v>
      </c>
      <c r="CU929" s="4">
        <v>2.25</v>
      </c>
      <c r="CV929" s="4">
        <v>-0.85000000000000009</v>
      </c>
      <c r="CW929" s="4">
        <v>0</v>
      </c>
      <c r="CX929" s="4">
        <v>0</v>
      </c>
      <c r="CY929" s="4">
        <v>0</v>
      </c>
      <c r="CZ929" s="4">
        <v>0</v>
      </c>
      <c r="DA929" s="4">
        <v>29</v>
      </c>
      <c r="DB929" s="4">
        <v>1</v>
      </c>
      <c r="DC929" s="4">
        <v>2.5</v>
      </c>
      <c r="DD929" s="4">
        <v>-1.9500000000000002</v>
      </c>
      <c r="DE929" s="4">
        <v>29</v>
      </c>
      <c r="DF929" s="4">
        <v>0</v>
      </c>
      <c r="DG929" s="4">
        <v>0</v>
      </c>
      <c r="DH929" s="4">
        <v>0</v>
      </c>
      <c r="DI929" s="4">
        <v>2270</v>
      </c>
      <c r="DJ929" s="4">
        <v>26</v>
      </c>
      <c r="DK929" s="4">
        <v>2.5499999999999998</v>
      </c>
      <c r="DL929" s="4">
        <v>-0.90000000000000036</v>
      </c>
      <c r="DM929" s="4">
        <v>0</v>
      </c>
      <c r="DN929" s="4">
        <v>0</v>
      </c>
      <c r="DO929" s="4">
        <v>0</v>
      </c>
      <c r="DP929" s="4">
        <v>0</v>
      </c>
      <c r="DQ929" s="4">
        <v>19</v>
      </c>
      <c r="DR929" s="4">
        <v>18</v>
      </c>
      <c r="DS929" s="4">
        <v>2.8</v>
      </c>
      <c r="DT929" s="4">
        <v>-2</v>
      </c>
      <c r="DU929" s="4">
        <v>1</v>
      </c>
      <c r="DV929" s="4">
        <v>0</v>
      </c>
      <c r="DW929" s="4">
        <v>0</v>
      </c>
      <c r="DX929" s="4">
        <v>0</v>
      </c>
      <c r="DY929" s="4">
        <v>3537</v>
      </c>
      <c r="DZ929" s="4">
        <v>-59</v>
      </c>
      <c r="EA929" s="4">
        <v>2.8</v>
      </c>
      <c r="EB929" s="4">
        <v>-1.0500000000000003</v>
      </c>
      <c r="EC929" s="4">
        <v>0</v>
      </c>
      <c r="ED929" s="4">
        <v>0</v>
      </c>
      <c r="EE929" s="4">
        <v>0</v>
      </c>
      <c r="EF929" s="4">
        <v>0</v>
      </c>
      <c r="EG929" s="4">
        <v>151</v>
      </c>
      <c r="EH929" s="4">
        <v>144</v>
      </c>
      <c r="EI929" s="4">
        <v>3.15</v>
      </c>
      <c r="EJ929" s="4">
        <v>-1.5500000000000003</v>
      </c>
      <c r="EK929" s="4">
        <v>101</v>
      </c>
      <c r="EL929" s="4">
        <v>0</v>
      </c>
      <c r="EM929" s="4">
        <v>1130</v>
      </c>
      <c r="EN929" s="4">
        <v>65.75</v>
      </c>
      <c r="EO929" s="4">
        <v>20131</v>
      </c>
      <c r="EP929" s="4">
        <v>1228</v>
      </c>
      <c r="EQ929" s="4">
        <v>3.3</v>
      </c>
      <c r="ER929" s="4">
        <v>-1.1500000000000004</v>
      </c>
      <c r="ES929" s="4">
        <v>1</v>
      </c>
      <c r="ET929" s="4">
        <v>1</v>
      </c>
      <c r="EU929" s="4">
        <v>1048.2</v>
      </c>
      <c r="EV929" s="4">
        <v>377.35</v>
      </c>
      <c r="EW929" s="4">
        <v>257</v>
      </c>
      <c r="EX929" s="4">
        <v>231</v>
      </c>
      <c r="EY929" s="4">
        <v>3.6</v>
      </c>
      <c r="EZ929" s="4">
        <v>-1.35</v>
      </c>
      <c r="FA929" s="4">
        <v>26</v>
      </c>
      <c r="FB929" s="4">
        <v>0</v>
      </c>
      <c r="FC929" s="4">
        <v>1034.5999999999999</v>
      </c>
      <c r="FD929" s="4">
        <v>73.149999999999864</v>
      </c>
      <c r="FE929" s="4">
        <v>5674</v>
      </c>
      <c r="FF929" s="4">
        <v>525</v>
      </c>
      <c r="FG929" s="4">
        <v>3.7</v>
      </c>
      <c r="FH929" s="4">
        <v>-1.4500000000000002</v>
      </c>
      <c r="FI929" s="4">
        <v>0</v>
      </c>
      <c r="FJ929" s="4">
        <v>0</v>
      </c>
      <c r="FK929" s="4">
        <v>0</v>
      </c>
      <c r="FL929" s="4">
        <v>0</v>
      </c>
      <c r="FM929" s="4">
        <v>57</v>
      </c>
      <c r="FN929" s="4">
        <v>44</v>
      </c>
      <c r="FO929" s="4">
        <v>3.9</v>
      </c>
      <c r="FP929" s="4">
        <v>-1.8000000000000003</v>
      </c>
      <c r="FQ929" s="4">
        <v>10</v>
      </c>
      <c r="FR929" s="4">
        <v>1</v>
      </c>
      <c r="FS929" s="4">
        <v>923.35</v>
      </c>
      <c r="FT929" s="4">
        <v>58</v>
      </c>
      <c r="FU929" s="4">
        <v>16726</v>
      </c>
      <c r="FV929" s="4">
        <v>101</v>
      </c>
      <c r="FW929" s="4">
        <v>4.3</v>
      </c>
      <c r="FX929" s="4">
        <v>-1.75</v>
      </c>
      <c r="FY929" s="4">
        <v>0</v>
      </c>
      <c r="FZ929" s="4">
        <v>0</v>
      </c>
      <c r="GA929" s="4">
        <v>0</v>
      </c>
      <c r="GB929" s="4">
        <v>0</v>
      </c>
      <c r="GC929" s="4">
        <v>299</v>
      </c>
      <c r="GD929" s="4">
        <v>-22</v>
      </c>
      <c r="GE929" s="4">
        <v>4.4000000000000004</v>
      </c>
      <c r="GF929" s="4">
        <v>-1.9499999999999993</v>
      </c>
      <c r="GG929" s="4">
        <v>316</v>
      </c>
      <c r="GH929" s="4">
        <v>0</v>
      </c>
      <c r="GI929" s="4">
        <v>828.25</v>
      </c>
      <c r="GJ929" s="4">
        <v>58.25</v>
      </c>
      <c r="GK929" s="4">
        <v>13099</v>
      </c>
      <c r="GL929" s="4">
        <v>2666</v>
      </c>
      <c r="GM929" s="4">
        <v>4.9000000000000004</v>
      </c>
      <c r="GN929" s="4">
        <v>-2</v>
      </c>
      <c r="GO929" s="4">
        <v>1</v>
      </c>
      <c r="GP929" s="4">
        <v>1</v>
      </c>
      <c r="GQ929" s="4">
        <v>768.5</v>
      </c>
      <c r="GR929" s="4">
        <v>233</v>
      </c>
      <c r="GS929" s="4">
        <v>357</v>
      </c>
      <c r="GT929" s="4">
        <v>46</v>
      </c>
      <c r="GU929" s="4">
        <v>5.15</v>
      </c>
      <c r="GV929" s="4">
        <v>-2.4499999999999993</v>
      </c>
      <c r="GW929" s="4">
        <v>286</v>
      </c>
      <c r="GX929" s="4">
        <v>8</v>
      </c>
      <c r="GY929" s="4">
        <v>728.25</v>
      </c>
      <c r="GZ929" s="4">
        <v>59.149999999999977</v>
      </c>
      <c r="HA929" s="4">
        <v>9134</v>
      </c>
      <c r="HB929" s="4">
        <v>18</v>
      </c>
      <c r="HC929" s="4">
        <v>5.65</v>
      </c>
      <c r="HD929" s="4">
        <v>-2.5</v>
      </c>
      <c r="HE929" s="4">
        <v>1</v>
      </c>
      <c r="HF929" s="4">
        <v>0</v>
      </c>
      <c r="HG929" s="4">
        <v>0</v>
      </c>
      <c r="HH929" s="4">
        <v>0</v>
      </c>
      <c r="HI929" s="4">
        <v>1009</v>
      </c>
      <c r="HJ929" s="4">
        <v>-154</v>
      </c>
      <c r="HK929" s="4">
        <v>6.05</v>
      </c>
      <c r="HL929" s="4">
        <v>-2.95</v>
      </c>
      <c r="HM929" s="4">
        <v>974</v>
      </c>
      <c r="HN929" s="4">
        <v>71</v>
      </c>
      <c r="HO929" s="4">
        <v>633.5</v>
      </c>
      <c r="HP929" s="4">
        <v>60.950000000000045</v>
      </c>
      <c r="HQ929" s="4">
        <v>18028</v>
      </c>
      <c r="HR929" s="4">
        <v>3299</v>
      </c>
      <c r="HS929" s="4">
        <v>6.9</v>
      </c>
      <c r="HT929" s="4">
        <v>-3.5499999999999989</v>
      </c>
      <c r="HU929" s="4">
        <v>8</v>
      </c>
      <c r="HV929" s="4">
        <v>1</v>
      </c>
      <c r="HW929" s="4">
        <v>561.20000000000005</v>
      </c>
      <c r="HX929" s="4">
        <v>11.200000000000045</v>
      </c>
      <c r="HY929" s="4">
        <v>959</v>
      </c>
      <c r="HZ929" s="4">
        <v>-52</v>
      </c>
      <c r="IA929" s="4">
        <v>7.65</v>
      </c>
      <c r="IB929" s="4">
        <v>-4.4000000000000004</v>
      </c>
      <c r="IC929" s="4">
        <v>399</v>
      </c>
      <c r="ID929" s="4">
        <v>-3</v>
      </c>
      <c r="IE929" s="4">
        <v>535.45000000000005</v>
      </c>
      <c r="IF929" s="4">
        <v>62.800000000000068</v>
      </c>
      <c r="IG929" s="4">
        <v>11101</v>
      </c>
      <c r="IH929" s="4">
        <v>220</v>
      </c>
      <c r="II929" s="4">
        <v>8.8000000000000007</v>
      </c>
      <c r="IJ929" s="4">
        <v>-5.35</v>
      </c>
      <c r="IK929" s="4">
        <v>72</v>
      </c>
      <c r="IL929" s="4">
        <v>1</v>
      </c>
      <c r="IM929" s="4">
        <v>482</v>
      </c>
      <c r="IN929" s="4">
        <v>44.949999999999989</v>
      </c>
      <c r="IO929" s="4">
        <v>2278</v>
      </c>
      <c r="IP929" s="4">
        <v>542</v>
      </c>
      <c r="IQ929" s="4">
        <v>10.199999999999999</v>
      </c>
      <c r="IR929" s="4">
        <v>-6.9000000000000021</v>
      </c>
      <c r="IS929" s="4">
        <v>865</v>
      </c>
      <c r="IT929" s="4">
        <v>-14</v>
      </c>
      <c r="IU929" s="4">
        <v>437</v>
      </c>
      <c r="IV929" s="4">
        <v>51.899999999999977</v>
      </c>
      <c r="IW929" s="4">
        <v>15847</v>
      </c>
      <c r="IX929" s="4">
        <v>2331</v>
      </c>
      <c r="IY929" s="4">
        <v>12.2</v>
      </c>
      <c r="IZ929" s="4">
        <v>-8.5500000000000007</v>
      </c>
      <c r="JA929" s="4">
        <v>34</v>
      </c>
      <c r="JB929" s="4">
        <v>-18</v>
      </c>
      <c r="JC929" s="4">
        <v>393.5</v>
      </c>
      <c r="JD929" s="4">
        <v>49.699999999999989</v>
      </c>
      <c r="JE929" s="4">
        <v>4086</v>
      </c>
      <c r="JF929" s="4">
        <v>1291</v>
      </c>
      <c r="JG929" s="4">
        <v>15.1</v>
      </c>
      <c r="JH929" s="4">
        <v>-10.35</v>
      </c>
      <c r="JI929" s="4">
        <v>2455</v>
      </c>
      <c r="JJ929" s="4">
        <v>96</v>
      </c>
      <c r="JK929" s="4">
        <v>345</v>
      </c>
      <c r="JL929" s="4">
        <v>49.699999999999989</v>
      </c>
      <c r="JM929" s="4">
        <v>19732</v>
      </c>
      <c r="JN929" s="4">
        <v>4403</v>
      </c>
      <c r="JO929" s="4">
        <v>18.649999999999999</v>
      </c>
      <c r="JP929" s="4">
        <v>-13.100000000000001</v>
      </c>
      <c r="JQ929" s="5">
        <v>286</v>
      </c>
      <c r="JR929" s="4">
        <v>12</v>
      </c>
      <c r="JS929" s="4">
        <v>297.95</v>
      </c>
      <c r="JT929" s="4">
        <v>45.299999999999983</v>
      </c>
      <c r="JU929" s="4">
        <v>7069</v>
      </c>
      <c r="JV929" s="4">
        <v>1941</v>
      </c>
      <c r="JW929" s="4">
        <v>23.3</v>
      </c>
      <c r="JX929" s="4">
        <v>-15.7</v>
      </c>
      <c r="JY929" s="4">
        <v>5386</v>
      </c>
      <c r="JZ929" s="4">
        <v>-627</v>
      </c>
      <c r="KA929" s="4">
        <v>256.45</v>
      </c>
      <c r="KB929" s="4">
        <v>41.149999999999977</v>
      </c>
      <c r="KC929" s="4">
        <v>28253</v>
      </c>
      <c r="KD929" s="4">
        <v>4693</v>
      </c>
      <c r="KE929" s="4">
        <v>30.05</v>
      </c>
      <c r="KF929" s="4">
        <v>-19.099999999999998</v>
      </c>
      <c r="KG929" s="4">
        <v>1919</v>
      </c>
      <c r="KH929" s="4">
        <v>530</v>
      </c>
      <c r="KI929" s="4">
        <v>215.9</v>
      </c>
      <c r="KJ929" s="4">
        <v>38.450000000000017</v>
      </c>
      <c r="KK929" s="4">
        <v>7965</v>
      </c>
      <c r="KL929" s="4">
        <v>3965</v>
      </c>
      <c r="KM929" s="4">
        <v>38</v>
      </c>
      <c r="KN929" s="4">
        <v>-24.1</v>
      </c>
      <c r="KO929" s="4">
        <v>16751</v>
      </c>
      <c r="KP929" s="4">
        <v>1202</v>
      </c>
      <c r="KQ929" s="4">
        <v>175.9</v>
      </c>
      <c r="KR929" s="4">
        <v>32.150000000000006</v>
      </c>
      <c r="KS929" s="4">
        <v>38897</v>
      </c>
      <c r="KT929" s="4">
        <v>13113</v>
      </c>
      <c r="KU929" s="4">
        <v>49.2</v>
      </c>
      <c r="KV929" s="4">
        <v>-28.950000000000003</v>
      </c>
      <c r="KW929" s="4">
        <v>4133</v>
      </c>
      <c r="KX929" s="4">
        <v>1305</v>
      </c>
      <c r="KY929" s="4">
        <v>139.25</v>
      </c>
      <c r="KZ929" s="4">
        <v>26.950000000000003</v>
      </c>
      <c r="LA929" s="4">
        <v>8388</v>
      </c>
      <c r="LB929" s="4">
        <v>4101</v>
      </c>
      <c r="LC929" s="4">
        <v>63</v>
      </c>
      <c r="LD929" s="4">
        <v>-34.599999999999994</v>
      </c>
    </row>
    <row r="930" spans="1:316" x14ac:dyDescent="0.25">
      <c r="A930" s="171">
        <v>44071.479063425926</v>
      </c>
      <c r="B930" s="172">
        <v>0.4777777777777778</v>
      </c>
      <c r="C930" s="4">
        <v>11642.2</v>
      </c>
      <c r="D930" s="4">
        <v>11650</v>
      </c>
      <c r="E930" s="173">
        <v>71.650000000000006</v>
      </c>
      <c r="F930" s="173">
        <v>-105.55</v>
      </c>
      <c r="G930" s="173">
        <v>313.89999999999998</v>
      </c>
      <c r="H930" s="173">
        <v>2126.9499999999989</v>
      </c>
      <c r="I930" s="173">
        <v>-5022.0499999999993</v>
      </c>
      <c r="J930" s="173">
        <v>7148.9999999999982</v>
      </c>
      <c r="K930" s="127">
        <v>12.47</v>
      </c>
      <c r="L930" s="127">
        <v>17.95</v>
      </c>
      <c r="M930" s="127">
        <v>-3.25</v>
      </c>
      <c r="N930" s="127">
        <v>0.16000000000000014</v>
      </c>
      <c r="O930" s="127">
        <v>-0.4028732600993874</v>
      </c>
      <c r="P930" s="127">
        <v>0.8068018731465233</v>
      </c>
      <c r="Q930" s="127">
        <v>1.229263084426645</v>
      </c>
      <c r="R930" s="4">
        <v>66971</v>
      </c>
      <c r="S930" s="4">
        <v>75864</v>
      </c>
      <c r="T930" s="173">
        <v>11655.266666666668</v>
      </c>
      <c r="U930" s="173">
        <v>1.8500000000021828</v>
      </c>
      <c r="V930" s="4">
        <v>175122</v>
      </c>
      <c r="W930" s="4">
        <v>-13632</v>
      </c>
      <c r="X930" s="173">
        <v>13.066666666667516</v>
      </c>
      <c r="Y930" s="126">
        <v>22969</v>
      </c>
      <c r="Z930" s="126">
        <v>76874</v>
      </c>
      <c r="AA930" s="126">
        <v>99843</v>
      </c>
      <c r="AB930" s="126">
        <v>8893</v>
      </c>
      <c r="AC930" s="126">
        <v>17445</v>
      </c>
      <c r="AD930" s="176" t="e">
        <v>#REF!</v>
      </c>
      <c r="AE930" s="177">
        <v>3.3767351187282094E-2</v>
      </c>
      <c r="AF930" s="177">
        <v>6.2139716429087163E-3</v>
      </c>
      <c r="AG930" s="177">
        <v>0.16124262155773161</v>
      </c>
      <c r="AH930" s="177">
        <v>0.61403728541435365</v>
      </c>
      <c r="AI930" s="127">
        <v>9.3309310005224563E-2</v>
      </c>
      <c r="AJ930" s="127">
        <v>0</v>
      </c>
      <c r="AK930" s="4">
        <v>0</v>
      </c>
      <c r="AL930" s="178">
        <v>11600</v>
      </c>
      <c r="AM930" s="178">
        <v>11500</v>
      </c>
      <c r="AN930" s="178">
        <v>11400</v>
      </c>
      <c r="AO930" s="178">
        <v>11700</v>
      </c>
      <c r="AS930" s="4">
        <v>2.3220703241597516</v>
      </c>
      <c r="AT930" s="4">
        <v>2.0295185095572226</v>
      </c>
      <c r="AU930" s="4">
        <v>1.1242669257729812</v>
      </c>
      <c r="AV930" s="4">
        <v>0.36372966998263068</v>
      </c>
      <c r="AW930" s="4">
        <v>0.25166427909328387</v>
      </c>
      <c r="AX930" s="4">
        <v>7.2894168466522677E-2</v>
      </c>
      <c r="AY930" s="4">
        <v>18.566426364572607</v>
      </c>
      <c r="AZ930" s="4">
        <v>119.875</v>
      </c>
      <c r="BA930" s="4">
        <v>27.822055137844611</v>
      </c>
      <c r="BB930" s="4">
        <v>31.638888888888889</v>
      </c>
      <c r="BC930" s="4">
        <v>18.320231213872834</v>
      </c>
      <c r="BD930" s="4">
        <v>120.17647058823529</v>
      </c>
      <c r="BE930" s="4">
        <v>8.0146222583265629</v>
      </c>
      <c r="BF930" s="4">
        <v>24.716783216783217</v>
      </c>
      <c r="BG930" s="4">
        <v>5.2563720930232556</v>
      </c>
      <c r="BH930" s="4">
        <v>4.1290824261275274</v>
      </c>
      <c r="BI930" s="4">
        <v>3</v>
      </c>
      <c r="BJ930" s="4">
        <v>0</v>
      </c>
      <c r="BK930" s="4">
        <v>1614.9</v>
      </c>
      <c r="BL930" s="4">
        <v>39.900000000000091</v>
      </c>
      <c r="BM930" s="4">
        <v>7640</v>
      </c>
      <c r="BN930" s="4">
        <v>206</v>
      </c>
      <c r="BO930" s="4">
        <v>1.8</v>
      </c>
      <c r="BP930" s="4">
        <v>-0.74999999999999978</v>
      </c>
      <c r="BQ930" s="4">
        <v>0</v>
      </c>
      <c r="BR930" s="4">
        <v>0</v>
      </c>
      <c r="BS930" s="4">
        <v>0</v>
      </c>
      <c r="BT930" s="4">
        <v>0</v>
      </c>
      <c r="BU930" s="4">
        <v>56</v>
      </c>
      <c r="BV930" s="4">
        <v>0</v>
      </c>
      <c r="BW930" s="4">
        <v>1.8</v>
      </c>
      <c r="BX930" s="4">
        <v>-1.2</v>
      </c>
      <c r="BY930" s="4">
        <v>23</v>
      </c>
      <c r="BZ930" s="4">
        <v>0</v>
      </c>
      <c r="CA930" s="4">
        <v>0</v>
      </c>
      <c r="CB930" s="4">
        <v>0</v>
      </c>
      <c r="CC930" s="4">
        <v>454</v>
      </c>
      <c r="CD930" s="4">
        <v>81</v>
      </c>
      <c r="CE930" s="4">
        <v>2.15</v>
      </c>
      <c r="CF930" s="4">
        <v>-0.75</v>
      </c>
      <c r="CG930" s="4">
        <v>0</v>
      </c>
      <c r="CH930" s="4">
        <v>0</v>
      </c>
      <c r="CI930" s="4">
        <v>0</v>
      </c>
      <c r="CJ930" s="4">
        <v>0</v>
      </c>
      <c r="CK930" s="4">
        <v>1</v>
      </c>
      <c r="CL930" s="4">
        <v>1</v>
      </c>
      <c r="CM930" s="4">
        <v>2.2000000000000002</v>
      </c>
      <c r="CN930" s="4">
        <v>-9.6999999999999993</v>
      </c>
      <c r="CO930" s="4">
        <v>11</v>
      </c>
      <c r="CP930" s="4">
        <v>0</v>
      </c>
      <c r="CQ930" s="4">
        <v>1405.4</v>
      </c>
      <c r="CR930" s="4">
        <v>21.400000000000091</v>
      </c>
      <c r="CS930" s="4">
        <v>1409</v>
      </c>
      <c r="CT930" s="4">
        <v>-224</v>
      </c>
      <c r="CU930" s="4">
        <v>2.2999999999999998</v>
      </c>
      <c r="CV930" s="4">
        <v>-0.80000000000000027</v>
      </c>
      <c r="CW930" s="4">
        <v>0</v>
      </c>
      <c r="CX930" s="4">
        <v>0</v>
      </c>
      <c r="CY930" s="4">
        <v>0</v>
      </c>
      <c r="CZ930" s="4">
        <v>0</v>
      </c>
      <c r="DA930" s="4">
        <v>29</v>
      </c>
      <c r="DB930" s="4">
        <v>1</v>
      </c>
      <c r="DC930" s="4">
        <v>2.5</v>
      </c>
      <c r="DD930" s="4">
        <v>-1.9500000000000002</v>
      </c>
      <c r="DE930" s="4">
        <v>29</v>
      </c>
      <c r="DF930" s="4">
        <v>0</v>
      </c>
      <c r="DG930" s="4">
        <v>0</v>
      </c>
      <c r="DH930" s="4">
        <v>0</v>
      </c>
      <c r="DI930" s="4">
        <v>2270</v>
      </c>
      <c r="DJ930" s="4">
        <v>26</v>
      </c>
      <c r="DK930" s="4">
        <v>2.5499999999999998</v>
      </c>
      <c r="DL930" s="4">
        <v>-0.90000000000000036</v>
      </c>
      <c r="DM930" s="4">
        <v>0</v>
      </c>
      <c r="DN930" s="4">
        <v>0</v>
      </c>
      <c r="DO930" s="4">
        <v>0</v>
      </c>
      <c r="DP930" s="4">
        <v>0</v>
      </c>
      <c r="DQ930" s="4">
        <v>19</v>
      </c>
      <c r="DR930" s="4">
        <v>18</v>
      </c>
      <c r="DS930" s="4">
        <v>2.8</v>
      </c>
      <c r="DT930" s="4">
        <v>-2</v>
      </c>
      <c r="DU930" s="4">
        <v>1</v>
      </c>
      <c r="DV930" s="4">
        <v>0</v>
      </c>
      <c r="DW930" s="4">
        <v>0</v>
      </c>
      <c r="DX930" s="4">
        <v>0</v>
      </c>
      <c r="DY930" s="4">
        <v>3544</v>
      </c>
      <c r="DZ930" s="4">
        <v>-52</v>
      </c>
      <c r="EA930" s="4">
        <v>2.75</v>
      </c>
      <c r="EB930" s="4">
        <v>-1.1000000000000001</v>
      </c>
      <c r="EC930" s="4">
        <v>0</v>
      </c>
      <c r="ED930" s="4">
        <v>0</v>
      </c>
      <c r="EE930" s="4">
        <v>0</v>
      </c>
      <c r="EF930" s="4">
        <v>0</v>
      </c>
      <c r="EG930" s="4">
        <v>151</v>
      </c>
      <c r="EH930" s="4">
        <v>144</v>
      </c>
      <c r="EI930" s="4">
        <v>3.15</v>
      </c>
      <c r="EJ930" s="4">
        <v>-1.5500000000000003</v>
      </c>
      <c r="EK930" s="4">
        <v>101</v>
      </c>
      <c r="EL930" s="4">
        <v>0</v>
      </c>
      <c r="EM930" s="4">
        <v>1130</v>
      </c>
      <c r="EN930" s="4">
        <v>65.75</v>
      </c>
      <c r="EO930" s="4">
        <v>20131</v>
      </c>
      <c r="EP930" s="4">
        <v>1228</v>
      </c>
      <c r="EQ930" s="4">
        <v>3.25</v>
      </c>
      <c r="ER930" s="4">
        <v>-1.2000000000000002</v>
      </c>
      <c r="ES930" s="4">
        <v>1</v>
      </c>
      <c r="ET930" s="4">
        <v>1</v>
      </c>
      <c r="EU930" s="4">
        <v>1048.2</v>
      </c>
      <c r="EV930" s="4">
        <v>377.35</v>
      </c>
      <c r="EW930" s="4">
        <v>257</v>
      </c>
      <c r="EX930" s="4">
        <v>231</v>
      </c>
      <c r="EY930" s="4">
        <v>3.6</v>
      </c>
      <c r="EZ930" s="4">
        <v>-1.35</v>
      </c>
      <c r="FA930" s="4">
        <v>26</v>
      </c>
      <c r="FB930" s="4">
        <v>0</v>
      </c>
      <c r="FC930" s="4">
        <v>1034.5999999999999</v>
      </c>
      <c r="FD930" s="4">
        <v>73.149999999999864</v>
      </c>
      <c r="FE930" s="4">
        <v>5674</v>
      </c>
      <c r="FF930" s="4">
        <v>525</v>
      </c>
      <c r="FG930" s="4">
        <v>3.7</v>
      </c>
      <c r="FH930" s="4">
        <v>-1.4500000000000002</v>
      </c>
      <c r="FI930" s="4">
        <v>0</v>
      </c>
      <c r="FJ930" s="4">
        <v>0</v>
      </c>
      <c r="FK930" s="4">
        <v>0</v>
      </c>
      <c r="FL930" s="4">
        <v>0</v>
      </c>
      <c r="FM930" s="4">
        <v>57</v>
      </c>
      <c r="FN930" s="4">
        <v>44</v>
      </c>
      <c r="FO930" s="4">
        <v>3.9</v>
      </c>
      <c r="FP930" s="4">
        <v>-1.8000000000000003</v>
      </c>
      <c r="FQ930" s="4">
        <v>10</v>
      </c>
      <c r="FR930" s="4">
        <v>1</v>
      </c>
      <c r="FS930" s="4">
        <v>923.35</v>
      </c>
      <c r="FT930" s="4">
        <v>58</v>
      </c>
      <c r="FU930" s="4">
        <v>16731</v>
      </c>
      <c r="FV930" s="4">
        <v>106</v>
      </c>
      <c r="FW930" s="4">
        <v>4.3</v>
      </c>
      <c r="FX930" s="4">
        <v>-1.75</v>
      </c>
      <c r="FY930" s="4">
        <v>0</v>
      </c>
      <c r="FZ930" s="4">
        <v>0</v>
      </c>
      <c r="GA930" s="4">
        <v>0</v>
      </c>
      <c r="GB930" s="4">
        <v>0</v>
      </c>
      <c r="GC930" s="4">
        <v>299</v>
      </c>
      <c r="GD930" s="4">
        <v>-22</v>
      </c>
      <c r="GE930" s="4">
        <v>4.4000000000000004</v>
      </c>
      <c r="GF930" s="4">
        <v>-1.9499999999999993</v>
      </c>
      <c r="GG930" s="4">
        <v>316</v>
      </c>
      <c r="GH930" s="4">
        <v>0</v>
      </c>
      <c r="GI930" s="4">
        <v>828.25</v>
      </c>
      <c r="GJ930" s="4">
        <v>58.25</v>
      </c>
      <c r="GK930" s="4">
        <v>13099</v>
      </c>
      <c r="GL930" s="4">
        <v>2666</v>
      </c>
      <c r="GM930" s="4">
        <v>4.8</v>
      </c>
      <c r="GN930" s="4">
        <v>-2.1000000000000005</v>
      </c>
      <c r="GO930" s="4">
        <v>1</v>
      </c>
      <c r="GP930" s="4">
        <v>1</v>
      </c>
      <c r="GQ930" s="4">
        <v>768.5</v>
      </c>
      <c r="GR930" s="4">
        <v>233</v>
      </c>
      <c r="GS930" s="4">
        <v>357</v>
      </c>
      <c r="GT930" s="4">
        <v>46</v>
      </c>
      <c r="GU930" s="4">
        <v>5.05</v>
      </c>
      <c r="GV930" s="4">
        <v>-2.5499999999999998</v>
      </c>
      <c r="GW930" s="4">
        <v>286</v>
      </c>
      <c r="GX930" s="4">
        <v>8</v>
      </c>
      <c r="GY930" s="4">
        <v>728.25</v>
      </c>
      <c r="GZ930" s="4">
        <v>59.149999999999977</v>
      </c>
      <c r="HA930" s="4">
        <v>9134</v>
      </c>
      <c r="HB930" s="4">
        <v>18</v>
      </c>
      <c r="HC930" s="4">
        <v>5.55</v>
      </c>
      <c r="HD930" s="4">
        <v>-2.6000000000000005</v>
      </c>
      <c r="HE930" s="4">
        <v>1</v>
      </c>
      <c r="HF930" s="4">
        <v>0</v>
      </c>
      <c r="HG930" s="4">
        <v>0</v>
      </c>
      <c r="HH930" s="4">
        <v>0</v>
      </c>
      <c r="HI930" s="4">
        <v>1008</v>
      </c>
      <c r="HJ930" s="4">
        <v>-155</v>
      </c>
      <c r="HK930" s="4">
        <v>6</v>
      </c>
      <c r="HL930" s="4">
        <v>-3</v>
      </c>
      <c r="HM930" s="4">
        <v>971</v>
      </c>
      <c r="HN930" s="4">
        <v>68</v>
      </c>
      <c r="HO930" s="4">
        <v>633.5</v>
      </c>
      <c r="HP930" s="4">
        <v>60.950000000000045</v>
      </c>
      <c r="HQ930" s="4">
        <v>18028</v>
      </c>
      <c r="HR930" s="4">
        <v>3299</v>
      </c>
      <c r="HS930" s="4">
        <v>6.75</v>
      </c>
      <c r="HT930" s="4">
        <v>-3.6999999999999993</v>
      </c>
      <c r="HU930" s="4">
        <v>8</v>
      </c>
      <c r="HV930" s="4">
        <v>1</v>
      </c>
      <c r="HW930" s="4">
        <v>561.20000000000005</v>
      </c>
      <c r="HX930" s="4">
        <v>11.200000000000045</v>
      </c>
      <c r="HY930" s="4">
        <v>959</v>
      </c>
      <c r="HZ930" s="4">
        <v>-52</v>
      </c>
      <c r="IA930" s="4">
        <v>7.55</v>
      </c>
      <c r="IB930" s="4">
        <v>-4.5000000000000009</v>
      </c>
      <c r="IC930" s="4">
        <v>399</v>
      </c>
      <c r="ID930" s="4">
        <v>-3</v>
      </c>
      <c r="IE930" s="4">
        <v>535.45000000000005</v>
      </c>
      <c r="IF930" s="4">
        <v>62.800000000000068</v>
      </c>
      <c r="IG930" s="4">
        <v>11101</v>
      </c>
      <c r="IH930" s="4">
        <v>220</v>
      </c>
      <c r="II930" s="4">
        <v>8.6999999999999993</v>
      </c>
      <c r="IJ930" s="4">
        <v>-5.4500000000000011</v>
      </c>
      <c r="IK930" s="4">
        <v>72</v>
      </c>
      <c r="IL930" s="4">
        <v>1</v>
      </c>
      <c r="IM930" s="4">
        <v>482</v>
      </c>
      <c r="IN930" s="4">
        <v>44.949999999999989</v>
      </c>
      <c r="IO930" s="4">
        <v>2278</v>
      </c>
      <c r="IP930" s="4">
        <v>542</v>
      </c>
      <c r="IQ930" s="4">
        <v>10.050000000000001</v>
      </c>
      <c r="IR930" s="4">
        <v>-7.0500000000000007</v>
      </c>
      <c r="IS930" s="4">
        <v>865</v>
      </c>
      <c r="IT930" s="4">
        <v>-14</v>
      </c>
      <c r="IU930" s="4">
        <v>437</v>
      </c>
      <c r="IV930" s="4">
        <v>51.899999999999977</v>
      </c>
      <c r="IW930" s="4">
        <v>15847</v>
      </c>
      <c r="IX930" s="4">
        <v>2331</v>
      </c>
      <c r="IY930" s="4">
        <v>12.1</v>
      </c>
      <c r="IZ930" s="4">
        <v>-8.65</v>
      </c>
      <c r="JA930" s="4">
        <v>34</v>
      </c>
      <c r="JB930" s="4">
        <v>-18</v>
      </c>
      <c r="JC930" s="4">
        <v>393.5</v>
      </c>
      <c r="JD930" s="4">
        <v>49.699999999999989</v>
      </c>
      <c r="JE930" s="4">
        <v>4086</v>
      </c>
      <c r="JF930" s="4">
        <v>1291</v>
      </c>
      <c r="JG930" s="4">
        <v>15</v>
      </c>
      <c r="JH930" s="4">
        <v>-10.45</v>
      </c>
      <c r="JI930" s="4">
        <v>2462</v>
      </c>
      <c r="JJ930" s="4">
        <v>103</v>
      </c>
      <c r="JK930" s="4">
        <v>348</v>
      </c>
      <c r="JL930" s="4">
        <v>52.699999999999989</v>
      </c>
      <c r="JM930" s="4">
        <v>19732</v>
      </c>
      <c r="JN930" s="4">
        <v>4403</v>
      </c>
      <c r="JO930" s="4">
        <v>18.600000000000001</v>
      </c>
      <c r="JP930" s="4">
        <v>-13.149999999999999</v>
      </c>
      <c r="JQ930" s="5">
        <v>286</v>
      </c>
      <c r="JR930" s="4">
        <v>12</v>
      </c>
      <c r="JS930" s="4">
        <v>297.95</v>
      </c>
      <c r="JT930" s="4">
        <v>45.299999999999983</v>
      </c>
      <c r="JU930" s="4">
        <v>7069</v>
      </c>
      <c r="JV930" s="4">
        <v>1941</v>
      </c>
      <c r="JW930" s="4">
        <v>23.3</v>
      </c>
      <c r="JX930" s="4">
        <v>-15.7</v>
      </c>
      <c r="JY930" s="4">
        <v>5375</v>
      </c>
      <c r="JZ930" s="4">
        <v>-638</v>
      </c>
      <c r="KA930" s="4">
        <v>257.25</v>
      </c>
      <c r="KB930" s="4">
        <v>41.949999999999989</v>
      </c>
      <c r="KC930" s="4">
        <v>28253</v>
      </c>
      <c r="KD930" s="4">
        <v>4693</v>
      </c>
      <c r="KE930" s="4">
        <v>30</v>
      </c>
      <c r="KF930" s="4">
        <v>-19.149999999999999</v>
      </c>
      <c r="KG930" s="4">
        <v>1929</v>
      </c>
      <c r="KH930" s="4">
        <v>540</v>
      </c>
      <c r="KI930" s="4">
        <v>216.2</v>
      </c>
      <c r="KJ930" s="4">
        <v>38.75</v>
      </c>
      <c r="KK930" s="4">
        <v>7965</v>
      </c>
      <c r="KL930" s="4">
        <v>3965</v>
      </c>
      <c r="KM930" s="4">
        <v>38.25</v>
      </c>
      <c r="KN930" s="4">
        <v>-23.85</v>
      </c>
      <c r="KO930" s="4">
        <v>16751</v>
      </c>
      <c r="KP930" s="4">
        <v>1202</v>
      </c>
      <c r="KQ930" s="4">
        <v>177.55</v>
      </c>
      <c r="KR930" s="4">
        <v>33.800000000000011</v>
      </c>
      <c r="KS930" s="4">
        <v>38897</v>
      </c>
      <c r="KT930" s="4">
        <v>13113</v>
      </c>
      <c r="KU930" s="4">
        <v>49.3</v>
      </c>
      <c r="KV930" s="4">
        <v>-28.850000000000009</v>
      </c>
      <c r="KW930" s="4">
        <v>4133</v>
      </c>
      <c r="KX930" s="4">
        <v>1305</v>
      </c>
      <c r="KY930" s="4">
        <v>140</v>
      </c>
      <c r="KZ930" s="4">
        <v>27.700000000000003</v>
      </c>
      <c r="LA930" s="4">
        <v>8388</v>
      </c>
      <c r="LB930" s="4">
        <v>4101</v>
      </c>
      <c r="LC930" s="4">
        <v>63</v>
      </c>
      <c r="LD930" s="4">
        <v>-34.599999999999994</v>
      </c>
    </row>
    <row r="931" spans="1:316" x14ac:dyDescent="0.25">
      <c r="A931" s="171">
        <v>44071.477955671297</v>
      </c>
      <c r="B931" s="172">
        <v>0.47569444444444442</v>
      </c>
      <c r="C931" s="4">
        <v>11640.1</v>
      </c>
      <c r="D931" s="4">
        <v>11650</v>
      </c>
      <c r="E931" s="173">
        <v>70.449999999999989</v>
      </c>
      <c r="F931" s="173">
        <v>-105.95</v>
      </c>
      <c r="G931" s="173">
        <v>313.89999999999998</v>
      </c>
      <c r="H931" s="173">
        <v>2116.9999999999995</v>
      </c>
      <c r="I931" s="173">
        <v>-5022.2</v>
      </c>
      <c r="J931" s="173">
        <v>7139.1999999999989</v>
      </c>
      <c r="K931" s="127">
        <v>12.47</v>
      </c>
      <c r="L931" s="127">
        <v>17.95</v>
      </c>
      <c r="M931" s="127">
        <v>-3.25</v>
      </c>
      <c r="N931" s="127">
        <v>0.16000000000000014</v>
      </c>
      <c r="O931" s="127">
        <v>-0.39759763562125405</v>
      </c>
      <c r="P931" s="127">
        <v>0.80649486263090708</v>
      </c>
      <c r="Q931" s="127">
        <v>1.2240432615770858</v>
      </c>
      <c r="R931" s="4">
        <v>66848</v>
      </c>
      <c r="S931" s="4">
        <v>74457</v>
      </c>
      <c r="T931" s="173">
        <v>11653.416666666666</v>
      </c>
      <c r="U931" s="173">
        <v>-6.6666666665696539E-2</v>
      </c>
      <c r="V931" s="4">
        <v>174557</v>
      </c>
      <c r="W931" s="4">
        <v>-13662</v>
      </c>
      <c r="X931" s="173">
        <v>13.316666666665697</v>
      </c>
      <c r="Y931" s="126">
        <v>22846</v>
      </c>
      <c r="Z931" s="126">
        <v>75449</v>
      </c>
      <c r="AA931" s="126">
        <v>98295</v>
      </c>
      <c r="AB931" s="126">
        <v>7609</v>
      </c>
      <c r="AC931" s="126">
        <v>16532</v>
      </c>
      <c r="AD931" s="176" t="e">
        <v>#REF!</v>
      </c>
      <c r="AE931" s="177">
        <v>2.700291039503044E-2</v>
      </c>
      <c r="AF931" s="177">
        <v>9.2065134456139012E-3</v>
      </c>
      <c r="AG931" s="177">
        <v>0.17254746298975551</v>
      </c>
      <c r="AH931" s="177">
        <v>0.82794682805222997</v>
      </c>
      <c r="AI931" s="127">
        <v>0.12170645425716652</v>
      </c>
      <c r="AJ931" s="127">
        <v>0</v>
      </c>
      <c r="AK931" s="4">
        <v>0</v>
      </c>
      <c r="AL931" s="178">
        <v>11600</v>
      </c>
      <c r="AM931" s="178">
        <v>11500</v>
      </c>
      <c r="AN931" s="178">
        <v>11400</v>
      </c>
      <c r="AO931" s="178">
        <v>11700</v>
      </c>
      <c r="AS931" s="4">
        <v>2.325163300773057</v>
      </c>
      <c r="AT931" s="4">
        <v>2.0185945423810674</v>
      </c>
      <c r="AU931" s="4">
        <v>1.0929333379362722</v>
      </c>
      <c r="AV931" s="4">
        <v>0.3492214807753416</v>
      </c>
      <c r="AW931" s="4">
        <v>0.24294809630223047</v>
      </c>
      <c r="AX931" s="4">
        <v>7.2302081098476717E-2</v>
      </c>
      <c r="AY931" s="4">
        <v>18.622039134912463</v>
      </c>
      <c r="AZ931" s="4">
        <v>121</v>
      </c>
      <c r="BA931" s="4">
        <v>27.827067669172934</v>
      </c>
      <c r="BB931" s="4">
        <v>31.5</v>
      </c>
      <c r="BC931" s="4">
        <v>18.335260115606935</v>
      </c>
      <c r="BD931" s="4">
        <v>119.94117647058823</v>
      </c>
      <c r="BE931" s="4">
        <v>7.970349309504468</v>
      </c>
      <c r="BF931" s="4">
        <v>24.804195804195803</v>
      </c>
      <c r="BG931" s="4">
        <v>5.219348837209302</v>
      </c>
      <c r="BH931" s="4">
        <v>4.1296008294453088</v>
      </c>
      <c r="BI931" s="4">
        <v>3</v>
      </c>
      <c r="BJ931" s="4">
        <v>0</v>
      </c>
      <c r="BK931" s="4">
        <v>1614.9</v>
      </c>
      <c r="BL931" s="4">
        <v>39.900000000000091</v>
      </c>
      <c r="BM931" s="4">
        <v>7640</v>
      </c>
      <c r="BN931" s="4">
        <v>206</v>
      </c>
      <c r="BO931" s="4">
        <v>1.8</v>
      </c>
      <c r="BP931" s="4">
        <v>-0.74999999999999978</v>
      </c>
      <c r="BQ931" s="4">
        <v>0</v>
      </c>
      <c r="BR931" s="4">
        <v>0</v>
      </c>
      <c r="BS931" s="4">
        <v>0</v>
      </c>
      <c r="BT931" s="4">
        <v>0</v>
      </c>
      <c r="BU931" s="4">
        <v>56</v>
      </c>
      <c r="BV931" s="4">
        <v>0</v>
      </c>
      <c r="BW931" s="4">
        <v>1.8</v>
      </c>
      <c r="BX931" s="4">
        <v>-1.2</v>
      </c>
      <c r="BY931" s="4">
        <v>23</v>
      </c>
      <c r="BZ931" s="4">
        <v>0</v>
      </c>
      <c r="CA931" s="4">
        <v>0</v>
      </c>
      <c r="CB931" s="4">
        <v>0</v>
      </c>
      <c r="CC931" s="4">
        <v>454</v>
      </c>
      <c r="CD931" s="4">
        <v>81</v>
      </c>
      <c r="CE931" s="4">
        <v>2.15</v>
      </c>
      <c r="CF931" s="4">
        <v>-0.75</v>
      </c>
      <c r="CG931" s="4">
        <v>0</v>
      </c>
      <c r="CH931" s="4">
        <v>0</v>
      </c>
      <c r="CI931" s="4">
        <v>0</v>
      </c>
      <c r="CJ931" s="4">
        <v>0</v>
      </c>
      <c r="CK931" s="4">
        <v>1</v>
      </c>
      <c r="CL931" s="4">
        <v>1</v>
      </c>
      <c r="CM931" s="4">
        <v>2.2000000000000002</v>
      </c>
      <c r="CN931" s="4">
        <v>-9.6999999999999993</v>
      </c>
      <c r="CO931" s="4">
        <v>11</v>
      </c>
      <c r="CP931" s="4">
        <v>0</v>
      </c>
      <c r="CQ931" s="4">
        <v>1405.4</v>
      </c>
      <c r="CR931" s="4">
        <v>21.400000000000091</v>
      </c>
      <c r="CS931" s="4">
        <v>1409</v>
      </c>
      <c r="CT931" s="4">
        <v>-224</v>
      </c>
      <c r="CU931" s="4">
        <v>2.2999999999999998</v>
      </c>
      <c r="CV931" s="4">
        <v>-0.80000000000000027</v>
      </c>
      <c r="CW931" s="4">
        <v>0</v>
      </c>
      <c r="CX931" s="4">
        <v>0</v>
      </c>
      <c r="CY931" s="4">
        <v>0</v>
      </c>
      <c r="CZ931" s="4">
        <v>0</v>
      </c>
      <c r="DA931" s="4">
        <v>29</v>
      </c>
      <c r="DB931" s="4">
        <v>1</v>
      </c>
      <c r="DC931" s="4">
        <v>2.5</v>
      </c>
      <c r="DD931" s="4">
        <v>-1.9500000000000002</v>
      </c>
      <c r="DE931" s="4">
        <v>29</v>
      </c>
      <c r="DF931" s="4">
        <v>0</v>
      </c>
      <c r="DG931" s="4">
        <v>0</v>
      </c>
      <c r="DH931" s="4">
        <v>0</v>
      </c>
      <c r="DI931" s="4">
        <v>2270</v>
      </c>
      <c r="DJ931" s="4">
        <v>26</v>
      </c>
      <c r="DK931" s="4">
        <v>2.5499999999999998</v>
      </c>
      <c r="DL931" s="4">
        <v>-0.90000000000000036</v>
      </c>
      <c r="DM931" s="4">
        <v>0</v>
      </c>
      <c r="DN931" s="4">
        <v>0</v>
      </c>
      <c r="DO931" s="4">
        <v>0</v>
      </c>
      <c r="DP931" s="4">
        <v>0</v>
      </c>
      <c r="DQ931" s="4">
        <v>19</v>
      </c>
      <c r="DR931" s="4">
        <v>18</v>
      </c>
      <c r="DS931" s="4">
        <v>2.8</v>
      </c>
      <c r="DT931" s="4">
        <v>-2</v>
      </c>
      <c r="DU931" s="4">
        <v>1</v>
      </c>
      <c r="DV931" s="4">
        <v>0</v>
      </c>
      <c r="DW931" s="4">
        <v>0</v>
      </c>
      <c r="DX931" s="4">
        <v>0</v>
      </c>
      <c r="DY931" s="4">
        <v>3544</v>
      </c>
      <c r="DZ931" s="4">
        <v>-52</v>
      </c>
      <c r="EA931" s="4">
        <v>2.85</v>
      </c>
      <c r="EB931" s="4">
        <v>-1</v>
      </c>
      <c r="EC931" s="4">
        <v>0</v>
      </c>
      <c r="ED931" s="4">
        <v>0</v>
      </c>
      <c r="EE931" s="4">
        <v>0</v>
      </c>
      <c r="EF931" s="4">
        <v>0</v>
      </c>
      <c r="EG931" s="4">
        <v>151</v>
      </c>
      <c r="EH931" s="4">
        <v>144</v>
      </c>
      <c r="EI931" s="4">
        <v>3.15</v>
      </c>
      <c r="EJ931" s="4">
        <v>-1.5500000000000003</v>
      </c>
      <c r="EK931" s="4">
        <v>101</v>
      </c>
      <c r="EL931" s="4">
        <v>0</v>
      </c>
      <c r="EM931" s="4">
        <v>1129.75</v>
      </c>
      <c r="EN931" s="4">
        <v>65.5</v>
      </c>
      <c r="EO931" s="4">
        <v>20214</v>
      </c>
      <c r="EP931" s="4">
        <v>1311</v>
      </c>
      <c r="EQ931" s="4">
        <v>3.3</v>
      </c>
      <c r="ER931" s="4">
        <v>-1.1500000000000004</v>
      </c>
      <c r="ES931" s="4">
        <v>1</v>
      </c>
      <c r="ET931" s="4">
        <v>1</v>
      </c>
      <c r="EU931" s="4">
        <v>1048.2</v>
      </c>
      <c r="EV931" s="4">
        <v>377.35</v>
      </c>
      <c r="EW931" s="4">
        <v>257</v>
      </c>
      <c r="EX931" s="4">
        <v>231</v>
      </c>
      <c r="EY931" s="4">
        <v>3.6</v>
      </c>
      <c r="EZ931" s="4">
        <v>-1.35</v>
      </c>
      <c r="FA931" s="4">
        <v>26</v>
      </c>
      <c r="FB931" s="4">
        <v>0</v>
      </c>
      <c r="FC931" s="4">
        <v>1034.5999999999999</v>
      </c>
      <c r="FD931" s="4">
        <v>73.149999999999864</v>
      </c>
      <c r="FE931" s="4">
        <v>5678</v>
      </c>
      <c r="FF931" s="4">
        <v>529</v>
      </c>
      <c r="FG931" s="4">
        <v>3.7</v>
      </c>
      <c r="FH931" s="4">
        <v>-1.4500000000000002</v>
      </c>
      <c r="FI931" s="4">
        <v>0</v>
      </c>
      <c r="FJ931" s="4">
        <v>0</v>
      </c>
      <c r="FK931" s="4">
        <v>0</v>
      </c>
      <c r="FL931" s="4">
        <v>0</v>
      </c>
      <c r="FM931" s="4">
        <v>44</v>
      </c>
      <c r="FN931" s="4">
        <v>31</v>
      </c>
      <c r="FO931" s="4">
        <v>4</v>
      </c>
      <c r="FP931" s="4">
        <v>-1.7000000000000002</v>
      </c>
      <c r="FQ931" s="4">
        <v>9</v>
      </c>
      <c r="FR931" s="4">
        <v>0</v>
      </c>
      <c r="FS931" s="4">
        <v>923.35</v>
      </c>
      <c r="FT931" s="4">
        <v>58</v>
      </c>
      <c r="FU931" s="4">
        <v>16744</v>
      </c>
      <c r="FV931" s="4">
        <v>119</v>
      </c>
      <c r="FW931" s="4">
        <v>4.25</v>
      </c>
      <c r="FX931" s="4">
        <v>-1.7999999999999998</v>
      </c>
      <c r="FY931" s="4">
        <v>0</v>
      </c>
      <c r="FZ931" s="4">
        <v>0</v>
      </c>
      <c r="GA931" s="4">
        <v>0</v>
      </c>
      <c r="GB931" s="4">
        <v>0</v>
      </c>
      <c r="GC931" s="4">
        <v>299</v>
      </c>
      <c r="GD931" s="4">
        <v>-22</v>
      </c>
      <c r="GE931" s="4">
        <v>4.4000000000000004</v>
      </c>
      <c r="GF931" s="4">
        <v>-1.9499999999999993</v>
      </c>
      <c r="GG931" s="4">
        <v>316</v>
      </c>
      <c r="GH931" s="4">
        <v>0</v>
      </c>
      <c r="GI931" s="4">
        <v>828.25</v>
      </c>
      <c r="GJ931" s="4">
        <v>58.25</v>
      </c>
      <c r="GK931" s="4">
        <v>13085</v>
      </c>
      <c r="GL931" s="4">
        <v>2652</v>
      </c>
      <c r="GM931" s="4">
        <v>4.8</v>
      </c>
      <c r="GN931" s="4">
        <v>-2.1000000000000005</v>
      </c>
      <c r="GO931" s="4">
        <v>1</v>
      </c>
      <c r="GP931" s="4">
        <v>1</v>
      </c>
      <c r="GQ931" s="4">
        <v>768.5</v>
      </c>
      <c r="GR931" s="4">
        <v>233</v>
      </c>
      <c r="GS931" s="4">
        <v>364</v>
      </c>
      <c r="GT931" s="4">
        <v>53</v>
      </c>
      <c r="GU931" s="4">
        <v>5.15</v>
      </c>
      <c r="GV931" s="4">
        <v>-2.4499999999999993</v>
      </c>
      <c r="GW931" s="4">
        <v>284</v>
      </c>
      <c r="GX931" s="4">
        <v>6</v>
      </c>
      <c r="GY931" s="4">
        <v>728.25</v>
      </c>
      <c r="GZ931" s="4">
        <v>59.149999999999977</v>
      </c>
      <c r="HA931" s="4">
        <v>9156</v>
      </c>
      <c r="HB931" s="4">
        <v>40</v>
      </c>
      <c r="HC931" s="4">
        <v>5.5</v>
      </c>
      <c r="HD931" s="4">
        <v>-2.6500000000000004</v>
      </c>
      <c r="HE931" s="4">
        <v>1</v>
      </c>
      <c r="HF931" s="4">
        <v>0</v>
      </c>
      <c r="HG931" s="4">
        <v>0</v>
      </c>
      <c r="HH931" s="4">
        <v>0</v>
      </c>
      <c r="HI931" s="4">
        <v>1008</v>
      </c>
      <c r="HJ931" s="4">
        <v>-155</v>
      </c>
      <c r="HK931" s="4">
        <v>5.9</v>
      </c>
      <c r="HL931" s="4">
        <v>-3.0999999999999996</v>
      </c>
      <c r="HM931" s="4">
        <v>971</v>
      </c>
      <c r="HN931" s="4">
        <v>68</v>
      </c>
      <c r="HO931" s="4">
        <v>632.15</v>
      </c>
      <c r="HP931" s="4">
        <v>59.600000000000023</v>
      </c>
      <c r="HQ931" s="4">
        <v>18082</v>
      </c>
      <c r="HR931" s="4">
        <v>3353</v>
      </c>
      <c r="HS931" s="4">
        <v>6.7</v>
      </c>
      <c r="HT931" s="4">
        <v>-3.7499999999999991</v>
      </c>
      <c r="HU931" s="4">
        <v>8</v>
      </c>
      <c r="HV931" s="4">
        <v>1</v>
      </c>
      <c r="HW931" s="4">
        <v>561.20000000000005</v>
      </c>
      <c r="HX931" s="4">
        <v>11.200000000000045</v>
      </c>
      <c r="HY931" s="4">
        <v>968</v>
      </c>
      <c r="HZ931" s="4">
        <v>-43</v>
      </c>
      <c r="IA931" s="4">
        <v>7.5</v>
      </c>
      <c r="IB931" s="4">
        <v>-4.5500000000000007</v>
      </c>
      <c r="IC931" s="4">
        <v>399</v>
      </c>
      <c r="ID931" s="4">
        <v>-3</v>
      </c>
      <c r="IE931" s="4">
        <v>531.70000000000005</v>
      </c>
      <c r="IF931" s="4">
        <v>59.050000000000068</v>
      </c>
      <c r="IG931" s="4">
        <v>11103</v>
      </c>
      <c r="IH931" s="4">
        <v>222</v>
      </c>
      <c r="II931" s="4">
        <v>8.65</v>
      </c>
      <c r="IJ931" s="4">
        <v>-5.5</v>
      </c>
      <c r="IK931" s="4">
        <v>72</v>
      </c>
      <c r="IL931" s="4">
        <v>1</v>
      </c>
      <c r="IM931" s="4">
        <v>482</v>
      </c>
      <c r="IN931" s="4">
        <v>44.949999999999989</v>
      </c>
      <c r="IO931" s="4">
        <v>2268</v>
      </c>
      <c r="IP931" s="4">
        <v>532</v>
      </c>
      <c r="IQ931" s="4">
        <v>10.1</v>
      </c>
      <c r="IR931" s="4">
        <v>-7.0000000000000018</v>
      </c>
      <c r="IS931" s="4">
        <v>865</v>
      </c>
      <c r="IT931" s="4">
        <v>-14</v>
      </c>
      <c r="IU931" s="4">
        <v>437</v>
      </c>
      <c r="IV931" s="4">
        <v>51.899999999999977</v>
      </c>
      <c r="IW931" s="4">
        <v>15860</v>
      </c>
      <c r="IX931" s="4">
        <v>2344</v>
      </c>
      <c r="IY931" s="4">
        <v>12.15</v>
      </c>
      <c r="IZ931" s="4">
        <v>-8.6</v>
      </c>
      <c r="JA931" s="4">
        <v>34</v>
      </c>
      <c r="JB931" s="4">
        <v>-18</v>
      </c>
      <c r="JC931" s="4">
        <v>393.5</v>
      </c>
      <c r="JD931" s="4">
        <v>49.699999999999989</v>
      </c>
      <c r="JE931" s="4">
        <v>4078</v>
      </c>
      <c r="JF931" s="4">
        <v>1283</v>
      </c>
      <c r="JG931" s="4">
        <v>14.95</v>
      </c>
      <c r="JH931" s="4">
        <v>-10.5</v>
      </c>
      <c r="JI931" s="4">
        <v>2462</v>
      </c>
      <c r="JJ931" s="4">
        <v>103</v>
      </c>
      <c r="JK931" s="4">
        <v>345.65</v>
      </c>
      <c r="JL931" s="4">
        <v>50.349999999999966</v>
      </c>
      <c r="JM931" s="4">
        <v>19623</v>
      </c>
      <c r="JN931" s="4">
        <v>4294</v>
      </c>
      <c r="JO931" s="4">
        <v>18.45</v>
      </c>
      <c r="JP931" s="4">
        <v>-13.3</v>
      </c>
      <c r="JQ931" s="5">
        <v>286</v>
      </c>
      <c r="JR931" s="4">
        <v>12</v>
      </c>
      <c r="JS931" s="4">
        <v>297.95</v>
      </c>
      <c r="JT931" s="4">
        <v>45.299999999999983</v>
      </c>
      <c r="JU931" s="4">
        <v>7094</v>
      </c>
      <c r="JV931" s="4">
        <v>1966</v>
      </c>
      <c r="JW931" s="4">
        <v>23.3</v>
      </c>
      <c r="JX931" s="4">
        <v>-15.7</v>
      </c>
      <c r="JY931" s="4">
        <v>5375</v>
      </c>
      <c r="JZ931" s="4">
        <v>-638</v>
      </c>
      <c r="KA931" s="4">
        <v>257.64999999999998</v>
      </c>
      <c r="KB931" s="4">
        <v>42.349999999999966</v>
      </c>
      <c r="KC931" s="4">
        <v>28054</v>
      </c>
      <c r="KD931" s="4">
        <v>4494</v>
      </c>
      <c r="KE931" s="4">
        <v>29.75</v>
      </c>
      <c r="KF931" s="4">
        <v>-19.399999999999999</v>
      </c>
      <c r="KG931" s="4">
        <v>1929</v>
      </c>
      <c r="KH931" s="4">
        <v>540</v>
      </c>
      <c r="KI931" s="4">
        <v>215.5</v>
      </c>
      <c r="KJ931" s="4">
        <v>38.050000000000011</v>
      </c>
      <c r="KK931" s="4">
        <v>7966</v>
      </c>
      <c r="KL931" s="4">
        <v>3966</v>
      </c>
      <c r="KM931" s="4">
        <v>37.950000000000003</v>
      </c>
      <c r="KN931" s="4">
        <v>-24.15</v>
      </c>
      <c r="KO931" s="4">
        <v>16687</v>
      </c>
      <c r="KP931" s="4">
        <v>1138</v>
      </c>
      <c r="KQ931" s="4">
        <v>177.1</v>
      </c>
      <c r="KR931" s="4">
        <v>33.349999999999994</v>
      </c>
      <c r="KS931" s="4">
        <v>38800</v>
      </c>
      <c r="KT931" s="4">
        <v>13016</v>
      </c>
      <c r="KU931" s="4">
        <v>49.1</v>
      </c>
      <c r="KV931" s="4">
        <v>-29.050000000000004</v>
      </c>
      <c r="KW931" s="4">
        <v>4141</v>
      </c>
      <c r="KX931" s="4">
        <v>1313</v>
      </c>
      <c r="KY931" s="4">
        <v>140</v>
      </c>
      <c r="KZ931" s="4">
        <v>27.700000000000003</v>
      </c>
      <c r="LA931" s="4">
        <v>8359</v>
      </c>
      <c r="LB931" s="4">
        <v>4072</v>
      </c>
      <c r="LC931" s="4">
        <v>62.7</v>
      </c>
      <c r="LD931" s="4">
        <v>-34.899999999999991</v>
      </c>
    </row>
    <row r="932" spans="1:316" x14ac:dyDescent="0.25">
      <c r="A932" s="171">
        <v>44071.475891203707</v>
      </c>
      <c r="B932" s="172">
        <v>0.47430555555555554</v>
      </c>
      <c r="C932" s="4">
        <v>11638.4</v>
      </c>
      <c r="D932" s="4">
        <v>11650</v>
      </c>
      <c r="E932" s="173">
        <v>62.349999999999987</v>
      </c>
      <c r="F932" s="173">
        <v>-102.20000000000002</v>
      </c>
      <c r="G932" s="173">
        <v>313.89999999999998</v>
      </c>
      <c r="H932" s="173">
        <v>2091.9500000000007</v>
      </c>
      <c r="I932" s="173">
        <v>-4994.7999999999993</v>
      </c>
      <c r="J932" s="173">
        <v>7086.75</v>
      </c>
      <c r="K932" s="127">
        <v>12.47</v>
      </c>
      <c r="L932" s="127">
        <v>17.95</v>
      </c>
      <c r="M932" s="127">
        <v>-3.25</v>
      </c>
      <c r="N932" s="127">
        <v>0.16000000000000014</v>
      </c>
      <c r="O932" s="127">
        <v>-0.39326202019788042</v>
      </c>
      <c r="P932" s="127">
        <v>0.80622318144582594</v>
      </c>
      <c r="Q932" s="127">
        <v>1.2272527839876313</v>
      </c>
      <c r="R932" s="4">
        <v>65580</v>
      </c>
      <c r="S932" s="4">
        <v>73673</v>
      </c>
      <c r="T932" s="173">
        <v>11651.633333333333</v>
      </c>
      <c r="U932" s="173">
        <v>1.0833333333321207</v>
      </c>
      <c r="V932" s="4">
        <v>173655</v>
      </c>
      <c r="W932" s="4">
        <v>-13524</v>
      </c>
      <c r="X932" s="173">
        <v>13.233333333333576</v>
      </c>
      <c r="Y932" s="126">
        <v>22016</v>
      </c>
      <c r="Z932" s="126">
        <v>74607</v>
      </c>
      <c r="AA932" s="126">
        <v>96623</v>
      </c>
      <c r="AB932" s="126">
        <v>8093</v>
      </c>
      <c r="AC932" s="126">
        <v>16965</v>
      </c>
      <c r="AD932" s="176" t="e">
        <v>#REF!</v>
      </c>
      <c r="AE932" s="177">
        <v>4.3336237810650761E-2</v>
      </c>
      <c r="AF932" s="177">
        <v>1.2105718836133771E-2</v>
      </c>
      <c r="AG932" s="177">
        <v>0.19651227239560035</v>
      </c>
      <c r="AH932" s="177">
        <v>1.1641590880419355</v>
      </c>
      <c r="AI932" s="127">
        <v>0.14990953336103674</v>
      </c>
      <c r="AJ932" s="127">
        <v>0</v>
      </c>
      <c r="AK932" s="4">
        <v>0</v>
      </c>
      <c r="AL932" s="178">
        <v>11600</v>
      </c>
      <c r="AM932" s="178">
        <v>11500</v>
      </c>
      <c r="AN932" s="178">
        <v>11400</v>
      </c>
      <c r="AO932" s="178">
        <v>11700</v>
      </c>
      <c r="AS932" s="4">
        <v>2.318217263511487</v>
      </c>
      <c r="AT932" s="4">
        <v>2.023159434422233</v>
      </c>
      <c r="AU932" s="4">
        <v>1.0903522735137379</v>
      </c>
      <c r="AV932" s="4">
        <v>0.33882073605065294</v>
      </c>
      <c r="AW932" s="4">
        <v>0.24203657594230274</v>
      </c>
      <c r="AX932" s="4">
        <v>6.2396466040861402E-2</v>
      </c>
      <c r="AY932" s="4">
        <v>18.706860706860706</v>
      </c>
      <c r="AZ932" s="4">
        <v>121.875</v>
      </c>
      <c r="BA932" s="4">
        <v>27.771929824561404</v>
      </c>
      <c r="BB932" s="4">
        <v>31.430555555555557</v>
      </c>
      <c r="BC932" s="4">
        <v>18.358381502890172</v>
      </c>
      <c r="BD932" s="4">
        <v>120.02941176470588</v>
      </c>
      <c r="BE932" s="4">
        <v>7.9756295694557267</v>
      </c>
      <c r="BF932" s="4">
        <v>24.696864111498257</v>
      </c>
      <c r="BG932" s="4">
        <v>5.2515828677839851</v>
      </c>
      <c r="BH932" s="4">
        <v>4.1107660455486545</v>
      </c>
      <c r="BI932" s="4">
        <v>3</v>
      </c>
      <c r="BJ932" s="4">
        <v>0</v>
      </c>
      <c r="BK932" s="4">
        <v>1614.9</v>
      </c>
      <c r="BL932" s="4">
        <v>39.900000000000091</v>
      </c>
      <c r="BM932" s="4">
        <v>7640</v>
      </c>
      <c r="BN932" s="4">
        <v>206</v>
      </c>
      <c r="BO932" s="4">
        <v>1.85</v>
      </c>
      <c r="BP932" s="4">
        <v>-0.69999999999999973</v>
      </c>
      <c r="BQ932" s="4">
        <v>0</v>
      </c>
      <c r="BR932" s="4">
        <v>0</v>
      </c>
      <c r="BS932" s="4">
        <v>0</v>
      </c>
      <c r="BT932" s="4">
        <v>0</v>
      </c>
      <c r="BU932" s="4">
        <v>56</v>
      </c>
      <c r="BV932" s="4">
        <v>0</v>
      </c>
      <c r="BW932" s="4">
        <v>1.8</v>
      </c>
      <c r="BX932" s="4">
        <v>-1.2</v>
      </c>
      <c r="BY932" s="4">
        <v>23</v>
      </c>
      <c r="BZ932" s="4">
        <v>0</v>
      </c>
      <c r="CA932" s="4">
        <v>0</v>
      </c>
      <c r="CB932" s="4">
        <v>0</v>
      </c>
      <c r="CC932" s="4">
        <v>454</v>
      </c>
      <c r="CD932" s="4">
        <v>81</v>
      </c>
      <c r="CE932" s="4">
        <v>2.15</v>
      </c>
      <c r="CF932" s="4">
        <v>-0.75</v>
      </c>
      <c r="CG932" s="4">
        <v>0</v>
      </c>
      <c r="CH932" s="4">
        <v>0</v>
      </c>
      <c r="CI932" s="4">
        <v>0</v>
      </c>
      <c r="CJ932" s="4">
        <v>0</v>
      </c>
      <c r="CK932" s="4">
        <v>1</v>
      </c>
      <c r="CL932" s="4">
        <v>1</v>
      </c>
      <c r="CM932" s="4">
        <v>2.2000000000000002</v>
      </c>
      <c r="CN932" s="4">
        <v>-9.6999999999999993</v>
      </c>
      <c r="CO932" s="4">
        <v>11</v>
      </c>
      <c r="CP932" s="4">
        <v>0</v>
      </c>
      <c r="CQ932" s="4">
        <v>1405.4</v>
      </c>
      <c r="CR932" s="4">
        <v>21.400000000000091</v>
      </c>
      <c r="CS932" s="4">
        <v>1403</v>
      </c>
      <c r="CT932" s="4">
        <v>-230</v>
      </c>
      <c r="CU932" s="4">
        <v>2.2999999999999998</v>
      </c>
      <c r="CV932" s="4">
        <v>-0.80000000000000027</v>
      </c>
      <c r="CW932" s="4">
        <v>0</v>
      </c>
      <c r="CX932" s="4">
        <v>0</v>
      </c>
      <c r="CY932" s="4">
        <v>0</v>
      </c>
      <c r="CZ932" s="4">
        <v>0</v>
      </c>
      <c r="DA932" s="4">
        <v>29</v>
      </c>
      <c r="DB932" s="4">
        <v>1</v>
      </c>
      <c r="DC932" s="4">
        <v>2.5499999999999998</v>
      </c>
      <c r="DD932" s="4">
        <v>-1.9000000000000004</v>
      </c>
      <c r="DE932" s="4">
        <v>29</v>
      </c>
      <c r="DF932" s="4">
        <v>0</v>
      </c>
      <c r="DG932" s="4">
        <v>0</v>
      </c>
      <c r="DH932" s="4">
        <v>0</v>
      </c>
      <c r="DI932" s="4">
        <v>2270</v>
      </c>
      <c r="DJ932" s="4">
        <v>26</v>
      </c>
      <c r="DK932" s="4">
        <v>2.5</v>
      </c>
      <c r="DL932" s="4">
        <v>-0.95000000000000018</v>
      </c>
      <c r="DM932" s="4">
        <v>0</v>
      </c>
      <c r="DN932" s="4">
        <v>0</v>
      </c>
      <c r="DO932" s="4">
        <v>0</v>
      </c>
      <c r="DP932" s="4">
        <v>0</v>
      </c>
      <c r="DQ932" s="4">
        <v>19</v>
      </c>
      <c r="DR932" s="4">
        <v>18</v>
      </c>
      <c r="DS932" s="4">
        <v>2.8</v>
      </c>
      <c r="DT932" s="4">
        <v>-2</v>
      </c>
      <c r="DU932" s="4">
        <v>1</v>
      </c>
      <c r="DV932" s="4">
        <v>0</v>
      </c>
      <c r="DW932" s="4">
        <v>0</v>
      </c>
      <c r="DX932" s="4">
        <v>0</v>
      </c>
      <c r="DY932" s="4">
        <v>3573</v>
      </c>
      <c r="DZ932" s="4">
        <v>-23</v>
      </c>
      <c r="EA932" s="4">
        <v>2.9</v>
      </c>
      <c r="EB932" s="4">
        <v>-0.95000000000000018</v>
      </c>
      <c r="EC932" s="4">
        <v>0</v>
      </c>
      <c r="ED932" s="4">
        <v>0</v>
      </c>
      <c r="EE932" s="4">
        <v>0</v>
      </c>
      <c r="EF932" s="4">
        <v>0</v>
      </c>
      <c r="EG932" s="4">
        <v>151</v>
      </c>
      <c r="EH932" s="4">
        <v>144</v>
      </c>
      <c r="EI932" s="4">
        <v>3.15</v>
      </c>
      <c r="EJ932" s="4">
        <v>-1.5500000000000003</v>
      </c>
      <c r="EK932" s="4">
        <v>101</v>
      </c>
      <c r="EL932" s="4">
        <v>0</v>
      </c>
      <c r="EM932" s="4">
        <v>1129.75</v>
      </c>
      <c r="EN932" s="4">
        <v>65.5</v>
      </c>
      <c r="EO932" s="4">
        <v>20184</v>
      </c>
      <c r="EP932" s="4">
        <v>1281</v>
      </c>
      <c r="EQ932" s="4">
        <v>3.3</v>
      </c>
      <c r="ER932" s="4">
        <v>-1.1500000000000004</v>
      </c>
      <c r="ES932" s="4">
        <v>1</v>
      </c>
      <c r="ET932" s="4">
        <v>1</v>
      </c>
      <c r="EU932" s="4">
        <v>1048.2</v>
      </c>
      <c r="EV932" s="4">
        <v>377.35</v>
      </c>
      <c r="EW932" s="4">
        <v>257</v>
      </c>
      <c r="EX932" s="4">
        <v>231</v>
      </c>
      <c r="EY932" s="4">
        <v>3.6</v>
      </c>
      <c r="EZ932" s="4">
        <v>-1.35</v>
      </c>
      <c r="FA932" s="4">
        <v>26</v>
      </c>
      <c r="FB932" s="4">
        <v>0</v>
      </c>
      <c r="FC932" s="4">
        <v>1034.5999999999999</v>
      </c>
      <c r="FD932" s="4">
        <v>73.149999999999864</v>
      </c>
      <c r="FE932" s="4">
        <v>5678</v>
      </c>
      <c r="FF932" s="4">
        <v>529</v>
      </c>
      <c r="FG932" s="4">
        <v>3.7</v>
      </c>
      <c r="FH932" s="4">
        <v>-1.4500000000000002</v>
      </c>
      <c r="FI932" s="4">
        <v>0</v>
      </c>
      <c r="FJ932" s="4">
        <v>0</v>
      </c>
      <c r="FK932" s="4">
        <v>0</v>
      </c>
      <c r="FL932" s="4">
        <v>0</v>
      </c>
      <c r="FM932" s="4">
        <v>44</v>
      </c>
      <c r="FN932" s="4">
        <v>31</v>
      </c>
      <c r="FO932" s="4">
        <v>4</v>
      </c>
      <c r="FP932" s="4">
        <v>-1.7000000000000002</v>
      </c>
      <c r="FQ932" s="4">
        <v>9</v>
      </c>
      <c r="FR932" s="4">
        <v>0</v>
      </c>
      <c r="FS932" s="4">
        <v>931.55</v>
      </c>
      <c r="FT932" s="4">
        <v>66.199999999999932</v>
      </c>
      <c r="FU932" s="4">
        <v>16641</v>
      </c>
      <c r="FV932" s="4">
        <v>16</v>
      </c>
      <c r="FW932" s="4">
        <v>4.3</v>
      </c>
      <c r="FX932" s="4">
        <v>-1.75</v>
      </c>
      <c r="FY932" s="4">
        <v>0</v>
      </c>
      <c r="FZ932" s="4">
        <v>0</v>
      </c>
      <c r="GA932" s="4">
        <v>0</v>
      </c>
      <c r="GB932" s="4">
        <v>0</v>
      </c>
      <c r="GC932" s="4">
        <v>299</v>
      </c>
      <c r="GD932" s="4">
        <v>-22</v>
      </c>
      <c r="GE932" s="4">
        <v>4.4000000000000004</v>
      </c>
      <c r="GF932" s="4">
        <v>-1.9499999999999993</v>
      </c>
      <c r="GG932" s="4">
        <v>316</v>
      </c>
      <c r="GH932" s="4">
        <v>0</v>
      </c>
      <c r="GI932" s="4">
        <v>828.25</v>
      </c>
      <c r="GJ932" s="4">
        <v>58.25</v>
      </c>
      <c r="GK932" s="4">
        <v>13068</v>
      </c>
      <c r="GL932" s="4">
        <v>2635</v>
      </c>
      <c r="GM932" s="4">
        <v>4.8499999999999996</v>
      </c>
      <c r="GN932" s="4">
        <v>-2.0500000000000007</v>
      </c>
      <c r="GO932" s="4">
        <v>1</v>
      </c>
      <c r="GP932" s="4">
        <v>1</v>
      </c>
      <c r="GQ932" s="4">
        <v>768.5</v>
      </c>
      <c r="GR932" s="4">
        <v>233</v>
      </c>
      <c r="GS932" s="4">
        <v>373</v>
      </c>
      <c r="GT932" s="4">
        <v>62</v>
      </c>
      <c r="GU932" s="4">
        <v>5.15</v>
      </c>
      <c r="GV932" s="4">
        <v>-2.4499999999999993</v>
      </c>
      <c r="GW932" s="4">
        <v>284</v>
      </c>
      <c r="GX932" s="4">
        <v>6</v>
      </c>
      <c r="GY932" s="4">
        <v>724.85</v>
      </c>
      <c r="GZ932" s="4">
        <v>55.75</v>
      </c>
      <c r="HA932" s="4">
        <v>9129</v>
      </c>
      <c r="HB932" s="4">
        <v>13</v>
      </c>
      <c r="HC932" s="4">
        <v>5.55</v>
      </c>
      <c r="HD932" s="4">
        <v>-2.6000000000000005</v>
      </c>
      <c r="HE932" s="4">
        <v>1</v>
      </c>
      <c r="HF932" s="4">
        <v>0</v>
      </c>
      <c r="HG932" s="4">
        <v>0</v>
      </c>
      <c r="HH932" s="4">
        <v>0</v>
      </c>
      <c r="HI932" s="4">
        <v>1007</v>
      </c>
      <c r="HJ932" s="4">
        <v>-156</v>
      </c>
      <c r="HK932" s="4">
        <v>6</v>
      </c>
      <c r="HL932" s="4">
        <v>-3</v>
      </c>
      <c r="HM932" s="4">
        <v>962</v>
      </c>
      <c r="HN932" s="4">
        <v>59</v>
      </c>
      <c r="HO932" s="4">
        <v>628.95000000000005</v>
      </c>
      <c r="HP932" s="4">
        <v>56.400000000000091</v>
      </c>
      <c r="HQ932" s="4">
        <v>17996</v>
      </c>
      <c r="HR932" s="4">
        <v>3267</v>
      </c>
      <c r="HS932" s="4">
        <v>6.7</v>
      </c>
      <c r="HT932" s="4">
        <v>-3.7499999999999991</v>
      </c>
      <c r="HU932" s="4">
        <v>8</v>
      </c>
      <c r="HV932" s="4">
        <v>1</v>
      </c>
      <c r="HW932" s="4">
        <v>561.20000000000005</v>
      </c>
      <c r="HX932" s="4">
        <v>11.200000000000045</v>
      </c>
      <c r="HY932" s="4">
        <v>975</v>
      </c>
      <c r="HZ932" s="4">
        <v>-36</v>
      </c>
      <c r="IA932" s="4">
        <v>7.5</v>
      </c>
      <c r="IB932" s="4">
        <v>-4.5500000000000007</v>
      </c>
      <c r="IC932" s="4">
        <v>399</v>
      </c>
      <c r="ID932" s="4">
        <v>-3</v>
      </c>
      <c r="IE932" s="4">
        <v>531.70000000000005</v>
      </c>
      <c r="IF932" s="4">
        <v>59.050000000000068</v>
      </c>
      <c r="IG932" s="4">
        <v>11081</v>
      </c>
      <c r="IH932" s="4">
        <v>200</v>
      </c>
      <c r="II932" s="4">
        <v>8.6999999999999993</v>
      </c>
      <c r="IJ932" s="4">
        <v>-5.4500000000000011</v>
      </c>
      <c r="IK932" s="4">
        <v>72</v>
      </c>
      <c r="IL932" s="4">
        <v>1</v>
      </c>
      <c r="IM932" s="4">
        <v>482</v>
      </c>
      <c r="IN932" s="4">
        <v>44.949999999999989</v>
      </c>
      <c r="IO932" s="4">
        <v>2263</v>
      </c>
      <c r="IP932" s="4">
        <v>527</v>
      </c>
      <c r="IQ932" s="4">
        <v>10.199999999999999</v>
      </c>
      <c r="IR932" s="4">
        <v>-6.9000000000000021</v>
      </c>
      <c r="IS932" s="4">
        <v>865</v>
      </c>
      <c r="IT932" s="4">
        <v>-14</v>
      </c>
      <c r="IU932" s="4">
        <v>435</v>
      </c>
      <c r="IV932" s="4">
        <v>49.899999999999977</v>
      </c>
      <c r="IW932" s="4">
        <v>15880</v>
      </c>
      <c r="IX932" s="4">
        <v>2364</v>
      </c>
      <c r="IY932" s="4">
        <v>12.35</v>
      </c>
      <c r="IZ932" s="4">
        <v>-8.4</v>
      </c>
      <c r="JA932" s="4">
        <v>34</v>
      </c>
      <c r="JB932" s="4">
        <v>-18</v>
      </c>
      <c r="JC932" s="4">
        <v>393.5</v>
      </c>
      <c r="JD932" s="4">
        <v>49.699999999999989</v>
      </c>
      <c r="JE932" s="4">
        <v>4081</v>
      </c>
      <c r="JF932" s="4">
        <v>1286</v>
      </c>
      <c r="JG932" s="4">
        <v>15.25</v>
      </c>
      <c r="JH932" s="4">
        <v>-10.199999999999999</v>
      </c>
      <c r="JI932" s="4">
        <v>2462</v>
      </c>
      <c r="JJ932" s="4">
        <v>103</v>
      </c>
      <c r="JK932" s="4">
        <v>342.6</v>
      </c>
      <c r="JL932" s="4">
        <v>47.300000000000011</v>
      </c>
      <c r="JM932" s="4">
        <v>19636</v>
      </c>
      <c r="JN932" s="4">
        <v>4307</v>
      </c>
      <c r="JO932" s="4">
        <v>18.899999999999999</v>
      </c>
      <c r="JP932" s="4">
        <v>-12.850000000000001</v>
      </c>
      <c r="JQ932" s="5">
        <v>287</v>
      </c>
      <c r="JR932" s="4">
        <v>13</v>
      </c>
      <c r="JS932" s="4">
        <v>297.95</v>
      </c>
      <c r="JT932" s="4">
        <v>45.299999999999983</v>
      </c>
      <c r="JU932" s="4">
        <v>7088</v>
      </c>
      <c r="JV932" s="4">
        <v>1960</v>
      </c>
      <c r="JW932" s="4">
        <v>23.8</v>
      </c>
      <c r="JX932" s="4">
        <v>-15.2</v>
      </c>
      <c r="JY932" s="4">
        <v>5370</v>
      </c>
      <c r="JZ932" s="4">
        <v>-643</v>
      </c>
      <c r="KA932" s="4">
        <v>253.35</v>
      </c>
      <c r="KB932" s="4">
        <v>38.049999999999983</v>
      </c>
      <c r="KC932" s="4">
        <v>28201</v>
      </c>
      <c r="KD932" s="4">
        <v>4641</v>
      </c>
      <c r="KE932" s="4">
        <v>30.45</v>
      </c>
      <c r="KF932" s="4">
        <v>-18.7</v>
      </c>
      <c r="KG932" s="4">
        <v>1932</v>
      </c>
      <c r="KH932" s="4">
        <v>543</v>
      </c>
      <c r="KI932" s="4">
        <v>212.05</v>
      </c>
      <c r="KJ932" s="4">
        <v>34.600000000000023</v>
      </c>
      <c r="KK932" s="4">
        <v>7942</v>
      </c>
      <c r="KL932" s="4">
        <v>3942</v>
      </c>
      <c r="KM932" s="4">
        <v>38.6</v>
      </c>
      <c r="KN932" s="4">
        <v>-23.5</v>
      </c>
      <c r="KO932" s="4">
        <v>16671</v>
      </c>
      <c r="KP932" s="4">
        <v>1122</v>
      </c>
      <c r="KQ932" s="4">
        <v>174</v>
      </c>
      <c r="KR932" s="4">
        <v>30.25</v>
      </c>
      <c r="KS932" s="4">
        <v>38647</v>
      </c>
      <c r="KT932" s="4">
        <v>12863</v>
      </c>
      <c r="KU932" s="4">
        <v>50.1</v>
      </c>
      <c r="KV932" s="4">
        <v>-28.050000000000004</v>
      </c>
      <c r="KW932" s="4">
        <v>4102</v>
      </c>
      <c r="KX932" s="4">
        <v>1274</v>
      </c>
      <c r="KY932" s="4">
        <v>137.65</v>
      </c>
      <c r="KZ932" s="4">
        <v>25.350000000000009</v>
      </c>
      <c r="LA932" s="4">
        <v>8299</v>
      </c>
      <c r="LB932" s="4">
        <v>4012</v>
      </c>
      <c r="LC932" s="4">
        <v>63.8</v>
      </c>
      <c r="LD932" s="4">
        <v>-33.799999999999997</v>
      </c>
    </row>
    <row r="933" spans="1:316" x14ac:dyDescent="0.25">
      <c r="A933" s="171">
        <v>44071.474891435188</v>
      </c>
      <c r="B933" s="172">
        <v>0.47361111111111115</v>
      </c>
      <c r="C933" s="4">
        <v>11641.7</v>
      </c>
      <c r="D933" s="4">
        <v>11650</v>
      </c>
      <c r="E933" s="173">
        <v>61.949999999999982</v>
      </c>
      <c r="F933" s="173">
        <v>-102.95</v>
      </c>
      <c r="G933" s="173">
        <v>313.89999999999998</v>
      </c>
      <c r="H933" s="173">
        <v>2092.6999999999998</v>
      </c>
      <c r="I933" s="173">
        <v>-5001.3500000000004</v>
      </c>
      <c r="J933" s="173">
        <v>7094.05</v>
      </c>
      <c r="K933" s="127">
        <v>12.47</v>
      </c>
      <c r="L933" s="127">
        <v>17.95</v>
      </c>
      <c r="M933" s="127">
        <v>-3.25</v>
      </c>
      <c r="N933" s="127">
        <v>0.16000000000000014</v>
      </c>
      <c r="O933" s="127">
        <v>-0.40162511546455759</v>
      </c>
      <c r="P933" s="127">
        <v>0.80673158482520457</v>
      </c>
      <c r="Q933" s="127">
        <v>1.230269717713893</v>
      </c>
      <c r="R933" s="4">
        <v>64959</v>
      </c>
      <c r="S933" s="4">
        <v>73631</v>
      </c>
      <c r="T933" s="173">
        <v>11650.550000000001</v>
      </c>
      <c r="U933" s="173">
        <v>-2.4333333333306655</v>
      </c>
      <c r="V933" s="4">
        <v>173655</v>
      </c>
      <c r="W933" s="4">
        <v>-13524</v>
      </c>
      <c r="X933" s="173">
        <v>8.8500000000003638</v>
      </c>
      <c r="Y933" s="126">
        <v>21839</v>
      </c>
      <c r="Z933" s="126">
        <v>74575</v>
      </c>
      <c r="AA933" s="126">
        <v>96414</v>
      </c>
      <c r="AB933" s="126">
        <v>8672</v>
      </c>
      <c r="AC933" s="126">
        <v>17140</v>
      </c>
      <c r="AD933" s="176" t="e">
        <v>#REF!</v>
      </c>
      <c r="AE933" s="177">
        <v>6.5785418466441897E-2</v>
      </c>
      <c r="AF933" s="177">
        <v>6.9145964422632974E-3</v>
      </c>
      <c r="AG933" s="177">
        <v>0.21742572434584256</v>
      </c>
      <c r="AH933" s="177">
        <v>1.1151754059517758</v>
      </c>
      <c r="AI933" s="127">
        <v>0.1056175930479429</v>
      </c>
      <c r="AJ933" s="127">
        <v>0</v>
      </c>
      <c r="AK933" s="4">
        <v>0</v>
      </c>
      <c r="AL933" s="178">
        <v>11600</v>
      </c>
      <c r="AM933" s="178">
        <v>11500</v>
      </c>
      <c r="AN933" s="178">
        <v>11400</v>
      </c>
      <c r="AO933" s="178">
        <v>11700</v>
      </c>
      <c r="AS933" s="4">
        <v>2.3019003226963068</v>
      </c>
      <c r="AT933" s="4">
        <v>2.0871379479626904</v>
      </c>
      <c r="AU933" s="4">
        <v>1.0589953469415481</v>
      </c>
      <c r="AV933" s="4">
        <v>0.33619592875318066</v>
      </c>
      <c r="AW933" s="4">
        <v>0.24274977895667552</v>
      </c>
      <c r="AX933" s="4">
        <v>6.2327633756205182E-2</v>
      </c>
      <c r="AY933" s="4">
        <v>18.824395373291271</v>
      </c>
      <c r="AZ933" s="4">
        <v>121.875</v>
      </c>
      <c r="BA933" s="4">
        <v>27.984886649874056</v>
      </c>
      <c r="BB933" s="4">
        <v>31.916666666666668</v>
      </c>
      <c r="BC933" s="4">
        <v>18.446242774566475</v>
      </c>
      <c r="BD933" s="4">
        <v>120.58823529411765</v>
      </c>
      <c r="BE933" s="4">
        <v>8.045045045045045</v>
      </c>
      <c r="BF933" s="4">
        <v>24.832752613240419</v>
      </c>
      <c r="BG933" s="4">
        <v>5.2779534883720931</v>
      </c>
      <c r="BH933" s="4">
        <v>4.1097372488408039</v>
      </c>
      <c r="BI933" s="4">
        <v>3</v>
      </c>
      <c r="BJ933" s="4">
        <v>0</v>
      </c>
      <c r="BK933" s="4">
        <v>1614.9</v>
      </c>
      <c r="BL933" s="4">
        <v>39.900000000000091</v>
      </c>
      <c r="BM933" s="4">
        <v>7640</v>
      </c>
      <c r="BN933" s="4">
        <v>206</v>
      </c>
      <c r="BO933" s="4">
        <v>1.85</v>
      </c>
      <c r="BP933" s="4">
        <v>-0.69999999999999973</v>
      </c>
      <c r="BQ933" s="4">
        <v>0</v>
      </c>
      <c r="BR933" s="4">
        <v>0</v>
      </c>
      <c r="BS933" s="4">
        <v>0</v>
      </c>
      <c r="BT933" s="4">
        <v>0</v>
      </c>
      <c r="BU933" s="4">
        <v>56</v>
      </c>
      <c r="BV933" s="4">
        <v>0</v>
      </c>
      <c r="BW933" s="4">
        <v>1.8</v>
      </c>
      <c r="BX933" s="4">
        <v>-1.2</v>
      </c>
      <c r="BY933" s="4">
        <v>23</v>
      </c>
      <c r="BZ933" s="4">
        <v>0</v>
      </c>
      <c r="CA933" s="4">
        <v>0</v>
      </c>
      <c r="CB933" s="4">
        <v>0</v>
      </c>
      <c r="CC933" s="4">
        <v>454</v>
      </c>
      <c r="CD933" s="4">
        <v>81</v>
      </c>
      <c r="CE933" s="4">
        <v>2.15</v>
      </c>
      <c r="CF933" s="4">
        <v>-0.75</v>
      </c>
      <c r="CG933" s="4">
        <v>0</v>
      </c>
      <c r="CH933" s="4">
        <v>0</v>
      </c>
      <c r="CI933" s="4">
        <v>0</v>
      </c>
      <c r="CJ933" s="4">
        <v>0</v>
      </c>
      <c r="CK933" s="4">
        <v>0</v>
      </c>
      <c r="CL933" s="4">
        <v>0</v>
      </c>
      <c r="CM933" s="4">
        <v>2.2000000000000002</v>
      </c>
      <c r="CN933" s="4">
        <v>-9.6999999999999993</v>
      </c>
      <c r="CO933" s="4">
        <v>11</v>
      </c>
      <c r="CP933" s="4">
        <v>0</v>
      </c>
      <c r="CQ933" s="4">
        <v>1405.4</v>
      </c>
      <c r="CR933" s="4">
        <v>21.400000000000091</v>
      </c>
      <c r="CS933" s="4">
        <v>1403</v>
      </c>
      <c r="CT933" s="4">
        <v>-230</v>
      </c>
      <c r="CU933" s="4">
        <v>2.2999999999999998</v>
      </c>
      <c r="CV933" s="4">
        <v>-0.80000000000000027</v>
      </c>
      <c r="CW933" s="4">
        <v>0</v>
      </c>
      <c r="CX933" s="4">
        <v>0</v>
      </c>
      <c r="CY933" s="4">
        <v>0</v>
      </c>
      <c r="CZ933" s="4">
        <v>0</v>
      </c>
      <c r="DA933" s="4">
        <v>28</v>
      </c>
      <c r="DB933" s="4">
        <v>0</v>
      </c>
      <c r="DC933" s="4">
        <v>2.5499999999999998</v>
      </c>
      <c r="DD933" s="4">
        <v>-1.9000000000000004</v>
      </c>
      <c r="DE933" s="4">
        <v>29</v>
      </c>
      <c r="DF933" s="4">
        <v>0</v>
      </c>
      <c r="DG933" s="4">
        <v>0</v>
      </c>
      <c r="DH933" s="4">
        <v>0</v>
      </c>
      <c r="DI933" s="4">
        <v>2231</v>
      </c>
      <c r="DJ933" s="4">
        <v>-13</v>
      </c>
      <c r="DK933" s="4">
        <v>2.5</v>
      </c>
      <c r="DL933" s="4">
        <v>-0.95000000000000018</v>
      </c>
      <c r="DM933" s="4">
        <v>0</v>
      </c>
      <c r="DN933" s="4">
        <v>0</v>
      </c>
      <c r="DO933" s="4">
        <v>0</v>
      </c>
      <c r="DP933" s="4">
        <v>0</v>
      </c>
      <c r="DQ933" s="4">
        <v>19</v>
      </c>
      <c r="DR933" s="4">
        <v>18</v>
      </c>
      <c r="DS933" s="4">
        <v>2.8</v>
      </c>
      <c r="DT933" s="4">
        <v>-2</v>
      </c>
      <c r="DU933" s="4">
        <v>1</v>
      </c>
      <c r="DV933" s="4">
        <v>0</v>
      </c>
      <c r="DW933" s="4">
        <v>0</v>
      </c>
      <c r="DX933" s="4">
        <v>0</v>
      </c>
      <c r="DY933" s="4">
        <v>3573</v>
      </c>
      <c r="DZ933" s="4">
        <v>-23</v>
      </c>
      <c r="EA933" s="4">
        <v>2.85</v>
      </c>
      <c r="EB933" s="4">
        <v>-1</v>
      </c>
      <c r="EC933" s="4">
        <v>0</v>
      </c>
      <c r="ED933" s="4">
        <v>0</v>
      </c>
      <c r="EE933" s="4">
        <v>0</v>
      </c>
      <c r="EF933" s="4">
        <v>0</v>
      </c>
      <c r="EG933" s="4">
        <v>151</v>
      </c>
      <c r="EH933" s="4">
        <v>144</v>
      </c>
      <c r="EI933" s="4">
        <v>3.15</v>
      </c>
      <c r="EJ933" s="4">
        <v>-1.5500000000000003</v>
      </c>
      <c r="EK933" s="4">
        <v>101</v>
      </c>
      <c r="EL933" s="4">
        <v>0</v>
      </c>
      <c r="EM933" s="4">
        <v>1129.75</v>
      </c>
      <c r="EN933" s="4">
        <v>65.5</v>
      </c>
      <c r="EO933" s="4">
        <v>20184</v>
      </c>
      <c r="EP933" s="4">
        <v>1281</v>
      </c>
      <c r="EQ933" s="4">
        <v>3.35</v>
      </c>
      <c r="ER933" s="4">
        <v>-1.1000000000000001</v>
      </c>
      <c r="ES933" s="4">
        <v>1</v>
      </c>
      <c r="ET933" s="4">
        <v>1</v>
      </c>
      <c r="EU933" s="4">
        <v>1048.2</v>
      </c>
      <c r="EV933" s="4">
        <v>377.35</v>
      </c>
      <c r="EW933" s="4">
        <v>257</v>
      </c>
      <c r="EX933" s="4">
        <v>231</v>
      </c>
      <c r="EY933" s="4">
        <v>3.6</v>
      </c>
      <c r="EZ933" s="4">
        <v>-1.35</v>
      </c>
      <c r="FA933" s="4">
        <v>27</v>
      </c>
      <c r="FB933" s="4">
        <v>1</v>
      </c>
      <c r="FC933" s="4">
        <v>1034.5999999999999</v>
      </c>
      <c r="FD933" s="4">
        <v>73.149999999999864</v>
      </c>
      <c r="FE933" s="4">
        <v>5674</v>
      </c>
      <c r="FF933" s="4">
        <v>525</v>
      </c>
      <c r="FG933" s="4">
        <v>3.7</v>
      </c>
      <c r="FH933" s="4">
        <v>-1.4500000000000002</v>
      </c>
      <c r="FI933" s="4">
        <v>0</v>
      </c>
      <c r="FJ933" s="4">
        <v>0</v>
      </c>
      <c r="FK933" s="4">
        <v>0</v>
      </c>
      <c r="FL933" s="4">
        <v>0</v>
      </c>
      <c r="FM933" s="4">
        <v>44</v>
      </c>
      <c r="FN933" s="4">
        <v>31</v>
      </c>
      <c r="FO933" s="4">
        <v>4</v>
      </c>
      <c r="FP933" s="4">
        <v>-1.7000000000000002</v>
      </c>
      <c r="FQ933" s="4">
        <v>9</v>
      </c>
      <c r="FR933" s="4">
        <v>0</v>
      </c>
      <c r="FS933" s="4">
        <v>933.15</v>
      </c>
      <c r="FT933" s="4">
        <v>67.799999999999955</v>
      </c>
      <c r="FU933" s="4">
        <v>16641</v>
      </c>
      <c r="FV933" s="4">
        <v>16</v>
      </c>
      <c r="FW933" s="4">
        <v>4.25</v>
      </c>
      <c r="FX933" s="4">
        <v>-1.7999999999999998</v>
      </c>
      <c r="FY933" s="4">
        <v>0</v>
      </c>
      <c r="FZ933" s="4">
        <v>0</v>
      </c>
      <c r="GA933" s="4">
        <v>0</v>
      </c>
      <c r="GB933" s="4">
        <v>0</v>
      </c>
      <c r="GC933" s="4">
        <v>299</v>
      </c>
      <c r="GD933" s="4">
        <v>-22</v>
      </c>
      <c r="GE933" s="4">
        <v>4.4000000000000004</v>
      </c>
      <c r="GF933" s="4">
        <v>-1.9499999999999993</v>
      </c>
      <c r="GG933" s="4">
        <v>316</v>
      </c>
      <c r="GH933" s="4">
        <v>0</v>
      </c>
      <c r="GI933" s="4">
        <v>828.25</v>
      </c>
      <c r="GJ933" s="4">
        <v>58.25</v>
      </c>
      <c r="GK933" s="4">
        <v>13231</v>
      </c>
      <c r="GL933" s="4">
        <v>2798</v>
      </c>
      <c r="GM933" s="4">
        <v>4.8499999999999996</v>
      </c>
      <c r="GN933" s="4">
        <v>-2.0500000000000007</v>
      </c>
      <c r="GO933" s="4">
        <v>1</v>
      </c>
      <c r="GP933" s="4">
        <v>1</v>
      </c>
      <c r="GQ933" s="4">
        <v>768.5</v>
      </c>
      <c r="GR933" s="4">
        <v>233</v>
      </c>
      <c r="GS933" s="4">
        <v>373</v>
      </c>
      <c r="GT933" s="4">
        <v>62</v>
      </c>
      <c r="GU933" s="4">
        <v>5.0999999999999996</v>
      </c>
      <c r="GV933" s="4">
        <v>-2.5</v>
      </c>
      <c r="GW933" s="4">
        <v>284</v>
      </c>
      <c r="GX933" s="4">
        <v>6</v>
      </c>
      <c r="GY933" s="4">
        <v>724.85</v>
      </c>
      <c r="GZ933" s="4">
        <v>55.75</v>
      </c>
      <c r="HA933" s="4">
        <v>9130</v>
      </c>
      <c r="HB933" s="4">
        <v>14</v>
      </c>
      <c r="HC933" s="4">
        <v>5.55</v>
      </c>
      <c r="HD933" s="4">
        <v>-2.6000000000000005</v>
      </c>
      <c r="HE933" s="4">
        <v>1</v>
      </c>
      <c r="HF933" s="4">
        <v>0</v>
      </c>
      <c r="HG933" s="4">
        <v>0</v>
      </c>
      <c r="HH933" s="4">
        <v>0</v>
      </c>
      <c r="HI933" s="4">
        <v>1015</v>
      </c>
      <c r="HJ933" s="4">
        <v>-148</v>
      </c>
      <c r="HK933" s="4">
        <v>5.95</v>
      </c>
      <c r="HL933" s="4">
        <v>-3.05</v>
      </c>
      <c r="HM933" s="4">
        <v>951</v>
      </c>
      <c r="HN933" s="4">
        <v>48</v>
      </c>
      <c r="HO933" s="4">
        <v>629.20000000000005</v>
      </c>
      <c r="HP933" s="4">
        <v>56.650000000000091</v>
      </c>
      <c r="HQ933" s="4">
        <v>17902</v>
      </c>
      <c r="HR933" s="4">
        <v>3173</v>
      </c>
      <c r="HS933" s="4">
        <v>6.7</v>
      </c>
      <c r="HT933" s="4">
        <v>-3.7499999999999991</v>
      </c>
      <c r="HU933" s="4">
        <v>8</v>
      </c>
      <c r="HV933" s="4">
        <v>1</v>
      </c>
      <c r="HW933" s="4">
        <v>561.20000000000005</v>
      </c>
      <c r="HX933" s="4">
        <v>11.200000000000045</v>
      </c>
      <c r="HY933" s="4">
        <v>975</v>
      </c>
      <c r="HZ933" s="4">
        <v>-36</v>
      </c>
      <c r="IA933" s="4">
        <v>7.45</v>
      </c>
      <c r="IB933" s="4">
        <v>-4.6000000000000005</v>
      </c>
      <c r="IC933" s="4">
        <v>397</v>
      </c>
      <c r="ID933" s="4">
        <v>-5</v>
      </c>
      <c r="IE933" s="4">
        <v>531.70000000000005</v>
      </c>
      <c r="IF933" s="4">
        <v>59.050000000000068</v>
      </c>
      <c r="IG933" s="4">
        <v>11110</v>
      </c>
      <c r="IH933" s="4">
        <v>229</v>
      </c>
      <c r="II933" s="4">
        <v>8.65</v>
      </c>
      <c r="IJ933" s="4">
        <v>-5.5</v>
      </c>
      <c r="IK933" s="4">
        <v>72</v>
      </c>
      <c r="IL933" s="4">
        <v>1</v>
      </c>
      <c r="IM933" s="4">
        <v>482</v>
      </c>
      <c r="IN933" s="4">
        <v>44.949999999999989</v>
      </c>
      <c r="IO933" s="4">
        <v>2298</v>
      </c>
      <c r="IP933" s="4">
        <v>562</v>
      </c>
      <c r="IQ933" s="4">
        <v>10.15</v>
      </c>
      <c r="IR933" s="4">
        <v>-6.9500000000000011</v>
      </c>
      <c r="IS933" s="4">
        <v>865</v>
      </c>
      <c r="IT933" s="4">
        <v>-14</v>
      </c>
      <c r="IU933" s="4">
        <v>435.55</v>
      </c>
      <c r="IV933" s="4">
        <v>50.449999999999989</v>
      </c>
      <c r="IW933" s="4">
        <v>15956</v>
      </c>
      <c r="IX933" s="4">
        <v>2440</v>
      </c>
      <c r="IY933" s="4">
        <v>12.25</v>
      </c>
      <c r="IZ933" s="4">
        <v>-8.5</v>
      </c>
      <c r="JA933" s="4">
        <v>34</v>
      </c>
      <c r="JB933" s="4">
        <v>-18</v>
      </c>
      <c r="JC933" s="4">
        <v>393.5</v>
      </c>
      <c r="JD933" s="4">
        <v>49.699999999999989</v>
      </c>
      <c r="JE933" s="4">
        <v>4100</v>
      </c>
      <c r="JF933" s="4">
        <v>1305</v>
      </c>
      <c r="JG933" s="4">
        <v>15.1</v>
      </c>
      <c r="JH933" s="4">
        <v>-10.35</v>
      </c>
      <c r="JI933" s="4">
        <v>2442</v>
      </c>
      <c r="JJ933" s="4">
        <v>83</v>
      </c>
      <c r="JK933" s="4">
        <v>342.6</v>
      </c>
      <c r="JL933" s="4">
        <v>47.300000000000011</v>
      </c>
      <c r="JM933" s="4">
        <v>19646</v>
      </c>
      <c r="JN933" s="4">
        <v>4317</v>
      </c>
      <c r="JO933" s="4">
        <v>18.8</v>
      </c>
      <c r="JP933" s="4">
        <v>-12.95</v>
      </c>
      <c r="JQ933" s="5">
        <v>287</v>
      </c>
      <c r="JR933" s="4">
        <v>13</v>
      </c>
      <c r="JS933" s="4">
        <v>294.95</v>
      </c>
      <c r="JT933" s="4">
        <v>42.299999999999983</v>
      </c>
      <c r="JU933" s="4">
        <v>7127</v>
      </c>
      <c r="JV933" s="4">
        <v>1999</v>
      </c>
      <c r="JW933" s="4">
        <v>23.6</v>
      </c>
      <c r="JX933" s="4">
        <v>-15.399999999999999</v>
      </c>
      <c r="JY933" s="4">
        <v>5375</v>
      </c>
      <c r="JZ933" s="4">
        <v>-638</v>
      </c>
      <c r="KA933" s="4">
        <v>254.5</v>
      </c>
      <c r="KB933" s="4">
        <v>39.199999999999989</v>
      </c>
      <c r="KC933" s="4">
        <v>28369</v>
      </c>
      <c r="KD933" s="4">
        <v>4809</v>
      </c>
      <c r="KE933" s="4">
        <v>30.35</v>
      </c>
      <c r="KF933" s="4">
        <v>-18.799999999999997</v>
      </c>
      <c r="KG933" s="4">
        <v>1941</v>
      </c>
      <c r="KH933" s="4">
        <v>552</v>
      </c>
      <c r="KI933" s="4">
        <v>213.3</v>
      </c>
      <c r="KJ933" s="4">
        <v>35.850000000000023</v>
      </c>
      <c r="KK933" s="4">
        <v>7977</v>
      </c>
      <c r="KL933" s="4">
        <v>3977</v>
      </c>
      <c r="KM933" s="4">
        <v>38.75</v>
      </c>
      <c r="KN933" s="4">
        <v>-23.35</v>
      </c>
      <c r="KO933" s="4">
        <v>16734</v>
      </c>
      <c r="KP933" s="4">
        <v>1185</v>
      </c>
      <c r="KQ933" s="4">
        <v>173.95</v>
      </c>
      <c r="KR933" s="4">
        <v>30.199999999999989</v>
      </c>
      <c r="KS933" s="4">
        <v>38520</v>
      </c>
      <c r="KT933" s="4">
        <v>12736</v>
      </c>
      <c r="KU933" s="4">
        <v>49.8</v>
      </c>
      <c r="KV933" s="4">
        <v>-28.350000000000009</v>
      </c>
      <c r="KW933" s="4">
        <v>4074</v>
      </c>
      <c r="KX933" s="4">
        <v>1246</v>
      </c>
      <c r="KY933" s="4">
        <v>137.1</v>
      </c>
      <c r="KZ933" s="4">
        <v>24.799999999999997</v>
      </c>
      <c r="LA933" s="4">
        <v>8503</v>
      </c>
      <c r="LB933" s="4">
        <v>4216</v>
      </c>
      <c r="LC933" s="4">
        <v>63.8</v>
      </c>
      <c r="LD933" s="4">
        <v>-33.799999999999997</v>
      </c>
    </row>
    <row r="934" spans="1:316" x14ac:dyDescent="0.25">
      <c r="A934" s="171">
        <v>44071.473760185188</v>
      </c>
      <c r="B934" s="172">
        <v>0.47222222222222227</v>
      </c>
      <c r="C934" s="4">
        <v>11637.45</v>
      </c>
      <c r="D934" s="4">
        <v>11650</v>
      </c>
      <c r="E934" s="173">
        <v>63.949999999999996</v>
      </c>
      <c r="F934" s="173">
        <v>-105.05000000000001</v>
      </c>
      <c r="G934" s="173">
        <v>313.89999999999998</v>
      </c>
      <c r="H934" s="173">
        <v>2100.0499999999993</v>
      </c>
      <c r="I934" s="173">
        <v>-5007.6499999999996</v>
      </c>
      <c r="J934" s="173">
        <v>7107.6999999999989</v>
      </c>
      <c r="K934" s="127">
        <v>12.44</v>
      </c>
      <c r="L934" s="127">
        <v>17.86</v>
      </c>
      <c r="M934" s="127">
        <v>-3.2800000000000011</v>
      </c>
      <c r="N934" s="127">
        <v>7.0000000000000284E-2</v>
      </c>
      <c r="O934" s="127">
        <v>-0.39527452117305661</v>
      </c>
      <c r="P934" s="127">
        <v>0.78177120436806391</v>
      </c>
      <c r="Q934" s="127">
        <v>1.2302522979982069</v>
      </c>
      <c r="R934" s="4">
        <v>64951</v>
      </c>
      <c r="S934" s="4">
        <v>73617</v>
      </c>
      <c r="T934" s="173">
        <v>11652.983333333332</v>
      </c>
      <c r="U934" s="173">
        <v>1.6666666664605145E-2</v>
      </c>
      <c r="V934" s="4">
        <v>173655</v>
      </c>
      <c r="W934" s="4">
        <v>-12720</v>
      </c>
      <c r="X934" s="173">
        <v>15.533333333331029</v>
      </c>
      <c r="Y934" s="126">
        <v>21849</v>
      </c>
      <c r="Z934" s="126">
        <v>74561</v>
      </c>
      <c r="AA934" s="126">
        <v>96410</v>
      </c>
      <c r="AB934" s="126">
        <v>8666</v>
      </c>
      <c r="AC934" s="126">
        <v>17140</v>
      </c>
      <c r="AD934" s="176" t="e">
        <v>#REF!</v>
      </c>
      <c r="AE934" s="177">
        <v>7.3735165765622168E-2</v>
      </c>
      <c r="AF934" s="177">
        <v>3.7990113838392387E-4</v>
      </c>
      <c r="AG934" s="177">
        <v>0.23560813966129623</v>
      </c>
      <c r="AH934" s="177">
        <v>0.81818719344057866</v>
      </c>
      <c r="AI934" s="127">
        <v>4.8969142285792425E-2</v>
      </c>
      <c r="AJ934" s="127" t="s">
        <v>21</v>
      </c>
      <c r="AK934" s="4">
        <v>0</v>
      </c>
      <c r="AL934" s="178">
        <v>11600</v>
      </c>
      <c r="AM934" s="178">
        <v>11500</v>
      </c>
      <c r="AN934" s="178">
        <v>11400</v>
      </c>
      <c r="AO934" s="178">
        <v>11700</v>
      </c>
      <c r="AS934" s="4">
        <v>2.3019003226963068</v>
      </c>
      <c r="AT934" s="4">
        <v>2.0871379479626904</v>
      </c>
      <c r="AU934" s="4">
        <v>1.0589953469415481</v>
      </c>
      <c r="AV934" s="4">
        <v>0.33619592875318066</v>
      </c>
      <c r="AW934" s="4">
        <v>0.24274977895667552</v>
      </c>
      <c r="AX934" s="4">
        <v>6.2327633756205182E-2</v>
      </c>
      <c r="AY934" s="4">
        <v>18.824395373291271</v>
      </c>
      <c r="AZ934" s="4">
        <v>121.875</v>
      </c>
      <c r="BA934" s="4">
        <v>27.844611528822057</v>
      </c>
      <c r="BB934" s="4">
        <v>31.916666666666668</v>
      </c>
      <c r="BC934" s="4">
        <v>18.424942263279444</v>
      </c>
      <c r="BD934" s="4">
        <v>120.58823529411765</v>
      </c>
      <c r="BE934" s="4">
        <v>8.045045045045045</v>
      </c>
      <c r="BF934" s="4">
        <v>24.746527777777779</v>
      </c>
      <c r="BG934" s="4">
        <v>5.2779534883720931</v>
      </c>
      <c r="BH934" s="4">
        <v>4.1097372488408039</v>
      </c>
      <c r="BI934" s="4">
        <v>3</v>
      </c>
      <c r="BJ934" s="4">
        <v>0</v>
      </c>
      <c r="BK934" s="4">
        <v>1614.9</v>
      </c>
      <c r="BL934" s="4">
        <v>39.900000000000091</v>
      </c>
      <c r="BM934" s="4">
        <v>7640</v>
      </c>
      <c r="BN934" s="4">
        <v>206</v>
      </c>
      <c r="BO934" s="4">
        <v>1.85</v>
      </c>
      <c r="BP934" s="4">
        <v>-0.69999999999999973</v>
      </c>
      <c r="BQ934" s="4">
        <v>0</v>
      </c>
      <c r="BR934" s="4">
        <v>0</v>
      </c>
      <c r="BS934" s="4">
        <v>0</v>
      </c>
      <c r="BT934" s="4">
        <v>0</v>
      </c>
      <c r="BU934" s="4">
        <v>56</v>
      </c>
      <c r="BV934" s="4">
        <v>0</v>
      </c>
      <c r="BW934" s="4">
        <v>1.8</v>
      </c>
      <c r="BX934" s="4">
        <v>-1.2</v>
      </c>
      <c r="BY934" s="4">
        <v>23</v>
      </c>
      <c r="BZ934" s="4">
        <v>0</v>
      </c>
      <c r="CA934" s="4">
        <v>0</v>
      </c>
      <c r="CB934" s="4">
        <v>0</v>
      </c>
      <c r="CC934" s="4">
        <v>451</v>
      </c>
      <c r="CD934" s="4">
        <v>78</v>
      </c>
      <c r="CE934" s="4">
        <v>2.15</v>
      </c>
      <c r="CF934" s="4">
        <v>-0.75</v>
      </c>
      <c r="CG934" s="4">
        <v>0</v>
      </c>
      <c r="CH934" s="4">
        <v>0</v>
      </c>
      <c r="CI934" s="4">
        <v>0</v>
      </c>
      <c r="CJ934" s="4">
        <v>0</v>
      </c>
      <c r="CK934" s="4">
        <v>0</v>
      </c>
      <c r="CL934" s="4">
        <v>0</v>
      </c>
      <c r="CM934" s="4">
        <v>2.2000000000000002</v>
      </c>
      <c r="CN934" s="4">
        <v>-9.6999999999999993</v>
      </c>
      <c r="CO934" s="4">
        <v>11</v>
      </c>
      <c r="CP934" s="4">
        <v>0</v>
      </c>
      <c r="CQ934" s="4">
        <v>1405.4</v>
      </c>
      <c r="CR934" s="4">
        <v>21.400000000000091</v>
      </c>
      <c r="CS934" s="4">
        <v>1403</v>
      </c>
      <c r="CT934" s="4">
        <v>-230</v>
      </c>
      <c r="CU934" s="4">
        <v>2.2999999999999998</v>
      </c>
      <c r="CV934" s="4">
        <v>-0.80000000000000027</v>
      </c>
      <c r="CW934" s="4">
        <v>0</v>
      </c>
      <c r="CX934" s="4">
        <v>0</v>
      </c>
      <c r="CY934" s="4">
        <v>0</v>
      </c>
      <c r="CZ934" s="4">
        <v>0</v>
      </c>
      <c r="DA934" s="4">
        <v>28</v>
      </c>
      <c r="DB934" s="4">
        <v>0</v>
      </c>
      <c r="DC934" s="4">
        <v>2.5499999999999998</v>
      </c>
      <c r="DD934" s="4">
        <v>-1.9000000000000004</v>
      </c>
      <c r="DE934" s="4">
        <v>29</v>
      </c>
      <c r="DF934" s="4">
        <v>0</v>
      </c>
      <c r="DG934" s="4">
        <v>0</v>
      </c>
      <c r="DH934" s="4">
        <v>0</v>
      </c>
      <c r="DI934" s="4">
        <v>2231</v>
      </c>
      <c r="DJ934" s="4">
        <v>-13</v>
      </c>
      <c r="DK934" s="4">
        <v>2.5</v>
      </c>
      <c r="DL934" s="4">
        <v>-0.95000000000000018</v>
      </c>
      <c r="DM934" s="4">
        <v>0</v>
      </c>
      <c r="DN934" s="4">
        <v>0</v>
      </c>
      <c r="DO934" s="4">
        <v>0</v>
      </c>
      <c r="DP934" s="4">
        <v>0</v>
      </c>
      <c r="DQ934" s="4">
        <v>19</v>
      </c>
      <c r="DR934" s="4">
        <v>18</v>
      </c>
      <c r="DS934" s="4">
        <v>2.5499999999999998</v>
      </c>
      <c r="DT934" s="4">
        <v>-2.25</v>
      </c>
      <c r="DU934" s="4">
        <v>1</v>
      </c>
      <c r="DV934" s="4">
        <v>0</v>
      </c>
      <c r="DW934" s="4">
        <v>0</v>
      </c>
      <c r="DX934" s="4">
        <v>0</v>
      </c>
      <c r="DY934" s="4">
        <v>3573</v>
      </c>
      <c r="DZ934" s="4">
        <v>-23</v>
      </c>
      <c r="EA934" s="4">
        <v>2.9</v>
      </c>
      <c r="EB934" s="4">
        <v>-0.95000000000000018</v>
      </c>
      <c r="EC934" s="4">
        <v>0</v>
      </c>
      <c r="ED934" s="4">
        <v>0</v>
      </c>
      <c r="EE934" s="4">
        <v>0</v>
      </c>
      <c r="EF934" s="4">
        <v>0</v>
      </c>
      <c r="EG934" s="4">
        <v>151</v>
      </c>
      <c r="EH934" s="4">
        <v>144</v>
      </c>
      <c r="EI934" s="4">
        <v>3.15</v>
      </c>
      <c r="EJ934" s="4">
        <v>-1.5500000000000003</v>
      </c>
      <c r="EK934" s="4">
        <v>101</v>
      </c>
      <c r="EL934" s="4">
        <v>0</v>
      </c>
      <c r="EM934" s="4">
        <v>1127.8</v>
      </c>
      <c r="EN934" s="4">
        <v>63.549999999999955</v>
      </c>
      <c r="EO934" s="4">
        <v>20184</v>
      </c>
      <c r="EP934" s="4">
        <v>1281</v>
      </c>
      <c r="EQ934" s="4">
        <v>3.3</v>
      </c>
      <c r="ER934" s="4">
        <v>-1.1500000000000004</v>
      </c>
      <c r="ES934" s="4">
        <v>1</v>
      </c>
      <c r="ET934" s="4">
        <v>1</v>
      </c>
      <c r="EU934" s="4">
        <v>1048.2</v>
      </c>
      <c r="EV934" s="4">
        <v>377.35</v>
      </c>
      <c r="EW934" s="4">
        <v>257</v>
      </c>
      <c r="EX934" s="4">
        <v>231</v>
      </c>
      <c r="EY934" s="4">
        <v>3.6</v>
      </c>
      <c r="EZ934" s="4">
        <v>-1.35</v>
      </c>
      <c r="FA934" s="4">
        <v>27</v>
      </c>
      <c r="FB934" s="4">
        <v>1</v>
      </c>
      <c r="FC934" s="4">
        <v>1034.5999999999999</v>
      </c>
      <c r="FD934" s="4">
        <v>73.149999999999864</v>
      </c>
      <c r="FE934" s="4">
        <v>5661</v>
      </c>
      <c r="FF934" s="4">
        <v>512</v>
      </c>
      <c r="FG934" s="4">
        <v>3.75</v>
      </c>
      <c r="FH934" s="4">
        <v>-1.4000000000000004</v>
      </c>
      <c r="FI934" s="4">
        <v>0</v>
      </c>
      <c r="FJ934" s="4">
        <v>0</v>
      </c>
      <c r="FK934" s="4">
        <v>0</v>
      </c>
      <c r="FL934" s="4">
        <v>0</v>
      </c>
      <c r="FM934" s="4">
        <v>44</v>
      </c>
      <c r="FN934" s="4">
        <v>31</v>
      </c>
      <c r="FO934" s="4">
        <v>4</v>
      </c>
      <c r="FP934" s="4">
        <v>-1.7000000000000002</v>
      </c>
      <c r="FQ934" s="4">
        <v>9</v>
      </c>
      <c r="FR934" s="4">
        <v>0</v>
      </c>
      <c r="FS934" s="4">
        <v>933.15</v>
      </c>
      <c r="FT934" s="4">
        <v>67.799999999999955</v>
      </c>
      <c r="FU934" s="4">
        <v>16641</v>
      </c>
      <c r="FV934" s="4">
        <v>16</v>
      </c>
      <c r="FW934" s="4">
        <v>4.25</v>
      </c>
      <c r="FX934" s="4">
        <v>-1.7999999999999998</v>
      </c>
      <c r="FY934" s="4">
        <v>0</v>
      </c>
      <c r="FZ934" s="4">
        <v>0</v>
      </c>
      <c r="GA934" s="4">
        <v>0</v>
      </c>
      <c r="GB934" s="4">
        <v>0</v>
      </c>
      <c r="GC934" s="4">
        <v>299</v>
      </c>
      <c r="GD934" s="4">
        <v>-22</v>
      </c>
      <c r="GE934" s="4">
        <v>4.4000000000000004</v>
      </c>
      <c r="GF934" s="4">
        <v>-1.9499999999999993</v>
      </c>
      <c r="GG934" s="4">
        <v>316</v>
      </c>
      <c r="GH934" s="4">
        <v>0</v>
      </c>
      <c r="GI934" s="4">
        <v>828.25</v>
      </c>
      <c r="GJ934" s="4">
        <v>58.25</v>
      </c>
      <c r="GK934" s="4">
        <v>13231</v>
      </c>
      <c r="GL934" s="4">
        <v>2798</v>
      </c>
      <c r="GM934" s="4">
        <v>4.8</v>
      </c>
      <c r="GN934" s="4">
        <v>-2.1000000000000005</v>
      </c>
      <c r="GO934" s="4">
        <v>1</v>
      </c>
      <c r="GP934" s="4">
        <v>1</v>
      </c>
      <c r="GQ934" s="4">
        <v>768.5</v>
      </c>
      <c r="GR934" s="4">
        <v>233</v>
      </c>
      <c r="GS934" s="4">
        <v>373</v>
      </c>
      <c r="GT934" s="4">
        <v>62</v>
      </c>
      <c r="GU934" s="4">
        <v>5</v>
      </c>
      <c r="GV934" s="4">
        <v>-2.5999999999999996</v>
      </c>
      <c r="GW934" s="4">
        <v>284</v>
      </c>
      <c r="GX934" s="4">
        <v>6</v>
      </c>
      <c r="GY934" s="4">
        <v>724.85</v>
      </c>
      <c r="GZ934" s="4">
        <v>55.75</v>
      </c>
      <c r="HA934" s="4">
        <v>9133</v>
      </c>
      <c r="HB934" s="4">
        <v>17</v>
      </c>
      <c r="HC934" s="4">
        <v>5.45</v>
      </c>
      <c r="HD934" s="4">
        <v>-2.7</v>
      </c>
      <c r="HE934" s="4">
        <v>1</v>
      </c>
      <c r="HF934" s="4">
        <v>0</v>
      </c>
      <c r="HG934" s="4">
        <v>0</v>
      </c>
      <c r="HH934" s="4">
        <v>0</v>
      </c>
      <c r="HI934" s="4">
        <v>1015</v>
      </c>
      <c r="HJ934" s="4">
        <v>-148</v>
      </c>
      <c r="HK934" s="4">
        <v>5.8</v>
      </c>
      <c r="HL934" s="4">
        <v>-3.2</v>
      </c>
      <c r="HM934" s="4">
        <v>951</v>
      </c>
      <c r="HN934" s="4">
        <v>48</v>
      </c>
      <c r="HO934" s="4">
        <v>632.1</v>
      </c>
      <c r="HP934" s="4">
        <v>59.550000000000068</v>
      </c>
      <c r="HQ934" s="4">
        <v>17902</v>
      </c>
      <c r="HR934" s="4">
        <v>3173</v>
      </c>
      <c r="HS934" s="4">
        <v>6.65</v>
      </c>
      <c r="HT934" s="4">
        <v>-3.7999999999999989</v>
      </c>
      <c r="HU934" s="4">
        <v>8</v>
      </c>
      <c r="HV934" s="4">
        <v>1</v>
      </c>
      <c r="HW934" s="4">
        <v>561.20000000000005</v>
      </c>
      <c r="HX934" s="4">
        <v>11.200000000000045</v>
      </c>
      <c r="HY934" s="4">
        <v>975</v>
      </c>
      <c r="HZ934" s="4">
        <v>-36</v>
      </c>
      <c r="IA934" s="4">
        <v>7.35</v>
      </c>
      <c r="IB934" s="4">
        <v>-4.7000000000000011</v>
      </c>
      <c r="IC934" s="4">
        <v>399</v>
      </c>
      <c r="ID934" s="4">
        <v>-3</v>
      </c>
      <c r="IE934" s="4">
        <v>532.1</v>
      </c>
      <c r="IF934" s="4">
        <v>59.450000000000045</v>
      </c>
      <c r="IG934" s="4">
        <v>11110</v>
      </c>
      <c r="IH934" s="4">
        <v>229</v>
      </c>
      <c r="II934" s="4">
        <v>8.6</v>
      </c>
      <c r="IJ934" s="4">
        <v>-5.5500000000000007</v>
      </c>
      <c r="IK934" s="4">
        <v>72</v>
      </c>
      <c r="IL934" s="4">
        <v>1</v>
      </c>
      <c r="IM934" s="4">
        <v>482</v>
      </c>
      <c r="IN934" s="4">
        <v>44.949999999999989</v>
      </c>
      <c r="IO934" s="4">
        <v>2298</v>
      </c>
      <c r="IP934" s="4">
        <v>562</v>
      </c>
      <c r="IQ934" s="4">
        <v>9.9499999999999993</v>
      </c>
      <c r="IR934" s="4">
        <v>-7.1500000000000021</v>
      </c>
      <c r="IS934" s="4">
        <v>866</v>
      </c>
      <c r="IT934" s="4">
        <v>-13</v>
      </c>
      <c r="IU934" s="4">
        <v>438.35</v>
      </c>
      <c r="IV934" s="4">
        <v>53.25</v>
      </c>
      <c r="IW934" s="4">
        <v>15956</v>
      </c>
      <c r="IX934" s="4">
        <v>2440</v>
      </c>
      <c r="IY934" s="4">
        <v>12.05</v>
      </c>
      <c r="IZ934" s="4">
        <v>-8.6999999999999993</v>
      </c>
      <c r="JA934" s="4">
        <v>34</v>
      </c>
      <c r="JB934" s="4">
        <v>-18</v>
      </c>
      <c r="JC934" s="4">
        <v>393.5</v>
      </c>
      <c r="JD934" s="4">
        <v>49.699999999999989</v>
      </c>
      <c r="JE934" s="4">
        <v>4100</v>
      </c>
      <c r="JF934" s="4">
        <v>1305</v>
      </c>
      <c r="JG934" s="4">
        <v>14.9</v>
      </c>
      <c r="JH934" s="4">
        <v>-10.549999999999999</v>
      </c>
      <c r="JI934" s="4">
        <v>2442</v>
      </c>
      <c r="JJ934" s="4">
        <v>83</v>
      </c>
      <c r="JK934" s="4">
        <v>342</v>
      </c>
      <c r="JL934" s="4">
        <v>46.699999999999989</v>
      </c>
      <c r="JM934" s="4">
        <v>19646</v>
      </c>
      <c r="JN934" s="4">
        <v>4317</v>
      </c>
      <c r="JO934" s="4">
        <v>18.55</v>
      </c>
      <c r="JP934" s="4">
        <v>-13.2</v>
      </c>
      <c r="JQ934" s="5">
        <v>288</v>
      </c>
      <c r="JR934" s="4">
        <v>14</v>
      </c>
      <c r="JS934" s="4">
        <v>294.95</v>
      </c>
      <c r="JT934" s="4">
        <v>42.299999999999983</v>
      </c>
      <c r="JU934" s="4">
        <v>7127</v>
      </c>
      <c r="JV934" s="4">
        <v>1999</v>
      </c>
      <c r="JW934" s="4">
        <v>23.2</v>
      </c>
      <c r="JX934" s="4">
        <v>-15.8</v>
      </c>
      <c r="JY934" s="4">
        <v>5375</v>
      </c>
      <c r="JZ934" s="4">
        <v>-638</v>
      </c>
      <c r="KA934" s="4">
        <v>255</v>
      </c>
      <c r="KB934" s="4">
        <v>39.699999999999989</v>
      </c>
      <c r="KC934" s="4">
        <v>28369</v>
      </c>
      <c r="KD934" s="4">
        <v>4809</v>
      </c>
      <c r="KE934" s="4">
        <v>29.75</v>
      </c>
      <c r="KF934" s="4">
        <v>-19.399999999999999</v>
      </c>
      <c r="KG934" s="4">
        <v>1941</v>
      </c>
      <c r="KH934" s="4">
        <v>552</v>
      </c>
      <c r="KI934" s="4">
        <v>212.4</v>
      </c>
      <c r="KJ934" s="4">
        <v>34.950000000000017</v>
      </c>
      <c r="KK934" s="4">
        <v>7977</v>
      </c>
      <c r="KL934" s="4">
        <v>3977</v>
      </c>
      <c r="KM934" s="4">
        <v>38</v>
      </c>
      <c r="KN934" s="4">
        <v>-24.1</v>
      </c>
      <c r="KO934" s="4">
        <v>16734</v>
      </c>
      <c r="KP934" s="4">
        <v>1185</v>
      </c>
      <c r="KQ934" s="4">
        <v>174.85</v>
      </c>
      <c r="KR934" s="4">
        <v>31.099999999999994</v>
      </c>
      <c r="KS934" s="4">
        <v>38520</v>
      </c>
      <c r="KT934" s="4">
        <v>12736</v>
      </c>
      <c r="KU934" s="4">
        <v>49.4</v>
      </c>
      <c r="KV934" s="4">
        <v>-28.750000000000007</v>
      </c>
      <c r="KW934" s="4">
        <v>4074</v>
      </c>
      <c r="KX934" s="4">
        <v>1246</v>
      </c>
      <c r="KY934" s="4">
        <v>138.19999999999999</v>
      </c>
      <c r="KZ934" s="4">
        <v>25.899999999999991</v>
      </c>
      <c r="LA934" s="4">
        <v>8503</v>
      </c>
      <c r="LB934" s="4">
        <v>4216</v>
      </c>
      <c r="LC934" s="4">
        <v>62.8</v>
      </c>
      <c r="LD934" s="4">
        <v>-34.799999999999997</v>
      </c>
    </row>
    <row r="935" spans="1:316" x14ac:dyDescent="0.25">
      <c r="A935" s="171">
        <v>44071.471632986111</v>
      </c>
      <c r="B935" s="172">
        <v>0.47013888888888888</v>
      </c>
      <c r="C935" s="4">
        <v>11641.55</v>
      </c>
      <c r="D935" s="4">
        <v>11650</v>
      </c>
      <c r="E935" s="173">
        <v>69.75</v>
      </c>
      <c r="F935" s="173">
        <v>-106.9</v>
      </c>
      <c r="G935" s="173">
        <v>313.89999999999998</v>
      </c>
      <c r="H935" s="173">
        <v>2124.4499999999998</v>
      </c>
      <c r="I935" s="173">
        <v>-5010.2999999999993</v>
      </c>
      <c r="J935" s="173">
        <v>7134.7499999999991</v>
      </c>
      <c r="K935" s="127">
        <v>12.44</v>
      </c>
      <c r="L935" s="127">
        <v>17.86</v>
      </c>
      <c r="M935" s="127">
        <v>-3.2800000000000011</v>
      </c>
      <c r="N935" s="127">
        <v>7.0000000000000284E-2</v>
      </c>
      <c r="O935" s="127">
        <v>-0.40568873583369502</v>
      </c>
      <c r="P935" s="127">
        <v>0.78178074756075822</v>
      </c>
      <c r="Q935" s="127">
        <v>1.2103677340845822</v>
      </c>
      <c r="R935" s="4">
        <v>66221</v>
      </c>
      <c r="S935" s="4">
        <v>70408</v>
      </c>
      <c r="T935" s="173">
        <v>11653.666666666666</v>
      </c>
      <c r="U935" s="173">
        <v>9.4833333333317569</v>
      </c>
      <c r="V935" s="4">
        <v>172546</v>
      </c>
      <c r="W935" s="4">
        <v>-13000</v>
      </c>
      <c r="X935" s="173">
        <v>12.116666666666788</v>
      </c>
      <c r="Y935" s="126">
        <v>23469</v>
      </c>
      <c r="Z935" s="126">
        <v>71476</v>
      </c>
      <c r="AA935" s="126">
        <v>94945</v>
      </c>
      <c r="AB935" s="126">
        <v>4187</v>
      </c>
      <c r="AC935" s="126">
        <v>14805</v>
      </c>
      <c r="AD935" s="176" t="e">
        <v>#REF!</v>
      </c>
      <c r="AE935" s="177">
        <v>4.432003807108939E-2</v>
      </c>
      <c r="AF935" s="177">
        <v>-8.0991027835320101E-4</v>
      </c>
      <c r="AG935" s="177">
        <v>0.20907325487404599</v>
      </c>
      <c r="AH935" s="177">
        <v>0.83708956225580988</v>
      </c>
      <c r="AI935" s="127">
        <v>4.4671340084207346E-2</v>
      </c>
      <c r="AJ935" s="127" t="s">
        <v>21</v>
      </c>
      <c r="AK935" s="4">
        <v>0</v>
      </c>
      <c r="AL935" s="178">
        <v>11600</v>
      </c>
      <c r="AM935" s="178">
        <v>11500</v>
      </c>
      <c r="AN935" s="178">
        <v>11400</v>
      </c>
      <c r="AO935" s="178">
        <v>11700</v>
      </c>
      <c r="AS935" s="4">
        <v>2.2799760191846521</v>
      </c>
      <c r="AT935" s="4">
        <v>2.0356358310959237</v>
      </c>
      <c r="AU935" s="4">
        <v>1.0024615182644656</v>
      </c>
      <c r="AV935" s="4">
        <v>0.3159746657283603</v>
      </c>
      <c r="AW935" s="4">
        <v>0.2302498013946509</v>
      </c>
      <c r="AX935" s="4">
        <v>4.5929018789144051E-2</v>
      </c>
      <c r="AY935" s="4">
        <v>18.786919831223628</v>
      </c>
      <c r="AZ935" s="4">
        <v>123.5</v>
      </c>
      <c r="BA935" s="4">
        <v>27.373433583959901</v>
      </c>
      <c r="BB935" s="4">
        <v>30.680555555555557</v>
      </c>
      <c r="BC935" s="4">
        <v>18.085450346420323</v>
      </c>
      <c r="BD935" s="4">
        <v>118.55882352941177</v>
      </c>
      <c r="BE935" s="4">
        <v>8.0588723051409623</v>
      </c>
      <c r="BF935" s="4">
        <v>24.170138888888889</v>
      </c>
      <c r="BG935" s="4">
        <v>5.2533852717492113</v>
      </c>
      <c r="BH935" s="4">
        <v>4.0379098360655741</v>
      </c>
      <c r="BI935" s="4">
        <v>3</v>
      </c>
      <c r="BJ935" s="4">
        <v>0</v>
      </c>
      <c r="BK935" s="4">
        <v>1614.9</v>
      </c>
      <c r="BL935" s="4">
        <v>39.900000000000091</v>
      </c>
      <c r="BM935" s="4">
        <v>7640</v>
      </c>
      <c r="BN935" s="4">
        <v>206</v>
      </c>
      <c r="BO935" s="4">
        <v>1.85</v>
      </c>
      <c r="BP935" s="4">
        <v>-0.69999999999999973</v>
      </c>
      <c r="BQ935" s="4">
        <v>0</v>
      </c>
      <c r="BR935" s="4">
        <v>0</v>
      </c>
      <c r="BS935" s="4">
        <v>0</v>
      </c>
      <c r="BT935" s="4">
        <v>0</v>
      </c>
      <c r="BU935" s="4">
        <v>56</v>
      </c>
      <c r="BV935" s="4">
        <v>0</v>
      </c>
      <c r="BW935" s="4">
        <v>1.8</v>
      </c>
      <c r="BX935" s="4">
        <v>-1.2</v>
      </c>
      <c r="BY935" s="4">
        <v>23</v>
      </c>
      <c r="BZ935" s="4">
        <v>0</v>
      </c>
      <c r="CA935" s="4">
        <v>0</v>
      </c>
      <c r="CB935" s="4">
        <v>0</v>
      </c>
      <c r="CC935" s="4">
        <v>451</v>
      </c>
      <c r="CD935" s="4">
        <v>78</v>
      </c>
      <c r="CE935" s="4">
        <v>2.2000000000000002</v>
      </c>
      <c r="CF935" s="4">
        <v>-0.69999999999999973</v>
      </c>
      <c r="CG935" s="4">
        <v>0</v>
      </c>
      <c r="CH935" s="4">
        <v>0</v>
      </c>
      <c r="CI935" s="4">
        <v>0</v>
      </c>
      <c r="CJ935" s="4">
        <v>0</v>
      </c>
      <c r="CK935" s="4">
        <v>0</v>
      </c>
      <c r="CL935" s="4">
        <v>0</v>
      </c>
      <c r="CM935" s="4">
        <v>2.2000000000000002</v>
      </c>
      <c r="CN935" s="4">
        <v>-9.6999999999999993</v>
      </c>
      <c r="CO935" s="4">
        <v>11</v>
      </c>
      <c r="CP935" s="4">
        <v>0</v>
      </c>
      <c r="CQ935" s="4">
        <v>1405.4</v>
      </c>
      <c r="CR935" s="4">
        <v>21.400000000000091</v>
      </c>
      <c r="CS935" s="4">
        <v>1403</v>
      </c>
      <c r="CT935" s="4">
        <v>-230</v>
      </c>
      <c r="CU935" s="4">
        <v>2.2999999999999998</v>
      </c>
      <c r="CV935" s="4">
        <v>-0.80000000000000027</v>
      </c>
      <c r="CW935" s="4">
        <v>0</v>
      </c>
      <c r="CX935" s="4">
        <v>0</v>
      </c>
      <c r="CY935" s="4">
        <v>0</v>
      </c>
      <c r="CZ935" s="4">
        <v>0</v>
      </c>
      <c r="DA935" s="4">
        <v>28</v>
      </c>
      <c r="DB935" s="4">
        <v>0</v>
      </c>
      <c r="DC935" s="4">
        <v>2.5499999999999998</v>
      </c>
      <c r="DD935" s="4">
        <v>-1.9000000000000004</v>
      </c>
      <c r="DE935" s="4">
        <v>29</v>
      </c>
      <c r="DF935" s="4">
        <v>0</v>
      </c>
      <c r="DG935" s="4">
        <v>0</v>
      </c>
      <c r="DH935" s="4">
        <v>0</v>
      </c>
      <c r="DI935" s="4">
        <v>2231</v>
      </c>
      <c r="DJ935" s="4">
        <v>-13</v>
      </c>
      <c r="DK935" s="4">
        <v>2.5</v>
      </c>
      <c r="DL935" s="4">
        <v>-0.95000000000000018</v>
      </c>
      <c r="DM935" s="4">
        <v>0</v>
      </c>
      <c r="DN935" s="4">
        <v>0</v>
      </c>
      <c r="DO935" s="4">
        <v>0</v>
      </c>
      <c r="DP935" s="4">
        <v>0</v>
      </c>
      <c r="DQ935" s="4">
        <v>19</v>
      </c>
      <c r="DR935" s="4">
        <v>18</v>
      </c>
      <c r="DS935" s="4">
        <v>2.5499999999999998</v>
      </c>
      <c r="DT935" s="4">
        <v>-2.25</v>
      </c>
      <c r="DU935" s="4">
        <v>1</v>
      </c>
      <c r="DV935" s="4">
        <v>0</v>
      </c>
      <c r="DW935" s="4">
        <v>0</v>
      </c>
      <c r="DX935" s="4">
        <v>0</v>
      </c>
      <c r="DY935" s="4">
        <v>3569</v>
      </c>
      <c r="DZ935" s="4">
        <v>-27</v>
      </c>
      <c r="EA935" s="4">
        <v>2.9</v>
      </c>
      <c r="EB935" s="4">
        <v>-0.95000000000000018</v>
      </c>
      <c r="EC935" s="4">
        <v>0</v>
      </c>
      <c r="ED935" s="4">
        <v>0</v>
      </c>
      <c r="EE935" s="4">
        <v>0</v>
      </c>
      <c r="EF935" s="4">
        <v>0</v>
      </c>
      <c r="EG935" s="4">
        <v>151</v>
      </c>
      <c r="EH935" s="4">
        <v>144</v>
      </c>
      <c r="EI935" s="4">
        <v>3.15</v>
      </c>
      <c r="EJ935" s="4">
        <v>-1.5500000000000003</v>
      </c>
      <c r="EK935" s="4">
        <v>101</v>
      </c>
      <c r="EL935" s="4">
        <v>0</v>
      </c>
      <c r="EM935" s="4">
        <v>1124.0999999999999</v>
      </c>
      <c r="EN935" s="4">
        <v>59.849999999999909</v>
      </c>
      <c r="EO935" s="4">
        <v>20127</v>
      </c>
      <c r="EP935" s="4">
        <v>1224</v>
      </c>
      <c r="EQ935" s="4">
        <v>3.3</v>
      </c>
      <c r="ER935" s="4">
        <v>-1.1500000000000004</v>
      </c>
      <c r="ES935" s="4">
        <v>1</v>
      </c>
      <c r="ET935" s="4">
        <v>1</v>
      </c>
      <c r="EU935" s="4">
        <v>1048.2</v>
      </c>
      <c r="EV935" s="4">
        <v>377.35</v>
      </c>
      <c r="EW935" s="4">
        <v>257</v>
      </c>
      <c r="EX935" s="4">
        <v>231</v>
      </c>
      <c r="EY935" s="4">
        <v>3.6</v>
      </c>
      <c r="EZ935" s="4">
        <v>-1.35</v>
      </c>
      <c r="FA935" s="4">
        <v>27</v>
      </c>
      <c r="FB935" s="4">
        <v>1</v>
      </c>
      <c r="FC935" s="4">
        <v>1034.5999999999999</v>
      </c>
      <c r="FD935" s="4">
        <v>73.149999999999864</v>
      </c>
      <c r="FE935" s="4">
        <v>5661</v>
      </c>
      <c r="FF935" s="4">
        <v>512</v>
      </c>
      <c r="FG935" s="4">
        <v>3.7</v>
      </c>
      <c r="FH935" s="4">
        <v>-1.4500000000000002</v>
      </c>
      <c r="FI935" s="4">
        <v>0</v>
      </c>
      <c r="FJ935" s="4">
        <v>0</v>
      </c>
      <c r="FK935" s="4">
        <v>0</v>
      </c>
      <c r="FL935" s="4">
        <v>0</v>
      </c>
      <c r="FM935" s="4">
        <v>44</v>
      </c>
      <c r="FN935" s="4">
        <v>31</v>
      </c>
      <c r="FO935" s="4">
        <v>4</v>
      </c>
      <c r="FP935" s="4">
        <v>-1.7000000000000002</v>
      </c>
      <c r="FQ935" s="4">
        <v>9</v>
      </c>
      <c r="FR935" s="4">
        <v>0</v>
      </c>
      <c r="FS935" s="4">
        <v>933.15</v>
      </c>
      <c r="FT935" s="4">
        <v>67.799999999999955</v>
      </c>
      <c r="FU935" s="4">
        <v>16570</v>
      </c>
      <c r="FV935" s="4">
        <v>-55</v>
      </c>
      <c r="FW935" s="4">
        <v>4.2</v>
      </c>
      <c r="FX935" s="4">
        <v>-1.8499999999999996</v>
      </c>
      <c r="FY935" s="4">
        <v>0</v>
      </c>
      <c r="FZ935" s="4">
        <v>0</v>
      </c>
      <c r="GA935" s="4">
        <v>0</v>
      </c>
      <c r="GB935" s="4">
        <v>0</v>
      </c>
      <c r="GC935" s="4">
        <v>299</v>
      </c>
      <c r="GD935" s="4">
        <v>-22</v>
      </c>
      <c r="GE935" s="4">
        <v>4.4000000000000004</v>
      </c>
      <c r="GF935" s="4">
        <v>-1.9499999999999993</v>
      </c>
      <c r="GG935" s="4">
        <v>316</v>
      </c>
      <c r="GH935" s="4">
        <v>0</v>
      </c>
      <c r="GI935" s="4">
        <v>828.25</v>
      </c>
      <c r="GJ935" s="4">
        <v>58.25</v>
      </c>
      <c r="GK935" s="4">
        <v>13449</v>
      </c>
      <c r="GL935" s="4">
        <v>3016</v>
      </c>
      <c r="GM935" s="4">
        <v>4.75</v>
      </c>
      <c r="GN935" s="4">
        <v>-2.1500000000000004</v>
      </c>
      <c r="GO935" s="4">
        <v>1</v>
      </c>
      <c r="GP935" s="4">
        <v>1</v>
      </c>
      <c r="GQ935" s="4">
        <v>768.5</v>
      </c>
      <c r="GR935" s="4">
        <v>233</v>
      </c>
      <c r="GS935" s="4">
        <v>373</v>
      </c>
      <c r="GT935" s="4">
        <v>62</v>
      </c>
      <c r="GU935" s="4">
        <v>5</v>
      </c>
      <c r="GV935" s="4">
        <v>-2.5999999999999996</v>
      </c>
      <c r="GW935" s="4">
        <v>284</v>
      </c>
      <c r="GX935" s="4">
        <v>6</v>
      </c>
      <c r="GY935" s="4">
        <v>724.85</v>
      </c>
      <c r="GZ935" s="4">
        <v>55.75</v>
      </c>
      <c r="HA935" s="4">
        <v>9133</v>
      </c>
      <c r="HB935" s="4">
        <v>17</v>
      </c>
      <c r="HC935" s="4">
        <v>5.35</v>
      </c>
      <c r="HD935" s="4">
        <v>-2.8000000000000007</v>
      </c>
      <c r="HE935" s="4">
        <v>1</v>
      </c>
      <c r="HF935" s="4">
        <v>0</v>
      </c>
      <c r="HG935" s="4">
        <v>0</v>
      </c>
      <c r="HH935" s="4">
        <v>0</v>
      </c>
      <c r="HI935" s="4">
        <v>999</v>
      </c>
      <c r="HJ935" s="4">
        <v>-164</v>
      </c>
      <c r="HK935" s="4">
        <v>5.85</v>
      </c>
      <c r="HL935" s="4">
        <v>-3.1500000000000004</v>
      </c>
      <c r="HM935" s="4">
        <v>948</v>
      </c>
      <c r="HN935" s="4">
        <v>45</v>
      </c>
      <c r="HO935" s="4">
        <v>631.75</v>
      </c>
      <c r="HP935" s="4">
        <v>59.200000000000045</v>
      </c>
      <c r="HQ935" s="4">
        <v>17810</v>
      </c>
      <c r="HR935" s="4">
        <v>3081</v>
      </c>
      <c r="HS935" s="4">
        <v>6.55</v>
      </c>
      <c r="HT935" s="4">
        <v>-3.8999999999999995</v>
      </c>
      <c r="HU935" s="4">
        <v>8</v>
      </c>
      <c r="HV935" s="4">
        <v>1</v>
      </c>
      <c r="HW935" s="4">
        <v>561.20000000000005</v>
      </c>
      <c r="HX935" s="4">
        <v>11.200000000000045</v>
      </c>
      <c r="HY935" s="4">
        <v>988</v>
      </c>
      <c r="HZ935" s="4">
        <v>-23</v>
      </c>
      <c r="IA935" s="4">
        <v>7.35</v>
      </c>
      <c r="IB935" s="4">
        <v>-4.7000000000000011</v>
      </c>
      <c r="IC935" s="4">
        <v>399</v>
      </c>
      <c r="ID935" s="4">
        <v>-3</v>
      </c>
      <c r="IE935" s="4">
        <v>537.4</v>
      </c>
      <c r="IF935" s="4">
        <v>64.75</v>
      </c>
      <c r="IG935" s="4">
        <v>10922</v>
      </c>
      <c r="IH935" s="4">
        <v>41</v>
      </c>
      <c r="II935" s="4">
        <v>8.4499999999999993</v>
      </c>
      <c r="IJ935" s="4">
        <v>-5.7000000000000011</v>
      </c>
      <c r="IK935" s="4">
        <v>72</v>
      </c>
      <c r="IL935" s="4">
        <v>1</v>
      </c>
      <c r="IM935" s="4">
        <v>482</v>
      </c>
      <c r="IN935" s="4">
        <v>44.949999999999989</v>
      </c>
      <c r="IO935" s="4">
        <v>2209</v>
      </c>
      <c r="IP935" s="4">
        <v>473</v>
      </c>
      <c r="IQ935" s="4">
        <v>9.9</v>
      </c>
      <c r="IR935" s="4">
        <v>-7.2000000000000011</v>
      </c>
      <c r="IS935" s="4">
        <v>866</v>
      </c>
      <c r="IT935" s="4">
        <v>-13</v>
      </c>
      <c r="IU935" s="4">
        <v>440</v>
      </c>
      <c r="IV935" s="4">
        <v>54.899999999999977</v>
      </c>
      <c r="IW935" s="4">
        <v>15662</v>
      </c>
      <c r="IX935" s="4">
        <v>2146</v>
      </c>
      <c r="IY935" s="4">
        <v>11.9</v>
      </c>
      <c r="IZ935" s="4">
        <v>-8.85</v>
      </c>
      <c r="JA935" s="4">
        <v>34</v>
      </c>
      <c r="JB935" s="4">
        <v>-18</v>
      </c>
      <c r="JC935" s="4">
        <v>393.5</v>
      </c>
      <c r="JD935" s="4">
        <v>49.699999999999989</v>
      </c>
      <c r="JE935" s="4">
        <v>4031</v>
      </c>
      <c r="JF935" s="4">
        <v>1236</v>
      </c>
      <c r="JG935" s="4">
        <v>14.7</v>
      </c>
      <c r="JH935" s="4">
        <v>-10.75</v>
      </c>
      <c r="JI935" s="4">
        <v>2412</v>
      </c>
      <c r="JJ935" s="4">
        <v>53</v>
      </c>
      <c r="JK935" s="4">
        <v>344.3</v>
      </c>
      <c r="JL935" s="4">
        <v>49</v>
      </c>
      <c r="JM935" s="4">
        <v>19438</v>
      </c>
      <c r="JN935" s="4">
        <v>4109</v>
      </c>
      <c r="JO935" s="4">
        <v>18.350000000000001</v>
      </c>
      <c r="JP935" s="4">
        <v>-13.399999999999999</v>
      </c>
      <c r="JQ935" s="5">
        <v>288</v>
      </c>
      <c r="JR935" s="4">
        <v>14</v>
      </c>
      <c r="JS935" s="4">
        <v>299.75</v>
      </c>
      <c r="JT935" s="4">
        <v>47.099999999999994</v>
      </c>
      <c r="JU935" s="4">
        <v>6961</v>
      </c>
      <c r="JV935" s="4">
        <v>1833</v>
      </c>
      <c r="JW935" s="4">
        <v>23.15</v>
      </c>
      <c r="JX935" s="4">
        <v>-15.850000000000001</v>
      </c>
      <c r="JY935" s="4">
        <v>5391</v>
      </c>
      <c r="JZ935" s="4">
        <v>-622</v>
      </c>
      <c r="KA935" s="4">
        <v>256.39999999999998</v>
      </c>
      <c r="KB935" s="4">
        <v>41.099999999999966</v>
      </c>
      <c r="KC935" s="4">
        <v>28321</v>
      </c>
      <c r="KD935" s="4">
        <v>4761</v>
      </c>
      <c r="KE935" s="4">
        <v>29.65</v>
      </c>
      <c r="KF935" s="4">
        <v>-19.5</v>
      </c>
      <c r="KG935" s="4">
        <v>1952</v>
      </c>
      <c r="KH935" s="4">
        <v>563</v>
      </c>
      <c r="KI935" s="4">
        <v>215.55</v>
      </c>
      <c r="KJ935" s="4">
        <v>38.100000000000023</v>
      </c>
      <c r="KK935" s="4">
        <v>7882</v>
      </c>
      <c r="KL935" s="4">
        <v>3882</v>
      </c>
      <c r="KM935" s="4">
        <v>37.799999999999997</v>
      </c>
      <c r="KN935" s="4">
        <v>-24.300000000000004</v>
      </c>
      <c r="KO935" s="4">
        <v>16680</v>
      </c>
      <c r="KP935" s="4">
        <v>1131</v>
      </c>
      <c r="KQ935" s="4">
        <v>176.4</v>
      </c>
      <c r="KR935" s="4">
        <v>32.650000000000006</v>
      </c>
      <c r="KS935" s="4">
        <v>38030</v>
      </c>
      <c r="KT935" s="4">
        <v>12246</v>
      </c>
      <c r="KU935" s="4">
        <v>48.75</v>
      </c>
      <c r="KV935" s="4">
        <v>-29.400000000000006</v>
      </c>
      <c r="KW935" s="4">
        <v>4097</v>
      </c>
      <c r="KX935" s="4">
        <v>1269</v>
      </c>
      <c r="KY935" s="4">
        <v>139.5</v>
      </c>
      <c r="KZ935" s="4">
        <v>27.200000000000003</v>
      </c>
      <c r="LA935" s="4">
        <v>8340</v>
      </c>
      <c r="LB935" s="4">
        <v>4053</v>
      </c>
      <c r="LC935" s="4">
        <v>62.3</v>
      </c>
      <c r="LD935" s="4">
        <v>-35.299999999999997</v>
      </c>
    </row>
    <row r="936" spans="1:316" x14ac:dyDescent="0.25">
      <c r="A936" s="171">
        <v>44071.470428125001</v>
      </c>
      <c r="B936" s="172">
        <v>0.46875</v>
      </c>
      <c r="C936" s="4">
        <v>11632.6</v>
      </c>
      <c r="D936" s="4">
        <v>11650</v>
      </c>
      <c r="E936" s="173">
        <v>70.649999999999991</v>
      </c>
      <c r="F936" s="173">
        <v>-104.60000000000001</v>
      </c>
      <c r="G936" s="173">
        <v>313.89999999999998</v>
      </c>
      <c r="H936" s="173">
        <v>2086.2000000000012</v>
      </c>
      <c r="I936" s="173">
        <v>-4988.3499999999995</v>
      </c>
      <c r="J936" s="173">
        <v>7074.5500000000011</v>
      </c>
      <c r="K936" s="127">
        <v>12.44</v>
      </c>
      <c r="L936" s="127">
        <v>17.86</v>
      </c>
      <c r="M936" s="127">
        <v>-3.2800000000000011</v>
      </c>
      <c r="N936" s="127">
        <v>7.0000000000000284E-2</v>
      </c>
      <c r="O936" s="127">
        <v>-0.38250767609466035</v>
      </c>
      <c r="P936" s="127">
        <v>0.78162292042173431</v>
      </c>
      <c r="Q936" s="127">
        <v>1.2069225201554701</v>
      </c>
      <c r="R936" s="4">
        <v>65282</v>
      </c>
      <c r="S936" s="4">
        <v>68448</v>
      </c>
      <c r="T936" s="173">
        <v>11644.183333333334</v>
      </c>
      <c r="U936" s="173">
        <v>-1.5666666666656965</v>
      </c>
      <c r="V936" s="4">
        <v>172545</v>
      </c>
      <c r="W936" s="4">
        <v>-12694</v>
      </c>
      <c r="X936" s="173">
        <v>11.58333333333394</v>
      </c>
      <c r="Y936" s="126">
        <v>23266</v>
      </c>
      <c r="Z936" s="126">
        <v>69728</v>
      </c>
      <c r="AA936" s="126">
        <v>92994</v>
      </c>
      <c r="AB936" s="126">
        <v>3166</v>
      </c>
      <c r="AC936" s="126">
        <v>14511</v>
      </c>
      <c r="AD936" s="176" t="e">
        <v>#REF!</v>
      </c>
      <c r="AE936" s="177">
        <v>4.106952445280021E-2</v>
      </c>
      <c r="AF936" s="177">
        <v>1.7396838043802995E-3</v>
      </c>
      <c r="AG936" s="177">
        <v>0.16281717455631617</v>
      </c>
      <c r="AH936" s="177">
        <v>1.1724187780352957</v>
      </c>
      <c r="AI936" s="127">
        <v>6.9169859963056926E-2</v>
      </c>
      <c r="AJ936" s="127" t="s">
        <v>21</v>
      </c>
      <c r="AK936" s="4">
        <v>0</v>
      </c>
      <c r="AL936" s="178">
        <v>11600</v>
      </c>
      <c r="AM936" s="178">
        <v>11500</v>
      </c>
      <c r="AN936" s="178">
        <v>11400</v>
      </c>
      <c r="AO936" s="178">
        <v>11700</v>
      </c>
      <c r="AS936" s="4">
        <v>2.2773647627682081</v>
      </c>
      <c r="AT936" s="4">
        <v>2.0206033848417952</v>
      </c>
      <c r="AU936" s="4">
        <v>0.99696459797419912</v>
      </c>
      <c r="AV936" s="4">
        <v>0.30388031790556336</v>
      </c>
      <c r="AW936" s="4">
        <v>0.2294680614288894</v>
      </c>
      <c r="AX936" s="4">
        <v>4.5794804051078823E-2</v>
      </c>
      <c r="AY936" s="4">
        <v>18.75</v>
      </c>
      <c r="AZ936" s="4">
        <v>123.625</v>
      </c>
      <c r="BA936" s="4">
        <v>27.080200501253135</v>
      </c>
      <c r="BB936" s="4">
        <v>30.125</v>
      </c>
      <c r="BC936" s="4">
        <v>18.046189376443419</v>
      </c>
      <c r="BD936" s="4">
        <v>117.61764705882354</v>
      </c>
      <c r="BE936" s="4">
        <v>8.0634328358208958</v>
      </c>
      <c r="BF936" s="4">
        <v>23.479591836734695</v>
      </c>
      <c r="BG936" s="4">
        <v>5.2148944053353095</v>
      </c>
      <c r="BH936" s="4">
        <v>4.0399794976934906</v>
      </c>
      <c r="BI936" s="4">
        <v>3</v>
      </c>
      <c r="BJ936" s="4">
        <v>0</v>
      </c>
      <c r="BK936" s="4">
        <v>1614.9</v>
      </c>
      <c r="BL936" s="4">
        <v>39.900000000000091</v>
      </c>
      <c r="BM936" s="4">
        <v>7650</v>
      </c>
      <c r="BN936" s="4">
        <v>216</v>
      </c>
      <c r="BO936" s="4">
        <v>1.85</v>
      </c>
      <c r="BP936" s="4">
        <v>-0.69999999999999973</v>
      </c>
      <c r="BQ936" s="4">
        <v>0</v>
      </c>
      <c r="BR936" s="4">
        <v>0</v>
      </c>
      <c r="BS936" s="4">
        <v>0</v>
      </c>
      <c r="BT936" s="4">
        <v>0</v>
      </c>
      <c r="BU936" s="4">
        <v>56</v>
      </c>
      <c r="BV936" s="4">
        <v>0</v>
      </c>
      <c r="BW936" s="4">
        <v>1.8</v>
      </c>
      <c r="BX936" s="4">
        <v>-1.2</v>
      </c>
      <c r="BY936" s="4">
        <v>23</v>
      </c>
      <c r="BZ936" s="4">
        <v>0</v>
      </c>
      <c r="CA936" s="4">
        <v>0</v>
      </c>
      <c r="CB936" s="4">
        <v>0</v>
      </c>
      <c r="CC936" s="4">
        <v>451</v>
      </c>
      <c r="CD936" s="4">
        <v>78</v>
      </c>
      <c r="CE936" s="4">
        <v>2.2000000000000002</v>
      </c>
      <c r="CF936" s="4">
        <v>-0.69999999999999973</v>
      </c>
      <c r="CG936" s="4">
        <v>0</v>
      </c>
      <c r="CH936" s="4">
        <v>0</v>
      </c>
      <c r="CI936" s="4">
        <v>0</v>
      </c>
      <c r="CJ936" s="4">
        <v>0</v>
      </c>
      <c r="CK936" s="4">
        <v>0</v>
      </c>
      <c r="CL936" s="4">
        <v>0</v>
      </c>
      <c r="CM936" s="4">
        <v>2.2000000000000002</v>
      </c>
      <c r="CN936" s="4">
        <v>-9.6999999999999993</v>
      </c>
      <c r="CO936" s="4">
        <v>11</v>
      </c>
      <c r="CP936" s="4">
        <v>0</v>
      </c>
      <c r="CQ936" s="4">
        <v>1405.4</v>
      </c>
      <c r="CR936" s="4">
        <v>21.400000000000091</v>
      </c>
      <c r="CS936" s="4">
        <v>1403</v>
      </c>
      <c r="CT936" s="4">
        <v>-230</v>
      </c>
      <c r="CU936" s="4">
        <v>2.2999999999999998</v>
      </c>
      <c r="CV936" s="4">
        <v>-0.80000000000000027</v>
      </c>
      <c r="CW936" s="4">
        <v>0</v>
      </c>
      <c r="CX936" s="4">
        <v>0</v>
      </c>
      <c r="CY936" s="4">
        <v>0</v>
      </c>
      <c r="CZ936" s="4">
        <v>0</v>
      </c>
      <c r="DA936" s="4">
        <v>28</v>
      </c>
      <c r="DB936" s="4">
        <v>0</v>
      </c>
      <c r="DC936" s="4">
        <v>2.5499999999999998</v>
      </c>
      <c r="DD936" s="4">
        <v>-1.9000000000000004</v>
      </c>
      <c r="DE936" s="4">
        <v>29</v>
      </c>
      <c r="DF936" s="4">
        <v>0</v>
      </c>
      <c r="DG936" s="4">
        <v>0</v>
      </c>
      <c r="DH936" s="4">
        <v>0</v>
      </c>
      <c r="DI936" s="4">
        <v>2231</v>
      </c>
      <c r="DJ936" s="4">
        <v>-13</v>
      </c>
      <c r="DK936" s="4">
        <v>2.6</v>
      </c>
      <c r="DL936" s="4">
        <v>-0.85000000000000009</v>
      </c>
      <c r="DM936" s="4">
        <v>0</v>
      </c>
      <c r="DN936" s="4">
        <v>0</v>
      </c>
      <c r="DO936" s="4">
        <v>0</v>
      </c>
      <c r="DP936" s="4">
        <v>0</v>
      </c>
      <c r="DQ936" s="4">
        <v>19</v>
      </c>
      <c r="DR936" s="4">
        <v>18</v>
      </c>
      <c r="DS936" s="4">
        <v>2.5499999999999998</v>
      </c>
      <c r="DT936" s="4">
        <v>-2.25</v>
      </c>
      <c r="DU936" s="4">
        <v>1</v>
      </c>
      <c r="DV936" s="4">
        <v>0</v>
      </c>
      <c r="DW936" s="4">
        <v>0</v>
      </c>
      <c r="DX936" s="4">
        <v>0</v>
      </c>
      <c r="DY936" s="4">
        <v>3551</v>
      </c>
      <c r="DZ936" s="4">
        <v>-45</v>
      </c>
      <c r="EA936" s="4">
        <v>2.95</v>
      </c>
      <c r="EB936" s="4">
        <v>-0.89999999999999991</v>
      </c>
      <c r="EC936" s="4">
        <v>0</v>
      </c>
      <c r="ED936" s="4">
        <v>0</v>
      </c>
      <c r="EE936" s="4">
        <v>0</v>
      </c>
      <c r="EF936" s="4">
        <v>0</v>
      </c>
      <c r="EG936" s="4">
        <v>151</v>
      </c>
      <c r="EH936" s="4">
        <v>144</v>
      </c>
      <c r="EI936" s="4">
        <v>3.15</v>
      </c>
      <c r="EJ936" s="4">
        <v>-1.5500000000000003</v>
      </c>
      <c r="EK936" s="4">
        <v>101</v>
      </c>
      <c r="EL936" s="4">
        <v>0</v>
      </c>
      <c r="EM936" s="4">
        <v>1124.0999999999999</v>
      </c>
      <c r="EN936" s="4">
        <v>59.849999999999909</v>
      </c>
      <c r="EO936" s="4">
        <v>19814</v>
      </c>
      <c r="EP936" s="4">
        <v>911</v>
      </c>
      <c r="EQ936" s="4">
        <v>3.4</v>
      </c>
      <c r="ER936" s="4">
        <v>-1.0500000000000003</v>
      </c>
      <c r="ES936" s="4">
        <v>1</v>
      </c>
      <c r="ET936" s="4">
        <v>1</v>
      </c>
      <c r="EU936" s="4">
        <v>1048.2</v>
      </c>
      <c r="EV936" s="4">
        <v>377.35</v>
      </c>
      <c r="EW936" s="4">
        <v>257</v>
      </c>
      <c r="EX936" s="4">
        <v>231</v>
      </c>
      <c r="EY936" s="4">
        <v>3.6</v>
      </c>
      <c r="EZ936" s="4">
        <v>-1.35</v>
      </c>
      <c r="FA936" s="4">
        <v>27</v>
      </c>
      <c r="FB936" s="4">
        <v>1</v>
      </c>
      <c r="FC936" s="4">
        <v>1034.5999999999999</v>
      </c>
      <c r="FD936" s="4">
        <v>73.149999999999864</v>
      </c>
      <c r="FE936" s="4">
        <v>5586</v>
      </c>
      <c r="FF936" s="4">
        <v>437</v>
      </c>
      <c r="FG936" s="4">
        <v>3.75</v>
      </c>
      <c r="FH936" s="4">
        <v>-1.4000000000000004</v>
      </c>
      <c r="FI936" s="4">
        <v>0</v>
      </c>
      <c r="FJ936" s="4">
        <v>0</v>
      </c>
      <c r="FK936" s="4">
        <v>0</v>
      </c>
      <c r="FL936" s="4">
        <v>0</v>
      </c>
      <c r="FM936" s="4">
        <v>44</v>
      </c>
      <c r="FN936" s="4">
        <v>31</v>
      </c>
      <c r="FO936" s="4">
        <v>4</v>
      </c>
      <c r="FP936" s="4">
        <v>-1.7000000000000002</v>
      </c>
      <c r="FQ936" s="4">
        <v>9</v>
      </c>
      <c r="FR936" s="4">
        <v>0</v>
      </c>
      <c r="FS936" s="4">
        <v>911.45</v>
      </c>
      <c r="FT936" s="4">
        <v>46.100000000000023</v>
      </c>
      <c r="FU936" s="4">
        <v>16560</v>
      </c>
      <c r="FV936" s="4">
        <v>-65</v>
      </c>
      <c r="FW936" s="4">
        <v>4.2</v>
      </c>
      <c r="FX936" s="4">
        <v>-1.8499999999999996</v>
      </c>
      <c r="FY936" s="4">
        <v>0</v>
      </c>
      <c r="FZ936" s="4">
        <v>0</v>
      </c>
      <c r="GA936" s="4">
        <v>0</v>
      </c>
      <c r="GB936" s="4">
        <v>0</v>
      </c>
      <c r="GC936" s="4">
        <v>299</v>
      </c>
      <c r="GD936" s="4">
        <v>-22</v>
      </c>
      <c r="GE936" s="4">
        <v>4.4000000000000004</v>
      </c>
      <c r="GF936" s="4">
        <v>-1.9499999999999993</v>
      </c>
      <c r="GG936" s="4">
        <v>316</v>
      </c>
      <c r="GH936" s="4">
        <v>0</v>
      </c>
      <c r="GI936" s="4">
        <v>828.25</v>
      </c>
      <c r="GJ936" s="4">
        <v>58.25</v>
      </c>
      <c r="GK936" s="4">
        <v>13449</v>
      </c>
      <c r="GL936" s="4">
        <v>3016</v>
      </c>
      <c r="GM936" s="4">
        <v>4.7</v>
      </c>
      <c r="GN936" s="4">
        <v>-2.2000000000000002</v>
      </c>
      <c r="GO936" s="4">
        <v>1</v>
      </c>
      <c r="GP936" s="4">
        <v>1</v>
      </c>
      <c r="GQ936" s="4">
        <v>768.5</v>
      </c>
      <c r="GR936" s="4">
        <v>233</v>
      </c>
      <c r="GS936" s="4">
        <v>373</v>
      </c>
      <c r="GT936" s="4">
        <v>62</v>
      </c>
      <c r="GU936" s="4">
        <v>5</v>
      </c>
      <c r="GV936" s="4">
        <v>-2.5999999999999996</v>
      </c>
      <c r="GW936" s="4">
        <v>278</v>
      </c>
      <c r="GX936" s="4">
        <v>0</v>
      </c>
      <c r="GY936" s="4">
        <v>724.85</v>
      </c>
      <c r="GZ936" s="4">
        <v>55.75</v>
      </c>
      <c r="HA936" s="4">
        <v>9139</v>
      </c>
      <c r="HB936" s="4">
        <v>23</v>
      </c>
      <c r="HC936" s="4">
        <v>5.35</v>
      </c>
      <c r="HD936" s="4">
        <v>-2.8000000000000007</v>
      </c>
      <c r="HE936" s="4">
        <v>1</v>
      </c>
      <c r="HF936" s="4">
        <v>0</v>
      </c>
      <c r="HG936" s="4">
        <v>0</v>
      </c>
      <c r="HH936" s="4">
        <v>0</v>
      </c>
      <c r="HI936" s="4">
        <v>996</v>
      </c>
      <c r="HJ936" s="4">
        <v>-167</v>
      </c>
      <c r="HK936" s="4">
        <v>5.8</v>
      </c>
      <c r="HL936" s="4">
        <v>-3.2</v>
      </c>
      <c r="HM936" s="4">
        <v>948</v>
      </c>
      <c r="HN936" s="4">
        <v>45</v>
      </c>
      <c r="HO936" s="4">
        <v>631.25</v>
      </c>
      <c r="HP936" s="4">
        <v>58.700000000000045</v>
      </c>
      <c r="HQ936" s="4">
        <v>17775</v>
      </c>
      <c r="HR936" s="4">
        <v>3046</v>
      </c>
      <c r="HS936" s="4">
        <v>6.6</v>
      </c>
      <c r="HT936" s="4">
        <v>-3.8499999999999996</v>
      </c>
      <c r="HU936" s="4">
        <v>8</v>
      </c>
      <c r="HV936" s="4">
        <v>1</v>
      </c>
      <c r="HW936" s="4">
        <v>561.20000000000005</v>
      </c>
      <c r="HX936" s="4">
        <v>11.200000000000045</v>
      </c>
      <c r="HY936" s="4">
        <v>989</v>
      </c>
      <c r="HZ936" s="4">
        <v>-22</v>
      </c>
      <c r="IA936" s="4">
        <v>7.4</v>
      </c>
      <c r="IB936" s="4">
        <v>-4.6500000000000004</v>
      </c>
      <c r="IC936" s="4">
        <v>399</v>
      </c>
      <c r="ID936" s="4">
        <v>-3</v>
      </c>
      <c r="IE936" s="4">
        <v>533.15</v>
      </c>
      <c r="IF936" s="4">
        <v>60.5</v>
      </c>
      <c r="IG936" s="4">
        <v>10805</v>
      </c>
      <c r="IH936" s="4">
        <v>-76</v>
      </c>
      <c r="II936" s="4">
        <v>8.4499999999999993</v>
      </c>
      <c r="IJ936" s="4">
        <v>-5.7000000000000011</v>
      </c>
      <c r="IK936" s="4">
        <v>72</v>
      </c>
      <c r="IL936" s="4">
        <v>1</v>
      </c>
      <c r="IM936" s="4">
        <v>482</v>
      </c>
      <c r="IN936" s="4">
        <v>44.949999999999989</v>
      </c>
      <c r="IO936" s="4">
        <v>2169</v>
      </c>
      <c r="IP936" s="4">
        <v>433</v>
      </c>
      <c r="IQ936" s="4">
        <v>9.9</v>
      </c>
      <c r="IR936" s="4">
        <v>-7.2000000000000011</v>
      </c>
      <c r="IS936" s="4">
        <v>866</v>
      </c>
      <c r="IT936" s="4">
        <v>-13</v>
      </c>
      <c r="IU936" s="4">
        <v>429</v>
      </c>
      <c r="IV936" s="4">
        <v>43.899999999999977</v>
      </c>
      <c r="IW936" s="4">
        <v>15628</v>
      </c>
      <c r="IX936" s="4">
        <v>2112</v>
      </c>
      <c r="IY936" s="4">
        <v>11.95</v>
      </c>
      <c r="IZ936" s="4">
        <v>-8.8000000000000007</v>
      </c>
      <c r="JA936" s="4">
        <v>34</v>
      </c>
      <c r="JB936" s="4">
        <v>-18</v>
      </c>
      <c r="JC936" s="4">
        <v>390</v>
      </c>
      <c r="JD936" s="4">
        <v>46.199999999999989</v>
      </c>
      <c r="JE936" s="4">
        <v>3999</v>
      </c>
      <c r="JF936" s="4">
        <v>1204</v>
      </c>
      <c r="JG936" s="4">
        <v>14.8</v>
      </c>
      <c r="JH936" s="4">
        <v>-10.649999999999999</v>
      </c>
      <c r="JI936" s="4">
        <v>2412</v>
      </c>
      <c r="JJ936" s="4">
        <v>53</v>
      </c>
      <c r="JK936" s="4">
        <v>345.95</v>
      </c>
      <c r="JL936" s="4">
        <v>50.649999999999977</v>
      </c>
      <c r="JM936" s="4">
        <v>19449</v>
      </c>
      <c r="JN936" s="4">
        <v>4120</v>
      </c>
      <c r="JO936" s="4">
        <v>18.5</v>
      </c>
      <c r="JP936" s="4">
        <v>-13.25</v>
      </c>
      <c r="JQ936" s="5">
        <v>294</v>
      </c>
      <c r="JR936" s="4">
        <v>20</v>
      </c>
      <c r="JS936" s="4">
        <v>299.75</v>
      </c>
      <c r="JT936" s="4">
        <v>47.099999999999994</v>
      </c>
      <c r="JU936" s="4">
        <v>6903</v>
      </c>
      <c r="JV936" s="4">
        <v>1775</v>
      </c>
      <c r="JW936" s="4">
        <v>23.3</v>
      </c>
      <c r="JX936" s="4">
        <v>-15.7</v>
      </c>
      <c r="JY936" s="4">
        <v>5398</v>
      </c>
      <c r="JZ936" s="4">
        <v>-615</v>
      </c>
      <c r="KA936" s="4">
        <v>256.95</v>
      </c>
      <c r="KB936" s="4">
        <v>41.649999999999977</v>
      </c>
      <c r="KC936" s="4">
        <v>28150</v>
      </c>
      <c r="KD936" s="4">
        <v>4590</v>
      </c>
      <c r="KE936" s="4">
        <v>29.95</v>
      </c>
      <c r="KF936" s="4">
        <v>-19.2</v>
      </c>
      <c r="KG936" s="4">
        <v>1951</v>
      </c>
      <c r="KH936" s="4">
        <v>562</v>
      </c>
      <c r="KI936" s="4">
        <v>214.1</v>
      </c>
      <c r="KJ936" s="4">
        <v>36.650000000000006</v>
      </c>
      <c r="KK936" s="4">
        <v>7882</v>
      </c>
      <c r="KL936" s="4">
        <v>3882</v>
      </c>
      <c r="KM936" s="4">
        <v>38.25</v>
      </c>
      <c r="KN936" s="4">
        <v>-23.85</v>
      </c>
      <c r="KO936" s="4">
        <v>16545</v>
      </c>
      <c r="KP936" s="4">
        <v>996</v>
      </c>
      <c r="KQ936" s="4">
        <v>176</v>
      </c>
      <c r="KR936" s="4">
        <v>32.25</v>
      </c>
      <c r="KS936" s="4">
        <v>37679</v>
      </c>
      <c r="KT936" s="4">
        <v>11895</v>
      </c>
      <c r="KU936" s="4">
        <v>49.55</v>
      </c>
      <c r="KV936" s="4">
        <v>-28.600000000000009</v>
      </c>
      <c r="KW936" s="4">
        <v>4077</v>
      </c>
      <c r="KX936" s="4">
        <v>1249</v>
      </c>
      <c r="KY936" s="4">
        <v>139.6</v>
      </c>
      <c r="KZ936" s="4">
        <v>27.299999999999997</v>
      </c>
      <c r="LA936" s="4">
        <v>8238</v>
      </c>
      <c r="LB936" s="4">
        <v>3951</v>
      </c>
      <c r="LC936" s="4">
        <v>63.2</v>
      </c>
      <c r="LD936" s="4">
        <v>-34.399999999999991</v>
      </c>
    </row>
    <row r="937" spans="1:316" x14ac:dyDescent="0.25">
      <c r="A937" s="171">
        <v>44071.468769444444</v>
      </c>
      <c r="B937" s="172">
        <v>0.46458333333333335</v>
      </c>
      <c r="C937" s="4">
        <v>11635.85</v>
      </c>
      <c r="D937" s="4">
        <v>11650</v>
      </c>
      <c r="E937" s="173">
        <v>48.95</v>
      </c>
      <c r="F937" s="173">
        <v>-98.049999999999983</v>
      </c>
      <c r="G937" s="173">
        <v>313.89999999999998</v>
      </c>
      <c r="H937" s="173">
        <v>1939.1500000000008</v>
      </c>
      <c r="I937" s="173">
        <v>-4944.1499999999996</v>
      </c>
      <c r="J937" s="173">
        <v>6883.3</v>
      </c>
      <c r="K937" s="127">
        <v>12.44</v>
      </c>
      <c r="L937" s="127">
        <v>17.86</v>
      </c>
      <c r="M937" s="127">
        <v>-3.2800000000000011</v>
      </c>
      <c r="N937" s="127">
        <v>7.0000000000000284E-2</v>
      </c>
      <c r="O937" s="127">
        <v>-0.3911172852203737</v>
      </c>
      <c r="P937" s="127">
        <v>0.78173932564021764</v>
      </c>
      <c r="Q937" s="127">
        <v>1.206713049153443</v>
      </c>
      <c r="R937" s="4">
        <v>65292</v>
      </c>
      <c r="S937" s="4">
        <v>68410</v>
      </c>
      <c r="T937" s="173">
        <v>11645.75</v>
      </c>
      <c r="U937" s="173">
        <v>-0.41666666666606034</v>
      </c>
      <c r="V937" s="4">
        <v>172238</v>
      </c>
      <c r="W937" s="4">
        <v>-13001</v>
      </c>
      <c r="X937" s="173">
        <v>9.8999999999996362</v>
      </c>
      <c r="Y937" s="126">
        <v>13350</v>
      </c>
      <c r="Z937" s="126">
        <v>69752</v>
      </c>
      <c r="AA937" s="126">
        <v>83102</v>
      </c>
      <c r="AB937" s="126">
        <v>3118</v>
      </c>
      <c r="AC937" s="126">
        <v>14511</v>
      </c>
      <c r="AD937" s="176" t="e">
        <v>#REF!</v>
      </c>
      <c r="AE937" s="177">
        <v>5.3166377238880576E-2</v>
      </c>
      <c r="AF937" s="177">
        <v>4.5333669100946633E-3</v>
      </c>
      <c r="AG937" s="177">
        <v>0.16281350368110356</v>
      </c>
      <c r="AH937" s="177">
        <v>1.6912003779258427</v>
      </c>
      <c r="AI937" s="127">
        <v>9.1183680667277348E-2</v>
      </c>
      <c r="AJ937" s="127" t="s">
        <v>21</v>
      </c>
      <c r="AK937" s="4">
        <v>0</v>
      </c>
      <c r="AL937" s="178">
        <v>11600</v>
      </c>
      <c r="AM937" s="178">
        <v>11500</v>
      </c>
      <c r="AN937" s="178">
        <v>11400</v>
      </c>
      <c r="AO937" s="178">
        <v>11700</v>
      </c>
      <c r="AS937" s="4">
        <v>2.2773647627682081</v>
      </c>
      <c r="AT937" s="4">
        <v>2.0206033848417952</v>
      </c>
      <c r="AU937" s="4">
        <v>0.99696459797419912</v>
      </c>
      <c r="AV937" s="4">
        <v>0.30388031790556336</v>
      </c>
      <c r="AW937" s="4">
        <v>0.2294680614288894</v>
      </c>
      <c r="AX937" s="4">
        <v>4.5794804051078823E-2</v>
      </c>
      <c r="AY937" s="4">
        <v>18.75</v>
      </c>
      <c r="AZ937" s="4">
        <v>122.875</v>
      </c>
      <c r="BA937" s="4">
        <v>27.080200501253135</v>
      </c>
      <c r="BB937" s="4">
        <v>30.125</v>
      </c>
      <c r="BC937" s="4">
        <v>18.046189376443419</v>
      </c>
      <c r="BD937" s="4">
        <v>117.61764705882354</v>
      </c>
      <c r="BE937" s="4">
        <v>8.0768272425249172</v>
      </c>
      <c r="BF937" s="4">
        <v>23.479591836734695</v>
      </c>
      <c r="BG937" s="4">
        <v>5.2148944053353095</v>
      </c>
      <c r="BH937" s="4">
        <v>4.0399794976934906</v>
      </c>
      <c r="BI937" s="4">
        <v>3</v>
      </c>
      <c r="BJ937" s="4">
        <v>0</v>
      </c>
      <c r="BK937" s="4">
        <v>1614.9</v>
      </c>
      <c r="BL937" s="4">
        <v>39.900000000000091</v>
      </c>
      <c r="BM937" s="4">
        <v>7650</v>
      </c>
      <c r="BN937" s="4">
        <v>216</v>
      </c>
      <c r="BO937" s="4">
        <v>1.85</v>
      </c>
      <c r="BP937" s="4">
        <v>-0.69999999999999973</v>
      </c>
      <c r="BQ937" s="4">
        <v>0</v>
      </c>
      <c r="BR937" s="4">
        <v>0</v>
      </c>
      <c r="BS937" s="4">
        <v>0</v>
      </c>
      <c r="BT937" s="4">
        <v>0</v>
      </c>
      <c r="BU937" s="4">
        <v>56</v>
      </c>
      <c r="BV937" s="4">
        <v>0</v>
      </c>
      <c r="BW937" s="4">
        <v>1.8</v>
      </c>
      <c r="BX937" s="4">
        <v>-1.2</v>
      </c>
      <c r="BY937" s="4">
        <v>23</v>
      </c>
      <c r="BZ937" s="4">
        <v>0</v>
      </c>
      <c r="CA937" s="4">
        <v>0</v>
      </c>
      <c r="CB937" s="4">
        <v>0</v>
      </c>
      <c r="CC937" s="4">
        <v>451</v>
      </c>
      <c r="CD937" s="4">
        <v>78</v>
      </c>
      <c r="CE937" s="4">
        <v>2.2000000000000002</v>
      </c>
      <c r="CF937" s="4">
        <v>-0.69999999999999973</v>
      </c>
      <c r="CG937" s="4">
        <v>0</v>
      </c>
      <c r="CH937" s="4">
        <v>0</v>
      </c>
      <c r="CI937" s="4">
        <v>0</v>
      </c>
      <c r="CJ937" s="4">
        <v>0</v>
      </c>
      <c r="CK937" s="4">
        <v>0</v>
      </c>
      <c r="CL937" s="4">
        <v>0</v>
      </c>
      <c r="CM937" s="4">
        <v>2.2000000000000002</v>
      </c>
      <c r="CN937" s="4">
        <v>-9.6999999999999993</v>
      </c>
      <c r="CO937" s="4">
        <v>11</v>
      </c>
      <c r="CP937" s="4">
        <v>0</v>
      </c>
      <c r="CQ937" s="4">
        <v>1405.4</v>
      </c>
      <c r="CR937" s="4">
        <v>21.400000000000091</v>
      </c>
      <c r="CS937" s="4">
        <v>1403</v>
      </c>
      <c r="CT937" s="4">
        <v>-230</v>
      </c>
      <c r="CU937" s="4">
        <v>2.2999999999999998</v>
      </c>
      <c r="CV937" s="4">
        <v>-0.80000000000000027</v>
      </c>
      <c r="CW937" s="4">
        <v>0</v>
      </c>
      <c r="CX937" s="4">
        <v>0</v>
      </c>
      <c r="CY937" s="4">
        <v>0</v>
      </c>
      <c r="CZ937" s="4">
        <v>0</v>
      </c>
      <c r="DA937" s="4">
        <v>28</v>
      </c>
      <c r="DB937" s="4">
        <v>0</v>
      </c>
      <c r="DC937" s="4">
        <v>2.5499999999999998</v>
      </c>
      <c r="DD937" s="4">
        <v>-1.9000000000000004</v>
      </c>
      <c r="DE937" s="4">
        <v>29</v>
      </c>
      <c r="DF937" s="4">
        <v>0</v>
      </c>
      <c r="DG937" s="4">
        <v>0</v>
      </c>
      <c r="DH937" s="4">
        <v>0</v>
      </c>
      <c r="DI937" s="4">
        <v>2231</v>
      </c>
      <c r="DJ937" s="4">
        <v>-13</v>
      </c>
      <c r="DK937" s="4">
        <v>2.6</v>
      </c>
      <c r="DL937" s="4">
        <v>-0.85000000000000009</v>
      </c>
      <c r="DM937" s="4">
        <v>0</v>
      </c>
      <c r="DN937" s="4">
        <v>0</v>
      </c>
      <c r="DO937" s="4">
        <v>0</v>
      </c>
      <c r="DP937" s="4">
        <v>0</v>
      </c>
      <c r="DQ937" s="4">
        <v>19</v>
      </c>
      <c r="DR937" s="4">
        <v>18</v>
      </c>
      <c r="DS937" s="4">
        <v>2.5499999999999998</v>
      </c>
      <c r="DT937" s="4">
        <v>-2.25</v>
      </c>
      <c r="DU937" s="4">
        <v>1</v>
      </c>
      <c r="DV937" s="4">
        <v>0</v>
      </c>
      <c r="DW937" s="4">
        <v>0</v>
      </c>
      <c r="DX937" s="4">
        <v>0</v>
      </c>
      <c r="DY937" s="4">
        <v>3526</v>
      </c>
      <c r="DZ937" s="4">
        <v>-70</v>
      </c>
      <c r="EA937" s="4">
        <v>2.9</v>
      </c>
      <c r="EB937" s="4">
        <v>-0.95000000000000018</v>
      </c>
      <c r="EC937" s="4">
        <v>0</v>
      </c>
      <c r="ED937" s="4">
        <v>0</v>
      </c>
      <c r="EE937" s="4">
        <v>0</v>
      </c>
      <c r="EF937" s="4">
        <v>0</v>
      </c>
      <c r="EG937" s="4">
        <v>151</v>
      </c>
      <c r="EH937" s="4">
        <v>144</v>
      </c>
      <c r="EI937" s="4">
        <v>3.15</v>
      </c>
      <c r="EJ937" s="4">
        <v>-1.5500000000000003</v>
      </c>
      <c r="EK937" s="4">
        <v>101</v>
      </c>
      <c r="EL937" s="4">
        <v>0</v>
      </c>
      <c r="EM937" s="4">
        <v>1120</v>
      </c>
      <c r="EN937" s="4">
        <v>55.75</v>
      </c>
      <c r="EO937" s="4">
        <v>19814</v>
      </c>
      <c r="EP937" s="4">
        <v>911</v>
      </c>
      <c r="EQ937" s="4">
        <v>3.4</v>
      </c>
      <c r="ER937" s="4">
        <v>-1.0500000000000003</v>
      </c>
      <c r="ES937" s="4">
        <v>1</v>
      </c>
      <c r="ET937" s="4">
        <v>1</v>
      </c>
      <c r="EU937" s="4">
        <v>1048.2</v>
      </c>
      <c r="EV937" s="4">
        <v>377.35</v>
      </c>
      <c r="EW937" s="4">
        <v>257</v>
      </c>
      <c r="EX937" s="4">
        <v>231</v>
      </c>
      <c r="EY937" s="4">
        <v>3.6</v>
      </c>
      <c r="EZ937" s="4">
        <v>-1.35</v>
      </c>
      <c r="FA937" s="4">
        <v>27</v>
      </c>
      <c r="FB937" s="4">
        <v>1</v>
      </c>
      <c r="FC937" s="4">
        <v>1034.5999999999999</v>
      </c>
      <c r="FD937" s="4">
        <v>73.149999999999864</v>
      </c>
      <c r="FE937" s="4">
        <v>5586</v>
      </c>
      <c r="FF937" s="4">
        <v>437</v>
      </c>
      <c r="FG937" s="4">
        <v>3.75</v>
      </c>
      <c r="FH937" s="4">
        <v>-1.4000000000000004</v>
      </c>
      <c r="FI937" s="4">
        <v>0</v>
      </c>
      <c r="FJ937" s="4">
        <v>0</v>
      </c>
      <c r="FK937" s="4">
        <v>0</v>
      </c>
      <c r="FL937" s="4">
        <v>0</v>
      </c>
      <c r="FM937" s="4">
        <v>44</v>
      </c>
      <c r="FN937" s="4">
        <v>31</v>
      </c>
      <c r="FO937" s="4">
        <v>4.05</v>
      </c>
      <c r="FP937" s="4">
        <v>-1.6500000000000004</v>
      </c>
      <c r="FQ937" s="4">
        <v>9</v>
      </c>
      <c r="FR937" s="4">
        <v>0</v>
      </c>
      <c r="FS937" s="4">
        <v>911.45</v>
      </c>
      <c r="FT937" s="4">
        <v>46.100000000000023</v>
      </c>
      <c r="FU937" s="4">
        <v>16560</v>
      </c>
      <c r="FV937" s="4">
        <v>-65</v>
      </c>
      <c r="FW937" s="4">
        <v>4.3</v>
      </c>
      <c r="FX937" s="4">
        <v>-1.75</v>
      </c>
      <c r="FY937" s="4">
        <v>0</v>
      </c>
      <c r="FZ937" s="4">
        <v>0</v>
      </c>
      <c r="GA937" s="4">
        <v>0</v>
      </c>
      <c r="GB937" s="4">
        <v>0</v>
      </c>
      <c r="GC937" s="4">
        <v>299</v>
      </c>
      <c r="GD937" s="4">
        <v>-22</v>
      </c>
      <c r="GE937" s="4">
        <v>4.55</v>
      </c>
      <c r="GF937" s="4">
        <v>-1.7999999999999998</v>
      </c>
      <c r="GG937" s="4">
        <v>316</v>
      </c>
      <c r="GH937" s="4">
        <v>0</v>
      </c>
      <c r="GI937" s="4">
        <v>806.2</v>
      </c>
      <c r="GJ937" s="4">
        <v>36.200000000000045</v>
      </c>
      <c r="GK937" s="4">
        <v>13449</v>
      </c>
      <c r="GL937" s="4">
        <v>3016</v>
      </c>
      <c r="GM937" s="4">
        <v>4.8499999999999996</v>
      </c>
      <c r="GN937" s="4">
        <v>-2.0500000000000007</v>
      </c>
      <c r="GO937" s="4">
        <v>1</v>
      </c>
      <c r="GP937" s="4">
        <v>1</v>
      </c>
      <c r="GQ937" s="4">
        <v>768.5</v>
      </c>
      <c r="GR937" s="4">
        <v>233</v>
      </c>
      <c r="GS937" s="4">
        <v>373</v>
      </c>
      <c r="GT937" s="4">
        <v>62</v>
      </c>
      <c r="GU937" s="4">
        <v>5.05</v>
      </c>
      <c r="GV937" s="4">
        <v>-2.5499999999999998</v>
      </c>
      <c r="GW937" s="4">
        <v>278</v>
      </c>
      <c r="GX937" s="4">
        <v>0</v>
      </c>
      <c r="GY937" s="4">
        <v>700</v>
      </c>
      <c r="GZ937" s="4">
        <v>30.899999999999977</v>
      </c>
      <c r="HA937" s="4">
        <v>9139</v>
      </c>
      <c r="HB937" s="4">
        <v>23</v>
      </c>
      <c r="HC937" s="4">
        <v>5.45</v>
      </c>
      <c r="HD937" s="4">
        <v>-2.7</v>
      </c>
      <c r="HE937" s="4">
        <v>1</v>
      </c>
      <c r="HF937" s="4">
        <v>0</v>
      </c>
      <c r="HG937" s="4">
        <v>0</v>
      </c>
      <c r="HH937" s="4">
        <v>0</v>
      </c>
      <c r="HI937" s="4">
        <v>996</v>
      </c>
      <c r="HJ937" s="4">
        <v>-167</v>
      </c>
      <c r="HK937" s="4">
        <v>5.9</v>
      </c>
      <c r="HL937" s="4">
        <v>-3.0999999999999996</v>
      </c>
      <c r="HM937" s="4">
        <v>948</v>
      </c>
      <c r="HN937" s="4">
        <v>45</v>
      </c>
      <c r="HO937" s="4">
        <v>623</v>
      </c>
      <c r="HP937" s="4">
        <v>50.450000000000045</v>
      </c>
      <c r="HQ937" s="4">
        <v>17775</v>
      </c>
      <c r="HR937" s="4">
        <v>3046</v>
      </c>
      <c r="HS937" s="4">
        <v>6.6</v>
      </c>
      <c r="HT937" s="4">
        <v>-3.8499999999999996</v>
      </c>
      <c r="HU937" s="4">
        <v>8</v>
      </c>
      <c r="HV937" s="4">
        <v>1</v>
      </c>
      <c r="HW937" s="4">
        <v>561.20000000000005</v>
      </c>
      <c r="HX937" s="4">
        <v>11.200000000000045</v>
      </c>
      <c r="HY937" s="4">
        <v>983</v>
      </c>
      <c r="HZ937" s="4">
        <v>-28</v>
      </c>
      <c r="IA937" s="4">
        <v>7.4</v>
      </c>
      <c r="IB937" s="4">
        <v>-4.6500000000000004</v>
      </c>
      <c r="IC937" s="4">
        <v>399</v>
      </c>
      <c r="ID937" s="4">
        <v>-3</v>
      </c>
      <c r="IE937" s="4">
        <v>525</v>
      </c>
      <c r="IF937" s="4">
        <v>52.350000000000023</v>
      </c>
      <c r="IG937" s="4">
        <v>10805</v>
      </c>
      <c r="IH937" s="4">
        <v>-76</v>
      </c>
      <c r="II937" s="4">
        <v>8.4499999999999993</v>
      </c>
      <c r="IJ937" s="4">
        <v>-5.7000000000000011</v>
      </c>
      <c r="IK937" s="4">
        <v>72</v>
      </c>
      <c r="IL937" s="4">
        <v>1</v>
      </c>
      <c r="IM937" s="4">
        <v>482</v>
      </c>
      <c r="IN937" s="4">
        <v>44.949999999999989</v>
      </c>
      <c r="IO937" s="4">
        <v>2169</v>
      </c>
      <c r="IP937" s="4">
        <v>433</v>
      </c>
      <c r="IQ937" s="4">
        <v>9.85</v>
      </c>
      <c r="IR937" s="4">
        <v>-7.2500000000000018</v>
      </c>
      <c r="IS937" s="4">
        <v>866</v>
      </c>
      <c r="IT937" s="4">
        <v>-13</v>
      </c>
      <c r="IU937" s="4">
        <v>429</v>
      </c>
      <c r="IV937" s="4">
        <v>43.899999999999977</v>
      </c>
      <c r="IW937" s="4">
        <v>15628</v>
      </c>
      <c r="IX937" s="4">
        <v>2112</v>
      </c>
      <c r="IY937" s="4">
        <v>11.95</v>
      </c>
      <c r="IZ937" s="4">
        <v>-8.8000000000000007</v>
      </c>
      <c r="JA937" s="4">
        <v>34</v>
      </c>
      <c r="JB937" s="4">
        <v>-18</v>
      </c>
      <c r="JC937" s="4">
        <v>384</v>
      </c>
      <c r="JD937" s="4">
        <v>40.199999999999989</v>
      </c>
      <c r="JE937" s="4">
        <v>3999</v>
      </c>
      <c r="JF937" s="4">
        <v>1204</v>
      </c>
      <c r="JG937" s="4">
        <v>14.95</v>
      </c>
      <c r="JH937" s="4">
        <v>-10.5</v>
      </c>
      <c r="JI937" s="4">
        <v>2408</v>
      </c>
      <c r="JJ937" s="4">
        <v>49</v>
      </c>
      <c r="JK937" s="4">
        <v>334.95</v>
      </c>
      <c r="JL937" s="4">
        <v>39.649999999999977</v>
      </c>
      <c r="JM937" s="4">
        <v>19449</v>
      </c>
      <c r="JN937" s="4">
        <v>4120</v>
      </c>
      <c r="JO937" s="4">
        <v>18.8</v>
      </c>
      <c r="JP937" s="4">
        <v>-12.95</v>
      </c>
      <c r="JQ937" s="5">
        <v>294</v>
      </c>
      <c r="JR937" s="4">
        <v>20</v>
      </c>
      <c r="JS937" s="4">
        <v>292.45</v>
      </c>
      <c r="JT937" s="4">
        <v>39.799999999999983</v>
      </c>
      <c r="JU937" s="4">
        <v>6903</v>
      </c>
      <c r="JV937" s="4">
        <v>1775</v>
      </c>
      <c r="JW937" s="4">
        <v>23.7</v>
      </c>
      <c r="JX937" s="4">
        <v>-15.3</v>
      </c>
      <c r="JY937" s="4">
        <v>5398</v>
      </c>
      <c r="JZ937" s="4">
        <v>-615</v>
      </c>
      <c r="KA937" s="4">
        <v>247.45</v>
      </c>
      <c r="KB937" s="4">
        <v>32.149999999999977</v>
      </c>
      <c r="KC937" s="4">
        <v>28150</v>
      </c>
      <c r="KD937" s="4">
        <v>4590</v>
      </c>
      <c r="KE937" s="4">
        <v>30.75</v>
      </c>
      <c r="KF937" s="4">
        <v>-18.399999999999999</v>
      </c>
      <c r="KG937" s="4">
        <v>1951</v>
      </c>
      <c r="KH937" s="4">
        <v>562</v>
      </c>
      <c r="KI937" s="4">
        <v>207.4</v>
      </c>
      <c r="KJ937" s="4">
        <v>29.950000000000017</v>
      </c>
      <c r="KK937" s="4">
        <v>7882</v>
      </c>
      <c r="KL937" s="4">
        <v>3882</v>
      </c>
      <c r="KM937" s="4">
        <v>39.450000000000003</v>
      </c>
      <c r="KN937" s="4">
        <v>-22.65</v>
      </c>
      <c r="KO937" s="4">
        <v>16545</v>
      </c>
      <c r="KP937" s="4">
        <v>996</v>
      </c>
      <c r="KQ937" s="4">
        <v>168.8</v>
      </c>
      <c r="KR937" s="4">
        <v>25.050000000000011</v>
      </c>
      <c r="KS937" s="4">
        <v>37679</v>
      </c>
      <c r="KT937" s="4">
        <v>11895</v>
      </c>
      <c r="KU937" s="4">
        <v>51.45</v>
      </c>
      <c r="KV937" s="4">
        <v>-26.700000000000003</v>
      </c>
      <c r="KW937" s="4">
        <v>4077</v>
      </c>
      <c r="KX937" s="4">
        <v>1249</v>
      </c>
      <c r="KY937" s="4">
        <v>132.85</v>
      </c>
      <c r="KZ937" s="4">
        <v>20.549999999999997</v>
      </c>
      <c r="LA937" s="4">
        <v>8238</v>
      </c>
      <c r="LB937" s="4">
        <v>3951</v>
      </c>
      <c r="LC937" s="4">
        <v>66.2</v>
      </c>
      <c r="LD937" s="4">
        <v>-31.399999999999991</v>
      </c>
    </row>
    <row r="938" spans="1:316" x14ac:dyDescent="0.25">
      <c r="A938" s="171">
        <v>44071.463390277779</v>
      </c>
      <c r="B938" s="172">
        <v>0.46180555555555558</v>
      </c>
      <c r="C938" s="4">
        <v>11631.65</v>
      </c>
      <c r="D938" s="4">
        <v>11650</v>
      </c>
      <c r="E938" s="173">
        <v>53.249999999999986</v>
      </c>
      <c r="F938" s="173">
        <v>-101.9</v>
      </c>
      <c r="G938" s="173">
        <v>313.89999999999998</v>
      </c>
      <c r="H938" s="173">
        <v>1915.4499999999989</v>
      </c>
      <c r="I938" s="173">
        <v>-4785.5</v>
      </c>
      <c r="J938" s="173">
        <v>6700.9499999999989</v>
      </c>
      <c r="K938" s="127">
        <v>12.69</v>
      </c>
      <c r="L938" s="127">
        <v>17.61</v>
      </c>
      <c r="M938" s="127">
        <v>-3.0300000000000011</v>
      </c>
      <c r="N938" s="127">
        <v>-0.17999999999999972</v>
      </c>
      <c r="O938" s="127">
        <v>-0.33942028158244297</v>
      </c>
      <c r="P938" s="127">
        <v>0.67309267186180255</v>
      </c>
      <c r="Q938" s="127">
        <v>1.2145365678592486</v>
      </c>
      <c r="R938" s="4">
        <v>60323</v>
      </c>
      <c r="S938" s="4">
        <v>64245</v>
      </c>
      <c r="T938" s="173">
        <v>11644.583333333334</v>
      </c>
      <c r="U938" s="173">
        <v>-8.3333333332120674E-2</v>
      </c>
      <c r="V938" s="4">
        <v>171504</v>
      </c>
      <c r="W938" s="4">
        <v>-12853</v>
      </c>
      <c r="X938" s="173">
        <v>12.933333333334303</v>
      </c>
      <c r="Y938" s="126">
        <v>13251</v>
      </c>
      <c r="Z938" s="126">
        <v>65599</v>
      </c>
      <c r="AA938" s="126">
        <v>78850</v>
      </c>
      <c r="AB938" s="126">
        <v>3922</v>
      </c>
      <c r="AC938" s="126">
        <v>15195</v>
      </c>
      <c r="AD938" s="176" t="e">
        <v>#REF!</v>
      </c>
      <c r="AE938" s="177">
        <v>4.9601688388716363E-2</v>
      </c>
      <c r="AF938" s="177">
        <v>4.4527547925783447E-3</v>
      </c>
      <c r="AG938" s="177">
        <v>0.1586437279905295</v>
      </c>
      <c r="AH938" s="177">
        <v>2.4298193502496028</v>
      </c>
      <c r="AI938" s="127">
        <v>9.8764279287669815E-2</v>
      </c>
      <c r="AJ938" s="127" t="s">
        <v>21</v>
      </c>
      <c r="AK938" s="4">
        <v>0</v>
      </c>
      <c r="AL938" s="178">
        <v>11600</v>
      </c>
      <c r="AM938" s="178">
        <v>11500</v>
      </c>
      <c r="AN938" s="178">
        <v>11400</v>
      </c>
      <c r="AO938" s="178">
        <v>11800</v>
      </c>
      <c r="AS938" s="4">
        <v>2.2710579826236983</v>
      </c>
      <c r="AT938" s="4">
        <v>2.0293896006028636</v>
      </c>
      <c r="AU938" s="4">
        <v>0.98309431415555926</v>
      </c>
      <c r="AV938" s="4">
        <v>0.29820992676973151</v>
      </c>
      <c r="AW938" s="4">
        <v>0.22125300985870702</v>
      </c>
      <c r="AX938" s="4">
        <v>3.7041156840934369E-2</v>
      </c>
      <c r="AY938" s="4">
        <v>18.83227176220807</v>
      </c>
      <c r="AZ938" s="4">
        <v>122</v>
      </c>
      <c r="BA938" s="4">
        <v>27.17543859649123</v>
      </c>
      <c r="BB938" s="4">
        <v>28.972222222222221</v>
      </c>
      <c r="BC938" s="4">
        <v>17.958429561200923</v>
      </c>
      <c r="BD938" s="4">
        <v>112.71428571428571</v>
      </c>
      <c r="BE938" s="4">
        <v>8.0544698544698541</v>
      </c>
      <c r="BF938" s="4">
        <v>23.14965986394558</v>
      </c>
      <c r="BG938" s="4">
        <v>5.1727272727272728</v>
      </c>
      <c r="BH938" s="4">
        <v>3.9366632337796088</v>
      </c>
      <c r="BI938" s="4">
        <v>3</v>
      </c>
      <c r="BJ938" s="4">
        <v>0</v>
      </c>
      <c r="BK938" s="4">
        <v>1614.9</v>
      </c>
      <c r="BL938" s="4">
        <v>39.900000000000091</v>
      </c>
      <c r="BM938" s="4">
        <v>7644</v>
      </c>
      <c r="BN938" s="4">
        <v>210</v>
      </c>
      <c r="BO938" s="4">
        <v>1.85</v>
      </c>
      <c r="BP938" s="4">
        <v>-0.69999999999999973</v>
      </c>
      <c r="BQ938" s="4">
        <v>0</v>
      </c>
      <c r="BR938" s="4">
        <v>0</v>
      </c>
      <c r="BS938" s="4">
        <v>0</v>
      </c>
      <c r="BT938" s="4">
        <v>0</v>
      </c>
      <c r="BU938" s="4">
        <v>56</v>
      </c>
      <c r="BV938" s="4">
        <v>0</v>
      </c>
      <c r="BW938" s="4">
        <v>1.8</v>
      </c>
      <c r="BX938" s="4">
        <v>-1.2</v>
      </c>
      <c r="BY938" s="4">
        <v>23</v>
      </c>
      <c r="BZ938" s="4">
        <v>0</v>
      </c>
      <c r="CA938" s="4">
        <v>0</v>
      </c>
      <c r="CB938" s="4">
        <v>0</v>
      </c>
      <c r="CC938" s="4">
        <v>451</v>
      </c>
      <c r="CD938" s="4">
        <v>78</v>
      </c>
      <c r="CE938" s="4">
        <v>2.0499999999999998</v>
      </c>
      <c r="CF938" s="4">
        <v>-0.85000000000000009</v>
      </c>
      <c r="CG938" s="4">
        <v>0</v>
      </c>
      <c r="CH938" s="4">
        <v>0</v>
      </c>
      <c r="CI938" s="4">
        <v>0</v>
      </c>
      <c r="CJ938" s="4">
        <v>0</v>
      </c>
      <c r="CK938" s="4">
        <v>0</v>
      </c>
      <c r="CL938" s="4">
        <v>0</v>
      </c>
      <c r="CM938" s="4">
        <v>2.2000000000000002</v>
      </c>
      <c r="CN938" s="4">
        <v>-9.6999999999999993</v>
      </c>
      <c r="CO938" s="4">
        <v>11</v>
      </c>
      <c r="CP938" s="4">
        <v>0</v>
      </c>
      <c r="CQ938" s="4">
        <v>1405.4</v>
      </c>
      <c r="CR938" s="4">
        <v>21.400000000000091</v>
      </c>
      <c r="CS938" s="4">
        <v>1396</v>
      </c>
      <c r="CT938" s="4">
        <v>-237</v>
      </c>
      <c r="CU938" s="4">
        <v>2.2999999999999998</v>
      </c>
      <c r="CV938" s="4">
        <v>-0.80000000000000027</v>
      </c>
      <c r="CW938" s="4">
        <v>0</v>
      </c>
      <c r="CX938" s="4">
        <v>0</v>
      </c>
      <c r="CY938" s="4">
        <v>0</v>
      </c>
      <c r="CZ938" s="4">
        <v>0</v>
      </c>
      <c r="DA938" s="4">
        <v>28</v>
      </c>
      <c r="DB938" s="4">
        <v>0</v>
      </c>
      <c r="DC938" s="4">
        <v>2.4</v>
      </c>
      <c r="DD938" s="4">
        <v>-2.0500000000000003</v>
      </c>
      <c r="DE938" s="4">
        <v>29</v>
      </c>
      <c r="DF938" s="4">
        <v>0</v>
      </c>
      <c r="DG938" s="4">
        <v>0</v>
      </c>
      <c r="DH938" s="4">
        <v>0</v>
      </c>
      <c r="DI938" s="4">
        <v>2263</v>
      </c>
      <c r="DJ938" s="4">
        <v>19</v>
      </c>
      <c r="DK938" s="4">
        <v>2.4500000000000002</v>
      </c>
      <c r="DL938" s="4">
        <v>-1</v>
      </c>
      <c r="DM938" s="4">
        <v>0</v>
      </c>
      <c r="DN938" s="4">
        <v>0</v>
      </c>
      <c r="DO938" s="4">
        <v>0</v>
      </c>
      <c r="DP938" s="4">
        <v>0</v>
      </c>
      <c r="DQ938" s="4">
        <v>19</v>
      </c>
      <c r="DR938" s="4">
        <v>18</v>
      </c>
      <c r="DS938" s="4">
        <v>2.5499999999999998</v>
      </c>
      <c r="DT938" s="4">
        <v>-2.25</v>
      </c>
      <c r="DU938" s="4">
        <v>1</v>
      </c>
      <c r="DV938" s="4">
        <v>0</v>
      </c>
      <c r="DW938" s="4">
        <v>0</v>
      </c>
      <c r="DX938" s="4">
        <v>0</v>
      </c>
      <c r="DY938" s="4">
        <v>3525</v>
      </c>
      <c r="DZ938" s="4">
        <v>-71</v>
      </c>
      <c r="EA938" s="4">
        <v>2.75</v>
      </c>
      <c r="EB938" s="4">
        <v>-1.1000000000000001</v>
      </c>
      <c r="EC938" s="4">
        <v>0</v>
      </c>
      <c r="ED938" s="4">
        <v>0</v>
      </c>
      <c r="EE938" s="4">
        <v>0</v>
      </c>
      <c r="EF938" s="4">
        <v>0</v>
      </c>
      <c r="EG938" s="4">
        <v>168</v>
      </c>
      <c r="EH938" s="4">
        <v>161</v>
      </c>
      <c r="EI938" s="4">
        <v>3</v>
      </c>
      <c r="EJ938" s="4">
        <v>-1.7000000000000002</v>
      </c>
      <c r="EK938" s="4">
        <v>101</v>
      </c>
      <c r="EL938" s="4">
        <v>0</v>
      </c>
      <c r="EM938" s="4">
        <v>1120</v>
      </c>
      <c r="EN938" s="4">
        <v>55.75</v>
      </c>
      <c r="EO938" s="4">
        <v>19324</v>
      </c>
      <c r="EP938" s="4">
        <v>421</v>
      </c>
      <c r="EQ938" s="4">
        <v>3.25</v>
      </c>
      <c r="ER938" s="4">
        <v>-1.2000000000000002</v>
      </c>
      <c r="ES938" s="4">
        <v>1</v>
      </c>
      <c r="ET938" s="4">
        <v>1</v>
      </c>
      <c r="EU938" s="4">
        <v>1048.2</v>
      </c>
      <c r="EV938" s="4">
        <v>377.35</v>
      </c>
      <c r="EW938" s="4">
        <v>249</v>
      </c>
      <c r="EX938" s="4">
        <v>223</v>
      </c>
      <c r="EY938" s="4">
        <v>3.45</v>
      </c>
      <c r="EZ938" s="4">
        <v>-1.5</v>
      </c>
      <c r="FA938" s="4">
        <v>27</v>
      </c>
      <c r="FB938" s="4">
        <v>1</v>
      </c>
      <c r="FC938" s="4">
        <v>1034.5999999999999</v>
      </c>
      <c r="FD938" s="4">
        <v>73.149999999999864</v>
      </c>
      <c r="FE938" s="4">
        <v>5605</v>
      </c>
      <c r="FF938" s="4">
        <v>456</v>
      </c>
      <c r="FG938" s="4">
        <v>3.75</v>
      </c>
      <c r="FH938" s="4">
        <v>-1.4000000000000004</v>
      </c>
      <c r="FI938" s="4">
        <v>0</v>
      </c>
      <c r="FJ938" s="4">
        <v>0</v>
      </c>
      <c r="FK938" s="4">
        <v>0</v>
      </c>
      <c r="FL938" s="4">
        <v>0</v>
      </c>
      <c r="FM938" s="4">
        <v>44</v>
      </c>
      <c r="FN938" s="4">
        <v>31</v>
      </c>
      <c r="FO938" s="4">
        <v>4.05</v>
      </c>
      <c r="FP938" s="4">
        <v>-1.6500000000000004</v>
      </c>
      <c r="FQ938" s="4">
        <v>9</v>
      </c>
      <c r="FR938" s="4">
        <v>0</v>
      </c>
      <c r="FS938" s="4">
        <v>911.45</v>
      </c>
      <c r="FT938" s="4">
        <v>46.100000000000023</v>
      </c>
      <c r="FU938" s="4">
        <v>16518</v>
      </c>
      <c r="FV938" s="4">
        <v>-107</v>
      </c>
      <c r="FW938" s="4">
        <v>4.25</v>
      </c>
      <c r="FX938" s="4">
        <v>-1.7999999999999998</v>
      </c>
      <c r="FY938" s="4">
        <v>0</v>
      </c>
      <c r="FZ938" s="4">
        <v>0</v>
      </c>
      <c r="GA938" s="4">
        <v>0</v>
      </c>
      <c r="GB938" s="4">
        <v>0</v>
      </c>
      <c r="GC938" s="4">
        <v>299</v>
      </c>
      <c r="GD938" s="4">
        <v>-22</v>
      </c>
      <c r="GE938" s="4">
        <v>4.55</v>
      </c>
      <c r="GF938" s="4">
        <v>-1.7999999999999998</v>
      </c>
      <c r="GG938" s="4">
        <v>316</v>
      </c>
      <c r="GH938" s="4">
        <v>0</v>
      </c>
      <c r="GI938" s="4">
        <v>806.2</v>
      </c>
      <c r="GJ938" s="4">
        <v>36.200000000000045</v>
      </c>
      <c r="GK938" s="4">
        <v>13470</v>
      </c>
      <c r="GL938" s="4">
        <v>3037</v>
      </c>
      <c r="GM938" s="4">
        <v>4.9000000000000004</v>
      </c>
      <c r="GN938" s="4">
        <v>-2</v>
      </c>
      <c r="GO938" s="4">
        <v>1</v>
      </c>
      <c r="GP938" s="4">
        <v>1</v>
      </c>
      <c r="GQ938" s="4">
        <v>768.5</v>
      </c>
      <c r="GR938" s="4">
        <v>233</v>
      </c>
      <c r="GS938" s="4">
        <v>373</v>
      </c>
      <c r="GT938" s="4">
        <v>62</v>
      </c>
      <c r="GU938" s="4">
        <v>5.0999999999999996</v>
      </c>
      <c r="GV938" s="4">
        <v>-2.5</v>
      </c>
      <c r="GW938" s="4">
        <v>278</v>
      </c>
      <c r="GX938" s="4">
        <v>0</v>
      </c>
      <c r="GY938" s="4">
        <v>700</v>
      </c>
      <c r="GZ938" s="4">
        <v>30.899999999999977</v>
      </c>
      <c r="HA938" s="4">
        <v>9178</v>
      </c>
      <c r="HB938" s="4">
        <v>62</v>
      </c>
      <c r="HC938" s="4">
        <v>5.5</v>
      </c>
      <c r="HD938" s="4">
        <v>-2.6500000000000004</v>
      </c>
      <c r="HE938" s="4">
        <v>1</v>
      </c>
      <c r="HF938" s="4">
        <v>0</v>
      </c>
      <c r="HG938" s="4">
        <v>0</v>
      </c>
      <c r="HH938" s="4">
        <v>0</v>
      </c>
      <c r="HI938" s="4">
        <v>996</v>
      </c>
      <c r="HJ938" s="4">
        <v>-167</v>
      </c>
      <c r="HK938" s="4">
        <v>5.9</v>
      </c>
      <c r="HL938" s="4">
        <v>-3.0999999999999996</v>
      </c>
      <c r="HM938" s="4">
        <v>942</v>
      </c>
      <c r="HN938" s="4">
        <v>39</v>
      </c>
      <c r="HO938" s="4">
        <v>622.5</v>
      </c>
      <c r="HP938" s="4">
        <v>49.950000000000045</v>
      </c>
      <c r="HQ938" s="4">
        <v>17740</v>
      </c>
      <c r="HR938" s="4">
        <v>3011</v>
      </c>
      <c r="HS938" s="4">
        <v>6.65</v>
      </c>
      <c r="HT938" s="4">
        <v>-3.7999999999999989</v>
      </c>
      <c r="HU938" s="4">
        <v>8</v>
      </c>
      <c r="HV938" s="4">
        <v>1</v>
      </c>
      <c r="HW938" s="4">
        <v>561.20000000000005</v>
      </c>
      <c r="HX938" s="4">
        <v>11.200000000000045</v>
      </c>
      <c r="HY938" s="4">
        <v>976</v>
      </c>
      <c r="HZ938" s="4">
        <v>-35</v>
      </c>
      <c r="IA938" s="4">
        <v>7.35</v>
      </c>
      <c r="IB938" s="4">
        <v>-4.7000000000000011</v>
      </c>
      <c r="IC938" s="4">
        <v>399</v>
      </c>
      <c r="ID938" s="4">
        <v>-3</v>
      </c>
      <c r="IE938" s="4">
        <v>510.65</v>
      </c>
      <c r="IF938" s="4">
        <v>38</v>
      </c>
      <c r="IG938" s="4">
        <v>10843</v>
      </c>
      <c r="IH938" s="4">
        <v>-38</v>
      </c>
      <c r="II938" s="4">
        <v>8.4499999999999993</v>
      </c>
      <c r="IJ938" s="4">
        <v>-5.7000000000000011</v>
      </c>
      <c r="IK938" s="4">
        <v>72</v>
      </c>
      <c r="IL938" s="4">
        <v>1</v>
      </c>
      <c r="IM938" s="4">
        <v>482.1</v>
      </c>
      <c r="IN938" s="4">
        <v>45.050000000000011</v>
      </c>
      <c r="IO938" s="4">
        <v>2086</v>
      </c>
      <c r="IP938" s="4">
        <v>350</v>
      </c>
      <c r="IQ938" s="4">
        <v>9.8000000000000007</v>
      </c>
      <c r="IR938" s="4">
        <v>-7.3000000000000007</v>
      </c>
      <c r="IS938" s="4">
        <v>866</v>
      </c>
      <c r="IT938" s="4">
        <v>-13</v>
      </c>
      <c r="IU938" s="4">
        <v>430</v>
      </c>
      <c r="IV938" s="4">
        <v>44.899999999999977</v>
      </c>
      <c r="IW938" s="4">
        <v>15552</v>
      </c>
      <c r="IX938" s="4">
        <v>2036</v>
      </c>
      <c r="IY938" s="4">
        <v>12</v>
      </c>
      <c r="IZ938" s="4">
        <v>-8.75</v>
      </c>
      <c r="JA938" s="4">
        <v>35</v>
      </c>
      <c r="JB938" s="4">
        <v>-17</v>
      </c>
      <c r="JC938" s="4">
        <v>366.2</v>
      </c>
      <c r="JD938" s="4">
        <v>22.399999999999977</v>
      </c>
      <c r="JE938" s="4">
        <v>3945</v>
      </c>
      <c r="JF938" s="4">
        <v>1150</v>
      </c>
      <c r="JG938" s="4">
        <v>14.75</v>
      </c>
      <c r="JH938" s="4">
        <v>-10.7</v>
      </c>
      <c r="JI938" s="4">
        <v>2405</v>
      </c>
      <c r="JJ938" s="4">
        <v>46</v>
      </c>
      <c r="JK938" s="4">
        <v>338.25</v>
      </c>
      <c r="JL938" s="4">
        <v>42.949999999999989</v>
      </c>
      <c r="JM938" s="4">
        <v>19371</v>
      </c>
      <c r="JN938" s="4">
        <v>4042</v>
      </c>
      <c r="JO938" s="4">
        <v>18.5</v>
      </c>
      <c r="JP938" s="4">
        <v>-13.25</v>
      </c>
      <c r="JQ938" s="5">
        <v>294</v>
      </c>
      <c r="JR938" s="4">
        <v>20</v>
      </c>
      <c r="JS938" s="4">
        <v>284.95</v>
      </c>
      <c r="JT938" s="4">
        <v>32.299999999999983</v>
      </c>
      <c r="JU938" s="4">
        <v>6806</v>
      </c>
      <c r="JV938" s="4">
        <v>1678</v>
      </c>
      <c r="JW938" s="4">
        <v>23.15</v>
      </c>
      <c r="JX938" s="4">
        <v>-15.850000000000001</v>
      </c>
      <c r="JY938" s="4">
        <v>5390</v>
      </c>
      <c r="JZ938" s="4">
        <v>-623</v>
      </c>
      <c r="KA938" s="4">
        <v>250</v>
      </c>
      <c r="KB938" s="4">
        <v>34.699999999999989</v>
      </c>
      <c r="KC938" s="4">
        <v>27881</v>
      </c>
      <c r="KD938" s="4">
        <v>4321</v>
      </c>
      <c r="KE938" s="4">
        <v>30.15</v>
      </c>
      <c r="KF938" s="4">
        <v>-19</v>
      </c>
      <c r="KG938" s="4">
        <v>1942</v>
      </c>
      <c r="KH938" s="4">
        <v>553</v>
      </c>
      <c r="KI938" s="4">
        <v>209.4</v>
      </c>
      <c r="KJ938" s="4">
        <v>31.950000000000017</v>
      </c>
      <c r="KK938" s="4">
        <v>7645</v>
      </c>
      <c r="KL938" s="4">
        <v>3645</v>
      </c>
      <c r="KM938" s="4">
        <v>38.6</v>
      </c>
      <c r="KN938" s="4">
        <v>-23.5</v>
      </c>
      <c r="KO938" s="4">
        <v>16229</v>
      </c>
      <c r="KP938" s="4">
        <v>680</v>
      </c>
      <c r="KQ938" s="4">
        <v>170.6</v>
      </c>
      <c r="KR938" s="4">
        <v>26.849999999999994</v>
      </c>
      <c r="KS938" s="4">
        <v>36857</v>
      </c>
      <c r="KT938" s="4">
        <v>11073</v>
      </c>
      <c r="KU938" s="4">
        <v>50.4</v>
      </c>
      <c r="KV938" s="4">
        <v>-27.750000000000007</v>
      </c>
      <c r="KW938" s="4">
        <v>3981</v>
      </c>
      <c r="KX938" s="4">
        <v>1153</v>
      </c>
      <c r="KY938" s="4">
        <v>133.9</v>
      </c>
      <c r="KZ938" s="4">
        <v>21.600000000000009</v>
      </c>
      <c r="LA938" s="4">
        <v>8079</v>
      </c>
      <c r="LB938" s="4">
        <v>3792</v>
      </c>
      <c r="LC938" s="4">
        <v>64.650000000000006</v>
      </c>
      <c r="LD938" s="4">
        <v>-32.949999999999989</v>
      </c>
    </row>
    <row r="939" spans="1:316" x14ac:dyDescent="0.25">
      <c r="A939" s="171">
        <v>44071.462353587965</v>
      </c>
      <c r="B939" s="172">
        <v>0.46111111111111108</v>
      </c>
      <c r="C939" s="4">
        <v>11627.95</v>
      </c>
      <c r="D939" s="4">
        <v>11650</v>
      </c>
      <c r="E939" s="173">
        <v>51.300000000000004</v>
      </c>
      <c r="F939" s="173">
        <v>-100.05000000000001</v>
      </c>
      <c r="G939" s="173">
        <v>313.89999999999998</v>
      </c>
      <c r="H939" s="173">
        <v>1905.4499999999994</v>
      </c>
      <c r="I939" s="173">
        <v>-4772.2999999999993</v>
      </c>
      <c r="J939" s="173">
        <v>6677.7499999999982</v>
      </c>
      <c r="K939" s="127">
        <v>12.69</v>
      </c>
      <c r="L939" s="127">
        <v>17.61</v>
      </c>
      <c r="M939" s="127">
        <v>-3.0300000000000011</v>
      </c>
      <c r="N939" s="127">
        <v>-0.17999999999999972</v>
      </c>
      <c r="O939" s="127">
        <v>-0.3290967692922333</v>
      </c>
      <c r="P939" s="127">
        <v>0.67496639945192116</v>
      </c>
      <c r="Q939" s="127">
        <v>1.2144008138178057</v>
      </c>
      <c r="R939" s="4">
        <v>60224</v>
      </c>
      <c r="S939" s="4">
        <v>64093</v>
      </c>
      <c r="T939" s="173">
        <v>11644.666666666666</v>
      </c>
      <c r="U939" s="173">
        <v>1.1499999999978172</v>
      </c>
      <c r="V939" s="4">
        <v>171504</v>
      </c>
      <c r="W939" s="4">
        <v>-12487</v>
      </c>
      <c r="X939" s="173">
        <v>16.716666666665333</v>
      </c>
      <c r="Y939" s="126">
        <v>13368</v>
      </c>
      <c r="Z939" s="126">
        <v>65449</v>
      </c>
      <c r="AA939" s="126">
        <v>78817</v>
      </c>
      <c r="AB939" s="126">
        <v>3869</v>
      </c>
      <c r="AC939" s="126">
        <v>15020</v>
      </c>
      <c r="AD939" s="176" t="e">
        <v>#REF!</v>
      </c>
      <c r="AE939" s="177">
        <v>5.1805990757792311E-2</v>
      </c>
      <c r="AF939" s="177">
        <v>4.2941752623928903E-3</v>
      </c>
      <c r="AG939" s="177">
        <v>0.15064354762519391</v>
      </c>
      <c r="AH939" s="177">
        <v>4.0682343872118185</v>
      </c>
      <c r="AI939" s="127">
        <v>0.10943160672042448</v>
      </c>
      <c r="AJ939" s="127" t="s">
        <v>21</v>
      </c>
      <c r="AK939" s="4">
        <v>0</v>
      </c>
      <c r="AL939" s="178">
        <v>11600</v>
      </c>
      <c r="AM939" s="178">
        <v>11500</v>
      </c>
      <c r="AN939" s="178">
        <v>11400</v>
      </c>
      <c r="AO939" s="178">
        <v>11800</v>
      </c>
      <c r="AS939" s="4">
        <v>2.2710579826236983</v>
      </c>
      <c r="AT939" s="4">
        <v>2.0293896006028636</v>
      </c>
      <c r="AU939" s="4">
        <v>0.98309431415555926</v>
      </c>
      <c r="AV939" s="4">
        <v>0.29820992676973151</v>
      </c>
      <c r="AW939" s="4">
        <v>0.22125300985870702</v>
      </c>
      <c r="AX939" s="4">
        <v>3.7041156840934369E-2</v>
      </c>
      <c r="AY939" s="4">
        <v>18.83227176220807</v>
      </c>
      <c r="AZ939" s="4">
        <v>122</v>
      </c>
      <c r="BA939" s="4">
        <v>27.17543859649123</v>
      </c>
      <c r="BB939" s="4">
        <v>28.972222222222221</v>
      </c>
      <c r="BC939" s="4">
        <v>17.958429561200923</v>
      </c>
      <c r="BD939" s="4">
        <v>112.71428571428571</v>
      </c>
      <c r="BE939" s="4">
        <v>8.0244407622203813</v>
      </c>
      <c r="BF939" s="4">
        <v>23.14965986394558</v>
      </c>
      <c r="BG939" s="4">
        <v>5.1317872262101973</v>
      </c>
      <c r="BH939" s="4">
        <v>3.9366632337796088</v>
      </c>
      <c r="BI939" s="4">
        <v>3</v>
      </c>
      <c r="BJ939" s="4">
        <v>0</v>
      </c>
      <c r="BK939" s="4">
        <v>1614.9</v>
      </c>
      <c r="BL939" s="4">
        <v>39.900000000000091</v>
      </c>
      <c r="BM939" s="4">
        <v>7644</v>
      </c>
      <c r="BN939" s="4">
        <v>210</v>
      </c>
      <c r="BO939" s="4">
        <v>1.85</v>
      </c>
      <c r="BP939" s="4">
        <v>-0.69999999999999973</v>
      </c>
      <c r="BQ939" s="4">
        <v>0</v>
      </c>
      <c r="BR939" s="4">
        <v>0</v>
      </c>
      <c r="BS939" s="4">
        <v>0</v>
      </c>
      <c r="BT939" s="4">
        <v>0</v>
      </c>
      <c r="BU939" s="4">
        <v>56</v>
      </c>
      <c r="BV939" s="4">
        <v>0</v>
      </c>
      <c r="BW939" s="4">
        <v>1.8</v>
      </c>
      <c r="BX939" s="4">
        <v>-1.2</v>
      </c>
      <c r="BY939" s="4">
        <v>23</v>
      </c>
      <c r="BZ939" s="4">
        <v>0</v>
      </c>
      <c r="CA939" s="4">
        <v>0</v>
      </c>
      <c r="CB939" s="4">
        <v>0</v>
      </c>
      <c r="CC939" s="4">
        <v>451</v>
      </c>
      <c r="CD939" s="4">
        <v>78</v>
      </c>
      <c r="CE939" s="4">
        <v>2.0499999999999998</v>
      </c>
      <c r="CF939" s="4">
        <v>-0.85000000000000009</v>
      </c>
      <c r="CG939" s="4">
        <v>0</v>
      </c>
      <c r="CH939" s="4">
        <v>0</v>
      </c>
      <c r="CI939" s="4">
        <v>0</v>
      </c>
      <c r="CJ939" s="4">
        <v>0</v>
      </c>
      <c r="CK939" s="4">
        <v>0</v>
      </c>
      <c r="CL939" s="4">
        <v>0</v>
      </c>
      <c r="CM939" s="4">
        <v>2.2000000000000002</v>
      </c>
      <c r="CN939" s="4">
        <v>-9.6999999999999993</v>
      </c>
      <c r="CO939" s="4">
        <v>11</v>
      </c>
      <c r="CP939" s="4">
        <v>0</v>
      </c>
      <c r="CQ939" s="4">
        <v>1405.4</v>
      </c>
      <c r="CR939" s="4">
        <v>21.400000000000091</v>
      </c>
      <c r="CS939" s="4">
        <v>1396</v>
      </c>
      <c r="CT939" s="4">
        <v>-237</v>
      </c>
      <c r="CU939" s="4">
        <v>2.2999999999999998</v>
      </c>
      <c r="CV939" s="4">
        <v>-0.80000000000000027</v>
      </c>
      <c r="CW939" s="4">
        <v>0</v>
      </c>
      <c r="CX939" s="4">
        <v>0</v>
      </c>
      <c r="CY939" s="4">
        <v>0</v>
      </c>
      <c r="CZ939" s="4">
        <v>0</v>
      </c>
      <c r="DA939" s="4">
        <v>28</v>
      </c>
      <c r="DB939" s="4">
        <v>0</v>
      </c>
      <c r="DC939" s="4">
        <v>2.4</v>
      </c>
      <c r="DD939" s="4">
        <v>-2.0500000000000003</v>
      </c>
      <c r="DE939" s="4">
        <v>29</v>
      </c>
      <c r="DF939" s="4">
        <v>0</v>
      </c>
      <c r="DG939" s="4">
        <v>0</v>
      </c>
      <c r="DH939" s="4">
        <v>0</v>
      </c>
      <c r="DI939" s="4">
        <v>2263</v>
      </c>
      <c r="DJ939" s="4">
        <v>19</v>
      </c>
      <c r="DK939" s="4">
        <v>2.4500000000000002</v>
      </c>
      <c r="DL939" s="4">
        <v>-1</v>
      </c>
      <c r="DM939" s="4">
        <v>0</v>
      </c>
      <c r="DN939" s="4">
        <v>0</v>
      </c>
      <c r="DO939" s="4">
        <v>0</v>
      </c>
      <c r="DP939" s="4">
        <v>0</v>
      </c>
      <c r="DQ939" s="4">
        <v>19</v>
      </c>
      <c r="DR939" s="4">
        <v>18</v>
      </c>
      <c r="DS939" s="4">
        <v>2.5499999999999998</v>
      </c>
      <c r="DT939" s="4">
        <v>-2.25</v>
      </c>
      <c r="DU939" s="4">
        <v>1</v>
      </c>
      <c r="DV939" s="4">
        <v>0</v>
      </c>
      <c r="DW939" s="4">
        <v>0</v>
      </c>
      <c r="DX939" s="4">
        <v>0</v>
      </c>
      <c r="DY939" s="4">
        <v>3525</v>
      </c>
      <c r="DZ939" s="4">
        <v>-71</v>
      </c>
      <c r="EA939" s="4">
        <v>2.75</v>
      </c>
      <c r="EB939" s="4">
        <v>-1.1000000000000001</v>
      </c>
      <c r="EC939" s="4">
        <v>0</v>
      </c>
      <c r="ED939" s="4">
        <v>0</v>
      </c>
      <c r="EE939" s="4">
        <v>0</v>
      </c>
      <c r="EF939" s="4">
        <v>0</v>
      </c>
      <c r="EG939" s="4">
        <v>168</v>
      </c>
      <c r="EH939" s="4">
        <v>161</v>
      </c>
      <c r="EI939" s="4">
        <v>3</v>
      </c>
      <c r="EJ939" s="4">
        <v>-1.7000000000000002</v>
      </c>
      <c r="EK939" s="4">
        <v>101</v>
      </c>
      <c r="EL939" s="4">
        <v>0</v>
      </c>
      <c r="EM939" s="4">
        <v>1120</v>
      </c>
      <c r="EN939" s="4">
        <v>55.75</v>
      </c>
      <c r="EO939" s="4">
        <v>19149</v>
      </c>
      <c r="EP939" s="4">
        <v>246</v>
      </c>
      <c r="EQ939" s="4">
        <v>3.3</v>
      </c>
      <c r="ER939" s="4">
        <v>-1.1500000000000004</v>
      </c>
      <c r="ES939" s="4">
        <v>1</v>
      </c>
      <c r="ET939" s="4">
        <v>1</v>
      </c>
      <c r="EU939" s="4">
        <v>1048.2</v>
      </c>
      <c r="EV939" s="4">
        <v>377.35</v>
      </c>
      <c r="EW939" s="4">
        <v>249</v>
      </c>
      <c r="EX939" s="4">
        <v>223</v>
      </c>
      <c r="EY939" s="4">
        <v>3.45</v>
      </c>
      <c r="EZ939" s="4">
        <v>-1.5</v>
      </c>
      <c r="FA939" s="4">
        <v>27</v>
      </c>
      <c r="FB939" s="4">
        <v>1</v>
      </c>
      <c r="FC939" s="4">
        <v>1034.5999999999999</v>
      </c>
      <c r="FD939" s="4">
        <v>73.149999999999864</v>
      </c>
      <c r="FE939" s="4">
        <v>5605</v>
      </c>
      <c r="FF939" s="4">
        <v>456</v>
      </c>
      <c r="FG939" s="4">
        <v>3.75</v>
      </c>
      <c r="FH939" s="4">
        <v>-1.4000000000000004</v>
      </c>
      <c r="FI939" s="4">
        <v>0</v>
      </c>
      <c r="FJ939" s="4">
        <v>0</v>
      </c>
      <c r="FK939" s="4">
        <v>0</v>
      </c>
      <c r="FL939" s="4">
        <v>0</v>
      </c>
      <c r="FM939" s="4">
        <v>44</v>
      </c>
      <c r="FN939" s="4">
        <v>31</v>
      </c>
      <c r="FO939" s="4">
        <v>4.05</v>
      </c>
      <c r="FP939" s="4">
        <v>-1.6500000000000004</v>
      </c>
      <c r="FQ939" s="4">
        <v>9</v>
      </c>
      <c r="FR939" s="4">
        <v>0</v>
      </c>
      <c r="FS939" s="4">
        <v>911.45</v>
      </c>
      <c r="FT939" s="4">
        <v>46.100000000000023</v>
      </c>
      <c r="FU939" s="4">
        <v>16517</v>
      </c>
      <c r="FV939" s="4">
        <v>-108</v>
      </c>
      <c r="FW939" s="4">
        <v>4.25</v>
      </c>
      <c r="FX939" s="4">
        <v>-1.7999999999999998</v>
      </c>
      <c r="FY939" s="4">
        <v>0</v>
      </c>
      <c r="FZ939" s="4">
        <v>0</v>
      </c>
      <c r="GA939" s="4">
        <v>0</v>
      </c>
      <c r="GB939" s="4">
        <v>0</v>
      </c>
      <c r="GC939" s="4">
        <v>299</v>
      </c>
      <c r="GD939" s="4">
        <v>-22</v>
      </c>
      <c r="GE939" s="4">
        <v>4.55</v>
      </c>
      <c r="GF939" s="4">
        <v>-1.7999999999999998</v>
      </c>
      <c r="GG939" s="4">
        <v>316</v>
      </c>
      <c r="GH939" s="4">
        <v>0</v>
      </c>
      <c r="GI939" s="4">
        <v>806.2</v>
      </c>
      <c r="GJ939" s="4">
        <v>36.200000000000045</v>
      </c>
      <c r="GK939" s="4">
        <v>13470</v>
      </c>
      <c r="GL939" s="4">
        <v>3037</v>
      </c>
      <c r="GM939" s="4">
        <v>4.8499999999999996</v>
      </c>
      <c r="GN939" s="4">
        <v>-2.0500000000000007</v>
      </c>
      <c r="GO939" s="4">
        <v>1</v>
      </c>
      <c r="GP939" s="4">
        <v>1</v>
      </c>
      <c r="GQ939" s="4">
        <v>768.5</v>
      </c>
      <c r="GR939" s="4">
        <v>233</v>
      </c>
      <c r="GS939" s="4">
        <v>373</v>
      </c>
      <c r="GT939" s="4">
        <v>62</v>
      </c>
      <c r="GU939" s="4">
        <v>5.0999999999999996</v>
      </c>
      <c r="GV939" s="4">
        <v>-2.5</v>
      </c>
      <c r="GW939" s="4">
        <v>278</v>
      </c>
      <c r="GX939" s="4">
        <v>0</v>
      </c>
      <c r="GY939" s="4">
        <v>700</v>
      </c>
      <c r="GZ939" s="4">
        <v>30.899999999999977</v>
      </c>
      <c r="HA939" s="4">
        <v>9221</v>
      </c>
      <c r="HB939" s="4">
        <v>105</v>
      </c>
      <c r="HC939" s="4">
        <v>5.5</v>
      </c>
      <c r="HD939" s="4">
        <v>-2.6500000000000004</v>
      </c>
      <c r="HE939" s="4">
        <v>1</v>
      </c>
      <c r="HF939" s="4">
        <v>0</v>
      </c>
      <c r="HG939" s="4">
        <v>0</v>
      </c>
      <c r="HH939" s="4">
        <v>0</v>
      </c>
      <c r="HI939" s="4">
        <v>996</v>
      </c>
      <c r="HJ939" s="4">
        <v>-167</v>
      </c>
      <c r="HK939" s="4">
        <v>6</v>
      </c>
      <c r="HL939" s="4">
        <v>-3</v>
      </c>
      <c r="HM939" s="4">
        <v>942</v>
      </c>
      <c r="HN939" s="4">
        <v>39</v>
      </c>
      <c r="HO939" s="4">
        <v>623.54999999999995</v>
      </c>
      <c r="HP939" s="4">
        <v>51</v>
      </c>
      <c r="HQ939" s="4">
        <v>17740</v>
      </c>
      <c r="HR939" s="4">
        <v>3011</v>
      </c>
      <c r="HS939" s="4">
        <v>6.6</v>
      </c>
      <c r="HT939" s="4">
        <v>-3.8499999999999996</v>
      </c>
      <c r="HU939" s="4">
        <v>8</v>
      </c>
      <c r="HV939" s="4">
        <v>1</v>
      </c>
      <c r="HW939" s="4">
        <v>561.20000000000005</v>
      </c>
      <c r="HX939" s="4">
        <v>11.200000000000045</v>
      </c>
      <c r="HY939" s="4">
        <v>976</v>
      </c>
      <c r="HZ939" s="4">
        <v>-35</v>
      </c>
      <c r="IA939" s="4">
        <v>7.45</v>
      </c>
      <c r="IB939" s="4">
        <v>-4.6000000000000005</v>
      </c>
      <c r="IC939" s="4">
        <v>399</v>
      </c>
      <c r="ID939" s="4">
        <v>-3</v>
      </c>
      <c r="IE939" s="4">
        <v>510.65</v>
      </c>
      <c r="IF939" s="4">
        <v>38</v>
      </c>
      <c r="IG939" s="4">
        <v>10843</v>
      </c>
      <c r="IH939" s="4">
        <v>-38</v>
      </c>
      <c r="II939" s="4">
        <v>8.4</v>
      </c>
      <c r="IJ939" s="4">
        <v>-5.75</v>
      </c>
      <c r="IK939" s="4">
        <v>72</v>
      </c>
      <c r="IL939" s="4">
        <v>1</v>
      </c>
      <c r="IM939" s="4">
        <v>482.1</v>
      </c>
      <c r="IN939" s="4">
        <v>45.050000000000011</v>
      </c>
      <c r="IO939" s="4">
        <v>2086</v>
      </c>
      <c r="IP939" s="4">
        <v>350</v>
      </c>
      <c r="IQ939" s="4">
        <v>9.75</v>
      </c>
      <c r="IR939" s="4">
        <v>-7.3500000000000014</v>
      </c>
      <c r="IS939" s="4">
        <v>866</v>
      </c>
      <c r="IT939" s="4">
        <v>-13</v>
      </c>
      <c r="IU939" s="4">
        <v>430</v>
      </c>
      <c r="IV939" s="4">
        <v>44.899999999999977</v>
      </c>
      <c r="IW939" s="4">
        <v>15552</v>
      </c>
      <c r="IX939" s="4">
        <v>2036</v>
      </c>
      <c r="IY939" s="4">
        <v>12.15</v>
      </c>
      <c r="IZ939" s="4">
        <v>-8.6</v>
      </c>
      <c r="JA939" s="4">
        <v>35</v>
      </c>
      <c r="JB939" s="4">
        <v>-17</v>
      </c>
      <c r="JC939" s="4">
        <v>366.2</v>
      </c>
      <c r="JD939" s="4">
        <v>22.399999999999977</v>
      </c>
      <c r="JE939" s="4">
        <v>3945</v>
      </c>
      <c r="JF939" s="4">
        <v>1150</v>
      </c>
      <c r="JG939" s="4">
        <v>14.8</v>
      </c>
      <c r="JH939" s="4">
        <v>-10.649999999999999</v>
      </c>
      <c r="JI939" s="4">
        <v>2414</v>
      </c>
      <c r="JJ939" s="4">
        <v>55</v>
      </c>
      <c r="JK939" s="4">
        <v>335</v>
      </c>
      <c r="JL939" s="4">
        <v>39.699999999999989</v>
      </c>
      <c r="JM939" s="4">
        <v>19371</v>
      </c>
      <c r="JN939" s="4">
        <v>4042</v>
      </c>
      <c r="JO939" s="4">
        <v>18.75</v>
      </c>
      <c r="JP939" s="4">
        <v>-13</v>
      </c>
      <c r="JQ939" s="5">
        <v>294</v>
      </c>
      <c r="JR939" s="4">
        <v>20</v>
      </c>
      <c r="JS939" s="4">
        <v>284.95</v>
      </c>
      <c r="JT939" s="4">
        <v>32.299999999999983</v>
      </c>
      <c r="JU939" s="4">
        <v>6806</v>
      </c>
      <c r="JV939" s="4">
        <v>1678</v>
      </c>
      <c r="JW939" s="4">
        <v>23.5</v>
      </c>
      <c r="JX939" s="4">
        <v>-15.5</v>
      </c>
      <c r="JY939" s="4">
        <v>5433</v>
      </c>
      <c r="JZ939" s="4">
        <v>-580</v>
      </c>
      <c r="KA939" s="4">
        <v>248</v>
      </c>
      <c r="KB939" s="4">
        <v>32.699999999999989</v>
      </c>
      <c r="KC939" s="4">
        <v>27881</v>
      </c>
      <c r="KD939" s="4">
        <v>4321</v>
      </c>
      <c r="KE939" s="4">
        <v>30.2</v>
      </c>
      <c r="KF939" s="4">
        <v>-18.95</v>
      </c>
      <c r="KG939" s="4">
        <v>1942</v>
      </c>
      <c r="KH939" s="4">
        <v>553</v>
      </c>
      <c r="KI939" s="4">
        <v>208.15</v>
      </c>
      <c r="KJ939" s="4">
        <v>30.700000000000017</v>
      </c>
      <c r="KK939" s="4">
        <v>7645</v>
      </c>
      <c r="KL939" s="4">
        <v>3645</v>
      </c>
      <c r="KM939" s="4">
        <v>39.1</v>
      </c>
      <c r="KN939" s="4">
        <v>-23</v>
      </c>
      <c r="KO939" s="4">
        <v>16229</v>
      </c>
      <c r="KP939" s="4">
        <v>680</v>
      </c>
      <c r="KQ939" s="4">
        <v>169.65</v>
      </c>
      <c r="KR939" s="4">
        <v>25.900000000000006</v>
      </c>
      <c r="KS939" s="4">
        <v>36857</v>
      </c>
      <c r="KT939" s="4">
        <v>11073</v>
      </c>
      <c r="KU939" s="4">
        <v>51.25</v>
      </c>
      <c r="KV939" s="4">
        <v>-26.900000000000006</v>
      </c>
      <c r="KW939" s="4">
        <v>3981</v>
      </c>
      <c r="KX939" s="4">
        <v>1153</v>
      </c>
      <c r="KY939" s="4">
        <v>133.05000000000001</v>
      </c>
      <c r="KZ939" s="4">
        <v>20.750000000000014</v>
      </c>
      <c r="LA939" s="4">
        <v>8079</v>
      </c>
      <c r="LB939" s="4">
        <v>3792</v>
      </c>
      <c r="LC939" s="4">
        <v>64.849999999999994</v>
      </c>
      <c r="LD939" s="4">
        <v>-32.75</v>
      </c>
    </row>
    <row r="940" spans="1:316" x14ac:dyDescent="0.25">
      <c r="A940" s="171">
        <v>44071.461270023145</v>
      </c>
      <c r="B940" s="172">
        <v>0.4597222222222222</v>
      </c>
      <c r="C940" s="4">
        <v>11625.95</v>
      </c>
      <c r="D940" s="4">
        <v>11650</v>
      </c>
      <c r="E940" s="173">
        <v>46.999999999999993</v>
      </c>
      <c r="F940" s="173">
        <v>-99.5</v>
      </c>
      <c r="G940" s="173">
        <v>313.89999999999998</v>
      </c>
      <c r="H940" s="173">
        <v>1897.1500000000005</v>
      </c>
      <c r="I940" s="173">
        <v>-4768.1000000000004</v>
      </c>
      <c r="J940" s="173">
        <v>6665.2500000000009</v>
      </c>
      <c r="K940" s="127">
        <v>12.69</v>
      </c>
      <c r="L940" s="127">
        <v>17.61</v>
      </c>
      <c r="M940" s="127">
        <v>-3.0300000000000011</v>
      </c>
      <c r="N940" s="127">
        <v>-0.17999999999999972</v>
      </c>
      <c r="O940" s="127">
        <v>-0.32339017875662751</v>
      </c>
      <c r="P940" s="127">
        <v>0.6759644659693016</v>
      </c>
      <c r="Q940" s="127">
        <v>1.2115354845367918</v>
      </c>
      <c r="R940" s="4">
        <v>58817</v>
      </c>
      <c r="S940" s="4">
        <v>61718</v>
      </c>
      <c r="T940" s="173">
        <v>11643.516666666668</v>
      </c>
      <c r="U940" s="173">
        <v>0.65000000000145519</v>
      </c>
      <c r="V940" s="4">
        <v>171138</v>
      </c>
      <c r="W940" s="4">
        <v>-12662</v>
      </c>
      <c r="X940" s="173">
        <v>17.566666666667516</v>
      </c>
      <c r="Y940" s="126">
        <v>11799</v>
      </c>
      <c r="Z940" s="126">
        <v>63018</v>
      </c>
      <c r="AA940" s="126">
        <v>74817</v>
      </c>
      <c r="AB940" s="126">
        <v>2901</v>
      </c>
      <c r="AC940" s="126">
        <v>14922</v>
      </c>
      <c r="AD940" s="176" t="e">
        <v>#REF!</v>
      </c>
      <c r="AE940" s="177">
        <v>4.8915888080161382E-2</v>
      </c>
      <c r="AF940" s="177">
        <v>5.7705343055226817E-3</v>
      </c>
      <c r="AG940" s="177">
        <v>0.15443914571620451</v>
      </c>
      <c r="AH940" s="177">
        <v>27.208770855606197</v>
      </c>
      <c r="AI940" s="127">
        <v>0.12079062003626648</v>
      </c>
      <c r="AJ940" s="127" t="s">
        <v>21</v>
      </c>
      <c r="AK940" s="4">
        <v>0</v>
      </c>
      <c r="AL940" s="178">
        <v>11600</v>
      </c>
      <c r="AM940" s="178">
        <v>11500</v>
      </c>
      <c r="AN940" s="178">
        <v>11400</v>
      </c>
      <c r="AO940" s="178">
        <v>11700</v>
      </c>
      <c r="AS940" s="4">
        <v>2.2438103490963108</v>
      </c>
      <c r="AT940" s="4">
        <v>2.0136986301369864</v>
      </c>
      <c r="AU940" s="4">
        <v>0.99037623348094428</v>
      </c>
      <c r="AV940" s="4">
        <v>0.27367130008176616</v>
      </c>
      <c r="AW940" s="4">
        <v>0.21871307825138597</v>
      </c>
      <c r="AX940" s="4">
        <v>3.7215020116227092E-2</v>
      </c>
      <c r="AY940" s="4">
        <v>18.851063829787233</v>
      </c>
      <c r="AZ940" s="4">
        <v>122.875</v>
      </c>
      <c r="BA940" s="4">
        <v>27.235588972431078</v>
      </c>
      <c r="BB940" s="4">
        <v>28.652777777777779</v>
      </c>
      <c r="BC940" s="4">
        <v>17.988452655889144</v>
      </c>
      <c r="BD940" s="4">
        <v>110.34285714285714</v>
      </c>
      <c r="BE940" s="4">
        <v>8.0124275062137524</v>
      </c>
      <c r="BF940" s="4">
        <v>23.013605442176871</v>
      </c>
      <c r="BG940" s="4">
        <v>5.1100681023375669</v>
      </c>
      <c r="BH940" s="4">
        <v>3.8662551440329218</v>
      </c>
      <c r="BI940" s="4">
        <v>3</v>
      </c>
      <c r="BJ940" s="4">
        <v>0</v>
      </c>
      <c r="BK940" s="4">
        <v>1614.9</v>
      </c>
      <c r="BL940" s="4">
        <v>39.900000000000091</v>
      </c>
      <c r="BM940" s="4">
        <v>7644</v>
      </c>
      <c r="BN940" s="4">
        <v>210</v>
      </c>
      <c r="BO940" s="4">
        <v>1.8</v>
      </c>
      <c r="BP940" s="4">
        <v>-0.74999999999999978</v>
      </c>
      <c r="BQ940" s="4">
        <v>0</v>
      </c>
      <c r="BR940" s="4">
        <v>0</v>
      </c>
      <c r="BS940" s="4">
        <v>0</v>
      </c>
      <c r="BT940" s="4">
        <v>0</v>
      </c>
      <c r="BU940" s="4">
        <v>56</v>
      </c>
      <c r="BV940" s="4">
        <v>0</v>
      </c>
      <c r="BW940" s="4">
        <v>1.8</v>
      </c>
      <c r="BX940" s="4">
        <v>-1.2</v>
      </c>
      <c r="BY940" s="4">
        <v>23</v>
      </c>
      <c r="BZ940" s="4">
        <v>0</v>
      </c>
      <c r="CA940" s="4">
        <v>0</v>
      </c>
      <c r="CB940" s="4">
        <v>0</v>
      </c>
      <c r="CC940" s="4">
        <v>451</v>
      </c>
      <c r="CD940" s="4">
        <v>78</v>
      </c>
      <c r="CE940" s="4">
        <v>2.0499999999999998</v>
      </c>
      <c r="CF940" s="4">
        <v>-0.85000000000000009</v>
      </c>
      <c r="CG940" s="4">
        <v>0</v>
      </c>
      <c r="CH940" s="4">
        <v>0</v>
      </c>
      <c r="CI940" s="4">
        <v>0</v>
      </c>
      <c r="CJ940" s="4">
        <v>0</v>
      </c>
      <c r="CK940" s="4">
        <v>0</v>
      </c>
      <c r="CL940" s="4">
        <v>0</v>
      </c>
      <c r="CM940" s="4">
        <v>2.2000000000000002</v>
      </c>
      <c r="CN940" s="4">
        <v>-9.6999999999999993</v>
      </c>
      <c r="CO940" s="4">
        <v>11</v>
      </c>
      <c r="CP940" s="4">
        <v>0</v>
      </c>
      <c r="CQ940" s="4">
        <v>1405.4</v>
      </c>
      <c r="CR940" s="4">
        <v>21.400000000000091</v>
      </c>
      <c r="CS940" s="4">
        <v>1396</v>
      </c>
      <c r="CT940" s="4">
        <v>-237</v>
      </c>
      <c r="CU940" s="4">
        <v>2.2999999999999998</v>
      </c>
      <c r="CV940" s="4">
        <v>-0.80000000000000027</v>
      </c>
      <c r="CW940" s="4">
        <v>0</v>
      </c>
      <c r="CX940" s="4">
        <v>0</v>
      </c>
      <c r="CY940" s="4">
        <v>0</v>
      </c>
      <c r="CZ940" s="4">
        <v>0</v>
      </c>
      <c r="DA940" s="4">
        <v>28</v>
      </c>
      <c r="DB940" s="4">
        <v>0</v>
      </c>
      <c r="DC940" s="4">
        <v>2.4</v>
      </c>
      <c r="DD940" s="4">
        <v>-2.0500000000000003</v>
      </c>
      <c r="DE940" s="4">
        <v>29</v>
      </c>
      <c r="DF940" s="4">
        <v>0</v>
      </c>
      <c r="DG940" s="4">
        <v>0</v>
      </c>
      <c r="DH940" s="4">
        <v>0</v>
      </c>
      <c r="DI940" s="4">
        <v>2273</v>
      </c>
      <c r="DJ940" s="4">
        <v>29</v>
      </c>
      <c r="DK940" s="4">
        <v>2.4500000000000002</v>
      </c>
      <c r="DL940" s="4">
        <v>-1</v>
      </c>
      <c r="DM940" s="4">
        <v>0</v>
      </c>
      <c r="DN940" s="4">
        <v>0</v>
      </c>
      <c r="DO940" s="4">
        <v>0</v>
      </c>
      <c r="DP940" s="4">
        <v>0</v>
      </c>
      <c r="DQ940" s="4">
        <v>19</v>
      </c>
      <c r="DR940" s="4">
        <v>18</v>
      </c>
      <c r="DS940" s="4">
        <v>2.5499999999999998</v>
      </c>
      <c r="DT940" s="4">
        <v>-2.25</v>
      </c>
      <c r="DU940" s="4">
        <v>1</v>
      </c>
      <c r="DV940" s="4">
        <v>0</v>
      </c>
      <c r="DW940" s="4">
        <v>0</v>
      </c>
      <c r="DX940" s="4">
        <v>0</v>
      </c>
      <c r="DY940" s="4">
        <v>3525</v>
      </c>
      <c r="DZ940" s="4">
        <v>-71</v>
      </c>
      <c r="EA940" s="4">
        <v>2.75</v>
      </c>
      <c r="EB940" s="4">
        <v>-1.1000000000000001</v>
      </c>
      <c r="EC940" s="4">
        <v>0</v>
      </c>
      <c r="ED940" s="4">
        <v>0</v>
      </c>
      <c r="EE940" s="4">
        <v>0</v>
      </c>
      <c r="EF940" s="4">
        <v>0</v>
      </c>
      <c r="EG940" s="4">
        <v>168</v>
      </c>
      <c r="EH940" s="4">
        <v>161</v>
      </c>
      <c r="EI940" s="4">
        <v>3</v>
      </c>
      <c r="EJ940" s="4">
        <v>-1.7000000000000002</v>
      </c>
      <c r="EK940" s="4">
        <v>101</v>
      </c>
      <c r="EL940" s="4">
        <v>0</v>
      </c>
      <c r="EM940" s="4">
        <v>1120</v>
      </c>
      <c r="EN940" s="4">
        <v>55.75</v>
      </c>
      <c r="EO940" s="4">
        <v>19149</v>
      </c>
      <c r="EP940" s="4">
        <v>246</v>
      </c>
      <c r="EQ940" s="4">
        <v>3.3</v>
      </c>
      <c r="ER940" s="4">
        <v>-1.1500000000000004</v>
      </c>
      <c r="ES940" s="4">
        <v>1</v>
      </c>
      <c r="ET940" s="4">
        <v>1</v>
      </c>
      <c r="EU940" s="4">
        <v>1048.2</v>
      </c>
      <c r="EV940" s="4">
        <v>377.35</v>
      </c>
      <c r="EW940" s="4">
        <v>249</v>
      </c>
      <c r="EX940" s="4">
        <v>223</v>
      </c>
      <c r="EY940" s="4">
        <v>3.45</v>
      </c>
      <c r="EZ940" s="4">
        <v>-1.5</v>
      </c>
      <c r="FA940" s="4">
        <v>27</v>
      </c>
      <c r="FB940" s="4">
        <v>1</v>
      </c>
      <c r="FC940" s="4">
        <v>1034.5999999999999</v>
      </c>
      <c r="FD940" s="4">
        <v>73.149999999999864</v>
      </c>
      <c r="FE940" s="4">
        <v>5605</v>
      </c>
      <c r="FF940" s="4">
        <v>456</v>
      </c>
      <c r="FG940" s="4">
        <v>3.7</v>
      </c>
      <c r="FH940" s="4">
        <v>-1.4500000000000002</v>
      </c>
      <c r="FI940" s="4">
        <v>0</v>
      </c>
      <c r="FJ940" s="4">
        <v>0</v>
      </c>
      <c r="FK940" s="4">
        <v>0</v>
      </c>
      <c r="FL940" s="4">
        <v>0</v>
      </c>
      <c r="FM940" s="4">
        <v>44</v>
      </c>
      <c r="FN940" s="4">
        <v>31</v>
      </c>
      <c r="FO940" s="4">
        <v>4.05</v>
      </c>
      <c r="FP940" s="4">
        <v>-1.6500000000000004</v>
      </c>
      <c r="FQ940" s="4">
        <v>9</v>
      </c>
      <c r="FR940" s="4">
        <v>0</v>
      </c>
      <c r="FS940" s="4">
        <v>911.45</v>
      </c>
      <c r="FT940" s="4">
        <v>46.100000000000023</v>
      </c>
      <c r="FU940" s="4">
        <v>16517</v>
      </c>
      <c r="FV940" s="4">
        <v>-108</v>
      </c>
      <c r="FW940" s="4">
        <v>4.25</v>
      </c>
      <c r="FX940" s="4">
        <v>-1.7999999999999998</v>
      </c>
      <c r="FY940" s="4">
        <v>0</v>
      </c>
      <c r="FZ940" s="4">
        <v>0</v>
      </c>
      <c r="GA940" s="4">
        <v>0</v>
      </c>
      <c r="GB940" s="4">
        <v>0</v>
      </c>
      <c r="GC940" s="4">
        <v>299</v>
      </c>
      <c r="GD940" s="4">
        <v>-22</v>
      </c>
      <c r="GE940" s="4">
        <v>4.55</v>
      </c>
      <c r="GF940" s="4">
        <v>-1.7999999999999998</v>
      </c>
      <c r="GG940" s="4">
        <v>316</v>
      </c>
      <c r="GH940" s="4">
        <v>0</v>
      </c>
      <c r="GI940" s="4">
        <v>806.2</v>
      </c>
      <c r="GJ940" s="4">
        <v>36.200000000000045</v>
      </c>
      <c r="GK940" s="4">
        <v>13385</v>
      </c>
      <c r="GL940" s="4">
        <v>2952</v>
      </c>
      <c r="GM940" s="4">
        <v>4.9000000000000004</v>
      </c>
      <c r="GN940" s="4">
        <v>-2</v>
      </c>
      <c r="GO940" s="4">
        <v>1</v>
      </c>
      <c r="GP940" s="4">
        <v>1</v>
      </c>
      <c r="GQ940" s="4">
        <v>768.5</v>
      </c>
      <c r="GR940" s="4">
        <v>233</v>
      </c>
      <c r="GS940" s="4">
        <v>373</v>
      </c>
      <c r="GT940" s="4">
        <v>62</v>
      </c>
      <c r="GU940" s="4">
        <v>5.0999999999999996</v>
      </c>
      <c r="GV940" s="4">
        <v>-2.5</v>
      </c>
      <c r="GW940" s="4">
        <v>278</v>
      </c>
      <c r="GX940" s="4">
        <v>0</v>
      </c>
      <c r="GY940" s="4">
        <v>700</v>
      </c>
      <c r="GZ940" s="4">
        <v>30.899999999999977</v>
      </c>
      <c r="HA940" s="4">
        <v>9221</v>
      </c>
      <c r="HB940" s="4">
        <v>105</v>
      </c>
      <c r="HC940" s="4">
        <v>5.5</v>
      </c>
      <c r="HD940" s="4">
        <v>-2.6500000000000004</v>
      </c>
      <c r="HE940" s="4">
        <v>1</v>
      </c>
      <c r="HF940" s="4">
        <v>0</v>
      </c>
      <c r="HG940" s="4">
        <v>0</v>
      </c>
      <c r="HH940" s="4">
        <v>0</v>
      </c>
      <c r="HI940" s="4">
        <v>993</v>
      </c>
      <c r="HJ940" s="4">
        <v>-170</v>
      </c>
      <c r="HK940" s="4">
        <v>5.95</v>
      </c>
      <c r="HL940" s="4">
        <v>-3.05</v>
      </c>
      <c r="HM940" s="4">
        <v>940</v>
      </c>
      <c r="HN940" s="4">
        <v>37</v>
      </c>
      <c r="HO940" s="4">
        <v>621.95000000000005</v>
      </c>
      <c r="HP940" s="4">
        <v>49.400000000000091</v>
      </c>
      <c r="HQ940" s="4">
        <v>17720</v>
      </c>
      <c r="HR940" s="4">
        <v>2991</v>
      </c>
      <c r="HS940" s="4">
        <v>6.7</v>
      </c>
      <c r="HT940" s="4">
        <v>-3.7499999999999991</v>
      </c>
      <c r="HU940" s="4">
        <v>8</v>
      </c>
      <c r="HV940" s="4">
        <v>1</v>
      </c>
      <c r="HW940" s="4">
        <v>561.20000000000005</v>
      </c>
      <c r="HX940" s="4">
        <v>11.200000000000045</v>
      </c>
      <c r="HY940" s="4">
        <v>983</v>
      </c>
      <c r="HZ940" s="4">
        <v>-28</v>
      </c>
      <c r="IA940" s="4">
        <v>7.35</v>
      </c>
      <c r="IB940" s="4">
        <v>-4.7000000000000011</v>
      </c>
      <c r="IC940" s="4">
        <v>399</v>
      </c>
      <c r="ID940" s="4">
        <v>-3</v>
      </c>
      <c r="IE940" s="4">
        <v>510.65</v>
      </c>
      <c r="IF940" s="4">
        <v>38</v>
      </c>
      <c r="IG940" s="4">
        <v>10867</v>
      </c>
      <c r="IH940" s="4">
        <v>-14</v>
      </c>
      <c r="II940" s="4">
        <v>8.4499999999999993</v>
      </c>
      <c r="IJ940" s="4">
        <v>-5.7000000000000011</v>
      </c>
      <c r="IK940" s="4">
        <v>72</v>
      </c>
      <c r="IL940" s="4">
        <v>1</v>
      </c>
      <c r="IM940" s="4">
        <v>482.1</v>
      </c>
      <c r="IN940" s="4">
        <v>45.050000000000011</v>
      </c>
      <c r="IO940" s="4">
        <v>2063</v>
      </c>
      <c r="IP940" s="4">
        <v>327</v>
      </c>
      <c r="IQ940" s="4">
        <v>9.75</v>
      </c>
      <c r="IR940" s="4">
        <v>-7.3500000000000014</v>
      </c>
      <c r="IS940" s="4">
        <v>866</v>
      </c>
      <c r="IT940" s="4">
        <v>-13</v>
      </c>
      <c r="IU940" s="4">
        <v>430</v>
      </c>
      <c r="IV940" s="4">
        <v>44.899999999999977</v>
      </c>
      <c r="IW940" s="4">
        <v>15578</v>
      </c>
      <c r="IX940" s="4">
        <v>2062</v>
      </c>
      <c r="IY940" s="4">
        <v>12</v>
      </c>
      <c r="IZ940" s="4">
        <v>-8.75</v>
      </c>
      <c r="JA940" s="4">
        <v>35</v>
      </c>
      <c r="JB940" s="4">
        <v>-17</v>
      </c>
      <c r="JC940" s="4">
        <v>366.2</v>
      </c>
      <c r="JD940" s="4">
        <v>22.399999999999977</v>
      </c>
      <c r="JE940" s="4">
        <v>3862</v>
      </c>
      <c r="JF940" s="4">
        <v>1067</v>
      </c>
      <c r="JG940" s="4">
        <v>14.85</v>
      </c>
      <c r="JH940" s="4">
        <v>-10.6</v>
      </c>
      <c r="JI940" s="4">
        <v>2414</v>
      </c>
      <c r="JJ940" s="4">
        <v>55</v>
      </c>
      <c r="JK940" s="4">
        <v>337.8</v>
      </c>
      <c r="JL940" s="4">
        <v>42.5</v>
      </c>
      <c r="JM940" s="4">
        <v>19342</v>
      </c>
      <c r="JN940" s="4">
        <v>4013</v>
      </c>
      <c r="JO940" s="4">
        <v>18.5</v>
      </c>
      <c r="JP940" s="4">
        <v>-13.25</v>
      </c>
      <c r="JQ940" s="5">
        <v>294</v>
      </c>
      <c r="JR940" s="4">
        <v>20</v>
      </c>
      <c r="JS940" s="4">
        <v>284.95</v>
      </c>
      <c r="JT940" s="4">
        <v>32.299999999999983</v>
      </c>
      <c r="JU940" s="4">
        <v>6766</v>
      </c>
      <c r="JV940" s="4">
        <v>1638</v>
      </c>
      <c r="JW940" s="4">
        <v>23.35</v>
      </c>
      <c r="JX940" s="4">
        <v>-15.649999999999999</v>
      </c>
      <c r="JY940" s="4">
        <v>5433</v>
      </c>
      <c r="JZ940" s="4">
        <v>-580</v>
      </c>
      <c r="KA940" s="4">
        <v>247.6</v>
      </c>
      <c r="KB940" s="4">
        <v>32.299999999999983</v>
      </c>
      <c r="KC940" s="4">
        <v>27763</v>
      </c>
      <c r="KD940" s="4">
        <v>4203</v>
      </c>
      <c r="KE940" s="4">
        <v>30.35</v>
      </c>
      <c r="KF940" s="4">
        <v>-18.799999999999997</v>
      </c>
      <c r="KG940" s="4">
        <v>1944</v>
      </c>
      <c r="KH940" s="4">
        <v>555</v>
      </c>
      <c r="KI940" s="4">
        <v>206.7</v>
      </c>
      <c r="KJ940" s="4">
        <v>29.25</v>
      </c>
      <c r="KK940" s="4">
        <v>7516</v>
      </c>
      <c r="KL940" s="4">
        <v>3516</v>
      </c>
      <c r="KM940" s="4">
        <v>39.299999999999997</v>
      </c>
      <c r="KN940" s="4">
        <v>-22.800000000000004</v>
      </c>
      <c r="KO940" s="4">
        <v>16156</v>
      </c>
      <c r="KP940" s="4">
        <v>607</v>
      </c>
      <c r="KQ940" s="4">
        <v>168</v>
      </c>
      <c r="KR940" s="4">
        <v>24.25</v>
      </c>
      <c r="KS940" s="4">
        <v>36251</v>
      </c>
      <c r="KT940" s="4">
        <v>10467</v>
      </c>
      <c r="KU940" s="4">
        <v>51.1</v>
      </c>
      <c r="KV940" s="4">
        <v>-27.050000000000004</v>
      </c>
      <c r="KW940" s="4">
        <v>3942</v>
      </c>
      <c r="KX940" s="4">
        <v>1114</v>
      </c>
      <c r="KY940" s="4">
        <v>131.80000000000001</v>
      </c>
      <c r="KZ940" s="4">
        <v>19.500000000000014</v>
      </c>
      <c r="LA940" s="4">
        <v>7938</v>
      </c>
      <c r="LB940" s="4">
        <v>3651</v>
      </c>
      <c r="LC940" s="4">
        <v>65.75</v>
      </c>
      <c r="LD940" s="4">
        <v>-31.849999999999994</v>
      </c>
    </row>
    <row r="941" spans="1:316" x14ac:dyDescent="0.25">
      <c r="A941" s="171">
        <v>44071.460005208333</v>
      </c>
      <c r="B941" s="172">
        <v>0.45694444444444443</v>
      </c>
      <c r="C941" s="4">
        <v>11625.3</v>
      </c>
      <c r="D941" s="4">
        <v>11650</v>
      </c>
      <c r="E941" s="173">
        <v>47.350000000000016</v>
      </c>
      <c r="F941" s="173">
        <v>-99.350000000000023</v>
      </c>
      <c r="G941" s="173">
        <v>313.89999999999998</v>
      </c>
      <c r="H941" s="173">
        <v>1885.549999999999</v>
      </c>
      <c r="I941" s="173">
        <v>-4764.8</v>
      </c>
      <c r="J941" s="173">
        <v>6650.3499999999995</v>
      </c>
      <c r="K941" s="127">
        <v>12.79</v>
      </c>
      <c r="L941" s="127">
        <v>17.760000000000002</v>
      </c>
      <c r="M941" s="127">
        <v>-2.9300000000000015</v>
      </c>
      <c r="N941" s="127">
        <v>-2.9999999999997584E-2</v>
      </c>
      <c r="O941" s="127">
        <v>-0.30300712321267248</v>
      </c>
      <c r="P941" s="127">
        <v>0.74773806510030083</v>
      </c>
      <c r="Q941" s="127">
        <v>1.2117393910384946</v>
      </c>
      <c r="R941" s="4">
        <v>58168</v>
      </c>
      <c r="S941" s="4">
        <v>60979</v>
      </c>
      <c r="T941" s="173">
        <v>11642.866666666667</v>
      </c>
      <c r="U941" s="173">
        <v>1.9833333333353949</v>
      </c>
      <c r="V941" s="4">
        <v>171022</v>
      </c>
      <c r="W941" s="4">
        <v>-12775</v>
      </c>
      <c r="X941" s="173">
        <v>17.566666666667516</v>
      </c>
      <c r="Y941" s="126">
        <v>11536</v>
      </c>
      <c r="Z941" s="126">
        <v>62357</v>
      </c>
      <c r="AA941" s="126">
        <v>73893</v>
      </c>
      <c r="AB941" s="126">
        <v>2811</v>
      </c>
      <c r="AC941" s="126">
        <v>14907</v>
      </c>
      <c r="AD941" s="176" t="e">
        <v>#REF!</v>
      </c>
      <c r="AE941" s="177">
        <v>6.9709293342148121E-2</v>
      </c>
      <c r="AF941" s="177">
        <v>8.6990589988434426E-4</v>
      </c>
      <c r="AG941" s="177">
        <v>0.15068951725937479</v>
      </c>
      <c r="AH941" s="177">
        <v>-2.5831100768486448</v>
      </c>
      <c r="AI941" s="127">
        <v>6.0388713425595833E-2</v>
      </c>
      <c r="AJ941" s="127" t="s">
        <v>21</v>
      </c>
      <c r="AK941" s="4">
        <v>0</v>
      </c>
      <c r="AL941" s="178">
        <v>11600</v>
      </c>
      <c r="AM941" s="178">
        <v>11500</v>
      </c>
      <c r="AN941" s="178">
        <v>11400</v>
      </c>
      <c r="AO941" s="178">
        <v>11700</v>
      </c>
      <c r="AS941" s="4">
        <v>2.2427419354838709</v>
      </c>
      <c r="AT941" s="4">
        <v>2.0202460276781138</v>
      </c>
      <c r="AU941" s="4">
        <v>0.98560423855833246</v>
      </c>
      <c r="AV941" s="4">
        <v>0.27133425707066589</v>
      </c>
      <c r="AW941" s="4">
        <v>0.21699835676465218</v>
      </c>
      <c r="AX941" s="4">
        <v>3.7546510316833918E-2</v>
      </c>
      <c r="AY941" s="4">
        <v>18.804255319148936</v>
      </c>
      <c r="AZ941" s="4">
        <v>123</v>
      </c>
      <c r="BA941" s="4">
        <v>27.162907268170425</v>
      </c>
      <c r="BB941" s="4">
        <v>28.736111111111111</v>
      </c>
      <c r="BC941" s="4">
        <v>17.965437788018434</v>
      </c>
      <c r="BD941" s="4">
        <v>110.22857142857143</v>
      </c>
      <c r="BE941" s="4">
        <v>7.9726594863297429</v>
      </c>
      <c r="BF941" s="4">
        <v>23</v>
      </c>
      <c r="BG941" s="4">
        <v>5.1229659763313613</v>
      </c>
      <c r="BH941" s="4">
        <v>3.8553782810087496</v>
      </c>
      <c r="BI941" s="4">
        <v>3</v>
      </c>
      <c r="BJ941" s="4">
        <v>0</v>
      </c>
      <c r="BK941" s="4">
        <v>1614.9</v>
      </c>
      <c r="BL941" s="4">
        <v>39.900000000000091</v>
      </c>
      <c r="BM941" s="4">
        <v>7644</v>
      </c>
      <c r="BN941" s="4">
        <v>210</v>
      </c>
      <c r="BO941" s="4">
        <v>1.8</v>
      </c>
      <c r="BP941" s="4">
        <v>-0.74999999999999978</v>
      </c>
      <c r="BQ941" s="4">
        <v>0</v>
      </c>
      <c r="BR941" s="4">
        <v>0</v>
      </c>
      <c r="BS941" s="4">
        <v>0</v>
      </c>
      <c r="BT941" s="4">
        <v>0</v>
      </c>
      <c r="BU941" s="4">
        <v>56</v>
      </c>
      <c r="BV941" s="4">
        <v>0</v>
      </c>
      <c r="BW941" s="4">
        <v>1.8</v>
      </c>
      <c r="BX941" s="4">
        <v>-1.2</v>
      </c>
      <c r="BY941" s="4">
        <v>23</v>
      </c>
      <c r="BZ941" s="4">
        <v>0</v>
      </c>
      <c r="CA941" s="4">
        <v>0</v>
      </c>
      <c r="CB941" s="4">
        <v>0</v>
      </c>
      <c r="CC941" s="4">
        <v>451</v>
      </c>
      <c r="CD941" s="4">
        <v>78</v>
      </c>
      <c r="CE941" s="4">
        <v>2.0499999999999998</v>
      </c>
      <c r="CF941" s="4">
        <v>-0.85000000000000009</v>
      </c>
      <c r="CG941" s="4">
        <v>0</v>
      </c>
      <c r="CH941" s="4">
        <v>0</v>
      </c>
      <c r="CI941" s="4">
        <v>0</v>
      </c>
      <c r="CJ941" s="4">
        <v>0</v>
      </c>
      <c r="CK941" s="4">
        <v>0</v>
      </c>
      <c r="CL941" s="4">
        <v>0</v>
      </c>
      <c r="CM941" s="4">
        <v>2.2000000000000002</v>
      </c>
      <c r="CN941" s="4">
        <v>-9.6999999999999993</v>
      </c>
      <c r="CO941" s="4">
        <v>11</v>
      </c>
      <c r="CP941" s="4">
        <v>0</v>
      </c>
      <c r="CQ941" s="4">
        <v>1405.4</v>
      </c>
      <c r="CR941" s="4">
        <v>21.400000000000091</v>
      </c>
      <c r="CS941" s="4">
        <v>1396</v>
      </c>
      <c r="CT941" s="4">
        <v>-237</v>
      </c>
      <c r="CU941" s="4">
        <v>2.2999999999999998</v>
      </c>
      <c r="CV941" s="4">
        <v>-0.80000000000000027</v>
      </c>
      <c r="CW941" s="4">
        <v>0</v>
      </c>
      <c r="CX941" s="4">
        <v>0</v>
      </c>
      <c r="CY941" s="4">
        <v>0</v>
      </c>
      <c r="CZ941" s="4">
        <v>0</v>
      </c>
      <c r="DA941" s="4">
        <v>28</v>
      </c>
      <c r="DB941" s="4">
        <v>0</v>
      </c>
      <c r="DC941" s="4">
        <v>2.4</v>
      </c>
      <c r="DD941" s="4">
        <v>-2.0500000000000003</v>
      </c>
      <c r="DE941" s="4">
        <v>29</v>
      </c>
      <c r="DF941" s="4">
        <v>0</v>
      </c>
      <c r="DG941" s="4">
        <v>0</v>
      </c>
      <c r="DH941" s="4">
        <v>0</v>
      </c>
      <c r="DI941" s="4">
        <v>2273</v>
      </c>
      <c r="DJ941" s="4">
        <v>29</v>
      </c>
      <c r="DK941" s="4">
        <v>2.4500000000000002</v>
      </c>
      <c r="DL941" s="4">
        <v>-1</v>
      </c>
      <c r="DM941" s="4">
        <v>0</v>
      </c>
      <c r="DN941" s="4">
        <v>0</v>
      </c>
      <c r="DO941" s="4">
        <v>0</v>
      </c>
      <c r="DP941" s="4">
        <v>0</v>
      </c>
      <c r="DQ941" s="4">
        <v>19</v>
      </c>
      <c r="DR941" s="4">
        <v>18</v>
      </c>
      <c r="DS941" s="4">
        <v>2.5499999999999998</v>
      </c>
      <c r="DT941" s="4">
        <v>-2.25</v>
      </c>
      <c r="DU941" s="4">
        <v>1</v>
      </c>
      <c r="DV941" s="4">
        <v>0</v>
      </c>
      <c r="DW941" s="4">
        <v>0</v>
      </c>
      <c r="DX941" s="4">
        <v>0</v>
      </c>
      <c r="DY941" s="4">
        <v>3515</v>
      </c>
      <c r="DZ941" s="4">
        <v>-81</v>
      </c>
      <c r="EA941" s="4">
        <v>2.8</v>
      </c>
      <c r="EB941" s="4">
        <v>-1.0500000000000003</v>
      </c>
      <c r="EC941" s="4">
        <v>0</v>
      </c>
      <c r="ED941" s="4">
        <v>0</v>
      </c>
      <c r="EE941" s="4">
        <v>0</v>
      </c>
      <c r="EF941" s="4">
        <v>0</v>
      </c>
      <c r="EG941" s="4">
        <v>168</v>
      </c>
      <c r="EH941" s="4">
        <v>161</v>
      </c>
      <c r="EI941" s="4">
        <v>3</v>
      </c>
      <c r="EJ941" s="4">
        <v>-1.7000000000000002</v>
      </c>
      <c r="EK941" s="4">
        <v>101</v>
      </c>
      <c r="EL941" s="4">
        <v>0</v>
      </c>
      <c r="EM941" s="4">
        <v>1116.3</v>
      </c>
      <c r="EN941" s="4">
        <v>52.049999999999955</v>
      </c>
      <c r="EO941" s="4">
        <v>19131</v>
      </c>
      <c r="EP941" s="4">
        <v>228</v>
      </c>
      <c r="EQ941" s="4">
        <v>3.3</v>
      </c>
      <c r="ER941" s="4">
        <v>-1.1500000000000004</v>
      </c>
      <c r="ES941" s="4">
        <v>1</v>
      </c>
      <c r="ET941" s="4">
        <v>1</v>
      </c>
      <c r="EU941" s="4">
        <v>1048.2</v>
      </c>
      <c r="EV941" s="4">
        <v>377.35</v>
      </c>
      <c r="EW941" s="4">
        <v>249</v>
      </c>
      <c r="EX941" s="4">
        <v>223</v>
      </c>
      <c r="EY941" s="4">
        <v>3.45</v>
      </c>
      <c r="EZ941" s="4">
        <v>-1.5</v>
      </c>
      <c r="FA941" s="4">
        <v>27</v>
      </c>
      <c r="FB941" s="4">
        <v>1</v>
      </c>
      <c r="FC941" s="4">
        <v>1034.5999999999999</v>
      </c>
      <c r="FD941" s="4">
        <v>73.149999999999864</v>
      </c>
      <c r="FE941" s="4">
        <v>5605</v>
      </c>
      <c r="FF941" s="4">
        <v>456</v>
      </c>
      <c r="FG941" s="4">
        <v>3.7</v>
      </c>
      <c r="FH941" s="4">
        <v>-1.4500000000000002</v>
      </c>
      <c r="FI941" s="4">
        <v>0</v>
      </c>
      <c r="FJ941" s="4">
        <v>0</v>
      </c>
      <c r="FK941" s="4">
        <v>0</v>
      </c>
      <c r="FL941" s="4">
        <v>0</v>
      </c>
      <c r="FM941" s="4">
        <v>44</v>
      </c>
      <c r="FN941" s="4">
        <v>31</v>
      </c>
      <c r="FO941" s="4">
        <v>4.05</v>
      </c>
      <c r="FP941" s="4">
        <v>-1.6500000000000004</v>
      </c>
      <c r="FQ941" s="4">
        <v>9</v>
      </c>
      <c r="FR941" s="4">
        <v>0</v>
      </c>
      <c r="FS941" s="4">
        <v>911.45</v>
      </c>
      <c r="FT941" s="4">
        <v>46.100000000000023</v>
      </c>
      <c r="FU941" s="4">
        <v>16516</v>
      </c>
      <c r="FV941" s="4">
        <v>-109</v>
      </c>
      <c r="FW941" s="4">
        <v>4.3</v>
      </c>
      <c r="FX941" s="4">
        <v>-1.75</v>
      </c>
      <c r="FY941" s="4">
        <v>0</v>
      </c>
      <c r="FZ941" s="4">
        <v>0</v>
      </c>
      <c r="GA941" s="4">
        <v>0</v>
      </c>
      <c r="GB941" s="4">
        <v>0</v>
      </c>
      <c r="GC941" s="4">
        <v>299</v>
      </c>
      <c r="GD941" s="4">
        <v>-22</v>
      </c>
      <c r="GE941" s="4">
        <v>4.55</v>
      </c>
      <c r="GF941" s="4">
        <v>-1.7999999999999998</v>
      </c>
      <c r="GG941" s="4">
        <v>316</v>
      </c>
      <c r="GH941" s="4">
        <v>0</v>
      </c>
      <c r="GI941" s="4">
        <v>806.2</v>
      </c>
      <c r="GJ941" s="4">
        <v>36.200000000000045</v>
      </c>
      <c r="GK941" s="4">
        <v>13369</v>
      </c>
      <c r="GL941" s="4">
        <v>2936</v>
      </c>
      <c r="GM941" s="4">
        <v>4.9000000000000004</v>
      </c>
      <c r="GN941" s="4">
        <v>-2</v>
      </c>
      <c r="GO941" s="4">
        <v>1</v>
      </c>
      <c r="GP941" s="4">
        <v>1</v>
      </c>
      <c r="GQ941" s="4">
        <v>768.5</v>
      </c>
      <c r="GR941" s="4">
        <v>233</v>
      </c>
      <c r="GS941" s="4">
        <v>373</v>
      </c>
      <c r="GT941" s="4">
        <v>62</v>
      </c>
      <c r="GU941" s="4">
        <v>5.0999999999999996</v>
      </c>
      <c r="GV941" s="4">
        <v>-2.5</v>
      </c>
      <c r="GW941" s="4">
        <v>278</v>
      </c>
      <c r="GX941" s="4">
        <v>0</v>
      </c>
      <c r="GY941" s="4">
        <v>700</v>
      </c>
      <c r="GZ941" s="4">
        <v>30.899999999999977</v>
      </c>
      <c r="HA941" s="4">
        <v>9230</v>
      </c>
      <c r="HB941" s="4">
        <v>114</v>
      </c>
      <c r="HC941" s="4">
        <v>5.5</v>
      </c>
      <c r="HD941" s="4">
        <v>-2.6500000000000004</v>
      </c>
      <c r="HE941" s="4">
        <v>1</v>
      </c>
      <c r="HF941" s="4">
        <v>0</v>
      </c>
      <c r="HG941" s="4">
        <v>0</v>
      </c>
      <c r="HH941" s="4">
        <v>0</v>
      </c>
      <c r="HI941" s="4">
        <v>993</v>
      </c>
      <c r="HJ941" s="4">
        <v>-170</v>
      </c>
      <c r="HK941" s="4">
        <v>5.95</v>
      </c>
      <c r="HL941" s="4">
        <v>-3.05</v>
      </c>
      <c r="HM941" s="4">
        <v>940</v>
      </c>
      <c r="HN941" s="4">
        <v>37</v>
      </c>
      <c r="HO941" s="4">
        <v>621.95000000000005</v>
      </c>
      <c r="HP941" s="4">
        <v>49.400000000000091</v>
      </c>
      <c r="HQ941" s="4">
        <v>17676</v>
      </c>
      <c r="HR941" s="4">
        <v>2947</v>
      </c>
      <c r="HS941" s="4">
        <v>6.7</v>
      </c>
      <c r="HT941" s="4">
        <v>-3.7499999999999991</v>
      </c>
      <c r="HU941" s="4">
        <v>8</v>
      </c>
      <c r="HV941" s="4">
        <v>1</v>
      </c>
      <c r="HW941" s="4">
        <v>561.20000000000005</v>
      </c>
      <c r="HX941" s="4">
        <v>11.200000000000045</v>
      </c>
      <c r="HY941" s="4">
        <v>984</v>
      </c>
      <c r="HZ941" s="4">
        <v>-27</v>
      </c>
      <c r="IA941" s="4">
        <v>7.4</v>
      </c>
      <c r="IB941" s="4">
        <v>-4.6500000000000004</v>
      </c>
      <c r="IC941" s="4">
        <v>399</v>
      </c>
      <c r="ID941" s="4">
        <v>-3</v>
      </c>
      <c r="IE941" s="4">
        <v>510.65</v>
      </c>
      <c r="IF941" s="4">
        <v>38</v>
      </c>
      <c r="IG941" s="4">
        <v>10838</v>
      </c>
      <c r="IH941" s="4">
        <v>-43</v>
      </c>
      <c r="II941" s="4">
        <v>8.4</v>
      </c>
      <c r="IJ941" s="4">
        <v>-5.75</v>
      </c>
      <c r="IK941" s="4">
        <v>72</v>
      </c>
      <c r="IL941" s="4">
        <v>1</v>
      </c>
      <c r="IM941" s="4">
        <v>482.1</v>
      </c>
      <c r="IN941" s="4">
        <v>45.050000000000011</v>
      </c>
      <c r="IO941" s="4">
        <v>2069</v>
      </c>
      <c r="IP941" s="4">
        <v>333</v>
      </c>
      <c r="IQ941" s="4">
        <v>9.9</v>
      </c>
      <c r="IR941" s="4">
        <v>-7.2000000000000011</v>
      </c>
      <c r="IS941" s="4">
        <v>868</v>
      </c>
      <c r="IT941" s="4">
        <v>-11</v>
      </c>
      <c r="IU941" s="4">
        <v>428</v>
      </c>
      <c r="IV941" s="4">
        <v>42.899999999999977</v>
      </c>
      <c r="IW941" s="4">
        <v>15594</v>
      </c>
      <c r="IX941" s="4">
        <v>2078</v>
      </c>
      <c r="IY941" s="4">
        <v>11.9</v>
      </c>
      <c r="IZ941" s="4">
        <v>-8.85</v>
      </c>
      <c r="JA941" s="4">
        <v>35</v>
      </c>
      <c r="JB941" s="4">
        <v>-17</v>
      </c>
      <c r="JC941" s="4">
        <v>366.2</v>
      </c>
      <c r="JD941" s="4">
        <v>22.399999999999977</v>
      </c>
      <c r="JE941" s="4">
        <v>3858</v>
      </c>
      <c r="JF941" s="4">
        <v>1063</v>
      </c>
      <c r="JG941" s="4">
        <v>14.85</v>
      </c>
      <c r="JH941" s="4">
        <v>-10.6</v>
      </c>
      <c r="JI941" s="4">
        <v>2414</v>
      </c>
      <c r="JJ941" s="4">
        <v>55</v>
      </c>
      <c r="JK941" s="4">
        <v>335.25</v>
      </c>
      <c r="JL941" s="4">
        <v>39.949999999999989</v>
      </c>
      <c r="JM941" s="4">
        <v>19246</v>
      </c>
      <c r="JN941" s="4">
        <v>3917</v>
      </c>
      <c r="JO941" s="4">
        <v>18.600000000000001</v>
      </c>
      <c r="JP941" s="4">
        <v>-13.149999999999999</v>
      </c>
      <c r="JQ941" s="5">
        <v>294</v>
      </c>
      <c r="JR941" s="4">
        <v>20</v>
      </c>
      <c r="JS941" s="4">
        <v>284.95</v>
      </c>
      <c r="JT941" s="4">
        <v>32.299999999999983</v>
      </c>
      <c r="JU941" s="4">
        <v>6762</v>
      </c>
      <c r="JV941" s="4">
        <v>1634</v>
      </c>
      <c r="JW941" s="4">
        <v>23.35</v>
      </c>
      <c r="JX941" s="4">
        <v>-15.649999999999999</v>
      </c>
      <c r="JY941" s="4">
        <v>5408</v>
      </c>
      <c r="JZ941" s="4">
        <v>-605</v>
      </c>
      <c r="KA941" s="4">
        <v>244.55</v>
      </c>
      <c r="KB941" s="4">
        <v>29.25</v>
      </c>
      <c r="KC941" s="4">
        <v>27705</v>
      </c>
      <c r="KD941" s="4">
        <v>4145</v>
      </c>
      <c r="KE941" s="4">
        <v>30.4</v>
      </c>
      <c r="KF941" s="4">
        <v>-18.75</v>
      </c>
      <c r="KG941" s="4">
        <v>1943</v>
      </c>
      <c r="KH941" s="4">
        <v>554</v>
      </c>
      <c r="KI941" s="4">
        <v>206.15</v>
      </c>
      <c r="KJ941" s="4">
        <v>28.700000000000017</v>
      </c>
      <c r="KK941" s="4">
        <v>7491</v>
      </c>
      <c r="KL941" s="4">
        <v>3491</v>
      </c>
      <c r="KM941" s="4">
        <v>39.25</v>
      </c>
      <c r="KN941" s="4">
        <v>-22.85</v>
      </c>
      <c r="KO941" s="4">
        <v>16120</v>
      </c>
      <c r="KP941" s="4">
        <v>571</v>
      </c>
      <c r="KQ941" s="4">
        <v>168.3</v>
      </c>
      <c r="KR941" s="4">
        <v>24.550000000000011</v>
      </c>
      <c r="KS941" s="4">
        <v>36153</v>
      </c>
      <c r="KT941" s="4">
        <v>10369</v>
      </c>
      <c r="KU941" s="4">
        <v>51</v>
      </c>
      <c r="KV941" s="4">
        <v>-27.150000000000006</v>
      </c>
      <c r="KW941" s="4">
        <v>3902</v>
      </c>
      <c r="KX941" s="4">
        <v>1074</v>
      </c>
      <c r="KY941" s="4">
        <v>131.5</v>
      </c>
      <c r="KZ941" s="4">
        <v>19.200000000000003</v>
      </c>
      <c r="LA941" s="4">
        <v>7883</v>
      </c>
      <c r="LB941" s="4">
        <v>3596</v>
      </c>
      <c r="LC941" s="4">
        <v>65.8</v>
      </c>
      <c r="LD941" s="4">
        <v>-31.799999999999997</v>
      </c>
    </row>
    <row r="942" spans="1:316" x14ac:dyDescent="0.25">
      <c r="A942" s="171">
        <v>44071.456136689812</v>
      </c>
      <c r="B942" s="172">
        <v>0.4548611111111111</v>
      </c>
      <c r="C942" s="4">
        <v>11628.3</v>
      </c>
      <c r="D942" s="4">
        <v>11650</v>
      </c>
      <c r="E942" s="173">
        <v>37.749999999999993</v>
      </c>
      <c r="F942" s="173">
        <v>-98</v>
      </c>
      <c r="G942" s="173">
        <v>313.89999999999998</v>
      </c>
      <c r="H942" s="173">
        <v>1821.1499999999992</v>
      </c>
      <c r="I942" s="173">
        <v>-4760.5999999999995</v>
      </c>
      <c r="J942" s="173">
        <v>6581.7499999999982</v>
      </c>
      <c r="K942" s="127">
        <v>12.79</v>
      </c>
      <c r="L942" s="127">
        <v>17.760000000000002</v>
      </c>
      <c r="M942" s="127">
        <v>-2.9300000000000015</v>
      </c>
      <c r="N942" s="127">
        <v>-2.9999999999997584E-2</v>
      </c>
      <c r="O942" s="127">
        <v>-0.31163310123282378</v>
      </c>
      <c r="P942" s="127">
        <v>0.74735710754548723</v>
      </c>
      <c r="Q942" s="127">
        <v>1.2120402987787462</v>
      </c>
      <c r="R942" s="4">
        <v>57339</v>
      </c>
      <c r="S942" s="4">
        <v>60044</v>
      </c>
      <c r="T942" s="173">
        <v>11640.75</v>
      </c>
      <c r="U942" s="173">
        <v>-2.5833333333339397</v>
      </c>
      <c r="V942" s="4">
        <v>170556</v>
      </c>
      <c r="W942" s="4">
        <v>-12778</v>
      </c>
      <c r="X942" s="173">
        <v>12.450000000000728</v>
      </c>
      <c r="Y942" s="126">
        <v>11061</v>
      </c>
      <c r="Z942" s="126">
        <v>61418</v>
      </c>
      <c r="AA942" s="126">
        <v>72479</v>
      </c>
      <c r="AB942" s="126">
        <v>2705</v>
      </c>
      <c r="AC942" s="126">
        <v>14544</v>
      </c>
      <c r="AD942" s="176" t="e">
        <v>#REF!</v>
      </c>
      <c r="AE942" s="177">
        <v>7.6545319370791884E-2</v>
      </c>
      <c r="AF942" s="177">
        <v>-3.3872494508800114E-3</v>
      </c>
      <c r="AG942" s="177">
        <v>0.160303898146712</v>
      </c>
      <c r="AH942" s="177">
        <v>-0.31288157429706381</v>
      </c>
      <c r="AI942" s="127">
        <v>6.5968881167511248E-3</v>
      </c>
      <c r="AJ942" s="127" t="s">
        <v>21</v>
      </c>
      <c r="AK942" s="4">
        <v>0</v>
      </c>
      <c r="AL942" s="178">
        <v>11600</v>
      </c>
      <c r="AM942" s="178">
        <v>11500</v>
      </c>
      <c r="AN942" s="178">
        <v>11400</v>
      </c>
      <c r="AO942" s="178">
        <v>11700</v>
      </c>
      <c r="AS942" s="4">
        <v>2.2363286104896845</v>
      </c>
      <c r="AT942" s="4">
        <v>1.9705882352941178</v>
      </c>
      <c r="AU942" s="4">
        <v>0.96732048914747593</v>
      </c>
      <c r="AV942" s="4">
        <v>0.27477034120734906</v>
      </c>
      <c r="AW942" s="4">
        <v>0.21602176820550661</v>
      </c>
      <c r="AX942" s="4">
        <v>3.2764505119453925E-2</v>
      </c>
      <c r="AY942" s="4">
        <v>18.851063829787233</v>
      </c>
      <c r="AZ942" s="4">
        <v>123</v>
      </c>
      <c r="BA942" s="4">
        <v>27.200501253132831</v>
      </c>
      <c r="BB942" s="4">
        <v>28.527777777777779</v>
      </c>
      <c r="BC942" s="4">
        <v>18.13479262672811</v>
      </c>
      <c r="BD942" s="4">
        <v>109.71428571428571</v>
      </c>
      <c r="BE942" s="4">
        <v>7.9283930058284762</v>
      </c>
      <c r="BF942" s="4">
        <v>23.023809523809526</v>
      </c>
      <c r="BG942" s="4">
        <v>5.138512887075839</v>
      </c>
      <c r="BH942" s="4">
        <v>3.8814432989690721</v>
      </c>
      <c r="BI942" s="4">
        <v>3</v>
      </c>
      <c r="BJ942" s="4">
        <v>0</v>
      </c>
      <c r="BK942" s="4">
        <v>1614.9</v>
      </c>
      <c r="BL942" s="4">
        <v>39.900000000000091</v>
      </c>
      <c r="BM942" s="4">
        <v>7651</v>
      </c>
      <c r="BN942" s="4">
        <v>217</v>
      </c>
      <c r="BO942" s="4">
        <v>1.95</v>
      </c>
      <c r="BP942" s="4">
        <v>-0.59999999999999987</v>
      </c>
      <c r="BQ942" s="4">
        <v>0</v>
      </c>
      <c r="BR942" s="4">
        <v>0</v>
      </c>
      <c r="BS942" s="4">
        <v>0</v>
      </c>
      <c r="BT942" s="4">
        <v>0</v>
      </c>
      <c r="BU942" s="4">
        <v>56</v>
      </c>
      <c r="BV942" s="4">
        <v>0</v>
      </c>
      <c r="BW942" s="4">
        <v>1.8</v>
      </c>
      <c r="BX942" s="4">
        <v>-1.2</v>
      </c>
      <c r="BY942" s="4">
        <v>23</v>
      </c>
      <c r="BZ942" s="4">
        <v>0</v>
      </c>
      <c r="CA942" s="4">
        <v>0</v>
      </c>
      <c r="CB942" s="4">
        <v>0</v>
      </c>
      <c r="CC942" s="4">
        <v>446</v>
      </c>
      <c r="CD942" s="4">
        <v>73</v>
      </c>
      <c r="CE942" s="4">
        <v>2.0499999999999998</v>
      </c>
      <c r="CF942" s="4">
        <v>-0.85000000000000009</v>
      </c>
      <c r="CG942" s="4">
        <v>0</v>
      </c>
      <c r="CH942" s="4">
        <v>0</v>
      </c>
      <c r="CI942" s="4">
        <v>0</v>
      </c>
      <c r="CJ942" s="4">
        <v>0</v>
      </c>
      <c r="CK942" s="4">
        <v>0</v>
      </c>
      <c r="CL942" s="4">
        <v>0</v>
      </c>
      <c r="CM942" s="4">
        <v>2.2000000000000002</v>
      </c>
      <c r="CN942" s="4">
        <v>-9.6999999999999993</v>
      </c>
      <c r="CO942" s="4">
        <v>11</v>
      </c>
      <c r="CP942" s="4">
        <v>0</v>
      </c>
      <c r="CQ942" s="4">
        <v>1405.4</v>
      </c>
      <c r="CR942" s="4">
        <v>21.400000000000091</v>
      </c>
      <c r="CS942" s="4">
        <v>1396</v>
      </c>
      <c r="CT942" s="4">
        <v>-237</v>
      </c>
      <c r="CU942" s="4">
        <v>2.2999999999999998</v>
      </c>
      <c r="CV942" s="4">
        <v>-0.80000000000000027</v>
      </c>
      <c r="CW942" s="4">
        <v>0</v>
      </c>
      <c r="CX942" s="4">
        <v>0</v>
      </c>
      <c r="CY942" s="4">
        <v>0</v>
      </c>
      <c r="CZ942" s="4">
        <v>0</v>
      </c>
      <c r="DA942" s="4">
        <v>28</v>
      </c>
      <c r="DB942" s="4">
        <v>0</v>
      </c>
      <c r="DC942" s="4">
        <v>2.4</v>
      </c>
      <c r="DD942" s="4">
        <v>-2.0500000000000003</v>
      </c>
      <c r="DE942" s="4">
        <v>29</v>
      </c>
      <c r="DF942" s="4">
        <v>0</v>
      </c>
      <c r="DG942" s="4">
        <v>0</v>
      </c>
      <c r="DH942" s="4">
        <v>0</v>
      </c>
      <c r="DI942" s="4">
        <v>2273</v>
      </c>
      <c r="DJ942" s="4">
        <v>29</v>
      </c>
      <c r="DK942" s="4">
        <v>2.4500000000000002</v>
      </c>
      <c r="DL942" s="4">
        <v>-1</v>
      </c>
      <c r="DM942" s="4">
        <v>0</v>
      </c>
      <c r="DN942" s="4">
        <v>0</v>
      </c>
      <c r="DO942" s="4">
        <v>0</v>
      </c>
      <c r="DP942" s="4">
        <v>0</v>
      </c>
      <c r="DQ942" s="4">
        <v>19</v>
      </c>
      <c r="DR942" s="4">
        <v>18</v>
      </c>
      <c r="DS942" s="4">
        <v>2.5499999999999998</v>
      </c>
      <c r="DT942" s="4">
        <v>-2.25</v>
      </c>
      <c r="DU942" s="4">
        <v>1</v>
      </c>
      <c r="DV942" s="4">
        <v>0</v>
      </c>
      <c r="DW942" s="4">
        <v>0</v>
      </c>
      <c r="DX942" s="4">
        <v>0</v>
      </c>
      <c r="DY942" s="4">
        <v>3504</v>
      </c>
      <c r="DZ942" s="4">
        <v>-92</v>
      </c>
      <c r="EA942" s="4">
        <v>2.8</v>
      </c>
      <c r="EB942" s="4">
        <v>-1.0500000000000003</v>
      </c>
      <c r="EC942" s="4">
        <v>0</v>
      </c>
      <c r="ED942" s="4">
        <v>0</v>
      </c>
      <c r="EE942" s="4">
        <v>0</v>
      </c>
      <c r="EF942" s="4">
        <v>0</v>
      </c>
      <c r="EG942" s="4">
        <v>168</v>
      </c>
      <c r="EH942" s="4">
        <v>161</v>
      </c>
      <c r="EI942" s="4">
        <v>3</v>
      </c>
      <c r="EJ942" s="4">
        <v>-1.7000000000000002</v>
      </c>
      <c r="EK942" s="4">
        <v>101</v>
      </c>
      <c r="EL942" s="4">
        <v>0</v>
      </c>
      <c r="EM942" s="4">
        <v>0</v>
      </c>
      <c r="EN942" s="4">
        <v>0</v>
      </c>
      <c r="EO942" s="4">
        <v>19112</v>
      </c>
      <c r="EP942" s="4">
        <v>209</v>
      </c>
      <c r="EQ942" s="4">
        <v>3.2</v>
      </c>
      <c r="ER942" s="4">
        <v>-1.25</v>
      </c>
      <c r="ES942" s="4">
        <v>1</v>
      </c>
      <c r="ET942" s="4">
        <v>1</v>
      </c>
      <c r="EU942" s="4">
        <v>1048.2</v>
      </c>
      <c r="EV942" s="4">
        <v>377.35</v>
      </c>
      <c r="EW942" s="4">
        <v>249</v>
      </c>
      <c r="EX942" s="4">
        <v>223</v>
      </c>
      <c r="EY942" s="4">
        <v>3.45</v>
      </c>
      <c r="EZ942" s="4">
        <v>-1.5</v>
      </c>
      <c r="FA942" s="4">
        <v>27</v>
      </c>
      <c r="FB942" s="4">
        <v>1</v>
      </c>
      <c r="FC942" s="4">
        <v>1034.5999999999999</v>
      </c>
      <c r="FD942" s="4">
        <v>73.149999999999864</v>
      </c>
      <c r="FE942" s="4">
        <v>5657</v>
      </c>
      <c r="FF942" s="4">
        <v>508</v>
      </c>
      <c r="FG942" s="4">
        <v>3.75</v>
      </c>
      <c r="FH942" s="4">
        <v>-1.4000000000000004</v>
      </c>
      <c r="FI942" s="4">
        <v>0</v>
      </c>
      <c r="FJ942" s="4">
        <v>0</v>
      </c>
      <c r="FK942" s="4">
        <v>0</v>
      </c>
      <c r="FL942" s="4">
        <v>0</v>
      </c>
      <c r="FM942" s="4">
        <v>44</v>
      </c>
      <c r="FN942" s="4">
        <v>31</v>
      </c>
      <c r="FO942" s="4">
        <v>4.05</v>
      </c>
      <c r="FP942" s="4">
        <v>-1.6500000000000004</v>
      </c>
      <c r="FQ942" s="4">
        <v>9</v>
      </c>
      <c r="FR942" s="4">
        <v>0</v>
      </c>
      <c r="FS942" s="4">
        <v>911.45</v>
      </c>
      <c r="FT942" s="4">
        <v>46.100000000000023</v>
      </c>
      <c r="FU942" s="4">
        <v>16516</v>
      </c>
      <c r="FV942" s="4">
        <v>-109</v>
      </c>
      <c r="FW942" s="4">
        <v>4.3</v>
      </c>
      <c r="FX942" s="4">
        <v>-1.75</v>
      </c>
      <c r="FY942" s="4">
        <v>0</v>
      </c>
      <c r="FZ942" s="4">
        <v>0</v>
      </c>
      <c r="GA942" s="4">
        <v>0</v>
      </c>
      <c r="GB942" s="4">
        <v>0</v>
      </c>
      <c r="GC942" s="4">
        <v>299</v>
      </c>
      <c r="GD942" s="4">
        <v>-22</v>
      </c>
      <c r="GE942" s="4">
        <v>4.55</v>
      </c>
      <c r="GF942" s="4">
        <v>-1.7999999999999998</v>
      </c>
      <c r="GG942" s="4">
        <v>316</v>
      </c>
      <c r="GH942" s="4">
        <v>0</v>
      </c>
      <c r="GI942" s="4">
        <v>806.2</v>
      </c>
      <c r="GJ942" s="4">
        <v>36.200000000000045</v>
      </c>
      <c r="GK942" s="4">
        <v>13399</v>
      </c>
      <c r="GL942" s="4">
        <v>2966</v>
      </c>
      <c r="GM942" s="4">
        <v>4.8</v>
      </c>
      <c r="GN942" s="4">
        <v>-2.1000000000000005</v>
      </c>
      <c r="GO942" s="4">
        <v>1</v>
      </c>
      <c r="GP942" s="4">
        <v>1</v>
      </c>
      <c r="GQ942" s="4">
        <v>768.5</v>
      </c>
      <c r="GR942" s="4">
        <v>233</v>
      </c>
      <c r="GS942" s="4">
        <v>376</v>
      </c>
      <c r="GT942" s="4">
        <v>65</v>
      </c>
      <c r="GU942" s="4">
        <v>5.0999999999999996</v>
      </c>
      <c r="GV942" s="4">
        <v>-2.5</v>
      </c>
      <c r="GW942" s="4">
        <v>278</v>
      </c>
      <c r="GX942" s="4">
        <v>0</v>
      </c>
      <c r="GY942" s="4">
        <v>700</v>
      </c>
      <c r="GZ942" s="4">
        <v>30.899999999999977</v>
      </c>
      <c r="HA942" s="4">
        <v>9227</v>
      </c>
      <c r="HB942" s="4">
        <v>111</v>
      </c>
      <c r="HC942" s="4">
        <v>5.5</v>
      </c>
      <c r="HD942" s="4">
        <v>-2.6500000000000004</v>
      </c>
      <c r="HE942" s="4">
        <v>1</v>
      </c>
      <c r="HF942" s="4">
        <v>0</v>
      </c>
      <c r="HG942" s="4">
        <v>0</v>
      </c>
      <c r="HH942" s="4">
        <v>0</v>
      </c>
      <c r="HI942" s="4">
        <v>991</v>
      </c>
      <c r="HJ942" s="4">
        <v>-172</v>
      </c>
      <c r="HK942" s="4">
        <v>5.9</v>
      </c>
      <c r="HL942" s="4">
        <v>-3.0999999999999996</v>
      </c>
      <c r="HM942" s="4">
        <v>940</v>
      </c>
      <c r="HN942" s="4">
        <v>37</v>
      </c>
      <c r="HO942" s="4">
        <v>621.95000000000005</v>
      </c>
      <c r="HP942" s="4">
        <v>49.400000000000091</v>
      </c>
      <c r="HQ942" s="4">
        <v>17720</v>
      </c>
      <c r="HR942" s="4">
        <v>2991</v>
      </c>
      <c r="HS942" s="4">
        <v>6.6</v>
      </c>
      <c r="HT942" s="4">
        <v>-3.8499999999999996</v>
      </c>
      <c r="HU942" s="4">
        <v>8</v>
      </c>
      <c r="HV942" s="4">
        <v>1</v>
      </c>
      <c r="HW942" s="4">
        <v>561.20000000000005</v>
      </c>
      <c r="HX942" s="4">
        <v>11.200000000000045</v>
      </c>
      <c r="HY942" s="4">
        <v>984</v>
      </c>
      <c r="HZ942" s="4">
        <v>-27</v>
      </c>
      <c r="IA942" s="4">
        <v>7.35</v>
      </c>
      <c r="IB942" s="4">
        <v>-4.7000000000000011</v>
      </c>
      <c r="IC942" s="4">
        <v>399</v>
      </c>
      <c r="ID942" s="4">
        <v>-3</v>
      </c>
      <c r="IE942" s="4">
        <v>510.65</v>
      </c>
      <c r="IF942" s="4">
        <v>38</v>
      </c>
      <c r="IG942" s="4">
        <v>10853</v>
      </c>
      <c r="IH942" s="4">
        <v>-28</v>
      </c>
      <c r="II942" s="4">
        <v>8.4</v>
      </c>
      <c r="IJ942" s="4">
        <v>-5.75</v>
      </c>
      <c r="IK942" s="4">
        <v>72</v>
      </c>
      <c r="IL942" s="4">
        <v>1</v>
      </c>
      <c r="IM942" s="4">
        <v>482.1</v>
      </c>
      <c r="IN942" s="4">
        <v>45.050000000000011</v>
      </c>
      <c r="IO942" s="4">
        <v>2054</v>
      </c>
      <c r="IP942" s="4">
        <v>318</v>
      </c>
      <c r="IQ942" s="4">
        <v>9.8000000000000007</v>
      </c>
      <c r="IR942" s="4">
        <v>-7.3000000000000007</v>
      </c>
      <c r="IS942" s="4">
        <v>868</v>
      </c>
      <c r="IT942" s="4">
        <v>-11</v>
      </c>
      <c r="IU942" s="4">
        <v>428.95</v>
      </c>
      <c r="IV942" s="4">
        <v>43.849999999999966</v>
      </c>
      <c r="IW942" s="4">
        <v>15741</v>
      </c>
      <c r="IX942" s="4">
        <v>2225</v>
      </c>
      <c r="IY942" s="4">
        <v>11.9</v>
      </c>
      <c r="IZ942" s="4">
        <v>-8.85</v>
      </c>
      <c r="JA942" s="4">
        <v>35</v>
      </c>
      <c r="JB942" s="4">
        <v>-17</v>
      </c>
      <c r="JC942" s="4">
        <v>366.2</v>
      </c>
      <c r="JD942" s="4">
        <v>22.399999999999977</v>
      </c>
      <c r="JE942" s="4">
        <v>3840</v>
      </c>
      <c r="JF942" s="4">
        <v>1045</v>
      </c>
      <c r="JG942" s="4">
        <v>15</v>
      </c>
      <c r="JH942" s="4">
        <v>-10.45</v>
      </c>
      <c r="JI942" s="4">
        <v>2402</v>
      </c>
      <c r="JJ942" s="4">
        <v>43</v>
      </c>
      <c r="JK942" s="4">
        <v>336.05</v>
      </c>
      <c r="JL942" s="4">
        <v>40.75</v>
      </c>
      <c r="JM942" s="4">
        <v>19044</v>
      </c>
      <c r="JN942" s="4">
        <v>3715</v>
      </c>
      <c r="JO942" s="4">
        <v>18.600000000000001</v>
      </c>
      <c r="JP942" s="4">
        <v>-13.149999999999999</v>
      </c>
      <c r="JQ942" s="5">
        <v>294</v>
      </c>
      <c r="JR942" s="4">
        <v>20</v>
      </c>
      <c r="JS942" s="4">
        <v>284.95</v>
      </c>
      <c r="JT942" s="4">
        <v>32.299999999999983</v>
      </c>
      <c r="JU942" s="4">
        <v>6769</v>
      </c>
      <c r="JV942" s="4">
        <v>1641</v>
      </c>
      <c r="JW942" s="4">
        <v>23.45</v>
      </c>
      <c r="JX942" s="4">
        <v>-15.55</v>
      </c>
      <c r="JY942" s="4">
        <v>5393</v>
      </c>
      <c r="JZ942" s="4">
        <v>-620</v>
      </c>
      <c r="KA942" s="4">
        <v>244.65</v>
      </c>
      <c r="KB942" s="4">
        <v>29.349999999999994</v>
      </c>
      <c r="KC942" s="4">
        <v>27712</v>
      </c>
      <c r="KD942" s="4">
        <v>4152</v>
      </c>
      <c r="KE942" s="4">
        <v>30.5</v>
      </c>
      <c r="KF942" s="4">
        <v>-18.649999999999999</v>
      </c>
      <c r="KG942" s="4">
        <v>1940</v>
      </c>
      <c r="KH942" s="4">
        <v>551</v>
      </c>
      <c r="KI942" s="4">
        <v>205.15</v>
      </c>
      <c r="KJ942" s="4">
        <v>27.700000000000017</v>
      </c>
      <c r="KK942" s="4">
        <v>7530</v>
      </c>
      <c r="KL942" s="4">
        <v>3530</v>
      </c>
      <c r="KM942" s="4">
        <v>39.35</v>
      </c>
      <c r="KN942" s="4">
        <v>-22.75</v>
      </c>
      <c r="KO942" s="4">
        <v>16092</v>
      </c>
      <c r="KP942" s="4">
        <v>543</v>
      </c>
      <c r="KQ942" s="4">
        <v>164</v>
      </c>
      <c r="KR942" s="4">
        <v>20.25</v>
      </c>
      <c r="KS942" s="4">
        <v>35987</v>
      </c>
      <c r="KT942" s="4">
        <v>10203</v>
      </c>
      <c r="KU942" s="4">
        <v>51.25</v>
      </c>
      <c r="KV942" s="4">
        <v>-26.900000000000006</v>
      </c>
      <c r="KW942" s="4">
        <v>3910</v>
      </c>
      <c r="KX942" s="4">
        <v>1082</v>
      </c>
      <c r="KY942" s="4">
        <v>129.05000000000001</v>
      </c>
      <c r="KZ942" s="4">
        <v>16.750000000000014</v>
      </c>
      <c r="LA942" s="4">
        <v>7705</v>
      </c>
      <c r="LB942" s="4">
        <v>3418</v>
      </c>
      <c r="LC942" s="4">
        <v>66.05</v>
      </c>
      <c r="LD942" s="4">
        <v>-31.549999999999997</v>
      </c>
    </row>
    <row r="943" spans="1:316" x14ac:dyDescent="0.25">
      <c r="A943" s="171">
        <v>44071.454987500001</v>
      </c>
      <c r="B943" s="172">
        <v>0.45347222222222222</v>
      </c>
      <c r="C943" s="4">
        <v>11626.95</v>
      </c>
      <c r="D943" s="4">
        <v>11650</v>
      </c>
      <c r="E943" s="173">
        <v>50.399999999999984</v>
      </c>
      <c r="F943" s="173">
        <v>-102.30000000000001</v>
      </c>
      <c r="G943" s="173">
        <v>313.89999999999998</v>
      </c>
      <c r="H943" s="173">
        <v>1847.4499999999998</v>
      </c>
      <c r="I943" s="173">
        <v>-4782.7</v>
      </c>
      <c r="J943" s="173">
        <v>6630.15</v>
      </c>
      <c r="K943" s="127">
        <v>12.79</v>
      </c>
      <c r="L943" s="127">
        <v>17.760000000000002</v>
      </c>
      <c r="M943" s="127">
        <v>-2.9300000000000015</v>
      </c>
      <c r="N943" s="127">
        <v>-2.9999999999997584E-2</v>
      </c>
      <c r="O943" s="127">
        <v>-0.30777638299210913</v>
      </c>
      <c r="P943" s="127">
        <v>0.74753516820956556</v>
      </c>
      <c r="Q943" s="127">
        <v>1.1951734267119778</v>
      </c>
      <c r="R943" s="4">
        <v>58438</v>
      </c>
      <c r="S943" s="4">
        <v>57460</v>
      </c>
      <c r="T943" s="173">
        <v>11643.333333333334</v>
      </c>
      <c r="U943" s="173">
        <v>6.4333333333343035</v>
      </c>
      <c r="V943" s="4">
        <v>170556</v>
      </c>
      <c r="W943" s="4">
        <v>-12628</v>
      </c>
      <c r="X943" s="173">
        <v>16.383333333333212</v>
      </c>
      <c r="Y943" s="126">
        <v>11952</v>
      </c>
      <c r="Z943" s="126">
        <v>58808</v>
      </c>
      <c r="AA943" s="126">
        <v>70760</v>
      </c>
      <c r="AB943" s="126">
        <v>-978</v>
      </c>
      <c r="AC943" s="126">
        <v>12427</v>
      </c>
      <c r="AD943" s="176" t="e">
        <v>#REF!</v>
      </c>
      <c r="AE943" s="177">
        <v>4.9458492560902428E-2</v>
      </c>
      <c r="AF943" s="177">
        <v>-4.8979307592832899E-3</v>
      </c>
      <c r="AG943" s="177">
        <v>0.17523237011592505</v>
      </c>
      <c r="AH943" s="177">
        <v>-5.1962605708378372E-2</v>
      </c>
      <c r="AI943" s="127">
        <v>-1.4194404769035713E-2</v>
      </c>
      <c r="AJ943" s="127" t="s">
        <v>21</v>
      </c>
      <c r="AK943" s="4">
        <v>0</v>
      </c>
      <c r="AL943" s="178">
        <v>11600</v>
      </c>
      <c r="AM943" s="178">
        <v>11500</v>
      </c>
      <c r="AN943" s="178">
        <v>11400</v>
      </c>
      <c r="AO943" s="178">
        <v>11700</v>
      </c>
      <c r="AS943" s="4">
        <v>2.2384001014198782</v>
      </c>
      <c r="AT943" s="4">
        <v>1.8972081218274113</v>
      </c>
      <c r="AU943" s="4">
        <v>0.92939520834763512</v>
      </c>
      <c r="AV943" s="4">
        <v>0.25305068836045058</v>
      </c>
      <c r="AW943" s="4">
        <v>0.21674944183715314</v>
      </c>
      <c r="AX943" s="4">
        <v>3.3133916244822828E-2</v>
      </c>
      <c r="AY943" s="4">
        <v>18.892553191489363</v>
      </c>
      <c r="AZ943" s="4">
        <v>124.125</v>
      </c>
      <c r="BA943" s="4">
        <v>27.102756892230577</v>
      </c>
      <c r="BB943" s="4">
        <v>28.125</v>
      </c>
      <c r="BC943" s="4">
        <v>18.077188940092167</v>
      </c>
      <c r="BD943" s="4">
        <v>108</v>
      </c>
      <c r="BE943" s="4">
        <v>7.877601998334721</v>
      </c>
      <c r="BF943" s="4">
        <v>22.646258503401359</v>
      </c>
      <c r="BG943" s="4">
        <v>5.1448159278737791</v>
      </c>
      <c r="BH943" s="4">
        <v>3.8103092783505152</v>
      </c>
      <c r="BI943" s="4">
        <v>3</v>
      </c>
      <c r="BJ943" s="4">
        <v>0</v>
      </c>
      <c r="BK943" s="4">
        <v>1614.9</v>
      </c>
      <c r="BL943" s="4">
        <v>39.900000000000091</v>
      </c>
      <c r="BM943" s="4">
        <v>7654</v>
      </c>
      <c r="BN943" s="4">
        <v>220</v>
      </c>
      <c r="BO943" s="4">
        <v>1.85</v>
      </c>
      <c r="BP943" s="4">
        <v>-0.69999999999999973</v>
      </c>
      <c r="BQ943" s="4">
        <v>0</v>
      </c>
      <c r="BR943" s="4">
        <v>0</v>
      </c>
      <c r="BS943" s="4">
        <v>0</v>
      </c>
      <c r="BT943" s="4">
        <v>0</v>
      </c>
      <c r="BU943" s="4">
        <v>56</v>
      </c>
      <c r="BV943" s="4">
        <v>0</v>
      </c>
      <c r="BW943" s="4">
        <v>1.8</v>
      </c>
      <c r="BX943" s="4">
        <v>-1.2</v>
      </c>
      <c r="BY943" s="4">
        <v>23</v>
      </c>
      <c r="BZ943" s="4">
        <v>0</v>
      </c>
      <c r="CA943" s="4">
        <v>0</v>
      </c>
      <c r="CB943" s="4">
        <v>0</v>
      </c>
      <c r="CC943" s="4">
        <v>446</v>
      </c>
      <c r="CD943" s="4">
        <v>73</v>
      </c>
      <c r="CE943" s="4">
        <v>2.0499999999999998</v>
      </c>
      <c r="CF943" s="4">
        <v>-0.85000000000000009</v>
      </c>
      <c r="CG943" s="4">
        <v>0</v>
      </c>
      <c r="CH943" s="4">
        <v>0</v>
      </c>
      <c r="CI943" s="4">
        <v>0</v>
      </c>
      <c r="CJ943" s="4">
        <v>0</v>
      </c>
      <c r="CK943" s="4">
        <v>0</v>
      </c>
      <c r="CL943" s="4">
        <v>0</v>
      </c>
      <c r="CM943" s="4">
        <v>2.2000000000000002</v>
      </c>
      <c r="CN943" s="4">
        <v>-9.6999999999999993</v>
      </c>
      <c r="CO943" s="4">
        <v>11</v>
      </c>
      <c r="CP943" s="4">
        <v>0</v>
      </c>
      <c r="CQ943" s="4">
        <v>1405.4</v>
      </c>
      <c r="CR943" s="4">
        <v>21.400000000000091</v>
      </c>
      <c r="CS943" s="4">
        <v>1388</v>
      </c>
      <c r="CT943" s="4">
        <v>-245</v>
      </c>
      <c r="CU943" s="4">
        <v>2.2999999999999998</v>
      </c>
      <c r="CV943" s="4">
        <v>-0.80000000000000027</v>
      </c>
      <c r="CW943" s="4">
        <v>0</v>
      </c>
      <c r="CX943" s="4">
        <v>0</v>
      </c>
      <c r="CY943" s="4">
        <v>0</v>
      </c>
      <c r="CZ943" s="4">
        <v>0</v>
      </c>
      <c r="DA943" s="4">
        <v>28</v>
      </c>
      <c r="DB943" s="4">
        <v>0</v>
      </c>
      <c r="DC943" s="4">
        <v>2.4</v>
      </c>
      <c r="DD943" s="4">
        <v>-2.0500000000000003</v>
      </c>
      <c r="DE943" s="4">
        <v>29</v>
      </c>
      <c r="DF943" s="4">
        <v>0</v>
      </c>
      <c r="DG943" s="4">
        <v>0</v>
      </c>
      <c r="DH943" s="4">
        <v>0</v>
      </c>
      <c r="DI943" s="4">
        <v>2274</v>
      </c>
      <c r="DJ943" s="4">
        <v>30</v>
      </c>
      <c r="DK943" s="4">
        <v>2.4500000000000002</v>
      </c>
      <c r="DL943" s="4">
        <v>-1</v>
      </c>
      <c r="DM943" s="4">
        <v>0</v>
      </c>
      <c r="DN943" s="4">
        <v>0</v>
      </c>
      <c r="DO943" s="4">
        <v>0</v>
      </c>
      <c r="DP943" s="4">
        <v>0</v>
      </c>
      <c r="DQ943" s="4">
        <v>19</v>
      </c>
      <c r="DR943" s="4">
        <v>18</v>
      </c>
      <c r="DS943" s="4">
        <v>2.5499999999999998</v>
      </c>
      <c r="DT943" s="4">
        <v>-2.25</v>
      </c>
      <c r="DU943" s="4">
        <v>1</v>
      </c>
      <c r="DV943" s="4">
        <v>0</v>
      </c>
      <c r="DW943" s="4">
        <v>0</v>
      </c>
      <c r="DX943" s="4">
        <v>0</v>
      </c>
      <c r="DY943" s="4">
        <v>3504</v>
      </c>
      <c r="DZ943" s="4">
        <v>-92</v>
      </c>
      <c r="EA943" s="4">
        <v>2.8</v>
      </c>
      <c r="EB943" s="4">
        <v>-1.0500000000000003</v>
      </c>
      <c r="EC943" s="4">
        <v>0</v>
      </c>
      <c r="ED943" s="4">
        <v>0</v>
      </c>
      <c r="EE943" s="4">
        <v>0</v>
      </c>
      <c r="EF943" s="4">
        <v>0</v>
      </c>
      <c r="EG943" s="4">
        <v>168</v>
      </c>
      <c r="EH943" s="4">
        <v>161</v>
      </c>
      <c r="EI943" s="4">
        <v>3</v>
      </c>
      <c r="EJ943" s="4">
        <v>-1.7000000000000002</v>
      </c>
      <c r="EK943" s="4">
        <v>101</v>
      </c>
      <c r="EL943" s="4">
        <v>0</v>
      </c>
      <c r="EM943" s="4">
        <v>0</v>
      </c>
      <c r="EN943" s="4">
        <v>0</v>
      </c>
      <c r="EO943" s="4">
        <v>19117</v>
      </c>
      <c r="EP943" s="4">
        <v>214</v>
      </c>
      <c r="EQ943" s="4">
        <v>3.25</v>
      </c>
      <c r="ER943" s="4">
        <v>-1.2000000000000002</v>
      </c>
      <c r="ES943" s="4">
        <v>1</v>
      </c>
      <c r="ET943" s="4">
        <v>1</v>
      </c>
      <c r="EU943" s="4">
        <v>1048.2</v>
      </c>
      <c r="EV943" s="4">
        <v>377.35</v>
      </c>
      <c r="EW943" s="4">
        <v>249</v>
      </c>
      <c r="EX943" s="4">
        <v>223</v>
      </c>
      <c r="EY943" s="4">
        <v>3.45</v>
      </c>
      <c r="EZ943" s="4">
        <v>-1.5</v>
      </c>
      <c r="FA943" s="4">
        <v>27</v>
      </c>
      <c r="FB943" s="4">
        <v>1</v>
      </c>
      <c r="FC943" s="4">
        <v>1034.5999999999999</v>
      </c>
      <c r="FD943" s="4">
        <v>73.149999999999864</v>
      </c>
      <c r="FE943" s="4">
        <v>5657</v>
      </c>
      <c r="FF943" s="4">
        <v>508</v>
      </c>
      <c r="FG943" s="4">
        <v>3.75</v>
      </c>
      <c r="FH943" s="4">
        <v>-1.4000000000000004</v>
      </c>
      <c r="FI943" s="4">
        <v>0</v>
      </c>
      <c r="FJ943" s="4">
        <v>0</v>
      </c>
      <c r="FK943" s="4">
        <v>0</v>
      </c>
      <c r="FL943" s="4">
        <v>0</v>
      </c>
      <c r="FM943" s="4">
        <v>44</v>
      </c>
      <c r="FN943" s="4">
        <v>31</v>
      </c>
      <c r="FO943" s="4">
        <v>4.05</v>
      </c>
      <c r="FP943" s="4">
        <v>-1.6500000000000004</v>
      </c>
      <c r="FQ943" s="4">
        <v>9</v>
      </c>
      <c r="FR943" s="4">
        <v>0</v>
      </c>
      <c r="FS943" s="4">
        <v>911.45</v>
      </c>
      <c r="FT943" s="4">
        <v>46.100000000000023</v>
      </c>
      <c r="FU943" s="4">
        <v>16567</v>
      </c>
      <c r="FV943" s="4">
        <v>-58</v>
      </c>
      <c r="FW943" s="4">
        <v>4.25</v>
      </c>
      <c r="FX943" s="4">
        <v>-1.7999999999999998</v>
      </c>
      <c r="FY943" s="4">
        <v>0</v>
      </c>
      <c r="FZ943" s="4">
        <v>0</v>
      </c>
      <c r="GA943" s="4">
        <v>0</v>
      </c>
      <c r="GB943" s="4">
        <v>0</v>
      </c>
      <c r="GC943" s="4">
        <v>299</v>
      </c>
      <c r="GD943" s="4">
        <v>-22</v>
      </c>
      <c r="GE943" s="4">
        <v>4.55</v>
      </c>
      <c r="GF943" s="4">
        <v>-1.7999999999999998</v>
      </c>
      <c r="GG943" s="4">
        <v>316</v>
      </c>
      <c r="GH943" s="4">
        <v>0</v>
      </c>
      <c r="GI943" s="4">
        <v>806.2</v>
      </c>
      <c r="GJ943" s="4">
        <v>36.200000000000045</v>
      </c>
      <c r="GK943" s="4">
        <v>13335</v>
      </c>
      <c r="GL943" s="4">
        <v>2902</v>
      </c>
      <c r="GM943" s="4">
        <v>4.8499999999999996</v>
      </c>
      <c r="GN943" s="4">
        <v>-2.0500000000000007</v>
      </c>
      <c r="GO943" s="4">
        <v>1</v>
      </c>
      <c r="GP943" s="4">
        <v>1</v>
      </c>
      <c r="GQ943" s="4">
        <v>768.5</v>
      </c>
      <c r="GR943" s="4">
        <v>233</v>
      </c>
      <c r="GS943" s="4">
        <v>376</v>
      </c>
      <c r="GT943" s="4">
        <v>65</v>
      </c>
      <c r="GU943" s="4">
        <v>5.25</v>
      </c>
      <c r="GV943" s="4">
        <v>-2.3499999999999996</v>
      </c>
      <c r="GW943" s="4">
        <v>278</v>
      </c>
      <c r="GX943" s="4">
        <v>0</v>
      </c>
      <c r="GY943" s="4">
        <v>700</v>
      </c>
      <c r="GZ943" s="4">
        <v>30.899999999999977</v>
      </c>
      <c r="HA943" s="4">
        <v>9153</v>
      </c>
      <c r="HB943" s="4">
        <v>37</v>
      </c>
      <c r="HC943" s="4">
        <v>5.4</v>
      </c>
      <c r="HD943" s="4">
        <v>-2.75</v>
      </c>
      <c r="HE943" s="4">
        <v>1</v>
      </c>
      <c r="HF943" s="4">
        <v>0</v>
      </c>
      <c r="HG943" s="4">
        <v>0</v>
      </c>
      <c r="HH943" s="4">
        <v>0</v>
      </c>
      <c r="HI943" s="4">
        <v>991</v>
      </c>
      <c r="HJ943" s="4">
        <v>-172</v>
      </c>
      <c r="HK943" s="4">
        <v>5.8</v>
      </c>
      <c r="HL943" s="4">
        <v>-3.2</v>
      </c>
      <c r="HM943" s="4">
        <v>940</v>
      </c>
      <c r="HN943" s="4">
        <v>37</v>
      </c>
      <c r="HO943" s="4">
        <v>621.95000000000005</v>
      </c>
      <c r="HP943" s="4">
        <v>49.400000000000091</v>
      </c>
      <c r="HQ943" s="4">
        <v>17759</v>
      </c>
      <c r="HR943" s="4">
        <v>3030</v>
      </c>
      <c r="HS943" s="4">
        <v>6.6</v>
      </c>
      <c r="HT943" s="4">
        <v>-3.8499999999999996</v>
      </c>
      <c r="HU943" s="4">
        <v>8</v>
      </c>
      <c r="HV943" s="4">
        <v>1</v>
      </c>
      <c r="HW943" s="4">
        <v>561.20000000000005</v>
      </c>
      <c r="HX943" s="4">
        <v>11.200000000000045</v>
      </c>
      <c r="HY943" s="4">
        <v>993</v>
      </c>
      <c r="HZ943" s="4">
        <v>-18</v>
      </c>
      <c r="IA943" s="4">
        <v>7.3</v>
      </c>
      <c r="IB943" s="4">
        <v>-4.7500000000000009</v>
      </c>
      <c r="IC943" s="4">
        <v>399</v>
      </c>
      <c r="ID943" s="4">
        <v>-3</v>
      </c>
      <c r="IE943" s="4">
        <v>510.65</v>
      </c>
      <c r="IF943" s="4">
        <v>38</v>
      </c>
      <c r="IG943" s="4">
        <v>10814</v>
      </c>
      <c r="IH943" s="4">
        <v>-67</v>
      </c>
      <c r="II943" s="4">
        <v>8.35</v>
      </c>
      <c r="IJ943" s="4">
        <v>-5.8000000000000007</v>
      </c>
      <c r="IK943" s="4">
        <v>72</v>
      </c>
      <c r="IL943" s="4">
        <v>1</v>
      </c>
      <c r="IM943" s="4">
        <v>482.1</v>
      </c>
      <c r="IN943" s="4">
        <v>45.050000000000011</v>
      </c>
      <c r="IO943" s="4">
        <v>2025</v>
      </c>
      <c r="IP943" s="4">
        <v>289</v>
      </c>
      <c r="IQ943" s="4">
        <v>9.75</v>
      </c>
      <c r="IR943" s="4">
        <v>-7.3500000000000014</v>
      </c>
      <c r="IS943" s="4">
        <v>868</v>
      </c>
      <c r="IT943" s="4">
        <v>-11</v>
      </c>
      <c r="IU943" s="4">
        <v>428.95</v>
      </c>
      <c r="IV943" s="4">
        <v>43.849999999999966</v>
      </c>
      <c r="IW943" s="4">
        <v>15691</v>
      </c>
      <c r="IX943" s="4">
        <v>2175</v>
      </c>
      <c r="IY943" s="4">
        <v>11.75</v>
      </c>
      <c r="IZ943" s="4">
        <v>-9</v>
      </c>
      <c r="JA943" s="4">
        <v>35</v>
      </c>
      <c r="JB943" s="4">
        <v>-17</v>
      </c>
      <c r="JC943" s="4">
        <v>366.2</v>
      </c>
      <c r="JD943" s="4">
        <v>22.399999999999977</v>
      </c>
      <c r="JE943" s="4">
        <v>3780</v>
      </c>
      <c r="JF943" s="4">
        <v>985</v>
      </c>
      <c r="JG943" s="4">
        <v>14.6</v>
      </c>
      <c r="JH943" s="4">
        <v>-10.85</v>
      </c>
      <c r="JI943" s="4">
        <v>2402</v>
      </c>
      <c r="JJ943" s="4">
        <v>43</v>
      </c>
      <c r="JK943" s="4">
        <v>336.05</v>
      </c>
      <c r="JL943" s="4">
        <v>40.75</v>
      </c>
      <c r="JM943" s="4">
        <v>18922</v>
      </c>
      <c r="JN943" s="4">
        <v>3593</v>
      </c>
      <c r="JO943" s="4">
        <v>18.350000000000001</v>
      </c>
      <c r="JP943" s="4">
        <v>-13.399999999999999</v>
      </c>
      <c r="JQ943" s="5">
        <v>294</v>
      </c>
      <c r="JR943" s="4">
        <v>20</v>
      </c>
      <c r="JS943" s="4">
        <v>284.95</v>
      </c>
      <c r="JT943" s="4">
        <v>32.299999999999983</v>
      </c>
      <c r="JU943" s="4">
        <v>6658</v>
      </c>
      <c r="JV943" s="4">
        <v>1530</v>
      </c>
      <c r="JW943" s="4">
        <v>23.3</v>
      </c>
      <c r="JX943" s="4">
        <v>-15.7</v>
      </c>
      <c r="JY943" s="4">
        <v>5324</v>
      </c>
      <c r="JZ943" s="4">
        <v>-689</v>
      </c>
      <c r="KA943" s="4">
        <v>249.85</v>
      </c>
      <c r="KB943" s="4">
        <v>34.549999999999983</v>
      </c>
      <c r="KC943" s="4">
        <v>27391</v>
      </c>
      <c r="KD943" s="4">
        <v>3831</v>
      </c>
      <c r="KE943" s="4">
        <v>30.2</v>
      </c>
      <c r="KF943" s="4">
        <v>-18.95</v>
      </c>
      <c r="KG943" s="4">
        <v>1940</v>
      </c>
      <c r="KH943" s="4">
        <v>551</v>
      </c>
      <c r="KI943" s="4">
        <v>207.4</v>
      </c>
      <c r="KJ943" s="4">
        <v>29.950000000000017</v>
      </c>
      <c r="KK943" s="4">
        <v>7392</v>
      </c>
      <c r="KL943" s="4">
        <v>3392</v>
      </c>
      <c r="KM943" s="4">
        <v>38.85</v>
      </c>
      <c r="KN943" s="4">
        <v>-23.25</v>
      </c>
      <c r="KO943" s="4">
        <v>15776</v>
      </c>
      <c r="KP943" s="4">
        <v>227</v>
      </c>
      <c r="KQ943" s="4">
        <v>169.35</v>
      </c>
      <c r="KR943" s="4">
        <v>25.599999999999994</v>
      </c>
      <c r="KS943" s="4">
        <v>35313</v>
      </c>
      <c r="KT943" s="4">
        <v>9529</v>
      </c>
      <c r="KU943" s="4">
        <v>50.2</v>
      </c>
      <c r="KV943" s="4">
        <v>-27.950000000000003</v>
      </c>
      <c r="KW943" s="4">
        <v>3940</v>
      </c>
      <c r="KX943" s="4">
        <v>1112</v>
      </c>
      <c r="KY943" s="4">
        <v>132.85</v>
      </c>
      <c r="KZ943" s="4">
        <v>20.549999999999997</v>
      </c>
      <c r="LA943" s="4">
        <v>7475</v>
      </c>
      <c r="LB943" s="4">
        <v>3188</v>
      </c>
      <c r="LC943" s="4">
        <v>64.599999999999994</v>
      </c>
      <c r="LD943" s="4">
        <v>-33</v>
      </c>
    </row>
    <row r="944" spans="1:316" x14ac:dyDescent="0.25">
      <c r="A944" s="171">
        <v>44071.453910532407</v>
      </c>
      <c r="B944" s="172">
        <v>0.45277777777777778</v>
      </c>
      <c r="C944" s="4">
        <v>11622.1</v>
      </c>
      <c r="D944" s="4">
        <v>11600</v>
      </c>
      <c r="E944" s="173">
        <v>43.499999999999986</v>
      </c>
      <c r="F944" s="173">
        <v>-98.35</v>
      </c>
      <c r="G944" s="173">
        <v>313.89999999999998</v>
      </c>
      <c r="H944" s="173">
        <v>1789.6999999999994</v>
      </c>
      <c r="I944" s="173">
        <v>-4741.25</v>
      </c>
      <c r="J944" s="173">
        <v>6530.9499999999989</v>
      </c>
      <c r="K944" s="127">
        <v>12.78</v>
      </c>
      <c r="L944" s="127">
        <v>17.91</v>
      </c>
      <c r="M944" s="127">
        <v>-2.9400000000000013</v>
      </c>
      <c r="N944" s="127">
        <v>0.12000000000000099</v>
      </c>
      <c r="O944" s="127">
        <v>-0.29549989297165397</v>
      </c>
      <c r="P944" s="127">
        <v>0.79357400285926538</v>
      </c>
      <c r="Q944" s="127">
        <v>1.1966696999624791</v>
      </c>
      <c r="R944" s="4">
        <v>58136</v>
      </c>
      <c r="S944" s="4">
        <v>57446</v>
      </c>
      <c r="T944" s="173">
        <v>11636.9</v>
      </c>
      <c r="U944" s="173">
        <v>2.0833333333339397</v>
      </c>
      <c r="V944" s="4">
        <v>170556</v>
      </c>
      <c r="W944" s="4">
        <v>-12325</v>
      </c>
      <c r="X944" s="173">
        <v>14.799999999999272</v>
      </c>
      <c r="Y944" s="126">
        <v>12250</v>
      </c>
      <c r="Z944" s="126">
        <v>58816</v>
      </c>
      <c r="AA944" s="126">
        <v>71066</v>
      </c>
      <c r="AB944" s="126">
        <v>-690</v>
      </c>
      <c r="AC944" s="126">
        <v>12427</v>
      </c>
      <c r="AD944" s="176" t="e">
        <v>#REF!</v>
      </c>
      <c r="AE944" s="177">
        <v>1.529768190914587E-2</v>
      </c>
      <c r="AF944" s="177">
        <v>-6.8817610334015854E-3</v>
      </c>
      <c r="AG944" s="177">
        <v>0.18644837108829801</v>
      </c>
      <c r="AH944" s="177">
        <v>0.27397102256890032</v>
      </c>
      <c r="AI944" s="127">
        <v>-3.7085246329057166E-2</v>
      </c>
      <c r="AJ944" s="127" t="s">
        <v>21</v>
      </c>
      <c r="AK944" s="4">
        <v>0</v>
      </c>
      <c r="AL944" s="178">
        <v>11600</v>
      </c>
      <c r="AM944" s="178">
        <v>11500</v>
      </c>
      <c r="AN944" s="178">
        <v>11400</v>
      </c>
      <c r="AO944" s="178">
        <v>11700</v>
      </c>
      <c r="AS944" s="4">
        <v>2.2384001014198782</v>
      </c>
      <c r="AT944" s="4">
        <v>1.8972081218274113</v>
      </c>
      <c r="AU944" s="4">
        <v>0.92939520834763512</v>
      </c>
      <c r="AV944" s="4">
        <v>0.25305068836045058</v>
      </c>
      <c r="AW944" s="4">
        <v>0.21674944183715314</v>
      </c>
      <c r="AX944" s="4">
        <v>3.3133916244822828E-2</v>
      </c>
      <c r="AY944" s="4">
        <v>18.892553191489363</v>
      </c>
      <c r="AZ944" s="4">
        <v>122.625</v>
      </c>
      <c r="BA944" s="4">
        <v>27.102756892230577</v>
      </c>
      <c r="BB944" s="4">
        <v>28.125</v>
      </c>
      <c r="BC944" s="4">
        <v>18.035632183908046</v>
      </c>
      <c r="BD944" s="4">
        <v>108</v>
      </c>
      <c r="BE944" s="4">
        <v>7.8743237619642112</v>
      </c>
      <c r="BF944" s="4">
        <v>22.646258503401359</v>
      </c>
      <c r="BG944" s="4">
        <v>5.1448159278737791</v>
      </c>
      <c r="BH944" s="4">
        <v>3.8103092783505152</v>
      </c>
      <c r="BI944" s="4">
        <v>3</v>
      </c>
      <c r="BJ944" s="4">
        <v>0</v>
      </c>
      <c r="BK944" s="4">
        <v>1614.9</v>
      </c>
      <c r="BL944" s="4">
        <v>39.900000000000091</v>
      </c>
      <c r="BM944" s="4">
        <v>7654</v>
      </c>
      <c r="BN944" s="4">
        <v>220</v>
      </c>
      <c r="BO944" s="4">
        <v>1.85</v>
      </c>
      <c r="BP944" s="4">
        <v>-0.69999999999999973</v>
      </c>
      <c r="BQ944" s="4">
        <v>0</v>
      </c>
      <c r="BR944" s="4">
        <v>0</v>
      </c>
      <c r="BS944" s="4">
        <v>0</v>
      </c>
      <c r="BT944" s="4">
        <v>0</v>
      </c>
      <c r="BU944" s="4">
        <v>56</v>
      </c>
      <c r="BV944" s="4">
        <v>0</v>
      </c>
      <c r="BW944" s="4">
        <v>1.8</v>
      </c>
      <c r="BX944" s="4">
        <v>-1.2</v>
      </c>
      <c r="BY944" s="4">
        <v>23</v>
      </c>
      <c r="BZ944" s="4">
        <v>0</v>
      </c>
      <c r="CA944" s="4">
        <v>0</v>
      </c>
      <c r="CB944" s="4">
        <v>0</v>
      </c>
      <c r="CC944" s="4">
        <v>446</v>
      </c>
      <c r="CD944" s="4">
        <v>73</v>
      </c>
      <c r="CE944" s="4">
        <v>2.0499999999999998</v>
      </c>
      <c r="CF944" s="4">
        <v>-0.85000000000000009</v>
      </c>
      <c r="CG944" s="4">
        <v>0</v>
      </c>
      <c r="CH944" s="4">
        <v>0</v>
      </c>
      <c r="CI944" s="4">
        <v>0</v>
      </c>
      <c r="CJ944" s="4">
        <v>0</v>
      </c>
      <c r="CK944" s="4">
        <v>0</v>
      </c>
      <c r="CL944" s="4">
        <v>0</v>
      </c>
      <c r="CM944" s="4">
        <v>2.2000000000000002</v>
      </c>
      <c r="CN944" s="4">
        <v>-9.6999999999999993</v>
      </c>
      <c r="CO944" s="4">
        <v>11</v>
      </c>
      <c r="CP944" s="4">
        <v>0</v>
      </c>
      <c r="CQ944" s="4">
        <v>1405.4</v>
      </c>
      <c r="CR944" s="4">
        <v>21.400000000000091</v>
      </c>
      <c r="CS944" s="4">
        <v>1388</v>
      </c>
      <c r="CT944" s="4">
        <v>-245</v>
      </c>
      <c r="CU944" s="4">
        <v>2.2999999999999998</v>
      </c>
      <c r="CV944" s="4">
        <v>-0.80000000000000027</v>
      </c>
      <c r="CW944" s="4">
        <v>0</v>
      </c>
      <c r="CX944" s="4">
        <v>0</v>
      </c>
      <c r="CY944" s="4">
        <v>0</v>
      </c>
      <c r="CZ944" s="4">
        <v>0</v>
      </c>
      <c r="DA944" s="4">
        <v>28</v>
      </c>
      <c r="DB944" s="4">
        <v>0</v>
      </c>
      <c r="DC944" s="4">
        <v>2.4</v>
      </c>
      <c r="DD944" s="4">
        <v>-2.0500000000000003</v>
      </c>
      <c r="DE944" s="4">
        <v>29</v>
      </c>
      <c r="DF944" s="4">
        <v>0</v>
      </c>
      <c r="DG944" s="4">
        <v>0</v>
      </c>
      <c r="DH944" s="4">
        <v>0</v>
      </c>
      <c r="DI944" s="4">
        <v>2274</v>
      </c>
      <c r="DJ944" s="4">
        <v>30</v>
      </c>
      <c r="DK944" s="4">
        <v>2.4500000000000002</v>
      </c>
      <c r="DL944" s="4">
        <v>-1</v>
      </c>
      <c r="DM944" s="4">
        <v>0</v>
      </c>
      <c r="DN944" s="4">
        <v>0</v>
      </c>
      <c r="DO944" s="4">
        <v>0</v>
      </c>
      <c r="DP944" s="4">
        <v>0</v>
      </c>
      <c r="DQ944" s="4">
        <v>19</v>
      </c>
      <c r="DR944" s="4">
        <v>18</v>
      </c>
      <c r="DS944" s="4">
        <v>2.5499999999999998</v>
      </c>
      <c r="DT944" s="4">
        <v>-2.25</v>
      </c>
      <c r="DU944" s="4">
        <v>1</v>
      </c>
      <c r="DV944" s="4">
        <v>0</v>
      </c>
      <c r="DW944" s="4">
        <v>0</v>
      </c>
      <c r="DX944" s="4">
        <v>0</v>
      </c>
      <c r="DY944" s="4">
        <v>3504</v>
      </c>
      <c r="DZ944" s="4">
        <v>-92</v>
      </c>
      <c r="EA944" s="4">
        <v>2.85</v>
      </c>
      <c r="EB944" s="4">
        <v>-1</v>
      </c>
      <c r="EC944" s="4">
        <v>0</v>
      </c>
      <c r="ED944" s="4">
        <v>0</v>
      </c>
      <c r="EE944" s="4">
        <v>0</v>
      </c>
      <c r="EF944" s="4">
        <v>0</v>
      </c>
      <c r="EG944" s="4">
        <v>168</v>
      </c>
      <c r="EH944" s="4">
        <v>161</v>
      </c>
      <c r="EI944" s="4">
        <v>3</v>
      </c>
      <c r="EJ944" s="4">
        <v>-1.7000000000000002</v>
      </c>
      <c r="EK944" s="4">
        <v>101</v>
      </c>
      <c r="EL944" s="4">
        <v>0</v>
      </c>
      <c r="EM944" s="4">
        <v>0</v>
      </c>
      <c r="EN944" s="4">
        <v>0</v>
      </c>
      <c r="EO944" s="4">
        <v>19117</v>
      </c>
      <c r="EP944" s="4">
        <v>214</v>
      </c>
      <c r="EQ944" s="4">
        <v>3.25</v>
      </c>
      <c r="ER944" s="4">
        <v>-1.2000000000000002</v>
      </c>
      <c r="ES944" s="4">
        <v>1</v>
      </c>
      <c r="ET944" s="4">
        <v>1</v>
      </c>
      <c r="EU944" s="4">
        <v>1048.2</v>
      </c>
      <c r="EV944" s="4">
        <v>377.35</v>
      </c>
      <c r="EW944" s="4">
        <v>249</v>
      </c>
      <c r="EX944" s="4">
        <v>223</v>
      </c>
      <c r="EY944" s="4">
        <v>3.45</v>
      </c>
      <c r="EZ944" s="4">
        <v>-1.5</v>
      </c>
      <c r="FA944" s="4">
        <v>27</v>
      </c>
      <c r="FB944" s="4">
        <v>1</v>
      </c>
      <c r="FC944" s="4">
        <v>1034.5999999999999</v>
      </c>
      <c r="FD944" s="4">
        <v>73.149999999999864</v>
      </c>
      <c r="FE944" s="4">
        <v>5657</v>
      </c>
      <c r="FF944" s="4">
        <v>508</v>
      </c>
      <c r="FG944" s="4">
        <v>3.75</v>
      </c>
      <c r="FH944" s="4">
        <v>-1.4000000000000004</v>
      </c>
      <c r="FI944" s="4">
        <v>0</v>
      </c>
      <c r="FJ944" s="4">
        <v>0</v>
      </c>
      <c r="FK944" s="4">
        <v>0</v>
      </c>
      <c r="FL944" s="4">
        <v>0</v>
      </c>
      <c r="FM944" s="4">
        <v>44</v>
      </c>
      <c r="FN944" s="4">
        <v>31</v>
      </c>
      <c r="FO944" s="4">
        <v>4</v>
      </c>
      <c r="FP944" s="4">
        <v>-1.7000000000000002</v>
      </c>
      <c r="FQ944" s="4">
        <v>9</v>
      </c>
      <c r="FR944" s="4">
        <v>0</v>
      </c>
      <c r="FS944" s="4">
        <v>895</v>
      </c>
      <c r="FT944" s="4">
        <v>29.649999999999977</v>
      </c>
      <c r="FU944" s="4">
        <v>16567</v>
      </c>
      <c r="FV944" s="4">
        <v>-58</v>
      </c>
      <c r="FW944" s="4">
        <v>4.3</v>
      </c>
      <c r="FX944" s="4">
        <v>-1.75</v>
      </c>
      <c r="FY944" s="4">
        <v>0</v>
      </c>
      <c r="FZ944" s="4">
        <v>0</v>
      </c>
      <c r="GA944" s="4">
        <v>0</v>
      </c>
      <c r="GB944" s="4">
        <v>0</v>
      </c>
      <c r="GC944" s="4">
        <v>299</v>
      </c>
      <c r="GD944" s="4">
        <v>-22</v>
      </c>
      <c r="GE944" s="4">
        <v>4.7</v>
      </c>
      <c r="GF944" s="4">
        <v>-1.6499999999999995</v>
      </c>
      <c r="GG944" s="4">
        <v>316</v>
      </c>
      <c r="GH944" s="4">
        <v>0</v>
      </c>
      <c r="GI944" s="4">
        <v>806.2</v>
      </c>
      <c r="GJ944" s="4">
        <v>36.200000000000045</v>
      </c>
      <c r="GK944" s="4">
        <v>13335</v>
      </c>
      <c r="GL944" s="4">
        <v>2902</v>
      </c>
      <c r="GM944" s="4">
        <v>4.8499999999999996</v>
      </c>
      <c r="GN944" s="4">
        <v>-2.0500000000000007</v>
      </c>
      <c r="GO944" s="4">
        <v>1</v>
      </c>
      <c r="GP944" s="4">
        <v>1</v>
      </c>
      <c r="GQ944" s="4">
        <v>768.5</v>
      </c>
      <c r="GR944" s="4">
        <v>233</v>
      </c>
      <c r="GS944" s="4">
        <v>376</v>
      </c>
      <c r="GT944" s="4">
        <v>65</v>
      </c>
      <c r="GU944" s="4">
        <v>5.25</v>
      </c>
      <c r="GV944" s="4">
        <v>-2.3499999999999996</v>
      </c>
      <c r="GW944" s="4">
        <v>278</v>
      </c>
      <c r="GX944" s="4">
        <v>0</v>
      </c>
      <c r="GY944" s="4">
        <v>700</v>
      </c>
      <c r="GZ944" s="4">
        <v>30.899999999999977</v>
      </c>
      <c r="HA944" s="4">
        <v>9153</v>
      </c>
      <c r="HB944" s="4">
        <v>37</v>
      </c>
      <c r="HC944" s="4">
        <v>5.55</v>
      </c>
      <c r="HD944" s="4">
        <v>-2.6000000000000005</v>
      </c>
      <c r="HE944" s="4">
        <v>1</v>
      </c>
      <c r="HF944" s="4">
        <v>0</v>
      </c>
      <c r="HG944" s="4">
        <v>0</v>
      </c>
      <c r="HH944" s="4">
        <v>0</v>
      </c>
      <c r="HI944" s="4">
        <v>992</v>
      </c>
      <c r="HJ944" s="4">
        <v>-171</v>
      </c>
      <c r="HK944" s="4">
        <v>6.05</v>
      </c>
      <c r="HL944" s="4">
        <v>-2.95</v>
      </c>
      <c r="HM944" s="4">
        <v>940</v>
      </c>
      <c r="HN944" s="4">
        <v>37</v>
      </c>
      <c r="HO944" s="4">
        <v>614</v>
      </c>
      <c r="HP944" s="4">
        <v>41.450000000000045</v>
      </c>
      <c r="HQ944" s="4">
        <v>17759</v>
      </c>
      <c r="HR944" s="4">
        <v>3030</v>
      </c>
      <c r="HS944" s="4">
        <v>6.7</v>
      </c>
      <c r="HT944" s="4">
        <v>-3.7499999999999991</v>
      </c>
      <c r="HU944" s="4">
        <v>8</v>
      </c>
      <c r="HV944" s="4">
        <v>1</v>
      </c>
      <c r="HW944" s="4">
        <v>561.20000000000005</v>
      </c>
      <c r="HX944" s="4">
        <v>11.200000000000045</v>
      </c>
      <c r="HY944" s="4">
        <v>981</v>
      </c>
      <c r="HZ944" s="4">
        <v>-30</v>
      </c>
      <c r="IA944" s="4">
        <v>7.45</v>
      </c>
      <c r="IB944" s="4">
        <v>-4.6000000000000005</v>
      </c>
      <c r="IC944" s="4">
        <v>399</v>
      </c>
      <c r="ID944" s="4">
        <v>-3</v>
      </c>
      <c r="IE944" s="4">
        <v>510.65</v>
      </c>
      <c r="IF944" s="4">
        <v>38</v>
      </c>
      <c r="IG944" s="4">
        <v>10814</v>
      </c>
      <c r="IH944" s="4">
        <v>-67</v>
      </c>
      <c r="II944" s="4">
        <v>8.5</v>
      </c>
      <c r="IJ944" s="4">
        <v>-5.65</v>
      </c>
      <c r="IK944" s="4">
        <v>72</v>
      </c>
      <c r="IL944" s="4">
        <v>1</v>
      </c>
      <c r="IM944" s="4">
        <v>482.1</v>
      </c>
      <c r="IN944" s="4">
        <v>45.050000000000011</v>
      </c>
      <c r="IO944" s="4">
        <v>2025</v>
      </c>
      <c r="IP944" s="4">
        <v>289</v>
      </c>
      <c r="IQ944" s="4">
        <v>9.8000000000000007</v>
      </c>
      <c r="IR944" s="4">
        <v>-7.3000000000000007</v>
      </c>
      <c r="IS944" s="4">
        <v>870</v>
      </c>
      <c r="IT944" s="4">
        <v>-9</v>
      </c>
      <c r="IU944" s="4">
        <v>422</v>
      </c>
      <c r="IV944" s="4">
        <v>36.899999999999977</v>
      </c>
      <c r="IW944" s="4">
        <v>15691</v>
      </c>
      <c r="IX944" s="4">
        <v>2175</v>
      </c>
      <c r="IY944" s="4">
        <v>12.1</v>
      </c>
      <c r="IZ944" s="4">
        <v>-8.65</v>
      </c>
      <c r="JA944" s="4">
        <v>35</v>
      </c>
      <c r="JB944" s="4">
        <v>-17</v>
      </c>
      <c r="JC944" s="4">
        <v>366.2</v>
      </c>
      <c r="JD944" s="4">
        <v>22.399999999999977</v>
      </c>
      <c r="JE944" s="4">
        <v>3780</v>
      </c>
      <c r="JF944" s="4">
        <v>985</v>
      </c>
      <c r="JG944" s="4">
        <v>15</v>
      </c>
      <c r="JH944" s="4">
        <v>-10.45</v>
      </c>
      <c r="JI944" s="4">
        <v>2403</v>
      </c>
      <c r="JJ944" s="4">
        <v>44</v>
      </c>
      <c r="JK944" s="4">
        <v>330.5</v>
      </c>
      <c r="JL944" s="4">
        <v>35.199999999999989</v>
      </c>
      <c r="JM944" s="4">
        <v>18922</v>
      </c>
      <c r="JN944" s="4">
        <v>3593</v>
      </c>
      <c r="JO944" s="4">
        <v>18.600000000000001</v>
      </c>
      <c r="JP944" s="4">
        <v>-13.149999999999999</v>
      </c>
      <c r="JQ944" s="5">
        <v>294</v>
      </c>
      <c r="JR944" s="4">
        <v>20</v>
      </c>
      <c r="JS944" s="4">
        <v>284.95</v>
      </c>
      <c r="JT944" s="4">
        <v>32.299999999999983</v>
      </c>
      <c r="JU944" s="4">
        <v>6658</v>
      </c>
      <c r="JV944" s="4">
        <v>1530</v>
      </c>
      <c r="JW944" s="4">
        <v>23.6</v>
      </c>
      <c r="JX944" s="4">
        <v>-15.399999999999999</v>
      </c>
      <c r="JY944" s="4">
        <v>5324</v>
      </c>
      <c r="JZ944" s="4">
        <v>-689</v>
      </c>
      <c r="KA944" s="4">
        <v>244.45</v>
      </c>
      <c r="KB944" s="4">
        <v>29.149999999999977</v>
      </c>
      <c r="KC944" s="4">
        <v>27391</v>
      </c>
      <c r="KD944" s="4">
        <v>3831</v>
      </c>
      <c r="KE944" s="4">
        <v>30.8</v>
      </c>
      <c r="KF944" s="4">
        <v>-18.349999999999998</v>
      </c>
      <c r="KG944" s="4">
        <v>1940</v>
      </c>
      <c r="KH944" s="4">
        <v>551</v>
      </c>
      <c r="KI944" s="4">
        <v>205</v>
      </c>
      <c r="KJ944" s="4">
        <v>27.550000000000011</v>
      </c>
      <c r="KK944" s="4">
        <v>7392</v>
      </c>
      <c r="KL944" s="4">
        <v>3392</v>
      </c>
      <c r="KM944" s="4">
        <v>39.799999999999997</v>
      </c>
      <c r="KN944" s="4">
        <v>-22.300000000000004</v>
      </c>
      <c r="KO944" s="4">
        <v>15776</v>
      </c>
      <c r="KP944" s="4">
        <v>227</v>
      </c>
      <c r="KQ944" s="4">
        <v>166.35</v>
      </c>
      <c r="KR944" s="4">
        <v>22.599999999999994</v>
      </c>
      <c r="KS944" s="4">
        <v>35313</v>
      </c>
      <c r="KT944" s="4">
        <v>9529</v>
      </c>
      <c r="KU944" s="4">
        <v>52.05</v>
      </c>
      <c r="KV944" s="4">
        <v>-26.100000000000009</v>
      </c>
      <c r="KW944" s="4">
        <v>3940</v>
      </c>
      <c r="KX944" s="4">
        <v>1112</v>
      </c>
      <c r="KY944" s="4">
        <v>129.6</v>
      </c>
      <c r="KZ944" s="4">
        <v>17.299999999999997</v>
      </c>
      <c r="LA944" s="4">
        <v>7475</v>
      </c>
      <c r="LB944" s="4">
        <v>3188</v>
      </c>
      <c r="LC944" s="4">
        <v>67.099999999999994</v>
      </c>
      <c r="LD944" s="4">
        <v>-30.5</v>
      </c>
    </row>
    <row r="945" spans="1:316" x14ac:dyDescent="0.25">
      <c r="A945" s="171">
        <v>44071.452782523149</v>
      </c>
      <c r="B945" s="172">
        <v>0.4513888888888889</v>
      </c>
      <c r="C945" s="4">
        <v>11618.35</v>
      </c>
      <c r="D945" s="4">
        <v>11600</v>
      </c>
      <c r="E945" s="173">
        <v>36.849999999999994</v>
      </c>
      <c r="F945" s="173">
        <v>-93.55</v>
      </c>
      <c r="G945" s="173">
        <v>313.89999999999998</v>
      </c>
      <c r="H945" s="173">
        <v>1748.1999999999996</v>
      </c>
      <c r="I945" s="173">
        <v>-4720.3999999999996</v>
      </c>
      <c r="J945" s="173">
        <v>6468.5999999999995</v>
      </c>
      <c r="K945" s="127">
        <v>12.3</v>
      </c>
      <c r="L945" s="127">
        <v>17.96</v>
      </c>
      <c r="M945" s="127">
        <v>-3.42</v>
      </c>
      <c r="N945" s="127">
        <v>0.17000000000000171</v>
      </c>
      <c r="O945" s="127">
        <v>-0.36209815635546366</v>
      </c>
      <c r="P945" s="127">
        <v>0.8031695628414004</v>
      </c>
      <c r="Q945" s="127">
        <v>1.1914727646498557</v>
      </c>
      <c r="R945" s="4">
        <v>58298</v>
      </c>
      <c r="S945" s="4">
        <v>56434</v>
      </c>
      <c r="T945" s="173">
        <v>11634.816666666666</v>
      </c>
      <c r="U945" s="173">
        <v>-3.4833333333353949</v>
      </c>
      <c r="V945" s="4">
        <v>170321</v>
      </c>
      <c r="W945" s="4">
        <v>-12085</v>
      </c>
      <c r="X945" s="173">
        <v>16.466666666665333</v>
      </c>
      <c r="Y945" s="126">
        <v>12582</v>
      </c>
      <c r="Z945" s="126">
        <v>57636</v>
      </c>
      <c r="AA945" s="126">
        <v>70218</v>
      </c>
      <c r="AB945" s="126">
        <v>-1864</v>
      </c>
      <c r="AC945" s="126">
        <v>11797</v>
      </c>
      <c r="AD945" s="176" t="e">
        <v>#REF!</v>
      </c>
      <c r="AE945" s="177">
        <v>6.4220994317467361E-2</v>
      </c>
      <c r="AF945" s="177">
        <v>-3.6565029442455137E-3</v>
      </c>
      <c r="AG945" s="177">
        <v>0.20822622102507962</v>
      </c>
      <c r="AH945" s="177">
        <v>-0.35485732908241913</v>
      </c>
      <c r="AI945" s="127">
        <v>1.5307014924074406E-2</v>
      </c>
      <c r="AJ945" s="127" t="s">
        <v>21</v>
      </c>
      <c r="AK945" s="4">
        <v>0</v>
      </c>
      <c r="AL945" s="178">
        <v>11600</v>
      </c>
      <c r="AM945" s="178">
        <v>11500</v>
      </c>
      <c r="AN945" s="178">
        <v>11400</v>
      </c>
      <c r="AO945" s="178">
        <v>11700</v>
      </c>
      <c r="AS945" s="4">
        <v>2.224746835443038</v>
      </c>
      <c r="AT945" s="4">
        <v>1.9863013698630136</v>
      </c>
      <c r="AU945" s="4">
        <v>0.92306901514632311</v>
      </c>
      <c r="AV945" s="4">
        <v>0.23644067796610169</v>
      </c>
      <c r="AW945" s="4">
        <v>0.21146612281894403</v>
      </c>
      <c r="AX945" s="4">
        <v>3.2656358181398566E-2</v>
      </c>
      <c r="AY945" s="4">
        <v>18.829787234042552</v>
      </c>
      <c r="AZ945" s="4">
        <v>122.625</v>
      </c>
      <c r="BA945" s="4">
        <v>27.165413533834588</v>
      </c>
      <c r="BB945" s="4">
        <v>27.944444444444443</v>
      </c>
      <c r="BC945" s="4">
        <v>17.723112128146454</v>
      </c>
      <c r="BD945" s="4">
        <v>107.65714285714286</v>
      </c>
      <c r="BE945" s="4">
        <v>7.8936435396759448</v>
      </c>
      <c r="BF945" s="4">
        <v>22.333333333333332</v>
      </c>
      <c r="BG945" s="4">
        <v>5.0824319283849313</v>
      </c>
      <c r="BH945" s="4">
        <v>3.7835051546391751</v>
      </c>
      <c r="BI945" s="4">
        <v>3</v>
      </c>
      <c r="BJ945" s="4">
        <v>0</v>
      </c>
      <c r="BK945" s="4">
        <v>1614.9</v>
      </c>
      <c r="BL945" s="4">
        <v>39.900000000000091</v>
      </c>
      <c r="BM945" s="4">
        <v>7654</v>
      </c>
      <c r="BN945" s="4">
        <v>220</v>
      </c>
      <c r="BO945" s="4">
        <v>1.85</v>
      </c>
      <c r="BP945" s="4">
        <v>-0.69999999999999973</v>
      </c>
      <c r="BQ945" s="4">
        <v>0</v>
      </c>
      <c r="BR945" s="4">
        <v>0</v>
      </c>
      <c r="BS945" s="4">
        <v>0</v>
      </c>
      <c r="BT945" s="4">
        <v>0</v>
      </c>
      <c r="BU945" s="4">
        <v>56</v>
      </c>
      <c r="BV945" s="4">
        <v>0</v>
      </c>
      <c r="BW945" s="4">
        <v>1.8</v>
      </c>
      <c r="BX945" s="4">
        <v>-1.2</v>
      </c>
      <c r="BY945" s="4">
        <v>23</v>
      </c>
      <c r="BZ945" s="4">
        <v>0</v>
      </c>
      <c r="CA945" s="4">
        <v>0</v>
      </c>
      <c r="CB945" s="4">
        <v>0</v>
      </c>
      <c r="CC945" s="4">
        <v>446</v>
      </c>
      <c r="CD945" s="4">
        <v>73</v>
      </c>
      <c r="CE945" s="4">
        <v>2.0499999999999998</v>
      </c>
      <c r="CF945" s="4">
        <v>-0.85000000000000009</v>
      </c>
      <c r="CG945" s="4">
        <v>0</v>
      </c>
      <c r="CH945" s="4">
        <v>0</v>
      </c>
      <c r="CI945" s="4">
        <v>0</v>
      </c>
      <c r="CJ945" s="4">
        <v>0</v>
      </c>
      <c r="CK945" s="4">
        <v>0</v>
      </c>
      <c r="CL945" s="4">
        <v>0</v>
      </c>
      <c r="CM945" s="4">
        <v>2.2000000000000002</v>
      </c>
      <c r="CN945" s="4">
        <v>-9.6999999999999993</v>
      </c>
      <c r="CO945" s="4">
        <v>11</v>
      </c>
      <c r="CP945" s="4">
        <v>0</v>
      </c>
      <c r="CQ945" s="4">
        <v>1405.4</v>
      </c>
      <c r="CR945" s="4">
        <v>21.400000000000091</v>
      </c>
      <c r="CS945" s="4">
        <v>1427</v>
      </c>
      <c r="CT945" s="4">
        <v>-206</v>
      </c>
      <c r="CU945" s="4">
        <v>2.25</v>
      </c>
      <c r="CV945" s="4">
        <v>-0.85000000000000009</v>
      </c>
      <c r="CW945" s="4">
        <v>0</v>
      </c>
      <c r="CX945" s="4">
        <v>0</v>
      </c>
      <c r="CY945" s="4">
        <v>0</v>
      </c>
      <c r="CZ945" s="4">
        <v>0</v>
      </c>
      <c r="DA945" s="4">
        <v>28</v>
      </c>
      <c r="DB945" s="4">
        <v>0</v>
      </c>
      <c r="DC945" s="4">
        <v>2.4</v>
      </c>
      <c r="DD945" s="4">
        <v>-2.0500000000000003</v>
      </c>
      <c r="DE945" s="4">
        <v>29</v>
      </c>
      <c r="DF945" s="4">
        <v>0</v>
      </c>
      <c r="DG945" s="4">
        <v>0</v>
      </c>
      <c r="DH945" s="4">
        <v>0</v>
      </c>
      <c r="DI945" s="4">
        <v>2275</v>
      </c>
      <c r="DJ945" s="4">
        <v>31</v>
      </c>
      <c r="DK945" s="4">
        <v>2.4500000000000002</v>
      </c>
      <c r="DL945" s="4">
        <v>-1</v>
      </c>
      <c r="DM945" s="4">
        <v>0</v>
      </c>
      <c r="DN945" s="4">
        <v>0</v>
      </c>
      <c r="DO945" s="4">
        <v>0</v>
      </c>
      <c r="DP945" s="4">
        <v>0</v>
      </c>
      <c r="DQ945" s="4">
        <v>19</v>
      </c>
      <c r="DR945" s="4">
        <v>18</v>
      </c>
      <c r="DS945" s="4">
        <v>2.5499999999999998</v>
      </c>
      <c r="DT945" s="4">
        <v>-2.25</v>
      </c>
      <c r="DU945" s="4">
        <v>1</v>
      </c>
      <c r="DV945" s="4">
        <v>0</v>
      </c>
      <c r="DW945" s="4">
        <v>0</v>
      </c>
      <c r="DX945" s="4">
        <v>0</v>
      </c>
      <c r="DY945" s="4">
        <v>3510</v>
      </c>
      <c r="DZ945" s="4">
        <v>-86</v>
      </c>
      <c r="EA945" s="4">
        <v>2.85</v>
      </c>
      <c r="EB945" s="4">
        <v>-1</v>
      </c>
      <c r="EC945" s="4">
        <v>0</v>
      </c>
      <c r="ED945" s="4">
        <v>0</v>
      </c>
      <c r="EE945" s="4">
        <v>0</v>
      </c>
      <c r="EF945" s="4">
        <v>0</v>
      </c>
      <c r="EG945" s="4">
        <v>168</v>
      </c>
      <c r="EH945" s="4">
        <v>161</v>
      </c>
      <c r="EI945" s="4">
        <v>3</v>
      </c>
      <c r="EJ945" s="4">
        <v>-1.7000000000000002</v>
      </c>
      <c r="EK945" s="4">
        <v>101</v>
      </c>
      <c r="EL945" s="4">
        <v>0</v>
      </c>
      <c r="EM945" s="4">
        <v>0</v>
      </c>
      <c r="EN945" s="4">
        <v>0</v>
      </c>
      <c r="EO945" s="4">
        <v>19169</v>
      </c>
      <c r="EP945" s="4">
        <v>266</v>
      </c>
      <c r="EQ945" s="4">
        <v>3.25</v>
      </c>
      <c r="ER945" s="4">
        <v>-1.2000000000000002</v>
      </c>
      <c r="ES945" s="4">
        <v>1</v>
      </c>
      <c r="ET945" s="4">
        <v>1</v>
      </c>
      <c r="EU945" s="4">
        <v>1048.2</v>
      </c>
      <c r="EV945" s="4">
        <v>377.35</v>
      </c>
      <c r="EW945" s="4">
        <v>249</v>
      </c>
      <c r="EX945" s="4">
        <v>223</v>
      </c>
      <c r="EY945" s="4">
        <v>3.45</v>
      </c>
      <c r="EZ945" s="4">
        <v>-1.5</v>
      </c>
      <c r="FA945" s="4">
        <v>27</v>
      </c>
      <c r="FB945" s="4">
        <v>1</v>
      </c>
      <c r="FC945" s="4">
        <v>1010.95</v>
      </c>
      <c r="FD945" s="4">
        <v>49.5</v>
      </c>
      <c r="FE945" s="4">
        <v>5676</v>
      </c>
      <c r="FF945" s="4">
        <v>527</v>
      </c>
      <c r="FG945" s="4">
        <v>3.75</v>
      </c>
      <c r="FH945" s="4">
        <v>-1.4000000000000004</v>
      </c>
      <c r="FI945" s="4">
        <v>0</v>
      </c>
      <c r="FJ945" s="4">
        <v>0</v>
      </c>
      <c r="FK945" s="4">
        <v>0</v>
      </c>
      <c r="FL945" s="4">
        <v>0</v>
      </c>
      <c r="FM945" s="4">
        <v>47</v>
      </c>
      <c r="FN945" s="4">
        <v>34</v>
      </c>
      <c r="FO945" s="4">
        <v>4</v>
      </c>
      <c r="FP945" s="4">
        <v>-1.7000000000000002</v>
      </c>
      <c r="FQ945" s="4">
        <v>10</v>
      </c>
      <c r="FR945" s="4">
        <v>1</v>
      </c>
      <c r="FS945" s="4">
        <v>895</v>
      </c>
      <c r="FT945" s="4">
        <v>29.649999999999977</v>
      </c>
      <c r="FU945" s="4">
        <v>16571</v>
      </c>
      <c r="FV945" s="4">
        <v>-54</v>
      </c>
      <c r="FW945" s="4">
        <v>4.3</v>
      </c>
      <c r="FX945" s="4">
        <v>-1.75</v>
      </c>
      <c r="FY945" s="4">
        <v>0</v>
      </c>
      <c r="FZ945" s="4">
        <v>0</v>
      </c>
      <c r="GA945" s="4">
        <v>0</v>
      </c>
      <c r="GB945" s="4">
        <v>0</v>
      </c>
      <c r="GC945" s="4">
        <v>309</v>
      </c>
      <c r="GD945" s="4">
        <v>-12</v>
      </c>
      <c r="GE945" s="4">
        <v>4.7</v>
      </c>
      <c r="GF945" s="4">
        <v>-1.6499999999999995</v>
      </c>
      <c r="GG945" s="4">
        <v>316</v>
      </c>
      <c r="GH945" s="4">
        <v>0</v>
      </c>
      <c r="GI945" s="4">
        <v>806.2</v>
      </c>
      <c r="GJ945" s="4">
        <v>36.200000000000045</v>
      </c>
      <c r="GK945" s="4">
        <v>13272</v>
      </c>
      <c r="GL945" s="4">
        <v>2839</v>
      </c>
      <c r="GM945" s="4">
        <v>4.9000000000000004</v>
      </c>
      <c r="GN945" s="4">
        <v>-2</v>
      </c>
      <c r="GO945" s="4">
        <v>1</v>
      </c>
      <c r="GP945" s="4">
        <v>1</v>
      </c>
      <c r="GQ945" s="4">
        <v>768.5</v>
      </c>
      <c r="GR945" s="4">
        <v>233</v>
      </c>
      <c r="GS945" s="4">
        <v>368</v>
      </c>
      <c r="GT945" s="4">
        <v>57</v>
      </c>
      <c r="GU945" s="4">
        <v>5.25</v>
      </c>
      <c r="GV945" s="4">
        <v>-2.3499999999999996</v>
      </c>
      <c r="GW945" s="4">
        <v>278</v>
      </c>
      <c r="GX945" s="4">
        <v>0</v>
      </c>
      <c r="GY945" s="4">
        <v>700</v>
      </c>
      <c r="GZ945" s="4">
        <v>30.899999999999977</v>
      </c>
      <c r="HA945" s="4">
        <v>9141</v>
      </c>
      <c r="HB945" s="4">
        <v>25</v>
      </c>
      <c r="HC945" s="4">
        <v>5.55</v>
      </c>
      <c r="HD945" s="4">
        <v>-2.6000000000000005</v>
      </c>
      <c r="HE945" s="4">
        <v>1</v>
      </c>
      <c r="HF945" s="4">
        <v>0</v>
      </c>
      <c r="HG945" s="4">
        <v>0</v>
      </c>
      <c r="HH945" s="4">
        <v>0</v>
      </c>
      <c r="HI945" s="4">
        <v>992</v>
      </c>
      <c r="HJ945" s="4">
        <v>-171</v>
      </c>
      <c r="HK945" s="4">
        <v>6.05</v>
      </c>
      <c r="HL945" s="4">
        <v>-2.95</v>
      </c>
      <c r="HM945" s="4">
        <v>940</v>
      </c>
      <c r="HN945" s="4">
        <v>37</v>
      </c>
      <c r="HO945" s="4">
        <v>614</v>
      </c>
      <c r="HP945" s="4">
        <v>41.450000000000045</v>
      </c>
      <c r="HQ945" s="4">
        <v>17700</v>
      </c>
      <c r="HR945" s="4">
        <v>2971</v>
      </c>
      <c r="HS945" s="4">
        <v>6.75</v>
      </c>
      <c r="HT945" s="4">
        <v>-3.6999999999999993</v>
      </c>
      <c r="HU945" s="4">
        <v>8</v>
      </c>
      <c r="HV945" s="4">
        <v>1</v>
      </c>
      <c r="HW945" s="4">
        <v>561.20000000000005</v>
      </c>
      <c r="HX945" s="4">
        <v>11.200000000000045</v>
      </c>
      <c r="HY945" s="4">
        <v>981</v>
      </c>
      <c r="HZ945" s="4">
        <v>-30</v>
      </c>
      <c r="IA945" s="4">
        <v>7.6</v>
      </c>
      <c r="IB945" s="4">
        <v>-4.4500000000000011</v>
      </c>
      <c r="IC945" s="4">
        <v>399</v>
      </c>
      <c r="ID945" s="4">
        <v>-3</v>
      </c>
      <c r="IE945" s="4">
        <v>510.65</v>
      </c>
      <c r="IF945" s="4">
        <v>38</v>
      </c>
      <c r="IG945" s="4">
        <v>10839</v>
      </c>
      <c r="IH945" s="4">
        <v>-42</v>
      </c>
      <c r="II945" s="4">
        <v>8.6</v>
      </c>
      <c r="IJ945" s="4">
        <v>-5.5500000000000007</v>
      </c>
      <c r="IK945" s="4">
        <v>72</v>
      </c>
      <c r="IL945" s="4">
        <v>1</v>
      </c>
      <c r="IM945" s="4">
        <v>482.1</v>
      </c>
      <c r="IN945" s="4">
        <v>45.050000000000011</v>
      </c>
      <c r="IO945" s="4">
        <v>2012</v>
      </c>
      <c r="IP945" s="4">
        <v>276</v>
      </c>
      <c r="IQ945" s="4">
        <v>10</v>
      </c>
      <c r="IR945" s="4">
        <v>-7.1000000000000014</v>
      </c>
      <c r="IS945" s="4">
        <v>874</v>
      </c>
      <c r="IT945" s="4">
        <v>-5</v>
      </c>
      <c r="IU945" s="4">
        <v>422</v>
      </c>
      <c r="IV945" s="4">
        <v>36.899999999999977</v>
      </c>
      <c r="IW945" s="4">
        <v>15490</v>
      </c>
      <c r="IX945" s="4">
        <v>1974</v>
      </c>
      <c r="IY945" s="4">
        <v>12.25</v>
      </c>
      <c r="IZ945" s="4">
        <v>-8.5</v>
      </c>
      <c r="JA945" s="4">
        <v>35</v>
      </c>
      <c r="JB945" s="4">
        <v>-17</v>
      </c>
      <c r="JC945" s="4">
        <v>366.2</v>
      </c>
      <c r="JD945" s="4">
        <v>22.399999999999977</v>
      </c>
      <c r="JE945" s="4">
        <v>3768</v>
      </c>
      <c r="JF945" s="4">
        <v>973</v>
      </c>
      <c r="JG945" s="4">
        <v>15.35</v>
      </c>
      <c r="JH945" s="4">
        <v>-10.1</v>
      </c>
      <c r="JI945" s="4">
        <v>2407</v>
      </c>
      <c r="JJ945" s="4">
        <v>48</v>
      </c>
      <c r="JK945" s="4">
        <v>329</v>
      </c>
      <c r="JL945" s="4">
        <v>33.699999999999989</v>
      </c>
      <c r="JM945" s="4">
        <v>19000</v>
      </c>
      <c r="JN945" s="4">
        <v>3671</v>
      </c>
      <c r="JO945" s="4">
        <v>19.100000000000001</v>
      </c>
      <c r="JP945" s="4">
        <v>-12.649999999999999</v>
      </c>
      <c r="JQ945" s="5">
        <v>294</v>
      </c>
      <c r="JR945" s="4">
        <v>20</v>
      </c>
      <c r="JS945" s="4">
        <v>284.95</v>
      </c>
      <c r="JT945" s="4">
        <v>32.299999999999983</v>
      </c>
      <c r="JU945" s="4">
        <v>6566</v>
      </c>
      <c r="JV945" s="4">
        <v>1438</v>
      </c>
      <c r="JW945" s="4">
        <v>24.15</v>
      </c>
      <c r="JX945" s="4">
        <v>-14.850000000000001</v>
      </c>
      <c r="JY945" s="4">
        <v>5362</v>
      </c>
      <c r="JZ945" s="4">
        <v>-651</v>
      </c>
      <c r="KA945" s="4">
        <v>242.3</v>
      </c>
      <c r="KB945" s="4">
        <v>27</v>
      </c>
      <c r="KC945" s="4">
        <v>27252</v>
      </c>
      <c r="KD945" s="4">
        <v>3692</v>
      </c>
      <c r="KE945" s="4">
        <v>31.4</v>
      </c>
      <c r="KF945" s="4">
        <v>-17.75</v>
      </c>
      <c r="KG945" s="4">
        <v>1940</v>
      </c>
      <c r="KH945" s="4">
        <v>551</v>
      </c>
      <c r="KI945" s="4">
        <v>201.65</v>
      </c>
      <c r="KJ945" s="4">
        <v>24.200000000000017</v>
      </c>
      <c r="KK945" s="4">
        <v>7340</v>
      </c>
      <c r="KL945" s="4">
        <v>3340</v>
      </c>
      <c r="KM945" s="4">
        <v>40.549999999999997</v>
      </c>
      <c r="KN945" s="4">
        <v>-21.550000000000004</v>
      </c>
      <c r="KO945" s="4">
        <v>15800</v>
      </c>
      <c r="KP945" s="4">
        <v>251</v>
      </c>
      <c r="KQ945" s="4">
        <v>163.9</v>
      </c>
      <c r="KR945" s="4">
        <v>20.150000000000006</v>
      </c>
      <c r="KS945" s="4">
        <v>35151</v>
      </c>
      <c r="KT945" s="4">
        <v>9367</v>
      </c>
      <c r="KU945" s="4">
        <v>52.65</v>
      </c>
      <c r="KV945" s="4">
        <v>-25.500000000000007</v>
      </c>
      <c r="KW945" s="4">
        <v>3796</v>
      </c>
      <c r="KX945" s="4">
        <v>968</v>
      </c>
      <c r="KY945" s="4">
        <v>127.55</v>
      </c>
      <c r="KZ945" s="4">
        <v>15.25</v>
      </c>
      <c r="LA945" s="4">
        <v>7540</v>
      </c>
      <c r="LB945" s="4">
        <v>3253</v>
      </c>
      <c r="LC945" s="4">
        <v>67.849999999999994</v>
      </c>
      <c r="LD945" s="4">
        <v>-29.75</v>
      </c>
    </row>
    <row r="946" spans="1:316" x14ac:dyDescent="0.25">
      <c r="A946" s="171">
        <v>44071.451749305554</v>
      </c>
      <c r="B946" s="172">
        <v>0.44375000000000003</v>
      </c>
      <c r="C946" s="4">
        <v>11616.7</v>
      </c>
      <c r="D946" s="4">
        <v>11600</v>
      </c>
      <c r="E946" s="173">
        <v>31.35</v>
      </c>
      <c r="F946" s="173">
        <v>-90.199999999999989</v>
      </c>
      <c r="G946" s="173">
        <v>313.89999999999998</v>
      </c>
      <c r="H946" s="173">
        <v>1716.6000000000004</v>
      </c>
      <c r="I946" s="173">
        <v>-4684.5499999999993</v>
      </c>
      <c r="J946" s="173">
        <v>6401.15</v>
      </c>
      <c r="K946" s="127">
        <v>12.3</v>
      </c>
      <c r="L946" s="127">
        <v>17.96</v>
      </c>
      <c r="M946" s="127">
        <v>-3.42</v>
      </c>
      <c r="N946" s="127">
        <v>0.17000000000000171</v>
      </c>
      <c r="O946" s="127">
        <v>-0.35714115922209533</v>
      </c>
      <c r="P946" s="127">
        <v>0.802554395183945</v>
      </c>
      <c r="Q946" s="127">
        <v>1.1921555402793811</v>
      </c>
      <c r="R946" s="4">
        <v>57562</v>
      </c>
      <c r="S946" s="4">
        <v>55715</v>
      </c>
      <c r="T946" s="173">
        <v>11638.300000000001</v>
      </c>
      <c r="U946" s="173">
        <v>-10.683333333330665</v>
      </c>
      <c r="V946" s="4">
        <v>169996</v>
      </c>
      <c r="W946" s="4">
        <v>-12410</v>
      </c>
      <c r="X946" s="173">
        <v>21.600000000000364</v>
      </c>
      <c r="Y946" s="126">
        <v>12374</v>
      </c>
      <c r="Z946" s="126">
        <v>56855</v>
      </c>
      <c r="AA946" s="126">
        <v>69229</v>
      </c>
      <c r="AB946" s="126">
        <v>-1847</v>
      </c>
      <c r="AC946" s="126">
        <v>11868</v>
      </c>
      <c r="AD946" s="176" t="e">
        <v>#REF!</v>
      </c>
      <c r="AE946" s="177">
        <v>0.12387762560702346</v>
      </c>
      <c r="AF946" s="177">
        <v>-1.5985936312166644E-3</v>
      </c>
      <c r="AG946" s="177">
        <v>0.23134734346524838</v>
      </c>
      <c r="AH946" s="177">
        <v>-0.85776273218702426</v>
      </c>
      <c r="AI946" s="127">
        <v>4.4656845859199844E-2</v>
      </c>
      <c r="AJ946" s="127" t="s">
        <v>21</v>
      </c>
      <c r="AK946" s="4">
        <v>0</v>
      </c>
      <c r="AL946" s="178">
        <v>11600</v>
      </c>
      <c r="AM946" s="178">
        <v>11500</v>
      </c>
      <c r="AN946" s="178">
        <v>11400</v>
      </c>
      <c r="AO946" s="178">
        <v>11700</v>
      </c>
      <c r="AS946" s="4">
        <v>2.2648259770561929</v>
      </c>
      <c r="AT946" s="4">
        <v>1.983533716675379</v>
      </c>
      <c r="AU946" s="4">
        <v>0.9110827849932821</v>
      </c>
      <c r="AV946" s="4">
        <v>0.23836410804211811</v>
      </c>
      <c r="AW946" s="4">
        <v>0.20773278425989475</v>
      </c>
      <c r="AX946" s="4">
        <v>3.2060185185185185E-2</v>
      </c>
      <c r="AY946" s="4">
        <v>18.954255319148935</v>
      </c>
      <c r="AZ946" s="4">
        <v>120.25</v>
      </c>
      <c r="BA946" s="4">
        <v>27.390977443609021</v>
      </c>
      <c r="BB946" s="4">
        <v>27.805555555555557</v>
      </c>
      <c r="BC946" s="4">
        <v>17.691075514874143</v>
      </c>
      <c r="BD946" s="4">
        <v>106.8</v>
      </c>
      <c r="BE946" s="4">
        <v>7.8791026173660157</v>
      </c>
      <c r="BF946" s="4">
        <v>22.044368600682596</v>
      </c>
      <c r="BG946" s="4">
        <v>5.0510488212363098</v>
      </c>
      <c r="BH946" s="4">
        <v>3.7698616094310609</v>
      </c>
      <c r="BI946" s="4">
        <v>3</v>
      </c>
      <c r="BJ946" s="4">
        <v>0</v>
      </c>
      <c r="BK946" s="4">
        <v>1614.9</v>
      </c>
      <c r="BL946" s="4">
        <v>39.900000000000091</v>
      </c>
      <c r="BM946" s="4">
        <v>7671</v>
      </c>
      <c r="BN946" s="4">
        <v>237</v>
      </c>
      <c r="BO946" s="4">
        <v>1.9</v>
      </c>
      <c r="BP946" s="4">
        <v>-0.64999999999999991</v>
      </c>
      <c r="BQ946" s="4">
        <v>0</v>
      </c>
      <c r="BR946" s="4">
        <v>0</v>
      </c>
      <c r="BS946" s="4">
        <v>0</v>
      </c>
      <c r="BT946" s="4">
        <v>0</v>
      </c>
      <c r="BU946" s="4">
        <v>56</v>
      </c>
      <c r="BV946" s="4">
        <v>0</v>
      </c>
      <c r="BW946" s="4">
        <v>1.8</v>
      </c>
      <c r="BX946" s="4">
        <v>-1.2</v>
      </c>
      <c r="BY946" s="4">
        <v>23</v>
      </c>
      <c r="BZ946" s="4">
        <v>0</v>
      </c>
      <c r="CA946" s="4">
        <v>0</v>
      </c>
      <c r="CB946" s="4">
        <v>0</v>
      </c>
      <c r="CC946" s="4">
        <v>446</v>
      </c>
      <c r="CD946" s="4">
        <v>73</v>
      </c>
      <c r="CE946" s="4">
        <v>2.0499999999999998</v>
      </c>
      <c r="CF946" s="4">
        <v>-0.85000000000000009</v>
      </c>
      <c r="CG946" s="4">
        <v>0</v>
      </c>
      <c r="CH946" s="4">
        <v>0</v>
      </c>
      <c r="CI946" s="4">
        <v>0</v>
      </c>
      <c r="CJ946" s="4">
        <v>0</v>
      </c>
      <c r="CK946" s="4">
        <v>0</v>
      </c>
      <c r="CL946" s="4">
        <v>0</v>
      </c>
      <c r="CM946" s="4">
        <v>2.2000000000000002</v>
      </c>
      <c r="CN946" s="4">
        <v>-9.6999999999999993</v>
      </c>
      <c r="CO946" s="4">
        <v>11</v>
      </c>
      <c r="CP946" s="4">
        <v>0</v>
      </c>
      <c r="CQ946" s="4">
        <v>1405.4</v>
      </c>
      <c r="CR946" s="4">
        <v>21.400000000000091</v>
      </c>
      <c r="CS946" s="4">
        <v>1416</v>
      </c>
      <c r="CT946" s="4">
        <v>-217</v>
      </c>
      <c r="CU946" s="4">
        <v>2.25</v>
      </c>
      <c r="CV946" s="4">
        <v>-0.85000000000000009</v>
      </c>
      <c r="CW946" s="4">
        <v>0</v>
      </c>
      <c r="CX946" s="4">
        <v>0</v>
      </c>
      <c r="CY946" s="4">
        <v>0</v>
      </c>
      <c r="CZ946" s="4">
        <v>0</v>
      </c>
      <c r="DA946" s="4">
        <v>28</v>
      </c>
      <c r="DB946" s="4">
        <v>0</v>
      </c>
      <c r="DC946" s="4">
        <v>2.4</v>
      </c>
      <c r="DD946" s="4">
        <v>-2.0500000000000003</v>
      </c>
      <c r="DE946" s="4">
        <v>29</v>
      </c>
      <c r="DF946" s="4">
        <v>0</v>
      </c>
      <c r="DG946" s="4">
        <v>0</v>
      </c>
      <c r="DH946" s="4">
        <v>0</v>
      </c>
      <c r="DI946" s="4">
        <v>2275</v>
      </c>
      <c r="DJ946" s="4">
        <v>31</v>
      </c>
      <c r="DK946" s="4">
        <v>2.4500000000000002</v>
      </c>
      <c r="DL946" s="4">
        <v>-1</v>
      </c>
      <c r="DM946" s="4">
        <v>0</v>
      </c>
      <c r="DN946" s="4">
        <v>0</v>
      </c>
      <c r="DO946" s="4">
        <v>0</v>
      </c>
      <c r="DP946" s="4">
        <v>0</v>
      </c>
      <c r="DQ946" s="4">
        <v>19</v>
      </c>
      <c r="DR946" s="4">
        <v>18</v>
      </c>
      <c r="DS946" s="4">
        <v>2.5499999999999998</v>
      </c>
      <c r="DT946" s="4">
        <v>-2.25</v>
      </c>
      <c r="DU946" s="4">
        <v>1</v>
      </c>
      <c r="DV946" s="4">
        <v>0</v>
      </c>
      <c r="DW946" s="4">
        <v>0</v>
      </c>
      <c r="DX946" s="4">
        <v>0</v>
      </c>
      <c r="DY946" s="4">
        <v>3510</v>
      </c>
      <c r="DZ946" s="4">
        <v>-86</v>
      </c>
      <c r="EA946" s="4">
        <v>2.85</v>
      </c>
      <c r="EB946" s="4">
        <v>-1</v>
      </c>
      <c r="EC946" s="4">
        <v>0</v>
      </c>
      <c r="ED946" s="4">
        <v>0</v>
      </c>
      <c r="EE946" s="4">
        <v>0</v>
      </c>
      <c r="EF946" s="4">
        <v>0</v>
      </c>
      <c r="EG946" s="4">
        <v>168</v>
      </c>
      <c r="EH946" s="4">
        <v>161</v>
      </c>
      <c r="EI946" s="4">
        <v>3</v>
      </c>
      <c r="EJ946" s="4">
        <v>-1.7000000000000002</v>
      </c>
      <c r="EK946" s="4">
        <v>101</v>
      </c>
      <c r="EL946" s="4">
        <v>0</v>
      </c>
      <c r="EM946" s="4">
        <v>0</v>
      </c>
      <c r="EN946" s="4">
        <v>0</v>
      </c>
      <c r="EO946" s="4">
        <v>19158</v>
      </c>
      <c r="EP946" s="4">
        <v>255</v>
      </c>
      <c r="EQ946" s="4">
        <v>3.3</v>
      </c>
      <c r="ER946" s="4">
        <v>-1.1500000000000004</v>
      </c>
      <c r="ES946" s="4">
        <v>1</v>
      </c>
      <c r="ET946" s="4">
        <v>1</v>
      </c>
      <c r="EU946" s="4">
        <v>1048.2</v>
      </c>
      <c r="EV946" s="4">
        <v>377.35</v>
      </c>
      <c r="EW946" s="4">
        <v>249</v>
      </c>
      <c r="EX946" s="4">
        <v>223</v>
      </c>
      <c r="EY946" s="4">
        <v>3.5</v>
      </c>
      <c r="EZ946" s="4">
        <v>-1.4500000000000002</v>
      </c>
      <c r="FA946" s="4">
        <v>27</v>
      </c>
      <c r="FB946" s="4">
        <v>1</v>
      </c>
      <c r="FC946" s="4">
        <v>1010.95</v>
      </c>
      <c r="FD946" s="4">
        <v>49.5</v>
      </c>
      <c r="FE946" s="4">
        <v>5676</v>
      </c>
      <c r="FF946" s="4">
        <v>527</v>
      </c>
      <c r="FG946" s="4">
        <v>3.75</v>
      </c>
      <c r="FH946" s="4">
        <v>-1.4000000000000004</v>
      </c>
      <c r="FI946" s="4">
        <v>0</v>
      </c>
      <c r="FJ946" s="4">
        <v>0</v>
      </c>
      <c r="FK946" s="4">
        <v>0</v>
      </c>
      <c r="FL946" s="4">
        <v>0</v>
      </c>
      <c r="FM946" s="4">
        <v>47</v>
      </c>
      <c r="FN946" s="4">
        <v>34</v>
      </c>
      <c r="FO946" s="4">
        <v>4</v>
      </c>
      <c r="FP946" s="4">
        <v>-1.7000000000000002</v>
      </c>
      <c r="FQ946" s="4">
        <v>10</v>
      </c>
      <c r="FR946" s="4">
        <v>1</v>
      </c>
      <c r="FS946" s="4">
        <v>895</v>
      </c>
      <c r="FT946" s="4">
        <v>29.649999999999977</v>
      </c>
      <c r="FU946" s="4">
        <v>16588</v>
      </c>
      <c r="FV946" s="4">
        <v>-37</v>
      </c>
      <c r="FW946" s="4">
        <v>4.3499999999999996</v>
      </c>
      <c r="FX946" s="4">
        <v>-1.7000000000000002</v>
      </c>
      <c r="FY946" s="4">
        <v>0</v>
      </c>
      <c r="FZ946" s="4">
        <v>0</v>
      </c>
      <c r="GA946" s="4">
        <v>0</v>
      </c>
      <c r="GB946" s="4">
        <v>0</v>
      </c>
      <c r="GC946" s="4">
        <v>309</v>
      </c>
      <c r="GD946" s="4">
        <v>-12</v>
      </c>
      <c r="GE946" s="4">
        <v>4.7</v>
      </c>
      <c r="GF946" s="4">
        <v>-1.6499999999999995</v>
      </c>
      <c r="GG946" s="4">
        <v>316</v>
      </c>
      <c r="GH946" s="4">
        <v>0</v>
      </c>
      <c r="GI946" s="4">
        <v>806.2</v>
      </c>
      <c r="GJ946" s="4">
        <v>36.200000000000045</v>
      </c>
      <c r="GK946" s="4">
        <v>13267</v>
      </c>
      <c r="GL946" s="4">
        <v>2834</v>
      </c>
      <c r="GM946" s="4">
        <v>5</v>
      </c>
      <c r="GN946" s="4">
        <v>-1.9000000000000004</v>
      </c>
      <c r="GO946" s="4">
        <v>1</v>
      </c>
      <c r="GP946" s="4">
        <v>1</v>
      </c>
      <c r="GQ946" s="4">
        <v>768.5</v>
      </c>
      <c r="GR946" s="4">
        <v>233</v>
      </c>
      <c r="GS946" s="4">
        <v>368</v>
      </c>
      <c r="GT946" s="4">
        <v>57</v>
      </c>
      <c r="GU946" s="4">
        <v>5.35</v>
      </c>
      <c r="GV946" s="4">
        <v>-2.25</v>
      </c>
      <c r="GW946" s="4">
        <v>278</v>
      </c>
      <c r="GX946" s="4">
        <v>0</v>
      </c>
      <c r="GY946" s="4">
        <v>700</v>
      </c>
      <c r="GZ946" s="4">
        <v>30.899999999999977</v>
      </c>
      <c r="HA946" s="4">
        <v>9224</v>
      </c>
      <c r="HB946" s="4">
        <v>108</v>
      </c>
      <c r="HC946" s="4">
        <v>5.7</v>
      </c>
      <c r="HD946" s="4">
        <v>-2.4500000000000002</v>
      </c>
      <c r="HE946" s="4">
        <v>1</v>
      </c>
      <c r="HF946" s="4">
        <v>0</v>
      </c>
      <c r="HG946" s="4">
        <v>0</v>
      </c>
      <c r="HH946" s="4">
        <v>0</v>
      </c>
      <c r="HI946" s="4">
        <v>994</v>
      </c>
      <c r="HJ946" s="4">
        <v>-169</v>
      </c>
      <c r="HK946" s="4">
        <v>6.2</v>
      </c>
      <c r="HL946" s="4">
        <v>-2.8</v>
      </c>
      <c r="HM946" s="4">
        <v>940</v>
      </c>
      <c r="HN946" s="4">
        <v>37</v>
      </c>
      <c r="HO946" s="4">
        <v>612</v>
      </c>
      <c r="HP946" s="4">
        <v>39.450000000000045</v>
      </c>
      <c r="HQ946" s="4">
        <v>17817</v>
      </c>
      <c r="HR946" s="4">
        <v>3088</v>
      </c>
      <c r="HS946" s="4">
        <v>6.85</v>
      </c>
      <c r="HT946" s="4">
        <v>-3.5999999999999996</v>
      </c>
      <c r="HU946" s="4">
        <v>8</v>
      </c>
      <c r="HV946" s="4">
        <v>1</v>
      </c>
      <c r="HW946" s="4">
        <v>561.20000000000005</v>
      </c>
      <c r="HX946" s="4">
        <v>11.200000000000045</v>
      </c>
      <c r="HY946" s="4">
        <v>962</v>
      </c>
      <c r="HZ946" s="4">
        <v>-49</v>
      </c>
      <c r="IA946" s="4">
        <v>7.7</v>
      </c>
      <c r="IB946" s="4">
        <v>-4.3500000000000005</v>
      </c>
      <c r="IC946" s="4">
        <v>399</v>
      </c>
      <c r="ID946" s="4">
        <v>-3</v>
      </c>
      <c r="IE946" s="4">
        <v>510.65</v>
      </c>
      <c r="IF946" s="4">
        <v>38</v>
      </c>
      <c r="IG946" s="4">
        <v>10929</v>
      </c>
      <c r="IH946" s="4">
        <v>48</v>
      </c>
      <c r="II946" s="4">
        <v>8.8000000000000007</v>
      </c>
      <c r="IJ946" s="4">
        <v>-5.35</v>
      </c>
      <c r="IK946" s="4">
        <v>72</v>
      </c>
      <c r="IL946" s="4">
        <v>1</v>
      </c>
      <c r="IM946" s="4">
        <v>482.1</v>
      </c>
      <c r="IN946" s="4">
        <v>45.050000000000011</v>
      </c>
      <c r="IO946" s="4">
        <v>2002</v>
      </c>
      <c r="IP946" s="4">
        <v>266</v>
      </c>
      <c r="IQ946" s="4">
        <v>10.25</v>
      </c>
      <c r="IR946" s="4">
        <v>-6.8500000000000014</v>
      </c>
      <c r="IS946" s="4">
        <v>874</v>
      </c>
      <c r="IT946" s="4">
        <v>-5</v>
      </c>
      <c r="IU946" s="4">
        <v>414.15</v>
      </c>
      <c r="IV946" s="4">
        <v>29.049999999999955</v>
      </c>
      <c r="IW946" s="4">
        <v>15462</v>
      </c>
      <c r="IX946" s="4">
        <v>1946</v>
      </c>
      <c r="IY946" s="4">
        <v>12.35</v>
      </c>
      <c r="IZ946" s="4">
        <v>-8.4</v>
      </c>
      <c r="JA946" s="4">
        <v>35</v>
      </c>
      <c r="JB946" s="4">
        <v>-17</v>
      </c>
      <c r="JC946" s="4">
        <v>366.2</v>
      </c>
      <c r="JD946" s="4">
        <v>22.399999999999977</v>
      </c>
      <c r="JE946" s="4">
        <v>3738</v>
      </c>
      <c r="JF946" s="4">
        <v>943</v>
      </c>
      <c r="JG946" s="4">
        <v>15.4</v>
      </c>
      <c r="JH946" s="4">
        <v>-10.049999999999999</v>
      </c>
      <c r="JI946" s="4">
        <v>2407</v>
      </c>
      <c r="JJ946" s="4">
        <v>48</v>
      </c>
      <c r="JK946" s="4">
        <v>325.25</v>
      </c>
      <c r="JL946" s="4">
        <v>29.949999999999989</v>
      </c>
      <c r="JM946" s="4">
        <v>18965</v>
      </c>
      <c r="JN946" s="4">
        <v>3636</v>
      </c>
      <c r="JO946" s="4">
        <v>19.25</v>
      </c>
      <c r="JP946" s="4">
        <v>-12.5</v>
      </c>
      <c r="JQ946" s="5">
        <v>293</v>
      </c>
      <c r="JR946" s="4">
        <v>19</v>
      </c>
      <c r="JS946" s="4">
        <v>281</v>
      </c>
      <c r="JT946" s="4">
        <v>28.349999999999994</v>
      </c>
      <c r="JU946" s="4">
        <v>6459</v>
      </c>
      <c r="JV946" s="4">
        <v>1331</v>
      </c>
      <c r="JW946" s="4">
        <v>24.45</v>
      </c>
      <c r="JX946" s="4">
        <v>-14.55</v>
      </c>
      <c r="JY946" s="4">
        <v>5387</v>
      </c>
      <c r="JZ946" s="4">
        <v>-626</v>
      </c>
      <c r="KA946" s="4">
        <v>240.4</v>
      </c>
      <c r="KB946" s="4">
        <v>25.099999999999994</v>
      </c>
      <c r="KC946" s="4">
        <v>27210</v>
      </c>
      <c r="KD946" s="4">
        <v>3650</v>
      </c>
      <c r="KE946" s="4">
        <v>31.75</v>
      </c>
      <c r="KF946" s="4">
        <v>-17.399999999999999</v>
      </c>
      <c r="KG946" s="4">
        <v>1951</v>
      </c>
      <c r="KH946" s="4">
        <v>562</v>
      </c>
      <c r="KI946" s="4">
        <v>198.55</v>
      </c>
      <c r="KJ946" s="4">
        <v>21.100000000000023</v>
      </c>
      <c r="KK946" s="4">
        <v>7355</v>
      </c>
      <c r="KL946" s="4">
        <v>3355</v>
      </c>
      <c r="KM946" s="4">
        <v>41.1</v>
      </c>
      <c r="KN946" s="4">
        <v>-21</v>
      </c>
      <c r="KO946" s="4">
        <v>15429</v>
      </c>
      <c r="KP946" s="4">
        <v>-120</v>
      </c>
      <c r="KQ946" s="4">
        <v>160.65</v>
      </c>
      <c r="KR946" s="4">
        <v>16.900000000000006</v>
      </c>
      <c r="KS946" s="4">
        <v>34944</v>
      </c>
      <c r="KT946" s="4">
        <v>9160</v>
      </c>
      <c r="KU946" s="4">
        <v>53.7</v>
      </c>
      <c r="KV946" s="4">
        <v>-24.450000000000003</v>
      </c>
      <c r="KW946" s="4">
        <v>3826</v>
      </c>
      <c r="KX946" s="4">
        <v>998</v>
      </c>
      <c r="KY946" s="4">
        <v>125.75</v>
      </c>
      <c r="KZ946" s="4">
        <v>13.450000000000003</v>
      </c>
      <c r="LA946" s="4">
        <v>7589</v>
      </c>
      <c r="LB946" s="4">
        <v>3302</v>
      </c>
      <c r="LC946" s="4">
        <v>69.150000000000006</v>
      </c>
      <c r="LD946" s="4">
        <v>-28.449999999999989</v>
      </c>
    </row>
    <row r="947" spans="1:316" x14ac:dyDescent="0.25">
      <c r="A947" s="171">
        <v>44071.443379629629</v>
      </c>
      <c r="B947" s="172">
        <v>0.44236111111111115</v>
      </c>
      <c r="C947" s="4">
        <v>11626.35</v>
      </c>
      <c r="D947" s="4">
        <v>11600</v>
      </c>
      <c r="E947" s="173">
        <v>51.4</v>
      </c>
      <c r="F947" s="173">
        <v>-103.65</v>
      </c>
      <c r="G947" s="173">
        <v>313.89999999999998</v>
      </c>
      <c r="H947" s="173">
        <v>1826.8</v>
      </c>
      <c r="I947" s="173">
        <v>-4803.25</v>
      </c>
      <c r="J947" s="173">
        <v>6630.05</v>
      </c>
      <c r="K947" s="127">
        <v>12.92</v>
      </c>
      <c r="L947" s="127">
        <v>17.559999999999999</v>
      </c>
      <c r="M947" s="127">
        <v>-2.8000000000000007</v>
      </c>
      <c r="N947" s="127">
        <v>-0.23000000000000043</v>
      </c>
      <c r="O947" s="127">
        <v>-0.27984831313151198</v>
      </c>
      <c r="P947" s="127">
        <v>0.64521290362482209</v>
      </c>
      <c r="Q947" s="127">
        <v>1.2014802524421124</v>
      </c>
      <c r="R947" s="4">
        <v>56496</v>
      </c>
      <c r="S947" s="4">
        <v>56591</v>
      </c>
      <c r="T947" s="173">
        <v>11650.35</v>
      </c>
      <c r="U947" s="173">
        <v>4.8833333333332121</v>
      </c>
      <c r="V947" s="4">
        <v>169933</v>
      </c>
      <c r="W947" s="4">
        <v>-12410</v>
      </c>
      <c r="X947" s="173">
        <v>24</v>
      </c>
      <c r="Y947" s="126">
        <v>11014</v>
      </c>
      <c r="Z947" s="126">
        <v>58109</v>
      </c>
      <c r="AA947" s="126">
        <v>69123</v>
      </c>
      <c r="AB947" s="126">
        <v>95</v>
      </c>
      <c r="AC947" s="126">
        <v>13356</v>
      </c>
      <c r="AD947" s="176" t="e">
        <v>#REF!</v>
      </c>
      <c r="AE947" s="177">
        <v>0.12891288107308571</v>
      </c>
      <c r="AF947" s="177">
        <v>-1.7027418055067481E-3</v>
      </c>
      <c r="AG947" s="177">
        <v>0.2724354331306279</v>
      </c>
      <c r="AH947" s="177">
        <v>-0.71332625438017028</v>
      </c>
      <c r="AI947" s="127">
        <v>4.0157036509469592E-2</v>
      </c>
      <c r="AJ947" s="127" t="s">
        <v>21</v>
      </c>
      <c r="AK947" s="4">
        <v>0</v>
      </c>
      <c r="AL947" s="178">
        <v>11600</v>
      </c>
      <c r="AM947" s="178">
        <v>11500</v>
      </c>
      <c r="AN947" s="178">
        <v>11400</v>
      </c>
      <c r="AO947" s="178">
        <v>11800</v>
      </c>
      <c r="AS947" s="4">
        <v>2.2613701784686242</v>
      </c>
      <c r="AT947" s="4">
        <v>1.9688415446071905</v>
      </c>
      <c r="AU947" s="4">
        <v>0.92735740850161619</v>
      </c>
      <c r="AV947" s="4">
        <v>0.2457411240248368</v>
      </c>
      <c r="AW947" s="4">
        <v>0.20280413539158759</v>
      </c>
      <c r="AX947" s="4">
        <v>3.1901269065083247E-2</v>
      </c>
      <c r="AY947" s="4">
        <v>19.443010752688171</v>
      </c>
      <c r="AZ947" s="4">
        <v>116.125</v>
      </c>
      <c r="BA947" s="4">
        <v>27.246268656716417</v>
      </c>
      <c r="BB947" s="4">
        <v>28.861111111111111</v>
      </c>
      <c r="BC947" s="4">
        <v>17.870709382151031</v>
      </c>
      <c r="BD947" s="4">
        <v>84.159090909090907</v>
      </c>
      <c r="BE947" s="4">
        <v>7.8982558139534884</v>
      </c>
      <c r="BF947" s="4">
        <v>22.730375426621162</v>
      </c>
      <c r="BG947" s="4">
        <v>4.9839298758217678</v>
      </c>
      <c r="BH947" s="4">
        <v>3.7836734693877552</v>
      </c>
      <c r="BI947" s="4">
        <v>3</v>
      </c>
      <c r="BJ947" s="4">
        <v>0</v>
      </c>
      <c r="BK947" s="4">
        <v>1614.9</v>
      </c>
      <c r="BL947" s="4">
        <v>39.900000000000091</v>
      </c>
      <c r="BM947" s="4">
        <v>7706</v>
      </c>
      <c r="BN947" s="4">
        <v>272</v>
      </c>
      <c r="BO947" s="4">
        <v>1.8</v>
      </c>
      <c r="BP947" s="4">
        <v>-0.74999999999999978</v>
      </c>
      <c r="BQ947" s="4">
        <v>0</v>
      </c>
      <c r="BR947" s="4">
        <v>0</v>
      </c>
      <c r="BS947" s="4">
        <v>0</v>
      </c>
      <c r="BT947" s="4">
        <v>0</v>
      </c>
      <c r="BU947" s="4">
        <v>56</v>
      </c>
      <c r="BV947" s="4">
        <v>0</v>
      </c>
      <c r="BW947" s="4">
        <v>1.8</v>
      </c>
      <c r="BX947" s="4">
        <v>-1.2</v>
      </c>
      <c r="BY947" s="4">
        <v>23</v>
      </c>
      <c r="BZ947" s="4">
        <v>0</v>
      </c>
      <c r="CA947" s="4">
        <v>0</v>
      </c>
      <c r="CB947" s="4">
        <v>0</v>
      </c>
      <c r="CC947" s="4">
        <v>436</v>
      </c>
      <c r="CD947" s="4">
        <v>63</v>
      </c>
      <c r="CE947" s="4">
        <v>2.0499999999999998</v>
      </c>
      <c r="CF947" s="4">
        <v>-0.85000000000000009</v>
      </c>
      <c r="CG947" s="4">
        <v>0</v>
      </c>
      <c r="CH947" s="4">
        <v>0</v>
      </c>
      <c r="CI947" s="4">
        <v>0</v>
      </c>
      <c r="CJ947" s="4">
        <v>0</v>
      </c>
      <c r="CK947" s="4">
        <v>0</v>
      </c>
      <c r="CL947" s="4">
        <v>0</v>
      </c>
      <c r="CM947" s="4">
        <v>2.2000000000000002</v>
      </c>
      <c r="CN947" s="4">
        <v>-9.6999999999999993</v>
      </c>
      <c r="CO947" s="4">
        <v>11</v>
      </c>
      <c r="CP947" s="4">
        <v>0</v>
      </c>
      <c r="CQ947" s="4">
        <v>0</v>
      </c>
      <c r="CR947" s="4">
        <v>0</v>
      </c>
      <c r="CS947" s="4">
        <v>1430</v>
      </c>
      <c r="CT947" s="4">
        <v>-203</v>
      </c>
      <c r="CU947" s="4">
        <v>2.2999999999999998</v>
      </c>
      <c r="CV947" s="4">
        <v>-0.80000000000000027</v>
      </c>
      <c r="CW947" s="4">
        <v>0</v>
      </c>
      <c r="CX947" s="4">
        <v>0</v>
      </c>
      <c r="CY947" s="4">
        <v>0</v>
      </c>
      <c r="CZ947" s="4">
        <v>0</v>
      </c>
      <c r="DA947" s="4">
        <v>28</v>
      </c>
      <c r="DB947" s="4">
        <v>0</v>
      </c>
      <c r="DC947" s="4">
        <v>2.4</v>
      </c>
      <c r="DD947" s="4">
        <v>-2.0500000000000003</v>
      </c>
      <c r="DE947" s="4">
        <v>29</v>
      </c>
      <c r="DF947" s="4">
        <v>0</v>
      </c>
      <c r="DG947" s="4">
        <v>0</v>
      </c>
      <c r="DH947" s="4">
        <v>0</v>
      </c>
      <c r="DI947" s="4">
        <v>2256</v>
      </c>
      <c r="DJ947" s="4">
        <v>12</v>
      </c>
      <c r="DK947" s="4">
        <v>2.5</v>
      </c>
      <c r="DL947" s="4">
        <v>-0.95000000000000018</v>
      </c>
      <c r="DM947" s="4">
        <v>0</v>
      </c>
      <c r="DN947" s="4">
        <v>0</v>
      </c>
      <c r="DO947" s="4">
        <v>0</v>
      </c>
      <c r="DP947" s="4">
        <v>0</v>
      </c>
      <c r="DQ947" s="4">
        <v>19</v>
      </c>
      <c r="DR947" s="4">
        <v>18</v>
      </c>
      <c r="DS947" s="4">
        <v>2.5499999999999998</v>
      </c>
      <c r="DT947" s="4">
        <v>-2.25</v>
      </c>
      <c r="DU947" s="4">
        <v>1</v>
      </c>
      <c r="DV947" s="4">
        <v>0</v>
      </c>
      <c r="DW947" s="4">
        <v>0</v>
      </c>
      <c r="DX947" s="4">
        <v>0</v>
      </c>
      <c r="DY947" s="4">
        <v>3370</v>
      </c>
      <c r="DZ947" s="4">
        <v>-226</v>
      </c>
      <c r="EA947" s="4">
        <v>2.8</v>
      </c>
      <c r="EB947" s="4">
        <v>-1.0500000000000003</v>
      </c>
      <c r="EC947" s="4">
        <v>0</v>
      </c>
      <c r="ED947" s="4">
        <v>0</v>
      </c>
      <c r="EE947" s="4">
        <v>0</v>
      </c>
      <c r="EF947" s="4">
        <v>0</v>
      </c>
      <c r="EG947" s="4">
        <v>168</v>
      </c>
      <c r="EH947" s="4">
        <v>161</v>
      </c>
      <c r="EI947" s="4">
        <v>3</v>
      </c>
      <c r="EJ947" s="4">
        <v>-1.7000000000000002</v>
      </c>
      <c r="EK947" s="4">
        <v>101</v>
      </c>
      <c r="EL947" s="4">
        <v>0</v>
      </c>
      <c r="EM947" s="4">
        <v>0</v>
      </c>
      <c r="EN947" s="4">
        <v>0</v>
      </c>
      <c r="EO947" s="4">
        <v>19110</v>
      </c>
      <c r="EP947" s="4">
        <v>207</v>
      </c>
      <c r="EQ947" s="4">
        <v>3.25</v>
      </c>
      <c r="ER947" s="4">
        <v>-1.2000000000000002</v>
      </c>
      <c r="ES947" s="4">
        <v>1</v>
      </c>
      <c r="ET947" s="4">
        <v>1</v>
      </c>
      <c r="EU947" s="4">
        <v>1048.2</v>
      </c>
      <c r="EV947" s="4">
        <v>377.35</v>
      </c>
      <c r="EW947" s="4">
        <v>253</v>
      </c>
      <c r="EX947" s="4">
        <v>227</v>
      </c>
      <c r="EY947" s="4">
        <v>3.45</v>
      </c>
      <c r="EZ947" s="4">
        <v>-1.5</v>
      </c>
      <c r="FA947" s="4">
        <v>27</v>
      </c>
      <c r="FB947" s="4">
        <v>1</v>
      </c>
      <c r="FC947" s="4">
        <v>1010.95</v>
      </c>
      <c r="FD947" s="4">
        <v>49.5</v>
      </c>
      <c r="FE947" s="4">
        <v>5635</v>
      </c>
      <c r="FF947" s="4">
        <v>486</v>
      </c>
      <c r="FG947" s="4">
        <v>3.65</v>
      </c>
      <c r="FH947" s="4">
        <v>-1.5000000000000004</v>
      </c>
      <c r="FI947" s="4">
        <v>0</v>
      </c>
      <c r="FJ947" s="4">
        <v>0</v>
      </c>
      <c r="FK947" s="4">
        <v>0</v>
      </c>
      <c r="FL947" s="4">
        <v>0</v>
      </c>
      <c r="FM947" s="4">
        <v>45</v>
      </c>
      <c r="FN947" s="4">
        <v>32</v>
      </c>
      <c r="FO947" s="4">
        <v>3.9</v>
      </c>
      <c r="FP947" s="4">
        <v>-1.8000000000000003</v>
      </c>
      <c r="FQ947" s="4">
        <v>10</v>
      </c>
      <c r="FR947" s="4">
        <v>1</v>
      </c>
      <c r="FS947" s="4">
        <v>895</v>
      </c>
      <c r="FT947" s="4">
        <v>29.649999999999977</v>
      </c>
      <c r="FU947" s="4">
        <v>16531</v>
      </c>
      <c r="FV947" s="4">
        <v>-94</v>
      </c>
      <c r="FW947" s="4">
        <v>4.25</v>
      </c>
      <c r="FX947" s="4">
        <v>-1.7999999999999998</v>
      </c>
      <c r="FY947" s="4">
        <v>0</v>
      </c>
      <c r="FZ947" s="4">
        <v>0</v>
      </c>
      <c r="GA947" s="4">
        <v>0</v>
      </c>
      <c r="GB947" s="4">
        <v>0</v>
      </c>
      <c r="GC947" s="4">
        <v>309</v>
      </c>
      <c r="GD947" s="4">
        <v>-12</v>
      </c>
      <c r="GE947" s="4">
        <v>4.55</v>
      </c>
      <c r="GF947" s="4">
        <v>-1.7999999999999998</v>
      </c>
      <c r="GG947" s="4">
        <v>316</v>
      </c>
      <c r="GH947" s="4">
        <v>0</v>
      </c>
      <c r="GI947" s="4">
        <v>806.2</v>
      </c>
      <c r="GJ947" s="4">
        <v>36.200000000000045</v>
      </c>
      <c r="GK947" s="4">
        <v>13199</v>
      </c>
      <c r="GL947" s="4">
        <v>2766</v>
      </c>
      <c r="GM947" s="4">
        <v>4.8499999999999996</v>
      </c>
      <c r="GN947" s="4">
        <v>-2.0500000000000007</v>
      </c>
      <c r="GO947" s="4">
        <v>1</v>
      </c>
      <c r="GP947" s="4">
        <v>1</v>
      </c>
      <c r="GQ947" s="4">
        <v>768.5</v>
      </c>
      <c r="GR947" s="4">
        <v>233</v>
      </c>
      <c r="GS947" s="4">
        <v>377</v>
      </c>
      <c r="GT947" s="4">
        <v>66</v>
      </c>
      <c r="GU947" s="4">
        <v>5.0999999999999996</v>
      </c>
      <c r="GV947" s="4">
        <v>-2.5</v>
      </c>
      <c r="GW947" s="4">
        <v>278</v>
      </c>
      <c r="GX947" s="4">
        <v>0</v>
      </c>
      <c r="GY947" s="4">
        <v>700</v>
      </c>
      <c r="GZ947" s="4">
        <v>30.899999999999977</v>
      </c>
      <c r="HA947" s="4">
        <v>9379</v>
      </c>
      <c r="HB947" s="4">
        <v>263</v>
      </c>
      <c r="HC947" s="4">
        <v>5.45</v>
      </c>
      <c r="HD947" s="4">
        <v>-2.7</v>
      </c>
      <c r="HE947" s="4">
        <v>1</v>
      </c>
      <c r="HF947" s="4">
        <v>0</v>
      </c>
      <c r="HG947" s="4">
        <v>0</v>
      </c>
      <c r="HH947" s="4">
        <v>0</v>
      </c>
      <c r="HI947" s="4">
        <v>1021</v>
      </c>
      <c r="HJ947" s="4">
        <v>-142</v>
      </c>
      <c r="HK947" s="4">
        <v>5.85</v>
      </c>
      <c r="HL947" s="4">
        <v>-3.1500000000000004</v>
      </c>
      <c r="HM947" s="4">
        <v>930</v>
      </c>
      <c r="HN947" s="4">
        <v>27</v>
      </c>
      <c r="HO947" s="4">
        <v>618</v>
      </c>
      <c r="HP947" s="4">
        <v>45.450000000000045</v>
      </c>
      <c r="HQ947" s="4">
        <v>18082</v>
      </c>
      <c r="HR947" s="4">
        <v>3353</v>
      </c>
      <c r="HS947" s="4">
        <v>6.65</v>
      </c>
      <c r="HT947" s="4">
        <v>-3.7999999999999989</v>
      </c>
      <c r="HU947" s="4">
        <v>8</v>
      </c>
      <c r="HV947" s="4">
        <v>1</v>
      </c>
      <c r="HW947" s="4">
        <v>561.20000000000005</v>
      </c>
      <c r="HX947" s="4">
        <v>11.200000000000045</v>
      </c>
      <c r="HY947" s="4">
        <v>929</v>
      </c>
      <c r="HZ947" s="4">
        <v>-82</v>
      </c>
      <c r="IA947" s="4">
        <v>7.4</v>
      </c>
      <c r="IB947" s="4">
        <v>-4.6500000000000004</v>
      </c>
      <c r="IC947" s="4">
        <v>402</v>
      </c>
      <c r="ID947" s="4">
        <v>0</v>
      </c>
      <c r="IE947" s="4">
        <v>527.04999999999995</v>
      </c>
      <c r="IF947" s="4">
        <v>54.399999999999977</v>
      </c>
      <c r="IG947" s="4">
        <v>10953</v>
      </c>
      <c r="IH947" s="4">
        <v>72</v>
      </c>
      <c r="II947" s="4">
        <v>8.6</v>
      </c>
      <c r="IJ947" s="4">
        <v>-5.5500000000000007</v>
      </c>
      <c r="IK947" s="4">
        <v>72</v>
      </c>
      <c r="IL947" s="4">
        <v>1</v>
      </c>
      <c r="IM947" s="4">
        <v>482.1</v>
      </c>
      <c r="IN947" s="4">
        <v>45.050000000000011</v>
      </c>
      <c r="IO947" s="4">
        <v>2078</v>
      </c>
      <c r="IP947" s="4">
        <v>342</v>
      </c>
      <c r="IQ947" s="4">
        <v>10.050000000000001</v>
      </c>
      <c r="IR947" s="4">
        <v>-7.0500000000000007</v>
      </c>
      <c r="IS947" s="4">
        <v>874</v>
      </c>
      <c r="IT947" s="4">
        <v>-5</v>
      </c>
      <c r="IU947" s="4">
        <v>430</v>
      </c>
      <c r="IV947" s="4">
        <v>44.899999999999977</v>
      </c>
      <c r="IW947" s="4">
        <v>15619</v>
      </c>
      <c r="IX947" s="4">
        <v>2103</v>
      </c>
      <c r="IY947" s="4">
        <v>12.2</v>
      </c>
      <c r="IZ947" s="4">
        <v>-8.5500000000000007</v>
      </c>
      <c r="JA947" s="4">
        <v>44</v>
      </c>
      <c r="JB947" s="4">
        <v>-8</v>
      </c>
      <c r="JC947" s="4">
        <v>390</v>
      </c>
      <c r="JD947" s="4">
        <v>46.199999999999989</v>
      </c>
      <c r="JE947" s="4">
        <v>3703</v>
      </c>
      <c r="JF947" s="4">
        <v>908</v>
      </c>
      <c r="JG947" s="4">
        <v>14.85</v>
      </c>
      <c r="JH947" s="4">
        <v>-10.6</v>
      </c>
      <c r="JI947" s="4">
        <v>2408</v>
      </c>
      <c r="JJ947" s="4">
        <v>49</v>
      </c>
      <c r="JK947" s="4">
        <v>334.7</v>
      </c>
      <c r="JL947" s="4">
        <v>39.399999999999977</v>
      </c>
      <c r="JM947" s="4">
        <v>19019</v>
      </c>
      <c r="JN947" s="4">
        <v>3690</v>
      </c>
      <c r="JO947" s="4">
        <v>18.25</v>
      </c>
      <c r="JP947" s="4">
        <v>-13.5</v>
      </c>
      <c r="JQ947" s="5">
        <v>293</v>
      </c>
      <c r="JR947" s="4">
        <v>19</v>
      </c>
      <c r="JS947" s="4">
        <v>290.35000000000002</v>
      </c>
      <c r="JT947" s="4">
        <v>37.700000000000017</v>
      </c>
      <c r="JU947" s="4">
        <v>6660</v>
      </c>
      <c r="JV947" s="4">
        <v>1532</v>
      </c>
      <c r="JW947" s="4">
        <v>23.05</v>
      </c>
      <c r="JX947" s="4">
        <v>-15.95</v>
      </c>
      <c r="JY947" s="4">
        <v>5476</v>
      </c>
      <c r="JZ947" s="4">
        <v>-537</v>
      </c>
      <c r="KA947" s="4">
        <v>248</v>
      </c>
      <c r="KB947" s="4">
        <v>32.699999999999989</v>
      </c>
      <c r="KC947" s="4">
        <v>27292</v>
      </c>
      <c r="KD947" s="4">
        <v>3732</v>
      </c>
      <c r="KE947" s="4">
        <v>30</v>
      </c>
      <c r="KF947" s="4">
        <v>-19.149999999999999</v>
      </c>
      <c r="KG947" s="4">
        <v>1960</v>
      </c>
      <c r="KH947" s="4">
        <v>571</v>
      </c>
      <c r="KI947" s="4">
        <v>208.05</v>
      </c>
      <c r="KJ947" s="4">
        <v>30.600000000000023</v>
      </c>
      <c r="KK947" s="4">
        <v>7416</v>
      </c>
      <c r="KL947" s="4">
        <v>3416</v>
      </c>
      <c r="KM947" s="4">
        <v>38.549999999999997</v>
      </c>
      <c r="KN947" s="4">
        <v>-23.550000000000004</v>
      </c>
      <c r="KO947" s="4">
        <v>15633</v>
      </c>
      <c r="KP947" s="4">
        <v>84</v>
      </c>
      <c r="KQ947" s="4">
        <v>170.15</v>
      </c>
      <c r="KR947" s="4">
        <v>26.400000000000006</v>
      </c>
      <c r="KS947" s="4">
        <v>35352</v>
      </c>
      <c r="KT947" s="4">
        <v>9568</v>
      </c>
      <c r="KU947" s="4">
        <v>50.05</v>
      </c>
      <c r="KV947" s="4">
        <v>-28.100000000000009</v>
      </c>
      <c r="KW947" s="4">
        <v>3755</v>
      </c>
      <c r="KX947" s="4">
        <v>927</v>
      </c>
      <c r="KY947" s="4">
        <v>133.05000000000001</v>
      </c>
      <c r="KZ947" s="4">
        <v>20.750000000000014</v>
      </c>
      <c r="LA947" s="4">
        <v>7393</v>
      </c>
      <c r="LB947" s="4">
        <v>3106</v>
      </c>
      <c r="LC947" s="4">
        <v>64.25</v>
      </c>
      <c r="LD947" s="4">
        <v>-33.349999999999994</v>
      </c>
    </row>
    <row r="948" spans="1:316" x14ac:dyDescent="0.25">
      <c r="A948" s="171">
        <v>44071.442443055559</v>
      </c>
      <c r="B948" s="172">
        <v>0.44097222222222227</v>
      </c>
      <c r="C948" s="4">
        <v>11622</v>
      </c>
      <c r="D948" s="4">
        <v>11600</v>
      </c>
      <c r="E948" s="173">
        <v>48.1</v>
      </c>
      <c r="F948" s="173">
        <v>-102.9</v>
      </c>
      <c r="G948" s="173">
        <v>313.89999999999998</v>
      </c>
      <c r="H948" s="173">
        <v>1814.0000000000002</v>
      </c>
      <c r="I948" s="173">
        <v>-4805.95</v>
      </c>
      <c r="J948" s="173">
        <v>6619.95</v>
      </c>
      <c r="K948" s="127">
        <v>12.92</v>
      </c>
      <c r="L948" s="127">
        <v>17.559999999999999</v>
      </c>
      <c r="M948" s="127">
        <v>-2.8000000000000007</v>
      </c>
      <c r="N948" s="127">
        <v>-0.23000000000000043</v>
      </c>
      <c r="O948" s="127">
        <v>-0.2669764906753056</v>
      </c>
      <c r="P948" s="127">
        <v>0.64794688592734584</v>
      </c>
      <c r="Q948" s="127">
        <v>1.1991986162658299</v>
      </c>
      <c r="R948" s="4">
        <v>56367</v>
      </c>
      <c r="S948" s="4">
        <v>55911</v>
      </c>
      <c r="T948" s="173">
        <v>11645.466666666667</v>
      </c>
      <c r="U948" s="173">
        <v>-0.26666666666460515</v>
      </c>
      <c r="V948" s="4">
        <v>169933</v>
      </c>
      <c r="W948" s="4">
        <v>-12129</v>
      </c>
      <c r="X948" s="173">
        <v>23.466666666667152</v>
      </c>
      <c r="Y948" s="126">
        <v>11015</v>
      </c>
      <c r="Z948" s="126">
        <v>57437</v>
      </c>
      <c r="AA948" s="126">
        <v>68452</v>
      </c>
      <c r="AB948" s="126">
        <v>-456</v>
      </c>
      <c r="AC948" s="126">
        <v>12818</v>
      </c>
      <c r="AD948" s="176" t="e">
        <v>#REF!</v>
      </c>
      <c r="AE948" s="177">
        <v>0.10284643487575569</v>
      </c>
      <c r="AF948" s="177">
        <v>-6.9186229496005511E-3</v>
      </c>
      <c r="AG948" s="177">
        <v>0.22441328668375865</v>
      </c>
      <c r="AH948" s="177">
        <v>5.8945603348166363E-2</v>
      </c>
      <c r="AI948" s="127">
        <v>-5.5396926650060708E-3</v>
      </c>
      <c r="AJ948" s="127" t="s">
        <v>21</v>
      </c>
      <c r="AK948" s="4">
        <v>0</v>
      </c>
      <c r="AL948" s="178">
        <v>11600</v>
      </c>
      <c r="AM948" s="178">
        <v>11500</v>
      </c>
      <c r="AN948" s="178">
        <v>11400</v>
      </c>
      <c r="AO948" s="178">
        <v>11800</v>
      </c>
      <c r="AS948" s="4">
        <v>2.2790097988653946</v>
      </c>
      <c r="AT948" s="4">
        <v>1.9688415446071905</v>
      </c>
      <c r="AU948" s="4">
        <v>0.91649022942626079</v>
      </c>
      <c r="AV948" s="4">
        <v>0.2457411240248368</v>
      </c>
      <c r="AW948" s="4">
        <v>0.20280413539158759</v>
      </c>
      <c r="AX948" s="4">
        <v>2.9854227405247815E-2</v>
      </c>
      <c r="AY948" s="4">
        <v>19.443010752688171</v>
      </c>
      <c r="AZ948" s="4">
        <v>115.625</v>
      </c>
      <c r="BA948" s="4">
        <v>27.246268656716417</v>
      </c>
      <c r="BB948" s="4">
        <v>28.555555555555557</v>
      </c>
      <c r="BC948" s="4">
        <v>17.936218678815489</v>
      </c>
      <c r="BD948" s="4">
        <v>84.159090909090907</v>
      </c>
      <c r="BE948" s="4">
        <v>7.882890365448505</v>
      </c>
      <c r="BF948" s="4">
        <v>23.205574912891986</v>
      </c>
      <c r="BG948" s="4">
        <v>4.927130656005815</v>
      </c>
      <c r="BH948" s="4">
        <v>3.7627551020408165</v>
      </c>
      <c r="BI948" s="4">
        <v>3</v>
      </c>
      <c r="BJ948" s="4">
        <v>0</v>
      </c>
      <c r="BK948" s="4">
        <v>1614.9</v>
      </c>
      <c r="BL948" s="4">
        <v>39.900000000000091</v>
      </c>
      <c r="BM948" s="4">
        <v>7706</v>
      </c>
      <c r="BN948" s="4">
        <v>272</v>
      </c>
      <c r="BO948" s="4">
        <v>1.85</v>
      </c>
      <c r="BP948" s="4">
        <v>-0.69999999999999973</v>
      </c>
      <c r="BQ948" s="4">
        <v>0</v>
      </c>
      <c r="BR948" s="4">
        <v>0</v>
      </c>
      <c r="BS948" s="4">
        <v>0</v>
      </c>
      <c r="BT948" s="4">
        <v>0</v>
      </c>
      <c r="BU948" s="4">
        <v>56</v>
      </c>
      <c r="BV948" s="4">
        <v>0</v>
      </c>
      <c r="BW948" s="4">
        <v>1.8</v>
      </c>
      <c r="BX948" s="4">
        <v>-1.2</v>
      </c>
      <c r="BY948" s="4">
        <v>23</v>
      </c>
      <c r="BZ948" s="4">
        <v>0</v>
      </c>
      <c r="CA948" s="4">
        <v>0</v>
      </c>
      <c r="CB948" s="4">
        <v>0</v>
      </c>
      <c r="CC948" s="4">
        <v>436</v>
      </c>
      <c r="CD948" s="4">
        <v>63</v>
      </c>
      <c r="CE948" s="4">
        <v>2.0499999999999998</v>
      </c>
      <c r="CF948" s="4">
        <v>-0.85000000000000009</v>
      </c>
      <c r="CG948" s="4">
        <v>0</v>
      </c>
      <c r="CH948" s="4">
        <v>0</v>
      </c>
      <c r="CI948" s="4">
        <v>0</v>
      </c>
      <c r="CJ948" s="4">
        <v>0</v>
      </c>
      <c r="CK948" s="4">
        <v>0</v>
      </c>
      <c r="CL948" s="4">
        <v>0</v>
      </c>
      <c r="CM948" s="4">
        <v>2.2000000000000002</v>
      </c>
      <c r="CN948" s="4">
        <v>-9.6999999999999993</v>
      </c>
      <c r="CO948" s="4">
        <v>11</v>
      </c>
      <c r="CP948" s="4">
        <v>0</v>
      </c>
      <c r="CQ948" s="4">
        <v>0</v>
      </c>
      <c r="CR948" s="4">
        <v>0</v>
      </c>
      <c r="CS948" s="4">
        <v>1430</v>
      </c>
      <c r="CT948" s="4">
        <v>-203</v>
      </c>
      <c r="CU948" s="4">
        <v>2.2999999999999998</v>
      </c>
      <c r="CV948" s="4">
        <v>-0.80000000000000027</v>
      </c>
      <c r="CW948" s="4">
        <v>0</v>
      </c>
      <c r="CX948" s="4">
        <v>0</v>
      </c>
      <c r="CY948" s="4">
        <v>0</v>
      </c>
      <c r="CZ948" s="4">
        <v>0</v>
      </c>
      <c r="DA948" s="4">
        <v>28</v>
      </c>
      <c r="DB948" s="4">
        <v>0</v>
      </c>
      <c r="DC948" s="4">
        <v>2.4</v>
      </c>
      <c r="DD948" s="4">
        <v>-2.0500000000000003</v>
      </c>
      <c r="DE948" s="4">
        <v>29</v>
      </c>
      <c r="DF948" s="4">
        <v>0</v>
      </c>
      <c r="DG948" s="4">
        <v>0</v>
      </c>
      <c r="DH948" s="4">
        <v>0</v>
      </c>
      <c r="DI948" s="4">
        <v>2256</v>
      </c>
      <c r="DJ948" s="4">
        <v>12</v>
      </c>
      <c r="DK948" s="4">
        <v>2.5</v>
      </c>
      <c r="DL948" s="4">
        <v>-0.95000000000000018</v>
      </c>
      <c r="DM948" s="4">
        <v>0</v>
      </c>
      <c r="DN948" s="4">
        <v>0</v>
      </c>
      <c r="DO948" s="4">
        <v>0</v>
      </c>
      <c r="DP948" s="4">
        <v>0</v>
      </c>
      <c r="DQ948" s="4">
        <v>19</v>
      </c>
      <c r="DR948" s="4">
        <v>18</v>
      </c>
      <c r="DS948" s="4">
        <v>2.5499999999999998</v>
      </c>
      <c r="DT948" s="4">
        <v>-2.25</v>
      </c>
      <c r="DU948" s="4">
        <v>1</v>
      </c>
      <c r="DV948" s="4">
        <v>0</v>
      </c>
      <c r="DW948" s="4">
        <v>0</v>
      </c>
      <c r="DX948" s="4">
        <v>0</v>
      </c>
      <c r="DY948" s="4">
        <v>3370</v>
      </c>
      <c r="DZ948" s="4">
        <v>-226</v>
      </c>
      <c r="EA948" s="4">
        <v>2.8</v>
      </c>
      <c r="EB948" s="4">
        <v>-1.0500000000000003</v>
      </c>
      <c r="EC948" s="4">
        <v>0</v>
      </c>
      <c r="ED948" s="4">
        <v>0</v>
      </c>
      <c r="EE948" s="4">
        <v>0</v>
      </c>
      <c r="EF948" s="4">
        <v>0</v>
      </c>
      <c r="EG948" s="4">
        <v>168</v>
      </c>
      <c r="EH948" s="4">
        <v>161</v>
      </c>
      <c r="EI948" s="4">
        <v>3</v>
      </c>
      <c r="EJ948" s="4">
        <v>-1.7000000000000002</v>
      </c>
      <c r="EK948" s="4">
        <v>101</v>
      </c>
      <c r="EL948" s="4">
        <v>0</v>
      </c>
      <c r="EM948" s="4">
        <v>0</v>
      </c>
      <c r="EN948" s="4">
        <v>0</v>
      </c>
      <c r="EO948" s="4">
        <v>19096</v>
      </c>
      <c r="EP948" s="4">
        <v>193</v>
      </c>
      <c r="EQ948" s="4">
        <v>3.2</v>
      </c>
      <c r="ER948" s="4">
        <v>-1.25</v>
      </c>
      <c r="ES948" s="4">
        <v>1</v>
      </c>
      <c r="ET948" s="4">
        <v>1</v>
      </c>
      <c r="EU948" s="4">
        <v>1048.2</v>
      </c>
      <c r="EV948" s="4">
        <v>377.35</v>
      </c>
      <c r="EW948" s="4">
        <v>253</v>
      </c>
      <c r="EX948" s="4">
        <v>227</v>
      </c>
      <c r="EY948" s="4">
        <v>3.45</v>
      </c>
      <c r="EZ948" s="4">
        <v>-1.5</v>
      </c>
      <c r="FA948" s="4">
        <v>27</v>
      </c>
      <c r="FB948" s="4">
        <v>1</v>
      </c>
      <c r="FC948" s="4">
        <v>1010.95</v>
      </c>
      <c r="FD948" s="4">
        <v>49.5</v>
      </c>
      <c r="FE948" s="4">
        <v>5656</v>
      </c>
      <c r="FF948" s="4">
        <v>507</v>
      </c>
      <c r="FG948" s="4">
        <v>3.7</v>
      </c>
      <c r="FH948" s="4">
        <v>-1.4500000000000002</v>
      </c>
      <c r="FI948" s="4">
        <v>0</v>
      </c>
      <c r="FJ948" s="4">
        <v>0</v>
      </c>
      <c r="FK948" s="4">
        <v>0</v>
      </c>
      <c r="FL948" s="4">
        <v>0</v>
      </c>
      <c r="FM948" s="4">
        <v>45</v>
      </c>
      <c r="FN948" s="4">
        <v>32</v>
      </c>
      <c r="FO948" s="4">
        <v>3.9</v>
      </c>
      <c r="FP948" s="4">
        <v>-1.8000000000000003</v>
      </c>
      <c r="FQ948" s="4">
        <v>10</v>
      </c>
      <c r="FR948" s="4">
        <v>1</v>
      </c>
      <c r="FS948" s="4">
        <v>895</v>
      </c>
      <c r="FT948" s="4">
        <v>29.649999999999977</v>
      </c>
      <c r="FU948" s="4">
        <v>16531</v>
      </c>
      <c r="FV948" s="4">
        <v>-94</v>
      </c>
      <c r="FW948" s="4">
        <v>4.2</v>
      </c>
      <c r="FX948" s="4">
        <v>-1.8499999999999996</v>
      </c>
      <c r="FY948" s="4">
        <v>0</v>
      </c>
      <c r="FZ948" s="4">
        <v>0</v>
      </c>
      <c r="GA948" s="4">
        <v>0</v>
      </c>
      <c r="GB948" s="4">
        <v>0</v>
      </c>
      <c r="GC948" s="4">
        <v>309</v>
      </c>
      <c r="GD948" s="4">
        <v>-12</v>
      </c>
      <c r="GE948" s="4">
        <v>4.55</v>
      </c>
      <c r="GF948" s="4">
        <v>-1.7999999999999998</v>
      </c>
      <c r="GG948" s="4">
        <v>316</v>
      </c>
      <c r="GH948" s="4">
        <v>0</v>
      </c>
      <c r="GI948" s="4">
        <v>806.2</v>
      </c>
      <c r="GJ948" s="4">
        <v>36.200000000000045</v>
      </c>
      <c r="GK948" s="4">
        <v>12984</v>
      </c>
      <c r="GL948" s="4">
        <v>2551</v>
      </c>
      <c r="GM948" s="4">
        <v>4.8499999999999996</v>
      </c>
      <c r="GN948" s="4">
        <v>-2.0500000000000007</v>
      </c>
      <c r="GO948" s="4">
        <v>1</v>
      </c>
      <c r="GP948" s="4">
        <v>1</v>
      </c>
      <c r="GQ948" s="4">
        <v>768.5</v>
      </c>
      <c r="GR948" s="4">
        <v>233</v>
      </c>
      <c r="GS948" s="4">
        <v>355</v>
      </c>
      <c r="GT948" s="4">
        <v>44</v>
      </c>
      <c r="GU948" s="4">
        <v>5.0999999999999996</v>
      </c>
      <c r="GV948" s="4">
        <v>-2.5</v>
      </c>
      <c r="GW948" s="4">
        <v>278</v>
      </c>
      <c r="GX948" s="4">
        <v>0</v>
      </c>
      <c r="GY948" s="4">
        <v>700</v>
      </c>
      <c r="GZ948" s="4">
        <v>30.899999999999977</v>
      </c>
      <c r="HA948" s="4">
        <v>9379</v>
      </c>
      <c r="HB948" s="4">
        <v>263</v>
      </c>
      <c r="HC948" s="4">
        <v>5.45</v>
      </c>
      <c r="HD948" s="4">
        <v>-2.7</v>
      </c>
      <c r="HE948" s="4">
        <v>1</v>
      </c>
      <c r="HF948" s="4">
        <v>0</v>
      </c>
      <c r="HG948" s="4">
        <v>0</v>
      </c>
      <c r="HH948" s="4">
        <v>0</v>
      </c>
      <c r="HI948" s="4">
        <v>1021</v>
      </c>
      <c r="HJ948" s="4">
        <v>-142</v>
      </c>
      <c r="HK948" s="4">
        <v>5.9</v>
      </c>
      <c r="HL948" s="4">
        <v>-3.0999999999999996</v>
      </c>
      <c r="HM948" s="4">
        <v>930</v>
      </c>
      <c r="HN948" s="4">
        <v>27</v>
      </c>
      <c r="HO948" s="4">
        <v>618</v>
      </c>
      <c r="HP948" s="4">
        <v>45.450000000000045</v>
      </c>
      <c r="HQ948" s="4">
        <v>18082</v>
      </c>
      <c r="HR948" s="4">
        <v>3353</v>
      </c>
      <c r="HS948" s="4">
        <v>6.55</v>
      </c>
      <c r="HT948" s="4">
        <v>-3.8999999999999995</v>
      </c>
      <c r="HU948" s="4">
        <v>8</v>
      </c>
      <c r="HV948" s="4">
        <v>1</v>
      </c>
      <c r="HW948" s="4">
        <v>561.20000000000005</v>
      </c>
      <c r="HX948" s="4">
        <v>11.200000000000045</v>
      </c>
      <c r="HY948" s="4">
        <v>925</v>
      </c>
      <c r="HZ948" s="4">
        <v>-86</v>
      </c>
      <c r="IA948" s="4">
        <v>7.4</v>
      </c>
      <c r="IB948" s="4">
        <v>-4.6500000000000004</v>
      </c>
      <c r="IC948" s="4">
        <v>402</v>
      </c>
      <c r="ID948" s="4">
        <v>0</v>
      </c>
      <c r="IE948" s="4">
        <v>522.9</v>
      </c>
      <c r="IF948" s="4">
        <v>50.25</v>
      </c>
      <c r="IG948" s="4">
        <v>10953</v>
      </c>
      <c r="IH948" s="4">
        <v>72</v>
      </c>
      <c r="II948" s="4">
        <v>8.5</v>
      </c>
      <c r="IJ948" s="4">
        <v>-5.65</v>
      </c>
      <c r="IK948" s="4">
        <v>72</v>
      </c>
      <c r="IL948" s="4">
        <v>1</v>
      </c>
      <c r="IM948" s="4">
        <v>482.1</v>
      </c>
      <c r="IN948" s="4">
        <v>45.050000000000011</v>
      </c>
      <c r="IO948" s="4">
        <v>2056</v>
      </c>
      <c r="IP948" s="4">
        <v>320</v>
      </c>
      <c r="IQ948" s="4">
        <v>9.9499999999999993</v>
      </c>
      <c r="IR948" s="4">
        <v>-7.1500000000000021</v>
      </c>
      <c r="IS948" s="4">
        <v>878</v>
      </c>
      <c r="IT948" s="4">
        <v>-1</v>
      </c>
      <c r="IU948" s="4">
        <v>427.4</v>
      </c>
      <c r="IV948" s="4">
        <v>42.299999999999955</v>
      </c>
      <c r="IW948" s="4">
        <v>15748</v>
      </c>
      <c r="IX948" s="4">
        <v>2232</v>
      </c>
      <c r="IY948" s="4">
        <v>12.05</v>
      </c>
      <c r="IZ948" s="4">
        <v>-8.6999999999999993</v>
      </c>
      <c r="JA948" s="4">
        <v>44</v>
      </c>
      <c r="JB948" s="4">
        <v>-8</v>
      </c>
      <c r="JC948" s="4">
        <v>390</v>
      </c>
      <c r="JD948" s="4">
        <v>46.199999999999989</v>
      </c>
      <c r="JE948" s="4">
        <v>3703</v>
      </c>
      <c r="JF948" s="4">
        <v>908</v>
      </c>
      <c r="JG948" s="4">
        <v>14.7</v>
      </c>
      <c r="JH948" s="4">
        <v>-10.75</v>
      </c>
      <c r="JI948" s="4">
        <v>2408</v>
      </c>
      <c r="JJ948" s="4">
        <v>49</v>
      </c>
      <c r="JK948" s="4">
        <v>334.7</v>
      </c>
      <c r="JL948" s="4">
        <v>39.399999999999977</v>
      </c>
      <c r="JM948" s="4">
        <v>18982</v>
      </c>
      <c r="JN948" s="4">
        <v>3653</v>
      </c>
      <c r="JO948" s="4">
        <v>18.399999999999999</v>
      </c>
      <c r="JP948" s="4">
        <v>-13.350000000000001</v>
      </c>
      <c r="JQ948" s="5">
        <v>287</v>
      </c>
      <c r="JR948" s="4">
        <v>13</v>
      </c>
      <c r="JS948" s="4">
        <v>286</v>
      </c>
      <c r="JT948" s="4">
        <v>33.349999999999994</v>
      </c>
      <c r="JU948" s="4">
        <v>6660</v>
      </c>
      <c r="JV948" s="4">
        <v>1532</v>
      </c>
      <c r="JW948" s="4">
        <v>23.1</v>
      </c>
      <c r="JX948" s="4">
        <v>-15.899999999999999</v>
      </c>
      <c r="JY948" s="4">
        <v>5503</v>
      </c>
      <c r="JZ948" s="4">
        <v>-510</v>
      </c>
      <c r="KA948" s="4">
        <v>249.35</v>
      </c>
      <c r="KB948" s="4">
        <v>34.049999999999983</v>
      </c>
      <c r="KC948" s="4">
        <v>27114</v>
      </c>
      <c r="KD948" s="4">
        <v>3554</v>
      </c>
      <c r="KE948" s="4">
        <v>29.75</v>
      </c>
      <c r="KF948" s="4">
        <v>-19.399999999999999</v>
      </c>
      <c r="KG948" s="4">
        <v>1960</v>
      </c>
      <c r="KH948" s="4">
        <v>571</v>
      </c>
      <c r="KI948" s="4">
        <v>207.95</v>
      </c>
      <c r="KJ948" s="4">
        <v>30.5</v>
      </c>
      <c r="KK948" s="4">
        <v>7375</v>
      </c>
      <c r="KL948" s="4">
        <v>3375</v>
      </c>
      <c r="KM948" s="4">
        <v>38.5</v>
      </c>
      <c r="KN948" s="4">
        <v>-23.6</v>
      </c>
      <c r="KO948" s="4">
        <v>15512</v>
      </c>
      <c r="KP948" s="4">
        <v>-37</v>
      </c>
      <c r="KQ948" s="4">
        <v>168.75</v>
      </c>
      <c r="KR948" s="4">
        <v>25</v>
      </c>
      <c r="KS948" s="4">
        <v>35352</v>
      </c>
      <c r="KT948" s="4">
        <v>9568</v>
      </c>
      <c r="KU948" s="4">
        <v>50</v>
      </c>
      <c r="KV948" s="4">
        <v>-28.150000000000006</v>
      </c>
      <c r="KW948" s="4">
        <v>3755</v>
      </c>
      <c r="KX948" s="4">
        <v>927</v>
      </c>
      <c r="KY948" s="4">
        <v>133.19999999999999</v>
      </c>
      <c r="KZ948" s="4">
        <v>20.899999999999991</v>
      </c>
      <c r="LA948" s="4">
        <v>7393</v>
      </c>
      <c r="LB948" s="4">
        <v>3106</v>
      </c>
      <c r="LC948" s="4">
        <v>63.95</v>
      </c>
      <c r="LD948" s="4">
        <v>-33.649999999999991</v>
      </c>
    </row>
    <row r="949" spans="1:316" x14ac:dyDescent="0.25">
      <c r="A949" s="171">
        <v>44071.441417361108</v>
      </c>
      <c r="B949" s="172">
        <v>0.44027777777777777</v>
      </c>
      <c r="C949" s="4">
        <v>11622.4</v>
      </c>
      <c r="D949" s="4">
        <v>11600</v>
      </c>
      <c r="E949" s="173">
        <v>40.25</v>
      </c>
      <c r="F949" s="173">
        <v>-99.950000000000017</v>
      </c>
      <c r="G949" s="173">
        <v>313.89999999999998</v>
      </c>
      <c r="H949" s="173">
        <v>1802.4499999999996</v>
      </c>
      <c r="I949" s="173">
        <v>-4781.0999999999995</v>
      </c>
      <c r="J949" s="173">
        <v>6583.5499999999993</v>
      </c>
      <c r="K949" s="127">
        <v>12.92</v>
      </c>
      <c r="L949" s="127">
        <v>17.559999999999999</v>
      </c>
      <c r="M949" s="127">
        <v>-2.8000000000000007</v>
      </c>
      <c r="N949" s="127">
        <v>-0.23000000000000043</v>
      </c>
      <c r="O949" s="127">
        <v>-0.26817821686946786</v>
      </c>
      <c r="P949" s="127">
        <v>0.64769697190776765</v>
      </c>
      <c r="Q949" s="127">
        <v>1.1989807223576334</v>
      </c>
      <c r="R949" s="4">
        <v>56428</v>
      </c>
      <c r="S949" s="4">
        <v>55934</v>
      </c>
      <c r="T949" s="173">
        <v>11645.733333333332</v>
      </c>
      <c r="U949" s="173">
        <v>-0.61666666666860692</v>
      </c>
      <c r="V949" s="4">
        <v>169652</v>
      </c>
      <c r="W949" s="4">
        <v>-12410</v>
      </c>
      <c r="X949" s="173">
        <v>23.333333333332121</v>
      </c>
      <c r="Y949" s="126">
        <v>10956</v>
      </c>
      <c r="Z949" s="126">
        <v>57422</v>
      </c>
      <c r="AA949" s="126">
        <v>68378</v>
      </c>
      <c r="AB949" s="126">
        <v>-494</v>
      </c>
      <c r="AC949" s="126">
        <v>12818</v>
      </c>
      <c r="AD949" s="176" t="e">
        <v>#REF!</v>
      </c>
      <c r="AE949" s="177">
        <v>6.1528536106711287E-2</v>
      </c>
      <c r="AF949" s="177">
        <v>-1.2939050771762675E-2</v>
      </c>
      <c r="AG949" s="177">
        <v>0.17513141869064161</v>
      </c>
      <c r="AH949" s="177">
        <v>0.61444546220389351</v>
      </c>
      <c r="AI949" s="127">
        <v>-5.4524648009550244E-2</v>
      </c>
      <c r="AJ949" s="127" t="s">
        <v>21</v>
      </c>
      <c r="AK949" s="4">
        <v>0</v>
      </c>
      <c r="AL949" s="178">
        <v>11600</v>
      </c>
      <c r="AM949" s="178">
        <v>11500</v>
      </c>
      <c r="AN949" s="178">
        <v>11400</v>
      </c>
      <c r="AO949" s="178">
        <v>11800</v>
      </c>
      <c r="AS949" s="4">
        <v>2.2790097988653946</v>
      </c>
      <c r="AT949" s="4">
        <v>1.9688415446071905</v>
      </c>
      <c r="AU949" s="4">
        <v>0.91649022942626079</v>
      </c>
      <c r="AV949" s="4">
        <v>0.2457411240248368</v>
      </c>
      <c r="AW949" s="4">
        <v>0.20280413539158759</v>
      </c>
      <c r="AX949" s="4">
        <v>2.9387755102040815E-2</v>
      </c>
      <c r="AY949" s="4">
        <v>19.443010752688171</v>
      </c>
      <c r="AZ949" s="4">
        <v>115.625</v>
      </c>
      <c r="BA949" s="4">
        <v>27.246268656716417</v>
      </c>
      <c r="BB949" s="4">
        <v>28.555555555555557</v>
      </c>
      <c r="BC949" s="4">
        <v>17.895454545454545</v>
      </c>
      <c r="BD949" s="4">
        <v>84.159090909090907</v>
      </c>
      <c r="BE949" s="4">
        <v>7.882890365448505</v>
      </c>
      <c r="BF949" s="4">
        <v>23.205574912891986</v>
      </c>
      <c r="BG949" s="4">
        <v>4.927130656005815</v>
      </c>
      <c r="BH949" s="4">
        <v>3.7627551020408165</v>
      </c>
      <c r="BI949" s="4">
        <v>3</v>
      </c>
      <c r="BJ949" s="4">
        <v>0</v>
      </c>
      <c r="BK949" s="4">
        <v>1614.9</v>
      </c>
      <c r="BL949" s="4">
        <v>39.900000000000091</v>
      </c>
      <c r="BM949" s="4">
        <v>7706</v>
      </c>
      <c r="BN949" s="4">
        <v>272</v>
      </c>
      <c r="BO949" s="4">
        <v>1.85</v>
      </c>
      <c r="BP949" s="4">
        <v>-0.69999999999999973</v>
      </c>
      <c r="BQ949" s="4">
        <v>0</v>
      </c>
      <c r="BR949" s="4">
        <v>0</v>
      </c>
      <c r="BS949" s="4">
        <v>0</v>
      </c>
      <c r="BT949" s="4">
        <v>0</v>
      </c>
      <c r="BU949" s="4">
        <v>56</v>
      </c>
      <c r="BV949" s="4">
        <v>0</v>
      </c>
      <c r="BW949" s="4">
        <v>1.8</v>
      </c>
      <c r="BX949" s="4">
        <v>-1.2</v>
      </c>
      <c r="BY949" s="4">
        <v>23</v>
      </c>
      <c r="BZ949" s="4">
        <v>0</v>
      </c>
      <c r="CA949" s="4">
        <v>0</v>
      </c>
      <c r="CB949" s="4">
        <v>0</v>
      </c>
      <c r="CC949" s="4">
        <v>436</v>
      </c>
      <c r="CD949" s="4">
        <v>63</v>
      </c>
      <c r="CE949" s="4">
        <v>2.1</v>
      </c>
      <c r="CF949" s="4">
        <v>-0.79999999999999982</v>
      </c>
      <c r="CG949" s="4">
        <v>0</v>
      </c>
      <c r="CH949" s="4">
        <v>0</v>
      </c>
      <c r="CI949" s="4">
        <v>0</v>
      </c>
      <c r="CJ949" s="4">
        <v>0</v>
      </c>
      <c r="CK949" s="4">
        <v>0</v>
      </c>
      <c r="CL949" s="4">
        <v>0</v>
      </c>
      <c r="CM949" s="4">
        <v>2.2000000000000002</v>
      </c>
      <c r="CN949" s="4">
        <v>-9.6999999999999993</v>
      </c>
      <c r="CO949" s="4">
        <v>11</v>
      </c>
      <c r="CP949" s="4">
        <v>0</v>
      </c>
      <c r="CQ949" s="4">
        <v>0</v>
      </c>
      <c r="CR949" s="4">
        <v>0</v>
      </c>
      <c r="CS949" s="4">
        <v>1430</v>
      </c>
      <c r="CT949" s="4">
        <v>-203</v>
      </c>
      <c r="CU949" s="4">
        <v>2.25</v>
      </c>
      <c r="CV949" s="4">
        <v>-0.85000000000000009</v>
      </c>
      <c r="CW949" s="4">
        <v>0</v>
      </c>
      <c r="CX949" s="4">
        <v>0</v>
      </c>
      <c r="CY949" s="4">
        <v>0</v>
      </c>
      <c r="CZ949" s="4">
        <v>0</v>
      </c>
      <c r="DA949" s="4">
        <v>28</v>
      </c>
      <c r="DB949" s="4">
        <v>0</v>
      </c>
      <c r="DC949" s="4">
        <v>2.4</v>
      </c>
      <c r="DD949" s="4">
        <v>-2.0500000000000003</v>
      </c>
      <c r="DE949" s="4">
        <v>29</v>
      </c>
      <c r="DF949" s="4">
        <v>0</v>
      </c>
      <c r="DG949" s="4">
        <v>0</v>
      </c>
      <c r="DH949" s="4">
        <v>0</v>
      </c>
      <c r="DI949" s="4">
        <v>2282</v>
      </c>
      <c r="DJ949" s="4">
        <v>38</v>
      </c>
      <c r="DK949" s="4">
        <v>2.4500000000000002</v>
      </c>
      <c r="DL949" s="4">
        <v>-1</v>
      </c>
      <c r="DM949" s="4">
        <v>0</v>
      </c>
      <c r="DN949" s="4">
        <v>0</v>
      </c>
      <c r="DO949" s="4">
        <v>0</v>
      </c>
      <c r="DP949" s="4">
        <v>0</v>
      </c>
      <c r="DQ949" s="4">
        <v>19</v>
      </c>
      <c r="DR949" s="4">
        <v>18</v>
      </c>
      <c r="DS949" s="4">
        <v>2.5499999999999998</v>
      </c>
      <c r="DT949" s="4">
        <v>-2.25</v>
      </c>
      <c r="DU949" s="4">
        <v>1</v>
      </c>
      <c r="DV949" s="4">
        <v>0</v>
      </c>
      <c r="DW949" s="4">
        <v>0</v>
      </c>
      <c r="DX949" s="4">
        <v>0</v>
      </c>
      <c r="DY949" s="4">
        <v>3377</v>
      </c>
      <c r="DZ949" s="4">
        <v>-219</v>
      </c>
      <c r="EA949" s="4">
        <v>2.7</v>
      </c>
      <c r="EB949" s="4">
        <v>-1.1499999999999999</v>
      </c>
      <c r="EC949" s="4">
        <v>0</v>
      </c>
      <c r="ED949" s="4">
        <v>0</v>
      </c>
      <c r="EE949" s="4">
        <v>0</v>
      </c>
      <c r="EF949" s="4">
        <v>0</v>
      </c>
      <c r="EG949" s="4">
        <v>165</v>
      </c>
      <c r="EH949" s="4">
        <v>158</v>
      </c>
      <c r="EI949" s="4">
        <v>3.1</v>
      </c>
      <c r="EJ949" s="4">
        <v>-1.6</v>
      </c>
      <c r="EK949" s="4">
        <v>101</v>
      </c>
      <c r="EL949" s="4">
        <v>0</v>
      </c>
      <c r="EM949" s="4">
        <v>0</v>
      </c>
      <c r="EN949" s="4">
        <v>0</v>
      </c>
      <c r="EO949" s="4">
        <v>19096</v>
      </c>
      <c r="EP949" s="4">
        <v>193</v>
      </c>
      <c r="EQ949" s="4">
        <v>3.25</v>
      </c>
      <c r="ER949" s="4">
        <v>-1.2000000000000002</v>
      </c>
      <c r="ES949" s="4">
        <v>1</v>
      </c>
      <c r="ET949" s="4">
        <v>1</v>
      </c>
      <c r="EU949" s="4">
        <v>1048.2</v>
      </c>
      <c r="EV949" s="4">
        <v>377.35</v>
      </c>
      <c r="EW949" s="4">
        <v>253</v>
      </c>
      <c r="EX949" s="4">
        <v>227</v>
      </c>
      <c r="EY949" s="4">
        <v>3.45</v>
      </c>
      <c r="EZ949" s="4">
        <v>-1.5</v>
      </c>
      <c r="FA949" s="4">
        <v>27</v>
      </c>
      <c r="FB949" s="4">
        <v>1</v>
      </c>
      <c r="FC949" s="4">
        <v>1010.95</v>
      </c>
      <c r="FD949" s="4">
        <v>49.5</v>
      </c>
      <c r="FE949" s="4">
        <v>5656</v>
      </c>
      <c r="FF949" s="4">
        <v>507</v>
      </c>
      <c r="FG949" s="4">
        <v>3.7</v>
      </c>
      <c r="FH949" s="4">
        <v>-1.4500000000000002</v>
      </c>
      <c r="FI949" s="4">
        <v>0</v>
      </c>
      <c r="FJ949" s="4">
        <v>0</v>
      </c>
      <c r="FK949" s="4">
        <v>0</v>
      </c>
      <c r="FL949" s="4">
        <v>0</v>
      </c>
      <c r="FM949" s="4">
        <v>45</v>
      </c>
      <c r="FN949" s="4">
        <v>32</v>
      </c>
      <c r="FO949" s="4">
        <v>3.9</v>
      </c>
      <c r="FP949" s="4">
        <v>-1.8000000000000003</v>
      </c>
      <c r="FQ949" s="4">
        <v>10</v>
      </c>
      <c r="FR949" s="4">
        <v>1</v>
      </c>
      <c r="FS949" s="4">
        <v>895</v>
      </c>
      <c r="FT949" s="4">
        <v>29.649999999999977</v>
      </c>
      <c r="FU949" s="4">
        <v>16531</v>
      </c>
      <c r="FV949" s="4">
        <v>-94</v>
      </c>
      <c r="FW949" s="4">
        <v>4.3</v>
      </c>
      <c r="FX949" s="4">
        <v>-1.75</v>
      </c>
      <c r="FY949" s="4">
        <v>0</v>
      </c>
      <c r="FZ949" s="4">
        <v>0</v>
      </c>
      <c r="GA949" s="4">
        <v>0</v>
      </c>
      <c r="GB949" s="4">
        <v>0</v>
      </c>
      <c r="GC949" s="4">
        <v>309</v>
      </c>
      <c r="GD949" s="4">
        <v>-12</v>
      </c>
      <c r="GE949" s="4">
        <v>4.55</v>
      </c>
      <c r="GF949" s="4">
        <v>-1.7999999999999998</v>
      </c>
      <c r="GG949" s="4">
        <v>316</v>
      </c>
      <c r="GH949" s="4">
        <v>0</v>
      </c>
      <c r="GI949" s="4">
        <v>806.2</v>
      </c>
      <c r="GJ949" s="4">
        <v>36.200000000000045</v>
      </c>
      <c r="GK949" s="4">
        <v>12984</v>
      </c>
      <c r="GL949" s="4">
        <v>2551</v>
      </c>
      <c r="GM949" s="4">
        <v>4.9000000000000004</v>
      </c>
      <c r="GN949" s="4">
        <v>-2</v>
      </c>
      <c r="GO949" s="4">
        <v>1</v>
      </c>
      <c r="GP949" s="4">
        <v>1</v>
      </c>
      <c r="GQ949" s="4">
        <v>768.5</v>
      </c>
      <c r="GR949" s="4">
        <v>233</v>
      </c>
      <c r="GS949" s="4">
        <v>355</v>
      </c>
      <c r="GT949" s="4">
        <v>44</v>
      </c>
      <c r="GU949" s="4">
        <v>5.25</v>
      </c>
      <c r="GV949" s="4">
        <v>-2.3499999999999996</v>
      </c>
      <c r="GW949" s="4">
        <v>278</v>
      </c>
      <c r="GX949" s="4">
        <v>0</v>
      </c>
      <c r="GY949" s="4">
        <v>700</v>
      </c>
      <c r="GZ949" s="4">
        <v>30.899999999999977</v>
      </c>
      <c r="HA949" s="4">
        <v>9379</v>
      </c>
      <c r="HB949" s="4">
        <v>263</v>
      </c>
      <c r="HC949" s="4">
        <v>5.5</v>
      </c>
      <c r="HD949" s="4">
        <v>-2.6500000000000004</v>
      </c>
      <c r="HE949" s="4">
        <v>1</v>
      </c>
      <c r="HF949" s="4">
        <v>0</v>
      </c>
      <c r="HG949" s="4">
        <v>0</v>
      </c>
      <c r="HH949" s="4">
        <v>0</v>
      </c>
      <c r="HI949" s="4">
        <v>1033</v>
      </c>
      <c r="HJ949" s="4">
        <v>-130</v>
      </c>
      <c r="HK949" s="4">
        <v>5.95</v>
      </c>
      <c r="HL949" s="4">
        <v>-3.05</v>
      </c>
      <c r="HM949" s="4">
        <v>930</v>
      </c>
      <c r="HN949" s="4">
        <v>27</v>
      </c>
      <c r="HO949" s="4">
        <v>620</v>
      </c>
      <c r="HP949" s="4">
        <v>47.450000000000045</v>
      </c>
      <c r="HQ949" s="4">
        <v>18082</v>
      </c>
      <c r="HR949" s="4">
        <v>3353</v>
      </c>
      <c r="HS949" s="4">
        <v>6.7</v>
      </c>
      <c r="HT949" s="4">
        <v>-3.7499999999999991</v>
      </c>
      <c r="HU949" s="4">
        <v>8</v>
      </c>
      <c r="HV949" s="4">
        <v>1</v>
      </c>
      <c r="HW949" s="4">
        <v>561.20000000000005</v>
      </c>
      <c r="HX949" s="4">
        <v>11.200000000000045</v>
      </c>
      <c r="HY949" s="4">
        <v>925</v>
      </c>
      <c r="HZ949" s="4">
        <v>-86</v>
      </c>
      <c r="IA949" s="4">
        <v>7.5</v>
      </c>
      <c r="IB949" s="4">
        <v>-4.5500000000000007</v>
      </c>
      <c r="IC949" s="4">
        <v>402</v>
      </c>
      <c r="ID949" s="4">
        <v>0</v>
      </c>
      <c r="IE949" s="4">
        <v>522.9</v>
      </c>
      <c r="IF949" s="4">
        <v>50.25</v>
      </c>
      <c r="IG949" s="4">
        <v>10953</v>
      </c>
      <c r="IH949" s="4">
        <v>72</v>
      </c>
      <c r="II949" s="4">
        <v>8.65</v>
      </c>
      <c r="IJ949" s="4">
        <v>-5.5</v>
      </c>
      <c r="IK949" s="4">
        <v>72</v>
      </c>
      <c r="IL949" s="4">
        <v>1</v>
      </c>
      <c r="IM949" s="4">
        <v>482.1</v>
      </c>
      <c r="IN949" s="4">
        <v>45.050000000000011</v>
      </c>
      <c r="IO949" s="4">
        <v>2056</v>
      </c>
      <c r="IP949" s="4">
        <v>320</v>
      </c>
      <c r="IQ949" s="4">
        <v>10</v>
      </c>
      <c r="IR949" s="4">
        <v>-7.1000000000000014</v>
      </c>
      <c r="IS949" s="4">
        <v>880</v>
      </c>
      <c r="IT949" s="4">
        <v>1</v>
      </c>
      <c r="IU949" s="4">
        <v>425</v>
      </c>
      <c r="IV949" s="4">
        <v>39.899999999999977</v>
      </c>
      <c r="IW949" s="4">
        <v>15748</v>
      </c>
      <c r="IX949" s="4">
        <v>2232</v>
      </c>
      <c r="IY949" s="4">
        <v>12.05</v>
      </c>
      <c r="IZ949" s="4">
        <v>-8.6999999999999993</v>
      </c>
      <c r="JA949" s="4">
        <v>44</v>
      </c>
      <c r="JB949" s="4">
        <v>-8</v>
      </c>
      <c r="JC949" s="4">
        <v>390</v>
      </c>
      <c r="JD949" s="4">
        <v>46.199999999999989</v>
      </c>
      <c r="JE949" s="4">
        <v>3703</v>
      </c>
      <c r="JF949" s="4">
        <v>908</v>
      </c>
      <c r="JG949" s="4">
        <v>14.75</v>
      </c>
      <c r="JH949" s="4">
        <v>-10.7</v>
      </c>
      <c r="JI949" s="4">
        <v>2408</v>
      </c>
      <c r="JJ949" s="4">
        <v>49</v>
      </c>
      <c r="JK949" s="4">
        <v>332.55</v>
      </c>
      <c r="JL949" s="4">
        <v>37.25</v>
      </c>
      <c r="JM949" s="4">
        <v>18982</v>
      </c>
      <c r="JN949" s="4">
        <v>3653</v>
      </c>
      <c r="JO949" s="4">
        <v>18.649999999999999</v>
      </c>
      <c r="JP949" s="4">
        <v>-13.100000000000001</v>
      </c>
      <c r="JQ949" s="5">
        <v>287</v>
      </c>
      <c r="JR949" s="4">
        <v>13</v>
      </c>
      <c r="JS949" s="4">
        <v>298</v>
      </c>
      <c r="JT949" s="4">
        <v>45.349999999999994</v>
      </c>
      <c r="JU949" s="4">
        <v>6660</v>
      </c>
      <c r="JV949" s="4">
        <v>1532</v>
      </c>
      <c r="JW949" s="4">
        <v>23.55</v>
      </c>
      <c r="JX949" s="4">
        <v>-15.45</v>
      </c>
      <c r="JY949" s="4">
        <v>5503</v>
      </c>
      <c r="JZ949" s="4">
        <v>-510</v>
      </c>
      <c r="KA949" s="4">
        <v>245.9</v>
      </c>
      <c r="KB949" s="4">
        <v>30.599999999999994</v>
      </c>
      <c r="KC949" s="4">
        <v>27114</v>
      </c>
      <c r="KD949" s="4">
        <v>3554</v>
      </c>
      <c r="KE949" s="4">
        <v>29.95</v>
      </c>
      <c r="KF949" s="4">
        <v>-19.2</v>
      </c>
      <c r="KG949" s="4">
        <v>1960</v>
      </c>
      <c r="KH949" s="4">
        <v>571</v>
      </c>
      <c r="KI949" s="4">
        <v>203.55</v>
      </c>
      <c r="KJ949" s="4">
        <v>26.100000000000023</v>
      </c>
      <c r="KK949" s="4">
        <v>7375</v>
      </c>
      <c r="KL949" s="4">
        <v>3375</v>
      </c>
      <c r="KM949" s="4">
        <v>39.1</v>
      </c>
      <c r="KN949" s="4">
        <v>-23</v>
      </c>
      <c r="KO949" s="4">
        <v>15512</v>
      </c>
      <c r="KP949" s="4">
        <v>-37</v>
      </c>
      <c r="KQ949" s="4">
        <v>165.4</v>
      </c>
      <c r="KR949" s="4">
        <v>21.650000000000006</v>
      </c>
      <c r="KS949" s="4">
        <v>35352</v>
      </c>
      <c r="KT949" s="4">
        <v>9568</v>
      </c>
      <c r="KU949" s="4">
        <v>50.75</v>
      </c>
      <c r="KV949" s="4">
        <v>-27.400000000000006</v>
      </c>
      <c r="KW949" s="4">
        <v>3755</v>
      </c>
      <c r="KX949" s="4">
        <v>927</v>
      </c>
      <c r="KY949" s="4">
        <v>130.80000000000001</v>
      </c>
      <c r="KZ949" s="4">
        <v>18.500000000000014</v>
      </c>
      <c r="LA949" s="4">
        <v>7393</v>
      </c>
      <c r="LB949" s="4">
        <v>3106</v>
      </c>
      <c r="LC949" s="4">
        <v>65.05</v>
      </c>
      <c r="LD949" s="4">
        <v>-32.549999999999997</v>
      </c>
    </row>
    <row r="950" spans="1:316" x14ac:dyDescent="0.25">
      <c r="A950" s="171">
        <v>44071.43939097222</v>
      </c>
      <c r="B950" s="172">
        <v>0.4381944444444445</v>
      </c>
      <c r="C950" s="4">
        <v>11616.4</v>
      </c>
      <c r="D950" s="4">
        <v>11600</v>
      </c>
      <c r="E950" s="173">
        <v>27.25</v>
      </c>
      <c r="F950" s="173">
        <v>-92.4</v>
      </c>
      <c r="G950" s="173">
        <v>313.89999999999998</v>
      </c>
      <c r="H950" s="173">
        <v>1619.55</v>
      </c>
      <c r="I950" s="173">
        <v>-3554.25</v>
      </c>
      <c r="J950" s="173">
        <v>5173.8</v>
      </c>
      <c r="K950" s="127">
        <v>12.76</v>
      </c>
      <c r="L950" s="127">
        <v>17.739999999999998</v>
      </c>
      <c r="M950" s="127">
        <v>-2.9600000000000009</v>
      </c>
      <c r="N950" s="127">
        <v>-5.0000000000000711E-2</v>
      </c>
      <c r="O950" s="127">
        <v>-0.28194188973066808</v>
      </c>
      <c r="P950" s="127">
        <v>0.74102476368074321</v>
      </c>
      <c r="Q950" s="127">
        <v>1.1835800058279367</v>
      </c>
      <c r="R950" s="4">
        <v>56192</v>
      </c>
      <c r="S950" s="4">
        <v>52110</v>
      </c>
      <c r="T950" s="173">
        <v>11629.766666666668</v>
      </c>
      <c r="U950" s="173">
        <v>3.2833333333364862</v>
      </c>
      <c r="V950" s="4">
        <v>169881</v>
      </c>
      <c r="W950" s="4">
        <v>-11062</v>
      </c>
      <c r="X950" s="173">
        <v>13.366666666668607</v>
      </c>
      <c r="Y950" s="126">
        <v>2510</v>
      </c>
      <c r="Z950" s="126">
        <v>53788</v>
      </c>
      <c r="AA950" s="126">
        <v>56298</v>
      </c>
      <c r="AB950" s="126">
        <v>-4082</v>
      </c>
      <c r="AC950" s="126">
        <v>11325</v>
      </c>
      <c r="AD950" s="176" t="e">
        <v>#REF!</v>
      </c>
      <c r="AE950" s="177">
        <v>1.4108181204286443E-2</v>
      </c>
      <c r="AF950" s="177">
        <v>-1.462908538258422E-2</v>
      </c>
      <c r="AG950" s="177">
        <v>0.12110474024825893</v>
      </c>
      <c r="AH950" s="177">
        <v>0.78740462168441427</v>
      </c>
      <c r="AI950" s="127">
        <v>-5.8268360098047027E-2</v>
      </c>
      <c r="AJ950" s="127" t="s">
        <v>21</v>
      </c>
      <c r="AK950" s="4">
        <v>0</v>
      </c>
      <c r="AL950" s="178">
        <v>11600</v>
      </c>
      <c r="AM950" s="178">
        <v>11500</v>
      </c>
      <c r="AN950" s="178">
        <v>11400</v>
      </c>
      <c r="AO950" s="178">
        <v>11700</v>
      </c>
      <c r="AS950" s="4">
        <v>2.2165048543689321</v>
      </c>
      <c r="AT950" s="4">
        <v>1.818041237113402</v>
      </c>
      <c r="AU950" s="4">
        <v>0.88868380428216653</v>
      </c>
      <c r="AV950" s="4">
        <v>0.21277077515284173</v>
      </c>
      <c r="AW950" s="4">
        <v>0.20349783710870273</v>
      </c>
      <c r="AX950" s="4">
        <v>2.8558476881233003E-2</v>
      </c>
      <c r="AY950" s="4">
        <v>19.204081632653061</v>
      </c>
      <c r="AZ950" s="4">
        <v>111.125</v>
      </c>
      <c r="BA950" s="4">
        <v>26.830845771144279</v>
      </c>
      <c r="BB950" s="4">
        <v>27.722222222222221</v>
      </c>
      <c r="BC950" s="4">
        <v>17.646067415730336</v>
      </c>
      <c r="BD950" s="4">
        <v>86.272727272727266</v>
      </c>
      <c r="BE950" s="4">
        <v>7.8475711892797317</v>
      </c>
      <c r="BF950" s="4">
        <v>22.205574912891986</v>
      </c>
      <c r="BG950" s="4">
        <v>4.8603554588320641</v>
      </c>
      <c r="BH950" s="4">
        <v>3.7968000000000002</v>
      </c>
      <c r="BI950" s="4">
        <v>3</v>
      </c>
      <c r="BJ950" s="4">
        <v>0</v>
      </c>
      <c r="BK950" s="4">
        <v>1614.9</v>
      </c>
      <c r="BL950" s="4">
        <v>39.900000000000091</v>
      </c>
      <c r="BM950" s="4">
        <v>7694</v>
      </c>
      <c r="BN950" s="4">
        <v>260</v>
      </c>
      <c r="BO950" s="4">
        <v>1.8</v>
      </c>
      <c r="BP950" s="4">
        <v>-0.74999999999999978</v>
      </c>
      <c r="BQ950" s="4">
        <v>0</v>
      </c>
      <c r="BR950" s="4">
        <v>0</v>
      </c>
      <c r="BS950" s="4">
        <v>0</v>
      </c>
      <c r="BT950" s="4">
        <v>0</v>
      </c>
      <c r="BU950" s="4">
        <v>56</v>
      </c>
      <c r="BV950" s="4">
        <v>0</v>
      </c>
      <c r="BW950" s="4">
        <v>1.8</v>
      </c>
      <c r="BX950" s="4">
        <v>-1.2</v>
      </c>
      <c r="BY950" s="4">
        <v>23</v>
      </c>
      <c r="BZ950" s="4">
        <v>0</v>
      </c>
      <c r="CA950" s="4">
        <v>0</v>
      </c>
      <c r="CB950" s="4">
        <v>0</v>
      </c>
      <c r="CC950" s="4">
        <v>436</v>
      </c>
      <c r="CD950" s="4">
        <v>63</v>
      </c>
      <c r="CE950" s="4">
        <v>2</v>
      </c>
      <c r="CF950" s="4">
        <v>-0.89999999999999991</v>
      </c>
      <c r="CG950" s="4">
        <v>0</v>
      </c>
      <c r="CH950" s="4">
        <v>0</v>
      </c>
      <c r="CI950" s="4">
        <v>0</v>
      </c>
      <c r="CJ950" s="4">
        <v>0</v>
      </c>
      <c r="CK950" s="4">
        <v>0</v>
      </c>
      <c r="CL950" s="4">
        <v>0</v>
      </c>
      <c r="CM950" s="4">
        <v>2.2000000000000002</v>
      </c>
      <c r="CN950" s="4">
        <v>-9.6999999999999993</v>
      </c>
      <c r="CO950" s="4">
        <v>11</v>
      </c>
      <c r="CP950" s="4">
        <v>0</v>
      </c>
      <c r="CQ950" s="4">
        <v>0</v>
      </c>
      <c r="CR950" s="4">
        <v>0</v>
      </c>
      <c r="CS950" s="4">
        <v>1430</v>
      </c>
      <c r="CT950" s="4">
        <v>-203</v>
      </c>
      <c r="CU950" s="4">
        <v>2.25</v>
      </c>
      <c r="CV950" s="4">
        <v>-0.85000000000000009</v>
      </c>
      <c r="CW950" s="4">
        <v>0</v>
      </c>
      <c r="CX950" s="4">
        <v>0</v>
      </c>
      <c r="CY950" s="4">
        <v>0</v>
      </c>
      <c r="CZ950" s="4">
        <v>0</v>
      </c>
      <c r="DA950" s="4">
        <v>28</v>
      </c>
      <c r="DB950" s="4">
        <v>0</v>
      </c>
      <c r="DC950" s="4">
        <v>2.4</v>
      </c>
      <c r="DD950" s="4">
        <v>-2.0500000000000003</v>
      </c>
      <c r="DE950" s="4">
        <v>29</v>
      </c>
      <c r="DF950" s="4">
        <v>0</v>
      </c>
      <c r="DG950" s="4">
        <v>0</v>
      </c>
      <c r="DH950" s="4">
        <v>0</v>
      </c>
      <c r="DI950" s="4">
        <v>2309</v>
      </c>
      <c r="DJ950" s="4">
        <v>65</v>
      </c>
      <c r="DK950" s="4">
        <v>2.4500000000000002</v>
      </c>
      <c r="DL950" s="4">
        <v>-1</v>
      </c>
      <c r="DM950" s="4">
        <v>0</v>
      </c>
      <c r="DN950" s="4">
        <v>0</v>
      </c>
      <c r="DO950" s="4">
        <v>0</v>
      </c>
      <c r="DP950" s="4">
        <v>0</v>
      </c>
      <c r="DQ950" s="4">
        <v>19</v>
      </c>
      <c r="DR950" s="4">
        <v>18</v>
      </c>
      <c r="DS950" s="4">
        <v>2.5499999999999998</v>
      </c>
      <c r="DT950" s="4">
        <v>-2.25</v>
      </c>
      <c r="DU950" s="4">
        <v>1</v>
      </c>
      <c r="DV950" s="4">
        <v>0</v>
      </c>
      <c r="DW950" s="4">
        <v>0</v>
      </c>
      <c r="DX950" s="4">
        <v>0</v>
      </c>
      <c r="DY950" s="4">
        <v>3397</v>
      </c>
      <c r="DZ950" s="4">
        <v>-199</v>
      </c>
      <c r="EA950" s="4">
        <v>2.8</v>
      </c>
      <c r="EB950" s="4">
        <v>-1.0500000000000003</v>
      </c>
      <c r="EC950" s="4">
        <v>0</v>
      </c>
      <c r="ED950" s="4">
        <v>0</v>
      </c>
      <c r="EE950" s="4">
        <v>0</v>
      </c>
      <c r="EF950" s="4">
        <v>0</v>
      </c>
      <c r="EG950" s="4">
        <v>165</v>
      </c>
      <c r="EH950" s="4">
        <v>158</v>
      </c>
      <c r="EI950" s="4">
        <v>3.1</v>
      </c>
      <c r="EJ950" s="4">
        <v>-1.6</v>
      </c>
      <c r="EK950" s="4">
        <v>101</v>
      </c>
      <c r="EL950" s="4">
        <v>0</v>
      </c>
      <c r="EM950" s="4">
        <v>0</v>
      </c>
      <c r="EN950" s="4">
        <v>0</v>
      </c>
      <c r="EO950" s="4">
        <v>19001</v>
      </c>
      <c r="EP950" s="4">
        <v>98</v>
      </c>
      <c r="EQ950" s="4">
        <v>3.25</v>
      </c>
      <c r="ER950" s="4">
        <v>-1.2000000000000002</v>
      </c>
      <c r="ES950" s="4">
        <v>1</v>
      </c>
      <c r="ET950" s="4">
        <v>1</v>
      </c>
      <c r="EU950" s="4">
        <v>1048.2</v>
      </c>
      <c r="EV950" s="4">
        <v>377.35</v>
      </c>
      <c r="EW950" s="4">
        <v>251</v>
      </c>
      <c r="EX950" s="4">
        <v>225</v>
      </c>
      <c r="EY950" s="4">
        <v>3.55</v>
      </c>
      <c r="EZ950" s="4">
        <v>-1.4000000000000004</v>
      </c>
      <c r="FA950" s="4">
        <v>27</v>
      </c>
      <c r="FB950" s="4">
        <v>1</v>
      </c>
      <c r="FC950" s="4">
        <v>1010.95</v>
      </c>
      <c r="FD950" s="4">
        <v>49.5</v>
      </c>
      <c r="FE950" s="4">
        <v>5693</v>
      </c>
      <c r="FF950" s="4">
        <v>544</v>
      </c>
      <c r="FG950" s="4">
        <v>3.7</v>
      </c>
      <c r="FH950" s="4">
        <v>-1.4500000000000002</v>
      </c>
      <c r="FI950" s="4">
        <v>0</v>
      </c>
      <c r="FJ950" s="4">
        <v>0</v>
      </c>
      <c r="FK950" s="4">
        <v>0</v>
      </c>
      <c r="FL950" s="4">
        <v>0</v>
      </c>
      <c r="FM950" s="4">
        <v>45</v>
      </c>
      <c r="FN950" s="4">
        <v>32</v>
      </c>
      <c r="FO950" s="4">
        <v>4</v>
      </c>
      <c r="FP950" s="4">
        <v>-1.7000000000000002</v>
      </c>
      <c r="FQ950" s="4">
        <v>10</v>
      </c>
      <c r="FR950" s="4">
        <v>1</v>
      </c>
      <c r="FS950" s="4">
        <v>895</v>
      </c>
      <c r="FT950" s="4">
        <v>29.649999999999977</v>
      </c>
      <c r="FU950" s="4">
        <v>16540</v>
      </c>
      <c r="FV950" s="4">
        <v>-85</v>
      </c>
      <c r="FW950" s="4">
        <v>4.25</v>
      </c>
      <c r="FX950" s="4">
        <v>-1.7999999999999998</v>
      </c>
      <c r="FY950" s="4">
        <v>0</v>
      </c>
      <c r="FZ950" s="4">
        <v>0</v>
      </c>
      <c r="GA950" s="4">
        <v>0</v>
      </c>
      <c r="GB950" s="4">
        <v>0</v>
      </c>
      <c r="GC950" s="4">
        <v>307</v>
      </c>
      <c r="GD950" s="4">
        <v>-14</v>
      </c>
      <c r="GE950" s="4">
        <v>4.5</v>
      </c>
      <c r="GF950" s="4">
        <v>-1.8499999999999996</v>
      </c>
      <c r="GG950" s="4">
        <v>316</v>
      </c>
      <c r="GH950" s="4">
        <v>0</v>
      </c>
      <c r="GI950" s="4">
        <v>806.2</v>
      </c>
      <c r="GJ950" s="4">
        <v>36.200000000000045</v>
      </c>
      <c r="GK950" s="4">
        <v>12432</v>
      </c>
      <c r="GL950" s="4">
        <v>1999</v>
      </c>
      <c r="GM950" s="4">
        <v>4.8499999999999996</v>
      </c>
      <c r="GN950" s="4">
        <v>-2.0500000000000007</v>
      </c>
      <c r="GO950" s="4">
        <v>1</v>
      </c>
      <c r="GP950" s="4">
        <v>1</v>
      </c>
      <c r="GQ950" s="4">
        <v>768.5</v>
      </c>
      <c r="GR950" s="4">
        <v>233</v>
      </c>
      <c r="GS950" s="4">
        <v>346</v>
      </c>
      <c r="GT950" s="4">
        <v>35</v>
      </c>
      <c r="GU950" s="4">
        <v>5.25</v>
      </c>
      <c r="GV950" s="4">
        <v>-2.3499999999999996</v>
      </c>
      <c r="GW950" s="4">
        <v>278</v>
      </c>
      <c r="GX950" s="4">
        <v>0</v>
      </c>
      <c r="GY950" s="4">
        <v>0</v>
      </c>
      <c r="GZ950" s="4">
        <v>0</v>
      </c>
      <c r="HA950" s="4">
        <v>9327</v>
      </c>
      <c r="HB950" s="4">
        <v>211</v>
      </c>
      <c r="HC950" s="4">
        <v>5.55</v>
      </c>
      <c r="HD950" s="4">
        <v>-2.6000000000000005</v>
      </c>
      <c r="HE950" s="4">
        <v>1</v>
      </c>
      <c r="HF950" s="4">
        <v>0</v>
      </c>
      <c r="HG950" s="4">
        <v>0</v>
      </c>
      <c r="HH950" s="4">
        <v>0</v>
      </c>
      <c r="HI950" s="4">
        <v>1042</v>
      </c>
      <c r="HJ950" s="4">
        <v>-121</v>
      </c>
      <c r="HK950" s="4">
        <v>6.1</v>
      </c>
      <c r="HL950" s="4">
        <v>-2.9000000000000004</v>
      </c>
      <c r="HM950" s="4">
        <v>931</v>
      </c>
      <c r="HN950" s="4">
        <v>28</v>
      </c>
      <c r="HO950" s="4">
        <v>610.45000000000005</v>
      </c>
      <c r="HP950" s="4">
        <v>37.900000000000091</v>
      </c>
      <c r="HQ950" s="4">
        <v>17879</v>
      </c>
      <c r="HR950" s="4">
        <v>3150</v>
      </c>
      <c r="HS950" s="4">
        <v>6.8</v>
      </c>
      <c r="HT950" s="4">
        <v>-3.6499999999999995</v>
      </c>
      <c r="HU950" s="4">
        <v>8</v>
      </c>
      <c r="HV950" s="4">
        <v>1</v>
      </c>
      <c r="HW950" s="4">
        <v>561.20000000000005</v>
      </c>
      <c r="HX950" s="4">
        <v>11.200000000000045</v>
      </c>
      <c r="HY950" s="4">
        <v>889</v>
      </c>
      <c r="HZ950" s="4">
        <v>-122</v>
      </c>
      <c r="IA950" s="4">
        <v>7.5</v>
      </c>
      <c r="IB950" s="4">
        <v>-4.5500000000000007</v>
      </c>
      <c r="IC950" s="4">
        <v>402</v>
      </c>
      <c r="ID950" s="4">
        <v>0</v>
      </c>
      <c r="IE950" s="4">
        <v>503.1</v>
      </c>
      <c r="IF950" s="4">
        <v>30.450000000000045</v>
      </c>
      <c r="IG950" s="4">
        <v>10786</v>
      </c>
      <c r="IH950" s="4">
        <v>-95</v>
      </c>
      <c r="II950" s="4">
        <v>8.5</v>
      </c>
      <c r="IJ950" s="4">
        <v>-5.65</v>
      </c>
      <c r="IK950" s="4">
        <v>72</v>
      </c>
      <c r="IL950" s="4">
        <v>1</v>
      </c>
      <c r="IM950" s="4">
        <v>463.45</v>
      </c>
      <c r="IN950" s="4">
        <v>26.399999999999977</v>
      </c>
      <c r="IO950" s="4">
        <v>1996</v>
      </c>
      <c r="IP950" s="4">
        <v>260</v>
      </c>
      <c r="IQ950" s="4">
        <v>9.8000000000000007</v>
      </c>
      <c r="IR950" s="4">
        <v>-7.3000000000000007</v>
      </c>
      <c r="IS950" s="4">
        <v>890</v>
      </c>
      <c r="IT950" s="4">
        <v>11</v>
      </c>
      <c r="IU950" s="4">
        <v>417.6</v>
      </c>
      <c r="IV950" s="4">
        <v>32.5</v>
      </c>
      <c r="IW950" s="4">
        <v>15705</v>
      </c>
      <c r="IX950" s="4">
        <v>2189</v>
      </c>
      <c r="IY950" s="4">
        <v>11.95</v>
      </c>
      <c r="IZ950" s="4">
        <v>-8.8000000000000007</v>
      </c>
      <c r="JA950" s="4">
        <v>44</v>
      </c>
      <c r="JB950" s="4">
        <v>-8</v>
      </c>
      <c r="JC950" s="4">
        <v>367</v>
      </c>
      <c r="JD950" s="4">
        <v>23.199999999999989</v>
      </c>
      <c r="JE950" s="4">
        <v>3796</v>
      </c>
      <c r="JF950" s="4">
        <v>1001</v>
      </c>
      <c r="JG950" s="4">
        <v>14.8</v>
      </c>
      <c r="JH950" s="4">
        <v>-10.649999999999999</v>
      </c>
      <c r="JI950" s="4">
        <v>2388</v>
      </c>
      <c r="JJ950" s="4">
        <v>29</v>
      </c>
      <c r="JK950" s="4">
        <v>322.64999999999998</v>
      </c>
      <c r="JL950" s="4">
        <v>27.349999999999966</v>
      </c>
      <c r="JM950" s="4">
        <v>18740</v>
      </c>
      <c r="JN950" s="4">
        <v>3411</v>
      </c>
      <c r="JO950" s="4">
        <v>18.8</v>
      </c>
      <c r="JP950" s="4">
        <v>-12.95</v>
      </c>
      <c r="JQ950" s="5">
        <v>287</v>
      </c>
      <c r="JR950" s="4">
        <v>13</v>
      </c>
      <c r="JS950" s="4">
        <v>276</v>
      </c>
      <c r="JT950" s="4">
        <v>23.349999999999994</v>
      </c>
      <c r="JU950" s="4">
        <v>6373</v>
      </c>
      <c r="JV950" s="4">
        <v>1245</v>
      </c>
      <c r="JW950" s="4">
        <v>24</v>
      </c>
      <c r="JX950" s="4">
        <v>-15</v>
      </c>
      <c r="JY950" s="4">
        <v>5514</v>
      </c>
      <c r="JZ950" s="4">
        <v>-499</v>
      </c>
      <c r="KA950" s="4">
        <v>236.4</v>
      </c>
      <c r="KB950" s="4">
        <v>21.099999999999994</v>
      </c>
      <c r="KC950" s="4">
        <v>26800</v>
      </c>
      <c r="KD950" s="4">
        <v>3240</v>
      </c>
      <c r="KE950" s="4">
        <v>31.2</v>
      </c>
      <c r="KF950" s="4">
        <v>-17.95</v>
      </c>
      <c r="KG950" s="4">
        <v>1875</v>
      </c>
      <c r="KH950" s="4">
        <v>486</v>
      </c>
      <c r="KI950" s="4">
        <v>197.75</v>
      </c>
      <c r="KJ950" s="4">
        <v>20.300000000000011</v>
      </c>
      <c r="KK950" s="4">
        <v>7119</v>
      </c>
      <c r="KL950" s="4">
        <v>3119</v>
      </c>
      <c r="KM950" s="4">
        <v>41.05</v>
      </c>
      <c r="KN950" s="4">
        <v>-21.050000000000004</v>
      </c>
      <c r="KO950" s="4">
        <v>15450</v>
      </c>
      <c r="KP950" s="4">
        <v>-99</v>
      </c>
      <c r="KQ950" s="4">
        <v>160.4</v>
      </c>
      <c r="KR950" s="4">
        <v>16.650000000000006</v>
      </c>
      <c r="KS950" s="4">
        <v>34245</v>
      </c>
      <c r="KT950" s="4">
        <v>8461</v>
      </c>
      <c r="KU950" s="4">
        <v>53.1</v>
      </c>
      <c r="KV950" s="4">
        <v>-25.050000000000004</v>
      </c>
      <c r="KW950" s="4">
        <v>3880</v>
      </c>
      <c r="KX950" s="4">
        <v>1052</v>
      </c>
      <c r="KY950" s="4">
        <v>124.45</v>
      </c>
      <c r="KZ950" s="4">
        <v>12.150000000000006</v>
      </c>
      <c r="LA950" s="4">
        <v>7054</v>
      </c>
      <c r="LB950" s="4">
        <v>2767</v>
      </c>
      <c r="LC950" s="4">
        <v>69.05</v>
      </c>
      <c r="LD950" s="4">
        <v>-28.549999999999997</v>
      </c>
    </row>
    <row r="951" spans="1:316" x14ac:dyDescent="0.25">
      <c r="A951" s="171">
        <v>44071.437088657411</v>
      </c>
      <c r="B951" s="172">
        <v>0.43611111111111112</v>
      </c>
      <c r="C951" s="4">
        <v>11602.45</v>
      </c>
      <c r="D951" s="4">
        <v>11600</v>
      </c>
      <c r="E951" s="173">
        <v>17.700000000000003</v>
      </c>
      <c r="F951" s="173">
        <v>-87</v>
      </c>
      <c r="G951" s="173">
        <v>313.89999999999998</v>
      </c>
      <c r="H951" s="173">
        <v>1546.8999999999999</v>
      </c>
      <c r="I951" s="173">
        <v>-3513.8999999999996</v>
      </c>
      <c r="J951" s="173">
        <v>5060.7999999999993</v>
      </c>
      <c r="K951" s="127">
        <v>12.76</v>
      </c>
      <c r="L951" s="127">
        <v>17.739999999999998</v>
      </c>
      <c r="M951" s="127">
        <v>-2.9600000000000009</v>
      </c>
      <c r="N951" s="127">
        <v>-5.0000000000000711E-2</v>
      </c>
      <c r="O951" s="127">
        <v>-0.23606650366577306</v>
      </c>
      <c r="P951" s="127">
        <v>0.74176924807736855</v>
      </c>
      <c r="Q951" s="127">
        <v>1.1820165524915673</v>
      </c>
      <c r="R951" s="4">
        <v>56321</v>
      </c>
      <c r="S951" s="4">
        <v>51903</v>
      </c>
      <c r="T951" s="173">
        <v>11621.9</v>
      </c>
      <c r="U951" s="173">
        <v>-0.36666666666860692</v>
      </c>
      <c r="V951" s="4">
        <v>169925</v>
      </c>
      <c r="W951" s="4">
        <v>-10702</v>
      </c>
      <c r="X951" s="173">
        <v>19.449999999998909</v>
      </c>
      <c r="Y951" s="126">
        <v>2379</v>
      </c>
      <c r="Z951" s="126">
        <v>53523</v>
      </c>
      <c r="AA951" s="126">
        <v>55902</v>
      </c>
      <c r="AB951" s="126">
        <v>-4418</v>
      </c>
      <c r="AC951" s="126">
        <v>11325</v>
      </c>
      <c r="AD951" s="176" t="e">
        <v>#REF!</v>
      </c>
      <c r="AE951" s="177">
        <v>-1.2697768367175174E-2</v>
      </c>
      <c r="AF951" s="177">
        <v>-1.6731517114874511E-2</v>
      </c>
      <c r="AG951" s="177">
        <v>4.7930568330149873E-2</v>
      </c>
      <c r="AH951" s="177">
        <v>1.1395122721213573</v>
      </c>
      <c r="AI951" s="127">
        <v>-8.3604541685199263E-2</v>
      </c>
      <c r="AJ951" s="127" t="s">
        <v>21</v>
      </c>
      <c r="AK951" s="4">
        <v>0</v>
      </c>
      <c r="AL951" s="178">
        <v>11600</v>
      </c>
      <c r="AM951" s="178">
        <v>11500</v>
      </c>
      <c r="AN951" s="178">
        <v>11400</v>
      </c>
      <c r="AO951" s="178">
        <v>11700</v>
      </c>
      <c r="AS951" s="4">
        <v>2.2165048543689321</v>
      </c>
      <c r="AT951" s="4">
        <v>1.8141752577319588</v>
      </c>
      <c r="AU951" s="4">
        <v>0.88868380428216653</v>
      </c>
      <c r="AV951" s="4">
        <v>0.21277077515284173</v>
      </c>
      <c r="AW951" s="4">
        <v>0.20368389227405925</v>
      </c>
      <c r="AX951" s="4">
        <v>2.7991840435176791E-2</v>
      </c>
      <c r="AY951" s="4">
        <v>19.224731182795701</v>
      </c>
      <c r="AZ951" s="4">
        <v>110.125</v>
      </c>
      <c r="BA951" s="4">
        <v>26.830845771144279</v>
      </c>
      <c r="BB951" s="4">
        <v>27.722222222222221</v>
      </c>
      <c r="BC951" s="4">
        <v>17.646067415730336</v>
      </c>
      <c r="BD951" s="4">
        <v>86.272727272727266</v>
      </c>
      <c r="BE951" s="4">
        <v>7.850858818600754</v>
      </c>
      <c r="BF951" s="4">
        <v>22.128472222222221</v>
      </c>
      <c r="BG951" s="4">
        <v>4.8392921632358252</v>
      </c>
      <c r="BH951" s="4">
        <v>3.7968000000000002</v>
      </c>
      <c r="BI951" s="4">
        <v>3</v>
      </c>
      <c r="BJ951" s="4">
        <v>0</v>
      </c>
      <c r="BK951" s="4">
        <v>1614.9</v>
      </c>
      <c r="BL951" s="4">
        <v>39.900000000000091</v>
      </c>
      <c r="BM951" s="4">
        <v>7648</v>
      </c>
      <c r="BN951" s="4">
        <v>214</v>
      </c>
      <c r="BO951" s="4">
        <v>1.8</v>
      </c>
      <c r="BP951" s="4">
        <v>-0.74999999999999978</v>
      </c>
      <c r="BQ951" s="4">
        <v>0</v>
      </c>
      <c r="BR951" s="4">
        <v>0</v>
      </c>
      <c r="BS951" s="4">
        <v>0</v>
      </c>
      <c r="BT951" s="4">
        <v>0</v>
      </c>
      <c r="BU951" s="4">
        <v>56</v>
      </c>
      <c r="BV951" s="4">
        <v>0</v>
      </c>
      <c r="BW951" s="4">
        <v>1.8</v>
      </c>
      <c r="BX951" s="4">
        <v>-1.2</v>
      </c>
      <c r="BY951" s="4">
        <v>23</v>
      </c>
      <c r="BZ951" s="4">
        <v>0</v>
      </c>
      <c r="CA951" s="4">
        <v>0</v>
      </c>
      <c r="CB951" s="4">
        <v>0</v>
      </c>
      <c r="CC951" s="4">
        <v>425</v>
      </c>
      <c r="CD951" s="4">
        <v>52</v>
      </c>
      <c r="CE951" s="4">
        <v>2</v>
      </c>
      <c r="CF951" s="4">
        <v>-0.89999999999999991</v>
      </c>
      <c r="CG951" s="4">
        <v>0</v>
      </c>
      <c r="CH951" s="4">
        <v>0</v>
      </c>
      <c r="CI951" s="4">
        <v>0</v>
      </c>
      <c r="CJ951" s="4">
        <v>0</v>
      </c>
      <c r="CK951" s="4">
        <v>0</v>
      </c>
      <c r="CL951" s="4">
        <v>0</v>
      </c>
      <c r="CM951" s="4">
        <v>2.2000000000000002</v>
      </c>
      <c r="CN951" s="4">
        <v>-9.6999999999999993</v>
      </c>
      <c r="CO951" s="4">
        <v>11</v>
      </c>
      <c r="CP951" s="4">
        <v>0</v>
      </c>
      <c r="CQ951" s="4">
        <v>0</v>
      </c>
      <c r="CR951" s="4">
        <v>0</v>
      </c>
      <c r="CS951" s="4">
        <v>1426</v>
      </c>
      <c r="CT951" s="4">
        <v>-207</v>
      </c>
      <c r="CU951" s="4">
        <v>2.2999999999999998</v>
      </c>
      <c r="CV951" s="4">
        <v>-0.80000000000000027</v>
      </c>
      <c r="CW951" s="4">
        <v>0</v>
      </c>
      <c r="CX951" s="4">
        <v>0</v>
      </c>
      <c r="CY951" s="4">
        <v>0</v>
      </c>
      <c r="CZ951" s="4">
        <v>0</v>
      </c>
      <c r="DA951" s="4">
        <v>28</v>
      </c>
      <c r="DB951" s="4">
        <v>0</v>
      </c>
      <c r="DC951" s="4">
        <v>2.4</v>
      </c>
      <c r="DD951" s="4">
        <v>-2.0500000000000003</v>
      </c>
      <c r="DE951" s="4">
        <v>29</v>
      </c>
      <c r="DF951" s="4">
        <v>0</v>
      </c>
      <c r="DG951" s="4">
        <v>0</v>
      </c>
      <c r="DH951" s="4">
        <v>0</v>
      </c>
      <c r="DI951" s="4">
        <v>2309</v>
      </c>
      <c r="DJ951" s="4">
        <v>65</v>
      </c>
      <c r="DK951" s="4">
        <v>2.4500000000000002</v>
      </c>
      <c r="DL951" s="4">
        <v>-1</v>
      </c>
      <c r="DM951" s="4">
        <v>0</v>
      </c>
      <c r="DN951" s="4">
        <v>0</v>
      </c>
      <c r="DO951" s="4">
        <v>0</v>
      </c>
      <c r="DP951" s="4">
        <v>0</v>
      </c>
      <c r="DQ951" s="4">
        <v>19</v>
      </c>
      <c r="DR951" s="4">
        <v>18</v>
      </c>
      <c r="DS951" s="4">
        <v>2.6</v>
      </c>
      <c r="DT951" s="4">
        <v>-2.1999999999999997</v>
      </c>
      <c r="DU951" s="4">
        <v>1</v>
      </c>
      <c r="DV951" s="4">
        <v>0</v>
      </c>
      <c r="DW951" s="4">
        <v>0</v>
      </c>
      <c r="DX951" s="4">
        <v>0</v>
      </c>
      <c r="DY951" s="4">
        <v>3435</v>
      </c>
      <c r="DZ951" s="4">
        <v>-161</v>
      </c>
      <c r="EA951" s="4">
        <v>2.85</v>
      </c>
      <c r="EB951" s="4">
        <v>-1</v>
      </c>
      <c r="EC951" s="4">
        <v>0</v>
      </c>
      <c r="ED951" s="4">
        <v>0</v>
      </c>
      <c r="EE951" s="4">
        <v>0</v>
      </c>
      <c r="EF951" s="4">
        <v>0</v>
      </c>
      <c r="EG951" s="4">
        <v>165</v>
      </c>
      <c r="EH951" s="4">
        <v>158</v>
      </c>
      <c r="EI951" s="4">
        <v>3.1</v>
      </c>
      <c r="EJ951" s="4">
        <v>-1.6</v>
      </c>
      <c r="EK951" s="4">
        <v>101</v>
      </c>
      <c r="EL951" s="4">
        <v>0</v>
      </c>
      <c r="EM951" s="4">
        <v>0</v>
      </c>
      <c r="EN951" s="4">
        <v>0</v>
      </c>
      <c r="EO951" s="4">
        <v>19001</v>
      </c>
      <c r="EP951" s="4">
        <v>98</v>
      </c>
      <c r="EQ951" s="4">
        <v>3.25</v>
      </c>
      <c r="ER951" s="4">
        <v>-1.2000000000000002</v>
      </c>
      <c r="ES951" s="4">
        <v>1</v>
      </c>
      <c r="ET951" s="4">
        <v>1</v>
      </c>
      <c r="EU951" s="4">
        <v>1048.2</v>
      </c>
      <c r="EV951" s="4">
        <v>377.35</v>
      </c>
      <c r="EW951" s="4">
        <v>251</v>
      </c>
      <c r="EX951" s="4">
        <v>225</v>
      </c>
      <c r="EY951" s="4">
        <v>3.55</v>
      </c>
      <c r="EZ951" s="4">
        <v>-1.4000000000000004</v>
      </c>
      <c r="FA951" s="4">
        <v>27</v>
      </c>
      <c r="FB951" s="4">
        <v>1</v>
      </c>
      <c r="FC951" s="4">
        <v>1010.95</v>
      </c>
      <c r="FD951" s="4">
        <v>49.5</v>
      </c>
      <c r="FE951" s="4">
        <v>5719</v>
      </c>
      <c r="FF951" s="4">
        <v>570</v>
      </c>
      <c r="FG951" s="4">
        <v>3.7</v>
      </c>
      <c r="FH951" s="4">
        <v>-1.4500000000000002</v>
      </c>
      <c r="FI951" s="4">
        <v>0</v>
      </c>
      <c r="FJ951" s="4">
        <v>0</v>
      </c>
      <c r="FK951" s="4">
        <v>0</v>
      </c>
      <c r="FL951" s="4">
        <v>0</v>
      </c>
      <c r="FM951" s="4">
        <v>45</v>
      </c>
      <c r="FN951" s="4">
        <v>32</v>
      </c>
      <c r="FO951" s="4">
        <v>4</v>
      </c>
      <c r="FP951" s="4">
        <v>-1.7000000000000002</v>
      </c>
      <c r="FQ951" s="4">
        <v>10</v>
      </c>
      <c r="FR951" s="4">
        <v>1</v>
      </c>
      <c r="FS951" s="4">
        <v>895</v>
      </c>
      <c r="FT951" s="4">
        <v>29.649999999999977</v>
      </c>
      <c r="FU951" s="4">
        <v>16544</v>
      </c>
      <c r="FV951" s="4">
        <v>-81</v>
      </c>
      <c r="FW951" s="4">
        <v>4.3</v>
      </c>
      <c r="FX951" s="4">
        <v>-1.75</v>
      </c>
      <c r="FY951" s="4">
        <v>0</v>
      </c>
      <c r="FZ951" s="4">
        <v>0</v>
      </c>
      <c r="GA951" s="4">
        <v>0</v>
      </c>
      <c r="GB951" s="4">
        <v>0</v>
      </c>
      <c r="GC951" s="4">
        <v>312</v>
      </c>
      <c r="GD951" s="4">
        <v>-9</v>
      </c>
      <c r="GE951" s="4">
        <v>4.5</v>
      </c>
      <c r="GF951" s="4">
        <v>-1.8499999999999996</v>
      </c>
      <c r="GG951" s="4">
        <v>316</v>
      </c>
      <c r="GH951" s="4">
        <v>0</v>
      </c>
      <c r="GI951" s="4">
        <v>806.2</v>
      </c>
      <c r="GJ951" s="4">
        <v>36.200000000000045</v>
      </c>
      <c r="GK951" s="4">
        <v>12417</v>
      </c>
      <c r="GL951" s="4">
        <v>1984</v>
      </c>
      <c r="GM951" s="4">
        <v>5</v>
      </c>
      <c r="GN951" s="4">
        <v>-1.9000000000000004</v>
      </c>
      <c r="GO951" s="4">
        <v>1</v>
      </c>
      <c r="GP951" s="4">
        <v>1</v>
      </c>
      <c r="GQ951" s="4">
        <v>768.5</v>
      </c>
      <c r="GR951" s="4">
        <v>233</v>
      </c>
      <c r="GS951" s="4">
        <v>346</v>
      </c>
      <c r="GT951" s="4">
        <v>35</v>
      </c>
      <c r="GU951" s="4">
        <v>5.3</v>
      </c>
      <c r="GV951" s="4">
        <v>-2.2999999999999998</v>
      </c>
      <c r="GW951" s="4">
        <v>278</v>
      </c>
      <c r="GX951" s="4">
        <v>0</v>
      </c>
      <c r="GY951" s="4">
        <v>0</v>
      </c>
      <c r="GZ951" s="4">
        <v>0</v>
      </c>
      <c r="HA951" s="4">
        <v>9261</v>
      </c>
      <c r="HB951" s="4">
        <v>145</v>
      </c>
      <c r="HC951" s="4">
        <v>5.7</v>
      </c>
      <c r="HD951" s="4">
        <v>-2.4500000000000002</v>
      </c>
      <c r="HE951" s="4">
        <v>1</v>
      </c>
      <c r="HF951" s="4">
        <v>0</v>
      </c>
      <c r="HG951" s="4">
        <v>0</v>
      </c>
      <c r="HH951" s="4">
        <v>0</v>
      </c>
      <c r="HI951" s="4">
        <v>1036</v>
      </c>
      <c r="HJ951" s="4">
        <v>-127</v>
      </c>
      <c r="HK951" s="4">
        <v>6.15</v>
      </c>
      <c r="HL951" s="4">
        <v>-2.8499999999999996</v>
      </c>
      <c r="HM951" s="4">
        <v>930</v>
      </c>
      <c r="HN951" s="4">
        <v>27</v>
      </c>
      <c r="HO951" s="4">
        <v>600</v>
      </c>
      <c r="HP951" s="4">
        <v>27.450000000000045</v>
      </c>
      <c r="HQ951" s="4">
        <v>17879</v>
      </c>
      <c r="HR951" s="4">
        <v>3150</v>
      </c>
      <c r="HS951" s="4">
        <v>6.8</v>
      </c>
      <c r="HT951" s="4">
        <v>-3.6499999999999995</v>
      </c>
      <c r="HU951" s="4">
        <v>8</v>
      </c>
      <c r="HV951" s="4">
        <v>1</v>
      </c>
      <c r="HW951" s="4">
        <v>561.20000000000005</v>
      </c>
      <c r="HX951" s="4">
        <v>11.200000000000045</v>
      </c>
      <c r="HY951" s="4">
        <v>881</v>
      </c>
      <c r="HZ951" s="4">
        <v>-130</v>
      </c>
      <c r="IA951" s="4">
        <v>7.75</v>
      </c>
      <c r="IB951" s="4">
        <v>-4.3000000000000007</v>
      </c>
      <c r="IC951" s="4">
        <v>402</v>
      </c>
      <c r="ID951" s="4">
        <v>0</v>
      </c>
      <c r="IE951" s="4">
        <v>503.1</v>
      </c>
      <c r="IF951" s="4">
        <v>30.450000000000045</v>
      </c>
      <c r="IG951" s="4">
        <v>10786</v>
      </c>
      <c r="IH951" s="4">
        <v>-95</v>
      </c>
      <c r="II951" s="4">
        <v>8.6999999999999993</v>
      </c>
      <c r="IJ951" s="4">
        <v>-5.4500000000000011</v>
      </c>
      <c r="IK951" s="4">
        <v>72</v>
      </c>
      <c r="IL951" s="4">
        <v>1</v>
      </c>
      <c r="IM951" s="4">
        <v>453.6</v>
      </c>
      <c r="IN951" s="4">
        <v>16.550000000000011</v>
      </c>
      <c r="IO951" s="4">
        <v>1996</v>
      </c>
      <c r="IP951" s="4">
        <v>260</v>
      </c>
      <c r="IQ951" s="4">
        <v>10.050000000000001</v>
      </c>
      <c r="IR951" s="4">
        <v>-7.0500000000000007</v>
      </c>
      <c r="IS951" s="4">
        <v>890</v>
      </c>
      <c r="IT951" s="4">
        <v>11</v>
      </c>
      <c r="IU951" s="4">
        <v>405</v>
      </c>
      <c r="IV951" s="4">
        <v>19.899999999999977</v>
      </c>
      <c r="IW951" s="4">
        <v>15705</v>
      </c>
      <c r="IX951" s="4">
        <v>2189</v>
      </c>
      <c r="IY951" s="4">
        <v>12.15</v>
      </c>
      <c r="IZ951" s="4">
        <v>-8.6</v>
      </c>
      <c r="JA951" s="4">
        <v>44</v>
      </c>
      <c r="JB951" s="4">
        <v>-8</v>
      </c>
      <c r="JC951" s="4">
        <v>360</v>
      </c>
      <c r="JD951" s="4">
        <v>16.199999999999989</v>
      </c>
      <c r="JE951" s="4">
        <v>3796</v>
      </c>
      <c r="JF951" s="4">
        <v>1001</v>
      </c>
      <c r="JG951" s="4">
        <v>15.1</v>
      </c>
      <c r="JH951" s="4">
        <v>-10.35</v>
      </c>
      <c r="JI951" s="4">
        <v>2387</v>
      </c>
      <c r="JJ951" s="4">
        <v>28</v>
      </c>
      <c r="JK951" s="4">
        <v>315.05</v>
      </c>
      <c r="JL951" s="4">
        <v>19.75</v>
      </c>
      <c r="JM951" s="4">
        <v>18740</v>
      </c>
      <c r="JN951" s="4">
        <v>3411</v>
      </c>
      <c r="JO951" s="4">
        <v>19.100000000000001</v>
      </c>
      <c r="JP951" s="4">
        <v>-12.649999999999999</v>
      </c>
      <c r="JQ951" s="5">
        <v>288</v>
      </c>
      <c r="JR951" s="4">
        <v>14</v>
      </c>
      <c r="JS951" s="4">
        <v>272.35000000000002</v>
      </c>
      <c r="JT951" s="4">
        <v>19.700000000000017</v>
      </c>
      <c r="JU951" s="4">
        <v>6373</v>
      </c>
      <c r="JV951" s="4">
        <v>1245</v>
      </c>
      <c r="JW951" s="4">
        <v>24.5</v>
      </c>
      <c r="JX951" s="4">
        <v>-14.5</v>
      </c>
      <c r="JY951" s="4">
        <v>5538</v>
      </c>
      <c r="JZ951" s="4">
        <v>-475</v>
      </c>
      <c r="KA951" s="4">
        <v>233.65</v>
      </c>
      <c r="KB951" s="4">
        <v>18.349999999999994</v>
      </c>
      <c r="KC951" s="4">
        <v>26800</v>
      </c>
      <c r="KD951" s="4">
        <v>3240</v>
      </c>
      <c r="KE951" s="4">
        <v>32.1</v>
      </c>
      <c r="KF951" s="4">
        <v>-17.049999999999997</v>
      </c>
      <c r="KG951" s="4">
        <v>1875</v>
      </c>
      <c r="KH951" s="4">
        <v>486</v>
      </c>
      <c r="KI951" s="4">
        <v>193.55</v>
      </c>
      <c r="KJ951" s="4">
        <v>16.100000000000023</v>
      </c>
      <c r="KK951" s="4">
        <v>7119</v>
      </c>
      <c r="KL951" s="4">
        <v>3119</v>
      </c>
      <c r="KM951" s="4">
        <v>41.8</v>
      </c>
      <c r="KN951" s="4">
        <v>-20.300000000000004</v>
      </c>
      <c r="KO951" s="4">
        <v>15450</v>
      </c>
      <c r="KP951" s="4">
        <v>-99</v>
      </c>
      <c r="KQ951" s="4">
        <v>156.25</v>
      </c>
      <c r="KR951" s="4">
        <v>12.5</v>
      </c>
      <c r="KS951" s="4">
        <v>34245</v>
      </c>
      <c r="KT951" s="4">
        <v>8461</v>
      </c>
      <c r="KU951" s="4">
        <v>54.75</v>
      </c>
      <c r="KV951" s="4">
        <v>-23.400000000000006</v>
      </c>
      <c r="KW951" s="4">
        <v>3880</v>
      </c>
      <c r="KX951" s="4">
        <v>1052</v>
      </c>
      <c r="KY951" s="4">
        <v>122.45</v>
      </c>
      <c r="KZ951" s="4">
        <v>10.150000000000006</v>
      </c>
      <c r="LA951" s="4">
        <v>7039</v>
      </c>
      <c r="LB951" s="4">
        <v>2752</v>
      </c>
      <c r="LC951" s="4">
        <v>70.95</v>
      </c>
      <c r="LD951" s="4">
        <v>-26.649999999999991</v>
      </c>
    </row>
    <row r="952" spans="1:316" x14ac:dyDescent="0.25">
      <c r="A952" s="171">
        <v>44071.435382986114</v>
      </c>
      <c r="B952" s="172">
        <v>0.43402777777777773</v>
      </c>
      <c r="C952" s="4">
        <v>11602</v>
      </c>
      <c r="D952" s="4">
        <v>11600</v>
      </c>
      <c r="E952" s="173">
        <v>13.349999999999998</v>
      </c>
      <c r="F952" s="173">
        <v>-80.850000000000023</v>
      </c>
      <c r="G952" s="173">
        <v>313.89999999999998</v>
      </c>
      <c r="H952" s="173">
        <v>1532.5999999999997</v>
      </c>
      <c r="I952" s="173">
        <v>-3484.1499999999996</v>
      </c>
      <c r="J952" s="173">
        <v>5016.7499999999991</v>
      </c>
      <c r="K952" s="127">
        <v>12.76</v>
      </c>
      <c r="L952" s="127">
        <v>17.739999999999998</v>
      </c>
      <c r="M952" s="127">
        <v>-2.9600000000000009</v>
      </c>
      <c r="N952" s="127">
        <v>-5.0000000000000711E-2</v>
      </c>
      <c r="O952" s="127">
        <v>-0.23450225006259462</v>
      </c>
      <c r="P952" s="127">
        <v>0.74176515678915367</v>
      </c>
      <c r="Q952" s="127">
        <v>1.1822662250845444</v>
      </c>
      <c r="R952" s="4">
        <v>55139</v>
      </c>
      <c r="S952" s="4">
        <v>50563</v>
      </c>
      <c r="T952" s="173">
        <v>11622.266666666668</v>
      </c>
      <c r="U952" s="173">
        <v>1.5</v>
      </c>
      <c r="V952" s="4">
        <v>169766</v>
      </c>
      <c r="W952" s="4">
        <v>-10786</v>
      </c>
      <c r="X952" s="173">
        <v>20.266666666668243</v>
      </c>
      <c r="Y952" s="126">
        <v>-5179</v>
      </c>
      <c r="Z952" s="126">
        <v>52437</v>
      </c>
      <c r="AA952" s="126">
        <v>47258</v>
      </c>
      <c r="AB952" s="126">
        <v>-4576</v>
      </c>
      <c r="AC952" s="126">
        <v>11383</v>
      </c>
      <c r="AD952" s="176" t="e">
        <v>#REF!</v>
      </c>
      <c r="AE952" s="177">
        <v>-3.1858128340526468E-2</v>
      </c>
      <c r="AF952" s="177">
        <v>-1.5387857193415703E-2</v>
      </c>
      <c r="AG952" s="177">
        <v>2.8219925071116626E-2</v>
      </c>
      <c r="AH952" s="177">
        <v>1.2137669987785817</v>
      </c>
      <c r="AI952" s="127">
        <v>-7.1018834934881717E-2</v>
      </c>
      <c r="AJ952" s="127" t="s">
        <v>21</v>
      </c>
      <c r="AK952" s="4">
        <v>0</v>
      </c>
      <c r="AL952" s="178">
        <v>11600</v>
      </c>
      <c r="AM952" s="178">
        <v>11500</v>
      </c>
      <c r="AN952" s="178">
        <v>11400</v>
      </c>
      <c r="AO952" s="178">
        <v>11700</v>
      </c>
      <c r="AS952" s="4">
        <v>2.205506010081427</v>
      </c>
      <c r="AT952" s="4">
        <v>1.7446107025107787</v>
      </c>
      <c r="AU952" s="4">
        <v>0.88698734177215188</v>
      </c>
      <c r="AV952" s="4">
        <v>0.21120525150751851</v>
      </c>
      <c r="AW952" s="4">
        <v>0.20252392568962282</v>
      </c>
      <c r="AX952" s="4">
        <v>2.8058616380779281E-2</v>
      </c>
      <c r="AY952" s="4">
        <v>19.093548387096774</v>
      </c>
      <c r="AZ952" s="4">
        <v>111.75</v>
      </c>
      <c r="BA952" s="4">
        <v>26.475124378109452</v>
      </c>
      <c r="BB952" s="4">
        <v>27.236111111111111</v>
      </c>
      <c r="BC952" s="4">
        <v>17.424719101123596</v>
      </c>
      <c r="BD952" s="4">
        <v>86.86363636363636</v>
      </c>
      <c r="BE952" s="4">
        <v>7.8420611646418097</v>
      </c>
      <c r="BF952" s="4">
        <v>22.038327526132406</v>
      </c>
      <c r="BG952" s="4">
        <v>4.8134705669916942</v>
      </c>
      <c r="BH952" s="4">
        <v>3.9035812672176307</v>
      </c>
      <c r="BI952" s="4">
        <v>3</v>
      </c>
      <c r="BJ952" s="4">
        <v>0</v>
      </c>
      <c r="BK952" s="4">
        <v>1614.9</v>
      </c>
      <c r="BL952" s="4">
        <v>39.900000000000091</v>
      </c>
      <c r="BM952" s="4">
        <v>7648</v>
      </c>
      <c r="BN952" s="4">
        <v>214</v>
      </c>
      <c r="BO952" s="4">
        <v>1.8</v>
      </c>
      <c r="BP952" s="4">
        <v>-0.74999999999999978</v>
      </c>
      <c r="BQ952" s="4">
        <v>0</v>
      </c>
      <c r="BR952" s="4">
        <v>0</v>
      </c>
      <c r="BS952" s="4">
        <v>0</v>
      </c>
      <c r="BT952" s="4">
        <v>0</v>
      </c>
      <c r="BU952" s="4">
        <v>56</v>
      </c>
      <c r="BV952" s="4">
        <v>0</v>
      </c>
      <c r="BW952" s="4">
        <v>1.8</v>
      </c>
      <c r="BX952" s="4">
        <v>-1.2</v>
      </c>
      <c r="BY952" s="4">
        <v>23</v>
      </c>
      <c r="BZ952" s="4">
        <v>0</v>
      </c>
      <c r="CA952" s="4">
        <v>0</v>
      </c>
      <c r="CB952" s="4">
        <v>0</v>
      </c>
      <c r="CC952" s="4">
        <v>425</v>
      </c>
      <c r="CD952" s="4">
        <v>52</v>
      </c>
      <c r="CE952" s="4">
        <v>2</v>
      </c>
      <c r="CF952" s="4">
        <v>-0.89999999999999991</v>
      </c>
      <c r="CG952" s="4">
        <v>0</v>
      </c>
      <c r="CH952" s="4">
        <v>0</v>
      </c>
      <c r="CI952" s="4">
        <v>0</v>
      </c>
      <c r="CJ952" s="4">
        <v>0</v>
      </c>
      <c r="CK952" s="4">
        <v>0</v>
      </c>
      <c r="CL952" s="4">
        <v>0</v>
      </c>
      <c r="CM952" s="4">
        <v>2.2000000000000002</v>
      </c>
      <c r="CN952" s="4">
        <v>-9.6999999999999993</v>
      </c>
      <c r="CO952" s="4">
        <v>11</v>
      </c>
      <c r="CP952" s="4">
        <v>0</v>
      </c>
      <c r="CQ952" s="4">
        <v>0</v>
      </c>
      <c r="CR952" s="4">
        <v>0</v>
      </c>
      <c r="CS952" s="4">
        <v>1429</v>
      </c>
      <c r="CT952" s="4">
        <v>-204</v>
      </c>
      <c r="CU952" s="4">
        <v>2.25</v>
      </c>
      <c r="CV952" s="4">
        <v>-0.85000000000000009</v>
      </c>
      <c r="CW952" s="4">
        <v>0</v>
      </c>
      <c r="CX952" s="4">
        <v>0</v>
      </c>
      <c r="CY952" s="4">
        <v>0</v>
      </c>
      <c r="CZ952" s="4">
        <v>0</v>
      </c>
      <c r="DA952" s="4">
        <v>28</v>
      </c>
      <c r="DB952" s="4">
        <v>0</v>
      </c>
      <c r="DC952" s="4">
        <v>2.4</v>
      </c>
      <c r="DD952" s="4">
        <v>-2.0500000000000003</v>
      </c>
      <c r="DE952" s="4">
        <v>29</v>
      </c>
      <c r="DF952" s="4">
        <v>0</v>
      </c>
      <c r="DG952" s="4">
        <v>0</v>
      </c>
      <c r="DH952" s="4">
        <v>0</v>
      </c>
      <c r="DI952" s="4">
        <v>2253</v>
      </c>
      <c r="DJ952" s="4">
        <v>9</v>
      </c>
      <c r="DK952" s="4">
        <v>2.4500000000000002</v>
      </c>
      <c r="DL952" s="4">
        <v>-1</v>
      </c>
      <c r="DM952" s="4">
        <v>0</v>
      </c>
      <c r="DN952" s="4">
        <v>0</v>
      </c>
      <c r="DO952" s="4">
        <v>0</v>
      </c>
      <c r="DP952" s="4">
        <v>0</v>
      </c>
      <c r="DQ952" s="4">
        <v>19</v>
      </c>
      <c r="DR952" s="4">
        <v>18</v>
      </c>
      <c r="DS952" s="4">
        <v>2.6</v>
      </c>
      <c r="DT952" s="4">
        <v>-2.1999999999999997</v>
      </c>
      <c r="DU952" s="4">
        <v>1</v>
      </c>
      <c r="DV952" s="4">
        <v>0</v>
      </c>
      <c r="DW952" s="4">
        <v>0</v>
      </c>
      <c r="DX952" s="4">
        <v>0</v>
      </c>
      <c r="DY952" s="4">
        <v>3435</v>
      </c>
      <c r="DZ952" s="4">
        <v>-161</v>
      </c>
      <c r="EA952" s="4">
        <v>2.85</v>
      </c>
      <c r="EB952" s="4">
        <v>-1</v>
      </c>
      <c r="EC952" s="4">
        <v>0</v>
      </c>
      <c r="ED952" s="4">
        <v>0</v>
      </c>
      <c r="EE952" s="4">
        <v>0</v>
      </c>
      <c r="EF952" s="4">
        <v>0</v>
      </c>
      <c r="EG952" s="4">
        <v>165</v>
      </c>
      <c r="EH952" s="4">
        <v>158</v>
      </c>
      <c r="EI952" s="4">
        <v>3.1</v>
      </c>
      <c r="EJ952" s="4">
        <v>-1.6</v>
      </c>
      <c r="EK952" s="4">
        <v>101</v>
      </c>
      <c r="EL952" s="4">
        <v>0</v>
      </c>
      <c r="EM952" s="4">
        <v>0</v>
      </c>
      <c r="EN952" s="4">
        <v>0</v>
      </c>
      <c r="EO952" s="4">
        <v>18992</v>
      </c>
      <c r="EP952" s="4">
        <v>89</v>
      </c>
      <c r="EQ952" s="4">
        <v>3.3</v>
      </c>
      <c r="ER952" s="4">
        <v>-1.1500000000000004</v>
      </c>
      <c r="ES952" s="4">
        <v>1</v>
      </c>
      <c r="ET952" s="4">
        <v>1</v>
      </c>
      <c r="EU952" s="4">
        <v>1048.2</v>
      </c>
      <c r="EV952" s="4">
        <v>377.35</v>
      </c>
      <c r="EW952" s="4">
        <v>251</v>
      </c>
      <c r="EX952" s="4">
        <v>225</v>
      </c>
      <c r="EY952" s="4">
        <v>3.55</v>
      </c>
      <c r="EZ952" s="4">
        <v>-1.4000000000000004</v>
      </c>
      <c r="FA952" s="4">
        <v>27</v>
      </c>
      <c r="FB952" s="4">
        <v>1</v>
      </c>
      <c r="FC952" s="4">
        <v>1010.95</v>
      </c>
      <c r="FD952" s="4">
        <v>49.5</v>
      </c>
      <c r="FE952" s="4">
        <v>5719</v>
      </c>
      <c r="FF952" s="4">
        <v>570</v>
      </c>
      <c r="FG952" s="4">
        <v>3.7</v>
      </c>
      <c r="FH952" s="4">
        <v>-1.4500000000000002</v>
      </c>
      <c r="FI952" s="4">
        <v>0</v>
      </c>
      <c r="FJ952" s="4">
        <v>0</v>
      </c>
      <c r="FK952" s="4">
        <v>0</v>
      </c>
      <c r="FL952" s="4">
        <v>0</v>
      </c>
      <c r="FM952" s="4">
        <v>45</v>
      </c>
      <c r="FN952" s="4">
        <v>32</v>
      </c>
      <c r="FO952" s="4">
        <v>4</v>
      </c>
      <c r="FP952" s="4">
        <v>-1.7000000000000002</v>
      </c>
      <c r="FQ952" s="4">
        <v>10</v>
      </c>
      <c r="FR952" s="4">
        <v>1</v>
      </c>
      <c r="FS952" s="4">
        <v>895</v>
      </c>
      <c r="FT952" s="4">
        <v>29.649999999999977</v>
      </c>
      <c r="FU952" s="4">
        <v>16544</v>
      </c>
      <c r="FV952" s="4">
        <v>-81</v>
      </c>
      <c r="FW952" s="4">
        <v>4.3</v>
      </c>
      <c r="FX952" s="4">
        <v>-1.75</v>
      </c>
      <c r="FY952" s="4">
        <v>0</v>
      </c>
      <c r="FZ952" s="4">
        <v>0</v>
      </c>
      <c r="GA952" s="4">
        <v>0</v>
      </c>
      <c r="GB952" s="4">
        <v>0</v>
      </c>
      <c r="GC952" s="4">
        <v>312</v>
      </c>
      <c r="GD952" s="4">
        <v>-9</v>
      </c>
      <c r="GE952" s="4">
        <v>4.55</v>
      </c>
      <c r="GF952" s="4">
        <v>-1.7999999999999998</v>
      </c>
      <c r="GG952" s="4">
        <v>316</v>
      </c>
      <c r="GH952" s="4">
        <v>0</v>
      </c>
      <c r="GI952" s="4">
        <v>806.2</v>
      </c>
      <c r="GJ952" s="4">
        <v>36.200000000000045</v>
      </c>
      <c r="GK952" s="4">
        <v>12417</v>
      </c>
      <c r="GL952" s="4">
        <v>1984</v>
      </c>
      <c r="GM952" s="4">
        <v>5</v>
      </c>
      <c r="GN952" s="4">
        <v>-1.9000000000000004</v>
      </c>
      <c r="GO952" s="4">
        <v>1</v>
      </c>
      <c r="GP952" s="4">
        <v>1</v>
      </c>
      <c r="GQ952" s="4">
        <v>768.5</v>
      </c>
      <c r="GR952" s="4">
        <v>233</v>
      </c>
      <c r="GS952" s="4">
        <v>345</v>
      </c>
      <c r="GT952" s="4">
        <v>34</v>
      </c>
      <c r="GU952" s="4">
        <v>5.2</v>
      </c>
      <c r="GV952" s="4">
        <v>-2.3999999999999995</v>
      </c>
      <c r="GW952" s="4">
        <v>278</v>
      </c>
      <c r="GX952" s="4">
        <v>0</v>
      </c>
      <c r="GY952" s="4">
        <v>0</v>
      </c>
      <c r="GZ952" s="4">
        <v>0</v>
      </c>
      <c r="HA952" s="4">
        <v>9261</v>
      </c>
      <c r="HB952" s="4">
        <v>145</v>
      </c>
      <c r="HC952" s="4">
        <v>5.7</v>
      </c>
      <c r="HD952" s="4">
        <v>-2.4500000000000002</v>
      </c>
      <c r="HE952" s="4">
        <v>1</v>
      </c>
      <c r="HF952" s="4">
        <v>0</v>
      </c>
      <c r="HG952" s="4">
        <v>0</v>
      </c>
      <c r="HH952" s="4">
        <v>0</v>
      </c>
      <c r="HI952" s="4">
        <v>1036</v>
      </c>
      <c r="HJ952" s="4">
        <v>-127</v>
      </c>
      <c r="HK952" s="4">
        <v>6.1</v>
      </c>
      <c r="HL952" s="4">
        <v>-2.9000000000000004</v>
      </c>
      <c r="HM952" s="4">
        <v>930</v>
      </c>
      <c r="HN952" s="4">
        <v>27</v>
      </c>
      <c r="HO952" s="4">
        <v>600</v>
      </c>
      <c r="HP952" s="4">
        <v>27.450000000000045</v>
      </c>
      <c r="HQ952" s="4">
        <v>17757</v>
      </c>
      <c r="HR952" s="4">
        <v>3028</v>
      </c>
      <c r="HS952" s="4">
        <v>6.95</v>
      </c>
      <c r="HT952" s="4">
        <v>-3.4999999999999991</v>
      </c>
      <c r="HU952" s="4">
        <v>8</v>
      </c>
      <c r="HV952" s="4">
        <v>1</v>
      </c>
      <c r="HW952" s="4">
        <v>561.20000000000005</v>
      </c>
      <c r="HX952" s="4">
        <v>11.200000000000045</v>
      </c>
      <c r="HY952" s="4">
        <v>894</v>
      </c>
      <c r="HZ952" s="4">
        <v>-117</v>
      </c>
      <c r="IA952" s="4">
        <v>7.75</v>
      </c>
      <c r="IB952" s="4">
        <v>-4.3000000000000007</v>
      </c>
      <c r="IC952" s="4">
        <v>402</v>
      </c>
      <c r="ID952" s="4">
        <v>0</v>
      </c>
      <c r="IE952" s="4">
        <v>503.1</v>
      </c>
      <c r="IF952" s="4">
        <v>30.450000000000045</v>
      </c>
      <c r="IG952" s="4">
        <v>10643</v>
      </c>
      <c r="IH952" s="4">
        <v>-238</v>
      </c>
      <c r="II952" s="4">
        <v>8.85</v>
      </c>
      <c r="IJ952" s="4">
        <v>-5.3000000000000007</v>
      </c>
      <c r="IK952" s="4">
        <v>72</v>
      </c>
      <c r="IL952" s="4">
        <v>1</v>
      </c>
      <c r="IM952" s="4">
        <v>453.6</v>
      </c>
      <c r="IN952" s="4">
        <v>16.550000000000011</v>
      </c>
      <c r="IO952" s="4">
        <v>1961</v>
      </c>
      <c r="IP952" s="4">
        <v>225</v>
      </c>
      <c r="IQ952" s="4">
        <v>10.3</v>
      </c>
      <c r="IR952" s="4">
        <v>-6.8000000000000007</v>
      </c>
      <c r="IS952" s="4">
        <v>890</v>
      </c>
      <c r="IT952" s="4">
        <v>11</v>
      </c>
      <c r="IU952" s="4">
        <v>405</v>
      </c>
      <c r="IV952" s="4">
        <v>19.899999999999977</v>
      </c>
      <c r="IW952" s="4">
        <v>15508</v>
      </c>
      <c r="IX952" s="4">
        <v>1992</v>
      </c>
      <c r="IY952" s="4">
        <v>12.45</v>
      </c>
      <c r="IZ952" s="4">
        <v>-8.3000000000000007</v>
      </c>
      <c r="JA952" s="4">
        <v>44</v>
      </c>
      <c r="JB952" s="4">
        <v>-8</v>
      </c>
      <c r="JC952" s="4">
        <v>360</v>
      </c>
      <c r="JD952" s="4">
        <v>16.199999999999989</v>
      </c>
      <c r="JE952" s="4">
        <v>3822</v>
      </c>
      <c r="JF952" s="4">
        <v>1027</v>
      </c>
      <c r="JG952" s="4">
        <v>15.5</v>
      </c>
      <c r="JH952" s="4">
        <v>-9.9499999999999993</v>
      </c>
      <c r="JI952" s="4">
        <v>2387</v>
      </c>
      <c r="JJ952" s="4">
        <v>28</v>
      </c>
      <c r="JK952" s="4">
        <v>316.39999999999998</v>
      </c>
      <c r="JL952" s="4">
        <v>21.099999999999966</v>
      </c>
      <c r="JM952" s="4">
        <v>18719</v>
      </c>
      <c r="JN952" s="4">
        <v>3390</v>
      </c>
      <c r="JO952" s="4">
        <v>19.600000000000001</v>
      </c>
      <c r="JP952" s="4">
        <v>-12.149999999999999</v>
      </c>
      <c r="JQ952" s="5">
        <v>287</v>
      </c>
      <c r="JR952" s="4">
        <v>13</v>
      </c>
      <c r="JS952" s="4">
        <v>272</v>
      </c>
      <c r="JT952" s="4">
        <v>19.349999999999994</v>
      </c>
      <c r="JU952" s="4">
        <v>6325</v>
      </c>
      <c r="JV952" s="4">
        <v>1197</v>
      </c>
      <c r="JW952" s="4">
        <v>25.2</v>
      </c>
      <c r="JX952" s="4">
        <v>-13.8</v>
      </c>
      <c r="JY952" s="4">
        <v>5538</v>
      </c>
      <c r="JZ952" s="4">
        <v>-475</v>
      </c>
      <c r="KA952" s="4">
        <v>229.6</v>
      </c>
      <c r="KB952" s="4">
        <v>14.299999999999983</v>
      </c>
      <c r="KC952" s="4">
        <v>26657</v>
      </c>
      <c r="KD952" s="4">
        <v>3097</v>
      </c>
      <c r="KE952" s="4">
        <v>33.049999999999997</v>
      </c>
      <c r="KF952" s="4">
        <v>-16.100000000000001</v>
      </c>
      <c r="KG952" s="4">
        <v>1815</v>
      </c>
      <c r="KH952" s="4">
        <v>426</v>
      </c>
      <c r="KI952" s="4">
        <v>190.95</v>
      </c>
      <c r="KJ952" s="4">
        <v>13.5</v>
      </c>
      <c r="KK952" s="4">
        <v>7085</v>
      </c>
      <c r="KL952" s="4">
        <v>3085</v>
      </c>
      <c r="KM952" s="4">
        <v>43.05</v>
      </c>
      <c r="KN952" s="4">
        <v>-19.050000000000004</v>
      </c>
      <c r="KO952" s="4">
        <v>15474</v>
      </c>
      <c r="KP952" s="4">
        <v>-75</v>
      </c>
      <c r="KQ952" s="4">
        <v>154</v>
      </c>
      <c r="KR952" s="4">
        <v>10.25</v>
      </c>
      <c r="KS952" s="4">
        <v>34128</v>
      </c>
      <c r="KT952" s="4">
        <v>8344</v>
      </c>
      <c r="KU952" s="4">
        <v>56.5</v>
      </c>
      <c r="KV952" s="4">
        <v>-21.650000000000006</v>
      </c>
      <c r="KW952" s="4">
        <v>3943</v>
      </c>
      <c r="KX952" s="4">
        <v>1115</v>
      </c>
      <c r="KY952" s="4">
        <v>120</v>
      </c>
      <c r="KZ952" s="4">
        <v>7.7000000000000028</v>
      </c>
      <c r="LA952" s="4">
        <v>6879</v>
      </c>
      <c r="LB952" s="4">
        <v>2592</v>
      </c>
      <c r="LC952" s="4">
        <v>73</v>
      </c>
      <c r="LD952" s="4">
        <v>-24.599999999999994</v>
      </c>
    </row>
    <row r="953" spans="1:316" x14ac:dyDescent="0.25">
      <c r="A953" s="171">
        <v>44071.434614120371</v>
      </c>
      <c r="B953" s="172">
        <v>0.43333333333333335</v>
      </c>
      <c r="C953" s="4">
        <v>11600.5</v>
      </c>
      <c r="D953" s="4">
        <v>11600</v>
      </c>
      <c r="E953" s="173">
        <v>10.199999999999992</v>
      </c>
      <c r="F953" s="173">
        <v>-80.049999999999983</v>
      </c>
      <c r="G953" s="173">
        <v>313.89999999999998</v>
      </c>
      <c r="H953" s="173">
        <v>1655.6999999999998</v>
      </c>
      <c r="I953" s="173">
        <v>-3479.7</v>
      </c>
      <c r="J953" s="173">
        <v>5135.3999999999996</v>
      </c>
      <c r="K953" s="127">
        <v>12.76</v>
      </c>
      <c r="L953" s="127">
        <v>17.739999999999998</v>
      </c>
      <c r="M953" s="127">
        <v>-2.9600000000000009</v>
      </c>
      <c r="N953" s="127">
        <v>-5.0000000000000711E-2</v>
      </c>
      <c r="O953" s="127">
        <v>-0.22924859663133487</v>
      </c>
      <c r="P953" s="127">
        <v>0.74173738309772541</v>
      </c>
      <c r="Q953" s="127">
        <v>1.1816021470897007</v>
      </c>
      <c r="R953" s="4">
        <v>53922</v>
      </c>
      <c r="S953" s="4">
        <v>48973</v>
      </c>
      <c r="T953" s="173">
        <v>11620.766666666668</v>
      </c>
      <c r="U953" s="173">
        <v>0.38333333333503106</v>
      </c>
      <c r="V953" s="4">
        <v>169766</v>
      </c>
      <c r="W953" s="4">
        <v>-10896</v>
      </c>
      <c r="X953" s="173">
        <v>20.266666666668243</v>
      </c>
      <c r="Y953" s="126">
        <v>-5440</v>
      </c>
      <c r="Z953" s="126">
        <v>50915</v>
      </c>
      <c r="AA953" s="126">
        <v>45475</v>
      </c>
      <c r="AB953" s="126">
        <v>-4949</v>
      </c>
      <c r="AC953" s="126">
        <v>10974</v>
      </c>
      <c r="AD953" s="176" t="e">
        <v>#REF!</v>
      </c>
      <c r="AE953" s="177">
        <v>-3.44096773859306E-2</v>
      </c>
      <c r="AF953" s="177">
        <v>-1.4419205962687899E-2</v>
      </c>
      <c r="AG953" s="177">
        <v>1.8254574230989012E-2</v>
      </c>
      <c r="AH953" s="177">
        <v>1.5221629724281207</v>
      </c>
      <c r="AI953" s="127">
        <v>-5.2802402519623322E-2</v>
      </c>
      <c r="AJ953" s="127" t="s">
        <v>21</v>
      </c>
      <c r="AK953" s="4">
        <v>0</v>
      </c>
      <c r="AL953" s="178">
        <v>11600</v>
      </c>
      <c r="AM953" s="178">
        <v>11500</v>
      </c>
      <c r="AN953" s="178">
        <v>11400</v>
      </c>
      <c r="AO953" s="178">
        <v>11700</v>
      </c>
      <c r="AS953" s="4">
        <v>2.1680515297906604</v>
      </c>
      <c r="AT953" s="4">
        <v>1.7691903259726605</v>
      </c>
      <c r="AU953" s="4">
        <v>0.88490527602363012</v>
      </c>
      <c r="AV953" s="4">
        <v>0.21218013533483707</v>
      </c>
      <c r="AW953" s="4">
        <v>0.19967112990368804</v>
      </c>
      <c r="AX953" s="4">
        <v>2.7891621129326048E-2</v>
      </c>
      <c r="AY953" s="4">
        <v>19.020430107526881</v>
      </c>
      <c r="AZ953" s="4">
        <v>111.125</v>
      </c>
      <c r="BA953" s="4">
        <v>26.425373134328357</v>
      </c>
      <c r="BB953" s="4">
        <v>27.236111111111111</v>
      </c>
      <c r="BC953" s="4">
        <v>17.321348314606741</v>
      </c>
      <c r="BD953" s="4">
        <v>88.860465116279073</v>
      </c>
      <c r="BE953" s="4">
        <v>7.8353632927341454</v>
      </c>
      <c r="BF953" s="4">
        <v>22</v>
      </c>
      <c r="BG953" s="4">
        <v>4.8206010137581465</v>
      </c>
      <c r="BH953" s="4">
        <v>4.2015596880623871</v>
      </c>
      <c r="BI953" s="4">
        <v>3</v>
      </c>
      <c r="BJ953" s="4">
        <v>0</v>
      </c>
      <c r="BK953" s="4">
        <v>1614.9</v>
      </c>
      <c r="BL953" s="4">
        <v>39.900000000000091</v>
      </c>
      <c r="BM953" s="4">
        <v>7640</v>
      </c>
      <c r="BN953" s="4">
        <v>206</v>
      </c>
      <c r="BO953" s="4">
        <v>1.8</v>
      </c>
      <c r="BP953" s="4">
        <v>-0.74999999999999978</v>
      </c>
      <c r="BQ953" s="4">
        <v>0</v>
      </c>
      <c r="BR953" s="4">
        <v>0</v>
      </c>
      <c r="BS953" s="4">
        <v>0</v>
      </c>
      <c r="BT953" s="4">
        <v>0</v>
      </c>
      <c r="BU953" s="4">
        <v>56</v>
      </c>
      <c r="BV953" s="4">
        <v>0</v>
      </c>
      <c r="BW953" s="4">
        <v>1.8</v>
      </c>
      <c r="BX953" s="4">
        <v>-1.2</v>
      </c>
      <c r="BY953" s="4">
        <v>23</v>
      </c>
      <c r="BZ953" s="4">
        <v>0</v>
      </c>
      <c r="CA953" s="4">
        <v>0</v>
      </c>
      <c r="CB953" s="4">
        <v>0</v>
      </c>
      <c r="CC953" s="4">
        <v>432</v>
      </c>
      <c r="CD953" s="4">
        <v>59</v>
      </c>
      <c r="CE953" s="4">
        <v>2</v>
      </c>
      <c r="CF953" s="4">
        <v>-0.89999999999999991</v>
      </c>
      <c r="CG953" s="4">
        <v>0</v>
      </c>
      <c r="CH953" s="4">
        <v>0</v>
      </c>
      <c r="CI953" s="4">
        <v>0</v>
      </c>
      <c r="CJ953" s="4">
        <v>0</v>
      </c>
      <c r="CK953" s="4">
        <v>0</v>
      </c>
      <c r="CL953" s="4">
        <v>0</v>
      </c>
      <c r="CM953" s="4">
        <v>2.2000000000000002</v>
      </c>
      <c r="CN953" s="4">
        <v>-9.6999999999999993</v>
      </c>
      <c r="CO953" s="4">
        <v>11</v>
      </c>
      <c r="CP953" s="4">
        <v>0</v>
      </c>
      <c r="CQ953" s="4">
        <v>0</v>
      </c>
      <c r="CR953" s="4">
        <v>0</v>
      </c>
      <c r="CS953" s="4">
        <v>1429</v>
      </c>
      <c r="CT953" s="4">
        <v>-204</v>
      </c>
      <c r="CU953" s="4">
        <v>2.25</v>
      </c>
      <c r="CV953" s="4">
        <v>-0.85000000000000009</v>
      </c>
      <c r="CW953" s="4">
        <v>0</v>
      </c>
      <c r="CX953" s="4">
        <v>0</v>
      </c>
      <c r="CY953" s="4">
        <v>0</v>
      </c>
      <c r="CZ953" s="4">
        <v>0</v>
      </c>
      <c r="DA953" s="4">
        <v>28</v>
      </c>
      <c r="DB953" s="4">
        <v>0</v>
      </c>
      <c r="DC953" s="4">
        <v>2.4</v>
      </c>
      <c r="DD953" s="4">
        <v>-2.0500000000000003</v>
      </c>
      <c r="DE953" s="4">
        <v>29</v>
      </c>
      <c r="DF953" s="4">
        <v>0</v>
      </c>
      <c r="DG953" s="4">
        <v>0</v>
      </c>
      <c r="DH953" s="4">
        <v>0</v>
      </c>
      <c r="DI953" s="4">
        <v>2253</v>
      </c>
      <c r="DJ953" s="4">
        <v>9</v>
      </c>
      <c r="DK953" s="4">
        <v>2.5</v>
      </c>
      <c r="DL953" s="4">
        <v>-0.95000000000000018</v>
      </c>
      <c r="DM953" s="4">
        <v>0</v>
      </c>
      <c r="DN953" s="4">
        <v>0</v>
      </c>
      <c r="DO953" s="4">
        <v>0</v>
      </c>
      <c r="DP953" s="4">
        <v>0</v>
      </c>
      <c r="DQ953" s="4">
        <v>19</v>
      </c>
      <c r="DR953" s="4">
        <v>18</v>
      </c>
      <c r="DS953" s="4">
        <v>2.6</v>
      </c>
      <c r="DT953" s="4">
        <v>-2.1999999999999997</v>
      </c>
      <c r="DU953" s="4">
        <v>1</v>
      </c>
      <c r="DV953" s="4">
        <v>0</v>
      </c>
      <c r="DW953" s="4">
        <v>0</v>
      </c>
      <c r="DX953" s="4">
        <v>0</v>
      </c>
      <c r="DY953" s="4">
        <v>3435</v>
      </c>
      <c r="DZ953" s="4">
        <v>-161</v>
      </c>
      <c r="EA953" s="4">
        <v>2.85</v>
      </c>
      <c r="EB953" s="4">
        <v>-1</v>
      </c>
      <c r="EC953" s="4">
        <v>0</v>
      </c>
      <c r="ED953" s="4">
        <v>0</v>
      </c>
      <c r="EE953" s="4">
        <v>0</v>
      </c>
      <c r="EF953" s="4">
        <v>0</v>
      </c>
      <c r="EG953" s="4">
        <v>165</v>
      </c>
      <c r="EH953" s="4">
        <v>158</v>
      </c>
      <c r="EI953" s="4">
        <v>3.1</v>
      </c>
      <c r="EJ953" s="4">
        <v>-1.6</v>
      </c>
      <c r="EK953" s="4">
        <v>101</v>
      </c>
      <c r="EL953" s="4">
        <v>0</v>
      </c>
      <c r="EM953" s="4">
        <v>0</v>
      </c>
      <c r="EN953" s="4">
        <v>0</v>
      </c>
      <c r="EO953" s="4">
        <v>18927</v>
      </c>
      <c r="EP953" s="4">
        <v>24</v>
      </c>
      <c r="EQ953" s="4">
        <v>3.25</v>
      </c>
      <c r="ER953" s="4">
        <v>-1.2000000000000002</v>
      </c>
      <c r="ES953" s="4">
        <v>1</v>
      </c>
      <c r="ET953" s="4">
        <v>1</v>
      </c>
      <c r="EU953" s="4">
        <v>1048.2</v>
      </c>
      <c r="EV953" s="4">
        <v>377.35</v>
      </c>
      <c r="EW953" s="4">
        <v>251</v>
      </c>
      <c r="EX953" s="4">
        <v>225</v>
      </c>
      <c r="EY953" s="4">
        <v>3.55</v>
      </c>
      <c r="EZ953" s="4">
        <v>-1.4000000000000004</v>
      </c>
      <c r="FA953" s="4">
        <v>27</v>
      </c>
      <c r="FB953" s="4">
        <v>1</v>
      </c>
      <c r="FC953" s="4">
        <v>1010.95</v>
      </c>
      <c r="FD953" s="4">
        <v>49.5</v>
      </c>
      <c r="FE953" s="4">
        <v>5724</v>
      </c>
      <c r="FF953" s="4">
        <v>575</v>
      </c>
      <c r="FG953" s="4">
        <v>3.7</v>
      </c>
      <c r="FH953" s="4">
        <v>-1.4500000000000002</v>
      </c>
      <c r="FI953" s="4">
        <v>0</v>
      </c>
      <c r="FJ953" s="4">
        <v>0</v>
      </c>
      <c r="FK953" s="4">
        <v>0</v>
      </c>
      <c r="FL953" s="4">
        <v>0</v>
      </c>
      <c r="FM953" s="4">
        <v>45</v>
      </c>
      <c r="FN953" s="4">
        <v>32</v>
      </c>
      <c r="FO953" s="4">
        <v>4</v>
      </c>
      <c r="FP953" s="4">
        <v>-1.7000000000000002</v>
      </c>
      <c r="FQ953" s="4">
        <v>10</v>
      </c>
      <c r="FR953" s="4">
        <v>1</v>
      </c>
      <c r="FS953" s="4">
        <v>895</v>
      </c>
      <c r="FT953" s="4">
        <v>29.649999999999977</v>
      </c>
      <c r="FU953" s="4">
        <v>16542</v>
      </c>
      <c r="FV953" s="4">
        <v>-83</v>
      </c>
      <c r="FW953" s="4">
        <v>4.25</v>
      </c>
      <c r="FX953" s="4">
        <v>-1.7999999999999998</v>
      </c>
      <c r="FY953" s="4">
        <v>0</v>
      </c>
      <c r="FZ953" s="4">
        <v>0</v>
      </c>
      <c r="GA953" s="4">
        <v>0</v>
      </c>
      <c r="GB953" s="4">
        <v>0</v>
      </c>
      <c r="GC953" s="4">
        <v>312</v>
      </c>
      <c r="GD953" s="4">
        <v>-9</v>
      </c>
      <c r="GE953" s="4">
        <v>4.55</v>
      </c>
      <c r="GF953" s="4">
        <v>-1.7999999999999998</v>
      </c>
      <c r="GG953" s="4">
        <v>316</v>
      </c>
      <c r="GH953" s="4">
        <v>0</v>
      </c>
      <c r="GI953" s="4">
        <v>806.2</v>
      </c>
      <c r="GJ953" s="4">
        <v>36.200000000000045</v>
      </c>
      <c r="GK953" s="4">
        <v>12371</v>
      </c>
      <c r="GL953" s="4">
        <v>1938</v>
      </c>
      <c r="GM953" s="4">
        <v>4.8499999999999996</v>
      </c>
      <c r="GN953" s="4">
        <v>-2.0500000000000007</v>
      </c>
      <c r="GO953" s="4">
        <v>1</v>
      </c>
      <c r="GP953" s="4">
        <v>1</v>
      </c>
      <c r="GQ953" s="4">
        <v>768.5</v>
      </c>
      <c r="GR953" s="4">
        <v>233</v>
      </c>
      <c r="GS953" s="4">
        <v>347</v>
      </c>
      <c r="GT953" s="4">
        <v>36</v>
      </c>
      <c r="GU953" s="4">
        <v>5.15</v>
      </c>
      <c r="GV953" s="4">
        <v>-2.4499999999999993</v>
      </c>
      <c r="GW953" s="4">
        <v>278</v>
      </c>
      <c r="GX953" s="4">
        <v>0</v>
      </c>
      <c r="GY953" s="4">
        <v>0</v>
      </c>
      <c r="GZ953" s="4">
        <v>0</v>
      </c>
      <c r="HA953" s="4">
        <v>9129</v>
      </c>
      <c r="HB953" s="4">
        <v>13</v>
      </c>
      <c r="HC953" s="4">
        <v>5.65</v>
      </c>
      <c r="HD953" s="4">
        <v>-2.5</v>
      </c>
      <c r="HE953" s="4">
        <v>1</v>
      </c>
      <c r="HF953" s="4">
        <v>0</v>
      </c>
      <c r="HG953" s="4">
        <v>0</v>
      </c>
      <c r="HH953" s="4">
        <v>0</v>
      </c>
      <c r="HI953" s="4">
        <v>1029</v>
      </c>
      <c r="HJ953" s="4">
        <v>-134</v>
      </c>
      <c r="HK953" s="4">
        <v>6.1</v>
      </c>
      <c r="HL953" s="4">
        <v>-2.9000000000000004</v>
      </c>
      <c r="HM953" s="4">
        <v>930</v>
      </c>
      <c r="HN953" s="4">
        <v>27</v>
      </c>
      <c r="HO953" s="4">
        <v>600</v>
      </c>
      <c r="HP953" s="4">
        <v>27.450000000000045</v>
      </c>
      <c r="HQ953" s="4">
        <v>17689</v>
      </c>
      <c r="HR953" s="4">
        <v>2960</v>
      </c>
      <c r="HS953" s="4">
        <v>6.85</v>
      </c>
      <c r="HT953" s="4">
        <v>-3.5999999999999996</v>
      </c>
      <c r="HU953" s="4">
        <v>8</v>
      </c>
      <c r="HV953" s="4">
        <v>1</v>
      </c>
      <c r="HW953" s="4">
        <v>561.20000000000005</v>
      </c>
      <c r="HX953" s="4">
        <v>11.200000000000045</v>
      </c>
      <c r="HY953" s="4">
        <v>889</v>
      </c>
      <c r="HZ953" s="4">
        <v>-122</v>
      </c>
      <c r="IA953" s="4">
        <v>7.55</v>
      </c>
      <c r="IB953" s="4">
        <v>-4.5000000000000009</v>
      </c>
      <c r="IC953" s="4">
        <v>402</v>
      </c>
      <c r="ID953" s="4">
        <v>0</v>
      </c>
      <c r="IE953" s="4">
        <v>503.1</v>
      </c>
      <c r="IF953" s="4">
        <v>30.450000000000045</v>
      </c>
      <c r="IG953" s="4">
        <v>10623</v>
      </c>
      <c r="IH953" s="4">
        <v>-258</v>
      </c>
      <c r="II953" s="4">
        <v>8.8000000000000007</v>
      </c>
      <c r="IJ953" s="4">
        <v>-5.35</v>
      </c>
      <c r="IK953" s="4">
        <v>72</v>
      </c>
      <c r="IL953" s="4">
        <v>1</v>
      </c>
      <c r="IM953" s="4">
        <v>453.6</v>
      </c>
      <c r="IN953" s="4">
        <v>16.550000000000011</v>
      </c>
      <c r="IO953" s="4">
        <v>1961</v>
      </c>
      <c r="IP953" s="4">
        <v>225</v>
      </c>
      <c r="IQ953" s="4">
        <v>10.199999999999999</v>
      </c>
      <c r="IR953" s="4">
        <v>-6.9000000000000021</v>
      </c>
      <c r="IS953" s="4">
        <v>890</v>
      </c>
      <c r="IT953" s="4">
        <v>11</v>
      </c>
      <c r="IU953" s="4">
        <v>406</v>
      </c>
      <c r="IV953" s="4">
        <v>20.899999999999977</v>
      </c>
      <c r="IW953" s="4">
        <v>15416</v>
      </c>
      <c r="IX953" s="4">
        <v>1900</v>
      </c>
      <c r="IY953" s="4">
        <v>12.5</v>
      </c>
      <c r="IZ953" s="4">
        <v>-8.25</v>
      </c>
      <c r="JA953" s="4">
        <v>43</v>
      </c>
      <c r="JB953" s="4">
        <v>-9</v>
      </c>
      <c r="JC953" s="4">
        <v>358.95</v>
      </c>
      <c r="JD953" s="4">
        <v>15.149999999999977</v>
      </c>
      <c r="JE953" s="4">
        <v>3821</v>
      </c>
      <c r="JF953" s="4">
        <v>1026</v>
      </c>
      <c r="JG953" s="4">
        <v>15.4</v>
      </c>
      <c r="JH953" s="4">
        <v>-10.049999999999999</v>
      </c>
      <c r="JI953" s="4">
        <v>2381</v>
      </c>
      <c r="JJ953" s="4">
        <v>22</v>
      </c>
      <c r="JK953" s="4">
        <v>315.10000000000002</v>
      </c>
      <c r="JL953" s="4">
        <v>19.800000000000011</v>
      </c>
      <c r="JM953" s="4">
        <v>18656</v>
      </c>
      <c r="JN953" s="4">
        <v>3327</v>
      </c>
      <c r="JO953" s="4">
        <v>19.7</v>
      </c>
      <c r="JP953" s="4">
        <v>-12.05</v>
      </c>
      <c r="JQ953" s="5">
        <v>287</v>
      </c>
      <c r="JR953" s="4">
        <v>13</v>
      </c>
      <c r="JS953" s="4">
        <v>272</v>
      </c>
      <c r="JT953" s="4">
        <v>19.349999999999994</v>
      </c>
      <c r="JU953" s="4">
        <v>6314</v>
      </c>
      <c r="JV953" s="4">
        <v>1186</v>
      </c>
      <c r="JW953" s="4">
        <v>25.1</v>
      </c>
      <c r="JX953" s="4">
        <v>-13.899999999999999</v>
      </c>
      <c r="JY953" s="4">
        <v>5524</v>
      </c>
      <c r="JZ953" s="4">
        <v>-489</v>
      </c>
      <c r="KA953" s="4">
        <v>229.55</v>
      </c>
      <c r="KB953" s="4">
        <v>14.25</v>
      </c>
      <c r="KC953" s="4">
        <v>26629</v>
      </c>
      <c r="KD953" s="4">
        <v>3069</v>
      </c>
      <c r="KE953" s="4">
        <v>33.1</v>
      </c>
      <c r="KF953" s="4">
        <v>-16.049999999999997</v>
      </c>
      <c r="KG953" s="4">
        <v>1667</v>
      </c>
      <c r="KH953" s="4">
        <v>278</v>
      </c>
      <c r="KI953" s="4">
        <v>189.2</v>
      </c>
      <c r="KJ953" s="4">
        <v>11.75</v>
      </c>
      <c r="KK953" s="4">
        <v>7004</v>
      </c>
      <c r="KL953" s="4">
        <v>3004</v>
      </c>
      <c r="KM953" s="4">
        <v>43.3</v>
      </c>
      <c r="KN953" s="4">
        <v>-18.800000000000004</v>
      </c>
      <c r="KO953" s="4">
        <v>15525</v>
      </c>
      <c r="KP953" s="4">
        <v>-24</v>
      </c>
      <c r="KQ953" s="4">
        <v>152.6</v>
      </c>
      <c r="KR953" s="4">
        <v>8.8499999999999943</v>
      </c>
      <c r="KS953" s="4">
        <v>33659</v>
      </c>
      <c r="KT953" s="4">
        <v>7875</v>
      </c>
      <c r="KU953" s="4">
        <v>56.6</v>
      </c>
      <c r="KV953" s="4">
        <v>-21.550000000000004</v>
      </c>
      <c r="KW953" s="4">
        <v>3804</v>
      </c>
      <c r="KX953" s="4">
        <v>976</v>
      </c>
      <c r="KY953" s="4">
        <v>118.5</v>
      </c>
      <c r="KZ953" s="4">
        <v>6.2000000000000028</v>
      </c>
      <c r="LA953" s="4">
        <v>6730</v>
      </c>
      <c r="LB953" s="4">
        <v>2443</v>
      </c>
      <c r="LC953" s="4">
        <v>73.25</v>
      </c>
      <c r="LD953" s="4">
        <v>-24.349999999999994</v>
      </c>
    </row>
    <row r="954" spans="1:316" x14ac:dyDescent="0.25">
      <c r="A954" s="171">
        <v>44071.432962268518</v>
      </c>
      <c r="B954" s="172">
        <v>0.43124999999999997</v>
      </c>
      <c r="C954" s="4">
        <v>11600.7</v>
      </c>
      <c r="D954" s="4">
        <v>11600</v>
      </c>
      <c r="E954" s="173">
        <v>4.7500000000000018</v>
      </c>
      <c r="F954" s="173">
        <v>-77.100000000000009</v>
      </c>
      <c r="G954" s="173">
        <v>313.89999999999998</v>
      </c>
      <c r="H954" s="173">
        <v>1634.8499999999997</v>
      </c>
      <c r="I954" s="173">
        <v>-3467.45</v>
      </c>
      <c r="J954" s="173">
        <v>5102.2999999999993</v>
      </c>
      <c r="K954" s="127">
        <v>12.76</v>
      </c>
      <c r="L954" s="127">
        <v>17.739999999999998</v>
      </c>
      <c r="M954" s="127">
        <v>-2.9600000000000009</v>
      </c>
      <c r="N954" s="127">
        <v>-5.0000000000000711E-2</v>
      </c>
      <c r="O954" s="127">
        <v>-0.22995260579580079</v>
      </c>
      <c r="P954" s="127">
        <v>0.7417423578311424</v>
      </c>
      <c r="Q954" s="127">
        <v>1.1908862194819461</v>
      </c>
      <c r="R954" s="4">
        <v>52033</v>
      </c>
      <c r="S954" s="4">
        <v>48837</v>
      </c>
      <c r="T954" s="173">
        <v>11618.016666666668</v>
      </c>
      <c r="U954" s="173">
        <v>-0.86666666666496894</v>
      </c>
      <c r="V954" s="4">
        <v>169876</v>
      </c>
      <c r="W954" s="4">
        <v>-9734</v>
      </c>
      <c r="X954" s="173">
        <v>17.316666666667516</v>
      </c>
      <c r="Y954" s="126">
        <v>-6401</v>
      </c>
      <c r="Z954" s="126">
        <v>50675</v>
      </c>
      <c r="AA954" s="126">
        <v>44274</v>
      </c>
      <c r="AB954" s="126">
        <v>-3196</v>
      </c>
      <c r="AC954" s="126">
        <v>12004</v>
      </c>
      <c r="AD954" s="176" t="e">
        <v>#REF!</v>
      </c>
      <c r="AE954" s="177">
        <v>-4.534624193495479E-2</v>
      </c>
      <c r="AF954" s="177">
        <v>-1.2226818314499425E-2</v>
      </c>
      <c r="AG954" s="177">
        <v>1.8433105211740835E-2</v>
      </c>
      <c r="AH954" s="177">
        <v>1.6301757722034378</v>
      </c>
      <c r="AI954" s="127">
        <v>-8.4508028544150668E-3</v>
      </c>
      <c r="AJ954" s="127" t="s">
        <v>21</v>
      </c>
      <c r="AK954" s="4">
        <v>0</v>
      </c>
      <c r="AL954" s="178">
        <v>11600</v>
      </c>
      <c r="AM954" s="178">
        <v>11500</v>
      </c>
      <c r="AN954" s="178">
        <v>11400</v>
      </c>
      <c r="AO954" s="178">
        <v>11800</v>
      </c>
      <c r="AS954" s="4">
        <v>2.1833268758878988</v>
      </c>
      <c r="AT954" s="4">
        <v>1.7723060630129732</v>
      </c>
      <c r="AU954" s="4">
        <v>0.8896001643160345</v>
      </c>
      <c r="AV954" s="4">
        <v>0.21991667347438934</v>
      </c>
      <c r="AW954" s="4">
        <v>0.20285208403120064</v>
      </c>
      <c r="AX954" s="4">
        <v>2.8620492272467088E-2</v>
      </c>
      <c r="AY954" s="4">
        <v>18.982795698924733</v>
      </c>
      <c r="AZ954" s="4">
        <v>115.125</v>
      </c>
      <c r="BA954" s="4">
        <v>26.498753117206981</v>
      </c>
      <c r="BB954" s="4">
        <v>27.083333333333332</v>
      </c>
      <c r="BC954" s="4">
        <v>17.3</v>
      </c>
      <c r="BD954" s="4">
        <v>88.837209302325576</v>
      </c>
      <c r="BE954" s="4">
        <v>7.8702225955480891</v>
      </c>
      <c r="BF954" s="4">
        <v>22.296167247386759</v>
      </c>
      <c r="BG954" s="4">
        <v>4.6787719298245616</v>
      </c>
      <c r="BH954" s="4">
        <v>4.589050131926121</v>
      </c>
      <c r="BI954" s="4">
        <v>3</v>
      </c>
      <c r="BJ954" s="4">
        <v>0</v>
      </c>
      <c r="BK954" s="4">
        <v>1614.9</v>
      </c>
      <c r="BL954" s="4">
        <v>39.900000000000091</v>
      </c>
      <c r="BM954" s="4">
        <v>7640</v>
      </c>
      <c r="BN954" s="4">
        <v>206</v>
      </c>
      <c r="BO954" s="4">
        <v>1.8</v>
      </c>
      <c r="BP954" s="4">
        <v>-0.74999999999999978</v>
      </c>
      <c r="BQ954" s="4">
        <v>0</v>
      </c>
      <c r="BR954" s="4">
        <v>0</v>
      </c>
      <c r="BS954" s="4">
        <v>0</v>
      </c>
      <c r="BT954" s="4">
        <v>0</v>
      </c>
      <c r="BU954" s="4">
        <v>56</v>
      </c>
      <c r="BV954" s="4">
        <v>0</v>
      </c>
      <c r="BW954" s="4">
        <v>1.8</v>
      </c>
      <c r="BX954" s="4">
        <v>-1.2</v>
      </c>
      <c r="BY954" s="4">
        <v>23</v>
      </c>
      <c r="BZ954" s="4">
        <v>0</v>
      </c>
      <c r="CA954" s="4">
        <v>0</v>
      </c>
      <c r="CB954" s="4">
        <v>0</v>
      </c>
      <c r="CC954" s="4">
        <v>428</v>
      </c>
      <c r="CD954" s="4">
        <v>55</v>
      </c>
      <c r="CE954" s="4">
        <v>2.0499999999999998</v>
      </c>
      <c r="CF954" s="4">
        <v>-0.85000000000000009</v>
      </c>
      <c r="CG954" s="4">
        <v>0</v>
      </c>
      <c r="CH954" s="4">
        <v>0</v>
      </c>
      <c r="CI954" s="4">
        <v>0</v>
      </c>
      <c r="CJ954" s="4">
        <v>0</v>
      </c>
      <c r="CK954" s="4">
        <v>0</v>
      </c>
      <c r="CL954" s="4">
        <v>0</v>
      </c>
      <c r="CM954" s="4">
        <v>2.2000000000000002</v>
      </c>
      <c r="CN954" s="4">
        <v>-9.6999999999999993</v>
      </c>
      <c r="CO954" s="4">
        <v>11</v>
      </c>
      <c r="CP954" s="4">
        <v>0</v>
      </c>
      <c r="CQ954" s="4">
        <v>0</v>
      </c>
      <c r="CR954" s="4">
        <v>0</v>
      </c>
      <c r="CS954" s="4">
        <v>1429</v>
      </c>
      <c r="CT954" s="4">
        <v>-204</v>
      </c>
      <c r="CU954" s="4">
        <v>2.25</v>
      </c>
      <c r="CV954" s="4">
        <v>-0.85000000000000009</v>
      </c>
      <c r="CW954" s="4">
        <v>0</v>
      </c>
      <c r="CX954" s="4">
        <v>0</v>
      </c>
      <c r="CY954" s="4">
        <v>0</v>
      </c>
      <c r="CZ954" s="4">
        <v>0</v>
      </c>
      <c r="DA954" s="4">
        <v>28</v>
      </c>
      <c r="DB954" s="4">
        <v>0</v>
      </c>
      <c r="DC954" s="4">
        <v>2.4</v>
      </c>
      <c r="DD954" s="4">
        <v>-2.0500000000000003</v>
      </c>
      <c r="DE954" s="4">
        <v>29</v>
      </c>
      <c r="DF954" s="4">
        <v>0</v>
      </c>
      <c r="DG954" s="4">
        <v>0</v>
      </c>
      <c r="DH954" s="4">
        <v>0</v>
      </c>
      <c r="DI954" s="4">
        <v>2274</v>
      </c>
      <c r="DJ954" s="4">
        <v>30</v>
      </c>
      <c r="DK954" s="4">
        <v>2.5</v>
      </c>
      <c r="DL954" s="4">
        <v>-0.95000000000000018</v>
      </c>
      <c r="DM954" s="4">
        <v>0</v>
      </c>
      <c r="DN954" s="4">
        <v>0</v>
      </c>
      <c r="DO954" s="4">
        <v>0</v>
      </c>
      <c r="DP954" s="4">
        <v>0</v>
      </c>
      <c r="DQ954" s="4">
        <v>19</v>
      </c>
      <c r="DR954" s="4">
        <v>18</v>
      </c>
      <c r="DS954" s="4">
        <v>2.6</v>
      </c>
      <c r="DT954" s="4">
        <v>-2.1999999999999997</v>
      </c>
      <c r="DU954" s="4">
        <v>1</v>
      </c>
      <c r="DV954" s="4">
        <v>0</v>
      </c>
      <c r="DW954" s="4">
        <v>0</v>
      </c>
      <c r="DX954" s="4">
        <v>0</v>
      </c>
      <c r="DY954" s="4">
        <v>3435</v>
      </c>
      <c r="DZ954" s="4">
        <v>-161</v>
      </c>
      <c r="EA954" s="4">
        <v>2.85</v>
      </c>
      <c r="EB954" s="4">
        <v>-1</v>
      </c>
      <c r="EC954" s="4">
        <v>0</v>
      </c>
      <c r="ED954" s="4">
        <v>0</v>
      </c>
      <c r="EE954" s="4">
        <v>0</v>
      </c>
      <c r="EF954" s="4">
        <v>0</v>
      </c>
      <c r="EG954" s="4">
        <v>140</v>
      </c>
      <c r="EH954" s="4">
        <v>133</v>
      </c>
      <c r="EI954" s="4">
        <v>3.15</v>
      </c>
      <c r="EJ954" s="4">
        <v>-1.5500000000000003</v>
      </c>
      <c r="EK954" s="4">
        <v>101</v>
      </c>
      <c r="EL954" s="4">
        <v>0</v>
      </c>
      <c r="EM954" s="4">
        <v>0</v>
      </c>
      <c r="EN954" s="4">
        <v>0</v>
      </c>
      <c r="EO954" s="4">
        <v>18921</v>
      </c>
      <c r="EP954" s="4">
        <v>18</v>
      </c>
      <c r="EQ954" s="4">
        <v>3.35</v>
      </c>
      <c r="ER954" s="4">
        <v>-1.1000000000000001</v>
      </c>
      <c r="ES954" s="4">
        <v>1</v>
      </c>
      <c r="ET954" s="4">
        <v>1</v>
      </c>
      <c r="EU954" s="4">
        <v>1048.2</v>
      </c>
      <c r="EV954" s="4">
        <v>377.35</v>
      </c>
      <c r="EW954" s="4">
        <v>276</v>
      </c>
      <c r="EX954" s="4">
        <v>250</v>
      </c>
      <c r="EY954" s="4">
        <v>3.6</v>
      </c>
      <c r="EZ954" s="4">
        <v>-1.35</v>
      </c>
      <c r="FA954" s="4">
        <v>27</v>
      </c>
      <c r="FB954" s="4">
        <v>1</v>
      </c>
      <c r="FC954" s="4">
        <v>1010.95</v>
      </c>
      <c r="FD954" s="4">
        <v>49.5</v>
      </c>
      <c r="FE954" s="4">
        <v>5709</v>
      </c>
      <c r="FF954" s="4">
        <v>560</v>
      </c>
      <c r="FG954" s="4">
        <v>3.75</v>
      </c>
      <c r="FH954" s="4">
        <v>-1.4000000000000004</v>
      </c>
      <c r="FI954" s="4">
        <v>0</v>
      </c>
      <c r="FJ954" s="4">
        <v>0</v>
      </c>
      <c r="FK954" s="4">
        <v>0</v>
      </c>
      <c r="FL954" s="4">
        <v>0</v>
      </c>
      <c r="FM954" s="4">
        <v>45</v>
      </c>
      <c r="FN954" s="4">
        <v>32</v>
      </c>
      <c r="FO954" s="4">
        <v>4</v>
      </c>
      <c r="FP954" s="4">
        <v>-1.7000000000000002</v>
      </c>
      <c r="FQ954" s="4">
        <v>10</v>
      </c>
      <c r="FR954" s="4">
        <v>1</v>
      </c>
      <c r="FS954" s="4">
        <v>895</v>
      </c>
      <c r="FT954" s="4">
        <v>29.649999999999977</v>
      </c>
      <c r="FU954" s="4">
        <v>16596</v>
      </c>
      <c r="FV954" s="4">
        <v>-29</v>
      </c>
      <c r="FW954" s="4">
        <v>4.3499999999999996</v>
      </c>
      <c r="FX954" s="4">
        <v>-1.7000000000000002</v>
      </c>
      <c r="FY954" s="4">
        <v>0</v>
      </c>
      <c r="FZ954" s="4">
        <v>0</v>
      </c>
      <c r="GA954" s="4">
        <v>0</v>
      </c>
      <c r="GB954" s="4">
        <v>0</v>
      </c>
      <c r="GC954" s="4">
        <v>312</v>
      </c>
      <c r="GD954" s="4">
        <v>-9</v>
      </c>
      <c r="GE954" s="4">
        <v>4.55</v>
      </c>
      <c r="GF954" s="4">
        <v>-1.7999999999999998</v>
      </c>
      <c r="GG954" s="4">
        <v>316</v>
      </c>
      <c r="GH954" s="4">
        <v>0</v>
      </c>
      <c r="GI954" s="4">
        <v>806.2</v>
      </c>
      <c r="GJ954" s="4">
        <v>36.200000000000045</v>
      </c>
      <c r="GK954" s="4">
        <v>12335</v>
      </c>
      <c r="GL954" s="4">
        <v>1902</v>
      </c>
      <c r="GM954" s="4">
        <v>4.95</v>
      </c>
      <c r="GN954" s="4">
        <v>-1.9500000000000002</v>
      </c>
      <c r="GO954" s="4">
        <v>0</v>
      </c>
      <c r="GP954" s="4">
        <v>0</v>
      </c>
      <c r="GQ954" s="4">
        <v>768.5</v>
      </c>
      <c r="GR954" s="4">
        <v>233</v>
      </c>
      <c r="GS954" s="4">
        <v>347</v>
      </c>
      <c r="GT954" s="4">
        <v>36</v>
      </c>
      <c r="GU954" s="4">
        <v>5.3</v>
      </c>
      <c r="GV954" s="4">
        <v>-2.2999999999999998</v>
      </c>
      <c r="GW954" s="4">
        <v>278</v>
      </c>
      <c r="GX954" s="4">
        <v>0</v>
      </c>
      <c r="GY954" s="4">
        <v>0</v>
      </c>
      <c r="GZ954" s="4">
        <v>0</v>
      </c>
      <c r="HA954" s="4">
        <v>9078</v>
      </c>
      <c r="HB954" s="4">
        <v>-38</v>
      </c>
      <c r="HC954" s="4">
        <v>5.55</v>
      </c>
      <c r="HD954" s="4">
        <v>-2.6000000000000005</v>
      </c>
      <c r="HE954" s="4">
        <v>1</v>
      </c>
      <c r="HF954" s="4">
        <v>0</v>
      </c>
      <c r="HG954" s="4">
        <v>0</v>
      </c>
      <c r="HH954" s="4">
        <v>0</v>
      </c>
      <c r="HI954" s="4">
        <v>1030</v>
      </c>
      <c r="HJ954" s="4">
        <v>-133</v>
      </c>
      <c r="HK954" s="4">
        <v>6.1</v>
      </c>
      <c r="HL954" s="4">
        <v>-2.9000000000000004</v>
      </c>
      <c r="HM954" s="4">
        <v>930</v>
      </c>
      <c r="HN954" s="4">
        <v>27</v>
      </c>
      <c r="HO954" s="4">
        <v>600</v>
      </c>
      <c r="HP954" s="4">
        <v>27.450000000000045</v>
      </c>
      <c r="HQ954" s="4">
        <v>17654</v>
      </c>
      <c r="HR954" s="4">
        <v>2925</v>
      </c>
      <c r="HS954" s="4">
        <v>6.95</v>
      </c>
      <c r="HT954" s="4">
        <v>-3.4999999999999991</v>
      </c>
      <c r="HU954" s="4">
        <v>8</v>
      </c>
      <c r="HV954" s="4">
        <v>1</v>
      </c>
      <c r="HW954" s="4">
        <v>561.20000000000005</v>
      </c>
      <c r="HX954" s="4">
        <v>11.200000000000045</v>
      </c>
      <c r="HY954" s="4">
        <v>921</v>
      </c>
      <c r="HZ954" s="4">
        <v>-90</v>
      </c>
      <c r="IA954" s="4">
        <v>7.75</v>
      </c>
      <c r="IB954" s="4">
        <v>-4.3000000000000007</v>
      </c>
      <c r="IC954" s="4">
        <v>401</v>
      </c>
      <c r="ID954" s="4">
        <v>-1</v>
      </c>
      <c r="IE954" s="4">
        <v>504.95</v>
      </c>
      <c r="IF954" s="4">
        <v>32.300000000000011</v>
      </c>
      <c r="IG954" s="4">
        <v>10626</v>
      </c>
      <c r="IH954" s="4">
        <v>-255</v>
      </c>
      <c r="II954" s="4">
        <v>8.85</v>
      </c>
      <c r="IJ954" s="4">
        <v>-5.3000000000000007</v>
      </c>
      <c r="IK954" s="4">
        <v>72</v>
      </c>
      <c r="IL954" s="4">
        <v>1</v>
      </c>
      <c r="IM954" s="4">
        <v>453.6</v>
      </c>
      <c r="IN954" s="4">
        <v>16.550000000000011</v>
      </c>
      <c r="IO954" s="4">
        <v>1950</v>
      </c>
      <c r="IP954" s="4">
        <v>214</v>
      </c>
      <c r="IQ954" s="4">
        <v>10.35</v>
      </c>
      <c r="IR954" s="4">
        <v>-6.7500000000000018</v>
      </c>
      <c r="IS954" s="4">
        <v>890</v>
      </c>
      <c r="IT954" s="4">
        <v>11</v>
      </c>
      <c r="IU954" s="4">
        <v>406</v>
      </c>
      <c r="IV954" s="4">
        <v>20.899999999999977</v>
      </c>
      <c r="IW954" s="4">
        <v>15397</v>
      </c>
      <c r="IX954" s="4">
        <v>1881</v>
      </c>
      <c r="IY954" s="4">
        <v>12.35</v>
      </c>
      <c r="IZ954" s="4">
        <v>-8.4</v>
      </c>
      <c r="JA954" s="4">
        <v>43</v>
      </c>
      <c r="JB954" s="4">
        <v>-9</v>
      </c>
      <c r="JC954" s="4">
        <v>358.95</v>
      </c>
      <c r="JD954" s="4">
        <v>15.149999999999977</v>
      </c>
      <c r="JE954" s="4">
        <v>3820</v>
      </c>
      <c r="JF954" s="4">
        <v>1025</v>
      </c>
      <c r="JG954" s="4">
        <v>15.65</v>
      </c>
      <c r="JH954" s="4">
        <v>-9.7999999999999989</v>
      </c>
      <c r="JI954" s="4">
        <v>2381</v>
      </c>
      <c r="JJ954" s="4">
        <v>22</v>
      </c>
      <c r="JK954" s="4">
        <v>310.7</v>
      </c>
      <c r="JL954" s="4">
        <v>15.399999999999977</v>
      </c>
      <c r="JM954" s="4">
        <v>18739</v>
      </c>
      <c r="JN954" s="4">
        <v>3410</v>
      </c>
      <c r="JO954" s="4">
        <v>19.3</v>
      </c>
      <c r="JP954" s="4">
        <v>-12.45</v>
      </c>
      <c r="JQ954" s="5">
        <v>287</v>
      </c>
      <c r="JR954" s="4">
        <v>13</v>
      </c>
      <c r="JS954" s="4">
        <v>266.2</v>
      </c>
      <c r="JT954" s="4">
        <v>13.549999999999983</v>
      </c>
      <c r="JU954" s="4">
        <v>6399</v>
      </c>
      <c r="JV954" s="4">
        <v>1271</v>
      </c>
      <c r="JW954" s="4">
        <v>25.5</v>
      </c>
      <c r="JX954" s="4">
        <v>-13.5</v>
      </c>
      <c r="JY954" s="4">
        <v>5700</v>
      </c>
      <c r="JZ954" s="4">
        <v>-313</v>
      </c>
      <c r="KA954" s="4">
        <v>228.65</v>
      </c>
      <c r="KB954" s="4">
        <v>13.349999999999994</v>
      </c>
      <c r="KC954" s="4">
        <v>26669</v>
      </c>
      <c r="KD954" s="4">
        <v>3109</v>
      </c>
      <c r="KE954" s="4">
        <v>33.450000000000003</v>
      </c>
      <c r="KF954" s="4">
        <v>-15.699999999999996</v>
      </c>
      <c r="KG954" s="4">
        <v>1516</v>
      </c>
      <c r="KH954" s="4">
        <v>127</v>
      </c>
      <c r="KI954" s="4">
        <v>186.5</v>
      </c>
      <c r="KJ954" s="4">
        <v>9.0500000000000114</v>
      </c>
      <c r="KK954" s="4">
        <v>6957</v>
      </c>
      <c r="KL954" s="4">
        <v>2957</v>
      </c>
      <c r="KM954" s="4">
        <v>43.65</v>
      </c>
      <c r="KN954" s="4">
        <v>-18.450000000000003</v>
      </c>
      <c r="KO954" s="4">
        <v>15486</v>
      </c>
      <c r="KP954" s="4">
        <v>-63</v>
      </c>
      <c r="KQ954" s="4">
        <v>149.80000000000001</v>
      </c>
      <c r="KR954" s="4">
        <v>6.0500000000000114</v>
      </c>
      <c r="KS954" s="4">
        <v>33811</v>
      </c>
      <c r="KT954" s="4">
        <v>8027</v>
      </c>
      <c r="KU954" s="4">
        <v>57.7</v>
      </c>
      <c r="KV954" s="4">
        <v>-20.450000000000003</v>
      </c>
      <c r="KW954" s="4">
        <v>3777</v>
      </c>
      <c r="KX954" s="4">
        <v>949</v>
      </c>
      <c r="KY954" s="4">
        <v>116.5</v>
      </c>
      <c r="KZ954" s="4">
        <v>4.2000000000000028</v>
      </c>
      <c r="LA954" s="4">
        <v>6694</v>
      </c>
      <c r="LB954" s="4">
        <v>2407</v>
      </c>
      <c r="LC954" s="4">
        <v>74.099999999999994</v>
      </c>
      <c r="LD954" s="4">
        <v>-23.5</v>
      </c>
    </row>
    <row r="955" spans="1:316" x14ac:dyDescent="0.25">
      <c r="A955" s="171">
        <v>44071.431719328706</v>
      </c>
      <c r="B955" s="172">
        <v>0.43055555555555558</v>
      </c>
      <c r="C955" s="4">
        <v>11608.55</v>
      </c>
      <c r="D955" s="4">
        <v>11600</v>
      </c>
      <c r="E955" s="173">
        <v>7.4000000000000021</v>
      </c>
      <c r="F955" s="173">
        <v>-79.95</v>
      </c>
      <c r="G955" s="173">
        <v>313.89999999999998</v>
      </c>
      <c r="H955" s="173">
        <v>1683.4499999999991</v>
      </c>
      <c r="I955" s="173">
        <v>-3465.2</v>
      </c>
      <c r="J955" s="173">
        <v>5148.6499999999987</v>
      </c>
      <c r="K955" s="127">
        <v>13.01</v>
      </c>
      <c r="L955" s="127">
        <v>17.649999999999999</v>
      </c>
      <c r="M955" s="127">
        <v>-2.7100000000000009</v>
      </c>
      <c r="N955" s="127">
        <v>-0.14000000000000057</v>
      </c>
      <c r="O955" s="127">
        <v>-0.20432583903395304</v>
      </c>
      <c r="P955" s="127">
        <v>0.70402320627284443</v>
      </c>
      <c r="Q955" s="127">
        <v>1.1908560595658355</v>
      </c>
      <c r="R955" s="4">
        <v>52032</v>
      </c>
      <c r="S955" s="4">
        <v>48829</v>
      </c>
      <c r="T955" s="173">
        <v>11620.216666666667</v>
      </c>
      <c r="U955" s="173">
        <v>2.25</v>
      </c>
      <c r="V955" s="4">
        <v>169876</v>
      </c>
      <c r="W955" s="4">
        <v>-9659</v>
      </c>
      <c r="X955" s="173">
        <v>11.666666666667879</v>
      </c>
      <c r="Y955" s="126">
        <v>-6400</v>
      </c>
      <c r="Z955" s="126">
        <v>50683</v>
      </c>
      <c r="AA955" s="126">
        <v>44283</v>
      </c>
      <c r="AB955" s="126">
        <v>-3203</v>
      </c>
      <c r="AC955" s="126">
        <v>12004</v>
      </c>
      <c r="AD955" s="176" t="e">
        <v>#REF!</v>
      </c>
      <c r="AE955" s="177">
        <v>-6.4849986136949894E-2</v>
      </c>
      <c r="AF955" s="177">
        <v>-1.0366595063256781E-2</v>
      </c>
      <c r="AG955" s="177">
        <v>1.2067956902614E-2</v>
      </c>
      <c r="AH955" s="177">
        <v>2.7768559210799095</v>
      </c>
      <c r="AI955" s="127">
        <v>3.425012842990377E-2</v>
      </c>
      <c r="AJ955" s="127" t="s">
        <v>21</v>
      </c>
      <c r="AK955" s="4">
        <v>0</v>
      </c>
      <c r="AL955" s="178">
        <v>11600</v>
      </c>
      <c r="AM955" s="178">
        <v>11500</v>
      </c>
      <c r="AN955" s="178">
        <v>11400</v>
      </c>
      <c r="AO955" s="178">
        <v>11800</v>
      </c>
      <c r="AS955" s="4">
        <v>2.1833268758878988</v>
      </c>
      <c r="AT955" s="4">
        <v>1.7723060630129732</v>
      </c>
      <c r="AU955" s="4">
        <v>0.8896001643160345</v>
      </c>
      <c r="AV955" s="4">
        <v>0.21991667347438934</v>
      </c>
      <c r="AW955" s="4">
        <v>0.20285208403120064</v>
      </c>
      <c r="AX955" s="4">
        <v>2.8620492272467088E-2</v>
      </c>
      <c r="AY955" s="4">
        <v>18.982795698924733</v>
      </c>
      <c r="AZ955" s="4">
        <v>115.125</v>
      </c>
      <c r="BA955" s="4">
        <v>26.498753117206981</v>
      </c>
      <c r="BB955" s="4">
        <v>27.083333333333332</v>
      </c>
      <c r="BC955" s="4">
        <v>17.3</v>
      </c>
      <c r="BD955" s="4">
        <v>88.837209302325576</v>
      </c>
      <c r="BE955" s="4">
        <v>7.8702225955480891</v>
      </c>
      <c r="BF955" s="4">
        <v>22.296167247386759</v>
      </c>
      <c r="BG955" s="4">
        <v>4.6787719298245616</v>
      </c>
      <c r="BH955" s="4">
        <v>4.589050131926121</v>
      </c>
      <c r="BI955" s="4">
        <v>3</v>
      </c>
      <c r="BJ955" s="4">
        <v>0</v>
      </c>
      <c r="BK955" s="4">
        <v>1614.9</v>
      </c>
      <c r="BL955" s="4">
        <v>39.900000000000091</v>
      </c>
      <c r="BM955" s="4">
        <v>7640</v>
      </c>
      <c r="BN955" s="4">
        <v>206</v>
      </c>
      <c r="BO955" s="4">
        <v>1.8</v>
      </c>
      <c r="BP955" s="4">
        <v>-0.74999999999999978</v>
      </c>
      <c r="BQ955" s="4">
        <v>0</v>
      </c>
      <c r="BR955" s="4">
        <v>0</v>
      </c>
      <c r="BS955" s="4">
        <v>0</v>
      </c>
      <c r="BT955" s="4">
        <v>0</v>
      </c>
      <c r="BU955" s="4">
        <v>56</v>
      </c>
      <c r="BV955" s="4">
        <v>0</v>
      </c>
      <c r="BW955" s="4">
        <v>1.8</v>
      </c>
      <c r="BX955" s="4">
        <v>-1.2</v>
      </c>
      <c r="BY955" s="4">
        <v>23</v>
      </c>
      <c r="BZ955" s="4">
        <v>0</v>
      </c>
      <c r="CA955" s="4">
        <v>0</v>
      </c>
      <c r="CB955" s="4">
        <v>0</v>
      </c>
      <c r="CC955" s="4">
        <v>428</v>
      </c>
      <c r="CD955" s="4">
        <v>55</v>
      </c>
      <c r="CE955" s="4">
        <v>2.0499999999999998</v>
      </c>
      <c r="CF955" s="4">
        <v>-0.85000000000000009</v>
      </c>
      <c r="CG955" s="4">
        <v>0</v>
      </c>
      <c r="CH955" s="4">
        <v>0</v>
      </c>
      <c r="CI955" s="4">
        <v>0</v>
      </c>
      <c r="CJ955" s="4">
        <v>0</v>
      </c>
      <c r="CK955" s="4">
        <v>0</v>
      </c>
      <c r="CL955" s="4">
        <v>0</v>
      </c>
      <c r="CM955" s="4">
        <v>0</v>
      </c>
      <c r="CN955" s="4">
        <v>0</v>
      </c>
      <c r="CO955" s="4">
        <v>11</v>
      </c>
      <c r="CP955" s="4">
        <v>0</v>
      </c>
      <c r="CQ955" s="4">
        <v>0</v>
      </c>
      <c r="CR955" s="4">
        <v>0</v>
      </c>
      <c r="CS955" s="4">
        <v>1456</v>
      </c>
      <c r="CT955" s="4">
        <v>-177</v>
      </c>
      <c r="CU955" s="4">
        <v>2.2000000000000002</v>
      </c>
      <c r="CV955" s="4">
        <v>-0.89999999999999991</v>
      </c>
      <c r="CW955" s="4">
        <v>0</v>
      </c>
      <c r="CX955" s="4">
        <v>0</v>
      </c>
      <c r="CY955" s="4">
        <v>0</v>
      </c>
      <c r="CZ955" s="4">
        <v>0</v>
      </c>
      <c r="DA955" s="4">
        <v>28</v>
      </c>
      <c r="DB955" s="4">
        <v>0</v>
      </c>
      <c r="DC955" s="4">
        <v>2.4</v>
      </c>
      <c r="DD955" s="4">
        <v>-2.0500000000000003</v>
      </c>
      <c r="DE955" s="4">
        <v>29</v>
      </c>
      <c r="DF955" s="4">
        <v>0</v>
      </c>
      <c r="DG955" s="4">
        <v>0</v>
      </c>
      <c r="DH955" s="4">
        <v>0</v>
      </c>
      <c r="DI955" s="4">
        <v>2274</v>
      </c>
      <c r="DJ955" s="4">
        <v>30</v>
      </c>
      <c r="DK955" s="4">
        <v>2.5499999999999998</v>
      </c>
      <c r="DL955" s="4">
        <v>-0.90000000000000036</v>
      </c>
      <c r="DM955" s="4">
        <v>0</v>
      </c>
      <c r="DN955" s="4">
        <v>0</v>
      </c>
      <c r="DO955" s="4">
        <v>0</v>
      </c>
      <c r="DP955" s="4">
        <v>0</v>
      </c>
      <c r="DQ955" s="4">
        <v>19</v>
      </c>
      <c r="DR955" s="4">
        <v>18</v>
      </c>
      <c r="DS955" s="4">
        <v>2.6</v>
      </c>
      <c r="DT955" s="4">
        <v>-2.1999999999999997</v>
      </c>
      <c r="DU955" s="4">
        <v>1</v>
      </c>
      <c r="DV955" s="4">
        <v>0</v>
      </c>
      <c r="DW955" s="4">
        <v>0</v>
      </c>
      <c r="DX955" s="4">
        <v>0</v>
      </c>
      <c r="DY955" s="4">
        <v>3400</v>
      </c>
      <c r="DZ955" s="4">
        <v>-196</v>
      </c>
      <c r="EA955" s="4">
        <v>2.85</v>
      </c>
      <c r="EB955" s="4">
        <v>-1</v>
      </c>
      <c r="EC955" s="4">
        <v>0</v>
      </c>
      <c r="ED955" s="4">
        <v>0</v>
      </c>
      <c r="EE955" s="4">
        <v>0</v>
      </c>
      <c r="EF955" s="4">
        <v>0</v>
      </c>
      <c r="EG955" s="4">
        <v>140</v>
      </c>
      <c r="EH955" s="4">
        <v>133</v>
      </c>
      <c r="EI955" s="4">
        <v>3.15</v>
      </c>
      <c r="EJ955" s="4">
        <v>-1.5500000000000003</v>
      </c>
      <c r="EK955" s="4">
        <v>101</v>
      </c>
      <c r="EL955" s="4">
        <v>0</v>
      </c>
      <c r="EM955" s="4">
        <v>0</v>
      </c>
      <c r="EN955" s="4">
        <v>0</v>
      </c>
      <c r="EO955" s="4">
        <v>18921</v>
      </c>
      <c r="EP955" s="4">
        <v>18</v>
      </c>
      <c r="EQ955" s="4">
        <v>3.35</v>
      </c>
      <c r="ER955" s="4">
        <v>-1.1000000000000001</v>
      </c>
      <c r="ES955" s="4">
        <v>1</v>
      </c>
      <c r="ET955" s="4">
        <v>1</v>
      </c>
      <c r="EU955" s="4">
        <v>1048.2</v>
      </c>
      <c r="EV955" s="4">
        <v>377.35</v>
      </c>
      <c r="EW955" s="4">
        <v>276</v>
      </c>
      <c r="EX955" s="4">
        <v>250</v>
      </c>
      <c r="EY955" s="4">
        <v>3.45</v>
      </c>
      <c r="EZ955" s="4">
        <v>-1.5</v>
      </c>
      <c r="FA955" s="4">
        <v>27</v>
      </c>
      <c r="FB955" s="4">
        <v>1</v>
      </c>
      <c r="FC955" s="4">
        <v>1010.95</v>
      </c>
      <c r="FD955" s="4">
        <v>49.5</v>
      </c>
      <c r="FE955" s="4">
        <v>5709</v>
      </c>
      <c r="FF955" s="4">
        <v>560</v>
      </c>
      <c r="FG955" s="4">
        <v>3.75</v>
      </c>
      <c r="FH955" s="4">
        <v>-1.4000000000000004</v>
      </c>
      <c r="FI955" s="4">
        <v>0</v>
      </c>
      <c r="FJ955" s="4">
        <v>0</v>
      </c>
      <c r="FK955" s="4">
        <v>0</v>
      </c>
      <c r="FL955" s="4">
        <v>0</v>
      </c>
      <c r="FM955" s="4">
        <v>45</v>
      </c>
      <c r="FN955" s="4">
        <v>32</v>
      </c>
      <c r="FO955" s="4">
        <v>4</v>
      </c>
      <c r="FP955" s="4">
        <v>-1.7000000000000002</v>
      </c>
      <c r="FQ955" s="4">
        <v>10</v>
      </c>
      <c r="FR955" s="4">
        <v>1</v>
      </c>
      <c r="FS955" s="4">
        <v>923.85</v>
      </c>
      <c r="FT955" s="4">
        <v>58.5</v>
      </c>
      <c r="FU955" s="4">
        <v>16596</v>
      </c>
      <c r="FV955" s="4">
        <v>-29</v>
      </c>
      <c r="FW955" s="4">
        <v>4.3</v>
      </c>
      <c r="FX955" s="4">
        <v>-1.75</v>
      </c>
      <c r="FY955" s="4">
        <v>0</v>
      </c>
      <c r="FZ955" s="4">
        <v>0</v>
      </c>
      <c r="GA955" s="4">
        <v>0</v>
      </c>
      <c r="GB955" s="4">
        <v>0</v>
      </c>
      <c r="GC955" s="4">
        <v>312</v>
      </c>
      <c r="GD955" s="4">
        <v>-9</v>
      </c>
      <c r="GE955" s="4">
        <v>4.55</v>
      </c>
      <c r="GF955" s="4">
        <v>-1.7999999999999998</v>
      </c>
      <c r="GG955" s="4">
        <v>316</v>
      </c>
      <c r="GH955" s="4">
        <v>0</v>
      </c>
      <c r="GI955" s="4">
        <v>806.2</v>
      </c>
      <c r="GJ955" s="4">
        <v>36.200000000000045</v>
      </c>
      <c r="GK955" s="4">
        <v>12335</v>
      </c>
      <c r="GL955" s="4">
        <v>1902</v>
      </c>
      <c r="GM955" s="4">
        <v>4.9000000000000004</v>
      </c>
      <c r="GN955" s="4">
        <v>-2</v>
      </c>
      <c r="GO955" s="4">
        <v>0</v>
      </c>
      <c r="GP955" s="4">
        <v>0</v>
      </c>
      <c r="GQ955" s="4">
        <v>768.5</v>
      </c>
      <c r="GR955" s="4">
        <v>233</v>
      </c>
      <c r="GS955" s="4">
        <v>347</v>
      </c>
      <c r="GT955" s="4">
        <v>36</v>
      </c>
      <c r="GU955" s="4">
        <v>5.25</v>
      </c>
      <c r="GV955" s="4">
        <v>-2.3499999999999996</v>
      </c>
      <c r="GW955" s="4">
        <v>278</v>
      </c>
      <c r="GX955" s="4">
        <v>0</v>
      </c>
      <c r="GY955" s="4">
        <v>0</v>
      </c>
      <c r="GZ955" s="4">
        <v>0</v>
      </c>
      <c r="HA955" s="4">
        <v>9078</v>
      </c>
      <c r="HB955" s="4">
        <v>-38</v>
      </c>
      <c r="HC955" s="4">
        <v>5.6</v>
      </c>
      <c r="HD955" s="4">
        <v>-2.5500000000000007</v>
      </c>
      <c r="HE955" s="4">
        <v>1</v>
      </c>
      <c r="HF955" s="4">
        <v>0</v>
      </c>
      <c r="HG955" s="4">
        <v>0</v>
      </c>
      <c r="HH955" s="4">
        <v>0</v>
      </c>
      <c r="HI955" s="4">
        <v>1030</v>
      </c>
      <c r="HJ955" s="4">
        <v>-133</v>
      </c>
      <c r="HK955" s="4">
        <v>6.15</v>
      </c>
      <c r="HL955" s="4">
        <v>-2.8499999999999996</v>
      </c>
      <c r="HM955" s="4">
        <v>930</v>
      </c>
      <c r="HN955" s="4">
        <v>27</v>
      </c>
      <c r="HO955" s="4">
        <v>600</v>
      </c>
      <c r="HP955" s="4">
        <v>27.450000000000045</v>
      </c>
      <c r="HQ955" s="4">
        <v>17654</v>
      </c>
      <c r="HR955" s="4">
        <v>2925</v>
      </c>
      <c r="HS955" s="4">
        <v>6.8</v>
      </c>
      <c r="HT955" s="4">
        <v>-3.6499999999999995</v>
      </c>
      <c r="HU955" s="4">
        <v>8</v>
      </c>
      <c r="HV955" s="4">
        <v>1</v>
      </c>
      <c r="HW955" s="4">
        <v>561.20000000000005</v>
      </c>
      <c r="HX955" s="4">
        <v>11.200000000000045</v>
      </c>
      <c r="HY955" s="4">
        <v>921</v>
      </c>
      <c r="HZ955" s="4">
        <v>-90</v>
      </c>
      <c r="IA955" s="4">
        <v>7.65</v>
      </c>
      <c r="IB955" s="4">
        <v>-4.4000000000000004</v>
      </c>
      <c r="IC955" s="4">
        <v>401</v>
      </c>
      <c r="ID955" s="4">
        <v>-1</v>
      </c>
      <c r="IE955" s="4">
        <v>504.95</v>
      </c>
      <c r="IF955" s="4">
        <v>32.300000000000011</v>
      </c>
      <c r="IG955" s="4">
        <v>10626</v>
      </c>
      <c r="IH955" s="4">
        <v>-255</v>
      </c>
      <c r="II955" s="4">
        <v>8.75</v>
      </c>
      <c r="IJ955" s="4">
        <v>-5.4</v>
      </c>
      <c r="IK955" s="4">
        <v>72</v>
      </c>
      <c r="IL955" s="4">
        <v>1</v>
      </c>
      <c r="IM955" s="4">
        <v>453.6</v>
      </c>
      <c r="IN955" s="4">
        <v>16.550000000000011</v>
      </c>
      <c r="IO955" s="4">
        <v>1950</v>
      </c>
      <c r="IP955" s="4">
        <v>214</v>
      </c>
      <c r="IQ955" s="4">
        <v>10.199999999999999</v>
      </c>
      <c r="IR955" s="4">
        <v>-6.9000000000000021</v>
      </c>
      <c r="IS955" s="4">
        <v>890</v>
      </c>
      <c r="IT955" s="4">
        <v>11</v>
      </c>
      <c r="IU955" s="4">
        <v>408.95</v>
      </c>
      <c r="IV955" s="4">
        <v>23.849999999999966</v>
      </c>
      <c r="IW955" s="4">
        <v>15397</v>
      </c>
      <c r="IX955" s="4">
        <v>1881</v>
      </c>
      <c r="IY955" s="4">
        <v>12.5</v>
      </c>
      <c r="IZ955" s="4">
        <v>-8.25</v>
      </c>
      <c r="JA955" s="4">
        <v>43</v>
      </c>
      <c r="JB955" s="4">
        <v>-9</v>
      </c>
      <c r="JC955" s="4">
        <v>358.95</v>
      </c>
      <c r="JD955" s="4">
        <v>15.149999999999977</v>
      </c>
      <c r="JE955" s="4">
        <v>3820</v>
      </c>
      <c r="JF955" s="4">
        <v>1025</v>
      </c>
      <c r="JG955" s="4">
        <v>15.4</v>
      </c>
      <c r="JH955" s="4">
        <v>-10.049999999999999</v>
      </c>
      <c r="JI955" s="4">
        <v>2381</v>
      </c>
      <c r="JJ955" s="4">
        <v>22</v>
      </c>
      <c r="JK955" s="4">
        <v>315</v>
      </c>
      <c r="JL955" s="4">
        <v>19.699999999999989</v>
      </c>
      <c r="JM955" s="4">
        <v>18739</v>
      </c>
      <c r="JN955" s="4">
        <v>3410</v>
      </c>
      <c r="JO955" s="4">
        <v>19.45</v>
      </c>
      <c r="JP955" s="4">
        <v>-12.3</v>
      </c>
      <c r="JQ955" s="5">
        <v>287</v>
      </c>
      <c r="JR955" s="4">
        <v>13</v>
      </c>
      <c r="JS955" s="4">
        <v>273.64999999999998</v>
      </c>
      <c r="JT955" s="4">
        <v>20.999999999999972</v>
      </c>
      <c r="JU955" s="4">
        <v>6399</v>
      </c>
      <c r="JV955" s="4">
        <v>1271</v>
      </c>
      <c r="JW955" s="4">
        <v>25.1</v>
      </c>
      <c r="JX955" s="4">
        <v>-13.899999999999999</v>
      </c>
      <c r="JY955" s="4">
        <v>5700</v>
      </c>
      <c r="JZ955" s="4">
        <v>-313</v>
      </c>
      <c r="KA955" s="4">
        <v>225.7</v>
      </c>
      <c r="KB955" s="4">
        <v>10.399999999999977</v>
      </c>
      <c r="KC955" s="4">
        <v>26669</v>
      </c>
      <c r="KD955" s="4">
        <v>3109</v>
      </c>
      <c r="KE955" s="4">
        <v>33</v>
      </c>
      <c r="KF955" s="4">
        <v>-16.149999999999999</v>
      </c>
      <c r="KG955" s="4">
        <v>1516</v>
      </c>
      <c r="KH955" s="4">
        <v>127</v>
      </c>
      <c r="KI955" s="4">
        <v>188.95</v>
      </c>
      <c r="KJ955" s="4">
        <v>11.5</v>
      </c>
      <c r="KK955" s="4">
        <v>6957</v>
      </c>
      <c r="KL955" s="4">
        <v>2957</v>
      </c>
      <c r="KM955" s="4">
        <v>43.2</v>
      </c>
      <c r="KN955" s="4">
        <v>-18.899999999999999</v>
      </c>
      <c r="KO955" s="4">
        <v>15486</v>
      </c>
      <c r="KP955" s="4">
        <v>-63</v>
      </c>
      <c r="KQ955" s="4">
        <v>151.5</v>
      </c>
      <c r="KR955" s="4">
        <v>7.75</v>
      </c>
      <c r="KS955" s="4">
        <v>33811</v>
      </c>
      <c r="KT955" s="4">
        <v>8027</v>
      </c>
      <c r="KU955" s="4">
        <v>56.7</v>
      </c>
      <c r="KV955" s="4">
        <v>-21.450000000000003</v>
      </c>
      <c r="KW955" s="4">
        <v>3777</v>
      </c>
      <c r="KX955" s="4">
        <v>949</v>
      </c>
      <c r="KY955" s="4">
        <v>118.35</v>
      </c>
      <c r="KZ955" s="4">
        <v>6.0499999999999972</v>
      </c>
      <c r="LA955" s="4">
        <v>6694</v>
      </c>
      <c r="LB955" s="4">
        <v>2407</v>
      </c>
      <c r="LC955" s="4">
        <v>73.45</v>
      </c>
      <c r="LD955" s="4">
        <v>-24.149999999999991</v>
      </c>
    </row>
    <row r="956" spans="1:316" x14ac:dyDescent="0.25">
      <c r="A956" s="171">
        <v>44071.429858564814</v>
      </c>
      <c r="B956" s="172">
        <v>0.4284722222222222</v>
      </c>
      <c r="C956" s="4">
        <v>11601.95</v>
      </c>
      <c r="D956" s="4">
        <v>11600</v>
      </c>
      <c r="E956" s="173">
        <v>3.9999999999999969</v>
      </c>
      <c r="F956" s="173">
        <v>-76.5</v>
      </c>
      <c r="G956" s="173">
        <v>313.89999999999998</v>
      </c>
      <c r="H956" s="173">
        <v>1662.5499999999995</v>
      </c>
      <c r="I956" s="173">
        <v>-3449.3999999999996</v>
      </c>
      <c r="J956" s="173">
        <v>5111.9499999999989</v>
      </c>
      <c r="K956" s="127">
        <v>13.01</v>
      </c>
      <c r="L956" s="127">
        <v>17.649999999999999</v>
      </c>
      <c r="M956" s="127">
        <v>-2.7100000000000009</v>
      </c>
      <c r="N956" s="127">
        <v>-0.14000000000000057</v>
      </c>
      <c r="O956" s="127">
        <v>-0.1816400080924368</v>
      </c>
      <c r="P956" s="127">
        <v>0.70590147913370482</v>
      </c>
      <c r="Q956" s="127">
        <v>1.2021388084928</v>
      </c>
      <c r="R956" s="4">
        <v>50502</v>
      </c>
      <c r="S956" s="4">
        <v>49537</v>
      </c>
      <c r="T956" s="173">
        <v>11617.966666666667</v>
      </c>
      <c r="U956" s="173">
        <v>-2.4499999999989086</v>
      </c>
      <c r="V956" s="4">
        <v>170699</v>
      </c>
      <c r="W956" s="4">
        <v>-8785</v>
      </c>
      <c r="X956" s="173">
        <v>16.016666666666424</v>
      </c>
      <c r="Y956" s="126">
        <v>-6598</v>
      </c>
      <c r="Z956" s="126">
        <v>51517</v>
      </c>
      <c r="AA956" s="126">
        <v>44919</v>
      </c>
      <c r="AB956" s="126">
        <v>-965</v>
      </c>
      <c r="AC956" s="126">
        <v>13634</v>
      </c>
      <c r="AD956" s="176" t="e">
        <v>#REF!</v>
      </c>
      <c r="AE956" s="177">
        <v>-1.5517556218026959E-2</v>
      </c>
      <c r="AF956" s="177">
        <v>-8.8241132833977026E-3</v>
      </c>
      <c r="AG956" s="177">
        <v>5.9385977137940256E-2</v>
      </c>
      <c r="AH956" s="177">
        <v>-6.514631997265889</v>
      </c>
      <c r="AI956" s="127">
        <v>3.6628786538507527E-2</v>
      </c>
      <c r="AJ956" s="127" t="s">
        <v>21</v>
      </c>
      <c r="AK956" s="4">
        <v>0</v>
      </c>
      <c r="AL956" s="178">
        <v>11600</v>
      </c>
      <c r="AM956" s="178">
        <v>11500</v>
      </c>
      <c r="AN956" s="178">
        <v>11400</v>
      </c>
      <c r="AO956" s="178">
        <v>11800</v>
      </c>
      <c r="AS956" s="4">
        <v>2.1785236609133176</v>
      </c>
      <c r="AT956" s="4">
        <v>1.8400534045393859</v>
      </c>
      <c r="AU956" s="4">
        <v>0.9256997635099361</v>
      </c>
      <c r="AV956" s="4">
        <v>0.23203385692195003</v>
      </c>
      <c r="AW956" s="4">
        <v>0.20613739281240967</v>
      </c>
      <c r="AX956" s="4">
        <v>2.9897264227173034E-2</v>
      </c>
      <c r="AY956" s="4">
        <v>18.991397849462366</v>
      </c>
      <c r="AZ956" s="4">
        <v>118.125</v>
      </c>
      <c r="BA956" s="4">
        <v>26.710723192019952</v>
      </c>
      <c r="BB956" s="4">
        <v>26.958333333333332</v>
      </c>
      <c r="BC956" s="4">
        <v>17.237880496054114</v>
      </c>
      <c r="BD956" s="4">
        <v>88.837209302325576</v>
      </c>
      <c r="BE956" s="4">
        <v>7.9316348195329089</v>
      </c>
      <c r="BF956" s="4">
        <v>22.22758620689655</v>
      </c>
      <c r="BG956" s="4">
        <v>4.5843197804083031</v>
      </c>
      <c r="BH956" s="4">
        <v>4.5271419228253764</v>
      </c>
      <c r="BI956" s="4">
        <v>3</v>
      </c>
      <c r="BJ956" s="4">
        <v>0</v>
      </c>
      <c r="BK956" s="4">
        <v>1614.9</v>
      </c>
      <c r="BL956" s="4">
        <v>39.900000000000091</v>
      </c>
      <c r="BM956" s="4">
        <v>7556</v>
      </c>
      <c r="BN956" s="4">
        <v>122</v>
      </c>
      <c r="BO956" s="4">
        <v>1.8</v>
      </c>
      <c r="BP956" s="4">
        <v>-0.74999999999999978</v>
      </c>
      <c r="BQ956" s="4">
        <v>0</v>
      </c>
      <c r="BR956" s="4">
        <v>0</v>
      </c>
      <c r="BS956" s="4">
        <v>0</v>
      </c>
      <c r="BT956" s="4">
        <v>0</v>
      </c>
      <c r="BU956" s="4">
        <v>56</v>
      </c>
      <c r="BV956" s="4">
        <v>0</v>
      </c>
      <c r="BW956" s="4">
        <v>1.8</v>
      </c>
      <c r="BX956" s="4">
        <v>-1.2</v>
      </c>
      <c r="BY956" s="4">
        <v>23</v>
      </c>
      <c r="BZ956" s="4">
        <v>0</v>
      </c>
      <c r="CA956" s="4">
        <v>0</v>
      </c>
      <c r="CB956" s="4">
        <v>0</v>
      </c>
      <c r="CC956" s="4">
        <v>430</v>
      </c>
      <c r="CD956" s="4">
        <v>57</v>
      </c>
      <c r="CE956" s="4">
        <v>2.0499999999999998</v>
      </c>
      <c r="CF956" s="4">
        <v>-0.85000000000000009</v>
      </c>
      <c r="CG956" s="4">
        <v>0</v>
      </c>
      <c r="CH956" s="4">
        <v>0</v>
      </c>
      <c r="CI956" s="4">
        <v>0</v>
      </c>
      <c r="CJ956" s="4">
        <v>0</v>
      </c>
      <c r="CK956" s="4">
        <v>0</v>
      </c>
      <c r="CL956" s="4">
        <v>0</v>
      </c>
      <c r="CM956" s="4">
        <v>0</v>
      </c>
      <c r="CN956" s="4">
        <v>0</v>
      </c>
      <c r="CO956" s="4">
        <v>11</v>
      </c>
      <c r="CP956" s="4">
        <v>0</v>
      </c>
      <c r="CQ956" s="4">
        <v>0</v>
      </c>
      <c r="CR956" s="4">
        <v>0</v>
      </c>
      <c r="CS956" s="4">
        <v>1456</v>
      </c>
      <c r="CT956" s="4">
        <v>-177</v>
      </c>
      <c r="CU956" s="4">
        <v>2.2000000000000002</v>
      </c>
      <c r="CV956" s="4">
        <v>-0.89999999999999991</v>
      </c>
      <c r="CW956" s="4">
        <v>0</v>
      </c>
      <c r="CX956" s="4">
        <v>0</v>
      </c>
      <c r="CY956" s="4">
        <v>0</v>
      </c>
      <c r="CZ956" s="4">
        <v>0</v>
      </c>
      <c r="DA956" s="4">
        <v>28</v>
      </c>
      <c r="DB956" s="4">
        <v>0</v>
      </c>
      <c r="DC956" s="4">
        <v>2.4</v>
      </c>
      <c r="DD956" s="4">
        <v>-2.0500000000000003</v>
      </c>
      <c r="DE956" s="4">
        <v>29</v>
      </c>
      <c r="DF956" s="4">
        <v>0</v>
      </c>
      <c r="DG956" s="4">
        <v>0</v>
      </c>
      <c r="DH956" s="4">
        <v>0</v>
      </c>
      <c r="DI956" s="4">
        <v>2274</v>
      </c>
      <c r="DJ956" s="4">
        <v>30</v>
      </c>
      <c r="DK956" s="4">
        <v>2.5499999999999998</v>
      </c>
      <c r="DL956" s="4">
        <v>-0.90000000000000036</v>
      </c>
      <c r="DM956" s="4">
        <v>0</v>
      </c>
      <c r="DN956" s="4">
        <v>0</v>
      </c>
      <c r="DO956" s="4">
        <v>0</v>
      </c>
      <c r="DP956" s="4">
        <v>0</v>
      </c>
      <c r="DQ956" s="4">
        <v>19</v>
      </c>
      <c r="DR956" s="4">
        <v>18</v>
      </c>
      <c r="DS956" s="4">
        <v>2.6</v>
      </c>
      <c r="DT956" s="4">
        <v>-2.1999999999999997</v>
      </c>
      <c r="DU956" s="4">
        <v>1</v>
      </c>
      <c r="DV956" s="4">
        <v>0</v>
      </c>
      <c r="DW956" s="4">
        <v>0</v>
      </c>
      <c r="DX956" s="4">
        <v>0</v>
      </c>
      <c r="DY956" s="4">
        <v>3400</v>
      </c>
      <c r="DZ956" s="4">
        <v>-196</v>
      </c>
      <c r="EA956" s="4">
        <v>2.9</v>
      </c>
      <c r="EB956" s="4">
        <v>-0.95000000000000018</v>
      </c>
      <c r="EC956" s="4">
        <v>0</v>
      </c>
      <c r="ED956" s="4">
        <v>0</v>
      </c>
      <c r="EE956" s="4">
        <v>0</v>
      </c>
      <c r="EF956" s="4">
        <v>0</v>
      </c>
      <c r="EG956" s="4">
        <v>140</v>
      </c>
      <c r="EH956" s="4">
        <v>133</v>
      </c>
      <c r="EI956" s="4">
        <v>3.15</v>
      </c>
      <c r="EJ956" s="4">
        <v>-1.5500000000000003</v>
      </c>
      <c r="EK956" s="4">
        <v>101</v>
      </c>
      <c r="EL956" s="4">
        <v>0</v>
      </c>
      <c r="EM956" s="4">
        <v>0</v>
      </c>
      <c r="EN956" s="4">
        <v>0</v>
      </c>
      <c r="EO956" s="4">
        <v>18725</v>
      </c>
      <c r="EP956" s="4">
        <v>-178</v>
      </c>
      <c r="EQ956" s="4">
        <v>3.4</v>
      </c>
      <c r="ER956" s="4">
        <v>-1.0500000000000003</v>
      </c>
      <c r="ES956" s="4">
        <v>0</v>
      </c>
      <c r="ET956" s="4">
        <v>0</v>
      </c>
      <c r="EU956" s="4">
        <v>1048.2</v>
      </c>
      <c r="EV956" s="4">
        <v>377.35</v>
      </c>
      <c r="EW956" s="4">
        <v>251</v>
      </c>
      <c r="EX956" s="4">
        <v>225</v>
      </c>
      <c r="EY956" s="4">
        <v>3.45</v>
      </c>
      <c r="EZ956" s="4">
        <v>-1.5</v>
      </c>
      <c r="FA956" s="4">
        <v>27</v>
      </c>
      <c r="FB956" s="4">
        <v>1</v>
      </c>
      <c r="FC956" s="4">
        <v>1010.95</v>
      </c>
      <c r="FD956" s="4">
        <v>49.5</v>
      </c>
      <c r="FE956" s="4">
        <v>5679</v>
      </c>
      <c r="FF956" s="4">
        <v>530</v>
      </c>
      <c r="FG956" s="4">
        <v>3.7</v>
      </c>
      <c r="FH956" s="4">
        <v>-1.4500000000000002</v>
      </c>
      <c r="FI956" s="4">
        <v>0</v>
      </c>
      <c r="FJ956" s="4">
        <v>0</v>
      </c>
      <c r="FK956" s="4">
        <v>0</v>
      </c>
      <c r="FL956" s="4">
        <v>0</v>
      </c>
      <c r="FM956" s="4">
        <v>45</v>
      </c>
      <c r="FN956" s="4">
        <v>32</v>
      </c>
      <c r="FO956" s="4">
        <v>4</v>
      </c>
      <c r="FP956" s="4">
        <v>-1.7000000000000002</v>
      </c>
      <c r="FQ956" s="4">
        <v>10</v>
      </c>
      <c r="FR956" s="4">
        <v>1</v>
      </c>
      <c r="FS956" s="4">
        <v>923.85</v>
      </c>
      <c r="FT956" s="4">
        <v>58.5</v>
      </c>
      <c r="FU956" s="4">
        <v>16629</v>
      </c>
      <c r="FV956" s="4">
        <v>4</v>
      </c>
      <c r="FW956" s="4">
        <v>4.3499999999999996</v>
      </c>
      <c r="FX956" s="4">
        <v>-1.7000000000000002</v>
      </c>
      <c r="FY956" s="4">
        <v>0</v>
      </c>
      <c r="FZ956" s="4">
        <v>0</v>
      </c>
      <c r="GA956" s="4">
        <v>0</v>
      </c>
      <c r="GB956" s="4">
        <v>0</v>
      </c>
      <c r="GC956" s="4">
        <v>312</v>
      </c>
      <c r="GD956" s="4">
        <v>-9</v>
      </c>
      <c r="GE956" s="4">
        <v>4.55</v>
      </c>
      <c r="GF956" s="4">
        <v>-1.7999999999999998</v>
      </c>
      <c r="GG956" s="4">
        <v>316</v>
      </c>
      <c r="GH956" s="4">
        <v>0</v>
      </c>
      <c r="GI956" s="4">
        <v>806.2</v>
      </c>
      <c r="GJ956" s="4">
        <v>36.200000000000045</v>
      </c>
      <c r="GK956" s="4">
        <v>12300</v>
      </c>
      <c r="GL956" s="4">
        <v>1867</v>
      </c>
      <c r="GM956" s="4">
        <v>4.95</v>
      </c>
      <c r="GN956" s="4">
        <v>-1.9500000000000002</v>
      </c>
      <c r="GO956" s="4">
        <v>0</v>
      </c>
      <c r="GP956" s="4">
        <v>0</v>
      </c>
      <c r="GQ956" s="4">
        <v>768.5</v>
      </c>
      <c r="GR956" s="4">
        <v>233</v>
      </c>
      <c r="GS956" s="4">
        <v>353</v>
      </c>
      <c r="GT956" s="4">
        <v>42</v>
      </c>
      <c r="GU956" s="4">
        <v>5.15</v>
      </c>
      <c r="GV956" s="4">
        <v>-2.4499999999999993</v>
      </c>
      <c r="GW956" s="4">
        <v>278</v>
      </c>
      <c r="GX956" s="4">
        <v>0</v>
      </c>
      <c r="GY956" s="4">
        <v>0</v>
      </c>
      <c r="GZ956" s="4">
        <v>0</v>
      </c>
      <c r="HA956" s="4">
        <v>9050</v>
      </c>
      <c r="HB956" s="4">
        <v>-66</v>
      </c>
      <c r="HC956" s="4">
        <v>5.6</v>
      </c>
      <c r="HD956" s="4">
        <v>-2.5500000000000007</v>
      </c>
      <c r="HE956" s="4">
        <v>1</v>
      </c>
      <c r="HF956" s="4">
        <v>0</v>
      </c>
      <c r="HG956" s="4">
        <v>0</v>
      </c>
      <c r="HH956" s="4">
        <v>0</v>
      </c>
      <c r="HI956" s="4">
        <v>1035</v>
      </c>
      <c r="HJ956" s="4">
        <v>-128</v>
      </c>
      <c r="HK956" s="4">
        <v>6</v>
      </c>
      <c r="HL956" s="4">
        <v>-3</v>
      </c>
      <c r="HM956" s="4">
        <v>930</v>
      </c>
      <c r="HN956" s="4">
        <v>27</v>
      </c>
      <c r="HO956" s="4">
        <v>600</v>
      </c>
      <c r="HP956" s="4">
        <v>27.450000000000045</v>
      </c>
      <c r="HQ956" s="4">
        <v>17662</v>
      </c>
      <c r="HR956" s="4">
        <v>2933</v>
      </c>
      <c r="HS956" s="4">
        <v>6.95</v>
      </c>
      <c r="HT956" s="4">
        <v>-3.4999999999999991</v>
      </c>
      <c r="HU956" s="4">
        <v>8</v>
      </c>
      <c r="HV956" s="4">
        <v>1</v>
      </c>
      <c r="HW956" s="4">
        <v>561.20000000000005</v>
      </c>
      <c r="HX956" s="4">
        <v>11.200000000000045</v>
      </c>
      <c r="HY956" s="4">
        <v>945</v>
      </c>
      <c r="HZ956" s="4">
        <v>-66</v>
      </c>
      <c r="IA956" s="4">
        <v>7.65</v>
      </c>
      <c r="IB956" s="4">
        <v>-4.4000000000000004</v>
      </c>
      <c r="IC956" s="4">
        <v>401</v>
      </c>
      <c r="ID956" s="4">
        <v>-1</v>
      </c>
      <c r="IE956" s="4">
        <v>504.95</v>
      </c>
      <c r="IF956" s="4">
        <v>32.300000000000011</v>
      </c>
      <c r="IG956" s="4">
        <v>10711</v>
      </c>
      <c r="IH956" s="4">
        <v>-170</v>
      </c>
      <c r="II956" s="4">
        <v>8.9</v>
      </c>
      <c r="IJ956" s="4">
        <v>-5.25</v>
      </c>
      <c r="IK956" s="4">
        <v>72</v>
      </c>
      <c r="IL956" s="4">
        <v>1</v>
      </c>
      <c r="IM956" s="4">
        <v>453.6</v>
      </c>
      <c r="IN956" s="4">
        <v>16.550000000000011</v>
      </c>
      <c r="IO956" s="4">
        <v>1941</v>
      </c>
      <c r="IP956" s="4">
        <v>205</v>
      </c>
      <c r="IQ956" s="4">
        <v>10.35</v>
      </c>
      <c r="IR956" s="4">
        <v>-6.7500000000000018</v>
      </c>
      <c r="IS956" s="4">
        <v>887</v>
      </c>
      <c r="IT956" s="4">
        <v>8</v>
      </c>
      <c r="IU956" s="4">
        <v>405.25</v>
      </c>
      <c r="IV956" s="4">
        <v>20.149999999999977</v>
      </c>
      <c r="IW956" s="4">
        <v>15290</v>
      </c>
      <c r="IX956" s="4">
        <v>1774</v>
      </c>
      <c r="IY956" s="4">
        <v>12.6</v>
      </c>
      <c r="IZ956" s="4">
        <v>-8.15</v>
      </c>
      <c r="JA956" s="4">
        <v>43</v>
      </c>
      <c r="JB956" s="4">
        <v>-9</v>
      </c>
      <c r="JC956" s="4">
        <v>358.95</v>
      </c>
      <c r="JD956" s="4">
        <v>15.149999999999977</v>
      </c>
      <c r="JE956" s="4">
        <v>3820</v>
      </c>
      <c r="JF956" s="4">
        <v>1025</v>
      </c>
      <c r="JG956" s="4">
        <v>15.7</v>
      </c>
      <c r="JH956" s="4">
        <v>-9.75</v>
      </c>
      <c r="JI956" s="4">
        <v>2355</v>
      </c>
      <c r="JJ956" s="4">
        <v>-4</v>
      </c>
      <c r="JK956" s="4">
        <v>312</v>
      </c>
      <c r="JL956" s="4">
        <v>16.699999999999989</v>
      </c>
      <c r="JM956" s="4">
        <v>18679</v>
      </c>
      <c r="JN956" s="4">
        <v>3350</v>
      </c>
      <c r="JO956" s="4">
        <v>20</v>
      </c>
      <c r="JP956" s="4">
        <v>-11.75</v>
      </c>
      <c r="JQ956" s="5">
        <v>290</v>
      </c>
      <c r="JR956" s="4">
        <v>16</v>
      </c>
      <c r="JS956" s="4">
        <v>268</v>
      </c>
      <c r="JT956" s="4">
        <v>15.349999999999994</v>
      </c>
      <c r="JU956" s="4">
        <v>6446</v>
      </c>
      <c r="JV956" s="4">
        <v>1318</v>
      </c>
      <c r="JW956" s="4">
        <v>25.65</v>
      </c>
      <c r="JX956" s="4">
        <v>-13.350000000000001</v>
      </c>
      <c r="JY956" s="4">
        <v>5829</v>
      </c>
      <c r="JZ956" s="4">
        <v>-184</v>
      </c>
      <c r="KA956" s="4">
        <v>225.9</v>
      </c>
      <c r="KB956" s="4">
        <v>10.599999999999994</v>
      </c>
      <c r="KC956" s="4">
        <v>26722</v>
      </c>
      <c r="KD956" s="4">
        <v>3162</v>
      </c>
      <c r="KE956" s="4">
        <v>33.700000000000003</v>
      </c>
      <c r="KF956" s="4">
        <v>-15.449999999999996</v>
      </c>
      <c r="KG956" s="4">
        <v>1529</v>
      </c>
      <c r="KH956" s="4">
        <v>140</v>
      </c>
      <c r="KI956" s="4">
        <v>187</v>
      </c>
      <c r="KJ956" s="4">
        <v>9.5500000000000114</v>
      </c>
      <c r="KK956" s="4">
        <v>6922</v>
      </c>
      <c r="KL956" s="4">
        <v>2922</v>
      </c>
      <c r="KM956" s="4">
        <v>43.9</v>
      </c>
      <c r="KN956" s="4">
        <v>-18.200000000000003</v>
      </c>
      <c r="KO956" s="4">
        <v>15701</v>
      </c>
      <c r="KP956" s="4">
        <v>152</v>
      </c>
      <c r="KQ956" s="4">
        <v>150.15</v>
      </c>
      <c r="KR956" s="4">
        <v>6.4000000000000057</v>
      </c>
      <c r="KS956" s="4">
        <v>34205</v>
      </c>
      <c r="KT956" s="4">
        <v>8421</v>
      </c>
      <c r="KU956" s="4">
        <v>57.7</v>
      </c>
      <c r="KV956" s="4">
        <v>-20.450000000000003</v>
      </c>
      <c r="KW956" s="4">
        <v>3745</v>
      </c>
      <c r="KX956" s="4">
        <v>917</v>
      </c>
      <c r="KY956" s="4">
        <v>116.8</v>
      </c>
      <c r="KZ956" s="4">
        <v>4.5</v>
      </c>
      <c r="LA956" s="4">
        <v>6891</v>
      </c>
      <c r="LB956" s="4">
        <v>2604</v>
      </c>
      <c r="LC956" s="4">
        <v>74.150000000000006</v>
      </c>
      <c r="LD956" s="4">
        <v>-23.449999999999989</v>
      </c>
    </row>
    <row r="957" spans="1:316" x14ac:dyDescent="0.25">
      <c r="A957" s="171">
        <v>44071.428817476852</v>
      </c>
      <c r="B957" s="172">
        <v>0.42777777777777781</v>
      </c>
      <c r="C957" s="4">
        <v>11602.5</v>
      </c>
      <c r="D957" s="4">
        <v>11600</v>
      </c>
      <c r="E957" s="173">
        <v>7.5999999999999757</v>
      </c>
      <c r="F957" s="173">
        <v>-77.850000000000009</v>
      </c>
      <c r="G957" s="173">
        <v>313.89999999999998</v>
      </c>
      <c r="H957" s="173">
        <v>1694.8000000000004</v>
      </c>
      <c r="I957" s="173">
        <v>-3456.0999999999995</v>
      </c>
      <c r="J957" s="173">
        <v>5150.8999999999996</v>
      </c>
      <c r="K957" s="127">
        <v>13.01</v>
      </c>
      <c r="L957" s="127">
        <v>17.649999999999999</v>
      </c>
      <c r="M957" s="127">
        <v>-2.7100000000000009</v>
      </c>
      <c r="N957" s="127">
        <v>-0.14000000000000057</v>
      </c>
      <c r="O957" s="127">
        <v>-0.1835739967204463</v>
      </c>
      <c r="P957" s="127">
        <v>0.70575635771467249</v>
      </c>
      <c r="Q957" s="127">
        <v>1.2020870961268313</v>
      </c>
      <c r="R957" s="4">
        <v>50500</v>
      </c>
      <c r="S957" s="4">
        <v>49523</v>
      </c>
      <c r="T957" s="173">
        <v>11620.416666666666</v>
      </c>
      <c r="U957" s="173">
        <v>-6.9833333333335759</v>
      </c>
      <c r="V957" s="4">
        <v>170644</v>
      </c>
      <c r="W957" s="4">
        <v>-8690</v>
      </c>
      <c r="X957" s="173">
        <v>17.91666666666606</v>
      </c>
      <c r="Y957" s="126">
        <v>-6596</v>
      </c>
      <c r="Z957" s="126">
        <v>51539</v>
      </c>
      <c r="AA957" s="126">
        <v>44943</v>
      </c>
      <c r="AB957" s="126">
        <v>-977</v>
      </c>
      <c r="AC957" s="126">
        <v>13634</v>
      </c>
      <c r="AD957" s="176" t="e">
        <v>#REF!</v>
      </c>
      <c r="AE957" s="177">
        <v>2.6436190729962096E-2</v>
      </c>
      <c r="AF957" s="177">
        <v>-5.5614840229159662E-3</v>
      </c>
      <c r="AG957" s="177">
        <v>0.10816532800857895</v>
      </c>
      <c r="AH957" s="177">
        <v>1.3388644743083511</v>
      </c>
      <c r="AI957" s="127">
        <v>5.4739961814015269E-2</v>
      </c>
      <c r="AJ957" s="127" t="s">
        <v>21</v>
      </c>
      <c r="AK957" s="4">
        <v>0</v>
      </c>
      <c r="AL957" s="178">
        <v>11600</v>
      </c>
      <c r="AM957" s="178">
        <v>11500</v>
      </c>
      <c r="AN957" s="178">
        <v>11400</v>
      </c>
      <c r="AO957" s="178">
        <v>11800</v>
      </c>
      <c r="AS957" s="4">
        <v>2.1785236609133176</v>
      </c>
      <c r="AT957" s="4">
        <v>1.8400534045393859</v>
      </c>
      <c r="AU957" s="4">
        <v>0.9256997635099361</v>
      </c>
      <c r="AV957" s="4">
        <v>0.23203385692195003</v>
      </c>
      <c r="AW957" s="4">
        <v>0.20613739281240967</v>
      </c>
      <c r="AX957" s="4">
        <v>2.9897264227173034E-2</v>
      </c>
      <c r="AY957" s="4">
        <v>18.991397849462366</v>
      </c>
      <c r="AZ957" s="4">
        <v>118.125</v>
      </c>
      <c r="BA957" s="4">
        <v>26.710723192019952</v>
      </c>
      <c r="BB957" s="4">
        <v>26.958333333333332</v>
      </c>
      <c r="BC957" s="4">
        <v>17.237880496054114</v>
      </c>
      <c r="BD957" s="4">
        <v>88.837209302325576</v>
      </c>
      <c r="BE957" s="4">
        <v>7.9316348195329089</v>
      </c>
      <c r="BF957" s="4">
        <v>22.22758620689655</v>
      </c>
      <c r="BG957" s="4">
        <v>4.5843197804083031</v>
      </c>
      <c r="BH957" s="4">
        <v>4.5271419228253764</v>
      </c>
      <c r="BI957" s="4">
        <v>3</v>
      </c>
      <c r="BJ957" s="4">
        <v>0</v>
      </c>
      <c r="BK957" s="4">
        <v>1614.9</v>
      </c>
      <c r="BL957" s="4">
        <v>39.900000000000091</v>
      </c>
      <c r="BM957" s="4">
        <v>7556</v>
      </c>
      <c r="BN957" s="4">
        <v>122</v>
      </c>
      <c r="BO957" s="4">
        <v>1.85</v>
      </c>
      <c r="BP957" s="4">
        <v>-0.69999999999999973</v>
      </c>
      <c r="BQ957" s="4">
        <v>0</v>
      </c>
      <c r="BR957" s="4">
        <v>0</v>
      </c>
      <c r="BS957" s="4">
        <v>0</v>
      </c>
      <c r="BT957" s="4">
        <v>0</v>
      </c>
      <c r="BU957" s="4">
        <v>56</v>
      </c>
      <c r="BV957" s="4">
        <v>0</v>
      </c>
      <c r="BW957" s="4">
        <v>1.8</v>
      </c>
      <c r="BX957" s="4">
        <v>-1.2</v>
      </c>
      <c r="BY957" s="4">
        <v>23</v>
      </c>
      <c r="BZ957" s="4">
        <v>0</v>
      </c>
      <c r="CA957" s="4">
        <v>0</v>
      </c>
      <c r="CB957" s="4">
        <v>0</v>
      </c>
      <c r="CC957" s="4">
        <v>430</v>
      </c>
      <c r="CD957" s="4">
        <v>57</v>
      </c>
      <c r="CE957" s="4">
        <v>2.0499999999999998</v>
      </c>
      <c r="CF957" s="4">
        <v>-0.85000000000000009</v>
      </c>
      <c r="CG957" s="4">
        <v>0</v>
      </c>
      <c r="CH957" s="4">
        <v>0</v>
      </c>
      <c r="CI957" s="4">
        <v>0</v>
      </c>
      <c r="CJ957" s="4">
        <v>0</v>
      </c>
      <c r="CK957" s="4">
        <v>0</v>
      </c>
      <c r="CL957" s="4">
        <v>0</v>
      </c>
      <c r="CM957" s="4">
        <v>0</v>
      </c>
      <c r="CN957" s="4">
        <v>0</v>
      </c>
      <c r="CO957" s="4">
        <v>11</v>
      </c>
      <c r="CP957" s="4">
        <v>0</v>
      </c>
      <c r="CQ957" s="4">
        <v>0</v>
      </c>
      <c r="CR957" s="4">
        <v>0</v>
      </c>
      <c r="CS957" s="4">
        <v>1438</v>
      </c>
      <c r="CT957" s="4">
        <v>-195</v>
      </c>
      <c r="CU957" s="4">
        <v>2.2000000000000002</v>
      </c>
      <c r="CV957" s="4">
        <v>-0.89999999999999991</v>
      </c>
      <c r="CW957" s="4">
        <v>0</v>
      </c>
      <c r="CX957" s="4">
        <v>0</v>
      </c>
      <c r="CY957" s="4">
        <v>0</v>
      </c>
      <c r="CZ957" s="4">
        <v>0</v>
      </c>
      <c r="DA957" s="4">
        <v>28</v>
      </c>
      <c r="DB957" s="4">
        <v>0</v>
      </c>
      <c r="DC957" s="4">
        <v>2.4</v>
      </c>
      <c r="DD957" s="4">
        <v>-2.0500000000000003</v>
      </c>
      <c r="DE957" s="4">
        <v>29</v>
      </c>
      <c r="DF957" s="4">
        <v>0</v>
      </c>
      <c r="DG957" s="4">
        <v>0</v>
      </c>
      <c r="DH957" s="4">
        <v>0</v>
      </c>
      <c r="DI957" s="4">
        <v>2274</v>
      </c>
      <c r="DJ957" s="4">
        <v>30</v>
      </c>
      <c r="DK957" s="4">
        <v>2.5</v>
      </c>
      <c r="DL957" s="4">
        <v>-0.95000000000000018</v>
      </c>
      <c r="DM957" s="4">
        <v>0</v>
      </c>
      <c r="DN957" s="4">
        <v>0</v>
      </c>
      <c r="DO957" s="4">
        <v>0</v>
      </c>
      <c r="DP957" s="4">
        <v>0</v>
      </c>
      <c r="DQ957" s="4">
        <v>19</v>
      </c>
      <c r="DR957" s="4">
        <v>18</v>
      </c>
      <c r="DS957" s="4">
        <v>2.6</v>
      </c>
      <c r="DT957" s="4">
        <v>-2.1999999999999997</v>
      </c>
      <c r="DU957" s="4">
        <v>1</v>
      </c>
      <c r="DV957" s="4">
        <v>0</v>
      </c>
      <c r="DW957" s="4">
        <v>0</v>
      </c>
      <c r="DX957" s="4">
        <v>0</v>
      </c>
      <c r="DY957" s="4">
        <v>3400</v>
      </c>
      <c r="DZ957" s="4">
        <v>-196</v>
      </c>
      <c r="EA957" s="4">
        <v>2.8</v>
      </c>
      <c r="EB957" s="4">
        <v>-1.0500000000000003</v>
      </c>
      <c r="EC957" s="4">
        <v>0</v>
      </c>
      <c r="ED957" s="4">
        <v>0</v>
      </c>
      <c r="EE957" s="4">
        <v>0</v>
      </c>
      <c r="EF957" s="4">
        <v>0</v>
      </c>
      <c r="EG957" s="4">
        <v>148</v>
      </c>
      <c r="EH957" s="4">
        <v>141</v>
      </c>
      <c r="EI957" s="4">
        <v>3.05</v>
      </c>
      <c r="EJ957" s="4">
        <v>-1.6500000000000004</v>
      </c>
      <c r="EK957" s="4">
        <v>101</v>
      </c>
      <c r="EL957" s="4">
        <v>0</v>
      </c>
      <c r="EM957" s="4">
        <v>0</v>
      </c>
      <c r="EN957" s="4">
        <v>0</v>
      </c>
      <c r="EO957" s="4">
        <v>18725</v>
      </c>
      <c r="EP957" s="4">
        <v>-178</v>
      </c>
      <c r="EQ957" s="4">
        <v>3.4</v>
      </c>
      <c r="ER957" s="4">
        <v>-1.0500000000000003</v>
      </c>
      <c r="ES957" s="4">
        <v>0</v>
      </c>
      <c r="ET957" s="4">
        <v>0</v>
      </c>
      <c r="EU957" s="4">
        <v>1066.3</v>
      </c>
      <c r="EV957" s="4">
        <v>395.44999999999993</v>
      </c>
      <c r="EW957" s="4">
        <v>252</v>
      </c>
      <c r="EX957" s="4">
        <v>226</v>
      </c>
      <c r="EY957" s="4">
        <v>3.5</v>
      </c>
      <c r="EZ957" s="4">
        <v>-1.4500000000000002</v>
      </c>
      <c r="FA957" s="4">
        <v>27</v>
      </c>
      <c r="FB957" s="4">
        <v>1</v>
      </c>
      <c r="FC957" s="4">
        <v>1010.95</v>
      </c>
      <c r="FD957" s="4">
        <v>49.5</v>
      </c>
      <c r="FE957" s="4">
        <v>5679</v>
      </c>
      <c r="FF957" s="4">
        <v>530</v>
      </c>
      <c r="FG957" s="4">
        <v>3.75</v>
      </c>
      <c r="FH957" s="4">
        <v>-1.4000000000000004</v>
      </c>
      <c r="FI957" s="4">
        <v>0</v>
      </c>
      <c r="FJ957" s="4">
        <v>0</v>
      </c>
      <c r="FK957" s="4">
        <v>0</v>
      </c>
      <c r="FL957" s="4">
        <v>0</v>
      </c>
      <c r="FM957" s="4">
        <v>45</v>
      </c>
      <c r="FN957" s="4">
        <v>32</v>
      </c>
      <c r="FO957" s="4">
        <v>4</v>
      </c>
      <c r="FP957" s="4">
        <v>-1.7000000000000002</v>
      </c>
      <c r="FQ957" s="4">
        <v>10</v>
      </c>
      <c r="FR957" s="4">
        <v>1</v>
      </c>
      <c r="FS957" s="4">
        <v>923.85</v>
      </c>
      <c r="FT957" s="4">
        <v>58.5</v>
      </c>
      <c r="FU957" s="4">
        <v>16629</v>
      </c>
      <c r="FV957" s="4">
        <v>4</v>
      </c>
      <c r="FW957" s="4">
        <v>4.3</v>
      </c>
      <c r="FX957" s="4">
        <v>-1.75</v>
      </c>
      <c r="FY957" s="4">
        <v>0</v>
      </c>
      <c r="FZ957" s="4">
        <v>0</v>
      </c>
      <c r="GA957" s="4">
        <v>0</v>
      </c>
      <c r="GB957" s="4">
        <v>0</v>
      </c>
      <c r="GC957" s="4">
        <v>312</v>
      </c>
      <c r="GD957" s="4">
        <v>-9</v>
      </c>
      <c r="GE957" s="4">
        <v>4.55</v>
      </c>
      <c r="GF957" s="4">
        <v>-1.7999999999999998</v>
      </c>
      <c r="GG957" s="4">
        <v>316</v>
      </c>
      <c r="GH957" s="4">
        <v>0</v>
      </c>
      <c r="GI957" s="4">
        <v>806.2</v>
      </c>
      <c r="GJ957" s="4">
        <v>36.200000000000045</v>
      </c>
      <c r="GK957" s="4">
        <v>12300</v>
      </c>
      <c r="GL957" s="4">
        <v>1867</v>
      </c>
      <c r="GM957" s="4">
        <v>4.9000000000000004</v>
      </c>
      <c r="GN957" s="4">
        <v>-2</v>
      </c>
      <c r="GO957" s="4">
        <v>0</v>
      </c>
      <c r="GP957" s="4">
        <v>0</v>
      </c>
      <c r="GQ957" s="4">
        <v>768.5</v>
      </c>
      <c r="GR957" s="4">
        <v>233</v>
      </c>
      <c r="GS957" s="4">
        <v>353</v>
      </c>
      <c r="GT957" s="4">
        <v>42</v>
      </c>
      <c r="GU957" s="4">
        <v>5.2</v>
      </c>
      <c r="GV957" s="4">
        <v>-2.3999999999999995</v>
      </c>
      <c r="GW957" s="4">
        <v>278</v>
      </c>
      <c r="GX957" s="4">
        <v>0</v>
      </c>
      <c r="GY957" s="4">
        <v>0</v>
      </c>
      <c r="GZ957" s="4">
        <v>0</v>
      </c>
      <c r="HA957" s="4">
        <v>9050</v>
      </c>
      <c r="HB957" s="4">
        <v>-66</v>
      </c>
      <c r="HC957" s="4">
        <v>5.55</v>
      </c>
      <c r="HD957" s="4">
        <v>-2.6000000000000005</v>
      </c>
      <c r="HE957" s="4">
        <v>1</v>
      </c>
      <c r="HF957" s="4">
        <v>0</v>
      </c>
      <c r="HG957" s="4">
        <v>0</v>
      </c>
      <c r="HH957" s="4">
        <v>0</v>
      </c>
      <c r="HI957" s="4">
        <v>1035</v>
      </c>
      <c r="HJ957" s="4">
        <v>-128</v>
      </c>
      <c r="HK957" s="4">
        <v>6</v>
      </c>
      <c r="HL957" s="4">
        <v>-3</v>
      </c>
      <c r="HM957" s="4">
        <v>930</v>
      </c>
      <c r="HN957" s="4">
        <v>27</v>
      </c>
      <c r="HO957" s="4">
        <v>600</v>
      </c>
      <c r="HP957" s="4">
        <v>27.450000000000045</v>
      </c>
      <c r="HQ957" s="4">
        <v>17662</v>
      </c>
      <c r="HR957" s="4">
        <v>2933</v>
      </c>
      <c r="HS957" s="4">
        <v>6.75</v>
      </c>
      <c r="HT957" s="4">
        <v>-3.6999999999999993</v>
      </c>
      <c r="HU957" s="4">
        <v>8</v>
      </c>
      <c r="HV957" s="4">
        <v>1</v>
      </c>
      <c r="HW957" s="4">
        <v>561.20000000000005</v>
      </c>
      <c r="HX957" s="4">
        <v>11.200000000000045</v>
      </c>
      <c r="HY957" s="4">
        <v>945</v>
      </c>
      <c r="HZ957" s="4">
        <v>-66</v>
      </c>
      <c r="IA957" s="4">
        <v>7.5</v>
      </c>
      <c r="IB957" s="4">
        <v>-4.5500000000000007</v>
      </c>
      <c r="IC957" s="4">
        <v>401</v>
      </c>
      <c r="ID957" s="4">
        <v>-1</v>
      </c>
      <c r="IE957" s="4">
        <v>504.95</v>
      </c>
      <c r="IF957" s="4">
        <v>32.300000000000011</v>
      </c>
      <c r="IG957" s="4">
        <v>10711</v>
      </c>
      <c r="IH957" s="4">
        <v>-170</v>
      </c>
      <c r="II957" s="4">
        <v>8.75</v>
      </c>
      <c r="IJ957" s="4">
        <v>-5.4</v>
      </c>
      <c r="IK957" s="4">
        <v>72</v>
      </c>
      <c r="IL957" s="4">
        <v>1</v>
      </c>
      <c r="IM957" s="4">
        <v>453.6</v>
      </c>
      <c r="IN957" s="4">
        <v>16.550000000000011</v>
      </c>
      <c r="IO957" s="4">
        <v>1941</v>
      </c>
      <c r="IP957" s="4">
        <v>205</v>
      </c>
      <c r="IQ957" s="4">
        <v>10.15</v>
      </c>
      <c r="IR957" s="4">
        <v>-6.9500000000000011</v>
      </c>
      <c r="IS957" s="4">
        <v>887</v>
      </c>
      <c r="IT957" s="4">
        <v>8</v>
      </c>
      <c r="IU957" s="4">
        <v>405.25</v>
      </c>
      <c r="IV957" s="4">
        <v>20.149999999999977</v>
      </c>
      <c r="IW957" s="4">
        <v>15290</v>
      </c>
      <c r="IX957" s="4">
        <v>1774</v>
      </c>
      <c r="IY957" s="4">
        <v>12.55</v>
      </c>
      <c r="IZ957" s="4">
        <v>-8.1999999999999993</v>
      </c>
      <c r="JA957" s="4">
        <v>43</v>
      </c>
      <c r="JB957" s="4">
        <v>-9</v>
      </c>
      <c r="JC957" s="4">
        <v>358.95</v>
      </c>
      <c r="JD957" s="4">
        <v>15.149999999999977</v>
      </c>
      <c r="JE957" s="4">
        <v>3820</v>
      </c>
      <c r="JF957" s="4">
        <v>1025</v>
      </c>
      <c r="JG957" s="4">
        <v>15.6</v>
      </c>
      <c r="JH957" s="4">
        <v>-9.85</v>
      </c>
      <c r="JI957" s="4">
        <v>2355</v>
      </c>
      <c r="JJ957" s="4">
        <v>-4</v>
      </c>
      <c r="JK957" s="4">
        <v>314.95</v>
      </c>
      <c r="JL957" s="4">
        <v>19.649999999999977</v>
      </c>
      <c r="JM957" s="4">
        <v>18679</v>
      </c>
      <c r="JN957" s="4">
        <v>3350</v>
      </c>
      <c r="JO957" s="4">
        <v>19.95</v>
      </c>
      <c r="JP957" s="4">
        <v>-11.8</v>
      </c>
      <c r="JQ957" s="5">
        <v>290</v>
      </c>
      <c r="JR957" s="4">
        <v>16</v>
      </c>
      <c r="JS957" s="4">
        <v>271.14999999999998</v>
      </c>
      <c r="JT957" s="4">
        <v>18.499999999999972</v>
      </c>
      <c r="JU957" s="4">
        <v>6446</v>
      </c>
      <c r="JV957" s="4">
        <v>1318</v>
      </c>
      <c r="JW957" s="4">
        <v>25.6</v>
      </c>
      <c r="JX957" s="4">
        <v>-13.399999999999999</v>
      </c>
      <c r="JY957" s="4">
        <v>5829</v>
      </c>
      <c r="JZ957" s="4">
        <v>-184</v>
      </c>
      <c r="KA957" s="4">
        <v>226.55</v>
      </c>
      <c r="KB957" s="4">
        <v>11.25</v>
      </c>
      <c r="KC957" s="4">
        <v>26722</v>
      </c>
      <c r="KD957" s="4">
        <v>3162</v>
      </c>
      <c r="KE957" s="4">
        <v>33.5</v>
      </c>
      <c r="KF957" s="4">
        <v>-15.649999999999999</v>
      </c>
      <c r="KG957" s="4">
        <v>1529</v>
      </c>
      <c r="KH957" s="4">
        <v>140</v>
      </c>
      <c r="KI957" s="4">
        <v>187.85</v>
      </c>
      <c r="KJ957" s="4">
        <v>10.400000000000006</v>
      </c>
      <c r="KK957" s="4">
        <v>6922</v>
      </c>
      <c r="KL957" s="4">
        <v>2922</v>
      </c>
      <c r="KM957" s="4">
        <v>43.85</v>
      </c>
      <c r="KN957" s="4">
        <v>-18.25</v>
      </c>
      <c r="KO957" s="4">
        <v>15701</v>
      </c>
      <c r="KP957" s="4">
        <v>152</v>
      </c>
      <c r="KQ957" s="4">
        <v>151.69999999999999</v>
      </c>
      <c r="KR957" s="4">
        <v>7.9499999999999886</v>
      </c>
      <c r="KS957" s="4">
        <v>34205</v>
      </c>
      <c r="KT957" s="4">
        <v>8421</v>
      </c>
      <c r="KU957" s="4">
        <v>57.45</v>
      </c>
      <c r="KV957" s="4">
        <v>-20.700000000000003</v>
      </c>
      <c r="KW957" s="4">
        <v>3745</v>
      </c>
      <c r="KX957" s="4">
        <v>917</v>
      </c>
      <c r="KY957" s="4">
        <v>118</v>
      </c>
      <c r="KZ957" s="4">
        <v>5.7000000000000028</v>
      </c>
      <c r="LA957" s="4">
        <v>6891</v>
      </c>
      <c r="LB957" s="4">
        <v>2604</v>
      </c>
      <c r="LC957" s="4">
        <v>74.150000000000006</v>
      </c>
      <c r="LD957" s="4">
        <v>-23.449999999999989</v>
      </c>
    </row>
    <row r="958" spans="1:316" x14ac:dyDescent="0.25">
      <c r="A958" s="171">
        <v>44071.426907291665</v>
      </c>
      <c r="B958" s="172">
        <v>0.42569444444444443</v>
      </c>
      <c r="C958" s="4">
        <v>11614.3</v>
      </c>
      <c r="D958" s="4">
        <v>11600</v>
      </c>
      <c r="E958" s="173">
        <v>22.100000000000009</v>
      </c>
      <c r="F958" s="173">
        <v>-88.299999999999983</v>
      </c>
      <c r="G958" s="173">
        <v>313.89999999999998</v>
      </c>
      <c r="H958" s="173">
        <v>1817.5000000000002</v>
      </c>
      <c r="I958" s="173">
        <v>-3544.25</v>
      </c>
      <c r="J958" s="173">
        <v>5361.75</v>
      </c>
      <c r="K958" s="127">
        <v>13.01</v>
      </c>
      <c r="L958" s="127">
        <v>17.649999999999999</v>
      </c>
      <c r="M958" s="127">
        <v>-2.7100000000000009</v>
      </c>
      <c r="N958" s="127">
        <v>-0.14000000000000057</v>
      </c>
      <c r="O958" s="127">
        <v>-0.22318499326288652</v>
      </c>
      <c r="P958" s="127">
        <v>0.70216646110556979</v>
      </c>
      <c r="Q958" s="127">
        <v>1.2105744084191952</v>
      </c>
      <c r="R958" s="4">
        <v>48424</v>
      </c>
      <c r="S958" s="4">
        <v>48913</v>
      </c>
      <c r="T958" s="173">
        <v>11627.75</v>
      </c>
      <c r="U958" s="173">
        <v>0.76666666666824312</v>
      </c>
      <c r="V958" s="4">
        <v>170968</v>
      </c>
      <c r="W958" s="4">
        <v>-8668</v>
      </c>
      <c r="X958" s="173">
        <v>13.450000000000728</v>
      </c>
      <c r="Y958" s="126">
        <v>-346</v>
      </c>
      <c r="Z958" s="126">
        <v>51095</v>
      </c>
      <c r="AA958" s="126">
        <v>50749</v>
      </c>
      <c r="AB958" s="126">
        <v>489</v>
      </c>
      <c r="AC958" s="126">
        <v>13713</v>
      </c>
      <c r="AD958" s="176" t="e">
        <v>#REF!</v>
      </c>
      <c r="AE958" s="177">
        <v>2.0577948243362468E-2</v>
      </c>
      <c r="AF958" s="177">
        <v>-3.6282322356047188E-3</v>
      </c>
      <c r="AG958" s="177">
        <v>0.11023532585906679</v>
      </c>
      <c r="AH958" s="177">
        <v>1.8877368157196872</v>
      </c>
      <c r="AI958" s="127">
        <v>6.4562004363202197E-2</v>
      </c>
      <c r="AJ958" s="127" t="s">
        <v>21</v>
      </c>
      <c r="AK958" s="4">
        <v>0</v>
      </c>
      <c r="AL958" s="178">
        <v>11600</v>
      </c>
      <c r="AM958" s="178">
        <v>11500</v>
      </c>
      <c r="AN958" s="178">
        <v>11400</v>
      </c>
      <c r="AO958" s="178">
        <v>11800</v>
      </c>
      <c r="AS958" s="4">
        <v>2.1604686704024454</v>
      </c>
      <c r="AT958" s="4">
        <v>1.963347921225383</v>
      </c>
      <c r="AU958" s="4">
        <v>0.94007463757714937</v>
      </c>
      <c r="AV958" s="4">
        <v>0.23671167321825329</v>
      </c>
      <c r="AW958" s="4">
        <v>0.20641732091480958</v>
      </c>
      <c r="AX958" s="4">
        <v>3.1960227272727272E-2</v>
      </c>
      <c r="AY958" s="4">
        <v>19.074999999999999</v>
      </c>
      <c r="AZ958" s="4">
        <v>119.25</v>
      </c>
      <c r="BA958" s="4">
        <v>26.672499999999999</v>
      </c>
      <c r="BB958" s="4">
        <v>27.323943661971832</v>
      </c>
      <c r="BC958" s="4">
        <v>17.342824601366743</v>
      </c>
      <c r="BD958" s="4">
        <v>92.146341463414629</v>
      </c>
      <c r="BE958" s="4">
        <v>7.8411889596602968</v>
      </c>
      <c r="BF958" s="4">
        <v>22.325259515570934</v>
      </c>
      <c r="BG958" s="4">
        <v>4.638845688612407</v>
      </c>
      <c r="BH958" s="4">
        <v>4.4983649444081095</v>
      </c>
      <c r="BI958" s="4">
        <v>3</v>
      </c>
      <c r="BJ958" s="4">
        <v>0</v>
      </c>
      <c r="BK958" s="4">
        <v>1614.9</v>
      </c>
      <c r="BL958" s="4">
        <v>39.900000000000091</v>
      </c>
      <c r="BM958" s="4">
        <v>7568</v>
      </c>
      <c r="BN958" s="4">
        <v>134</v>
      </c>
      <c r="BO958" s="4">
        <v>1.85</v>
      </c>
      <c r="BP958" s="4">
        <v>-0.69999999999999973</v>
      </c>
      <c r="BQ958" s="4">
        <v>0</v>
      </c>
      <c r="BR958" s="4">
        <v>0</v>
      </c>
      <c r="BS958" s="4">
        <v>0</v>
      </c>
      <c r="BT958" s="4">
        <v>0</v>
      </c>
      <c r="BU958" s="4">
        <v>56</v>
      </c>
      <c r="BV958" s="4">
        <v>0</v>
      </c>
      <c r="BW958" s="4">
        <v>1.8</v>
      </c>
      <c r="BX958" s="4">
        <v>-1.2</v>
      </c>
      <c r="BY958" s="4">
        <v>23</v>
      </c>
      <c r="BZ958" s="4">
        <v>0</v>
      </c>
      <c r="CA958" s="4">
        <v>0</v>
      </c>
      <c r="CB958" s="4">
        <v>0</v>
      </c>
      <c r="CC958" s="4">
        <v>434</v>
      </c>
      <c r="CD958" s="4">
        <v>61</v>
      </c>
      <c r="CE958" s="4">
        <v>2.1</v>
      </c>
      <c r="CF958" s="4">
        <v>-0.79999999999999982</v>
      </c>
      <c r="CG958" s="4">
        <v>0</v>
      </c>
      <c r="CH958" s="4">
        <v>0</v>
      </c>
      <c r="CI958" s="4">
        <v>0</v>
      </c>
      <c r="CJ958" s="4">
        <v>0</v>
      </c>
      <c r="CK958" s="4">
        <v>0</v>
      </c>
      <c r="CL958" s="4">
        <v>0</v>
      </c>
      <c r="CM958" s="4">
        <v>0</v>
      </c>
      <c r="CN958" s="4">
        <v>0</v>
      </c>
      <c r="CO958" s="4">
        <v>11</v>
      </c>
      <c r="CP958" s="4">
        <v>0</v>
      </c>
      <c r="CQ958" s="4">
        <v>0</v>
      </c>
      <c r="CR958" s="4">
        <v>0</v>
      </c>
      <c r="CS958" s="4">
        <v>1438</v>
      </c>
      <c r="CT958" s="4">
        <v>-195</v>
      </c>
      <c r="CU958" s="4">
        <v>2.2000000000000002</v>
      </c>
      <c r="CV958" s="4">
        <v>-0.89999999999999991</v>
      </c>
      <c r="CW958" s="4">
        <v>0</v>
      </c>
      <c r="CX958" s="4">
        <v>0</v>
      </c>
      <c r="CY958" s="4">
        <v>0</v>
      </c>
      <c r="CZ958" s="4">
        <v>0</v>
      </c>
      <c r="DA958" s="4">
        <v>28</v>
      </c>
      <c r="DB958" s="4">
        <v>0</v>
      </c>
      <c r="DC958" s="4">
        <v>2.4</v>
      </c>
      <c r="DD958" s="4">
        <v>-2.0500000000000003</v>
      </c>
      <c r="DE958" s="4">
        <v>29</v>
      </c>
      <c r="DF958" s="4">
        <v>0</v>
      </c>
      <c r="DG958" s="4">
        <v>0</v>
      </c>
      <c r="DH958" s="4">
        <v>0</v>
      </c>
      <c r="DI958" s="4">
        <v>2303</v>
      </c>
      <c r="DJ958" s="4">
        <v>59</v>
      </c>
      <c r="DK958" s="4">
        <v>2.4500000000000002</v>
      </c>
      <c r="DL958" s="4">
        <v>-1</v>
      </c>
      <c r="DM958" s="4">
        <v>0</v>
      </c>
      <c r="DN958" s="4">
        <v>0</v>
      </c>
      <c r="DO958" s="4">
        <v>0</v>
      </c>
      <c r="DP958" s="4">
        <v>0</v>
      </c>
      <c r="DQ958" s="4">
        <v>19</v>
      </c>
      <c r="DR958" s="4">
        <v>18</v>
      </c>
      <c r="DS958" s="4">
        <v>2.6</v>
      </c>
      <c r="DT958" s="4">
        <v>-2.1999999999999997</v>
      </c>
      <c r="DU958" s="4">
        <v>1</v>
      </c>
      <c r="DV958" s="4">
        <v>0</v>
      </c>
      <c r="DW958" s="4">
        <v>0</v>
      </c>
      <c r="DX958" s="4">
        <v>0</v>
      </c>
      <c r="DY958" s="4">
        <v>3403</v>
      </c>
      <c r="DZ958" s="4">
        <v>-193</v>
      </c>
      <c r="EA958" s="4">
        <v>2.9</v>
      </c>
      <c r="EB958" s="4">
        <v>-0.95000000000000018</v>
      </c>
      <c r="EC958" s="4">
        <v>0</v>
      </c>
      <c r="ED958" s="4">
        <v>0</v>
      </c>
      <c r="EE958" s="4">
        <v>0</v>
      </c>
      <c r="EF958" s="4">
        <v>0</v>
      </c>
      <c r="EG958" s="4">
        <v>148</v>
      </c>
      <c r="EH958" s="4">
        <v>141</v>
      </c>
      <c r="EI958" s="4">
        <v>3.05</v>
      </c>
      <c r="EJ958" s="4">
        <v>-1.6500000000000004</v>
      </c>
      <c r="EK958" s="4">
        <v>101</v>
      </c>
      <c r="EL958" s="4">
        <v>0</v>
      </c>
      <c r="EM958" s="4">
        <v>0</v>
      </c>
      <c r="EN958" s="4">
        <v>0</v>
      </c>
      <c r="EO958" s="4">
        <v>18735</v>
      </c>
      <c r="EP958" s="4">
        <v>-168</v>
      </c>
      <c r="EQ958" s="4">
        <v>3.35</v>
      </c>
      <c r="ER958" s="4">
        <v>-1.1000000000000001</v>
      </c>
      <c r="ES958" s="4">
        <v>0</v>
      </c>
      <c r="ET958" s="4">
        <v>0</v>
      </c>
      <c r="EU958" s="4">
        <v>1066.3</v>
      </c>
      <c r="EV958" s="4">
        <v>395.44999999999993</v>
      </c>
      <c r="EW958" s="4">
        <v>252</v>
      </c>
      <c r="EX958" s="4">
        <v>226</v>
      </c>
      <c r="EY958" s="4">
        <v>3.55</v>
      </c>
      <c r="EZ958" s="4">
        <v>-1.4000000000000004</v>
      </c>
      <c r="FA958" s="4">
        <v>27</v>
      </c>
      <c r="FB958" s="4">
        <v>1</v>
      </c>
      <c r="FC958" s="4">
        <v>1010.95</v>
      </c>
      <c r="FD958" s="4">
        <v>49.5</v>
      </c>
      <c r="FE958" s="4">
        <v>5695</v>
      </c>
      <c r="FF958" s="4">
        <v>546</v>
      </c>
      <c r="FG958" s="4">
        <v>3.7</v>
      </c>
      <c r="FH958" s="4">
        <v>-1.4500000000000002</v>
      </c>
      <c r="FI958" s="4">
        <v>0</v>
      </c>
      <c r="FJ958" s="4">
        <v>0</v>
      </c>
      <c r="FK958" s="4">
        <v>0</v>
      </c>
      <c r="FL958" s="4">
        <v>0</v>
      </c>
      <c r="FM958" s="4">
        <v>45</v>
      </c>
      <c r="FN958" s="4">
        <v>32</v>
      </c>
      <c r="FO958" s="4">
        <v>3.95</v>
      </c>
      <c r="FP958" s="4">
        <v>-1.75</v>
      </c>
      <c r="FQ958" s="4">
        <v>10</v>
      </c>
      <c r="FR958" s="4">
        <v>1</v>
      </c>
      <c r="FS958" s="4">
        <v>923.85</v>
      </c>
      <c r="FT958" s="4">
        <v>58.5</v>
      </c>
      <c r="FU958" s="4">
        <v>16577</v>
      </c>
      <c r="FV958" s="4">
        <v>-48</v>
      </c>
      <c r="FW958" s="4">
        <v>4.25</v>
      </c>
      <c r="FX958" s="4">
        <v>-1.7999999999999998</v>
      </c>
      <c r="FY958" s="4">
        <v>0</v>
      </c>
      <c r="FZ958" s="4">
        <v>0</v>
      </c>
      <c r="GA958" s="4">
        <v>0</v>
      </c>
      <c r="GB958" s="4">
        <v>0</v>
      </c>
      <c r="GC958" s="4">
        <v>312</v>
      </c>
      <c r="GD958" s="4">
        <v>-9</v>
      </c>
      <c r="GE958" s="4">
        <v>4.55</v>
      </c>
      <c r="GF958" s="4">
        <v>-1.7999999999999998</v>
      </c>
      <c r="GG958" s="4">
        <v>316</v>
      </c>
      <c r="GH958" s="4">
        <v>0</v>
      </c>
      <c r="GI958" s="4">
        <v>806.2</v>
      </c>
      <c r="GJ958" s="4">
        <v>36.200000000000045</v>
      </c>
      <c r="GK958" s="4">
        <v>12219</v>
      </c>
      <c r="GL958" s="4">
        <v>1786</v>
      </c>
      <c r="GM958" s="4">
        <v>4.8499999999999996</v>
      </c>
      <c r="GN958" s="4">
        <v>-2.0500000000000007</v>
      </c>
      <c r="GO958" s="4">
        <v>0</v>
      </c>
      <c r="GP958" s="4">
        <v>0</v>
      </c>
      <c r="GQ958" s="4">
        <v>768.5</v>
      </c>
      <c r="GR958" s="4">
        <v>233</v>
      </c>
      <c r="GS958" s="4">
        <v>353</v>
      </c>
      <c r="GT958" s="4">
        <v>42</v>
      </c>
      <c r="GU958" s="4">
        <v>5.2</v>
      </c>
      <c r="GV958" s="4">
        <v>-2.3999999999999995</v>
      </c>
      <c r="GW958" s="4">
        <v>278</v>
      </c>
      <c r="GX958" s="4">
        <v>0</v>
      </c>
      <c r="GY958" s="4">
        <v>0</v>
      </c>
      <c r="GZ958" s="4">
        <v>0</v>
      </c>
      <c r="HA958" s="4">
        <v>9011</v>
      </c>
      <c r="HB958" s="4">
        <v>-105</v>
      </c>
      <c r="HC958" s="4">
        <v>5.5</v>
      </c>
      <c r="HD958" s="4">
        <v>-2.6500000000000004</v>
      </c>
      <c r="HE958" s="4">
        <v>1</v>
      </c>
      <c r="HF958" s="4">
        <v>0</v>
      </c>
      <c r="HG958" s="4">
        <v>0</v>
      </c>
      <c r="HH958" s="4">
        <v>0</v>
      </c>
      <c r="HI958" s="4">
        <v>1059</v>
      </c>
      <c r="HJ958" s="4">
        <v>-104</v>
      </c>
      <c r="HK958" s="4">
        <v>5.9</v>
      </c>
      <c r="HL958" s="4">
        <v>-3.0999999999999996</v>
      </c>
      <c r="HM958" s="4">
        <v>920</v>
      </c>
      <c r="HN958" s="4">
        <v>17</v>
      </c>
      <c r="HO958" s="4">
        <v>615</v>
      </c>
      <c r="HP958" s="4">
        <v>42.450000000000045</v>
      </c>
      <c r="HQ958" s="4">
        <v>17549</v>
      </c>
      <c r="HR958" s="4">
        <v>2820</v>
      </c>
      <c r="HS958" s="4">
        <v>6.6</v>
      </c>
      <c r="HT958" s="4">
        <v>-3.8499999999999996</v>
      </c>
      <c r="HU958" s="4">
        <v>8</v>
      </c>
      <c r="HV958" s="4">
        <v>1</v>
      </c>
      <c r="HW958" s="4">
        <v>561.20000000000005</v>
      </c>
      <c r="HX958" s="4">
        <v>11.200000000000045</v>
      </c>
      <c r="HY958" s="4">
        <v>954</v>
      </c>
      <c r="HZ958" s="4">
        <v>-57</v>
      </c>
      <c r="IA958" s="4">
        <v>7.35</v>
      </c>
      <c r="IB958" s="4">
        <v>-4.7000000000000011</v>
      </c>
      <c r="IC958" s="4">
        <v>400</v>
      </c>
      <c r="ID958" s="4">
        <v>-2</v>
      </c>
      <c r="IE958" s="4">
        <v>511</v>
      </c>
      <c r="IF958" s="4">
        <v>38.350000000000023</v>
      </c>
      <c r="IG958" s="4">
        <v>10669</v>
      </c>
      <c r="IH958" s="4">
        <v>-212</v>
      </c>
      <c r="II958" s="4">
        <v>8.4499999999999993</v>
      </c>
      <c r="IJ958" s="4">
        <v>-5.7000000000000011</v>
      </c>
      <c r="IK958" s="4">
        <v>71</v>
      </c>
      <c r="IL958" s="4">
        <v>0</v>
      </c>
      <c r="IM958" s="4">
        <v>474.9</v>
      </c>
      <c r="IN958" s="4">
        <v>37.849999999999966</v>
      </c>
      <c r="IO958" s="4">
        <v>1940</v>
      </c>
      <c r="IP958" s="4">
        <v>204</v>
      </c>
      <c r="IQ958" s="4">
        <v>9.8000000000000007</v>
      </c>
      <c r="IR958" s="4">
        <v>-7.3000000000000007</v>
      </c>
      <c r="IS958" s="4">
        <v>878</v>
      </c>
      <c r="IT958" s="4">
        <v>-1</v>
      </c>
      <c r="IU958" s="4">
        <v>417</v>
      </c>
      <c r="IV958" s="4">
        <v>31.899999999999977</v>
      </c>
      <c r="IW958" s="4">
        <v>15227</v>
      </c>
      <c r="IX958" s="4">
        <v>1711</v>
      </c>
      <c r="IY958" s="4">
        <v>12</v>
      </c>
      <c r="IZ958" s="4">
        <v>-8.75</v>
      </c>
      <c r="JA958" s="4">
        <v>41</v>
      </c>
      <c r="JB958" s="4">
        <v>-11</v>
      </c>
      <c r="JC958" s="4">
        <v>370</v>
      </c>
      <c r="JD958" s="4">
        <v>26.199999999999989</v>
      </c>
      <c r="JE958" s="4">
        <v>3778</v>
      </c>
      <c r="JF958" s="4">
        <v>983</v>
      </c>
      <c r="JG958" s="4">
        <v>14.9</v>
      </c>
      <c r="JH958" s="4">
        <v>-10.549999999999999</v>
      </c>
      <c r="JI958" s="4">
        <v>2355</v>
      </c>
      <c r="JJ958" s="4">
        <v>-4</v>
      </c>
      <c r="JK958" s="4">
        <v>323</v>
      </c>
      <c r="JL958" s="4">
        <v>27.699999999999989</v>
      </c>
      <c r="JM958" s="4">
        <v>18466</v>
      </c>
      <c r="JN958" s="4">
        <v>3137</v>
      </c>
      <c r="JO958" s="4">
        <v>18.850000000000001</v>
      </c>
      <c r="JP958" s="4">
        <v>-12.899999999999999</v>
      </c>
      <c r="JQ958" s="5">
        <v>289</v>
      </c>
      <c r="JR958" s="4">
        <v>15</v>
      </c>
      <c r="JS958" s="4">
        <v>279.35000000000002</v>
      </c>
      <c r="JT958" s="4">
        <v>26.700000000000017</v>
      </c>
      <c r="JU958" s="4">
        <v>6452</v>
      </c>
      <c r="JV958" s="4">
        <v>1324</v>
      </c>
      <c r="JW958" s="4">
        <v>24.35</v>
      </c>
      <c r="JX958" s="4">
        <v>-14.649999999999999</v>
      </c>
      <c r="JY958" s="4">
        <v>5787</v>
      </c>
      <c r="JZ958" s="4">
        <v>-226</v>
      </c>
      <c r="KA958" s="4">
        <v>234</v>
      </c>
      <c r="KB958" s="4">
        <v>18.699999999999989</v>
      </c>
      <c r="KC958" s="4">
        <v>26845</v>
      </c>
      <c r="KD958" s="4">
        <v>3285</v>
      </c>
      <c r="KE958" s="4">
        <v>31.75</v>
      </c>
      <c r="KF958" s="4">
        <v>-17.399999999999999</v>
      </c>
      <c r="KG958" s="4">
        <v>1529</v>
      </c>
      <c r="KH958" s="4">
        <v>140</v>
      </c>
      <c r="KI958" s="4">
        <v>195.2</v>
      </c>
      <c r="KJ958" s="4">
        <v>17.75</v>
      </c>
      <c r="KK958" s="4">
        <v>6878</v>
      </c>
      <c r="KL958" s="4">
        <v>2878</v>
      </c>
      <c r="KM958" s="4">
        <v>41.35</v>
      </c>
      <c r="KN958" s="4">
        <v>-20.75</v>
      </c>
      <c r="KO958" s="4">
        <v>15704</v>
      </c>
      <c r="KP958" s="4">
        <v>155</v>
      </c>
      <c r="KQ958" s="4">
        <v>157.05000000000001</v>
      </c>
      <c r="KR958" s="4">
        <v>13.300000000000011</v>
      </c>
      <c r="KS958" s="4">
        <v>33928</v>
      </c>
      <c r="KT958" s="4">
        <v>8144</v>
      </c>
      <c r="KU958" s="4">
        <v>54.35</v>
      </c>
      <c r="KV958" s="4">
        <v>-23.800000000000004</v>
      </c>
      <c r="KW958" s="4">
        <v>3656</v>
      </c>
      <c r="KX958" s="4">
        <v>828</v>
      </c>
      <c r="KY958" s="4">
        <v>123.25</v>
      </c>
      <c r="KZ958" s="4">
        <v>10.950000000000003</v>
      </c>
      <c r="LA958" s="4">
        <v>7178</v>
      </c>
      <c r="LB958" s="4">
        <v>2891</v>
      </c>
      <c r="LC958" s="4">
        <v>70.3</v>
      </c>
      <c r="LD958" s="4">
        <v>-27.299999999999997</v>
      </c>
    </row>
    <row r="959" spans="1:316" x14ac:dyDescent="0.25">
      <c r="A959" s="171">
        <v>44071.425988773146</v>
      </c>
      <c r="B959" s="172">
        <v>0.42499999999999999</v>
      </c>
      <c r="C959" s="4">
        <v>11613.15</v>
      </c>
      <c r="D959" s="4">
        <v>11600</v>
      </c>
      <c r="E959" s="173">
        <v>23.300000000000008</v>
      </c>
      <c r="F959" s="173">
        <v>-88.45</v>
      </c>
      <c r="G959" s="173">
        <v>313.89999999999998</v>
      </c>
      <c r="H959" s="173">
        <v>1822.65</v>
      </c>
      <c r="I959" s="173">
        <v>-3544.95</v>
      </c>
      <c r="J959" s="173">
        <v>5367.6</v>
      </c>
      <c r="K959" s="127">
        <v>13.01</v>
      </c>
      <c r="L959" s="127">
        <v>17.649999999999999</v>
      </c>
      <c r="M959" s="127">
        <v>-2.7100000000000009</v>
      </c>
      <c r="N959" s="127">
        <v>-0.14000000000000057</v>
      </c>
      <c r="O959" s="127">
        <v>-0.21947890461116432</v>
      </c>
      <c r="P959" s="127">
        <v>0.70255267764951301</v>
      </c>
      <c r="Q959" s="127">
        <v>1.2161050766296482</v>
      </c>
      <c r="R959" s="4">
        <v>48046</v>
      </c>
      <c r="S959" s="4">
        <v>49682</v>
      </c>
      <c r="T959" s="173">
        <v>11626.983333333332</v>
      </c>
      <c r="U959" s="173">
        <v>-5.3333333333339397</v>
      </c>
      <c r="V959" s="4">
        <v>170943</v>
      </c>
      <c r="W959" s="4">
        <v>-8393</v>
      </c>
      <c r="X959" s="173">
        <v>13.833333333332121</v>
      </c>
      <c r="Y959" s="126">
        <v>-480</v>
      </c>
      <c r="Z959" s="126">
        <v>51700</v>
      </c>
      <c r="AA959" s="126">
        <v>51220</v>
      </c>
      <c r="AB959" s="126">
        <v>1636</v>
      </c>
      <c r="AC959" s="126">
        <v>14142</v>
      </c>
      <c r="AD959" s="176" t="e">
        <v>#REF!</v>
      </c>
      <c r="AE959" s="177">
        <v>3.214468707852397E-2</v>
      </c>
      <c r="AF959" s="177">
        <v>-3.621749073885106E-3</v>
      </c>
      <c r="AG959" s="177">
        <v>9.681645358612706E-2</v>
      </c>
      <c r="AH959" s="177">
        <v>1.9450012439455358</v>
      </c>
      <c r="AI959" s="127">
        <v>6.4113801377961313E-2</v>
      </c>
      <c r="AJ959" s="127" t="s">
        <v>21</v>
      </c>
      <c r="AK959" s="4">
        <v>0</v>
      </c>
      <c r="AL959" s="178">
        <v>11600</v>
      </c>
      <c r="AM959" s="178">
        <v>11500</v>
      </c>
      <c r="AN959" s="178">
        <v>11400</v>
      </c>
      <c r="AO959" s="178">
        <v>11800</v>
      </c>
      <c r="AS959" s="4">
        <v>2.1564518171457516</v>
      </c>
      <c r="AT959" s="4">
        <v>1.9923559923559924</v>
      </c>
      <c r="AU959" s="4">
        <v>0.95688219535153141</v>
      </c>
      <c r="AV959" s="4">
        <v>0.24655873950307333</v>
      </c>
      <c r="AW959" s="4">
        <v>0.2071879553181156</v>
      </c>
      <c r="AX959" s="4">
        <v>3.2146684129062984E-2</v>
      </c>
      <c r="AY959" s="4">
        <v>19.084782608695651</v>
      </c>
      <c r="AZ959" s="4">
        <v>117.5</v>
      </c>
      <c r="BA959" s="4">
        <v>26.814070351758794</v>
      </c>
      <c r="BB959" s="4">
        <v>27.323943661971832</v>
      </c>
      <c r="BC959" s="4">
        <v>17.333712984054671</v>
      </c>
      <c r="BD959" s="4">
        <v>91.195121951219505</v>
      </c>
      <c r="BE959" s="4">
        <v>7.7823330515638212</v>
      </c>
      <c r="BF959" s="4">
        <v>22.103806228373703</v>
      </c>
      <c r="BG959" s="4">
        <v>4.5915205176230209</v>
      </c>
      <c r="BH959" s="4">
        <v>4.5404699738903398</v>
      </c>
      <c r="BI959" s="4">
        <v>3</v>
      </c>
      <c r="BJ959" s="4">
        <v>0</v>
      </c>
      <c r="BK959" s="4">
        <v>1614.9</v>
      </c>
      <c r="BL959" s="4">
        <v>39.900000000000091</v>
      </c>
      <c r="BM959" s="4">
        <v>7646</v>
      </c>
      <c r="BN959" s="4">
        <v>212</v>
      </c>
      <c r="BO959" s="4">
        <v>1.85</v>
      </c>
      <c r="BP959" s="4">
        <v>-0.69999999999999973</v>
      </c>
      <c r="BQ959" s="4">
        <v>0</v>
      </c>
      <c r="BR959" s="4">
        <v>0</v>
      </c>
      <c r="BS959" s="4">
        <v>0</v>
      </c>
      <c r="BT959" s="4">
        <v>0</v>
      </c>
      <c r="BU959" s="4">
        <v>56</v>
      </c>
      <c r="BV959" s="4">
        <v>0</v>
      </c>
      <c r="BW959" s="4">
        <v>1.8</v>
      </c>
      <c r="BX959" s="4">
        <v>-1.2</v>
      </c>
      <c r="BY959" s="4">
        <v>23</v>
      </c>
      <c r="BZ959" s="4">
        <v>0</v>
      </c>
      <c r="CA959" s="4">
        <v>0</v>
      </c>
      <c r="CB959" s="4">
        <v>0</v>
      </c>
      <c r="CC959" s="4">
        <v>434</v>
      </c>
      <c r="CD959" s="4">
        <v>61</v>
      </c>
      <c r="CE959" s="4">
        <v>2.1</v>
      </c>
      <c r="CF959" s="4">
        <v>-0.79999999999999982</v>
      </c>
      <c r="CG959" s="4">
        <v>0</v>
      </c>
      <c r="CH959" s="4">
        <v>0</v>
      </c>
      <c r="CI959" s="4">
        <v>0</v>
      </c>
      <c r="CJ959" s="4">
        <v>0</v>
      </c>
      <c r="CK959" s="4">
        <v>0</v>
      </c>
      <c r="CL959" s="4">
        <v>0</v>
      </c>
      <c r="CM959" s="4">
        <v>0</v>
      </c>
      <c r="CN959" s="4">
        <v>0</v>
      </c>
      <c r="CO959" s="4">
        <v>11</v>
      </c>
      <c r="CP959" s="4">
        <v>0</v>
      </c>
      <c r="CQ959" s="4">
        <v>0</v>
      </c>
      <c r="CR959" s="4">
        <v>0</v>
      </c>
      <c r="CS959" s="4">
        <v>1481</v>
      </c>
      <c r="CT959" s="4">
        <v>-152</v>
      </c>
      <c r="CU959" s="4">
        <v>2.25</v>
      </c>
      <c r="CV959" s="4">
        <v>-0.85000000000000009</v>
      </c>
      <c r="CW959" s="4">
        <v>0</v>
      </c>
      <c r="CX959" s="4">
        <v>0</v>
      </c>
      <c r="CY959" s="4">
        <v>0</v>
      </c>
      <c r="CZ959" s="4">
        <v>0</v>
      </c>
      <c r="DA959" s="4">
        <v>28</v>
      </c>
      <c r="DB959" s="4">
        <v>0</v>
      </c>
      <c r="DC959" s="4">
        <v>2.4</v>
      </c>
      <c r="DD959" s="4">
        <v>-2.0500000000000003</v>
      </c>
      <c r="DE959" s="4">
        <v>29</v>
      </c>
      <c r="DF959" s="4">
        <v>0</v>
      </c>
      <c r="DG959" s="4">
        <v>0</v>
      </c>
      <c r="DH959" s="4">
        <v>0</v>
      </c>
      <c r="DI959" s="4">
        <v>2281</v>
      </c>
      <c r="DJ959" s="4">
        <v>37</v>
      </c>
      <c r="DK959" s="4">
        <v>2.4500000000000002</v>
      </c>
      <c r="DL959" s="4">
        <v>-1</v>
      </c>
      <c r="DM959" s="4">
        <v>0</v>
      </c>
      <c r="DN959" s="4">
        <v>0</v>
      </c>
      <c r="DO959" s="4">
        <v>0</v>
      </c>
      <c r="DP959" s="4">
        <v>0</v>
      </c>
      <c r="DQ959" s="4">
        <v>19</v>
      </c>
      <c r="DR959" s="4">
        <v>18</v>
      </c>
      <c r="DS959" s="4">
        <v>2.6</v>
      </c>
      <c r="DT959" s="4">
        <v>-2.1999999999999997</v>
      </c>
      <c r="DU959" s="4">
        <v>1</v>
      </c>
      <c r="DV959" s="4">
        <v>0</v>
      </c>
      <c r="DW959" s="4">
        <v>0</v>
      </c>
      <c r="DX959" s="4">
        <v>0</v>
      </c>
      <c r="DY959" s="4">
        <v>3418</v>
      </c>
      <c r="DZ959" s="4">
        <v>-178</v>
      </c>
      <c r="EA959" s="4">
        <v>2.9</v>
      </c>
      <c r="EB959" s="4">
        <v>-0.95000000000000018</v>
      </c>
      <c r="EC959" s="4">
        <v>0</v>
      </c>
      <c r="ED959" s="4">
        <v>0</v>
      </c>
      <c r="EE959" s="4">
        <v>0</v>
      </c>
      <c r="EF959" s="4">
        <v>0</v>
      </c>
      <c r="EG959" s="4">
        <v>148</v>
      </c>
      <c r="EH959" s="4">
        <v>141</v>
      </c>
      <c r="EI959" s="4">
        <v>3.05</v>
      </c>
      <c r="EJ959" s="4">
        <v>-1.6500000000000004</v>
      </c>
      <c r="EK959" s="4">
        <v>101</v>
      </c>
      <c r="EL959" s="4">
        <v>0</v>
      </c>
      <c r="EM959" s="4">
        <v>0</v>
      </c>
      <c r="EN959" s="4">
        <v>0</v>
      </c>
      <c r="EO959" s="4">
        <v>18601</v>
      </c>
      <c r="EP959" s="4">
        <v>-302</v>
      </c>
      <c r="EQ959" s="4">
        <v>3.4</v>
      </c>
      <c r="ER959" s="4">
        <v>-1.0500000000000003</v>
      </c>
      <c r="ES959" s="4">
        <v>0</v>
      </c>
      <c r="ET959" s="4">
        <v>0</v>
      </c>
      <c r="EU959" s="4">
        <v>1066.3</v>
      </c>
      <c r="EV959" s="4">
        <v>395.44999999999993</v>
      </c>
      <c r="EW959" s="4">
        <v>225</v>
      </c>
      <c r="EX959" s="4">
        <v>199</v>
      </c>
      <c r="EY959" s="4">
        <v>3.55</v>
      </c>
      <c r="EZ959" s="4">
        <v>-1.4000000000000004</v>
      </c>
      <c r="FA959" s="4">
        <v>27</v>
      </c>
      <c r="FB959" s="4">
        <v>1</v>
      </c>
      <c r="FC959" s="4">
        <v>1010.95</v>
      </c>
      <c r="FD959" s="4">
        <v>49.5</v>
      </c>
      <c r="FE959" s="4">
        <v>5685</v>
      </c>
      <c r="FF959" s="4">
        <v>536</v>
      </c>
      <c r="FG959" s="4">
        <v>3.7</v>
      </c>
      <c r="FH959" s="4">
        <v>-1.4500000000000002</v>
      </c>
      <c r="FI959" s="4">
        <v>0</v>
      </c>
      <c r="FJ959" s="4">
        <v>0</v>
      </c>
      <c r="FK959" s="4">
        <v>0</v>
      </c>
      <c r="FL959" s="4">
        <v>0</v>
      </c>
      <c r="FM959" s="4">
        <v>45</v>
      </c>
      <c r="FN959" s="4">
        <v>32</v>
      </c>
      <c r="FO959" s="4">
        <v>3.95</v>
      </c>
      <c r="FP959" s="4">
        <v>-1.75</v>
      </c>
      <c r="FQ959" s="4">
        <v>10</v>
      </c>
      <c r="FR959" s="4">
        <v>1</v>
      </c>
      <c r="FS959" s="4">
        <v>923.85</v>
      </c>
      <c r="FT959" s="4">
        <v>58.5</v>
      </c>
      <c r="FU959" s="4">
        <v>16737</v>
      </c>
      <c r="FV959" s="4">
        <v>112</v>
      </c>
      <c r="FW959" s="4">
        <v>4.25</v>
      </c>
      <c r="FX959" s="4">
        <v>-1.7999999999999998</v>
      </c>
      <c r="FY959" s="4">
        <v>0</v>
      </c>
      <c r="FZ959" s="4">
        <v>0</v>
      </c>
      <c r="GA959" s="4">
        <v>0</v>
      </c>
      <c r="GB959" s="4">
        <v>0</v>
      </c>
      <c r="GC959" s="4">
        <v>312</v>
      </c>
      <c r="GD959" s="4">
        <v>-9</v>
      </c>
      <c r="GE959" s="4">
        <v>4.55</v>
      </c>
      <c r="GF959" s="4">
        <v>-1.7999999999999998</v>
      </c>
      <c r="GG959" s="4">
        <v>316</v>
      </c>
      <c r="GH959" s="4">
        <v>0</v>
      </c>
      <c r="GI959" s="4">
        <v>806.2</v>
      </c>
      <c r="GJ959" s="4">
        <v>36.200000000000045</v>
      </c>
      <c r="GK959" s="4">
        <v>12157</v>
      </c>
      <c r="GL959" s="4">
        <v>1724</v>
      </c>
      <c r="GM959" s="4">
        <v>4.8499999999999996</v>
      </c>
      <c r="GN959" s="4">
        <v>-2.0500000000000007</v>
      </c>
      <c r="GO959" s="4">
        <v>0</v>
      </c>
      <c r="GP959" s="4">
        <v>0</v>
      </c>
      <c r="GQ959" s="4">
        <v>768.5</v>
      </c>
      <c r="GR959" s="4">
        <v>233</v>
      </c>
      <c r="GS959" s="4">
        <v>353</v>
      </c>
      <c r="GT959" s="4">
        <v>42</v>
      </c>
      <c r="GU959" s="4">
        <v>5.0999999999999996</v>
      </c>
      <c r="GV959" s="4">
        <v>-2.5</v>
      </c>
      <c r="GW959" s="4">
        <v>278</v>
      </c>
      <c r="GX959" s="4">
        <v>0</v>
      </c>
      <c r="GY959" s="4">
        <v>0</v>
      </c>
      <c r="GZ959" s="4">
        <v>0</v>
      </c>
      <c r="HA959" s="4">
        <v>9094</v>
      </c>
      <c r="HB959" s="4">
        <v>-22</v>
      </c>
      <c r="HC959" s="4">
        <v>5.5</v>
      </c>
      <c r="HD959" s="4">
        <v>-2.6500000000000004</v>
      </c>
      <c r="HE959" s="4">
        <v>1</v>
      </c>
      <c r="HF959" s="4">
        <v>0</v>
      </c>
      <c r="HG959" s="4">
        <v>0</v>
      </c>
      <c r="HH959" s="4">
        <v>0</v>
      </c>
      <c r="HI959" s="4">
        <v>1097</v>
      </c>
      <c r="HJ959" s="4">
        <v>-66</v>
      </c>
      <c r="HK959" s="4">
        <v>5.9</v>
      </c>
      <c r="HL959" s="4">
        <v>-3.0999999999999996</v>
      </c>
      <c r="HM959" s="4">
        <v>920</v>
      </c>
      <c r="HN959" s="4">
        <v>17</v>
      </c>
      <c r="HO959" s="4">
        <v>615</v>
      </c>
      <c r="HP959" s="4">
        <v>42.450000000000045</v>
      </c>
      <c r="HQ959" s="4">
        <v>17558</v>
      </c>
      <c r="HR959" s="4">
        <v>2829</v>
      </c>
      <c r="HS959" s="4">
        <v>6.55</v>
      </c>
      <c r="HT959" s="4">
        <v>-3.8999999999999995</v>
      </c>
      <c r="HU959" s="4">
        <v>8</v>
      </c>
      <c r="HV959" s="4">
        <v>1</v>
      </c>
      <c r="HW959" s="4">
        <v>561.20000000000005</v>
      </c>
      <c r="HX959" s="4">
        <v>11.200000000000045</v>
      </c>
      <c r="HY959" s="4">
        <v>940</v>
      </c>
      <c r="HZ959" s="4">
        <v>-71</v>
      </c>
      <c r="IA959" s="4">
        <v>7.35</v>
      </c>
      <c r="IB959" s="4">
        <v>-4.7000000000000011</v>
      </c>
      <c r="IC959" s="4">
        <v>398</v>
      </c>
      <c r="ID959" s="4">
        <v>-4</v>
      </c>
      <c r="IE959" s="4">
        <v>516</v>
      </c>
      <c r="IF959" s="4">
        <v>43.350000000000023</v>
      </c>
      <c r="IG959" s="4">
        <v>10672</v>
      </c>
      <c r="IH959" s="4">
        <v>-209</v>
      </c>
      <c r="II959" s="4">
        <v>8.4499999999999993</v>
      </c>
      <c r="IJ959" s="4">
        <v>-5.7000000000000011</v>
      </c>
      <c r="IK959" s="4">
        <v>71</v>
      </c>
      <c r="IL959" s="4">
        <v>0</v>
      </c>
      <c r="IM959" s="4">
        <v>474.9</v>
      </c>
      <c r="IN959" s="4">
        <v>37.849999999999966</v>
      </c>
      <c r="IO959" s="4">
        <v>1940</v>
      </c>
      <c r="IP959" s="4">
        <v>204</v>
      </c>
      <c r="IQ959" s="4">
        <v>9.75</v>
      </c>
      <c r="IR959" s="4">
        <v>-7.3500000000000014</v>
      </c>
      <c r="IS959" s="4">
        <v>878</v>
      </c>
      <c r="IT959" s="4">
        <v>-1</v>
      </c>
      <c r="IU959" s="4">
        <v>417</v>
      </c>
      <c r="IV959" s="4">
        <v>31.899999999999977</v>
      </c>
      <c r="IW959" s="4">
        <v>15219</v>
      </c>
      <c r="IX959" s="4">
        <v>1703</v>
      </c>
      <c r="IY959" s="4">
        <v>12</v>
      </c>
      <c r="IZ959" s="4">
        <v>-8.75</v>
      </c>
      <c r="JA959" s="4">
        <v>41</v>
      </c>
      <c r="JB959" s="4">
        <v>-11</v>
      </c>
      <c r="JC959" s="4">
        <v>370</v>
      </c>
      <c r="JD959" s="4">
        <v>26.199999999999989</v>
      </c>
      <c r="JE959" s="4">
        <v>3739</v>
      </c>
      <c r="JF959" s="4">
        <v>944</v>
      </c>
      <c r="JG959" s="4">
        <v>14.85</v>
      </c>
      <c r="JH959" s="4">
        <v>-10.6</v>
      </c>
      <c r="JI959" s="4">
        <v>2366</v>
      </c>
      <c r="JJ959" s="4">
        <v>7</v>
      </c>
      <c r="JK959" s="4">
        <v>320.2</v>
      </c>
      <c r="JL959" s="4">
        <v>24.899999999999977</v>
      </c>
      <c r="JM959" s="4">
        <v>18413</v>
      </c>
      <c r="JN959" s="4">
        <v>3084</v>
      </c>
      <c r="JO959" s="4">
        <v>19</v>
      </c>
      <c r="JP959" s="4">
        <v>-12.75</v>
      </c>
      <c r="JQ959" s="5">
        <v>289</v>
      </c>
      <c r="JR959" s="4">
        <v>15</v>
      </c>
      <c r="JS959" s="4">
        <v>279.35000000000002</v>
      </c>
      <c r="JT959" s="4">
        <v>26.700000000000017</v>
      </c>
      <c r="JU959" s="4">
        <v>6388</v>
      </c>
      <c r="JV959" s="4">
        <v>1260</v>
      </c>
      <c r="JW959" s="4">
        <v>24.2</v>
      </c>
      <c r="JX959" s="4">
        <v>-14.8</v>
      </c>
      <c r="JY959" s="4">
        <v>5873</v>
      </c>
      <c r="JZ959" s="4">
        <v>-140</v>
      </c>
      <c r="KA959" s="4">
        <v>235</v>
      </c>
      <c r="KB959" s="4">
        <v>19.699999999999989</v>
      </c>
      <c r="KC959" s="4">
        <v>26966</v>
      </c>
      <c r="KD959" s="4">
        <v>3406</v>
      </c>
      <c r="KE959" s="4">
        <v>31.75</v>
      </c>
      <c r="KF959" s="4">
        <v>-17.399999999999999</v>
      </c>
      <c r="KG959" s="4">
        <v>1532</v>
      </c>
      <c r="KH959" s="4">
        <v>143</v>
      </c>
      <c r="KI959" s="4">
        <v>194.35</v>
      </c>
      <c r="KJ959" s="4">
        <v>16.900000000000006</v>
      </c>
      <c r="KK959" s="4">
        <v>6956</v>
      </c>
      <c r="KL959" s="4">
        <v>2956</v>
      </c>
      <c r="KM959" s="4">
        <v>41.15</v>
      </c>
      <c r="KN959" s="4">
        <v>-20.950000000000003</v>
      </c>
      <c r="KO959" s="4">
        <v>15794</v>
      </c>
      <c r="KP959" s="4">
        <v>245</v>
      </c>
      <c r="KQ959" s="4">
        <v>157.4</v>
      </c>
      <c r="KR959" s="4">
        <v>13.650000000000006</v>
      </c>
      <c r="KS959" s="4">
        <v>34059</v>
      </c>
      <c r="KT959" s="4">
        <v>8275</v>
      </c>
      <c r="KU959" s="4">
        <v>54.2</v>
      </c>
      <c r="KV959" s="4">
        <v>-23.950000000000003</v>
      </c>
      <c r="KW959" s="4">
        <v>3663</v>
      </c>
      <c r="KX959" s="4">
        <v>835</v>
      </c>
      <c r="KY959" s="4">
        <v>124.1</v>
      </c>
      <c r="KZ959" s="4">
        <v>11.799999999999997</v>
      </c>
      <c r="LA959" s="4">
        <v>7298</v>
      </c>
      <c r="LB959" s="4">
        <v>3011</v>
      </c>
      <c r="LC959" s="4">
        <v>70</v>
      </c>
      <c r="LD959" s="4">
        <v>-27.599999999999994</v>
      </c>
    </row>
    <row r="960" spans="1:316" x14ac:dyDescent="0.25">
      <c r="A960" s="171">
        <v>44071.42512349537</v>
      </c>
      <c r="B960" s="172">
        <v>0.4236111111111111</v>
      </c>
      <c r="C960" s="4">
        <v>11614.4</v>
      </c>
      <c r="D960" s="4">
        <v>11600</v>
      </c>
      <c r="E960" s="173">
        <v>22.15</v>
      </c>
      <c r="F960" s="173">
        <v>-87.35</v>
      </c>
      <c r="G960" s="173">
        <v>313.89999999999998</v>
      </c>
      <c r="H960" s="173">
        <v>1818.4000000000003</v>
      </c>
      <c r="I960" s="173">
        <v>-3540.95</v>
      </c>
      <c r="J960" s="173">
        <v>5359.35</v>
      </c>
      <c r="K960" s="127">
        <v>12.55</v>
      </c>
      <c r="L960" s="127">
        <v>17.850000000000001</v>
      </c>
      <c r="M960" s="127">
        <v>-3.17</v>
      </c>
      <c r="N960" s="127">
        <v>6.0000000000002274E-2</v>
      </c>
      <c r="O960" s="127">
        <v>-0.31264133820162415</v>
      </c>
      <c r="P960" s="127">
        <v>0.77681853363903852</v>
      </c>
      <c r="Q960" s="127">
        <v>1.2186917160166089</v>
      </c>
      <c r="R960" s="4">
        <v>46630</v>
      </c>
      <c r="S960" s="4">
        <v>48530</v>
      </c>
      <c r="T960" s="173">
        <v>11632.316666666666</v>
      </c>
      <c r="U960" s="173">
        <v>-0.81666666666751553</v>
      </c>
      <c r="V960" s="4">
        <v>170943</v>
      </c>
      <c r="W960" s="4">
        <v>-8491</v>
      </c>
      <c r="X960" s="173">
        <v>17.91666666666606</v>
      </c>
      <c r="Y960" s="126">
        <v>-156</v>
      </c>
      <c r="Z960" s="126">
        <v>50806</v>
      </c>
      <c r="AA960" s="126">
        <v>50650</v>
      </c>
      <c r="AB960" s="126">
        <v>1900</v>
      </c>
      <c r="AC960" s="126">
        <v>13945</v>
      </c>
      <c r="AD960" s="176" t="e">
        <v>#REF!</v>
      </c>
      <c r="AE960" s="177">
        <v>7.4446891585209354E-2</v>
      </c>
      <c r="AF960" s="177">
        <v>-7.6978840725117786E-4</v>
      </c>
      <c r="AG960" s="177">
        <v>0.18872658488611832</v>
      </c>
      <c r="AH960" s="177">
        <v>2.9678500385884692</v>
      </c>
      <c r="AI960" s="127">
        <v>7.5806967334501443E-2</v>
      </c>
      <c r="AJ960" s="127" t="s">
        <v>21</v>
      </c>
      <c r="AK960" s="4">
        <v>0</v>
      </c>
      <c r="AL960" s="178">
        <v>11600</v>
      </c>
      <c r="AM960" s="178">
        <v>11500</v>
      </c>
      <c r="AN960" s="178">
        <v>11400</v>
      </c>
      <c r="AO960" s="178">
        <v>11800</v>
      </c>
      <c r="AS960" s="4">
        <v>2.1601849505953887</v>
      </c>
      <c r="AT960" s="4">
        <v>1.997532894736842</v>
      </c>
      <c r="AU960" s="4">
        <v>0.9511245359924303</v>
      </c>
      <c r="AV960" s="4">
        <v>0.24580514802776068</v>
      </c>
      <c r="AW960" s="4">
        <v>0.20515700542071594</v>
      </c>
      <c r="AX960" s="4">
        <v>3.1799566369549503E-2</v>
      </c>
      <c r="AY960" s="4">
        <v>19.01195652173913</v>
      </c>
      <c r="AZ960" s="4">
        <v>133.71428571428572</v>
      </c>
      <c r="BA960" s="4">
        <v>26.670854271356784</v>
      </c>
      <c r="BB960" s="4">
        <v>26.788732394366196</v>
      </c>
      <c r="BC960" s="4">
        <v>17.362599771949828</v>
      </c>
      <c r="BD960" s="4">
        <v>95.2</v>
      </c>
      <c r="BE960" s="4">
        <v>7.7152542372881356</v>
      </c>
      <c r="BF960" s="4">
        <v>21.941176470588236</v>
      </c>
      <c r="BG960" s="4">
        <v>4.575592295892279</v>
      </c>
      <c r="BH960" s="4">
        <v>4.468098958333333</v>
      </c>
      <c r="BI960" s="4">
        <v>3</v>
      </c>
      <c r="BJ960" s="4">
        <v>0</v>
      </c>
      <c r="BK960" s="4">
        <v>1614.9</v>
      </c>
      <c r="BL960" s="4">
        <v>39.900000000000091</v>
      </c>
      <c r="BM960" s="4">
        <v>7646</v>
      </c>
      <c r="BN960" s="4">
        <v>212</v>
      </c>
      <c r="BO960" s="4">
        <v>1.8</v>
      </c>
      <c r="BP960" s="4">
        <v>-0.74999999999999978</v>
      </c>
      <c r="BQ960" s="4">
        <v>0</v>
      </c>
      <c r="BR960" s="4">
        <v>0</v>
      </c>
      <c r="BS960" s="4">
        <v>0</v>
      </c>
      <c r="BT960" s="4">
        <v>0</v>
      </c>
      <c r="BU960" s="4">
        <v>56</v>
      </c>
      <c r="BV960" s="4">
        <v>0</v>
      </c>
      <c r="BW960" s="4">
        <v>1.8</v>
      </c>
      <c r="BX960" s="4">
        <v>-1.2</v>
      </c>
      <c r="BY960" s="4">
        <v>23</v>
      </c>
      <c r="BZ960" s="4">
        <v>0</v>
      </c>
      <c r="CA960" s="4">
        <v>0</v>
      </c>
      <c r="CB960" s="4">
        <v>0</v>
      </c>
      <c r="CC960" s="4">
        <v>434</v>
      </c>
      <c r="CD960" s="4">
        <v>61</v>
      </c>
      <c r="CE960" s="4">
        <v>2.1</v>
      </c>
      <c r="CF960" s="4">
        <v>-0.79999999999999982</v>
      </c>
      <c r="CG960" s="4">
        <v>0</v>
      </c>
      <c r="CH960" s="4">
        <v>0</v>
      </c>
      <c r="CI960" s="4">
        <v>0</v>
      </c>
      <c r="CJ960" s="4">
        <v>0</v>
      </c>
      <c r="CK960" s="4">
        <v>0</v>
      </c>
      <c r="CL960" s="4">
        <v>0</v>
      </c>
      <c r="CM960" s="4">
        <v>0</v>
      </c>
      <c r="CN960" s="4">
        <v>0</v>
      </c>
      <c r="CO960" s="4">
        <v>11</v>
      </c>
      <c r="CP960" s="4">
        <v>0</v>
      </c>
      <c r="CQ960" s="4">
        <v>0</v>
      </c>
      <c r="CR960" s="4">
        <v>0</v>
      </c>
      <c r="CS960" s="4">
        <v>1481</v>
      </c>
      <c r="CT960" s="4">
        <v>-152</v>
      </c>
      <c r="CU960" s="4">
        <v>2.25</v>
      </c>
      <c r="CV960" s="4">
        <v>-0.85000000000000009</v>
      </c>
      <c r="CW960" s="4">
        <v>0</v>
      </c>
      <c r="CX960" s="4">
        <v>0</v>
      </c>
      <c r="CY960" s="4">
        <v>0</v>
      </c>
      <c r="CZ960" s="4">
        <v>0</v>
      </c>
      <c r="DA960" s="4">
        <v>28</v>
      </c>
      <c r="DB960" s="4">
        <v>0</v>
      </c>
      <c r="DC960" s="4">
        <v>2.4</v>
      </c>
      <c r="DD960" s="4">
        <v>-2.0500000000000003</v>
      </c>
      <c r="DE960" s="4">
        <v>29</v>
      </c>
      <c r="DF960" s="4">
        <v>0</v>
      </c>
      <c r="DG960" s="4">
        <v>0</v>
      </c>
      <c r="DH960" s="4">
        <v>0</v>
      </c>
      <c r="DI960" s="4">
        <v>2282</v>
      </c>
      <c r="DJ960" s="4">
        <v>38</v>
      </c>
      <c r="DK960" s="4">
        <v>2.5499999999999998</v>
      </c>
      <c r="DL960" s="4">
        <v>-0.90000000000000036</v>
      </c>
      <c r="DM960" s="4">
        <v>0</v>
      </c>
      <c r="DN960" s="4">
        <v>0</v>
      </c>
      <c r="DO960" s="4">
        <v>0</v>
      </c>
      <c r="DP960" s="4">
        <v>0</v>
      </c>
      <c r="DQ960" s="4">
        <v>19</v>
      </c>
      <c r="DR960" s="4">
        <v>18</v>
      </c>
      <c r="DS960" s="4">
        <v>2.6</v>
      </c>
      <c r="DT960" s="4">
        <v>-2.1999999999999997</v>
      </c>
      <c r="DU960" s="4">
        <v>1</v>
      </c>
      <c r="DV960" s="4">
        <v>0</v>
      </c>
      <c r="DW960" s="4">
        <v>0</v>
      </c>
      <c r="DX960" s="4">
        <v>0</v>
      </c>
      <c r="DY960" s="4">
        <v>3421</v>
      </c>
      <c r="DZ960" s="4">
        <v>-175</v>
      </c>
      <c r="EA960" s="4">
        <v>2.85</v>
      </c>
      <c r="EB960" s="4">
        <v>-1</v>
      </c>
      <c r="EC960" s="4">
        <v>0</v>
      </c>
      <c r="ED960" s="4">
        <v>0</v>
      </c>
      <c r="EE960" s="4">
        <v>0</v>
      </c>
      <c r="EF960" s="4">
        <v>0</v>
      </c>
      <c r="EG960" s="4">
        <v>148</v>
      </c>
      <c r="EH960" s="4">
        <v>141</v>
      </c>
      <c r="EI960" s="4">
        <v>3.05</v>
      </c>
      <c r="EJ960" s="4">
        <v>-1.6500000000000004</v>
      </c>
      <c r="EK960" s="4">
        <v>101</v>
      </c>
      <c r="EL960" s="4">
        <v>0</v>
      </c>
      <c r="EM960" s="4">
        <v>0</v>
      </c>
      <c r="EN960" s="4">
        <v>0</v>
      </c>
      <c r="EO960" s="4">
        <v>18550</v>
      </c>
      <c r="EP960" s="4">
        <v>-353</v>
      </c>
      <c r="EQ960" s="4">
        <v>3.4</v>
      </c>
      <c r="ER960" s="4">
        <v>-1.0500000000000003</v>
      </c>
      <c r="ES960" s="4">
        <v>0</v>
      </c>
      <c r="ET960" s="4">
        <v>0</v>
      </c>
      <c r="EU960" s="4">
        <v>1066.3</v>
      </c>
      <c r="EV960" s="4">
        <v>395.44999999999993</v>
      </c>
      <c r="EW960" s="4">
        <v>225</v>
      </c>
      <c r="EX960" s="4">
        <v>199</v>
      </c>
      <c r="EY960" s="4">
        <v>3.55</v>
      </c>
      <c r="EZ960" s="4">
        <v>-1.4000000000000004</v>
      </c>
      <c r="FA960" s="4">
        <v>27</v>
      </c>
      <c r="FB960" s="4">
        <v>1</v>
      </c>
      <c r="FC960" s="4">
        <v>1010.95</v>
      </c>
      <c r="FD960" s="4">
        <v>49.5</v>
      </c>
      <c r="FE960" s="4">
        <v>5682</v>
      </c>
      <c r="FF960" s="4">
        <v>533</v>
      </c>
      <c r="FG960" s="4">
        <v>3.7</v>
      </c>
      <c r="FH960" s="4">
        <v>-1.4500000000000002</v>
      </c>
      <c r="FI960" s="4">
        <v>0</v>
      </c>
      <c r="FJ960" s="4">
        <v>0</v>
      </c>
      <c r="FK960" s="4">
        <v>0</v>
      </c>
      <c r="FL960" s="4">
        <v>0</v>
      </c>
      <c r="FM960" s="4">
        <v>45</v>
      </c>
      <c r="FN960" s="4">
        <v>32</v>
      </c>
      <c r="FO960" s="4">
        <v>3.95</v>
      </c>
      <c r="FP960" s="4">
        <v>-1.75</v>
      </c>
      <c r="FQ960" s="4">
        <v>10</v>
      </c>
      <c r="FR960" s="4">
        <v>1</v>
      </c>
      <c r="FS960" s="4">
        <v>923.85</v>
      </c>
      <c r="FT960" s="4">
        <v>58.5</v>
      </c>
      <c r="FU960" s="4">
        <v>16721</v>
      </c>
      <c r="FV960" s="4">
        <v>96</v>
      </c>
      <c r="FW960" s="4">
        <v>4.25</v>
      </c>
      <c r="FX960" s="4">
        <v>-1.7999999999999998</v>
      </c>
      <c r="FY960" s="4">
        <v>0</v>
      </c>
      <c r="FZ960" s="4">
        <v>0</v>
      </c>
      <c r="GA960" s="4">
        <v>0</v>
      </c>
      <c r="GB960" s="4">
        <v>0</v>
      </c>
      <c r="GC960" s="4">
        <v>312</v>
      </c>
      <c r="GD960" s="4">
        <v>-9</v>
      </c>
      <c r="GE960" s="4">
        <v>4.5999999999999996</v>
      </c>
      <c r="GF960" s="4">
        <v>-1.75</v>
      </c>
      <c r="GG960" s="4">
        <v>316</v>
      </c>
      <c r="GH960" s="4">
        <v>0</v>
      </c>
      <c r="GI960" s="4">
        <v>806.2</v>
      </c>
      <c r="GJ960" s="4">
        <v>36.200000000000045</v>
      </c>
      <c r="GK960" s="4">
        <v>12146</v>
      </c>
      <c r="GL960" s="4">
        <v>1713</v>
      </c>
      <c r="GM960" s="4">
        <v>4.8</v>
      </c>
      <c r="GN960" s="4">
        <v>-2.1000000000000005</v>
      </c>
      <c r="GO960" s="4">
        <v>0</v>
      </c>
      <c r="GP960" s="4">
        <v>0</v>
      </c>
      <c r="GQ960" s="4">
        <v>768.5</v>
      </c>
      <c r="GR960" s="4">
        <v>233</v>
      </c>
      <c r="GS960" s="4">
        <v>355</v>
      </c>
      <c r="GT960" s="4">
        <v>44</v>
      </c>
      <c r="GU960" s="4">
        <v>5</v>
      </c>
      <c r="GV960" s="4">
        <v>-2.5999999999999996</v>
      </c>
      <c r="GW960" s="4">
        <v>278</v>
      </c>
      <c r="GX960" s="4">
        <v>0</v>
      </c>
      <c r="GY960" s="4">
        <v>0</v>
      </c>
      <c r="GZ960" s="4">
        <v>0</v>
      </c>
      <c r="HA960" s="4">
        <v>9074</v>
      </c>
      <c r="HB960" s="4">
        <v>-42</v>
      </c>
      <c r="HC960" s="4">
        <v>5.4</v>
      </c>
      <c r="HD960" s="4">
        <v>-2.75</v>
      </c>
      <c r="HE960" s="4">
        <v>1</v>
      </c>
      <c r="HF960" s="4">
        <v>0</v>
      </c>
      <c r="HG960" s="4">
        <v>0</v>
      </c>
      <c r="HH960" s="4">
        <v>0</v>
      </c>
      <c r="HI960" s="4">
        <v>1097</v>
      </c>
      <c r="HJ960" s="4">
        <v>-66</v>
      </c>
      <c r="HK960" s="4">
        <v>5.9</v>
      </c>
      <c r="HL960" s="4">
        <v>-3.0999999999999996</v>
      </c>
      <c r="HM960" s="4">
        <v>920</v>
      </c>
      <c r="HN960" s="4">
        <v>17</v>
      </c>
      <c r="HO960" s="4">
        <v>615</v>
      </c>
      <c r="HP960" s="4">
        <v>42.450000000000045</v>
      </c>
      <c r="HQ960" s="4">
        <v>17491</v>
      </c>
      <c r="HR960" s="4">
        <v>2762</v>
      </c>
      <c r="HS960" s="4">
        <v>6.6</v>
      </c>
      <c r="HT960" s="4">
        <v>-3.8499999999999996</v>
      </c>
      <c r="HU960" s="4">
        <v>7</v>
      </c>
      <c r="HV960" s="4">
        <v>0</v>
      </c>
      <c r="HW960" s="4">
        <v>561.20000000000005</v>
      </c>
      <c r="HX960" s="4">
        <v>11.200000000000045</v>
      </c>
      <c r="HY960" s="4">
        <v>936</v>
      </c>
      <c r="HZ960" s="4">
        <v>-75</v>
      </c>
      <c r="IA960" s="4">
        <v>7.3</v>
      </c>
      <c r="IB960" s="4">
        <v>-4.7500000000000009</v>
      </c>
      <c r="IC960" s="4">
        <v>398</v>
      </c>
      <c r="ID960" s="4">
        <v>-4</v>
      </c>
      <c r="IE960" s="4">
        <v>516</v>
      </c>
      <c r="IF960" s="4">
        <v>43.350000000000023</v>
      </c>
      <c r="IG960" s="4">
        <v>10615</v>
      </c>
      <c r="IH960" s="4">
        <v>-266</v>
      </c>
      <c r="II960" s="4">
        <v>8.4</v>
      </c>
      <c r="IJ960" s="4">
        <v>-5.75</v>
      </c>
      <c r="IK960" s="4">
        <v>71</v>
      </c>
      <c r="IL960" s="4">
        <v>0</v>
      </c>
      <c r="IM960" s="4">
        <v>474.9</v>
      </c>
      <c r="IN960" s="4">
        <v>37.849999999999966</v>
      </c>
      <c r="IO960" s="4">
        <v>1902</v>
      </c>
      <c r="IP960" s="4">
        <v>166</v>
      </c>
      <c r="IQ960" s="4">
        <v>9.9</v>
      </c>
      <c r="IR960" s="4">
        <v>-7.2000000000000011</v>
      </c>
      <c r="IS960" s="4">
        <v>877</v>
      </c>
      <c r="IT960" s="4">
        <v>-2</v>
      </c>
      <c r="IU960" s="4">
        <v>417</v>
      </c>
      <c r="IV960" s="4">
        <v>31.899999999999977</v>
      </c>
      <c r="IW960" s="4">
        <v>15227</v>
      </c>
      <c r="IX960" s="4">
        <v>1711</v>
      </c>
      <c r="IY960" s="4">
        <v>12</v>
      </c>
      <c r="IZ960" s="4">
        <v>-8.75</v>
      </c>
      <c r="JA960" s="4">
        <v>40</v>
      </c>
      <c r="JB960" s="4">
        <v>-12</v>
      </c>
      <c r="JC960" s="4">
        <v>370</v>
      </c>
      <c r="JD960" s="4">
        <v>26.199999999999989</v>
      </c>
      <c r="JE960" s="4">
        <v>3808</v>
      </c>
      <c r="JF960" s="4">
        <v>1013</v>
      </c>
      <c r="JG960" s="4">
        <v>14.9</v>
      </c>
      <c r="JH960" s="4">
        <v>-10.549999999999999</v>
      </c>
      <c r="JI960" s="4">
        <v>2360</v>
      </c>
      <c r="JJ960" s="4">
        <v>1</v>
      </c>
      <c r="JK960" s="4">
        <v>319.3</v>
      </c>
      <c r="JL960" s="4">
        <v>24</v>
      </c>
      <c r="JM960" s="4">
        <v>18208</v>
      </c>
      <c r="JN960" s="4">
        <v>2879</v>
      </c>
      <c r="JO960" s="4">
        <v>19.149999999999999</v>
      </c>
      <c r="JP960" s="4">
        <v>-12.600000000000001</v>
      </c>
      <c r="JQ960" s="5">
        <v>289</v>
      </c>
      <c r="JR960" s="4">
        <v>15</v>
      </c>
      <c r="JS960" s="4">
        <v>279.35000000000002</v>
      </c>
      <c r="JT960" s="4">
        <v>26.700000000000017</v>
      </c>
      <c r="JU960" s="4">
        <v>6341</v>
      </c>
      <c r="JV960" s="4">
        <v>1213</v>
      </c>
      <c r="JW960" s="4">
        <v>24.45</v>
      </c>
      <c r="JX960" s="4">
        <v>-14.55</v>
      </c>
      <c r="JY960" s="4">
        <v>5867</v>
      </c>
      <c r="JZ960" s="4">
        <v>-146</v>
      </c>
      <c r="KA960" s="4">
        <v>233.2</v>
      </c>
      <c r="KB960" s="4">
        <v>17.899999999999977</v>
      </c>
      <c r="KC960" s="4">
        <v>26845</v>
      </c>
      <c r="KD960" s="4">
        <v>3285</v>
      </c>
      <c r="KE960" s="4">
        <v>31.9</v>
      </c>
      <c r="KF960" s="4">
        <v>-17.25</v>
      </c>
      <c r="KG960" s="4">
        <v>1536</v>
      </c>
      <c r="KH960" s="4">
        <v>147</v>
      </c>
      <c r="KI960" s="4">
        <v>196.1</v>
      </c>
      <c r="KJ960" s="4">
        <v>18.650000000000006</v>
      </c>
      <c r="KK960" s="4">
        <v>6863</v>
      </c>
      <c r="KL960" s="4">
        <v>2863</v>
      </c>
      <c r="KM960" s="4">
        <v>41.8</v>
      </c>
      <c r="KN960" s="4">
        <v>-20.300000000000004</v>
      </c>
      <c r="KO960" s="4">
        <v>15788</v>
      </c>
      <c r="KP960" s="4">
        <v>239</v>
      </c>
      <c r="KQ960" s="4">
        <v>156.9</v>
      </c>
      <c r="KR960" s="4">
        <v>13.150000000000006</v>
      </c>
      <c r="KS960" s="4">
        <v>34105</v>
      </c>
      <c r="KT960" s="4">
        <v>8321</v>
      </c>
      <c r="KU960" s="4">
        <v>54.45</v>
      </c>
      <c r="KV960" s="4">
        <v>-23.700000000000003</v>
      </c>
      <c r="KW960" s="4">
        <v>3648</v>
      </c>
      <c r="KX960" s="4">
        <v>820</v>
      </c>
      <c r="KY960" s="4">
        <v>122.65</v>
      </c>
      <c r="KZ960" s="4">
        <v>10.350000000000009</v>
      </c>
      <c r="LA960" s="4">
        <v>7287</v>
      </c>
      <c r="LB960" s="4">
        <v>3000</v>
      </c>
      <c r="LC960" s="4">
        <v>70.5</v>
      </c>
      <c r="LD960" s="4">
        <v>-27.099999999999994</v>
      </c>
    </row>
    <row r="961" spans="1:316" x14ac:dyDescent="0.25">
      <c r="A961" s="171">
        <v>44071.423706250003</v>
      </c>
      <c r="B961" s="172">
        <v>0.42222222222222222</v>
      </c>
      <c r="C961" s="4">
        <v>11618.15</v>
      </c>
      <c r="D961" s="4">
        <v>11600</v>
      </c>
      <c r="E961" s="173">
        <v>28</v>
      </c>
      <c r="F961" s="173">
        <v>-91.550000000000011</v>
      </c>
      <c r="G961" s="173">
        <v>313.89999999999998</v>
      </c>
      <c r="H961" s="173">
        <v>1860.0000000000005</v>
      </c>
      <c r="I961" s="173">
        <v>-3572</v>
      </c>
      <c r="J961" s="173">
        <v>5432</v>
      </c>
      <c r="K961" s="127">
        <v>12.55</v>
      </c>
      <c r="L961" s="127">
        <v>17.850000000000001</v>
      </c>
      <c r="M961" s="127">
        <v>-3.17</v>
      </c>
      <c r="N961" s="127">
        <v>6.0000000000002274E-2</v>
      </c>
      <c r="O961" s="127">
        <v>-0.32418527993728902</v>
      </c>
      <c r="P961" s="127">
        <v>0.7774086889348466</v>
      </c>
      <c r="Q961" s="127">
        <v>1.2185835004946766</v>
      </c>
      <c r="R961" s="4">
        <v>46611</v>
      </c>
      <c r="S961" s="4">
        <v>48483</v>
      </c>
      <c r="T961" s="173">
        <v>11633.133333333333</v>
      </c>
      <c r="U961" s="173">
        <v>2.2833333333328483</v>
      </c>
      <c r="V961" s="4">
        <v>171038</v>
      </c>
      <c r="W961" s="4">
        <v>-8536</v>
      </c>
      <c r="X961" s="173">
        <v>14.983333333333576</v>
      </c>
      <c r="Y961" s="126">
        <v>-137</v>
      </c>
      <c r="Z961" s="126">
        <v>50761</v>
      </c>
      <c r="AA961" s="126">
        <v>50624</v>
      </c>
      <c r="AB961" s="126">
        <v>1872</v>
      </c>
      <c r="AC961" s="126">
        <v>13945</v>
      </c>
      <c r="AD961" s="176" t="e">
        <v>#REF!</v>
      </c>
      <c r="AE961" s="177">
        <v>8.0747878949108329E-2</v>
      </c>
      <c r="AF961" s="177">
        <v>6.9129568785749002E-4</v>
      </c>
      <c r="AG961" s="177">
        <v>0.2723066537495728</v>
      </c>
      <c r="AH961" s="177">
        <v>3.52081504820972</v>
      </c>
      <c r="AI961" s="127">
        <v>8.789675293000572E-2</v>
      </c>
      <c r="AJ961" s="127" t="s">
        <v>21</v>
      </c>
      <c r="AK961" s="4">
        <v>0</v>
      </c>
      <c r="AL961" s="178">
        <v>11600</v>
      </c>
      <c r="AM961" s="178">
        <v>11500</v>
      </c>
      <c r="AN961" s="178">
        <v>11400</v>
      </c>
      <c r="AO961" s="178">
        <v>11800</v>
      </c>
      <c r="AS961" s="4">
        <v>2.1601849505953887</v>
      </c>
      <c r="AT961" s="4">
        <v>1.997532894736842</v>
      </c>
      <c r="AU961" s="4">
        <v>0.9511245359924303</v>
      </c>
      <c r="AV961" s="4">
        <v>0.24580514802776068</v>
      </c>
      <c r="AW961" s="4">
        <v>0.20515700542071594</v>
      </c>
      <c r="AX961" s="4">
        <v>3.1799566369549503E-2</v>
      </c>
      <c r="AY961" s="4">
        <v>19.01195652173913</v>
      </c>
      <c r="AZ961" s="4">
        <v>133.71428571428572</v>
      </c>
      <c r="BA961" s="4">
        <v>26.670854271356784</v>
      </c>
      <c r="BB961" s="4">
        <v>26.788732394366196</v>
      </c>
      <c r="BC961" s="4">
        <v>17.362599771949828</v>
      </c>
      <c r="BD961" s="4">
        <v>95.2</v>
      </c>
      <c r="BE961" s="4">
        <v>7.7152542372881356</v>
      </c>
      <c r="BF961" s="4">
        <v>21.941176470588236</v>
      </c>
      <c r="BG961" s="4">
        <v>4.575592295892279</v>
      </c>
      <c r="BH961" s="4">
        <v>4.468098958333333</v>
      </c>
      <c r="BI961" s="4">
        <v>3</v>
      </c>
      <c r="BJ961" s="4">
        <v>0</v>
      </c>
      <c r="BK961" s="4">
        <v>1614.9</v>
      </c>
      <c r="BL961" s="4">
        <v>39.900000000000091</v>
      </c>
      <c r="BM961" s="4">
        <v>7646</v>
      </c>
      <c r="BN961" s="4">
        <v>212</v>
      </c>
      <c r="BO961" s="4">
        <v>1.85</v>
      </c>
      <c r="BP961" s="4">
        <v>-0.69999999999999973</v>
      </c>
      <c r="BQ961" s="4">
        <v>0</v>
      </c>
      <c r="BR961" s="4">
        <v>0</v>
      </c>
      <c r="BS961" s="4">
        <v>0</v>
      </c>
      <c r="BT961" s="4">
        <v>0</v>
      </c>
      <c r="BU961" s="4">
        <v>56</v>
      </c>
      <c r="BV961" s="4">
        <v>0</v>
      </c>
      <c r="BW961" s="4">
        <v>1.8</v>
      </c>
      <c r="BX961" s="4">
        <v>-1.2</v>
      </c>
      <c r="BY961" s="4">
        <v>23</v>
      </c>
      <c r="BZ961" s="4">
        <v>0</v>
      </c>
      <c r="CA961" s="4">
        <v>0</v>
      </c>
      <c r="CB961" s="4">
        <v>0</v>
      </c>
      <c r="CC961" s="4">
        <v>434</v>
      </c>
      <c r="CD961" s="4">
        <v>61</v>
      </c>
      <c r="CE961" s="4">
        <v>2.0499999999999998</v>
      </c>
      <c r="CF961" s="4">
        <v>-0.85000000000000009</v>
      </c>
      <c r="CG961" s="4">
        <v>0</v>
      </c>
      <c r="CH961" s="4">
        <v>0</v>
      </c>
      <c r="CI961" s="4">
        <v>0</v>
      </c>
      <c r="CJ961" s="4">
        <v>0</v>
      </c>
      <c r="CK961" s="4">
        <v>0</v>
      </c>
      <c r="CL961" s="4">
        <v>0</v>
      </c>
      <c r="CM961" s="4">
        <v>0</v>
      </c>
      <c r="CN961" s="4">
        <v>0</v>
      </c>
      <c r="CO961" s="4">
        <v>11</v>
      </c>
      <c r="CP961" s="4">
        <v>0</v>
      </c>
      <c r="CQ961" s="4">
        <v>0</v>
      </c>
      <c r="CR961" s="4">
        <v>0</v>
      </c>
      <c r="CS961" s="4">
        <v>1481</v>
      </c>
      <c r="CT961" s="4">
        <v>-152</v>
      </c>
      <c r="CU961" s="4">
        <v>2.25</v>
      </c>
      <c r="CV961" s="4">
        <v>-0.85000000000000009</v>
      </c>
      <c r="CW961" s="4">
        <v>0</v>
      </c>
      <c r="CX961" s="4">
        <v>0</v>
      </c>
      <c r="CY961" s="4">
        <v>0</v>
      </c>
      <c r="CZ961" s="4">
        <v>0</v>
      </c>
      <c r="DA961" s="4">
        <v>28</v>
      </c>
      <c r="DB961" s="4">
        <v>0</v>
      </c>
      <c r="DC961" s="4">
        <v>2.4</v>
      </c>
      <c r="DD961" s="4">
        <v>-2.0500000000000003</v>
      </c>
      <c r="DE961" s="4">
        <v>29</v>
      </c>
      <c r="DF961" s="4">
        <v>0</v>
      </c>
      <c r="DG961" s="4">
        <v>0</v>
      </c>
      <c r="DH961" s="4">
        <v>0</v>
      </c>
      <c r="DI961" s="4">
        <v>2282</v>
      </c>
      <c r="DJ961" s="4">
        <v>38</v>
      </c>
      <c r="DK961" s="4">
        <v>2.5499999999999998</v>
      </c>
      <c r="DL961" s="4">
        <v>-0.90000000000000036</v>
      </c>
      <c r="DM961" s="4">
        <v>0</v>
      </c>
      <c r="DN961" s="4">
        <v>0</v>
      </c>
      <c r="DO961" s="4">
        <v>0</v>
      </c>
      <c r="DP961" s="4">
        <v>0</v>
      </c>
      <c r="DQ961" s="4">
        <v>19</v>
      </c>
      <c r="DR961" s="4">
        <v>18</v>
      </c>
      <c r="DS961" s="4">
        <v>2.6</v>
      </c>
      <c r="DT961" s="4">
        <v>-2.1999999999999997</v>
      </c>
      <c r="DU961" s="4">
        <v>1</v>
      </c>
      <c r="DV961" s="4">
        <v>0</v>
      </c>
      <c r="DW961" s="4">
        <v>0</v>
      </c>
      <c r="DX961" s="4">
        <v>0</v>
      </c>
      <c r="DY961" s="4">
        <v>3421</v>
      </c>
      <c r="DZ961" s="4">
        <v>-175</v>
      </c>
      <c r="EA961" s="4">
        <v>2.85</v>
      </c>
      <c r="EB961" s="4">
        <v>-1</v>
      </c>
      <c r="EC961" s="4">
        <v>0</v>
      </c>
      <c r="ED961" s="4">
        <v>0</v>
      </c>
      <c r="EE961" s="4">
        <v>0</v>
      </c>
      <c r="EF961" s="4">
        <v>0</v>
      </c>
      <c r="EG961" s="4">
        <v>109</v>
      </c>
      <c r="EH961" s="4">
        <v>102</v>
      </c>
      <c r="EI961" s="4">
        <v>3.05</v>
      </c>
      <c r="EJ961" s="4">
        <v>-1.6500000000000004</v>
      </c>
      <c r="EK961" s="4">
        <v>101</v>
      </c>
      <c r="EL961" s="4">
        <v>0</v>
      </c>
      <c r="EM961" s="4">
        <v>0</v>
      </c>
      <c r="EN961" s="4">
        <v>0</v>
      </c>
      <c r="EO961" s="4">
        <v>18550</v>
      </c>
      <c r="EP961" s="4">
        <v>-353</v>
      </c>
      <c r="EQ961" s="4">
        <v>3.3</v>
      </c>
      <c r="ER961" s="4">
        <v>-1.1500000000000004</v>
      </c>
      <c r="ES961" s="4">
        <v>0</v>
      </c>
      <c r="ET961" s="4">
        <v>0</v>
      </c>
      <c r="EU961" s="4">
        <v>1066.3</v>
      </c>
      <c r="EV961" s="4">
        <v>395.44999999999993</v>
      </c>
      <c r="EW961" s="4">
        <v>225</v>
      </c>
      <c r="EX961" s="4">
        <v>199</v>
      </c>
      <c r="EY961" s="4">
        <v>3.55</v>
      </c>
      <c r="EZ961" s="4">
        <v>-1.4000000000000004</v>
      </c>
      <c r="FA961" s="4">
        <v>27</v>
      </c>
      <c r="FB961" s="4">
        <v>1</v>
      </c>
      <c r="FC961" s="4">
        <v>1010.95</v>
      </c>
      <c r="FD961" s="4">
        <v>49.5</v>
      </c>
      <c r="FE961" s="4">
        <v>5682</v>
      </c>
      <c r="FF961" s="4">
        <v>533</v>
      </c>
      <c r="FG961" s="4">
        <v>3.65</v>
      </c>
      <c r="FH961" s="4">
        <v>-1.5000000000000004</v>
      </c>
      <c r="FI961" s="4">
        <v>0</v>
      </c>
      <c r="FJ961" s="4">
        <v>0</v>
      </c>
      <c r="FK961" s="4">
        <v>0</v>
      </c>
      <c r="FL961" s="4">
        <v>0</v>
      </c>
      <c r="FM961" s="4">
        <v>45</v>
      </c>
      <c r="FN961" s="4">
        <v>32</v>
      </c>
      <c r="FO961" s="4">
        <v>3.95</v>
      </c>
      <c r="FP961" s="4">
        <v>-1.75</v>
      </c>
      <c r="FQ961" s="4">
        <v>10</v>
      </c>
      <c r="FR961" s="4">
        <v>1</v>
      </c>
      <c r="FS961" s="4">
        <v>923.85</v>
      </c>
      <c r="FT961" s="4">
        <v>58.5</v>
      </c>
      <c r="FU961" s="4">
        <v>16721</v>
      </c>
      <c r="FV961" s="4">
        <v>96</v>
      </c>
      <c r="FW961" s="4">
        <v>4.2</v>
      </c>
      <c r="FX961" s="4">
        <v>-1.8499999999999996</v>
      </c>
      <c r="FY961" s="4">
        <v>0</v>
      </c>
      <c r="FZ961" s="4">
        <v>0</v>
      </c>
      <c r="GA961" s="4">
        <v>0</v>
      </c>
      <c r="GB961" s="4">
        <v>0</v>
      </c>
      <c r="GC961" s="4">
        <v>312</v>
      </c>
      <c r="GD961" s="4">
        <v>-9</v>
      </c>
      <c r="GE961" s="4">
        <v>4.5999999999999996</v>
      </c>
      <c r="GF961" s="4">
        <v>-1.75</v>
      </c>
      <c r="GG961" s="4">
        <v>316</v>
      </c>
      <c r="GH961" s="4">
        <v>0</v>
      </c>
      <c r="GI961" s="4">
        <v>806.2</v>
      </c>
      <c r="GJ961" s="4">
        <v>36.200000000000045</v>
      </c>
      <c r="GK961" s="4">
        <v>12146</v>
      </c>
      <c r="GL961" s="4">
        <v>1713</v>
      </c>
      <c r="GM961" s="4">
        <v>4.75</v>
      </c>
      <c r="GN961" s="4">
        <v>-2.1500000000000004</v>
      </c>
      <c r="GO961" s="4">
        <v>0</v>
      </c>
      <c r="GP961" s="4">
        <v>0</v>
      </c>
      <c r="GQ961" s="4">
        <v>768.5</v>
      </c>
      <c r="GR961" s="4">
        <v>233</v>
      </c>
      <c r="GS961" s="4">
        <v>355</v>
      </c>
      <c r="GT961" s="4">
        <v>44</v>
      </c>
      <c r="GU961" s="4">
        <v>5.05</v>
      </c>
      <c r="GV961" s="4">
        <v>-2.5499999999999998</v>
      </c>
      <c r="GW961" s="4">
        <v>278</v>
      </c>
      <c r="GX961" s="4">
        <v>0</v>
      </c>
      <c r="GY961" s="4">
        <v>0</v>
      </c>
      <c r="GZ961" s="4">
        <v>0</v>
      </c>
      <c r="HA961" s="4">
        <v>9074</v>
      </c>
      <c r="HB961" s="4">
        <v>-42</v>
      </c>
      <c r="HC961" s="4">
        <v>5.4</v>
      </c>
      <c r="HD961" s="4">
        <v>-2.75</v>
      </c>
      <c r="HE961" s="4">
        <v>1</v>
      </c>
      <c r="HF961" s="4">
        <v>0</v>
      </c>
      <c r="HG961" s="4">
        <v>0</v>
      </c>
      <c r="HH961" s="4">
        <v>0</v>
      </c>
      <c r="HI961" s="4">
        <v>1097</v>
      </c>
      <c r="HJ961" s="4">
        <v>-66</v>
      </c>
      <c r="HK961" s="4">
        <v>5.9</v>
      </c>
      <c r="HL961" s="4">
        <v>-3.0999999999999996</v>
      </c>
      <c r="HM961" s="4">
        <v>920</v>
      </c>
      <c r="HN961" s="4">
        <v>17</v>
      </c>
      <c r="HO961" s="4">
        <v>615</v>
      </c>
      <c r="HP961" s="4">
        <v>42.450000000000045</v>
      </c>
      <c r="HQ961" s="4">
        <v>17491</v>
      </c>
      <c r="HR961" s="4">
        <v>2762</v>
      </c>
      <c r="HS961" s="4">
        <v>6.55</v>
      </c>
      <c r="HT961" s="4">
        <v>-3.8999999999999995</v>
      </c>
      <c r="HU961" s="4">
        <v>7</v>
      </c>
      <c r="HV961" s="4">
        <v>0</v>
      </c>
      <c r="HW961" s="4">
        <v>572.6</v>
      </c>
      <c r="HX961" s="4">
        <v>22.600000000000023</v>
      </c>
      <c r="HY961" s="4">
        <v>936</v>
      </c>
      <c r="HZ961" s="4">
        <v>-75</v>
      </c>
      <c r="IA961" s="4">
        <v>7.25</v>
      </c>
      <c r="IB961" s="4">
        <v>-4.8000000000000007</v>
      </c>
      <c r="IC961" s="4">
        <v>398</v>
      </c>
      <c r="ID961" s="4">
        <v>-4</v>
      </c>
      <c r="IE961" s="4">
        <v>516</v>
      </c>
      <c r="IF961" s="4">
        <v>43.350000000000023</v>
      </c>
      <c r="IG961" s="4">
        <v>10615</v>
      </c>
      <c r="IH961" s="4">
        <v>-266</v>
      </c>
      <c r="II961" s="4">
        <v>8.3000000000000007</v>
      </c>
      <c r="IJ961" s="4">
        <v>-5.85</v>
      </c>
      <c r="IK961" s="4">
        <v>71</v>
      </c>
      <c r="IL961" s="4">
        <v>0</v>
      </c>
      <c r="IM961" s="4">
        <v>474.9</v>
      </c>
      <c r="IN961" s="4">
        <v>37.849999999999966</v>
      </c>
      <c r="IO961" s="4">
        <v>1902</v>
      </c>
      <c r="IP961" s="4">
        <v>166</v>
      </c>
      <c r="IQ961" s="4">
        <v>9.6999999999999993</v>
      </c>
      <c r="IR961" s="4">
        <v>-7.4000000000000021</v>
      </c>
      <c r="IS961" s="4">
        <v>877</v>
      </c>
      <c r="IT961" s="4">
        <v>-2</v>
      </c>
      <c r="IU961" s="4">
        <v>420.5</v>
      </c>
      <c r="IV961" s="4">
        <v>35.399999999999977</v>
      </c>
      <c r="IW961" s="4">
        <v>15227</v>
      </c>
      <c r="IX961" s="4">
        <v>1711</v>
      </c>
      <c r="IY961" s="4">
        <v>11.95</v>
      </c>
      <c r="IZ961" s="4">
        <v>-8.8000000000000007</v>
      </c>
      <c r="JA961" s="4">
        <v>40</v>
      </c>
      <c r="JB961" s="4">
        <v>-12</v>
      </c>
      <c r="JC961" s="4">
        <v>373</v>
      </c>
      <c r="JD961" s="4">
        <v>29.199999999999989</v>
      </c>
      <c r="JE961" s="4">
        <v>3808</v>
      </c>
      <c r="JF961" s="4">
        <v>1013</v>
      </c>
      <c r="JG961" s="4">
        <v>14.7</v>
      </c>
      <c r="JH961" s="4">
        <v>-10.75</v>
      </c>
      <c r="JI961" s="4">
        <v>2360</v>
      </c>
      <c r="JJ961" s="4">
        <v>1</v>
      </c>
      <c r="JK961" s="4">
        <v>324.39999999999998</v>
      </c>
      <c r="JL961" s="4">
        <v>29.099999999999966</v>
      </c>
      <c r="JM961" s="4">
        <v>18208</v>
      </c>
      <c r="JN961" s="4">
        <v>2879</v>
      </c>
      <c r="JO961" s="4">
        <v>18.75</v>
      </c>
      <c r="JP961" s="4">
        <v>-13</v>
      </c>
      <c r="JQ961" s="5">
        <v>289</v>
      </c>
      <c r="JR961" s="4">
        <v>15</v>
      </c>
      <c r="JS961" s="4">
        <v>279.2</v>
      </c>
      <c r="JT961" s="4">
        <v>26.549999999999983</v>
      </c>
      <c r="JU961" s="4">
        <v>6341</v>
      </c>
      <c r="JV961" s="4">
        <v>1213</v>
      </c>
      <c r="JW961" s="4">
        <v>23.9</v>
      </c>
      <c r="JX961" s="4">
        <v>-15.100000000000001</v>
      </c>
      <c r="JY961" s="4">
        <v>5867</v>
      </c>
      <c r="JZ961" s="4">
        <v>-146</v>
      </c>
      <c r="KA961" s="4">
        <v>238.2</v>
      </c>
      <c r="KB961" s="4">
        <v>22.899999999999977</v>
      </c>
      <c r="KC961" s="4">
        <v>26845</v>
      </c>
      <c r="KD961" s="4">
        <v>3285</v>
      </c>
      <c r="KE961" s="4">
        <v>31.3</v>
      </c>
      <c r="KF961" s="4">
        <v>-17.849999999999998</v>
      </c>
      <c r="KG961" s="4">
        <v>1536</v>
      </c>
      <c r="KH961" s="4">
        <v>147</v>
      </c>
      <c r="KI961" s="4">
        <v>197.95</v>
      </c>
      <c r="KJ961" s="4">
        <v>20.5</v>
      </c>
      <c r="KK961" s="4">
        <v>6863</v>
      </c>
      <c r="KL961" s="4">
        <v>2863</v>
      </c>
      <c r="KM961" s="4">
        <v>40.75</v>
      </c>
      <c r="KN961" s="4">
        <v>-21.35</v>
      </c>
      <c r="KO961" s="4">
        <v>15788</v>
      </c>
      <c r="KP961" s="4">
        <v>239</v>
      </c>
      <c r="KQ961" s="4">
        <v>159.65</v>
      </c>
      <c r="KR961" s="4">
        <v>15.900000000000006</v>
      </c>
      <c r="KS961" s="4">
        <v>34105</v>
      </c>
      <c r="KT961" s="4">
        <v>8321</v>
      </c>
      <c r="KU961" s="4">
        <v>53.2</v>
      </c>
      <c r="KV961" s="4">
        <v>-24.950000000000003</v>
      </c>
      <c r="KW961" s="4">
        <v>3648</v>
      </c>
      <c r="KX961" s="4">
        <v>820</v>
      </c>
      <c r="KY961" s="4">
        <v>125.85</v>
      </c>
      <c r="KZ961" s="4">
        <v>13.549999999999997</v>
      </c>
      <c r="LA961" s="4">
        <v>7287</v>
      </c>
      <c r="LB961" s="4">
        <v>3000</v>
      </c>
      <c r="LC961" s="4">
        <v>68.849999999999994</v>
      </c>
      <c r="LD961" s="4">
        <v>-28.75</v>
      </c>
    </row>
    <row r="962" spans="1:316" x14ac:dyDescent="0.25">
      <c r="A962" s="171">
        <v>44071.421722685183</v>
      </c>
      <c r="B962" s="172">
        <v>0.4201388888888889</v>
      </c>
      <c r="C962" s="4">
        <v>11611.65</v>
      </c>
      <c r="D962" s="4">
        <v>11600</v>
      </c>
      <c r="E962" s="173">
        <v>35.300000000000004</v>
      </c>
      <c r="F962" s="173">
        <v>-96.40000000000002</v>
      </c>
      <c r="G962" s="173">
        <v>313.89999999999998</v>
      </c>
      <c r="H962" s="173">
        <v>1875.4499999999998</v>
      </c>
      <c r="I962" s="173">
        <v>-3587.3499999999995</v>
      </c>
      <c r="J962" s="173">
        <v>5462.7999999999993</v>
      </c>
      <c r="K962" s="127">
        <v>12.55</v>
      </c>
      <c r="L962" s="127">
        <v>17.850000000000001</v>
      </c>
      <c r="M962" s="127">
        <v>-3.17</v>
      </c>
      <c r="N962" s="127">
        <v>6.0000000000002274E-2</v>
      </c>
      <c r="O962" s="127">
        <v>-0.30395427945412429</v>
      </c>
      <c r="P962" s="127">
        <v>0.77630038982459038</v>
      </c>
      <c r="Q962" s="127">
        <v>1.2280441822702128</v>
      </c>
      <c r="R962" s="4">
        <v>44271</v>
      </c>
      <c r="S962" s="4">
        <v>47694</v>
      </c>
      <c r="T962" s="173">
        <v>11630.85</v>
      </c>
      <c r="U962" s="173">
        <v>-0.58333333333393966</v>
      </c>
      <c r="V962" s="4">
        <v>171390</v>
      </c>
      <c r="W962" s="4">
        <v>-7959</v>
      </c>
      <c r="X962" s="173">
        <v>19.200000000000728</v>
      </c>
      <c r="Y962" s="126">
        <v>10885</v>
      </c>
      <c r="Z962" s="126">
        <v>50012</v>
      </c>
      <c r="AA962" s="126">
        <v>60897</v>
      </c>
      <c r="AB962" s="126">
        <v>3423</v>
      </c>
      <c r="AC962" s="126">
        <v>14129</v>
      </c>
      <c r="AD962" s="176" t="e">
        <v>#REF!</v>
      </c>
      <c r="AE962" s="177">
        <v>6.493457169103059E-2</v>
      </c>
      <c r="AF962" s="177">
        <v>-4.7336505206051216E-4</v>
      </c>
      <c r="AG962" s="177">
        <v>0.30037693292986667</v>
      </c>
      <c r="AH962" s="177">
        <v>5.9810148967746848</v>
      </c>
      <c r="AI962" s="127">
        <v>9.8888403799941016E-2</v>
      </c>
      <c r="AJ962" s="127" t="s">
        <v>21</v>
      </c>
      <c r="AK962" s="4">
        <v>0</v>
      </c>
      <c r="AL962" s="178">
        <v>11600</v>
      </c>
      <c r="AM962" s="178">
        <v>11500</v>
      </c>
      <c r="AN962" s="178">
        <v>11400</v>
      </c>
      <c r="AO962" s="178">
        <v>11800</v>
      </c>
      <c r="AS962" s="4">
        <v>2.1340866290018834</v>
      </c>
      <c r="AT962" s="4">
        <v>1.9889807162534436</v>
      </c>
      <c r="AU962" s="4">
        <v>0.93943687556766575</v>
      </c>
      <c r="AV962" s="4">
        <v>0.25154883381924198</v>
      </c>
      <c r="AW962" s="4">
        <v>0.2057404489956676</v>
      </c>
      <c r="AX962" s="4">
        <v>3.2392128101699058E-2</v>
      </c>
      <c r="AY962" s="4">
        <v>18.922826086956523</v>
      </c>
      <c r="AZ962" s="4">
        <v>133.85714285714286</v>
      </c>
      <c r="BA962" s="4">
        <v>26.610552763819097</v>
      </c>
      <c r="BB962" s="4">
        <v>26.690140845070424</v>
      </c>
      <c r="BC962" s="4">
        <v>17.346636259977195</v>
      </c>
      <c r="BD962" s="4">
        <v>95.55</v>
      </c>
      <c r="BE962" s="4">
        <v>7.8197002141327623</v>
      </c>
      <c r="BF962" s="4">
        <v>21.768166089965398</v>
      </c>
      <c r="BG962" s="4">
        <v>4.533028455284553</v>
      </c>
      <c r="BH962" s="4">
        <v>4.429036458333333</v>
      </c>
      <c r="BI962" s="4">
        <v>3</v>
      </c>
      <c r="BJ962" s="4">
        <v>0</v>
      </c>
      <c r="BK962" s="4">
        <v>1614.9</v>
      </c>
      <c r="BL962" s="4">
        <v>39.900000000000091</v>
      </c>
      <c r="BM962" s="4">
        <v>7604</v>
      </c>
      <c r="BN962" s="4">
        <v>170</v>
      </c>
      <c r="BO962" s="4">
        <v>1.85</v>
      </c>
      <c r="BP962" s="4">
        <v>-0.69999999999999973</v>
      </c>
      <c r="BQ962" s="4">
        <v>0</v>
      </c>
      <c r="BR962" s="4">
        <v>0</v>
      </c>
      <c r="BS962" s="4">
        <v>0</v>
      </c>
      <c r="BT962" s="4">
        <v>0</v>
      </c>
      <c r="BU962" s="4">
        <v>56</v>
      </c>
      <c r="BV962" s="4">
        <v>0</v>
      </c>
      <c r="BW962" s="4">
        <v>1.8</v>
      </c>
      <c r="BX962" s="4">
        <v>-1.2</v>
      </c>
      <c r="BY962" s="4">
        <v>23</v>
      </c>
      <c r="BZ962" s="4">
        <v>0</v>
      </c>
      <c r="CA962" s="4">
        <v>0</v>
      </c>
      <c r="CB962" s="4">
        <v>0</v>
      </c>
      <c r="CC962" s="4">
        <v>434</v>
      </c>
      <c r="CD962" s="4">
        <v>61</v>
      </c>
      <c r="CE962" s="4">
        <v>2.0499999999999998</v>
      </c>
      <c r="CF962" s="4">
        <v>-0.85000000000000009</v>
      </c>
      <c r="CG962" s="4">
        <v>0</v>
      </c>
      <c r="CH962" s="4">
        <v>0</v>
      </c>
      <c r="CI962" s="4">
        <v>0</v>
      </c>
      <c r="CJ962" s="4">
        <v>0</v>
      </c>
      <c r="CK962" s="4">
        <v>0</v>
      </c>
      <c r="CL962" s="4">
        <v>0</v>
      </c>
      <c r="CM962" s="4">
        <v>0</v>
      </c>
      <c r="CN962" s="4">
        <v>0</v>
      </c>
      <c r="CO962" s="4">
        <v>11</v>
      </c>
      <c r="CP962" s="4">
        <v>0</v>
      </c>
      <c r="CQ962" s="4">
        <v>0</v>
      </c>
      <c r="CR962" s="4">
        <v>0</v>
      </c>
      <c r="CS962" s="4">
        <v>1481</v>
      </c>
      <c r="CT962" s="4">
        <v>-152</v>
      </c>
      <c r="CU962" s="4">
        <v>2.25</v>
      </c>
      <c r="CV962" s="4">
        <v>-0.85000000000000009</v>
      </c>
      <c r="CW962" s="4">
        <v>0</v>
      </c>
      <c r="CX962" s="4">
        <v>0</v>
      </c>
      <c r="CY962" s="4">
        <v>0</v>
      </c>
      <c r="CZ962" s="4">
        <v>0</v>
      </c>
      <c r="DA962" s="4">
        <v>28</v>
      </c>
      <c r="DB962" s="4">
        <v>0</v>
      </c>
      <c r="DC962" s="4">
        <v>2.4</v>
      </c>
      <c r="DD962" s="4">
        <v>-2.0500000000000003</v>
      </c>
      <c r="DE962" s="4">
        <v>29</v>
      </c>
      <c r="DF962" s="4">
        <v>0</v>
      </c>
      <c r="DG962" s="4">
        <v>0</v>
      </c>
      <c r="DH962" s="4">
        <v>0</v>
      </c>
      <c r="DI962" s="4">
        <v>2197</v>
      </c>
      <c r="DJ962" s="4">
        <v>-47</v>
      </c>
      <c r="DK962" s="4">
        <v>2.5499999999999998</v>
      </c>
      <c r="DL962" s="4">
        <v>-0.90000000000000036</v>
      </c>
      <c r="DM962" s="4">
        <v>0</v>
      </c>
      <c r="DN962" s="4">
        <v>0</v>
      </c>
      <c r="DO962" s="4">
        <v>0</v>
      </c>
      <c r="DP962" s="4">
        <v>0</v>
      </c>
      <c r="DQ962" s="4">
        <v>19</v>
      </c>
      <c r="DR962" s="4">
        <v>18</v>
      </c>
      <c r="DS962" s="4">
        <v>2.6</v>
      </c>
      <c r="DT962" s="4">
        <v>-2.1999999999999997</v>
      </c>
      <c r="DU962" s="4">
        <v>1</v>
      </c>
      <c r="DV962" s="4">
        <v>0</v>
      </c>
      <c r="DW962" s="4">
        <v>0</v>
      </c>
      <c r="DX962" s="4">
        <v>0</v>
      </c>
      <c r="DY962" s="4">
        <v>3407</v>
      </c>
      <c r="DZ962" s="4">
        <v>-189</v>
      </c>
      <c r="EA962" s="4">
        <v>2.85</v>
      </c>
      <c r="EB962" s="4">
        <v>-1</v>
      </c>
      <c r="EC962" s="4">
        <v>0</v>
      </c>
      <c r="ED962" s="4">
        <v>0</v>
      </c>
      <c r="EE962" s="4">
        <v>0</v>
      </c>
      <c r="EF962" s="4">
        <v>0</v>
      </c>
      <c r="EG962" s="4">
        <v>109</v>
      </c>
      <c r="EH962" s="4">
        <v>102</v>
      </c>
      <c r="EI962" s="4">
        <v>3.15</v>
      </c>
      <c r="EJ962" s="4">
        <v>-1.5500000000000003</v>
      </c>
      <c r="EK962" s="4">
        <v>101</v>
      </c>
      <c r="EL962" s="4">
        <v>0</v>
      </c>
      <c r="EM962" s="4">
        <v>0</v>
      </c>
      <c r="EN962" s="4">
        <v>0</v>
      </c>
      <c r="EO962" s="4">
        <v>18579</v>
      </c>
      <c r="EP962" s="4">
        <v>-324</v>
      </c>
      <c r="EQ962" s="4">
        <v>3.3</v>
      </c>
      <c r="ER962" s="4">
        <v>-1.1500000000000004</v>
      </c>
      <c r="ES962" s="4">
        <v>0</v>
      </c>
      <c r="ET962" s="4">
        <v>0</v>
      </c>
      <c r="EU962" s="4">
        <v>1066.3</v>
      </c>
      <c r="EV962" s="4">
        <v>395.44999999999993</v>
      </c>
      <c r="EW962" s="4">
        <v>225</v>
      </c>
      <c r="EX962" s="4">
        <v>199</v>
      </c>
      <c r="EY962" s="4">
        <v>3.65</v>
      </c>
      <c r="EZ962" s="4">
        <v>-1.3000000000000003</v>
      </c>
      <c r="FA962" s="4">
        <v>27</v>
      </c>
      <c r="FB962" s="4">
        <v>1</v>
      </c>
      <c r="FC962" s="4">
        <v>1010.95</v>
      </c>
      <c r="FD962" s="4">
        <v>49.5</v>
      </c>
      <c r="FE962" s="4">
        <v>5714</v>
      </c>
      <c r="FF962" s="4">
        <v>565</v>
      </c>
      <c r="FG962" s="4">
        <v>3.7</v>
      </c>
      <c r="FH962" s="4">
        <v>-1.4500000000000002</v>
      </c>
      <c r="FI962" s="4">
        <v>0</v>
      </c>
      <c r="FJ962" s="4">
        <v>0</v>
      </c>
      <c r="FK962" s="4">
        <v>0</v>
      </c>
      <c r="FL962" s="4">
        <v>0</v>
      </c>
      <c r="FM962" s="4">
        <v>45</v>
      </c>
      <c r="FN962" s="4">
        <v>32</v>
      </c>
      <c r="FO962" s="4">
        <v>3.95</v>
      </c>
      <c r="FP962" s="4">
        <v>-1.75</v>
      </c>
      <c r="FQ962" s="4">
        <v>10</v>
      </c>
      <c r="FR962" s="4">
        <v>1</v>
      </c>
      <c r="FS962" s="4">
        <v>923.85</v>
      </c>
      <c r="FT962" s="4">
        <v>58.5</v>
      </c>
      <c r="FU962" s="4">
        <v>16764</v>
      </c>
      <c r="FV962" s="4">
        <v>139</v>
      </c>
      <c r="FW962" s="4">
        <v>4.2</v>
      </c>
      <c r="FX962" s="4">
        <v>-1.8499999999999996</v>
      </c>
      <c r="FY962" s="4">
        <v>0</v>
      </c>
      <c r="FZ962" s="4">
        <v>0</v>
      </c>
      <c r="GA962" s="4">
        <v>0</v>
      </c>
      <c r="GB962" s="4">
        <v>0</v>
      </c>
      <c r="GC962" s="4">
        <v>312</v>
      </c>
      <c r="GD962" s="4">
        <v>-9</v>
      </c>
      <c r="GE962" s="4">
        <v>4.5999999999999996</v>
      </c>
      <c r="GF962" s="4">
        <v>-1.75</v>
      </c>
      <c r="GG962" s="4">
        <v>316</v>
      </c>
      <c r="GH962" s="4">
        <v>0</v>
      </c>
      <c r="GI962" s="4">
        <v>806.2</v>
      </c>
      <c r="GJ962" s="4">
        <v>36.200000000000045</v>
      </c>
      <c r="GK962" s="4">
        <v>12126</v>
      </c>
      <c r="GL962" s="4">
        <v>1693</v>
      </c>
      <c r="GM962" s="4">
        <v>4.8499999999999996</v>
      </c>
      <c r="GN962" s="4">
        <v>-2.0500000000000007</v>
      </c>
      <c r="GO962" s="4">
        <v>0</v>
      </c>
      <c r="GP962" s="4">
        <v>0</v>
      </c>
      <c r="GQ962" s="4">
        <v>768.5</v>
      </c>
      <c r="GR962" s="4">
        <v>233</v>
      </c>
      <c r="GS962" s="4">
        <v>355</v>
      </c>
      <c r="GT962" s="4">
        <v>44</v>
      </c>
      <c r="GU962" s="4">
        <v>5</v>
      </c>
      <c r="GV962" s="4">
        <v>-2.5999999999999996</v>
      </c>
      <c r="GW962" s="4">
        <v>278</v>
      </c>
      <c r="GX962" s="4">
        <v>0</v>
      </c>
      <c r="GY962" s="4">
        <v>0</v>
      </c>
      <c r="GZ962" s="4">
        <v>0</v>
      </c>
      <c r="HA962" s="4">
        <v>9111</v>
      </c>
      <c r="HB962" s="4">
        <v>-5</v>
      </c>
      <c r="HC962" s="4">
        <v>5.45</v>
      </c>
      <c r="HD962" s="4">
        <v>-2.7</v>
      </c>
      <c r="HE962" s="4">
        <v>1</v>
      </c>
      <c r="HF962" s="4">
        <v>0</v>
      </c>
      <c r="HG962" s="4">
        <v>0</v>
      </c>
      <c r="HH962" s="4">
        <v>0</v>
      </c>
      <c r="HI962" s="4">
        <v>1095</v>
      </c>
      <c r="HJ962" s="4">
        <v>-68</v>
      </c>
      <c r="HK962" s="4">
        <v>5.9</v>
      </c>
      <c r="HL962" s="4">
        <v>-3.0999999999999996</v>
      </c>
      <c r="HM962" s="4">
        <v>920</v>
      </c>
      <c r="HN962" s="4">
        <v>17</v>
      </c>
      <c r="HO962" s="4">
        <v>611</v>
      </c>
      <c r="HP962" s="4">
        <v>38.450000000000045</v>
      </c>
      <c r="HQ962" s="4">
        <v>17409</v>
      </c>
      <c r="HR962" s="4">
        <v>2680</v>
      </c>
      <c r="HS962" s="4">
        <v>6.55</v>
      </c>
      <c r="HT962" s="4">
        <v>-3.8999999999999995</v>
      </c>
      <c r="HU962" s="4">
        <v>7</v>
      </c>
      <c r="HV962" s="4">
        <v>0</v>
      </c>
      <c r="HW962" s="4">
        <v>572.6</v>
      </c>
      <c r="HX962" s="4">
        <v>22.600000000000023</v>
      </c>
      <c r="HY962" s="4">
        <v>937</v>
      </c>
      <c r="HZ962" s="4">
        <v>-74</v>
      </c>
      <c r="IA962" s="4">
        <v>7.25</v>
      </c>
      <c r="IB962" s="4">
        <v>-4.8000000000000007</v>
      </c>
      <c r="IC962" s="4">
        <v>398</v>
      </c>
      <c r="ID962" s="4">
        <v>-4</v>
      </c>
      <c r="IE962" s="4">
        <v>516</v>
      </c>
      <c r="IF962" s="4">
        <v>43.350000000000023</v>
      </c>
      <c r="IG962" s="4">
        <v>10591</v>
      </c>
      <c r="IH962" s="4">
        <v>-290</v>
      </c>
      <c r="II962" s="4">
        <v>8.4</v>
      </c>
      <c r="IJ962" s="4">
        <v>-5.75</v>
      </c>
      <c r="IK962" s="4">
        <v>71</v>
      </c>
      <c r="IL962" s="4">
        <v>0</v>
      </c>
      <c r="IM962" s="4">
        <v>474.9</v>
      </c>
      <c r="IN962" s="4">
        <v>37.849999999999966</v>
      </c>
      <c r="IO962" s="4">
        <v>1895</v>
      </c>
      <c r="IP962" s="4">
        <v>159</v>
      </c>
      <c r="IQ962" s="4">
        <v>9.65</v>
      </c>
      <c r="IR962" s="4">
        <v>-7.4500000000000011</v>
      </c>
      <c r="IS962" s="4">
        <v>877</v>
      </c>
      <c r="IT962" s="4">
        <v>-2</v>
      </c>
      <c r="IU962" s="4">
        <v>418</v>
      </c>
      <c r="IV962" s="4">
        <v>32.899999999999977</v>
      </c>
      <c r="IW962" s="4">
        <v>15213</v>
      </c>
      <c r="IX962" s="4">
        <v>1697</v>
      </c>
      <c r="IY962" s="4">
        <v>11.65</v>
      </c>
      <c r="IZ962" s="4">
        <v>-9.1</v>
      </c>
      <c r="JA962" s="4">
        <v>40</v>
      </c>
      <c r="JB962" s="4">
        <v>-12</v>
      </c>
      <c r="JC962" s="4">
        <v>373</v>
      </c>
      <c r="JD962" s="4">
        <v>29.199999999999989</v>
      </c>
      <c r="JE962" s="4">
        <v>3822</v>
      </c>
      <c r="JF962" s="4">
        <v>1027</v>
      </c>
      <c r="JG962" s="4">
        <v>14.45</v>
      </c>
      <c r="JH962" s="4">
        <v>-11</v>
      </c>
      <c r="JI962" s="4">
        <v>2335</v>
      </c>
      <c r="JJ962" s="4">
        <v>-24</v>
      </c>
      <c r="JK962" s="4">
        <v>329.3</v>
      </c>
      <c r="JL962" s="4">
        <v>34</v>
      </c>
      <c r="JM962" s="4">
        <v>18259</v>
      </c>
      <c r="JN962" s="4">
        <v>2930</v>
      </c>
      <c r="JO962" s="4">
        <v>18.25</v>
      </c>
      <c r="JP962" s="4">
        <v>-13.5</v>
      </c>
      <c r="JQ962" s="5">
        <v>289</v>
      </c>
      <c r="JR962" s="4">
        <v>15</v>
      </c>
      <c r="JS962" s="4">
        <v>279.2</v>
      </c>
      <c r="JT962" s="4">
        <v>26.549999999999983</v>
      </c>
      <c r="JU962" s="4">
        <v>6291</v>
      </c>
      <c r="JV962" s="4">
        <v>1163</v>
      </c>
      <c r="JW962" s="4">
        <v>23.25</v>
      </c>
      <c r="JX962" s="4">
        <v>-15.75</v>
      </c>
      <c r="JY962" s="4">
        <v>5904</v>
      </c>
      <c r="JZ962" s="4">
        <v>-109</v>
      </c>
      <c r="KA962" s="4">
        <v>240.15</v>
      </c>
      <c r="KB962" s="4">
        <v>24.849999999999994</v>
      </c>
      <c r="KC962" s="4">
        <v>26763</v>
      </c>
      <c r="KD962" s="4">
        <v>3203</v>
      </c>
      <c r="KE962" s="4">
        <v>30.4</v>
      </c>
      <c r="KF962" s="4">
        <v>-18.75</v>
      </c>
      <c r="KG962" s="4">
        <v>1536</v>
      </c>
      <c r="KH962" s="4">
        <v>147</v>
      </c>
      <c r="KI962" s="4">
        <v>201</v>
      </c>
      <c r="KJ962" s="4">
        <v>23.550000000000011</v>
      </c>
      <c r="KK962" s="4">
        <v>6803</v>
      </c>
      <c r="KL962" s="4">
        <v>2803</v>
      </c>
      <c r="KM962" s="4">
        <v>39.799999999999997</v>
      </c>
      <c r="KN962" s="4">
        <v>-22.300000000000004</v>
      </c>
      <c r="KO962" s="4">
        <v>15930</v>
      </c>
      <c r="KP962" s="4">
        <v>381</v>
      </c>
      <c r="KQ962" s="4">
        <v>162.4</v>
      </c>
      <c r="KR962" s="4">
        <v>18.650000000000006</v>
      </c>
      <c r="KS962" s="4">
        <v>33996</v>
      </c>
      <c r="KT962" s="4">
        <v>8212</v>
      </c>
      <c r="KU962" s="4">
        <v>52</v>
      </c>
      <c r="KV962" s="4">
        <v>-26.150000000000006</v>
      </c>
      <c r="KW962" s="4">
        <v>3630</v>
      </c>
      <c r="KX962" s="4">
        <v>802</v>
      </c>
      <c r="KY962" s="4">
        <v>127.3</v>
      </c>
      <c r="KZ962" s="4">
        <v>15</v>
      </c>
      <c r="LA962" s="4">
        <v>7220</v>
      </c>
      <c r="LB962" s="4">
        <v>2933</v>
      </c>
      <c r="LC962" s="4">
        <v>67</v>
      </c>
      <c r="LD962" s="4">
        <v>-30.599999999999994</v>
      </c>
    </row>
    <row r="963" spans="1:316" x14ac:dyDescent="0.25">
      <c r="A963" s="171">
        <v>44071.420668055558</v>
      </c>
      <c r="B963" s="172">
        <v>0.41944444444444445</v>
      </c>
      <c r="C963" s="4">
        <v>11604.8</v>
      </c>
      <c r="D963" s="4">
        <v>11600</v>
      </c>
      <c r="E963" s="173">
        <v>31.400000000000013</v>
      </c>
      <c r="F963" s="173">
        <v>-92.6</v>
      </c>
      <c r="G963" s="173">
        <v>313.89999999999998</v>
      </c>
      <c r="H963" s="173">
        <v>1854.1499999999999</v>
      </c>
      <c r="I963" s="173">
        <v>-3566.25</v>
      </c>
      <c r="J963" s="173">
        <v>5420.4</v>
      </c>
      <c r="K963" s="127">
        <v>12.55</v>
      </c>
      <c r="L963" s="127">
        <v>17.850000000000001</v>
      </c>
      <c r="M963" s="127">
        <v>-3.17</v>
      </c>
      <c r="N963" s="127">
        <v>6.0000000000002274E-2</v>
      </c>
      <c r="O963" s="127">
        <v>-0.28147306865469951</v>
      </c>
      <c r="P963" s="127">
        <v>0.77466851118822155</v>
      </c>
      <c r="Q963" s="127">
        <v>1.2244698430184522</v>
      </c>
      <c r="R963" s="4">
        <v>44125</v>
      </c>
      <c r="S963" s="4">
        <v>46736</v>
      </c>
      <c r="T963" s="173">
        <v>11631.433333333334</v>
      </c>
      <c r="U963" s="173">
        <v>-0.94999999999890861</v>
      </c>
      <c r="V963" s="4">
        <v>171390</v>
      </c>
      <c r="W963" s="4">
        <v>-7757</v>
      </c>
      <c r="X963" s="173">
        <v>26.633333333335031</v>
      </c>
      <c r="Y963" s="126">
        <v>10543</v>
      </c>
      <c r="Z963" s="126">
        <v>49440</v>
      </c>
      <c r="AA963" s="126">
        <v>59983</v>
      </c>
      <c r="AB963" s="126">
        <v>2611</v>
      </c>
      <c r="AC963" s="126">
        <v>14180</v>
      </c>
      <c r="AD963" s="176" t="e">
        <v>#REF!</v>
      </c>
      <c r="AE963" s="177">
        <v>5.9928211200628058E-2</v>
      </c>
      <c r="AF963" s="177">
        <v>-2.2492836797620929E-3</v>
      </c>
      <c r="AG963" s="177">
        <v>0.23042931326669991</v>
      </c>
      <c r="AH963" s="177">
        <v>12.458078643436657</v>
      </c>
      <c r="AI963" s="127">
        <v>7.9203523313500376E-2</v>
      </c>
      <c r="AJ963" s="127" t="s">
        <v>21</v>
      </c>
      <c r="AK963" s="4">
        <v>0</v>
      </c>
      <c r="AL963" s="178">
        <v>11600</v>
      </c>
      <c r="AM963" s="178">
        <v>11500</v>
      </c>
      <c r="AN963" s="178">
        <v>11400</v>
      </c>
      <c r="AO963" s="178">
        <v>11800</v>
      </c>
      <c r="AS963" s="4">
        <v>2.1384298809004179</v>
      </c>
      <c r="AT963" s="4">
        <v>2.0910919540229886</v>
      </c>
      <c r="AU963" s="4">
        <v>0.94462328643252436</v>
      </c>
      <c r="AV963" s="4">
        <v>0.2654605870407975</v>
      </c>
      <c r="AW963" s="4">
        <v>0.2035760023642991</v>
      </c>
      <c r="AX963" s="4">
        <v>3.4926925935100321E-2</v>
      </c>
      <c r="AY963" s="4">
        <v>18.876086956521739</v>
      </c>
      <c r="AZ963" s="4">
        <v>134.85714285714286</v>
      </c>
      <c r="BA963" s="4">
        <v>26.248743718592966</v>
      </c>
      <c r="BB963" s="4">
        <v>26.12676056338028</v>
      </c>
      <c r="BC963" s="4">
        <v>16.873432155074116</v>
      </c>
      <c r="BD963" s="4">
        <v>93.375</v>
      </c>
      <c r="BE963" s="4">
        <v>7.793739279588336</v>
      </c>
      <c r="BF963" s="4">
        <v>21.577854671280278</v>
      </c>
      <c r="BG963" s="4">
        <v>4.5</v>
      </c>
      <c r="BH963" s="4">
        <v>4.4006493506493509</v>
      </c>
      <c r="BI963" s="4">
        <v>3</v>
      </c>
      <c r="BJ963" s="4">
        <v>0</v>
      </c>
      <c r="BK963" s="4">
        <v>1614.9</v>
      </c>
      <c r="BL963" s="4">
        <v>39.900000000000091</v>
      </c>
      <c r="BM963" s="4">
        <v>7531</v>
      </c>
      <c r="BN963" s="4">
        <v>97</v>
      </c>
      <c r="BO963" s="4">
        <v>1.85</v>
      </c>
      <c r="BP963" s="4">
        <v>-0.69999999999999973</v>
      </c>
      <c r="BQ963" s="4">
        <v>0</v>
      </c>
      <c r="BR963" s="4">
        <v>0</v>
      </c>
      <c r="BS963" s="4">
        <v>0</v>
      </c>
      <c r="BT963" s="4">
        <v>0</v>
      </c>
      <c r="BU963" s="4">
        <v>56</v>
      </c>
      <c r="BV963" s="4">
        <v>0</v>
      </c>
      <c r="BW963" s="4">
        <v>1.8</v>
      </c>
      <c r="BX963" s="4">
        <v>-1.2</v>
      </c>
      <c r="BY963" s="4">
        <v>23</v>
      </c>
      <c r="BZ963" s="4">
        <v>0</v>
      </c>
      <c r="CA963" s="4">
        <v>0</v>
      </c>
      <c r="CB963" s="4">
        <v>0</v>
      </c>
      <c r="CC963" s="4">
        <v>429</v>
      </c>
      <c r="CD963" s="4">
        <v>56</v>
      </c>
      <c r="CE963" s="4">
        <v>2.0499999999999998</v>
      </c>
      <c r="CF963" s="4">
        <v>-0.85000000000000009</v>
      </c>
      <c r="CG963" s="4">
        <v>0</v>
      </c>
      <c r="CH963" s="4">
        <v>0</v>
      </c>
      <c r="CI963" s="4">
        <v>0</v>
      </c>
      <c r="CJ963" s="4">
        <v>0</v>
      </c>
      <c r="CK963" s="4">
        <v>0</v>
      </c>
      <c r="CL963" s="4">
        <v>0</v>
      </c>
      <c r="CM963" s="4">
        <v>0</v>
      </c>
      <c r="CN963" s="4">
        <v>0</v>
      </c>
      <c r="CO963" s="4">
        <v>11</v>
      </c>
      <c r="CP963" s="4">
        <v>0</v>
      </c>
      <c r="CQ963" s="4">
        <v>0</v>
      </c>
      <c r="CR963" s="4">
        <v>0</v>
      </c>
      <c r="CS963" s="4">
        <v>1433</v>
      </c>
      <c r="CT963" s="4">
        <v>-200</v>
      </c>
      <c r="CU963" s="4">
        <v>2.2999999999999998</v>
      </c>
      <c r="CV963" s="4">
        <v>-0.80000000000000027</v>
      </c>
      <c r="CW963" s="4">
        <v>0</v>
      </c>
      <c r="CX963" s="4">
        <v>0</v>
      </c>
      <c r="CY963" s="4">
        <v>0</v>
      </c>
      <c r="CZ963" s="4">
        <v>0</v>
      </c>
      <c r="DA963" s="4">
        <v>28</v>
      </c>
      <c r="DB963" s="4">
        <v>0</v>
      </c>
      <c r="DC963" s="4">
        <v>2.4</v>
      </c>
      <c r="DD963" s="4">
        <v>-2.0500000000000003</v>
      </c>
      <c r="DE963" s="4">
        <v>29</v>
      </c>
      <c r="DF963" s="4">
        <v>0</v>
      </c>
      <c r="DG963" s="4">
        <v>0</v>
      </c>
      <c r="DH963" s="4">
        <v>0</v>
      </c>
      <c r="DI963" s="4">
        <v>2152</v>
      </c>
      <c r="DJ963" s="4">
        <v>-92</v>
      </c>
      <c r="DK963" s="4">
        <v>2.6</v>
      </c>
      <c r="DL963" s="4">
        <v>-0.85000000000000009</v>
      </c>
      <c r="DM963" s="4">
        <v>0</v>
      </c>
      <c r="DN963" s="4">
        <v>0</v>
      </c>
      <c r="DO963" s="4">
        <v>0</v>
      </c>
      <c r="DP963" s="4">
        <v>0</v>
      </c>
      <c r="DQ963" s="4">
        <v>19</v>
      </c>
      <c r="DR963" s="4">
        <v>18</v>
      </c>
      <c r="DS963" s="4">
        <v>2.6</v>
      </c>
      <c r="DT963" s="4">
        <v>-2.1999999999999997</v>
      </c>
      <c r="DU963" s="4">
        <v>1</v>
      </c>
      <c r="DV963" s="4">
        <v>0</v>
      </c>
      <c r="DW963" s="4">
        <v>0</v>
      </c>
      <c r="DX963" s="4">
        <v>0</v>
      </c>
      <c r="DY963" s="4">
        <v>3407</v>
      </c>
      <c r="DZ963" s="4">
        <v>-189</v>
      </c>
      <c r="EA963" s="4">
        <v>2.95</v>
      </c>
      <c r="EB963" s="4">
        <v>-0.89999999999999991</v>
      </c>
      <c r="EC963" s="4">
        <v>0</v>
      </c>
      <c r="ED963" s="4">
        <v>0</v>
      </c>
      <c r="EE963" s="4">
        <v>0</v>
      </c>
      <c r="EF963" s="4">
        <v>0</v>
      </c>
      <c r="EG963" s="4">
        <v>109</v>
      </c>
      <c r="EH963" s="4">
        <v>102</v>
      </c>
      <c r="EI963" s="4">
        <v>3.15</v>
      </c>
      <c r="EJ963" s="4">
        <v>-1.5500000000000003</v>
      </c>
      <c r="EK963" s="4">
        <v>101</v>
      </c>
      <c r="EL963" s="4">
        <v>0</v>
      </c>
      <c r="EM963" s="4">
        <v>0</v>
      </c>
      <c r="EN963" s="4">
        <v>0</v>
      </c>
      <c r="EO963" s="4">
        <v>18629</v>
      </c>
      <c r="EP963" s="4">
        <v>-274</v>
      </c>
      <c r="EQ963" s="4">
        <v>3.4</v>
      </c>
      <c r="ER963" s="4">
        <v>-1.0500000000000003</v>
      </c>
      <c r="ES963" s="4">
        <v>0</v>
      </c>
      <c r="ET963" s="4">
        <v>0</v>
      </c>
      <c r="EU963" s="4">
        <v>1066.3</v>
      </c>
      <c r="EV963" s="4">
        <v>395.44999999999993</v>
      </c>
      <c r="EW963" s="4">
        <v>225</v>
      </c>
      <c r="EX963" s="4">
        <v>199</v>
      </c>
      <c r="EY963" s="4">
        <v>3.65</v>
      </c>
      <c r="EZ963" s="4">
        <v>-1.3000000000000003</v>
      </c>
      <c r="FA963" s="4">
        <v>27</v>
      </c>
      <c r="FB963" s="4">
        <v>1</v>
      </c>
      <c r="FC963" s="4">
        <v>1010.95</v>
      </c>
      <c r="FD963" s="4">
        <v>49.5</v>
      </c>
      <c r="FE963" s="4">
        <v>5597</v>
      </c>
      <c r="FF963" s="4">
        <v>448</v>
      </c>
      <c r="FG963" s="4">
        <v>3.8</v>
      </c>
      <c r="FH963" s="4">
        <v>-1.3500000000000005</v>
      </c>
      <c r="FI963" s="4">
        <v>0</v>
      </c>
      <c r="FJ963" s="4">
        <v>0</v>
      </c>
      <c r="FK963" s="4">
        <v>0</v>
      </c>
      <c r="FL963" s="4">
        <v>0</v>
      </c>
      <c r="FM963" s="4">
        <v>45</v>
      </c>
      <c r="FN963" s="4">
        <v>32</v>
      </c>
      <c r="FO963" s="4">
        <v>3.95</v>
      </c>
      <c r="FP963" s="4">
        <v>-1.75</v>
      </c>
      <c r="FQ963" s="4">
        <v>10</v>
      </c>
      <c r="FR963" s="4">
        <v>1</v>
      </c>
      <c r="FS963" s="4">
        <v>923.85</v>
      </c>
      <c r="FT963" s="4">
        <v>58.5</v>
      </c>
      <c r="FU963" s="4">
        <v>16727</v>
      </c>
      <c r="FV963" s="4">
        <v>102</v>
      </c>
      <c r="FW963" s="4">
        <v>4.3</v>
      </c>
      <c r="FX963" s="4">
        <v>-1.75</v>
      </c>
      <c r="FY963" s="4">
        <v>0</v>
      </c>
      <c r="FZ963" s="4">
        <v>0</v>
      </c>
      <c r="GA963" s="4">
        <v>0</v>
      </c>
      <c r="GB963" s="4">
        <v>0</v>
      </c>
      <c r="GC963" s="4">
        <v>297</v>
      </c>
      <c r="GD963" s="4">
        <v>-24</v>
      </c>
      <c r="GE963" s="4">
        <v>4.5999999999999996</v>
      </c>
      <c r="GF963" s="4">
        <v>-1.75</v>
      </c>
      <c r="GG963" s="4">
        <v>316</v>
      </c>
      <c r="GH963" s="4">
        <v>0</v>
      </c>
      <c r="GI963" s="4">
        <v>806.2</v>
      </c>
      <c r="GJ963" s="4">
        <v>36.200000000000045</v>
      </c>
      <c r="GK963" s="4">
        <v>11625</v>
      </c>
      <c r="GL963" s="4">
        <v>1192</v>
      </c>
      <c r="GM963" s="4">
        <v>4.9000000000000004</v>
      </c>
      <c r="GN963" s="4">
        <v>-2</v>
      </c>
      <c r="GO963" s="4">
        <v>0</v>
      </c>
      <c r="GP963" s="4">
        <v>0</v>
      </c>
      <c r="GQ963" s="4">
        <v>768.5</v>
      </c>
      <c r="GR963" s="4">
        <v>233</v>
      </c>
      <c r="GS963" s="4">
        <v>342</v>
      </c>
      <c r="GT963" s="4">
        <v>31</v>
      </c>
      <c r="GU963" s="4">
        <v>5.15</v>
      </c>
      <c r="GV963" s="4">
        <v>-2.4499999999999993</v>
      </c>
      <c r="GW963" s="4">
        <v>278</v>
      </c>
      <c r="GX963" s="4">
        <v>0</v>
      </c>
      <c r="GY963" s="4">
        <v>0</v>
      </c>
      <c r="GZ963" s="4">
        <v>0</v>
      </c>
      <c r="HA963" s="4">
        <v>9233</v>
      </c>
      <c r="HB963" s="4">
        <v>117</v>
      </c>
      <c r="HC963" s="4">
        <v>5.5</v>
      </c>
      <c r="HD963" s="4">
        <v>-2.6500000000000004</v>
      </c>
      <c r="HE963" s="4">
        <v>1</v>
      </c>
      <c r="HF963" s="4">
        <v>0</v>
      </c>
      <c r="HG963" s="4">
        <v>0</v>
      </c>
      <c r="HH963" s="4">
        <v>0</v>
      </c>
      <c r="HI963" s="4">
        <v>1091</v>
      </c>
      <c r="HJ963" s="4">
        <v>-72</v>
      </c>
      <c r="HK963" s="4">
        <v>5.95</v>
      </c>
      <c r="HL963" s="4">
        <v>-3.05</v>
      </c>
      <c r="HM963" s="4">
        <v>920</v>
      </c>
      <c r="HN963" s="4">
        <v>17</v>
      </c>
      <c r="HO963" s="4">
        <v>608</v>
      </c>
      <c r="HP963" s="4">
        <v>35.450000000000045</v>
      </c>
      <c r="HQ963" s="4">
        <v>17366</v>
      </c>
      <c r="HR963" s="4">
        <v>2637</v>
      </c>
      <c r="HS963" s="4">
        <v>6.6</v>
      </c>
      <c r="HT963" s="4">
        <v>-3.8499999999999996</v>
      </c>
      <c r="HU963" s="4">
        <v>7</v>
      </c>
      <c r="HV963" s="4">
        <v>0</v>
      </c>
      <c r="HW963" s="4">
        <v>572.6</v>
      </c>
      <c r="HX963" s="4">
        <v>22.600000000000023</v>
      </c>
      <c r="HY963" s="4">
        <v>944</v>
      </c>
      <c r="HZ963" s="4">
        <v>-67</v>
      </c>
      <c r="IA963" s="4">
        <v>7.35</v>
      </c>
      <c r="IB963" s="4">
        <v>-4.7000000000000011</v>
      </c>
      <c r="IC963" s="4">
        <v>398</v>
      </c>
      <c r="ID963" s="4">
        <v>-4</v>
      </c>
      <c r="IE963" s="4">
        <v>516.04999999999995</v>
      </c>
      <c r="IF963" s="4">
        <v>43.399999999999977</v>
      </c>
      <c r="IG963" s="4">
        <v>10447</v>
      </c>
      <c r="IH963" s="4">
        <v>-434</v>
      </c>
      <c r="II963" s="4">
        <v>8.4</v>
      </c>
      <c r="IJ963" s="4">
        <v>-5.75</v>
      </c>
      <c r="IK963" s="4">
        <v>71</v>
      </c>
      <c r="IL963" s="4">
        <v>0</v>
      </c>
      <c r="IM963" s="4">
        <v>474.9</v>
      </c>
      <c r="IN963" s="4">
        <v>37.849999999999966</v>
      </c>
      <c r="IO963" s="4">
        <v>1855</v>
      </c>
      <c r="IP963" s="4">
        <v>119</v>
      </c>
      <c r="IQ963" s="4">
        <v>9.85</v>
      </c>
      <c r="IR963" s="4">
        <v>-7.2500000000000018</v>
      </c>
      <c r="IS963" s="4">
        <v>877</v>
      </c>
      <c r="IT963" s="4">
        <v>-2</v>
      </c>
      <c r="IU963" s="4">
        <v>418</v>
      </c>
      <c r="IV963" s="4">
        <v>32.899999999999977</v>
      </c>
      <c r="IW963" s="4">
        <v>14798</v>
      </c>
      <c r="IX963" s="4">
        <v>1282</v>
      </c>
      <c r="IY963" s="4">
        <v>11.75</v>
      </c>
      <c r="IZ963" s="4">
        <v>-9</v>
      </c>
      <c r="JA963" s="4">
        <v>40</v>
      </c>
      <c r="JB963" s="4">
        <v>-12</v>
      </c>
      <c r="JC963" s="4">
        <v>373</v>
      </c>
      <c r="JD963" s="4">
        <v>29.199999999999989</v>
      </c>
      <c r="JE963" s="4">
        <v>3735</v>
      </c>
      <c r="JF963" s="4">
        <v>940</v>
      </c>
      <c r="JG963" s="4">
        <v>14.7</v>
      </c>
      <c r="JH963" s="4">
        <v>-10.75</v>
      </c>
      <c r="JI963" s="4">
        <v>2332</v>
      </c>
      <c r="JJ963" s="4">
        <v>-27</v>
      </c>
      <c r="JK963" s="4">
        <v>325</v>
      </c>
      <c r="JL963" s="4">
        <v>29.699999999999989</v>
      </c>
      <c r="JM963" s="4">
        <v>18175</v>
      </c>
      <c r="JN963" s="4">
        <v>2846</v>
      </c>
      <c r="JO963" s="4">
        <v>18.55</v>
      </c>
      <c r="JP963" s="4">
        <v>-13.2</v>
      </c>
      <c r="JQ963" s="5">
        <v>289</v>
      </c>
      <c r="JR963" s="4">
        <v>15</v>
      </c>
      <c r="JS963" s="4">
        <v>279.2</v>
      </c>
      <c r="JT963" s="4">
        <v>26.549999999999983</v>
      </c>
      <c r="JU963" s="4">
        <v>6236</v>
      </c>
      <c r="JV963" s="4">
        <v>1108</v>
      </c>
      <c r="JW963" s="4">
        <v>23.75</v>
      </c>
      <c r="JX963" s="4">
        <v>-15.25</v>
      </c>
      <c r="JY963" s="4">
        <v>5934</v>
      </c>
      <c r="JZ963" s="4">
        <v>-79</v>
      </c>
      <c r="KA963" s="4">
        <v>237.05</v>
      </c>
      <c r="KB963" s="4">
        <v>21.75</v>
      </c>
      <c r="KC963" s="4">
        <v>26703</v>
      </c>
      <c r="KD963" s="4">
        <v>3143</v>
      </c>
      <c r="KE963" s="4">
        <v>31</v>
      </c>
      <c r="KF963" s="4">
        <v>-18.149999999999999</v>
      </c>
      <c r="KG963" s="4">
        <v>1540</v>
      </c>
      <c r="KH963" s="4">
        <v>151</v>
      </c>
      <c r="KI963" s="4">
        <v>196.8</v>
      </c>
      <c r="KJ963" s="4">
        <v>19.350000000000023</v>
      </c>
      <c r="KK963" s="4">
        <v>6777</v>
      </c>
      <c r="KL963" s="4">
        <v>2777</v>
      </c>
      <c r="KM963" s="4">
        <v>40.5</v>
      </c>
      <c r="KN963" s="4">
        <v>-21.6</v>
      </c>
      <c r="KO963" s="4">
        <v>16037</v>
      </c>
      <c r="KP963" s="4">
        <v>488</v>
      </c>
      <c r="KQ963" s="4">
        <v>161.05000000000001</v>
      </c>
      <c r="KR963" s="4">
        <v>17.300000000000011</v>
      </c>
      <c r="KS963" s="4">
        <v>34294</v>
      </c>
      <c r="KT963" s="4">
        <v>8510</v>
      </c>
      <c r="KU963" s="4">
        <v>53.15</v>
      </c>
      <c r="KV963" s="4">
        <v>-25.000000000000007</v>
      </c>
      <c r="KW963" s="4">
        <v>3480</v>
      </c>
      <c r="KX963" s="4">
        <v>652</v>
      </c>
      <c r="KY963" s="4">
        <v>126.25</v>
      </c>
      <c r="KZ963" s="4">
        <v>13.950000000000003</v>
      </c>
      <c r="LA963" s="4">
        <v>7277</v>
      </c>
      <c r="LB963" s="4">
        <v>2990</v>
      </c>
      <c r="LC963" s="4">
        <v>68.650000000000006</v>
      </c>
      <c r="LD963" s="4">
        <v>-28.949999999999989</v>
      </c>
    </row>
    <row r="964" spans="1:316" x14ac:dyDescent="0.25">
      <c r="A964" s="171">
        <v>44071.419617824075</v>
      </c>
      <c r="B964" s="172">
        <v>0.41805555555555557</v>
      </c>
      <c r="C964" s="4">
        <v>11609.3</v>
      </c>
      <c r="D964" s="4">
        <v>11600</v>
      </c>
      <c r="E964" s="173">
        <v>28.450000000000003</v>
      </c>
      <c r="F964" s="173">
        <v>-92.199999999999989</v>
      </c>
      <c r="G964" s="173">
        <v>313.89999999999998</v>
      </c>
      <c r="H964" s="173">
        <v>1844.5</v>
      </c>
      <c r="I964" s="173">
        <v>-3560.45</v>
      </c>
      <c r="J964" s="173">
        <v>5404.95</v>
      </c>
      <c r="K964" s="127">
        <v>12.55</v>
      </c>
      <c r="L964" s="127">
        <v>17.850000000000001</v>
      </c>
      <c r="M964" s="127">
        <v>-3.17</v>
      </c>
      <c r="N964" s="127">
        <v>6.0000000000002274E-2</v>
      </c>
      <c r="O964" s="127">
        <v>-0.29637893215003019</v>
      </c>
      <c r="P964" s="127">
        <v>0.77579714685927714</v>
      </c>
      <c r="Q964" s="127">
        <v>1.2242897140496627</v>
      </c>
      <c r="R964" s="4">
        <v>44135</v>
      </c>
      <c r="S964" s="4">
        <v>46709</v>
      </c>
      <c r="T964" s="173">
        <v>11631.433333333334</v>
      </c>
      <c r="U964" s="173">
        <v>-0.94999999999890861</v>
      </c>
      <c r="V964" s="4">
        <v>171390</v>
      </c>
      <c r="W964" s="4">
        <v>-7757</v>
      </c>
      <c r="X964" s="173">
        <v>22.133333333335031</v>
      </c>
      <c r="Y964" s="126">
        <v>10535</v>
      </c>
      <c r="Z964" s="126">
        <v>49413</v>
      </c>
      <c r="AA964" s="126">
        <v>59948</v>
      </c>
      <c r="AB964" s="126">
        <v>2574</v>
      </c>
      <c r="AC964" s="126">
        <v>14180</v>
      </c>
      <c r="AD964" s="176" t="e">
        <v>#REF!</v>
      </c>
      <c r="AE964" s="177">
        <v>6.6095667715593623E-2</v>
      </c>
      <c r="AF964" s="177">
        <v>-4.3069155691101632E-3</v>
      </c>
      <c r="AG964" s="177">
        <v>0.1473378249210596</v>
      </c>
      <c r="AH964" s="177">
        <v>-66.507871276710191</v>
      </c>
      <c r="AI964" s="127">
        <v>5.80612241310101E-2</v>
      </c>
      <c r="AJ964" s="127" t="s">
        <v>21</v>
      </c>
      <c r="AK964" s="4">
        <v>0</v>
      </c>
      <c r="AL964" s="178">
        <v>11600</v>
      </c>
      <c r="AM964" s="178">
        <v>11500</v>
      </c>
      <c r="AN964" s="178">
        <v>11400</v>
      </c>
      <c r="AO964" s="178">
        <v>11800</v>
      </c>
      <c r="AS964" s="4">
        <v>2.1384298809004179</v>
      </c>
      <c r="AT964" s="4">
        <v>2.0910919540229886</v>
      </c>
      <c r="AU964" s="4">
        <v>0.94462328643252436</v>
      </c>
      <c r="AV964" s="4">
        <v>0.2654605870407975</v>
      </c>
      <c r="AW964" s="4">
        <v>0.2035760023642991</v>
      </c>
      <c r="AX964" s="4">
        <v>3.4926925935100321E-2</v>
      </c>
      <c r="AY964" s="4">
        <v>18.876086956521739</v>
      </c>
      <c r="AZ964" s="4">
        <v>134.85714285714286</v>
      </c>
      <c r="BA964" s="4">
        <v>26.248743718592966</v>
      </c>
      <c r="BB964" s="4">
        <v>26.12676056338028</v>
      </c>
      <c r="BC964" s="4">
        <v>16.873432155074116</v>
      </c>
      <c r="BD964" s="4">
        <v>93.375</v>
      </c>
      <c r="BE964" s="4">
        <v>7.793739279588336</v>
      </c>
      <c r="BF964" s="4">
        <v>21.50344827586207</v>
      </c>
      <c r="BG964" s="4">
        <v>4.5</v>
      </c>
      <c r="BH964" s="4">
        <v>4.4006493506493509</v>
      </c>
      <c r="BI964" s="4">
        <v>3</v>
      </c>
      <c r="BJ964" s="4">
        <v>0</v>
      </c>
      <c r="BK964" s="4">
        <v>1614.9</v>
      </c>
      <c r="BL964" s="4">
        <v>39.900000000000091</v>
      </c>
      <c r="BM964" s="4">
        <v>7531</v>
      </c>
      <c r="BN964" s="4">
        <v>97</v>
      </c>
      <c r="BO964" s="4">
        <v>1.8</v>
      </c>
      <c r="BP964" s="4">
        <v>-0.74999999999999978</v>
      </c>
      <c r="BQ964" s="4">
        <v>0</v>
      </c>
      <c r="BR964" s="4">
        <v>0</v>
      </c>
      <c r="BS964" s="4">
        <v>0</v>
      </c>
      <c r="BT964" s="4">
        <v>0</v>
      </c>
      <c r="BU964" s="4">
        <v>56</v>
      </c>
      <c r="BV964" s="4">
        <v>0</v>
      </c>
      <c r="BW964" s="4">
        <v>1.8</v>
      </c>
      <c r="BX964" s="4">
        <v>-1.2</v>
      </c>
      <c r="BY964" s="4">
        <v>23</v>
      </c>
      <c r="BZ964" s="4">
        <v>0</v>
      </c>
      <c r="CA964" s="4">
        <v>0</v>
      </c>
      <c r="CB964" s="4">
        <v>0</v>
      </c>
      <c r="CC964" s="4">
        <v>429</v>
      </c>
      <c r="CD964" s="4">
        <v>56</v>
      </c>
      <c r="CE964" s="4">
        <v>2.1</v>
      </c>
      <c r="CF964" s="4">
        <v>-0.79999999999999982</v>
      </c>
      <c r="CG964" s="4">
        <v>0</v>
      </c>
      <c r="CH964" s="4">
        <v>0</v>
      </c>
      <c r="CI964" s="4">
        <v>0</v>
      </c>
      <c r="CJ964" s="4">
        <v>0</v>
      </c>
      <c r="CK964" s="4">
        <v>0</v>
      </c>
      <c r="CL964" s="4">
        <v>0</v>
      </c>
      <c r="CM964" s="4">
        <v>0</v>
      </c>
      <c r="CN964" s="4">
        <v>0</v>
      </c>
      <c r="CO964" s="4">
        <v>11</v>
      </c>
      <c r="CP964" s="4">
        <v>0</v>
      </c>
      <c r="CQ964" s="4">
        <v>0</v>
      </c>
      <c r="CR964" s="4">
        <v>0</v>
      </c>
      <c r="CS964" s="4">
        <v>1433</v>
      </c>
      <c r="CT964" s="4">
        <v>-200</v>
      </c>
      <c r="CU964" s="4">
        <v>2.35</v>
      </c>
      <c r="CV964" s="4">
        <v>-0.75</v>
      </c>
      <c r="CW964" s="4">
        <v>0</v>
      </c>
      <c r="CX964" s="4">
        <v>0</v>
      </c>
      <c r="CY964" s="4">
        <v>0</v>
      </c>
      <c r="CZ964" s="4">
        <v>0</v>
      </c>
      <c r="DA964" s="4">
        <v>28</v>
      </c>
      <c r="DB964" s="4">
        <v>0</v>
      </c>
      <c r="DC964" s="4">
        <v>2.4</v>
      </c>
      <c r="DD964" s="4">
        <v>-2.0500000000000003</v>
      </c>
      <c r="DE964" s="4">
        <v>29</v>
      </c>
      <c r="DF964" s="4">
        <v>0</v>
      </c>
      <c r="DG964" s="4">
        <v>0</v>
      </c>
      <c r="DH964" s="4">
        <v>0</v>
      </c>
      <c r="DI964" s="4">
        <v>2152</v>
      </c>
      <c r="DJ964" s="4">
        <v>-92</v>
      </c>
      <c r="DK964" s="4">
        <v>2.5499999999999998</v>
      </c>
      <c r="DL964" s="4">
        <v>-0.90000000000000036</v>
      </c>
      <c r="DM964" s="4">
        <v>0</v>
      </c>
      <c r="DN964" s="4">
        <v>0</v>
      </c>
      <c r="DO964" s="4">
        <v>0</v>
      </c>
      <c r="DP964" s="4">
        <v>0</v>
      </c>
      <c r="DQ964" s="4">
        <v>19</v>
      </c>
      <c r="DR964" s="4">
        <v>18</v>
      </c>
      <c r="DS964" s="4">
        <v>2.6</v>
      </c>
      <c r="DT964" s="4">
        <v>-2.1999999999999997</v>
      </c>
      <c r="DU964" s="4">
        <v>1</v>
      </c>
      <c r="DV964" s="4">
        <v>0</v>
      </c>
      <c r="DW964" s="4">
        <v>0</v>
      </c>
      <c r="DX964" s="4">
        <v>0</v>
      </c>
      <c r="DY964" s="4">
        <v>3407</v>
      </c>
      <c r="DZ964" s="4">
        <v>-189</v>
      </c>
      <c r="EA964" s="4">
        <v>2.95</v>
      </c>
      <c r="EB964" s="4">
        <v>-0.89999999999999991</v>
      </c>
      <c r="EC964" s="4">
        <v>0</v>
      </c>
      <c r="ED964" s="4">
        <v>0</v>
      </c>
      <c r="EE964" s="4">
        <v>0</v>
      </c>
      <c r="EF964" s="4">
        <v>0</v>
      </c>
      <c r="EG964" s="4">
        <v>109</v>
      </c>
      <c r="EH964" s="4">
        <v>102</v>
      </c>
      <c r="EI964" s="4">
        <v>3.15</v>
      </c>
      <c r="EJ964" s="4">
        <v>-1.5500000000000003</v>
      </c>
      <c r="EK964" s="4">
        <v>101</v>
      </c>
      <c r="EL964" s="4">
        <v>0</v>
      </c>
      <c r="EM964" s="4">
        <v>0</v>
      </c>
      <c r="EN964" s="4">
        <v>0</v>
      </c>
      <c r="EO964" s="4">
        <v>18629</v>
      </c>
      <c r="EP964" s="4">
        <v>-274</v>
      </c>
      <c r="EQ964" s="4">
        <v>3.4</v>
      </c>
      <c r="ER964" s="4">
        <v>-1.0500000000000003</v>
      </c>
      <c r="ES964" s="4">
        <v>0</v>
      </c>
      <c r="ET964" s="4">
        <v>0</v>
      </c>
      <c r="EU964" s="4">
        <v>1066.3</v>
      </c>
      <c r="EV964" s="4">
        <v>395.44999999999993</v>
      </c>
      <c r="EW964" s="4">
        <v>225</v>
      </c>
      <c r="EX964" s="4">
        <v>199</v>
      </c>
      <c r="EY964" s="4">
        <v>3.55</v>
      </c>
      <c r="EZ964" s="4">
        <v>-1.4000000000000004</v>
      </c>
      <c r="FA964" s="4">
        <v>27</v>
      </c>
      <c r="FB964" s="4">
        <v>1</v>
      </c>
      <c r="FC964" s="4">
        <v>1010.95</v>
      </c>
      <c r="FD964" s="4">
        <v>49.5</v>
      </c>
      <c r="FE964" s="4">
        <v>5597</v>
      </c>
      <c r="FF964" s="4">
        <v>448</v>
      </c>
      <c r="FG964" s="4">
        <v>3.8</v>
      </c>
      <c r="FH964" s="4">
        <v>-1.3500000000000005</v>
      </c>
      <c r="FI964" s="4">
        <v>0</v>
      </c>
      <c r="FJ964" s="4">
        <v>0</v>
      </c>
      <c r="FK964" s="4">
        <v>0</v>
      </c>
      <c r="FL964" s="4">
        <v>0</v>
      </c>
      <c r="FM964" s="4">
        <v>45</v>
      </c>
      <c r="FN964" s="4">
        <v>32</v>
      </c>
      <c r="FO964" s="4">
        <v>3.95</v>
      </c>
      <c r="FP964" s="4">
        <v>-1.75</v>
      </c>
      <c r="FQ964" s="4">
        <v>10</v>
      </c>
      <c r="FR964" s="4">
        <v>1</v>
      </c>
      <c r="FS964" s="4">
        <v>923.85</v>
      </c>
      <c r="FT964" s="4">
        <v>58.5</v>
      </c>
      <c r="FU964" s="4">
        <v>16727</v>
      </c>
      <c r="FV964" s="4">
        <v>102</v>
      </c>
      <c r="FW964" s="4">
        <v>4.3499999999999996</v>
      </c>
      <c r="FX964" s="4">
        <v>-1.7000000000000002</v>
      </c>
      <c r="FY964" s="4">
        <v>0</v>
      </c>
      <c r="FZ964" s="4">
        <v>0</v>
      </c>
      <c r="GA964" s="4">
        <v>0</v>
      </c>
      <c r="GB964" s="4">
        <v>0</v>
      </c>
      <c r="GC964" s="4">
        <v>297</v>
      </c>
      <c r="GD964" s="4">
        <v>-24</v>
      </c>
      <c r="GE964" s="4">
        <v>4.6500000000000004</v>
      </c>
      <c r="GF964" s="4">
        <v>-1.6999999999999993</v>
      </c>
      <c r="GG964" s="4">
        <v>316</v>
      </c>
      <c r="GH964" s="4">
        <v>0</v>
      </c>
      <c r="GI964" s="4">
        <v>806.2</v>
      </c>
      <c r="GJ964" s="4">
        <v>36.200000000000045</v>
      </c>
      <c r="GK964" s="4">
        <v>11625</v>
      </c>
      <c r="GL964" s="4">
        <v>1192</v>
      </c>
      <c r="GM964" s="4">
        <v>4.95</v>
      </c>
      <c r="GN964" s="4">
        <v>-1.9500000000000002</v>
      </c>
      <c r="GO964" s="4">
        <v>0</v>
      </c>
      <c r="GP964" s="4">
        <v>0</v>
      </c>
      <c r="GQ964" s="4">
        <v>768.5</v>
      </c>
      <c r="GR964" s="4">
        <v>233</v>
      </c>
      <c r="GS964" s="4">
        <v>342</v>
      </c>
      <c r="GT964" s="4">
        <v>31</v>
      </c>
      <c r="GU964" s="4">
        <v>5.15</v>
      </c>
      <c r="GV964" s="4">
        <v>-2.4499999999999993</v>
      </c>
      <c r="GW964" s="4">
        <v>278</v>
      </c>
      <c r="GX964" s="4">
        <v>0</v>
      </c>
      <c r="GY964" s="4">
        <v>0</v>
      </c>
      <c r="GZ964" s="4">
        <v>0</v>
      </c>
      <c r="HA964" s="4">
        <v>9233</v>
      </c>
      <c r="HB964" s="4">
        <v>117</v>
      </c>
      <c r="HC964" s="4">
        <v>5.5</v>
      </c>
      <c r="HD964" s="4">
        <v>-2.6500000000000004</v>
      </c>
      <c r="HE964" s="4">
        <v>1</v>
      </c>
      <c r="HF964" s="4">
        <v>0</v>
      </c>
      <c r="HG964" s="4">
        <v>0</v>
      </c>
      <c r="HH964" s="4">
        <v>0</v>
      </c>
      <c r="HI964" s="4">
        <v>1091</v>
      </c>
      <c r="HJ964" s="4">
        <v>-72</v>
      </c>
      <c r="HK964" s="4">
        <v>6.05</v>
      </c>
      <c r="HL964" s="4">
        <v>-2.95</v>
      </c>
      <c r="HM964" s="4">
        <v>920</v>
      </c>
      <c r="HN964" s="4">
        <v>17</v>
      </c>
      <c r="HO964" s="4">
        <v>608</v>
      </c>
      <c r="HP964" s="4">
        <v>35.450000000000045</v>
      </c>
      <c r="HQ964" s="4">
        <v>17366</v>
      </c>
      <c r="HR964" s="4">
        <v>2637</v>
      </c>
      <c r="HS964" s="4">
        <v>6.6</v>
      </c>
      <c r="HT964" s="4">
        <v>-3.8499999999999996</v>
      </c>
      <c r="HU964" s="4">
        <v>7</v>
      </c>
      <c r="HV964" s="4">
        <v>0</v>
      </c>
      <c r="HW964" s="4">
        <v>572.6</v>
      </c>
      <c r="HX964" s="4">
        <v>22.600000000000023</v>
      </c>
      <c r="HY964" s="4">
        <v>944</v>
      </c>
      <c r="HZ964" s="4">
        <v>-67</v>
      </c>
      <c r="IA964" s="4">
        <v>7.35</v>
      </c>
      <c r="IB964" s="4">
        <v>-4.7000000000000011</v>
      </c>
      <c r="IC964" s="4">
        <v>398</v>
      </c>
      <c r="ID964" s="4">
        <v>-4</v>
      </c>
      <c r="IE964" s="4">
        <v>516.04999999999995</v>
      </c>
      <c r="IF964" s="4">
        <v>43.399999999999977</v>
      </c>
      <c r="IG964" s="4">
        <v>10447</v>
      </c>
      <c r="IH964" s="4">
        <v>-434</v>
      </c>
      <c r="II964" s="4">
        <v>8.4</v>
      </c>
      <c r="IJ964" s="4">
        <v>-5.75</v>
      </c>
      <c r="IK964" s="4">
        <v>71</v>
      </c>
      <c r="IL964" s="4">
        <v>0</v>
      </c>
      <c r="IM964" s="4">
        <v>474.9</v>
      </c>
      <c r="IN964" s="4">
        <v>37.849999999999966</v>
      </c>
      <c r="IO964" s="4">
        <v>1855</v>
      </c>
      <c r="IP964" s="4">
        <v>119</v>
      </c>
      <c r="IQ964" s="4">
        <v>9.85</v>
      </c>
      <c r="IR964" s="4">
        <v>-7.2500000000000018</v>
      </c>
      <c r="IS964" s="4">
        <v>877</v>
      </c>
      <c r="IT964" s="4">
        <v>-2</v>
      </c>
      <c r="IU964" s="4">
        <v>418</v>
      </c>
      <c r="IV964" s="4">
        <v>32.899999999999977</v>
      </c>
      <c r="IW964" s="4">
        <v>14798</v>
      </c>
      <c r="IX964" s="4">
        <v>1282</v>
      </c>
      <c r="IY964" s="4">
        <v>11.85</v>
      </c>
      <c r="IZ964" s="4">
        <v>-8.9</v>
      </c>
      <c r="JA964" s="4">
        <v>40</v>
      </c>
      <c r="JB964" s="4">
        <v>-12</v>
      </c>
      <c r="JC964" s="4">
        <v>373</v>
      </c>
      <c r="JD964" s="4">
        <v>29.199999999999989</v>
      </c>
      <c r="JE964" s="4">
        <v>3735</v>
      </c>
      <c r="JF964" s="4">
        <v>940</v>
      </c>
      <c r="JG964" s="4">
        <v>14.7</v>
      </c>
      <c r="JH964" s="4">
        <v>-10.75</v>
      </c>
      <c r="JI964" s="4">
        <v>2332</v>
      </c>
      <c r="JJ964" s="4">
        <v>-27</v>
      </c>
      <c r="JK964" s="4">
        <v>321.14999999999998</v>
      </c>
      <c r="JL964" s="4">
        <v>25.849999999999966</v>
      </c>
      <c r="JM964" s="4">
        <v>18175</v>
      </c>
      <c r="JN964" s="4">
        <v>2846</v>
      </c>
      <c r="JO964" s="4">
        <v>18.7</v>
      </c>
      <c r="JP964" s="4">
        <v>-13.05</v>
      </c>
      <c r="JQ964" s="5">
        <v>290</v>
      </c>
      <c r="JR964" s="4">
        <v>16</v>
      </c>
      <c r="JS964" s="4">
        <v>278.8</v>
      </c>
      <c r="JT964" s="4">
        <v>26.150000000000006</v>
      </c>
      <c r="JU964" s="4">
        <v>6236</v>
      </c>
      <c r="JV964" s="4">
        <v>1108</v>
      </c>
      <c r="JW964" s="4">
        <v>23.75</v>
      </c>
      <c r="JX964" s="4">
        <v>-15.25</v>
      </c>
      <c r="JY964" s="4">
        <v>5934</v>
      </c>
      <c r="JZ964" s="4">
        <v>-79</v>
      </c>
      <c r="KA964" s="4">
        <v>236.9</v>
      </c>
      <c r="KB964" s="4">
        <v>21.599999999999994</v>
      </c>
      <c r="KC964" s="4">
        <v>26703</v>
      </c>
      <c r="KD964" s="4">
        <v>3143</v>
      </c>
      <c r="KE964" s="4">
        <v>31.05</v>
      </c>
      <c r="KF964" s="4">
        <v>-18.099999999999998</v>
      </c>
      <c r="KG964" s="4">
        <v>1540</v>
      </c>
      <c r="KH964" s="4">
        <v>151</v>
      </c>
      <c r="KI964" s="4">
        <v>196.8</v>
      </c>
      <c r="KJ964" s="4">
        <v>19.350000000000023</v>
      </c>
      <c r="KK964" s="4">
        <v>6777</v>
      </c>
      <c r="KL964" s="4">
        <v>2777</v>
      </c>
      <c r="KM964" s="4">
        <v>40.5</v>
      </c>
      <c r="KN964" s="4">
        <v>-21.6</v>
      </c>
      <c r="KO964" s="4">
        <v>16037</v>
      </c>
      <c r="KP964" s="4">
        <v>488</v>
      </c>
      <c r="KQ964" s="4">
        <v>159.4</v>
      </c>
      <c r="KR964" s="4">
        <v>15.650000000000006</v>
      </c>
      <c r="KS964" s="4">
        <v>34294</v>
      </c>
      <c r="KT964" s="4">
        <v>8510</v>
      </c>
      <c r="KU964" s="4">
        <v>53.1</v>
      </c>
      <c r="KV964" s="4">
        <v>-25.050000000000004</v>
      </c>
      <c r="KW964" s="4">
        <v>3480</v>
      </c>
      <c r="KX964" s="4">
        <v>652</v>
      </c>
      <c r="KY964" s="4">
        <v>125.15</v>
      </c>
      <c r="KZ964" s="4">
        <v>12.850000000000009</v>
      </c>
      <c r="LA964" s="4">
        <v>7277</v>
      </c>
      <c r="LB964" s="4">
        <v>2990</v>
      </c>
      <c r="LC964" s="4">
        <v>68.599999999999994</v>
      </c>
      <c r="LD964" s="4">
        <v>-29</v>
      </c>
    </row>
    <row r="965" spans="1:316" x14ac:dyDescent="0.25">
      <c r="A965" s="171">
        <v>44071.418584027779</v>
      </c>
      <c r="B965" s="172">
        <v>0.41666666666666669</v>
      </c>
      <c r="C965" s="4">
        <v>11616.55</v>
      </c>
      <c r="D965" s="4">
        <v>11600</v>
      </c>
      <c r="E965" s="173">
        <v>23.299999999999986</v>
      </c>
      <c r="F965" s="173">
        <v>-91.499999999999972</v>
      </c>
      <c r="G965" s="173">
        <v>313.89999999999998</v>
      </c>
      <c r="H965" s="173">
        <v>1662.55</v>
      </c>
      <c r="I965" s="173">
        <v>-3563.2</v>
      </c>
      <c r="J965" s="173">
        <v>5225.75</v>
      </c>
      <c r="K965" s="127">
        <v>0</v>
      </c>
      <c r="L965" s="127">
        <v>0</v>
      </c>
      <c r="M965" s="127">
        <v>-15.72</v>
      </c>
      <c r="N965" s="127">
        <v>-17.79</v>
      </c>
      <c r="O965" s="127">
        <v>-0.66565448138196515</v>
      </c>
      <c r="P965" s="127">
        <v>-0.70742705124689631</v>
      </c>
      <c r="Q965" s="127">
        <v>1.2199515863063659</v>
      </c>
      <c r="R965" s="4">
        <v>43972</v>
      </c>
      <c r="S965" s="4">
        <v>45565</v>
      </c>
      <c r="T965" s="173">
        <v>11632.383333333333</v>
      </c>
      <c r="U965" s="173">
        <v>-3.1166666666667879</v>
      </c>
      <c r="V965" s="4">
        <v>171188</v>
      </c>
      <c r="W965" s="4">
        <v>-7584</v>
      </c>
      <c r="X965" s="173">
        <v>15.83333333333394</v>
      </c>
      <c r="Y965" s="126">
        <v>26</v>
      </c>
      <c r="Z965" s="126">
        <v>48373</v>
      </c>
      <c r="AA965" s="126">
        <v>48399</v>
      </c>
      <c r="AB965" s="126">
        <v>1593</v>
      </c>
      <c r="AC965" s="126">
        <v>13310</v>
      </c>
      <c r="AD965" s="176" t="e">
        <v>#REF!</v>
      </c>
      <c r="AE965" s="177">
        <v>9.9598525284606942E-2</v>
      </c>
      <c r="AF965" s="177">
        <v>-3.6880582986537317E-3</v>
      </c>
      <c r="AG965" s="177">
        <v>0.23279444953536485</v>
      </c>
      <c r="AH965" s="177">
        <v>-32.964288355065698</v>
      </c>
      <c r="AI965" s="127">
        <v>7.0112232229307431E-2</v>
      </c>
      <c r="AJ965" s="127" t="s">
        <v>21</v>
      </c>
      <c r="AK965" s="4">
        <v>0</v>
      </c>
      <c r="AL965" s="178">
        <v>11600</v>
      </c>
      <c r="AM965" s="178">
        <v>11500</v>
      </c>
      <c r="AN965" s="178">
        <v>11400</v>
      </c>
      <c r="AO965" s="178">
        <v>11800</v>
      </c>
      <c r="AS965" s="4">
        <v>2.1131418624891212</v>
      </c>
      <c r="AT965" s="4">
        <v>2.109142857142857</v>
      </c>
      <c r="AU965" s="4">
        <v>0.94632336897228886</v>
      </c>
      <c r="AV965" s="4">
        <v>0.27188204357625845</v>
      </c>
      <c r="AW965" s="4">
        <v>0.20431068732618196</v>
      </c>
      <c r="AX965" s="4">
        <v>3.5153797865662272E-2</v>
      </c>
      <c r="AY965" s="4">
        <v>18.78913043478261</v>
      </c>
      <c r="AZ965" s="4">
        <v>135.57142857142858</v>
      </c>
      <c r="BA965" s="4">
        <v>26.120603015075378</v>
      </c>
      <c r="BB965" s="4">
        <v>26.309859154929576</v>
      </c>
      <c r="BC965" s="4">
        <v>16.79133409350057</v>
      </c>
      <c r="BD965" s="4">
        <v>95.375</v>
      </c>
      <c r="BE965" s="4">
        <v>7.730505569837189</v>
      </c>
      <c r="BF965" s="4">
        <v>21.358620689655172</v>
      </c>
      <c r="BG965" s="4">
        <v>4.4639366363329964</v>
      </c>
      <c r="BH965" s="4">
        <v>4.2751460090850095</v>
      </c>
      <c r="BI965" s="4">
        <v>3</v>
      </c>
      <c r="BJ965" s="4">
        <v>0</v>
      </c>
      <c r="BK965" s="4">
        <v>1614.9</v>
      </c>
      <c r="BL965" s="4">
        <v>39.900000000000091</v>
      </c>
      <c r="BM965" s="4">
        <v>7515</v>
      </c>
      <c r="BN965" s="4">
        <v>81</v>
      </c>
      <c r="BO965" s="4">
        <v>1.8</v>
      </c>
      <c r="BP965" s="4">
        <v>-0.74999999999999978</v>
      </c>
      <c r="BQ965" s="4">
        <v>0</v>
      </c>
      <c r="BR965" s="4">
        <v>0</v>
      </c>
      <c r="BS965" s="4">
        <v>0</v>
      </c>
      <c r="BT965" s="4">
        <v>0</v>
      </c>
      <c r="BU965" s="4">
        <v>56</v>
      </c>
      <c r="BV965" s="4">
        <v>0</v>
      </c>
      <c r="BW965" s="4">
        <v>1.8</v>
      </c>
      <c r="BX965" s="4">
        <v>-1.2</v>
      </c>
      <c r="BY965" s="4">
        <v>23</v>
      </c>
      <c r="BZ965" s="4">
        <v>0</v>
      </c>
      <c r="CA965" s="4">
        <v>0</v>
      </c>
      <c r="CB965" s="4">
        <v>0</v>
      </c>
      <c r="CC965" s="4">
        <v>429</v>
      </c>
      <c r="CD965" s="4">
        <v>56</v>
      </c>
      <c r="CE965" s="4">
        <v>2.1</v>
      </c>
      <c r="CF965" s="4">
        <v>-0.79999999999999982</v>
      </c>
      <c r="CG965" s="4">
        <v>0</v>
      </c>
      <c r="CH965" s="4">
        <v>0</v>
      </c>
      <c r="CI965" s="4">
        <v>0</v>
      </c>
      <c r="CJ965" s="4">
        <v>0</v>
      </c>
      <c r="CK965" s="4">
        <v>0</v>
      </c>
      <c r="CL965" s="4">
        <v>0</v>
      </c>
      <c r="CM965" s="4">
        <v>0</v>
      </c>
      <c r="CN965" s="4">
        <v>0</v>
      </c>
      <c r="CO965" s="4">
        <v>11</v>
      </c>
      <c r="CP965" s="4">
        <v>0</v>
      </c>
      <c r="CQ965" s="4">
        <v>0</v>
      </c>
      <c r="CR965" s="4">
        <v>0</v>
      </c>
      <c r="CS965" s="4">
        <v>1431</v>
      </c>
      <c r="CT965" s="4">
        <v>-202</v>
      </c>
      <c r="CU965" s="4">
        <v>2.25</v>
      </c>
      <c r="CV965" s="4">
        <v>-0.85000000000000009</v>
      </c>
      <c r="CW965" s="4">
        <v>0</v>
      </c>
      <c r="CX965" s="4">
        <v>0</v>
      </c>
      <c r="CY965" s="4">
        <v>0</v>
      </c>
      <c r="CZ965" s="4">
        <v>0</v>
      </c>
      <c r="DA965" s="4">
        <v>28</v>
      </c>
      <c r="DB965" s="4">
        <v>0</v>
      </c>
      <c r="DC965" s="4">
        <v>2.4</v>
      </c>
      <c r="DD965" s="4">
        <v>-2.0500000000000003</v>
      </c>
      <c r="DE965" s="4">
        <v>29</v>
      </c>
      <c r="DF965" s="4">
        <v>0</v>
      </c>
      <c r="DG965" s="4">
        <v>0</v>
      </c>
      <c r="DH965" s="4">
        <v>0</v>
      </c>
      <c r="DI965" s="4">
        <v>2150</v>
      </c>
      <c r="DJ965" s="4">
        <v>-94</v>
      </c>
      <c r="DK965" s="4">
        <v>2.5499999999999998</v>
      </c>
      <c r="DL965" s="4">
        <v>-0.90000000000000036</v>
      </c>
      <c r="DM965" s="4">
        <v>0</v>
      </c>
      <c r="DN965" s="4">
        <v>0</v>
      </c>
      <c r="DO965" s="4">
        <v>0</v>
      </c>
      <c r="DP965" s="4">
        <v>0</v>
      </c>
      <c r="DQ965" s="4">
        <v>19</v>
      </c>
      <c r="DR965" s="4">
        <v>18</v>
      </c>
      <c r="DS965" s="4">
        <v>2.6</v>
      </c>
      <c r="DT965" s="4">
        <v>-2.1999999999999997</v>
      </c>
      <c r="DU965" s="4">
        <v>1</v>
      </c>
      <c r="DV965" s="4">
        <v>0</v>
      </c>
      <c r="DW965" s="4">
        <v>0</v>
      </c>
      <c r="DX965" s="4">
        <v>0</v>
      </c>
      <c r="DY965" s="4">
        <v>3407</v>
      </c>
      <c r="DZ965" s="4">
        <v>-189</v>
      </c>
      <c r="EA965" s="4">
        <v>2.9</v>
      </c>
      <c r="EB965" s="4">
        <v>-0.95000000000000018</v>
      </c>
      <c r="EC965" s="4">
        <v>0</v>
      </c>
      <c r="ED965" s="4">
        <v>0</v>
      </c>
      <c r="EE965" s="4">
        <v>0</v>
      </c>
      <c r="EF965" s="4">
        <v>0</v>
      </c>
      <c r="EG965" s="4">
        <v>109</v>
      </c>
      <c r="EH965" s="4">
        <v>102</v>
      </c>
      <c r="EI965" s="4">
        <v>3.15</v>
      </c>
      <c r="EJ965" s="4">
        <v>-1.5500000000000003</v>
      </c>
      <c r="EK965" s="4">
        <v>101</v>
      </c>
      <c r="EL965" s="4">
        <v>0</v>
      </c>
      <c r="EM965" s="4">
        <v>0</v>
      </c>
      <c r="EN965" s="4">
        <v>0</v>
      </c>
      <c r="EO965" s="4">
        <v>18616</v>
      </c>
      <c r="EP965" s="4">
        <v>-287</v>
      </c>
      <c r="EQ965" s="4">
        <v>3.4</v>
      </c>
      <c r="ER965" s="4">
        <v>-1.0500000000000003</v>
      </c>
      <c r="ES965" s="4">
        <v>0</v>
      </c>
      <c r="ET965" s="4">
        <v>0</v>
      </c>
      <c r="EU965" s="4">
        <v>1066.3</v>
      </c>
      <c r="EV965" s="4">
        <v>395.44999999999993</v>
      </c>
      <c r="EW965" s="4">
        <v>225</v>
      </c>
      <c r="EX965" s="4">
        <v>199</v>
      </c>
      <c r="EY965" s="4">
        <v>3.6</v>
      </c>
      <c r="EZ965" s="4">
        <v>-1.35</v>
      </c>
      <c r="FA965" s="4">
        <v>27</v>
      </c>
      <c r="FB965" s="4">
        <v>1</v>
      </c>
      <c r="FC965" s="4">
        <v>1010.95</v>
      </c>
      <c r="FD965" s="4">
        <v>49.5</v>
      </c>
      <c r="FE965" s="4">
        <v>5513</v>
      </c>
      <c r="FF965" s="4">
        <v>364</v>
      </c>
      <c r="FG965" s="4">
        <v>3.75</v>
      </c>
      <c r="FH965" s="4">
        <v>-1.4000000000000004</v>
      </c>
      <c r="FI965" s="4">
        <v>0</v>
      </c>
      <c r="FJ965" s="4">
        <v>0</v>
      </c>
      <c r="FK965" s="4">
        <v>0</v>
      </c>
      <c r="FL965" s="4">
        <v>0</v>
      </c>
      <c r="FM965" s="4">
        <v>28</v>
      </c>
      <c r="FN965" s="4">
        <v>15</v>
      </c>
      <c r="FO965" s="4">
        <v>3.95</v>
      </c>
      <c r="FP965" s="4">
        <v>-1.75</v>
      </c>
      <c r="FQ965" s="4">
        <v>10</v>
      </c>
      <c r="FR965" s="4">
        <v>1</v>
      </c>
      <c r="FS965" s="4">
        <v>923.85</v>
      </c>
      <c r="FT965" s="4">
        <v>58.5</v>
      </c>
      <c r="FU965" s="4">
        <v>16718</v>
      </c>
      <c r="FV965" s="4">
        <v>93</v>
      </c>
      <c r="FW965" s="4">
        <v>4.3499999999999996</v>
      </c>
      <c r="FX965" s="4">
        <v>-1.7000000000000002</v>
      </c>
      <c r="FY965" s="4">
        <v>0</v>
      </c>
      <c r="FZ965" s="4">
        <v>0</v>
      </c>
      <c r="GA965" s="4">
        <v>0</v>
      </c>
      <c r="GB965" s="4">
        <v>0</v>
      </c>
      <c r="GC965" s="4">
        <v>305</v>
      </c>
      <c r="GD965" s="4">
        <v>-16</v>
      </c>
      <c r="GE965" s="4">
        <v>4.6500000000000004</v>
      </c>
      <c r="GF965" s="4">
        <v>-1.6999999999999993</v>
      </c>
      <c r="GG965" s="4">
        <v>316</v>
      </c>
      <c r="GH965" s="4">
        <v>0</v>
      </c>
      <c r="GI965" s="4">
        <v>806.2</v>
      </c>
      <c r="GJ965" s="4">
        <v>36.200000000000045</v>
      </c>
      <c r="GK965" s="4">
        <v>11584</v>
      </c>
      <c r="GL965" s="4">
        <v>1151</v>
      </c>
      <c r="GM965" s="4">
        <v>4.9000000000000004</v>
      </c>
      <c r="GN965" s="4">
        <v>-2</v>
      </c>
      <c r="GO965" s="4">
        <v>0</v>
      </c>
      <c r="GP965" s="4">
        <v>0</v>
      </c>
      <c r="GQ965" s="4">
        <v>768.5</v>
      </c>
      <c r="GR965" s="4">
        <v>233</v>
      </c>
      <c r="GS965" s="4">
        <v>328</v>
      </c>
      <c r="GT965" s="4">
        <v>17</v>
      </c>
      <c r="GU965" s="4">
        <v>5.2</v>
      </c>
      <c r="GV965" s="4">
        <v>-2.3999999999999995</v>
      </c>
      <c r="GW965" s="4">
        <v>278</v>
      </c>
      <c r="GX965" s="4">
        <v>0</v>
      </c>
      <c r="GY965" s="4">
        <v>0</v>
      </c>
      <c r="GZ965" s="4">
        <v>0</v>
      </c>
      <c r="HA965" s="4">
        <v>9281</v>
      </c>
      <c r="HB965" s="4">
        <v>165</v>
      </c>
      <c r="HC965" s="4">
        <v>5.55</v>
      </c>
      <c r="HD965" s="4">
        <v>-2.6000000000000005</v>
      </c>
      <c r="HE965" s="4">
        <v>1</v>
      </c>
      <c r="HF965" s="4">
        <v>0</v>
      </c>
      <c r="HG965" s="4">
        <v>0</v>
      </c>
      <c r="HH965" s="4">
        <v>0</v>
      </c>
      <c r="HI965" s="4">
        <v>1094</v>
      </c>
      <c r="HJ965" s="4">
        <v>-69</v>
      </c>
      <c r="HK965" s="4">
        <v>6.05</v>
      </c>
      <c r="HL965" s="4">
        <v>-2.95</v>
      </c>
      <c r="HM965" s="4">
        <v>920</v>
      </c>
      <c r="HN965" s="4">
        <v>17</v>
      </c>
      <c r="HO965" s="4">
        <v>608</v>
      </c>
      <c r="HP965" s="4">
        <v>35.450000000000045</v>
      </c>
      <c r="HQ965" s="4">
        <v>17286</v>
      </c>
      <c r="HR965" s="4">
        <v>2557</v>
      </c>
      <c r="HS965" s="4">
        <v>6.6</v>
      </c>
      <c r="HT965" s="4">
        <v>-3.8499999999999996</v>
      </c>
      <c r="HU965" s="4">
        <v>7</v>
      </c>
      <c r="HV965" s="4">
        <v>0</v>
      </c>
      <c r="HW965" s="4">
        <v>572.6</v>
      </c>
      <c r="HX965" s="4">
        <v>22.600000000000023</v>
      </c>
      <c r="HY965" s="4">
        <v>949</v>
      </c>
      <c r="HZ965" s="4">
        <v>-62</v>
      </c>
      <c r="IA965" s="4">
        <v>7.3</v>
      </c>
      <c r="IB965" s="4">
        <v>-4.7500000000000009</v>
      </c>
      <c r="IC965" s="4">
        <v>398</v>
      </c>
      <c r="ID965" s="4">
        <v>-4</v>
      </c>
      <c r="IE965" s="4">
        <v>516.04999999999995</v>
      </c>
      <c r="IF965" s="4">
        <v>43.399999999999977</v>
      </c>
      <c r="IG965" s="4">
        <v>10396</v>
      </c>
      <c r="IH965" s="4">
        <v>-485</v>
      </c>
      <c r="II965" s="4">
        <v>8.35</v>
      </c>
      <c r="IJ965" s="4">
        <v>-5.8000000000000007</v>
      </c>
      <c r="IK965" s="4">
        <v>71</v>
      </c>
      <c r="IL965" s="4">
        <v>0</v>
      </c>
      <c r="IM965" s="4">
        <v>474.9</v>
      </c>
      <c r="IN965" s="4">
        <v>37.849999999999966</v>
      </c>
      <c r="IO965" s="4">
        <v>1868</v>
      </c>
      <c r="IP965" s="4">
        <v>132</v>
      </c>
      <c r="IQ965" s="4">
        <v>9.75</v>
      </c>
      <c r="IR965" s="4">
        <v>-7.3500000000000014</v>
      </c>
      <c r="IS965" s="4">
        <v>877</v>
      </c>
      <c r="IT965" s="4">
        <v>-2</v>
      </c>
      <c r="IU965" s="4">
        <v>418</v>
      </c>
      <c r="IV965" s="4">
        <v>32.899999999999977</v>
      </c>
      <c r="IW965" s="4">
        <v>14726</v>
      </c>
      <c r="IX965" s="4">
        <v>1210</v>
      </c>
      <c r="IY965" s="4">
        <v>11.7</v>
      </c>
      <c r="IZ965" s="4">
        <v>-9.0500000000000007</v>
      </c>
      <c r="JA965" s="4">
        <v>40</v>
      </c>
      <c r="JB965" s="4">
        <v>-12</v>
      </c>
      <c r="JC965" s="4">
        <v>373</v>
      </c>
      <c r="JD965" s="4">
        <v>29.199999999999989</v>
      </c>
      <c r="JE965" s="4">
        <v>3815</v>
      </c>
      <c r="JF965" s="4">
        <v>1020</v>
      </c>
      <c r="JG965" s="4">
        <v>14.7</v>
      </c>
      <c r="JH965" s="4">
        <v>-10.75</v>
      </c>
      <c r="JI965" s="4">
        <v>2334</v>
      </c>
      <c r="JJ965" s="4">
        <v>-25</v>
      </c>
      <c r="JK965" s="4">
        <v>324.60000000000002</v>
      </c>
      <c r="JL965" s="4">
        <v>29.300000000000011</v>
      </c>
      <c r="JM965" s="4">
        <v>18043</v>
      </c>
      <c r="JN965" s="4">
        <v>2714</v>
      </c>
      <c r="JO965" s="4">
        <v>18.600000000000001</v>
      </c>
      <c r="JP965" s="4">
        <v>-13.149999999999999</v>
      </c>
      <c r="JQ965" s="5">
        <v>290</v>
      </c>
      <c r="JR965" s="4">
        <v>16</v>
      </c>
      <c r="JS965" s="4">
        <v>278.8</v>
      </c>
      <c r="JT965" s="4">
        <v>26.150000000000006</v>
      </c>
      <c r="JU965" s="4">
        <v>6194</v>
      </c>
      <c r="JV965" s="4">
        <v>1066</v>
      </c>
      <c r="JW965" s="4">
        <v>23.7</v>
      </c>
      <c r="JX965" s="4">
        <v>-15.3</v>
      </c>
      <c r="JY965" s="4">
        <v>5934</v>
      </c>
      <c r="JZ965" s="4">
        <v>-79</v>
      </c>
      <c r="KA965" s="4">
        <v>235.65</v>
      </c>
      <c r="KB965" s="4">
        <v>20.349999999999994</v>
      </c>
      <c r="KC965" s="4">
        <v>26489</v>
      </c>
      <c r="KD965" s="4">
        <v>2929</v>
      </c>
      <c r="KE965" s="4">
        <v>31.25</v>
      </c>
      <c r="KF965" s="4">
        <v>-17.899999999999999</v>
      </c>
      <c r="KG965" s="4">
        <v>1541</v>
      </c>
      <c r="KH965" s="4">
        <v>152</v>
      </c>
      <c r="KI965" s="4">
        <v>196.95</v>
      </c>
      <c r="KJ965" s="4">
        <v>19.5</v>
      </c>
      <c r="KK965" s="4">
        <v>6588</v>
      </c>
      <c r="KL965" s="4">
        <v>2588</v>
      </c>
      <c r="KM965" s="4">
        <v>40.700000000000003</v>
      </c>
      <c r="KN965" s="4">
        <v>-21.4</v>
      </c>
      <c r="KO965" s="4">
        <v>16086</v>
      </c>
      <c r="KP965" s="4">
        <v>537</v>
      </c>
      <c r="KQ965" s="4">
        <v>158.19999999999999</v>
      </c>
      <c r="KR965" s="4">
        <v>14.449999999999989</v>
      </c>
      <c r="KS965" s="4">
        <v>33992</v>
      </c>
      <c r="KT965" s="4">
        <v>8208</v>
      </c>
      <c r="KU965" s="4">
        <v>53.7</v>
      </c>
      <c r="KV965" s="4">
        <v>-24.450000000000003</v>
      </c>
      <c r="KW965" s="4">
        <v>3500</v>
      </c>
      <c r="KX965" s="4">
        <v>672</v>
      </c>
      <c r="KY965" s="4">
        <v>124.5</v>
      </c>
      <c r="KZ965" s="4">
        <v>12.200000000000003</v>
      </c>
      <c r="LA965" s="4">
        <v>7382</v>
      </c>
      <c r="LB965" s="4">
        <v>3095</v>
      </c>
      <c r="LC965" s="4">
        <v>69.150000000000006</v>
      </c>
      <c r="LD965" s="4">
        <v>-28.449999999999989</v>
      </c>
    </row>
    <row r="966" spans="1:316" x14ac:dyDescent="0.25">
      <c r="A966" s="171">
        <v>44071.41731527778</v>
      </c>
      <c r="B966" s="172">
        <v>0.41597222222222219</v>
      </c>
      <c r="C966" s="4">
        <v>11621.45</v>
      </c>
      <c r="D966" s="4">
        <v>11600</v>
      </c>
      <c r="E966" s="173">
        <v>26.699999999999996</v>
      </c>
      <c r="F966" s="173">
        <v>-93.149999999999991</v>
      </c>
      <c r="G966" s="173">
        <v>313.89999999999998</v>
      </c>
      <c r="H966" s="173">
        <v>1684.8000000000002</v>
      </c>
      <c r="I966" s="173">
        <v>-3591.8499999999995</v>
      </c>
      <c r="J966" s="173">
        <v>5276.65</v>
      </c>
      <c r="K966" s="127">
        <v>12.98</v>
      </c>
      <c r="L966" s="127">
        <v>17.440000000000001</v>
      </c>
      <c r="M966" s="127">
        <v>-2.74</v>
      </c>
      <c r="N966" s="127">
        <v>-0.34999999999999787</v>
      </c>
      <c r="O966" s="127">
        <v>-0.25226671424558</v>
      </c>
      <c r="P966" s="127">
        <v>0.56242173611352286</v>
      </c>
      <c r="Q966" s="127">
        <v>1.2199515863063659</v>
      </c>
      <c r="R966" s="4">
        <v>43972</v>
      </c>
      <c r="S966" s="4">
        <v>45565</v>
      </c>
      <c r="T966" s="173">
        <v>11635.5</v>
      </c>
      <c r="U966" s="173">
        <v>1.7166666666671517</v>
      </c>
      <c r="V966" s="4">
        <v>171188</v>
      </c>
      <c r="W966" s="4">
        <v>-7331</v>
      </c>
      <c r="X966" s="173">
        <v>14.049999999999272</v>
      </c>
      <c r="Y966" s="126">
        <v>26</v>
      </c>
      <c r="Z966" s="126">
        <v>48373</v>
      </c>
      <c r="AA966" s="126">
        <v>48399</v>
      </c>
      <c r="AB966" s="126">
        <v>1593</v>
      </c>
      <c r="AC966" s="126">
        <v>13310</v>
      </c>
      <c r="AD966" s="176" t="e">
        <v>#REF!</v>
      </c>
      <c r="AE966" s="177">
        <v>0.11452230738001004</v>
      </c>
      <c r="AF966" s="177">
        <v>-3.2824113411704129E-3</v>
      </c>
      <c r="AG966" s="177">
        <v>0.32375204958705955</v>
      </c>
      <c r="AH966" s="177">
        <v>-41.444237649301975</v>
      </c>
      <c r="AI966" s="127">
        <v>7.9754799541755336E-2</v>
      </c>
      <c r="AJ966" s="127" t="s">
        <v>21</v>
      </c>
      <c r="AK966" s="4">
        <v>0</v>
      </c>
      <c r="AL966" s="178">
        <v>11600</v>
      </c>
      <c r="AM966" s="178">
        <v>11500</v>
      </c>
      <c r="AN966" s="178">
        <v>11400</v>
      </c>
      <c r="AO966" s="178">
        <v>11800</v>
      </c>
      <c r="AS966" s="4">
        <v>2.1131418624891212</v>
      </c>
      <c r="AT966" s="4">
        <v>2.109142857142857</v>
      </c>
      <c r="AU966" s="4">
        <v>0.94632336897228886</v>
      </c>
      <c r="AV966" s="4">
        <v>0.27188204357625845</v>
      </c>
      <c r="AW966" s="4">
        <v>0.20431068732618196</v>
      </c>
      <c r="AX966" s="4">
        <v>3.5153797865662272E-2</v>
      </c>
      <c r="AY966" s="4">
        <v>18.78913043478261</v>
      </c>
      <c r="AZ966" s="4">
        <v>135.57142857142858</v>
      </c>
      <c r="BA966" s="4">
        <v>26.120603015075378</v>
      </c>
      <c r="BB966" s="4">
        <v>26.309859154929576</v>
      </c>
      <c r="BC966" s="4">
        <v>16.79133409350057</v>
      </c>
      <c r="BD966" s="4">
        <v>95.375</v>
      </c>
      <c r="BE966" s="4">
        <v>7.730505569837189</v>
      </c>
      <c r="BF966" s="4">
        <v>21.358620689655172</v>
      </c>
      <c r="BG966" s="4">
        <v>4.4639366363329964</v>
      </c>
      <c r="BH966" s="4">
        <v>4.2751460090850095</v>
      </c>
      <c r="BI966" s="4">
        <v>3</v>
      </c>
      <c r="BJ966" s="4">
        <v>0</v>
      </c>
      <c r="BK966" s="4">
        <v>1614.9</v>
      </c>
      <c r="BL966" s="4">
        <v>39.900000000000091</v>
      </c>
      <c r="BM966" s="4">
        <v>7515</v>
      </c>
      <c r="BN966" s="4">
        <v>81</v>
      </c>
      <c r="BO966" s="4">
        <v>1.85</v>
      </c>
      <c r="BP966" s="4">
        <v>-0.69999999999999973</v>
      </c>
      <c r="BQ966" s="4">
        <v>0</v>
      </c>
      <c r="BR966" s="4">
        <v>0</v>
      </c>
      <c r="BS966" s="4">
        <v>0</v>
      </c>
      <c r="BT966" s="4">
        <v>0</v>
      </c>
      <c r="BU966" s="4">
        <v>56</v>
      </c>
      <c r="BV966" s="4">
        <v>0</v>
      </c>
      <c r="BW966" s="4">
        <v>1.8</v>
      </c>
      <c r="BX966" s="4">
        <v>-1.2</v>
      </c>
      <c r="BY966" s="4">
        <v>23</v>
      </c>
      <c r="BZ966" s="4">
        <v>0</v>
      </c>
      <c r="CA966" s="4">
        <v>0</v>
      </c>
      <c r="CB966" s="4">
        <v>0</v>
      </c>
      <c r="CC966" s="4">
        <v>429</v>
      </c>
      <c r="CD966" s="4">
        <v>56</v>
      </c>
      <c r="CE966" s="4">
        <v>1.95</v>
      </c>
      <c r="CF966" s="4">
        <v>-0.95</v>
      </c>
      <c r="CG966" s="4">
        <v>0</v>
      </c>
      <c r="CH966" s="4">
        <v>0</v>
      </c>
      <c r="CI966" s="4">
        <v>0</v>
      </c>
      <c r="CJ966" s="4">
        <v>0</v>
      </c>
      <c r="CK966" s="4">
        <v>0</v>
      </c>
      <c r="CL966" s="4">
        <v>0</v>
      </c>
      <c r="CM966" s="4">
        <v>0</v>
      </c>
      <c r="CN966" s="4">
        <v>0</v>
      </c>
      <c r="CO966" s="4">
        <v>11</v>
      </c>
      <c r="CP966" s="4">
        <v>0</v>
      </c>
      <c r="CQ966" s="4">
        <v>0</v>
      </c>
      <c r="CR966" s="4">
        <v>0</v>
      </c>
      <c r="CS966" s="4">
        <v>1431</v>
      </c>
      <c r="CT966" s="4">
        <v>-202</v>
      </c>
      <c r="CU966" s="4">
        <v>2.25</v>
      </c>
      <c r="CV966" s="4">
        <v>-0.85000000000000009</v>
      </c>
      <c r="CW966" s="4">
        <v>0</v>
      </c>
      <c r="CX966" s="4">
        <v>0</v>
      </c>
      <c r="CY966" s="4">
        <v>0</v>
      </c>
      <c r="CZ966" s="4">
        <v>0</v>
      </c>
      <c r="DA966" s="4">
        <v>28</v>
      </c>
      <c r="DB966" s="4">
        <v>0</v>
      </c>
      <c r="DC966" s="4">
        <v>2.4</v>
      </c>
      <c r="DD966" s="4">
        <v>-2.0500000000000003</v>
      </c>
      <c r="DE966" s="4">
        <v>29</v>
      </c>
      <c r="DF966" s="4">
        <v>0</v>
      </c>
      <c r="DG966" s="4">
        <v>0</v>
      </c>
      <c r="DH966" s="4">
        <v>0</v>
      </c>
      <c r="DI966" s="4">
        <v>2150</v>
      </c>
      <c r="DJ966" s="4">
        <v>-94</v>
      </c>
      <c r="DK966" s="4">
        <v>2.5499999999999998</v>
      </c>
      <c r="DL966" s="4">
        <v>-0.90000000000000036</v>
      </c>
      <c r="DM966" s="4">
        <v>0</v>
      </c>
      <c r="DN966" s="4">
        <v>0</v>
      </c>
      <c r="DO966" s="4">
        <v>0</v>
      </c>
      <c r="DP966" s="4">
        <v>0</v>
      </c>
      <c r="DQ966" s="4">
        <v>19</v>
      </c>
      <c r="DR966" s="4">
        <v>18</v>
      </c>
      <c r="DS966" s="4">
        <v>2.6</v>
      </c>
      <c r="DT966" s="4">
        <v>-2.1999999999999997</v>
      </c>
      <c r="DU966" s="4">
        <v>1</v>
      </c>
      <c r="DV966" s="4">
        <v>0</v>
      </c>
      <c r="DW966" s="4">
        <v>0</v>
      </c>
      <c r="DX966" s="4">
        <v>0</v>
      </c>
      <c r="DY966" s="4">
        <v>3407</v>
      </c>
      <c r="DZ966" s="4">
        <v>-189</v>
      </c>
      <c r="EA966" s="4">
        <v>2.85</v>
      </c>
      <c r="EB966" s="4">
        <v>-1</v>
      </c>
      <c r="EC966" s="4">
        <v>0</v>
      </c>
      <c r="ED966" s="4">
        <v>0</v>
      </c>
      <c r="EE966" s="4">
        <v>0</v>
      </c>
      <c r="EF966" s="4">
        <v>0</v>
      </c>
      <c r="EG966" s="4">
        <v>109</v>
      </c>
      <c r="EH966" s="4">
        <v>102</v>
      </c>
      <c r="EI966" s="4">
        <v>3.1</v>
      </c>
      <c r="EJ966" s="4">
        <v>-1.6</v>
      </c>
      <c r="EK966" s="4">
        <v>101</v>
      </c>
      <c r="EL966" s="4">
        <v>0</v>
      </c>
      <c r="EM966" s="4">
        <v>0</v>
      </c>
      <c r="EN966" s="4">
        <v>0</v>
      </c>
      <c r="EO966" s="4">
        <v>18616</v>
      </c>
      <c r="EP966" s="4">
        <v>-287</v>
      </c>
      <c r="EQ966" s="4">
        <v>3.35</v>
      </c>
      <c r="ER966" s="4">
        <v>-1.1000000000000001</v>
      </c>
      <c r="ES966" s="4">
        <v>0</v>
      </c>
      <c r="ET966" s="4">
        <v>0</v>
      </c>
      <c r="EU966" s="4">
        <v>1066.3</v>
      </c>
      <c r="EV966" s="4">
        <v>395.44999999999993</v>
      </c>
      <c r="EW966" s="4">
        <v>225</v>
      </c>
      <c r="EX966" s="4">
        <v>199</v>
      </c>
      <c r="EY966" s="4">
        <v>3.55</v>
      </c>
      <c r="EZ966" s="4">
        <v>-1.4000000000000004</v>
      </c>
      <c r="FA966" s="4">
        <v>27</v>
      </c>
      <c r="FB966" s="4">
        <v>1</v>
      </c>
      <c r="FC966" s="4">
        <v>1010.95</v>
      </c>
      <c r="FD966" s="4">
        <v>49.5</v>
      </c>
      <c r="FE966" s="4">
        <v>5513</v>
      </c>
      <c r="FF966" s="4">
        <v>364</v>
      </c>
      <c r="FG966" s="4">
        <v>3.7</v>
      </c>
      <c r="FH966" s="4">
        <v>-1.4500000000000002</v>
      </c>
      <c r="FI966" s="4">
        <v>0</v>
      </c>
      <c r="FJ966" s="4">
        <v>0</v>
      </c>
      <c r="FK966" s="4">
        <v>0</v>
      </c>
      <c r="FL966" s="4">
        <v>0</v>
      </c>
      <c r="FM966" s="4">
        <v>28</v>
      </c>
      <c r="FN966" s="4">
        <v>15</v>
      </c>
      <c r="FO966" s="4">
        <v>4.05</v>
      </c>
      <c r="FP966" s="4">
        <v>-1.6500000000000004</v>
      </c>
      <c r="FQ966" s="4">
        <v>10</v>
      </c>
      <c r="FR966" s="4">
        <v>1</v>
      </c>
      <c r="FS966" s="4">
        <v>923.85</v>
      </c>
      <c r="FT966" s="4">
        <v>58.5</v>
      </c>
      <c r="FU966" s="4">
        <v>16718</v>
      </c>
      <c r="FV966" s="4">
        <v>93</v>
      </c>
      <c r="FW966" s="4">
        <v>4.25</v>
      </c>
      <c r="FX966" s="4">
        <v>-1.7999999999999998</v>
      </c>
      <c r="FY966" s="4">
        <v>0</v>
      </c>
      <c r="FZ966" s="4">
        <v>0</v>
      </c>
      <c r="GA966" s="4">
        <v>0</v>
      </c>
      <c r="GB966" s="4">
        <v>0</v>
      </c>
      <c r="GC966" s="4">
        <v>305</v>
      </c>
      <c r="GD966" s="4">
        <v>-16</v>
      </c>
      <c r="GE966" s="4">
        <v>4.5999999999999996</v>
      </c>
      <c r="GF966" s="4">
        <v>-1.75</v>
      </c>
      <c r="GG966" s="4">
        <v>316</v>
      </c>
      <c r="GH966" s="4">
        <v>0</v>
      </c>
      <c r="GI966" s="4">
        <v>806.2</v>
      </c>
      <c r="GJ966" s="4">
        <v>36.200000000000045</v>
      </c>
      <c r="GK966" s="4">
        <v>11584</v>
      </c>
      <c r="GL966" s="4">
        <v>1151</v>
      </c>
      <c r="GM966" s="4">
        <v>4.9000000000000004</v>
      </c>
      <c r="GN966" s="4">
        <v>-2</v>
      </c>
      <c r="GO966" s="4">
        <v>0</v>
      </c>
      <c r="GP966" s="4">
        <v>0</v>
      </c>
      <c r="GQ966" s="4">
        <v>768.5</v>
      </c>
      <c r="GR966" s="4">
        <v>233</v>
      </c>
      <c r="GS966" s="4">
        <v>328</v>
      </c>
      <c r="GT966" s="4">
        <v>17</v>
      </c>
      <c r="GU966" s="4">
        <v>5.15</v>
      </c>
      <c r="GV966" s="4">
        <v>-2.4499999999999993</v>
      </c>
      <c r="GW966" s="4">
        <v>278</v>
      </c>
      <c r="GX966" s="4">
        <v>0</v>
      </c>
      <c r="GY966" s="4">
        <v>0</v>
      </c>
      <c r="GZ966" s="4">
        <v>0</v>
      </c>
      <c r="HA966" s="4">
        <v>9281</v>
      </c>
      <c r="HB966" s="4">
        <v>165</v>
      </c>
      <c r="HC966" s="4">
        <v>5.5</v>
      </c>
      <c r="HD966" s="4">
        <v>-2.6500000000000004</v>
      </c>
      <c r="HE966" s="4">
        <v>1</v>
      </c>
      <c r="HF966" s="4">
        <v>0</v>
      </c>
      <c r="HG966" s="4">
        <v>0</v>
      </c>
      <c r="HH966" s="4">
        <v>0</v>
      </c>
      <c r="HI966" s="4">
        <v>1094</v>
      </c>
      <c r="HJ966" s="4">
        <v>-69</v>
      </c>
      <c r="HK966" s="4">
        <v>5.95</v>
      </c>
      <c r="HL966" s="4">
        <v>-3.05</v>
      </c>
      <c r="HM966" s="4">
        <v>920</v>
      </c>
      <c r="HN966" s="4">
        <v>17</v>
      </c>
      <c r="HO966" s="4">
        <v>622</v>
      </c>
      <c r="HP966" s="4">
        <v>49.450000000000045</v>
      </c>
      <c r="HQ966" s="4">
        <v>17286</v>
      </c>
      <c r="HR966" s="4">
        <v>2557</v>
      </c>
      <c r="HS966" s="4">
        <v>6.6</v>
      </c>
      <c r="HT966" s="4">
        <v>-3.8499999999999996</v>
      </c>
      <c r="HU966" s="4">
        <v>7</v>
      </c>
      <c r="HV966" s="4">
        <v>0</v>
      </c>
      <c r="HW966" s="4">
        <v>572.6</v>
      </c>
      <c r="HX966" s="4">
        <v>22.600000000000023</v>
      </c>
      <c r="HY966" s="4">
        <v>949</v>
      </c>
      <c r="HZ966" s="4">
        <v>-62</v>
      </c>
      <c r="IA966" s="4">
        <v>7.25</v>
      </c>
      <c r="IB966" s="4">
        <v>-4.8000000000000007</v>
      </c>
      <c r="IC966" s="4">
        <v>398</v>
      </c>
      <c r="ID966" s="4">
        <v>-4</v>
      </c>
      <c r="IE966" s="4">
        <v>516.04999999999995</v>
      </c>
      <c r="IF966" s="4">
        <v>43.399999999999977</v>
      </c>
      <c r="IG966" s="4">
        <v>10396</v>
      </c>
      <c r="IH966" s="4">
        <v>-485</v>
      </c>
      <c r="II966" s="4">
        <v>8.3000000000000007</v>
      </c>
      <c r="IJ966" s="4">
        <v>-5.85</v>
      </c>
      <c r="IK966" s="4">
        <v>71</v>
      </c>
      <c r="IL966" s="4">
        <v>0</v>
      </c>
      <c r="IM966" s="4">
        <v>474.9</v>
      </c>
      <c r="IN966" s="4">
        <v>37.849999999999966</v>
      </c>
      <c r="IO966" s="4">
        <v>1868</v>
      </c>
      <c r="IP966" s="4">
        <v>132</v>
      </c>
      <c r="IQ966" s="4">
        <v>9.65</v>
      </c>
      <c r="IR966" s="4">
        <v>-7.4500000000000011</v>
      </c>
      <c r="IS966" s="4">
        <v>877</v>
      </c>
      <c r="IT966" s="4">
        <v>-2</v>
      </c>
      <c r="IU966" s="4">
        <v>418</v>
      </c>
      <c r="IV966" s="4">
        <v>32.899999999999977</v>
      </c>
      <c r="IW966" s="4">
        <v>14726</v>
      </c>
      <c r="IX966" s="4">
        <v>1210</v>
      </c>
      <c r="IY966" s="4">
        <v>11.7</v>
      </c>
      <c r="IZ966" s="4">
        <v>-9.0500000000000007</v>
      </c>
      <c r="JA966" s="4">
        <v>40</v>
      </c>
      <c r="JB966" s="4">
        <v>-12</v>
      </c>
      <c r="JC966" s="4">
        <v>373</v>
      </c>
      <c r="JD966" s="4">
        <v>29.199999999999989</v>
      </c>
      <c r="JE966" s="4">
        <v>3815</v>
      </c>
      <c r="JF966" s="4">
        <v>1020</v>
      </c>
      <c r="JG966" s="4">
        <v>14.55</v>
      </c>
      <c r="JH966" s="4">
        <v>-10.899999999999999</v>
      </c>
      <c r="JI966" s="4">
        <v>2334</v>
      </c>
      <c r="JJ966" s="4">
        <v>-25</v>
      </c>
      <c r="JK966" s="4">
        <v>324.8</v>
      </c>
      <c r="JL966" s="4">
        <v>29.5</v>
      </c>
      <c r="JM966" s="4">
        <v>18043</v>
      </c>
      <c r="JN966" s="4">
        <v>2714</v>
      </c>
      <c r="JO966" s="4">
        <v>18.45</v>
      </c>
      <c r="JP966" s="4">
        <v>-13.3</v>
      </c>
      <c r="JQ966" s="5">
        <v>290</v>
      </c>
      <c r="JR966" s="4">
        <v>16</v>
      </c>
      <c r="JS966" s="4">
        <v>279.8</v>
      </c>
      <c r="JT966" s="4">
        <v>27.150000000000006</v>
      </c>
      <c r="JU966" s="4">
        <v>6194</v>
      </c>
      <c r="JV966" s="4">
        <v>1066</v>
      </c>
      <c r="JW966" s="4">
        <v>23.65</v>
      </c>
      <c r="JX966" s="4">
        <v>-15.350000000000001</v>
      </c>
      <c r="JY966" s="4">
        <v>5934</v>
      </c>
      <c r="JZ966" s="4">
        <v>-79</v>
      </c>
      <c r="KA966" s="4">
        <v>236.35</v>
      </c>
      <c r="KB966" s="4">
        <v>21.049999999999983</v>
      </c>
      <c r="KC966" s="4">
        <v>26489</v>
      </c>
      <c r="KD966" s="4">
        <v>2929</v>
      </c>
      <c r="KE966" s="4">
        <v>30.95</v>
      </c>
      <c r="KF966" s="4">
        <v>-18.2</v>
      </c>
      <c r="KG966" s="4">
        <v>1541</v>
      </c>
      <c r="KH966" s="4">
        <v>152</v>
      </c>
      <c r="KI966" s="4">
        <v>197</v>
      </c>
      <c r="KJ966" s="4">
        <v>19.550000000000011</v>
      </c>
      <c r="KK966" s="4">
        <v>6588</v>
      </c>
      <c r="KL966" s="4">
        <v>2588</v>
      </c>
      <c r="KM966" s="4">
        <v>40.35</v>
      </c>
      <c r="KN966" s="4">
        <v>-21.75</v>
      </c>
      <c r="KO966" s="4">
        <v>16086</v>
      </c>
      <c r="KP966" s="4">
        <v>537</v>
      </c>
      <c r="KQ966" s="4">
        <v>159.65</v>
      </c>
      <c r="KR966" s="4">
        <v>15.900000000000006</v>
      </c>
      <c r="KS966" s="4">
        <v>33992</v>
      </c>
      <c r="KT966" s="4">
        <v>8208</v>
      </c>
      <c r="KU966" s="4">
        <v>52.9</v>
      </c>
      <c r="KV966" s="4">
        <v>-25.250000000000007</v>
      </c>
      <c r="KW966" s="4">
        <v>3500</v>
      </c>
      <c r="KX966" s="4">
        <v>672</v>
      </c>
      <c r="KY966" s="4">
        <v>125.7</v>
      </c>
      <c r="KZ966" s="4">
        <v>13.400000000000006</v>
      </c>
      <c r="LA966" s="4">
        <v>7382</v>
      </c>
      <c r="LB966" s="4">
        <v>3095</v>
      </c>
      <c r="LC966" s="4">
        <v>68.599999999999994</v>
      </c>
      <c r="LD966" s="4">
        <v>-29</v>
      </c>
    </row>
    <row r="967" spans="1:316" x14ac:dyDescent="0.25">
      <c r="A967" s="171">
        <v>44071.415225115743</v>
      </c>
      <c r="B967" s="172">
        <v>0.41388888888888892</v>
      </c>
      <c r="C967" s="4">
        <v>11620.35</v>
      </c>
      <c r="D967" s="4">
        <v>11600</v>
      </c>
      <c r="E967" s="173">
        <v>36.350000000000016</v>
      </c>
      <c r="F967" s="173">
        <v>-97.85</v>
      </c>
      <c r="G967" s="173">
        <v>313.89999999999998</v>
      </c>
      <c r="H967" s="173">
        <v>1722.9499999999996</v>
      </c>
      <c r="I967" s="173">
        <v>-3614.5999999999995</v>
      </c>
      <c r="J967" s="173">
        <v>5337.5499999999993</v>
      </c>
      <c r="K967" s="127">
        <v>12.6</v>
      </c>
      <c r="L967" s="127">
        <v>17.739999999999998</v>
      </c>
      <c r="M967" s="127">
        <v>-3.120000000000001</v>
      </c>
      <c r="N967" s="127">
        <v>-5.0000000000000711E-2</v>
      </c>
      <c r="O967" s="127">
        <v>-0.32254615261448211</v>
      </c>
      <c r="P967" s="127">
        <v>0.7405446880486517</v>
      </c>
      <c r="Q967" s="127">
        <v>1.223842255085746</v>
      </c>
      <c r="R967" s="4">
        <v>42310</v>
      </c>
      <c r="S967" s="4">
        <v>44378</v>
      </c>
      <c r="T967" s="173">
        <v>11634.116666666667</v>
      </c>
      <c r="U967" s="173">
        <v>-2.7999999999992724</v>
      </c>
      <c r="V967" s="4">
        <v>171379</v>
      </c>
      <c r="W967" s="4">
        <v>-6243</v>
      </c>
      <c r="X967" s="173">
        <v>13.766666666666424</v>
      </c>
      <c r="Y967" s="126">
        <v>9724</v>
      </c>
      <c r="Z967" s="126">
        <v>47110</v>
      </c>
      <c r="AA967" s="126">
        <v>56834</v>
      </c>
      <c r="AB967" s="126">
        <v>2068</v>
      </c>
      <c r="AC967" s="126">
        <v>13545</v>
      </c>
      <c r="AD967" s="176" t="e">
        <v>#REF!</v>
      </c>
      <c r="AE967" s="177">
        <v>0.12926592190258257</v>
      </c>
      <c r="AF967" s="177">
        <v>-1.3401264686823968E-3</v>
      </c>
      <c r="AG967" s="177">
        <v>0.34608151505800089</v>
      </c>
      <c r="AH967" s="177">
        <v>-106.75362928552831</v>
      </c>
      <c r="AI967" s="127">
        <v>0.11198536297080637</v>
      </c>
      <c r="AJ967" s="127" t="s">
        <v>21</v>
      </c>
      <c r="AK967" s="4">
        <v>0</v>
      </c>
      <c r="AL967" s="178">
        <v>11600</v>
      </c>
      <c r="AM967" s="178">
        <v>11500</v>
      </c>
      <c r="AN967" s="178">
        <v>11400</v>
      </c>
      <c r="AO967" s="178">
        <v>11800</v>
      </c>
      <c r="AS967" s="4">
        <v>2.110051723063501</v>
      </c>
      <c r="AT967" s="4">
        <v>2.1195435092724679</v>
      </c>
      <c r="AU967" s="4">
        <v>0.95044411547002217</v>
      </c>
      <c r="AV967" s="4">
        <v>0.28606525157232704</v>
      </c>
      <c r="AW967" s="4">
        <v>0.19861227301806014</v>
      </c>
      <c r="AX967" s="4">
        <v>3.4700315457413249E-2</v>
      </c>
      <c r="AY967" s="4">
        <v>18.760869565217391</v>
      </c>
      <c r="AZ967" s="4">
        <v>135.14285714285714</v>
      </c>
      <c r="BA967" s="4">
        <v>26.13065326633166</v>
      </c>
      <c r="BB967" s="4">
        <v>26.253521126760564</v>
      </c>
      <c r="BC967" s="4">
        <v>16.488027366020525</v>
      </c>
      <c r="BD967" s="4">
        <v>92.375</v>
      </c>
      <c r="BE967" s="4">
        <v>7.8146532926297425</v>
      </c>
      <c r="BF967" s="4">
        <v>21.144827586206898</v>
      </c>
      <c r="BG967" s="4">
        <v>4.4759663865546218</v>
      </c>
      <c r="BH967" s="4">
        <v>4.2316200390370851</v>
      </c>
      <c r="BI967" s="4">
        <v>3</v>
      </c>
      <c r="BJ967" s="4">
        <v>0</v>
      </c>
      <c r="BK967" s="4">
        <v>1614.9</v>
      </c>
      <c r="BL967" s="4">
        <v>39.900000000000091</v>
      </c>
      <c r="BM967" s="4">
        <v>7535</v>
      </c>
      <c r="BN967" s="4">
        <v>101</v>
      </c>
      <c r="BO967" s="4">
        <v>1.9</v>
      </c>
      <c r="BP967" s="4">
        <v>-0.64999999999999991</v>
      </c>
      <c r="BQ967" s="4">
        <v>0</v>
      </c>
      <c r="BR967" s="4">
        <v>0</v>
      </c>
      <c r="BS967" s="4">
        <v>0</v>
      </c>
      <c r="BT967" s="4">
        <v>0</v>
      </c>
      <c r="BU967" s="4">
        <v>56</v>
      </c>
      <c r="BV967" s="4">
        <v>0</v>
      </c>
      <c r="BW967" s="4">
        <v>1.8</v>
      </c>
      <c r="BX967" s="4">
        <v>-1.2</v>
      </c>
      <c r="BY967" s="4">
        <v>23</v>
      </c>
      <c r="BZ967" s="4">
        <v>0</v>
      </c>
      <c r="CA967" s="4">
        <v>0</v>
      </c>
      <c r="CB967" s="4">
        <v>0</v>
      </c>
      <c r="CC967" s="4">
        <v>429</v>
      </c>
      <c r="CD967" s="4">
        <v>56</v>
      </c>
      <c r="CE967" s="4">
        <v>1.95</v>
      </c>
      <c r="CF967" s="4">
        <v>-0.95</v>
      </c>
      <c r="CG967" s="4">
        <v>0</v>
      </c>
      <c r="CH967" s="4">
        <v>0</v>
      </c>
      <c r="CI967" s="4">
        <v>0</v>
      </c>
      <c r="CJ967" s="4">
        <v>0</v>
      </c>
      <c r="CK967" s="4">
        <v>0</v>
      </c>
      <c r="CL967" s="4">
        <v>0</v>
      </c>
      <c r="CM967" s="4">
        <v>0</v>
      </c>
      <c r="CN967" s="4">
        <v>0</v>
      </c>
      <c r="CO967" s="4">
        <v>11</v>
      </c>
      <c r="CP967" s="4">
        <v>0</v>
      </c>
      <c r="CQ967" s="4">
        <v>0</v>
      </c>
      <c r="CR967" s="4">
        <v>0</v>
      </c>
      <c r="CS967" s="4">
        <v>1431</v>
      </c>
      <c r="CT967" s="4">
        <v>-202</v>
      </c>
      <c r="CU967" s="4">
        <v>2.35</v>
      </c>
      <c r="CV967" s="4">
        <v>-0.75</v>
      </c>
      <c r="CW967" s="4">
        <v>0</v>
      </c>
      <c r="CX967" s="4">
        <v>0</v>
      </c>
      <c r="CY967" s="4">
        <v>0</v>
      </c>
      <c r="CZ967" s="4">
        <v>0</v>
      </c>
      <c r="DA967" s="4">
        <v>28</v>
      </c>
      <c r="DB967" s="4">
        <v>0</v>
      </c>
      <c r="DC967" s="4">
        <v>2.4</v>
      </c>
      <c r="DD967" s="4">
        <v>-2.0500000000000003</v>
      </c>
      <c r="DE967" s="4">
        <v>29</v>
      </c>
      <c r="DF967" s="4">
        <v>0</v>
      </c>
      <c r="DG967" s="4">
        <v>0</v>
      </c>
      <c r="DH967" s="4">
        <v>0</v>
      </c>
      <c r="DI967" s="4">
        <v>2146</v>
      </c>
      <c r="DJ967" s="4">
        <v>-98</v>
      </c>
      <c r="DK967" s="4">
        <v>2.6</v>
      </c>
      <c r="DL967" s="4">
        <v>-0.85000000000000009</v>
      </c>
      <c r="DM967" s="4">
        <v>0</v>
      </c>
      <c r="DN967" s="4">
        <v>0</v>
      </c>
      <c r="DO967" s="4">
        <v>0</v>
      </c>
      <c r="DP967" s="4">
        <v>0</v>
      </c>
      <c r="DQ967" s="4">
        <v>19</v>
      </c>
      <c r="DR967" s="4">
        <v>18</v>
      </c>
      <c r="DS967" s="4">
        <v>2.7</v>
      </c>
      <c r="DT967" s="4">
        <v>-2.0999999999999996</v>
      </c>
      <c r="DU967" s="4">
        <v>1</v>
      </c>
      <c r="DV967" s="4">
        <v>0</v>
      </c>
      <c r="DW967" s="4">
        <v>0</v>
      </c>
      <c r="DX967" s="4">
        <v>0</v>
      </c>
      <c r="DY967" s="4">
        <v>3437</v>
      </c>
      <c r="DZ967" s="4">
        <v>-159</v>
      </c>
      <c r="EA967" s="4">
        <v>2.9</v>
      </c>
      <c r="EB967" s="4">
        <v>-0.95000000000000018</v>
      </c>
      <c r="EC967" s="4">
        <v>0</v>
      </c>
      <c r="ED967" s="4">
        <v>0</v>
      </c>
      <c r="EE967" s="4">
        <v>0</v>
      </c>
      <c r="EF967" s="4">
        <v>0</v>
      </c>
      <c r="EG967" s="4">
        <v>109</v>
      </c>
      <c r="EH967" s="4">
        <v>102</v>
      </c>
      <c r="EI967" s="4">
        <v>3.1</v>
      </c>
      <c r="EJ967" s="4">
        <v>-1.6</v>
      </c>
      <c r="EK967" s="4">
        <v>101</v>
      </c>
      <c r="EL967" s="4">
        <v>0</v>
      </c>
      <c r="EM967" s="4">
        <v>0</v>
      </c>
      <c r="EN967" s="4">
        <v>0</v>
      </c>
      <c r="EO967" s="4">
        <v>18606</v>
      </c>
      <c r="EP967" s="4">
        <v>-297</v>
      </c>
      <c r="EQ967" s="4">
        <v>3.35</v>
      </c>
      <c r="ER967" s="4">
        <v>-1.1000000000000001</v>
      </c>
      <c r="ES967" s="4">
        <v>0</v>
      </c>
      <c r="ET967" s="4">
        <v>0</v>
      </c>
      <c r="EU967" s="4">
        <v>1066.3</v>
      </c>
      <c r="EV967" s="4">
        <v>395.44999999999993</v>
      </c>
      <c r="EW967" s="4">
        <v>225</v>
      </c>
      <c r="EX967" s="4">
        <v>199</v>
      </c>
      <c r="EY967" s="4">
        <v>3.55</v>
      </c>
      <c r="EZ967" s="4">
        <v>-1.4000000000000004</v>
      </c>
      <c r="FA967" s="4">
        <v>27</v>
      </c>
      <c r="FB967" s="4">
        <v>1</v>
      </c>
      <c r="FC967" s="4">
        <v>1010.95</v>
      </c>
      <c r="FD967" s="4">
        <v>49.5</v>
      </c>
      <c r="FE967" s="4">
        <v>5540</v>
      </c>
      <c r="FF967" s="4">
        <v>391</v>
      </c>
      <c r="FG967" s="4">
        <v>3.75</v>
      </c>
      <c r="FH967" s="4">
        <v>-1.4000000000000004</v>
      </c>
      <c r="FI967" s="4">
        <v>0</v>
      </c>
      <c r="FJ967" s="4">
        <v>0</v>
      </c>
      <c r="FK967" s="4">
        <v>0</v>
      </c>
      <c r="FL967" s="4">
        <v>0</v>
      </c>
      <c r="FM967" s="4">
        <v>28</v>
      </c>
      <c r="FN967" s="4">
        <v>15</v>
      </c>
      <c r="FO967" s="4">
        <v>4.05</v>
      </c>
      <c r="FP967" s="4">
        <v>-1.6500000000000004</v>
      </c>
      <c r="FQ967" s="4">
        <v>10</v>
      </c>
      <c r="FR967" s="4">
        <v>1</v>
      </c>
      <c r="FS967" s="4">
        <v>923.85</v>
      </c>
      <c r="FT967" s="4">
        <v>58.5</v>
      </c>
      <c r="FU967" s="4">
        <v>16685</v>
      </c>
      <c r="FV967" s="4">
        <v>60</v>
      </c>
      <c r="FW967" s="4">
        <v>4.3499999999999996</v>
      </c>
      <c r="FX967" s="4">
        <v>-1.7000000000000002</v>
      </c>
      <c r="FY967" s="4">
        <v>0</v>
      </c>
      <c r="FZ967" s="4">
        <v>0</v>
      </c>
      <c r="GA967" s="4">
        <v>0</v>
      </c>
      <c r="GB967" s="4">
        <v>0</v>
      </c>
      <c r="GC967" s="4">
        <v>305</v>
      </c>
      <c r="GD967" s="4">
        <v>-16</v>
      </c>
      <c r="GE967" s="4">
        <v>4.6500000000000004</v>
      </c>
      <c r="GF967" s="4">
        <v>-1.6999999999999993</v>
      </c>
      <c r="GG967" s="4">
        <v>316</v>
      </c>
      <c r="GH967" s="4">
        <v>0</v>
      </c>
      <c r="GI967" s="4">
        <v>806.2</v>
      </c>
      <c r="GJ967" s="4">
        <v>36.200000000000045</v>
      </c>
      <c r="GK967" s="4">
        <v>11420</v>
      </c>
      <c r="GL967" s="4">
        <v>987</v>
      </c>
      <c r="GM967" s="4">
        <v>4.9000000000000004</v>
      </c>
      <c r="GN967" s="4">
        <v>-2</v>
      </c>
      <c r="GO967" s="4">
        <v>0</v>
      </c>
      <c r="GP967" s="4">
        <v>0</v>
      </c>
      <c r="GQ967" s="4">
        <v>768.5</v>
      </c>
      <c r="GR967" s="4">
        <v>233</v>
      </c>
      <c r="GS967" s="4">
        <v>328</v>
      </c>
      <c r="GT967" s="4">
        <v>17</v>
      </c>
      <c r="GU967" s="4">
        <v>5.2</v>
      </c>
      <c r="GV967" s="4">
        <v>-2.3999999999999995</v>
      </c>
      <c r="GW967" s="4">
        <v>278</v>
      </c>
      <c r="GX967" s="4">
        <v>0</v>
      </c>
      <c r="GY967" s="4">
        <v>0</v>
      </c>
      <c r="GZ967" s="4">
        <v>0</v>
      </c>
      <c r="HA967" s="4">
        <v>9239</v>
      </c>
      <c r="HB967" s="4">
        <v>123</v>
      </c>
      <c r="HC967" s="4">
        <v>5.5</v>
      </c>
      <c r="HD967" s="4">
        <v>-2.6500000000000004</v>
      </c>
      <c r="HE967" s="4">
        <v>1</v>
      </c>
      <c r="HF967" s="4">
        <v>0</v>
      </c>
      <c r="HG967" s="4">
        <v>0</v>
      </c>
      <c r="HH967" s="4">
        <v>0</v>
      </c>
      <c r="HI967" s="4">
        <v>1115</v>
      </c>
      <c r="HJ967" s="4">
        <v>-48</v>
      </c>
      <c r="HK967" s="4">
        <v>5.95</v>
      </c>
      <c r="HL967" s="4">
        <v>-3.05</v>
      </c>
      <c r="HM967" s="4">
        <v>920</v>
      </c>
      <c r="HN967" s="4">
        <v>17</v>
      </c>
      <c r="HO967" s="4">
        <v>622</v>
      </c>
      <c r="HP967" s="4">
        <v>49.450000000000045</v>
      </c>
      <c r="HQ967" s="4">
        <v>17260</v>
      </c>
      <c r="HR967" s="4">
        <v>2531</v>
      </c>
      <c r="HS967" s="4">
        <v>6.5</v>
      </c>
      <c r="HT967" s="4">
        <v>-3.9499999999999993</v>
      </c>
      <c r="HU967" s="4">
        <v>7</v>
      </c>
      <c r="HV967" s="4">
        <v>0</v>
      </c>
      <c r="HW967" s="4">
        <v>572.6</v>
      </c>
      <c r="HX967" s="4">
        <v>22.600000000000023</v>
      </c>
      <c r="HY967" s="4">
        <v>946</v>
      </c>
      <c r="HZ967" s="4">
        <v>-65</v>
      </c>
      <c r="IA967" s="4">
        <v>7.3</v>
      </c>
      <c r="IB967" s="4">
        <v>-4.7500000000000009</v>
      </c>
      <c r="IC967" s="4">
        <v>398</v>
      </c>
      <c r="ID967" s="4">
        <v>-4</v>
      </c>
      <c r="IE967" s="4">
        <v>515.75</v>
      </c>
      <c r="IF967" s="4">
        <v>43.100000000000023</v>
      </c>
      <c r="IG967" s="4">
        <v>10400</v>
      </c>
      <c r="IH967" s="4">
        <v>-481</v>
      </c>
      <c r="II967" s="4">
        <v>8.15</v>
      </c>
      <c r="IJ967" s="4">
        <v>-6</v>
      </c>
      <c r="IK967" s="4">
        <v>71</v>
      </c>
      <c r="IL967" s="4">
        <v>0</v>
      </c>
      <c r="IM967" s="4">
        <v>474.9</v>
      </c>
      <c r="IN967" s="4">
        <v>37.849999999999966</v>
      </c>
      <c r="IO967" s="4">
        <v>1864</v>
      </c>
      <c r="IP967" s="4">
        <v>128</v>
      </c>
      <c r="IQ967" s="4">
        <v>9.35</v>
      </c>
      <c r="IR967" s="4">
        <v>-7.7500000000000018</v>
      </c>
      <c r="IS967" s="4">
        <v>877</v>
      </c>
      <c r="IT967" s="4">
        <v>-2</v>
      </c>
      <c r="IU967" s="4">
        <v>420</v>
      </c>
      <c r="IV967" s="4">
        <v>34.899999999999977</v>
      </c>
      <c r="IW967" s="4">
        <v>14460</v>
      </c>
      <c r="IX967" s="4">
        <v>944</v>
      </c>
      <c r="IY967" s="4">
        <v>11.5</v>
      </c>
      <c r="IZ967" s="4">
        <v>-9.25</v>
      </c>
      <c r="JA967" s="4">
        <v>40</v>
      </c>
      <c r="JB967" s="4">
        <v>-12</v>
      </c>
      <c r="JC967" s="4">
        <v>373</v>
      </c>
      <c r="JD967" s="4">
        <v>29.199999999999989</v>
      </c>
      <c r="JE967" s="4">
        <v>3695</v>
      </c>
      <c r="JF967" s="4">
        <v>900</v>
      </c>
      <c r="JG967" s="4">
        <v>14.25</v>
      </c>
      <c r="JH967" s="4">
        <v>-11.2</v>
      </c>
      <c r="JI967" s="4">
        <v>2293</v>
      </c>
      <c r="JJ967" s="4">
        <v>-66</v>
      </c>
      <c r="JK967" s="4">
        <v>330.35</v>
      </c>
      <c r="JL967" s="4">
        <v>35.050000000000011</v>
      </c>
      <c r="JM967" s="4">
        <v>17919</v>
      </c>
      <c r="JN967" s="4">
        <v>2590</v>
      </c>
      <c r="JO967" s="4">
        <v>18.05</v>
      </c>
      <c r="JP967" s="4">
        <v>-13.7</v>
      </c>
      <c r="JQ967" s="5">
        <v>290</v>
      </c>
      <c r="JR967" s="4">
        <v>16</v>
      </c>
      <c r="JS967" s="4">
        <v>286.05</v>
      </c>
      <c r="JT967" s="4">
        <v>33.400000000000006</v>
      </c>
      <c r="JU967" s="4">
        <v>6132</v>
      </c>
      <c r="JV967" s="4">
        <v>1004</v>
      </c>
      <c r="JW967" s="4">
        <v>23</v>
      </c>
      <c r="JX967" s="4">
        <v>-16</v>
      </c>
      <c r="JY967" s="4">
        <v>5950</v>
      </c>
      <c r="JZ967" s="4">
        <v>-63</v>
      </c>
      <c r="KA967" s="4">
        <v>241.15</v>
      </c>
      <c r="KB967" s="4">
        <v>25.849999999999994</v>
      </c>
      <c r="KC967" s="4">
        <v>26632</v>
      </c>
      <c r="KD967" s="4">
        <v>3072</v>
      </c>
      <c r="KE967" s="4">
        <v>30.25</v>
      </c>
      <c r="KF967" s="4">
        <v>-18.899999999999999</v>
      </c>
      <c r="KG967" s="4">
        <v>1537</v>
      </c>
      <c r="KH967" s="4">
        <v>148</v>
      </c>
      <c r="KI967" s="4">
        <v>200.55</v>
      </c>
      <c r="KJ967" s="4">
        <v>23.100000000000023</v>
      </c>
      <c r="KK967" s="4">
        <v>6504</v>
      </c>
      <c r="KL967" s="4">
        <v>2504</v>
      </c>
      <c r="KM967" s="4">
        <v>39.450000000000003</v>
      </c>
      <c r="KN967" s="4">
        <v>-22.65</v>
      </c>
      <c r="KO967" s="4">
        <v>16047</v>
      </c>
      <c r="KP967" s="4">
        <v>498</v>
      </c>
      <c r="KQ967" s="4">
        <v>163.30000000000001</v>
      </c>
      <c r="KR967" s="4">
        <v>19.550000000000011</v>
      </c>
      <c r="KS967" s="4">
        <v>33860</v>
      </c>
      <c r="KT967" s="4">
        <v>8076</v>
      </c>
      <c r="KU967" s="4">
        <v>51.7</v>
      </c>
      <c r="KV967" s="4">
        <v>-26.450000000000003</v>
      </c>
      <c r="KW967" s="4">
        <v>3505</v>
      </c>
      <c r="KX967" s="4">
        <v>677</v>
      </c>
      <c r="KY967" s="4">
        <v>128.25</v>
      </c>
      <c r="KZ967" s="4">
        <v>15.950000000000003</v>
      </c>
      <c r="LA967" s="4">
        <v>7429</v>
      </c>
      <c r="LB967" s="4">
        <v>3142</v>
      </c>
      <c r="LC967" s="4">
        <v>66.75</v>
      </c>
      <c r="LD967" s="4">
        <v>-30.849999999999994</v>
      </c>
    </row>
    <row r="968" spans="1:316" x14ac:dyDescent="0.25">
      <c r="A968" s="171">
        <v>44071.414292013891</v>
      </c>
      <c r="B968" s="172">
        <v>0.41319444444444442</v>
      </c>
      <c r="C968" s="4">
        <v>11619.45</v>
      </c>
      <c r="D968" s="4">
        <v>11600</v>
      </c>
      <c r="E968" s="173">
        <v>32.399999999999991</v>
      </c>
      <c r="F968" s="173">
        <v>-95.6</v>
      </c>
      <c r="G968" s="173">
        <v>313.89999999999998</v>
      </c>
      <c r="H968" s="173">
        <v>1711.05</v>
      </c>
      <c r="I968" s="173">
        <v>-3606.1499999999996</v>
      </c>
      <c r="J968" s="173">
        <v>5317.2</v>
      </c>
      <c r="K968" s="127">
        <v>12.82</v>
      </c>
      <c r="L968" s="127">
        <v>17.670000000000002</v>
      </c>
      <c r="M968" s="127">
        <v>-2.9000000000000004</v>
      </c>
      <c r="N968" s="127">
        <v>-0.11999999999999744</v>
      </c>
      <c r="O968" s="127">
        <v>-0.27973590067313286</v>
      </c>
      <c r="P968" s="127">
        <v>0.7101809924656185</v>
      </c>
      <c r="Q968" s="127">
        <v>1.2238609062756045</v>
      </c>
      <c r="R968" s="4">
        <v>42292</v>
      </c>
      <c r="S968" s="4">
        <v>44360</v>
      </c>
      <c r="T968" s="173">
        <v>11636.916666666666</v>
      </c>
      <c r="U968" s="173">
        <v>-1.6499999999996362</v>
      </c>
      <c r="V968" s="4">
        <v>171307</v>
      </c>
      <c r="W968" s="4">
        <v>-6315</v>
      </c>
      <c r="X968" s="173">
        <v>17.466666666665333</v>
      </c>
      <c r="Y968" s="126">
        <v>9742</v>
      </c>
      <c r="Z968" s="126">
        <v>47124</v>
      </c>
      <c r="AA968" s="126">
        <v>56866</v>
      </c>
      <c r="AB968" s="126">
        <v>2068</v>
      </c>
      <c r="AC968" s="126">
        <v>13545</v>
      </c>
      <c r="AD968" s="176" t="e">
        <v>#REF!</v>
      </c>
      <c r="AE968" s="177">
        <v>0.16571262261123704</v>
      </c>
      <c r="AF968" s="177">
        <v>1.8863474845904487E-3</v>
      </c>
      <c r="AG968" s="177">
        <v>0.40534497250895535</v>
      </c>
      <c r="AH968" s="177">
        <v>80.941418850774866</v>
      </c>
      <c r="AI968" s="127">
        <v>0.13548786114336675</v>
      </c>
      <c r="AJ968" s="127" t="s">
        <v>21</v>
      </c>
      <c r="AK968" s="4">
        <v>0</v>
      </c>
      <c r="AL968" s="178">
        <v>11600</v>
      </c>
      <c r="AM968" s="178">
        <v>11500</v>
      </c>
      <c r="AN968" s="178">
        <v>11400</v>
      </c>
      <c r="AO968" s="178">
        <v>11800</v>
      </c>
      <c r="AS968" s="4">
        <v>2.110051723063501</v>
      </c>
      <c r="AT968" s="4">
        <v>2.1195435092724679</v>
      </c>
      <c r="AU968" s="4">
        <v>0.95044411547002217</v>
      </c>
      <c r="AV968" s="4">
        <v>0.28606525157232704</v>
      </c>
      <c r="AW968" s="4">
        <v>0.19861227301806014</v>
      </c>
      <c r="AX968" s="4">
        <v>3.4700315457413249E-2</v>
      </c>
      <c r="AY968" s="4">
        <v>18.760869565217391</v>
      </c>
      <c r="AZ968" s="4">
        <v>135.14285714285714</v>
      </c>
      <c r="BA968" s="4">
        <v>26.13065326633166</v>
      </c>
      <c r="BB968" s="4">
        <v>26.253521126760564</v>
      </c>
      <c r="BC968" s="4">
        <v>16.488027366020525</v>
      </c>
      <c r="BD968" s="4">
        <v>92.375</v>
      </c>
      <c r="BE968" s="4">
        <v>7.8146532926297425</v>
      </c>
      <c r="BF968" s="4">
        <v>21.144827586206898</v>
      </c>
      <c r="BG968" s="4">
        <v>4.4759663865546218</v>
      </c>
      <c r="BH968" s="4">
        <v>4.2316200390370851</v>
      </c>
      <c r="BI968" s="4">
        <v>3</v>
      </c>
      <c r="BJ968" s="4">
        <v>0</v>
      </c>
      <c r="BK968" s="4">
        <v>1614.9</v>
      </c>
      <c r="BL968" s="4">
        <v>39.900000000000091</v>
      </c>
      <c r="BM968" s="4">
        <v>7535</v>
      </c>
      <c r="BN968" s="4">
        <v>101</v>
      </c>
      <c r="BO968" s="4">
        <v>1.9</v>
      </c>
      <c r="BP968" s="4">
        <v>-0.64999999999999991</v>
      </c>
      <c r="BQ968" s="4">
        <v>0</v>
      </c>
      <c r="BR968" s="4">
        <v>0</v>
      </c>
      <c r="BS968" s="4">
        <v>0</v>
      </c>
      <c r="BT968" s="4">
        <v>0</v>
      </c>
      <c r="BU968" s="4">
        <v>56</v>
      </c>
      <c r="BV968" s="4">
        <v>0</v>
      </c>
      <c r="BW968" s="4">
        <v>1.8</v>
      </c>
      <c r="BX968" s="4">
        <v>-1.2</v>
      </c>
      <c r="BY968" s="4">
        <v>23</v>
      </c>
      <c r="BZ968" s="4">
        <v>0</v>
      </c>
      <c r="CA968" s="4">
        <v>0</v>
      </c>
      <c r="CB968" s="4">
        <v>0</v>
      </c>
      <c r="CC968" s="4">
        <v>429</v>
      </c>
      <c r="CD968" s="4">
        <v>56</v>
      </c>
      <c r="CE968" s="4">
        <v>1.95</v>
      </c>
      <c r="CF968" s="4">
        <v>-0.95</v>
      </c>
      <c r="CG968" s="4">
        <v>0</v>
      </c>
      <c r="CH968" s="4">
        <v>0</v>
      </c>
      <c r="CI968" s="4">
        <v>0</v>
      </c>
      <c r="CJ968" s="4">
        <v>0</v>
      </c>
      <c r="CK968" s="4">
        <v>0</v>
      </c>
      <c r="CL968" s="4">
        <v>0</v>
      </c>
      <c r="CM968" s="4">
        <v>0</v>
      </c>
      <c r="CN968" s="4">
        <v>0</v>
      </c>
      <c r="CO968" s="4">
        <v>11</v>
      </c>
      <c r="CP968" s="4">
        <v>0</v>
      </c>
      <c r="CQ968" s="4">
        <v>0</v>
      </c>
      <c r="CR968" s="4">
        <v>0</v>
      </c>
      <c r="CS968" s="4">
        <v>1441</v>
      </c>
      <c r="CT968" s="4">
        <v>-192</v>
      </c>
      <c r="CU968" s="4">
        <v>2.35</v>
      </c>
      <c r="CV968" s="4">
        <v>-0.75</v>
      </c>
      <c r="CW968" s="4">
        <v>0</v>
      </c>
      <c r="CX968" s="4">
        <v>0</v>
      </c>
      <c r="CY968" s="4">
        <v>0</v>
      </c>
      <c r="CZ968" s="4">
        <v>0</v>
      </c>
      <c r="DA968" s="4">
        <v>28</v>
      </c>
      <c r="DB968" s="4">
        <v>0</v>
      </c>
      <c r="DC968" s="4">
        <v>2.4</v>
      </c>
      <c r="DD968" s="4">
        <v>-2.0500000000000003</v>
      </c>
      <c r="DE968" s="4">
        <v>29</v>
      </c>
      <c r="DF968" s="4">
        <v>0</v>
      </c>
      <c r="DG968" s="4">
        <v>0</v>
      </c>
      <c r="DH968" s="4">
        <v>0</v>
      </c>
      <c r="DI968" s="4">
        <v>2120</v>
      </c>
      <c r="DJ968" s="4">
        <v>-124</v>
      </c>
      <c r="DK968" s="4">
        <v>2.6</v>
      </c>
      <c r="DL968" s="4">
        <v>-0.85000000000000009</v>
      </c>
      <c r="DM968" s="4">
        <v>0</v>
      </c>
      <c r="DN968" s="4">
        <v>0</v>
      </c>
      <c r="DO968" s="4">
        <v>0</v>
      </c>
      <c r="DP968" s="4">
        <v>0</v>
      </c>
      <c r="DQ968" s="4">
        <v>19</v>
      </c>
      <c r="DR968" s="4">
        <v>18</v>
      </c>
      <c r="DS968" s="4">
        <v>2.7</v>
      </c>
      <c r="DT968" s="4">
        <v>-2.0999999999999996</v>
      </c>
      <c r="DU968" s="4">
        <v>1</v>
      </c>
      <c r="DV968" s="4">
        <v>0</v>
      </c>
      <c r="DW968" s="4">
        <v>0</v>
      </c>
      <c r="DX968" s="4">
        <v>0</v>
      </c>
      <c r="DY968" s="4">
        <v>3437</v>
      </c>
      <c r="DZ968" s="4">
        <v>-159</v>
      </c>
      <c r="EA968" s="4">
        <v>2.85</v>
      </c>
      <c r="EB968" s="4">
        <v>-1</v>
      </c>
      <c r="EC968" s="4">
        <v>0</v>
      </c>
      <c r="ED968" s="4">
        <v>0</v>
      </c>
      <c r="EE968" s="4">
        <v>0</v>
      </c>
      <c r="EF968" s="4">
        <v>0</v>
      </c>
      <c r="EG968" s="4">
        <v>109</v>
      </c>
      <c r="EH968" s="4">
        <v>102</v>
      </c>
      <c r="EI968" s="4">
        <v>3.1</v>
      </c>
      <c r="EJ968" s="4">
        <v>-1.6</v>
      </c>
      <c r="EK968" s="4">
        <v>101</v>
      </c>
      <c r="EL968" s="4">
        <v>0</v>
      </c>
      <c r="EM968" s="4">
        <v>0</v>
      </c>
      <c r="EN968" s="4">
        <v>0</v>
      </c>
      <c r="EO968" s="4">
        <v>18606</v>
      </c>
      <c r="EP968" s="4">
        <v>-297</v>
      </c>
      <c r="EQ968" s="4">
        <v>3.4</v>
      </c>
      <c r="ER968" s="4">
        <v>-1.0500000000000003</v>
      </c>
      <c r="ES968" s="4">
        <v>0</v>
      </c>
      <c r="ET968" s="4">
        <v>0</v>
      </c>
      <c r="EU968" s="4">
        <v>1066.3</v>
      </c>
      <c r="EV968" s="4">
        <v>395.44999999999993</v>
      </c>
      <c r="EW968" s="4">
        <v>225</v>
      </c>
      <c r="EX968" s="4">
        <v>199</v>
      </c>
      <c r="EY968" s="4">
        <v>3.55</v>
      </c>
      <c r="EZ968" s="4">
        <v>-1.4000000000000004</v>
      </c>
      <c r="FA968" s="4">
        <v>27</v>
      </c>
      <c r="FB968" s="4">
        <v>1</v>
      </c>
      <c r="FC968" s="4">
        <v>1010.95</v>
      </c>
      <c r="FD968" s="4">
        <v>49.5</v>
      </c>
      <c r="FE968" s="4">
        <v>5540</v>
      </c>
      <c r="FF968" s="4">
        <v>391</v>
      </c>
      <c r="FG968" s="4">
        <v>3.75</v>
      </c>
      <c r="FH968" s="4">
        <v>-1.4000000000000004</v>
      </c>
      <c r="FI968" s="4">
        <v>0</v>
      </c>
      <c r="FJ968" s="4">
        <v>0</v>
      </c>
      <c r="FK968" s="4">
        <v>0</v>
      </c>
      <c r="FL968" s="4">
        <v>0</v>
      </c>
      <c r="FM968" s="4">
        <v>28</v>
      </c>
      <c r="FN968" s="4">
        <v>15</v>
      </c>
      <c r="FO968" s="4">
        <v>4.05</v>
      </c>
      <c r="FP968" s="4">
        <v>-1.6500000000000004</v>
      </c>
      <c r="FQ968" s="4">
        <v>10</v>
      </c>
      <c r="FR968" s="4">
        <v>1</v>
      </c>
      <c r="FS968" s="4">
        <v>923.85</v>
      </c>
      <c r="FT968" s="4">
        <v>58.5</v>
      </c>
      <c r="FU968" s="4">
        <v>16685</v>
      </c>
      <c r="FV968" s="4">
        <v>60</v>
      </c>
      <c r="FW968" s="4">
        <v>4.3</v>
      </c>
      <c r="FX968" s="4">
        <v>-1.75</v>
      </c>
      <c r="FY968" s="4">
        <v>0</v>
      </c>
      <c r="FZ968" s="4">
        <v>0</v>
      </c>
      <c r="GA968" s="4">
        <v>0</v>
      </c>
      <c r="GB968" s="4">
        <v>0</v>
      </c>
      <c r="GC968" s="4">
        <v>305</v>
      </c>
      <c r="GD968" s="4">
        <v>-16</v>
      </c>
      <c r="GE968" s="4">
        <v>4.6500000000000004</v>
      </c>
      <c r="GF968" s="4">
        <v>-1.6999999999999993</v>
      </c>
      <c r="GG968" s="4">
        <v>316</v>
      </c>
      <c r="GH968" s="4">
        <v>0</v>
      </c>
      <c r="GI968" s="4">
        <v>806.2</v>
      </c>
      <c r="GJ968" s="4">
        <v>36.200000000000045</v>
      </c>
      <c r="GK968" s="4">
        <v>11420</v>
      </c>
      <c r="GL968" s="4">
        <v>987</v>
      </c>
      <c r="GM968" s="4">
        <v>4.9000000000000004</v>
      </c>
      <c r="GN968" s="4">
        <v>-2</v>
      </c>
      <c r="GO968" s="4">
        <v>0</v>
      </c>
      <c r="GP968" s="4">
        <v>0</v>
      </c>
      <c r="GQ968" s="4">
        <v>768.5</v>
      </c>
      <c r="GR968" s="4">
        <v>233</v>
      </c>
      <c r="GS968" s="4">
        <v>328</v>
      </c>
      <c r="GT968" s="4">
        <v>17</v>
      </c>
      <c r="GU968" s="4">
        <v>5.2</v>
      </c>
      <c r="GV968" s="4">
        <v>-2.3999999999999995</v>
      </c>
      <c r="GW968" s="4">
        <v>278</v>
      </c>
      <c r="GX968" s="4">
        <v>0</v>
      </c>
      <c r="GY968" s="4">
        <v>0</v>
      </c>
      <c r="GZ968" s="4">
        <v>0</v>
      </c>
      <c r="HA968" s="4">
        <v>9239</v>
      </c>
      <c r="HB968" s="4">
        <v>123</v>
      </c>
      <c r="HC968" s="4">
        <v>5.55</v>
      </c>
      <c r="HD968" s="4">
        <v>-2.6000000000000005</v>
      </c>
      <c r="HE968" s="4">
        <v>1</v>
      </c>
      <c r="HF968" s="4">
        <v>0</v>
      </c>
      <c r="HG968" s="4">
        <v>0</v>
      </c>
      <c r="HH968" s="4">
        <v>0</v>
      </c>
      <c r="HI968" s="4">
        <v>1115</v>
      </c>
      <c r="HJ968" s="4">
        <v>-48</v>
      </c>
      <c r="HK968" s="4">
        <v>6</v>
      </c>
      <c r="HL968" s="4">
        <v>-3</v>
      </c>
      <c r="HM968" s="4">
        <v>920</v>
      </c>
      <c r="HN968" s="4">
        <v>17</v>
      </c>
      <c r="HO968" s="4">
        <v>622</v>
      </c>
      <c r="HP968" s="4">
        <v>49.450000000000045</v>
      </c>
      <c r="HQ968" s="4">
        <v>17260</v>
      </c>
      <c r="HR968" s="4">
        <v>2531</v>
      </c>
      <c r="HS968" s="4">
        <v>6.6</v>
      </c>
      <c r="HT968" s="4">
        <v>-3.8499999999999996</v>
      </c>
      <c r="HU968" s="4">
        <v>7</v>
      </c>
      <c r="HV968" s="4">
        <v>0</v>
      </c>
      <c r="HW968" s="4">
        <v>572.6</v>
      </c>
      <c r="HX968" s="4">
        <v>22.600000000000023</v>
      </c>
      <c r="HY968" s="4">
        <v>946</v>
      </c>
      <c r="HZ968" s="4">
        <v>-65</v>
      </c>
      <c r="IA968" s="4">
        <v>7.25</v>
      </c>
      <c r="IB968" s="4">
        <v>-4.8000000000000007</v>
      </c>
      <c r="IC968" s="4">
        <v>398</v>
      </c>
      <c r="ID968" s="4">
        <v>-4</v>
      </c>
      <c r="IE968" s="4">
        <v>515.75</v>
      </c>
      <c r="IF968" s="4">
        <v>43.100000000000023</v>
      </c>
      <c r="IG968" s="4">
        <v>10400</v>
      </c>
      <c r="IH968" s="4">
        <v>-481</v>
      </c>
      <c r="II968" s="4">
        <v>8.3000000000000007</v>
      </c>
      <c r="IJ968" s="4">
        <v>-5.85</v>
      </c>
      <c r="IK968" s="4">
        <v>71</v>
      </c>
      <c r="IL968" s="4">
        <v>0</v>
      </c>
      <c r="IM968" s="4">
        <v>474.9</v>
      </c>
      <c r="IN968" s="4">
        <v>37.849999999999966</v>
      </c>
      <c r="IO968" s="4">
        <v>1864</v>
      </c>
      <c r="IP968" s="4">
        <v>128</v>
      </c>
      <c r="IQ968" s="4">
        <v>9.5500000000000007</v>
      </c>
      <c r="IR968" s="4">
        <v>-7.5500000000000007</v>
      </c>
      <c r="IS968" s="4">
        <v>877</v>
      </c>
      <c r="IT968" s="4">
        <v>-2</v>
      </c>
      <c r="IU968" s="4">
        <v>420</v>
      </c>
      <c r="IV968" s="4">
        <v>34.899999999999977</v>
      </c>
      <c r="IW968" s="4">
        <v>14460</v>
      </c>
      <c r="IX968" s="4">
        <v>944</v>
      </c>
      <c r="IY968" s="4">
        <v>11.6</v>
      </c>
      <c r="IZ968" s="4">
        <v>-9.15</v>
      </c>
      <c r="JA968" s="4">
        <v>40</v>
      </c>
      <c r="JB968" s="4">
        <v>-12</v>
      </c>
      <c r="JC968" s="4">
        <v>375</v>
      </c>
      <c r="JD968" s="4">
        <v>31.199999999999989</v>
      </c>
      <c r="JE968" s="4">
        <v>3695</v>
      </c>
      <c r="JF968" s="4">
        <v>900</v>
      </c>
      <c r="JG968" s="4">
        <v>14.4</v>
      </c>
      <c r="JH968" s="4">
        <v>-11.049999999999999</v>
      </c>
      <c r="JI968" s="4">
        <v>2293</v>
      </c>
      <c r="JJ968" s="4">
        <v>-66</v>
      </c>
      <c r="JK968" s="4">
        <v>326.85000000000002</v>
      </c>
      <c r="JL968" s="4">
        <v>31.550000000000011</v>
      </c>
      <c r="JM968" s="4">
        <v>17919</v>
      </c>
      <c r="JN968" s="4">
        <v>2590</v>
      </c>
      <c r="JO968" s="4">
        <v>18.25</v>
      </c>
      <c r="JP968" s="4">
        <v>-13.5</v>
      </c>
      <c r="JQ968" s="5">
        <v>290</v>
      </c>
      <c r="JR968" s="4">
        <v>16</v>
      </c>
      <c r="JS968" s="4">
        <v>286.05</v>
      </c>
      <c r="JT968" s="4">
        <v>33.400000000000006</v>
      </c>
      <c r="JU968" s="4">
        <v>6132</v>
      </c>
      <c r="JV968" s="4">
        <v>1004</v>
      </c>
      <c r="JW968" s="4">
        <v>23.25</v>
      </c>
      <c r="JX968" s="4">
        <v>-15.75</v>
      </c>
      <c r="JY968" s="4">
        <v>5950</v>
      </c>
      <c r="JZ968" s="4">
        <v>-63</v>
      </c>
      <c r="KA968" s="4">
        <v>239.75</v>
      </c>
      <c r="KB968" s="4">
        <v>24.449999999999989</v>
      </c>
      <c r="KC968" s="4">
        <v>26632</v>
      </c>
      <c r="KD968" s="4">
        <v>3072</v>
      </c>
      <c r="KE968" s="4">
        <v>30.5</v>
      </c>
      <c r="KF968" s="4">
        <v>-18.649999999999999</v>
      </c>
      <c r="KG968" s="4">
        <v>1537</v>
      </c>
      <c r="KH968" s="4">
        <v>148</v>
      </c>
      <c r="KI968" s="4">
        <v>199</v>
      </c>
      <c r="KJ968" s="4">
        <v>21.550000000000011</v>
      </c>
      <c r="KK968" s="4">
        <v>6504</v>
      </c>
      <c r="KL968" s="4">
        <v>2504</v>
      </c>
      <c r="KM968" s="4">
        <v>39.9</v>
      </c>
      <c r="KN968" s="4">
        <v>-22.200000000000003</v>
      </c>
      <c r="KO968" s="4">
        <v>16047</v>
      </c>
      <c r="KP968" s="4">
        <v>498</v>
      </c>
      <c r="KQ968" s="4">
        <v>162</v>
      </c>
      <c r="KR968" s="4">
        <v>18.25</v>
      </c>
      <c r="KS968" s="4">
        <v>33860</v>
      </c>
      <c r="KT968" s="4">
        <v>8076</v>
      </c>
      <c r="KU968" s="4">
        <v>52.15</v>
      </c>
      <c r="KV968" s="4">
        <v>-26.000000000000007</v>
      </c>
      <c r="KW968" s="4">
        <v>3505</v>
      </c>
      <c r="KX968" s="4">
        <v>677</v>
      </c>
      <c r="KY968" s="4">
        <v>126.5</v>
      </c>
      <c r="KZ968" s="4">
        <v>14.200000000000003</v>
      </c>
      <c r="LA968" s="4">
        <v>7429</v>
      </c>
      <c r="LB968" s="4">
        <v>3142</v>
      </c>
      <c r="LC968" s="4">
        <v>67.7</v>
      </c>
      <c r="LD968" s="4">
        <v>-29.899999999999991</v>
      </c>
    </row>
    <row r="969" spans="1:316" x14ac:dyDescent="0.25">
      <c r="A969" s="171">
        <v>44071.413267013886</v>
      </c>
      <c r="B969" s="172">
        <v>0.41180555555555554</v>
      </c>
      <c r="C969" s="4">
        <v>11622.35</v>
      </c>
      <c r="D969" s="4">
        <v>11600</v>
      </c>
      <c r="E969" s="173">
        <v>42.499999999999986</v>
      </c>
      <c r="F969" s="173">
        <v>-99.35</v>
      </c>
      <c r="G969" s="173">
        <v>313.89999999999998</v>
      </c>
      <c r="H969" s="173">
        <v>1754.8999999999994</v>
      </c>
      <c r="I969" s="173">
        <v>-3632.55</v>
      </c>
      <c r="J969" s="173">
        <v>5387.45</v>
      </c>
      <c r="K969" s="127">
        <v>12.96</v>
      </c>
      <c r="L969" s="127">
        <v>17.489999999999998</v>
      </c>
      <c r="M969" s="127">
        <v>-2.76</v>
      </c>
      <c r="N969" s="127">
        <v>-0.30000000000000071</v>
      </c>
      <c r="O969" s="127">
        <v>-0.2594007951378498</v>
      </c>
      <c r="P969" s="127">
        <v>0.59986468728588038</v>
      </c>
      <c r="Q969" s="127">
        <v>1.2318848692650386</v>
      </c>
      <c r="R969" s="4">
        <v>40630</v>
      </c>
      <c r="S969" s="4">
        <v>44046</v>
      </c>
      <c r="T969" s="173">
        <v>11638.566666666666</v>
      </c>
      <c r="U969" s="173">
        <v>-1.5666666666675155</v>
      </c>
      <c r="V969" s="4">
        <v>171307</v>
      </c>
      <c r="W969" s="4">
        <v>-6230</v>
      </c>
      <c r="X969" s="173">
        <v>16.216666666665333</v>
      </c>
      <c r="Y969" s="126">
        <v>8860</v>
      </c>
      <c r="Z969" s="126">
        <v>46384</v>
      </c>
      <c r="AA969" s="126">
        <v>55244</v>
      </c>
      <c r="AB969" s="126">
        <v>3416</v>
      </c>
      <c r="AC969" s="126">
        <v>14306</v>
      </c>
      <c r="AD969" s="176" t="e">
        <v>#REF!</v>
      </c>
      <c r="AE969" s="177">
        <v>0.18463994285864554</v>
      </c>
      <c r="AF969" s="177">
        <v>2.8009951380695919E-3</v>
      </c>
      <c r="AG969" s="177">
        <v>0.44438134160047588</v>
      </c>
      <c r="AH969" s="177">
        <v>-30.333860049199998</v>
      </c>
      <c r="AI969" s="127">
        <v>0.14292962231772363</v>
      </c>
      <c r="AJ969" s="127" t="s">
        <v>21</v>
      </c>
      <c r="AK969" s="4">
        <v>0</v>
      </c>
      <c r="AL969" s="178">
        <v>11600</v>
      </c>
      <c r="AM969" s="178">
        <v>11500</v>
      </c>
      <c r="AN969" s="178">
        <v>11400</v>
      </c>
      <c r="AO969" s="178">
        <v>11800</v>
      </c>
      <c r="AS969" s="4">
        <v>2.0944299390774588</v>
      </c>
      <c r="AT969" s="4">
        <v>2.1149458071876781</v>
      </c>
      <c r="AU969" s="4">
        <v>0.95218318554270964</v>
      </c>
      <c r="AV969" s="4">
        <v>0.29474109215706068</v>
      </c>
      <c r="AW969" s="4">
        <v>0.1998389613003875</v>
      </c>
      <c r="AX969" s="4">
        <v>3.5782993459022701E-2</v>
      </c>
      <c r="AY969" s="4">
        <v>18.850000000000001</v>
      </c>
      <c r="AZ969" s="4">
        <v>138.14285714285714</v>
      </c>
      <c r="BA969" s="4">
        <v>26.5678391959799</v>
      </c>
      <c r="BB969" s="4">
        <v>25.95774647887324</v>
      </c>
      <c r="BC969" s="4">
        <v>16.571428571428573</v>
      </c>
      <c r="BD969" s="4">
        <v>100.02777777777777</v>
      </c>
      <c r="BE969" s="4">
        <v>7.7905052264808363</v>
      </c>
      <c r="BF969" s="4">
        <v>21.162068965517243</v>
      </c>
      <c r="BG969" s="4">
        <v>4.444871366521884</v>
      </c>
      <c r="BH969" s="4">
        <v>4.2480314960629917</v>
      </c>
      <c r="BI969" s="4">
        <v>3</v>
      </c>
      <c r="BJ969" s="4">
        <v>0</v>
      </c>
      <c r="BK969" s="4">
        <v>1614.9</v>
      </c>
      <c r="BL969" s="4">
        <v>39.900000000000091</v>
      </c>
      <c r="BM969" s="4">
        <v>7590</v>
      </c>
      <c r="BN969" s="4">
        <v>156</v>
      </c>
      <c r="BO969" s="4">
        <v>1.9</v>
      </c>
      <c r="BP969" s="4">
        <v>-0.64999999999999991</v>
      </c>
      <c r="BQ969" s="4">
        <v>0</v>
      </c>
      <c r="BR969" s="4">
        <v>0</v>
      </c>
      <c r="BS969" s="4">
        <v>0</v>
      </c>
      <c r="BT969" s="4">
        <v>0</v>
      </c>
      <c r="BU969" s="4">
        <v>56</v>
      </c>
      <c r="BV969" s="4">
        <v>0</v>
      </c>
      <c r="BW969" s="4">
        <v>1.8</v>
      </c>
      <c r="BX969" s="4">
        <v>-1.2</v>
      </c>
      <c r="BY969" s="4">
        <v>23</v>
      </c>
      <c r="BZ969" s="4">
        <v>0</v>
      </c>
      <c r="CA969" s="4">
        <v>0</v>
      </c>
      <c r="CB969" s="4">
        <v>0</v>
      </c>
      <c r="CC969" s="4">
        <v>429</v>
      </c>
      <c r="CD969" s="4">
        <v>56</v>
      </c>
      <c r="CE969" s="4">
        <v>1.95</v>
      </c>
      <c r="CF969" s="4">
        <v>-0.95</v>
      </c>
      <c r="CG969" s="4">
        <v>0</v>
      </c>
      <c r="CH969" s="4">
        <v>0</v>
      </c>
      <c r="CI969" s="4">
        <v>0</v>
      </c>
      <c r="CJ969" s="4">
        <v>0</v>
      </c>
      <c r="CK969" s="4">
        <v>0</v>
      </c>
      <c r="CL969" s="4">
        <v>0</v>
      </c>
      <c r="CM969" s="4">
        <v>0</v>
      </c>
      <c r="CN969" s="4">
        <v>0</v>
      </c>
      <c r="CO969" s="4">
        <v>11</v>
      </c>
      <c r="CP969" s="4">
        <v>0</v>
      </c>
      <c r="CQ969" s="4">
        <v>0</v>
      </c>
      <c r="CR969" s="4">
        <v>0</v>
      </c>
      <c r="CS969" s="4">
        <v>1441</v>
      </c>
      <c r="CT969" s="4">
        <v>-192</v>
      </c>
      <c r="CU969" s="4">
        <v>2.2999999999999998</v>
      </c>
      <c r="CV969" s="4">
        <v>-0.80000000000000027</v>
      </c>
      <c r="CW969" s="4">
        <v>0</v>
      </c>
      <c r="CX969" s="4">
        <v>0</v>
      </c>
      <c r="CY969" s="4">
        <v>0</v>
      </c>
      <c r="CZ969" s="4">
        <v>0</v>
      </c>
      <c r="DA969" s="4">
        <v>28</v>
      </c>
      <c r="DB969" s="4">
        <v>0</v>
      </c>
      <c r="DC969" s="4">
        <v>2.4</v>
      </c>
      <c r="DD969" s="4">
        <v>-2.0500000000000003</v>
      </c>
      <c r="DE969" s="4">
        <v>29</v>
      </c>
      <c r="DF969" s="4">
        <v>0</v>
      </c>
      <c r="DG969" s="4">
        <v>0</v>
      </c>
      <c r="DH969" s="4">
        <v>0</v>
      </c>
      <c r="DI969" s="4">
        <v>2120</v>
      </c>
      <c r="DJ969" s="4">
        <v>-124</v>
      </c>
      <c r="DK969" s="4">
        <v>2.6</v>
      </c>
      <c r="DL969" s="4">
        <v>-0.85000000000000009</v>
      </c>
      <c r="DM969" s="4">
        <v>0</v>
      </c>
      <c r="DN969" s="4">
        <v>0</v>
      </c>
      <c r="DO969" s="4">
        <v>0</v>
      </c>
      <c r="DP969" s="4">
        <v>0</v>
      </c>
      <c r="DQ969" s="4">
        <v>19</v>
      </c>
      <c r="DR969" s="4">
        <v>18</v>
      </c>
      <c r="DS969" s="4">
        <v>2.7</v>
      </c>
      <c r="DT969" s="4">
        <v>-2.0999999999999996</v>
      </c>
      <c r="DU969" s="4">
        <v>1</v>
      </c>
      <c r="DV969" s="4">
        <v>0</v>
      </c>
      <c r="DW969" s="4">
        <v>0</v>
      </c>
      <c r="DX969" s="4">
        <v>0</v>
      </c>
      <c r="DY969" s="4">
        <v>3437</v>
      </c>
      <c r="DZ969" s="4">
        <v>-159</v>
      </c>
      <c r="EA969" s="4">
        <v>2.85</v>
      </c>
      <c r="EB969" s="4">
        <v>-1</v>
      </c>
      <c r="EC969" s="4">
        <v>0</v>
      </c>
      <c r="ED969" s="4">
        <v>0</v>
      </c>
      <c r="EE969" s="4">
        <v>0</v>
      </c>
      <c r="EF969" s="4">
        <v>0</v>
      </c>
      <c r="EG969" s="4">
        <v>109</v>
      </c>
      <c r="EH969" s="4">
        <v>102</v>
      </c>
      <c r="EI969" s="4">
        <v>3.1</v>
      </c>
      <c r="EJ969" s="4">
        <v>-1.6</v>
      </c>
      <c r="EK969" s="4">
        <v>101</v>
      </c>
      <c r="EL969" s="4">
        <v>0</v>
      </c>
      <c r="EM969" s="4">
        <v>0</v>
      </c>
      <c r="EN969" s="4">
        <v>0</v>
      </c>
      <c r="EO969" s="4">
        <v>18633</v>
      </c>
      <c r="EP969" s="4">
        <v>-270</v>
      </c>
      <c r="EQ969" s="4">
        <v>3.35</v>
      </c>
      <c r="ER969" s="4">
        <v>-1.1000000000000001</v>
      </c>
      <c r="ES969" s="4">
        <v>0</v>
      </c>
      <c r="ET969" s="4">
        <v>0</v>
      </c>
      <c r="EU969" s="4">
        <v>1066.3</v>
      </c>
      <c r="EV969" s="4">
        <v>395.44999999999993</v>
      </c>
      <c r="EW969" s="4">
        <v>225</v>
      </c>
      <c r="EX969" s="4">
        <v>199</v>
      </c>
      <c r="EY969" s="4">
        <v>3.55</v>
      </c>
      <c r="EZ969" s="4">
        <v>-1.4000000000000004</v>
      </c>
      <c r="FA969" s="4">
        <v>27</v>
      </c>
      <c r="FB969" s="4">
        <v>1</v>
      </c>
      <c r="FC969" s="4">
        <v>1010.95</v>
      </c>
      <c r="FD969" s="4">
        <v>49.5</v>
      </c>
      <c r="FE969" s="4">
        <v>5529</v>
      </c>
      <c r="FF969" s="4">
        <v>380</v>
      </c>
      <c r="FG969" s="4">
        <v>3.75</v>
      </c>
      <c r="FH969" s="4">
        <v>-1.4000000000000004</v>
      </c>
      <c r="FI969" s="4">
        <v>0</v>
      </c>
      <c r="FJ969" s="4">
        <v>0</v>
      </c>
      <c r="FK969" s="4">
        <v>0</v>
      </c>
      <c r="FL969" s="4">
        <v>0</v>
      </c>
      <c r="FM969" s="4">
        <v>28</v>
      </c>
      <c r="FN969" s="4">
        <v>15</v>
      </c>
      <c r="FO969" s="4">
        <v>4.05</v>
      </c>
      <c r="FP969" s="4">
        <v>-1.6500000000000004</v>
      </c>
      <c r="FQ969" s="4">
        <v>10</v>
      </c>
      <c r="FR969" s="4">
        <v>1</v>
      </c>
      <c r="FS969" s="4">
        <v>923.85</v>
      </c>
      <c r="FT969" s="4">
        <v>58.5</v>
      </c>
      <c r="FU969" s="4">
        <v>16905</v>
      </c>
      <c r="FV969" s="4">
        <v>280</v>
      </c>
      <c r="FW969" s="4">
        <v>4.3499999999999996</v>
      </c>
      <c r="FX969" s="4">
        <v>-1.7000000000000002</v>
      </c>
      <c r="FY969" s="4">
        <v>0</v>
      </c>
      <c r="FZ969" s="4">
        <v>0</v>
      </c>
      <c r="GA969" s="4">
        <v>0</v>
      </c>
      <c r="GB969" s="4">
        <v>0</v>
      </c>
      <c r="GC969" s="4">
        <v>305</v>
      </c>
      <c r="GD969" s="4">
        <v>-16</v>
      </c>
      <c r="GE969" s="4">
        <v>4.6500000000000004</v>
      </c>
      <c r="GF969" s="4">
        <v>-1.6999999999999993</v>
      </c>
      <c r="GG969" s="4">
        <v>316</v>
      </c>
      <c r="GH969" s="4">
        <v>0</v>
      </c>
      <c r="GI969" s="4">
        <v>806.2</v>
      </c>
      <c r="GJ969" s="4">
        <v>36.200000000000045</v>
      </c>
      <c r="GK969" s="4">
        <v>11346</v>
      </c>
      <c r="GL969" s="4">
        <v>913</v>
      </c>
      <c r="GM969" s="4">
        <v>4.95</v>
      </c>
      <c r="GN969" s="4">
        <v>-1.9500000000000002</v>
      </c>
      <c r="GO969" s="4">
        <v>0</v>
      </c>
      <c r="GP969" s="4">
        <v>0</v>
      </c>
      <c r="GQ969" s="4">
        <v>768.5</v>
      </c>
      <c r="GR969" s="4">
        <v>233</v>
      </c>
      <c r="GS969" s="4">
        <v>328</v>
      </c>
      <c r="GT969" s="4">
        <v>17</v>
      </c>
      <c r="GU969" s="4">
        <v>5.2</v>
      </c>
      <c r="GV969" s="4">
        <v>-2.3999999999999995</v>
      </c>
      <c r="GW969" s="4">
        <v>278</v>
      </c>
      <c r="GX969" s="4">
        <v>0</v>
      </c>
      <c r="GY969" s="4">
        <v>0</v>
      </c>
      <c r="GZ969" s="4">
        <v>0</v>
      </c>
      <c r="HA969" s="4">
        <v>9098</v>
      </c>
      <c r="HB969" s="4">
        <v>-18</v>
      </c>
      <c r="HC969" s="4">
        <v>5.6</v>
      </c>
      <c r="HD969" s="4">
        <v>-2.5500000000000007</v>
      </c>
      <c r="HE969" s="4">
        <v>1</v>
      </c>
      <c r="HF969" s="4">
        <v>0</v>
      </c>
      <c r="HG969" s="4">
        <v>0</v>
      </c>
      <c r="HH969" s="4">
        <v>0</v>
      </c>
      <c r="HI969" s="4">
        <v>1124</v>
      </c>
      <c r="HJ969" s="4">
        <v>-39</v>
      </c>
      <c r="HK969" s="4">
        <v>5.9</v>
      </c>
      <c r="HL969" s="4">
        <v>-3.0999999999999996</v>
      </c>
      <c r="HM969" s="4">
        <v>920</v>
      </c>
      <c r="HN969" s="4">
        <v>17</v>
      </c>
      <c r="HO969" s="4">
        <v>622</v>
      </c>
      <c r="HP969" s="4">
        <v>49.450000000000045</v>
      </c>
      <c r="HQ969" s="4">
        <v>17342</v>
      </c>
      <c r="HR969" s="4">
        <v>2613</v>
      </c>
      <c r="HS969" s="4">
        <v>6.5</v>
      </c>
      <c r="HT969" s="4">
        <v>-3.9499999999999993</v>
      </c>
      <c r="HU969" s="4">
        <v>7</v>
      </c>
      <c r="HV969" s="4">
        <v>0</v>
      </c>
      <c r="HW969" s="4">
        <v>572.6</v>
      </c>
      <c r="HX969" s="4">
        <v>22.600000000000023</v>
      </c>
      <c r="HY969" s="4">
        <v>967</v>
      </c>
      <c r="HZ969" s="4">
        <v>-44</v>
      </c>
      <c r="IA969" s="4">
        <v>7.15</v>
      </c>
      <c r="IB969" s="4">
        <v>-4.9000000000000004</v>
      </c>
      <c r="IC969" s="4">
        <v>398</v>
      </c>
      <c r="ID969" s="4">
        <v>-4</v>
      </c>
      <c r="IE969" s="4">
        <v>525.5</v>
      </c>
      <c r="IF969" s="4">
        <v>52.850000000000023</v>
      </c>
      <c r="IG969" s="4">
        <v>10574</v>
      </c>
      <c r="IH969" s="4">
        <v>-307</v>
      </c>
      <c r="II969" s="4">
        <v>8.1999999999999993</v>
      </c>
      <c r="IJ969" s="4">
        <v>-5.9500000000000011</v>
      </c>
      <c r="IK969" s="4">
        <v>71</v>
      </c>
      <c r="IL969" s="4">
        <v>0</v>
      </c>
      <c r="IM969" s="4">
        <v>474.9</v>
      </c>
      <c r="IN969" s="4">
        <v>37.849999999999966</v>
      </c>
      <c r="IO969" s="4">
        <v>1843</v>
      </c>
      <c r="IP969" s="4">
        <v>107</v>
      </c>
      <c r="IQ969" s="4">
        <v>9.4499999999999993</v>
      </c>
      <c r="IR969" s="4">
        <v>-7.6500000000000021</v>
      </c>
      <c r="IS969" s="4">
        <v>875</v>
      </c>
      <c r="IT969" s="4">
        <v>-4</v>
      </c>
      <c r="IU969" s="4">
        <v>424.25</v>
      </c>
      <c r="IV969" s="4">
        <v>39.149999999999977</v>
      </c>
      <c r="IW969" s="4">
        <v>14500</v>
      </c>
      <c r="IX969" s="4">
        <v>984</v>
      </c>
      <c r="IY969" s="4">
        <v>11.45</v>
      </c>
      <c r="IZ969" s="4">
        <v>-9.3000000000000007</v>
      </c>
      <c r="JA969" s="4">
        <v>36</v>
      </c>
      <c r="JB969" s="4">
        <v>-16</v>
      </c>
      <c r="JC969" s="4">
        <v>375.55</v>
      </c>
      <c r="JD969" s="4">
        <v>31.75</v>
      </c>
      <c r="JE969" s="4">
        <v>3601</v>
      </c>
      <c r="JF969" s="4">
        <v>806</v>
      </c>
      <c r="JG969" s="4">
        <v>14.15</v>
      </c>
      <c r="JH969" s="4">
        <v>-11.299999999999999</v>
      </c>
      <c r="JI969" s="4">
        <v>2296</v>
      </c>
      <c r="JJ969" s="4">
        <v>-63</v>
      </c>
      <c r="JK969" s="4">
        <v>330.35</v>
      </c>
      <c r="JL969" s="4">
        <v>35.050000000000011</v>
      </c>
      <c r="JM969" s="4">
        <v>17887</v>
      </c>
      <c r="JN969" s="4">
        <v>2558</v>
      </c>
      <c r="JO969" s="4">
        <v>17.95</v>
      </c>
      <c r="JP969" s="4">
        <v>-13.8</v>
      </c>
      <c r="JQ969" s="5">
        <v>290</v>
      </c>
      <c r="JR969" s="4">
        <v>16</v>
      </c>
      <c r="JS969" s="4">
        <v>286.05</v>
      </c>
      <c r="JT969" s="4">
        <v>33.400000000000006</v>
      </c>
      <c r="JU969" s="4">
        <v>6137</v>
      </c>
      <c r="JV969" s="4">
        <v>1009</v>
      </c>
      <c r="JW969" s="4">
        <v>23</v>
      </c>
      <c r="JX969" s="4">
        <v>-16</v>
      </c>
      <c r="JY969" s="4">
        <v>5986</v>
      </c>
      <c r="JZ969" s="4">
        <v>-27</v>
      </c>
      <c r="KA969" s="4">
        <v>244</v>
      </c>
      <c r="KB969" s="4">
        <v>28.699999999999989</v>
      </c>
      <c r="KC969" s="4">
        <v>26607</v>
      </c>
      <c r="KD969" s="4">
        <v>3047</v>
      </c>
      <c r="KE969" s="4">
        <v>30.05</v>
      </c>
      <c r="KF969" s="4">
        <v>-19.099999999999998</v>
      </c>
      <c r="KG969" s="4">
        <v>1524</v>
      </c>
      <c r="KH969" s="4">
        <v>135</v>
      </c>
      <c r="KI969" s="4">
        <v>202</v>
      </c>
      <c r="KJ969" s="4">
        <v>24.550000000000011</v>
      </c>
      <c r="KK969" s="4">
        <v>6474</v>
      </c>
      <c r="KL969" s="4">
        <v>2474</v>
      </c>
      <c r="KM969" s="4">
        <v>38.950000000000003</v>
      </c>
      <c r="KN969" s="4">
        <v>-23.15</v>
      </c>
      <c r="KO969" s="4">
        <v>16086</v>
      </c>
      <c r="KP969" s="4">
        <v>537</v>
      </c>
      <c r="KQ969" s="4">
        <v>165.35</v>
      </c>
      <c r="KR969" s="4">
        <v>21.599999999999994</v>
      </c>
      <c r="KS969" s="4">
        <v>33691</v>
      </c>
      <c r="KT969" s="4">
        <v>7907</v>
      </c>
      <c r="KU969" s="4">
        <v>51.1</v>
      </c>
      <c r="KV969" s="4">
        <v>-27.050000000000004</v>
      </c>
      <c r="KW969" s="4">
        <v>3506</v>
      </c>
      <c r="KX969" s="4">
        <v>678</v>
      </c>
      <c r="KY969" s="4">
        <v>129.80000000000001</v>
      </c>
      <c r="KZ969" s="4">
        <v>17.500000000000014</v>
      </c>
      <c r="LA969" s="4">
        <v>7415</v>
      </c>
      <c r="LB969" s="4">
        <v>3128</v>
      </c>
      <c r="LC969" s="4">
        <v>66</v>
      </c>
      <c r="LD969" s="4">
        <v>-31.599999999999994</v>
      </c>
    </row>
    <row r="970" spans="1:316" x14ac:dyDescent="0.25">
      <c r="A970" s="171">
        <v>44071.411323958331</v>
      </c>
      <c r="B970" s="172">
        <v>0.40972222222222227</v>
      </c>
      <c r="C970" s="4">
        <v>11626.25</v>
      </c>
      <c r="D970" s="4">
        <v>11650</v>
      </c>
      <c r="E970" s="173">
        <v>45.250000000000007</v>
      </c>
      <c r="F970" s="173">
        <v>-102</v>
      </c>
      <c r="G970" s="173">
        <v>313.89999999999998</v>
      </c>
      <c r="H970" s="173">
        <v>998.09999999999991</v>
      </c>
      <c r="I970" s="173">
        <v>-3177.3</v>
      </c>
      <c r="J970" s="173">
        <v>4175.3999999999996</v>
      </c>
      <c r="K970" s="127">
        <v>12.81</v>
      </c>
      <c r="L970" s="127">
        <v>17.440000000000001</v>
      </c>
      <c r="M970" s="127">
        <v>-2.91</v>
      </c>
      <c r="N970" s="127">
        <v>-0.34999999999999787</v>
      </c>
      <c r="O970" s="127">
        <v>-0.30189459879197761</v>
      </c>
      <c r="P970" s="127">
        <v>0.55775706772302613</v>
      </c>
      <c r="Q970" s="127">
        <v>1.2358941994310582</v>
      </c>
      <c r="R970" s="4">
        <v>38589</v>
      </c>
      <c r="S970" s="4">
        <v>42383</v>
      </c>
      <c r="T970" s="173">
        <v>11641.366666666667</v>
      </c>
      <c r="U970" s="173">
        <v>-2.6999999999989086</v>
      </c>
      <c r="V970" s="4">
        <v>171220</v>
      </c>
      <c r="W970" s="4">
        <v>-5792</v>
      </c>
      <c r="X970" s="173">
        <v>15.116666666666788</v>
      </c>
      <c r="Y970" s="126">
        <v>13459</v>
      </c>
      <c r="Z970" s="126">
        <v>45103</v>
      </c>
      <c r="AA970" s="126">
        <v>58562</v>
      </c>
      <c r="AB970" s="126">
        <v>3794</v>
      </c>
      <c r="AC970" s="126">
        <v>14073</v>
      </c>
      <c r="AD970" s="176" t="e">
        <v>#REF!</v>
      </c>
      <c r="AE970" s="177">
        <v>0.20250624815667254</v>
      </c>
      <c r="AF970" s="177">
        <v>3.9310167140878078E-3</v>
      </c>
      <c r="AG970" s="177">
        <v>0.43887466034464406</v>
      </c>
      <c r="AH970" s="177">
        <v>-12.013162195599657</v>
      </c>
      <c r="AI970" s="127">
        <v>0.1385111409680265</v>
      </c>
      <c r="AJ970" s="127" t="s">
        <v>21</v>
      </c>
      <c r="AK970" s="4">
        <v>0</v>
      </c>
      <c r="AL970" s="178">
        <v>11600</v>
      </c>
      <c r="AM970" s="178">
        <v>11500</v>
      </c>
      <c r="AN970" s="178">
        <v>11400</v>
      </c>
      <c r="AO970" s="178">
        <v>11800</v>
      </c>
      <c r="AS970" s="4">
        <v>2.0701081916537869</v>
      </c>
      <c r="AT970" s="4">
        <v>2.0943935926773456</v>
      </c>
      <c r="AU970" s="4">
        <v>0.95008749904892342</v>
      </c>
      <c r="AV970" s="4">
        <v>0.3089827988957316</v>
      </c>
      <c r="AW970" s="4">
        <v>0.19502597992231246</v>
      </c>
      <c r="AX970" s="4">
        <v>3.6681339202347604E-2</v>
      </c>
      <c r="AY970" s="4">
        <v>18.623913043478261</v>
      </c>
      <c r="AZ970" s="4">
        <v>142.57142857142858</v>
      </c>
      <c r="BA970" s="4">
        <v>26.532663316582916</v>
      </c>
      <c r="BB970" s="4">
        <v>25.87323943661972</v>
      </c>
      <c r="BC970" s="4">
        <v>16.746285714285715</v>
      </c>
      <c r="BD970" s="4">
        <v>98.972222222222229</v>
      </c>
      <c r="BE970" s="4">
        <v>7.8350877192982455</v>
      </c>
      <c r="BF970" s="4">
        <v>20.979310344827585</v>
      </c>
      <c r="BG970" s="4">
        <v>4.375</v>
      </c>
      <c r="BH970" s="4">
        <v>4.2549407114624502</v>
      </c>
      <c r="BI970" s="4">
        <v>3</v>
      </c>
      <c r="BJ970" s="4">
        <v>0</v>
      </c>
      <c r="BK970" s="4">
        <v>1614.9</v>
      </c>
      <c r="BL970" s="4">
        <v>39.900000000000091</v>
      </c>
      <c r="BM970" s="4">
        <v>7610</v>
      </c>
      <c r="BN970" s="4">
        <v>176</v>
      </c>
      <c r="BO970" s="4">
        <v>1.85</v>
      </c>
      <c r="BP970" s="4">
        <v>-0.69999999999999973</v>
      </c>
      <c r="BQ970" s="4">
        <v>0</v>
      </c>
      <c r="BR970" s="4">
        <v>0</v>
      </c>
      <c r="BS970" s="4">
        <v>0</v>
      </c>
      <c r="BT970" s="4">
        <v>0</v>
      </c>
      <c r="BU970" s="4">
        <v>56</v>
      </c>
      <c r="BV970" s="4">
        <v>0</v>
      </c>
      <c r="BW970" s="4">
        <v>1.8</v>
      </c>
      <c r="BX970" s="4">
        <v>-1.2</v>
      </c>
      <c r="BY970" s="4">
        <v>23</v>
      </c>
      <c r="BZ970" s="4">
        <v>0</v>
      </c>
      <c r="CA970" s="4">
        <v>0</v>
      </c>
      <c r="CB970" s="4">
        <v>0</v>
      </c>
      <c r="CC970" s="4">
        <v>400</v>
      </c>
      <c r="CD970" s="4">
        <v>27</v>
      </c>
      <c r="CE970" s="4">
        <v>1.95</v>
      </c>
      <c r="CF970" s="4">
        <v>-0.95</v>
      </c>
      <c r="CG970" s="4">
        <v>0</v>
      </c>
      <c r="CH970" s="4">
        <v>0</v>
      </c>
      <c r="CI970" s="4">
        <v>0</v>
      </c>
      <c r="CJ970" s="4">
        <v>0</v>
      </c>
      <c r="CK970" s="4">
        <v>0</v>
      </c>
      <c r="CL970" s="4">
        <v>0</v>
      </c>
      <c r="CM970" s="4">
        <v>0</v>
      </c>
      <c r="CN970" s="4">
        <v>0</v>
      </c>
      <c r="CO970" s="4">
        <v>11</v>
      </c>
      <c r="CP970" s="4">
        <v>0</v>
      </c>
      <c r="CQ970" s="4">
        <v>0</v>
      </c>
      <c r="CR970" s="4">
        <v>0</v>
      </c>
      <c r="CS970" s="4">
        <v>1450</v>
      </c>
      <c r="CT970" s="4">
        <v>-183</v>
      </c>
      <c r="CU970" s="4">
        <v>2.25</v>
      </c>
      <c r="CV970" s="4">
        <v>-0.85000000000000009</v>
      </c>
      <c r="CW970" s="4">
        <v>0</v>
      </c>
      <c r="CX970" s="4">
        <v>0</v>
      </c>
      <c r="CY970" s="4">
        <v>0</v>
      </c>
      <c r="CZ970" s="4">
        <v>0</v>
      </c>
      <c r="DA970" s="4">
        <v>28</v>
      </c>
      <c r="DB970" s="4">
        <v>0</v>
      </c>
      <c r="DC970" s="4">
        <v>2.4</v>
      </c>
      <c r="DD970" s="4">
        <v>-2.0500000000000003</v>
      </c>
      <c r="DE970" s="4">
        <v>29</v>
      </c>
      <c r="DF970" s="4">
        <v>0</v>
      </c>
      <c r="DG970" s="4">
        <v>0</v>
      </c>
      <c r="DH970" s="4">
        <v>0</v>
      </c>
      <c r="DI970" s="4">
        <v>2076</v>
      </c>
      <c r="DJ970" s="4">
        <v>-168</v>
      </c>
      <c r="DK970" s="4">
        <v>2.5499999999999998</v>
      </c>
      <c r="DL970" s="4">
        <v>-0.90000000000000036</v>
      </c>
      <c r="DM970" s="4">
        <v>0</v>
      </c>
      <c r="DN970" s="4">
        <v>0</v>
      </c>
      <c r="DO970" s="4">
        <v>0</v>
      </c>
      <c r="DP970" s="4">
        <v>0</v>
      </c>
      <c r="DQ970" s="4">
        <v>19</v>
      </c>
      <c r="DR970" s="4">
        <v>18</v>
      </c>
      <c r="DS970" s="4">
        <v>2.7</v>
      </c>
      <c r="DT970" s="4">
        <v>-2.0999999999999996</v>
      </c>
      <c r="DU970" s="4">
        <v>1</v>
      </c>
      <c r="DV970" s="4">
        <v>0</v>
      </c>
      <c r="DW970" s="4">
        <v>0</v>
      </c>
      <c r="DX970" s="4">
        <v>0</v>
      </c>
      <c r="DY970" s="4">
        <v>3406</v>
      </c>
      <c r="DZ970" s="4">
        <v>-190</v>
      </c>
      <c r="EA970" s="4">
        <v>2.85</v>
      </c>
      <c r="EB970" s="4">
        <v>-1</v>
      </c>
      <c r="EC970" s="4">
        <v>0</v>
      </c>
      <c r="ED970" s="4">
        <v>0</v>
      </c>
      <c r="EE970" s="4">
        <v>0</v>
      </c>
      <c r="EF970" s="4">
        <v>0</v>
      </c>
      <c r="EG970" s="4">
        <v>109</v>
      </c>
      <c r="EH970" s="4">
        <v>102</v>
      </c>
      <c r="EI970" s="4">
        <v>3.1</v>
      </c>
      <c r="EJ970" s="4">
        <v>-1.6</v>
      </c>
      <c r="EK970" s="4">
        <v>101</v>
      </c>
      <c r="EL970" s="4">
        <v>0</v>
      </c>
      <c r="EM970" s="4">
        <v>0</v>
      </c>
      <c r="EN970" s="4">
        <v>0</v>
      </c>
      <c r="EO970" s="4">
        <v>18677</v>
      </c>
      <c r="EP970" s="4">
        <v>-226</v>
      </c>
      <c r="EQ970" s="4">
        <v>3.4</v>
      </c>
      <c r="ER970" s="4">
        <v>-1.0500000000000003</v>
      </c>
      <c r="ES970" s="4">
        <v>0</v>
      </c>
      <c r="ET970" s="4">
        <v>0</v>
      </c>
      <c r="EU970" s="4">
        <v>1066.3</v>
      </c>
      <c r="EV970" s="4">
        <v>395.44999999999993</v>
      </c>
      <c r="EW970" s="4">
        <v>225</v>
      </c>
      <c r="EX970" s="4">
        <v>199</v>
      </c>
      <c r="EY970" s="4">
        <v>3.55</v>
      </c>
      <c r="EZ970" s="4">
        <v>-1.4000000000000004</v>
      </c>
      <c r="FA970" s="4">
        <v>27</v>
      </c>
      <c r="FB970" s="4">
        <v>1</v>
      </c>
      <c r="FC970" s="4">
        <v>1010.95</v>
      </c>
      <c r="FD970" s="4">
        <v>49.5</v>
      </c>
      <c r="FE970" s="4">
        <v>5555</v>
      </c>
      <c r="FF970" s="4">
        <v>406</v>
      </c>
      <c r="FG970" s="4">
        <v>3.75</v>
      </c>
      <c r="FH970" s="4">
        <v>-1.4000000000000004</v>
      </c>
      <c r="FI970" s="4">
        <v>0</v>
      </c>
      <c r="FJ970" s="4">
        <v>0</v>
      </c>
      <c r="FK970" s="4">
        <v>0</v>
      </c>
      <c r="FL970" s="4">
        <v>0</v>
      </c>
      <c r="FM970" s="4">
        <v>28</v>
      </c>
      <c r="FN970" s="4">
        <v>15</v>
      </c>
      <c r="FO970" s="4">
        <v>4.05</v>
      </c>
      <c r="FP970" s="4">
        <v>-1.6500000000000004</v>
      </c>
      <c r="FQ970" s="4">
        <v>10</v>
      </c>
      <c r="FR970" s="4">
        <v>1</v>
      </c>
      <c r="FS970" s="4">
        <v>923.85</v>
      </c>
      <c r="FT970" s="4">
        <v>58.5</v>
      </c>
      <c r="FU970" s="4">
        <v>16816</v>
      </c>
      <c r="FV970" s="4">
        <v>191</v>
      </c>
      <c r="FW970" s="4">
        <v>4.3499999999999996</v>
      </c>
      <c r="FX970" s="4">
        <v>-1.7000000000000002</v>
      </c>
      <c r="FY970" s="4">
        <v>0</v>
      </c>
      <c r="FZ970" s="4">
        <v>0</v>
      </c>
      <c r="GA970" s="4">
        <v>0</v>
      </c>
      <c r="GB970" s="4">
        <v>0</v>
      </c>
      <c r="GC970" s="4">
        <v>305</v>
      </c>
      <c r="GD970" s="4">
        <v>-16</v>
      </c>
      <c r="GE970" s="4">
        <v>4.6500000000000004</v>
      </c>
      <c r="GF970" s="4">
        <v>-1.6999999999999993</v>
      </c>
      <c r="GG970" s="4">
        <v>316</v>
      </c>
      <c r="GH970" s="4">
        <v>0</v>
      </c>
      <c r="GI970" s="4">
        <v>0</v>
      </c>
      <c r="GJ970" s="4">
        <v>0</v>
      </c>
      <c r="GK970" s="4">
        <v>11222</v>
      </c>
      <c r="GL970" s="4">
        <v>789</v>
      </c>
      <c r="GM970" s="4">
        <v>4.95</v>
      </c>
      <c r="GN970" s="4">
        <v>-1.9500000000000002</v>
      </c>
      <c r="GO970" s="4">
        <v>0</v>
      </c>
      <c r="GP970" s="4">
        <v>0</v>
      </c>
      <c r="GQ970" s="4">
        <v>768.5</v>
      </c>
      <c r="GR970" s="4">
        <v>233</v>
      </c>
      <c r="GS970" s="4">
        <v>328</v>
      </c>
      <c r="GT970" s="4">
        <v>17</v>
      </c>
      <c r="GU970" s="4">
        <v>5.2</v>
      </c>
      <c r="GV970" s="4">
        <v>-2.3999999999999995</v>
      </c>
      <c r="GW970" s="4">
        <v>278</v>
      </c>
      <c r="GX970" s="4">
        <v>0</v>
      </c>
      <c r="GY970" s="4">
        <v>0</v>
      </c>
      <c r="GZ970" s="4">
        <v>0</v>
      </c>
      <c r="HA970" s="4">
        <v>8912</v>
      </c>
      <c r="HB970" s="4">
        <v>-204</v>
      </c>
      <c r="HC970" s="4">
        <v>5.55</v>
      </c>
      <c r="HD970" s="4">
        <v>-2.6000000000000005</v>
      </c>
      <c r="HE970" s="4">
        <v>1</v>
      </c>
      <c r="HF970" s="4">
        <v>0</v>
      </c>
      <c r="HG970" s="4">
        <v>0</v>
      </c>
      <c r="HH970" s="4">
        <v>0</v>
      </c>
      <c r="HI970" s="4">
        <v>1124</v>
      </c>
      <c r="HJ970" s="4">
        <v>-39</v>
      </c>
      <c r="HK970" s="4">
        <v>5.85</v>
      </c>
      <c r="HL970" s="4">
        <v>-3.1500000000000004</v>
      </c>
      <c r="HM970" s="4">
        <v>920</v>
      </c>
      <c r="HN970" s="4">
        <v>17</v>
      </c>
      <c r="HO970" s="4">
        <v>622</v>
      </c>
      <c r="HP970" s="4">
        <v>49.450000000000045</v>
      </c>
      <c r="HQ970" s="4">
        <v>17134</v>
      </c>
      <c r="HR970" s="4">
        <v>2405</v>
      </c>
      <c r="HS970" s="4">
        <v>6.45</v>
      </c>
      <c r="HT970" s="4">
        <v>-3.9999999999999991</v>
      </c>
      <c r="HU970" s="4">
        <v>7</v>
      </c>
      <c r="HV970" s="4">
        <v>0</v>
      </c>
      <c r="HW970" s="4">
        <v>572.6</v>
      </c>
      <c r="HX970" s="4">
        <v>22.600000000000023</v>
      </c>
      <c r="HY970" s="4">
        <v>998</v>
      </c>
      <c r="HZ970" s="4">
        <v>-13</v>
      </c>
      <c r="IA970" s="4">
        <v>7.05</v>
      </c>
      <c r="IB970" s="4">
        <v>-5.0000000000000009</v>
      </c>
      <c r="IC970" s="4">
        <v>398</v>
      </c>
      <c r="ID970" s="4">
        <v>-4</v>
      </c>
      <c r="IE970" s="4">
        <v>525.5</v>
      </c>
      <c r="IF970" s="4">
        <v>52.850000000000023</v>
      </c>
      <c r="IG970" s="4">
        <v>10560</v>
      </c>
      <c r="IH970" s="4">
        <v>-321</v>
      </c>
      <c r="II970" s="4">
        <v>8.1</v>
      </c>
      <c r="IJ970" s="4">
        <v>-6.0500000000000007</v>
      </c>
      <c r="IK970" s="4">
        <v>71</v>
      </c>
      <c r="IL970" s="4">
        <v>0</v>
      </c>
      <c r="IM970" s="4">
        <v>474.9</v>
      </c>
      <c r="IN970" s="4">
        <v>37.849999999999966</v>
      </c>
      <c r="IO970" s="4">
        <v>1837</v>
      </c>
      <c r="IP970" s="4">
        <v>101</v>
      </c>
      <c r="IQ970" s="4">
        <v>9.35</v>
      </c>
      <c r="IR970" s="4">
        <v>-7.7500000000000018</v>
      </c>
      <c r="IS970" s="4">
        <v>875</v>
      </c>
      <c r="IT970" s="4">
        <v>-4</v>
      </c>
      <c r="IU970" s="4">
        <v>430</v>
      </c>
      <c r="IV970" s="4">
        <v>44.899999999999977</v>
      </c>
      <c r="IW970" s="4">
        <v>14653</v>
      </c>
      <c r="IX970" s="4">
        <v>1137</v>
      </c>
      <c r="IY970" s="4">
        <v>11.4</v>
      </c>
      <c r="IZ970" s="4">
        <v>-9.35</v>
      </c>
      <c r="JA970" s="4">
        <v>36</v>
      </c>
      <c r="JB970" s="4">
        <v>-16</v>
      </c>
      <c r="JC970" s="4">
        <v>380</v>
      </c>
      <c r="JD970" s="4">
        <v>36.199999999999989</v>
      </c>
      <c r="JE970" s="4">
        <v>3563</v>
      </c>
      <c r="JF970" s="4">
        <v>768</v>
      </c>
      <c r="JG970" s="4">
        <v>13.95</v>
      </c>
      <c r="JH970" s="4">
        <v>-11.5</v>
      </c>
      <c r="JI970" s="4">
        <v>2280</v>
      </c>
      <c r="JJ970" s="4">
        <v>-79</v>
      </c>
      <c r="JK970" s="4">
        <v>336.6</v>
      </c>
      <c r="JL970" s="4">
        <v>41.300000000000011</v>
      </c>
      <c r="JM970" s="4">
        <v>17864</v>
      </c>
      <c r="JN970" s="4">
        <v>2535</v>
      </c>
      <c r="JO970" s="4">
        <v>17.75</v>
      </c>
      <c r="JP970" s="4">
        <v>-14</v>
      </c>
      <c r="JQ970" s="5">
        <v>290</v>
      </c>
      <c r="JR970" s="4">
        <v>16</v>
      </c>
      <c r="JS970" s="4">
        <v>288.05</v>
      </c>
      <c r="JT970" s="4">
        <v>35.400000000000006</v>
      </c>
      <c r="JU970" s="4">
        <v>6084</v>
      </c>
      <c r="JV970" s="4">
        <v>956</v>
      </c>
      <c r="JW970" s="4">
        <v>22.5</v>
      </c>
      <c r="JX970" s="4">
        <v>-16.5</v>
      </c>
      <c r="JY970" s="4">
        <v>6056</v>
      </c>
      <c r="JZ970" s="4">
        <v>43</v>
      </c>
      <c r="KA970" s="4">
        <v>246.05</v>
      </c>
      <c r="KB970" s="4">
        <v>30.75</v>
      </c>
      <c r="KC970" s="4">
        <v>26495</v>
      </c>
      <c r="KD970" s="4">
        <v>2935</v>
      </c>
      <c r="KE970" s="4">
        <v>29.55</v>
      </c>
      <c r="KF970" s="4">
        <v>-19.599999999999998</v>
      </c>
      <c r="KG970" s="4">
        <v>1518</v>
      </c>
      <c r="KH970" s="4">
        <v>129</v>
      </c>
      <c r="KI970" s="4">
        <v>204.85</v>
      </c>
      <c r="KJ970" s="4">
        <v>27.400000000000006</v>
      </c>
      <c r="KK970" s="4">
        <v>6459</v>
      </c>
      <c r="KL970" s="4">
        <v>2459</v>
      </c>
      <c r="KM970" s="4">
        <v>38.549999999999997</v>
      </c>
      <c r="KN970" s="4">
        <v>-23.550000000000004</v>
      </c>
      <c r="KO970" s="4">
        <v>16175</v>
      </c>
      <c r="KP970" s="4">
        <v>626</v>
      </c>
      <c r="KQ970" s="4">
        <v>166.15</v>
      </c>
      <c r="KR970" s="4">
        <v>22.400000000000006</v>
      </c>
      <c r="KS970" s="4">
        <v>33484</v>
      </c>
      <c r="KT970" s="4">
        <v>7700</v>
      </c>
      <c r="KU970" s="4">
        <v>50.3</v>
      </c>
      <c r="KV970" s="4">
        <v>-27.850000000000009</v>
      </c>
      <c r="KW970" s="4">
        <v>3496</v>
      </c>
      <c r="KX970" s="4">
        <v>668</v>
      </c>
      <c r="KY970" s="4">
        <v>131.4</v>
      </c>
      <c r="KZ970" s="4">
        <v>19.100000000000009</v>
      </c>
      <c r="LA970" s="4">
        <v>7322</v>
      </c>
      <c r="LB970" s="4">
        <v>3035</v>
      </c>
      <c r="LC970" s="4">
        <v>65.400000000000006</v>
      </c>
      <c r="LD970" s="4">
        <v>-32.199999999999989</v>
      </c>
    </row>
    <row r="971" spans="1:316" x14ac:dyDescent="0.25">
      <c r="A971" s="171">
        <v>44071.410270717592</v>
      </c>
      <c r="B971" s="172">
        <v>0.40902777777777777</v>
      </c>
      <c r="C971" s="4">
        <v>11628.4</v>
      </c>
      <c r="D971" s="4">
        <v>11650</v>
      </c>
      <c r="E971" s="173">
        <v>45.04999999999999</v>
      </c>
      <c r="F971" s="173">
        <v>-100.8</v>
      </c>
      <c r="G971" s="173">
        <v>313.89999999999998</v>
      </c>
      <c r="H971" s="173">
        <v>999.04999999999973</v>
      </c>
      <c r="I971" s="173">
        <v>-3173.3499999999995</v>
      </c>
      <c r="J971" s="173">
        <v>4172.3999999999996</v>
      </c>
      <c r="K971" s="127">
        <v>12.73</v>
      </c>
      <c r="L971" s="127">
        <v>17.53</v>
      </c>
      <c r="M971" s="127">
        <v>-2.99</v>
      </c>
      <c r="N971" s="127">
        <v>-0.25999999999999801</v>
      </c>
      <c r="O971" s="127">
        <v>-0.3231513677854016</v>
      </c>
      <c r="P971" s="127">
        <v>0.6237337058404846</v>
      </c>
      <c r="Q971" s="127">
        <v>1.2361031950522146</v>
      </c>
      <c r="R971" s="4">
        <v>38562</v>
      </c>
      <c r="S971" s="4">
        <v>42394</v>
      </c>
      <c r="T971" s="173">
        <v>11644.066666666666</v>
      </c>
      <c r="U971" s="173">
        <v>2.5333333333328483</v>
      </c>
      <c r="V971" s="4">
        <v>171220</v>
      </c>
      <c r="W971" s="4">
        <v>-5173</v>
      </c>
      <c r="X971" s="173">
        <v>15.66666666666606</v>
      </c>
      <c r="Y971" s="126">
        <v>8424</v>
      </c>
      <c r="Z971" s="126">
        <v>45114</v>
      </c>
      <c r="AA971" s="126">
        <v>53538</v>
      </c>
      <c r="AB971" s="126">
        <v>3832</v>
      </c>
      <c r="AC971" s="126">
        <v>14073</v>
      </c>
      <c r="AD971" s="176" t="e">
        <v>#REF!</v>
      </c>
      <c r="AE971" s="177">
        <v>0.22348216234792567</v>
      </c>
      <c r="AF971" s="177">
        <v>6.4250940256100541E-3</v>
      </c>
      <c r="AG971" s="177">
        <v>0.49685397169293105</v>
      </c>
      <c r="AH971" s="177">
        <v>-8.7360682301360022</v>
      </c>
      <c r="AI971" s="127">
        <v>0.1469120911282302</v>
      </c>
      <c r="AJ971" s="127" t="s">
        <v>21</v>
      </c>
      <c r="AK971" s="4">
        <v>0</v>
      </c>
      <c r="AL971" s="178">
        <v>11600</v>
      </c>
      <c r="AM971" s="178">
        <v>11500</v>
      </c>
      <c r="AN971" s="178">
        <v>11400</v>
      </c>
      <c r="AO971" s="178">
        <v>11800</v>
      </c>
      <c r="AS971" s="4">
        <v>2.0701081916537869</v>
      </c>
      <c r="AT971" s="4">
        <v>2.0943935926773456</v>
      </c>
      <c r="AU971" s="4">
        <v>0.95008749904892342</v>
      </c>
      <c r="AV971" s="4">
        <v>0.3089827988957316</v>
      </c>
      <c r="AW971" s="4">
        <v>0.19502597992231246</v>
      </c>
      <c r="AX971" s="4">
        <v>3.6681339202347604E-2</v>
      </c>
      <c r="AY971" s="4">
        <v>18.623913043478261</v>
      </c>
      <c r="AZ971" s="4">
        <v>142.57142857142858</v>
      </c>
      <c r="BA971" s="4">
        <v>26.532663316582916</v>
      </c>
      <c r="BB971" s="4">
        <v>25.87323943661972</v>
      </c>
      <c r="BC971" s="4">
        <v>16.746285714285715</v>
      </c>
      <c r="BD971" s="4">
        <v>101.8</v>
      </c>
      <c r="BE971" s="4">
        <v>7.8350877192982455</v>
      </c>
      <c r="BF971" s="4">
        <v>21.422535211267604</v>
      </c>
      <c r="BG971" s="4">
        <v>4.375</v>
      </c>
      <c r="BH971" s="4">
        <v>4.2549407114624502</v>
      </c>
      <c r="BI971" s="4">
        <v>3</v>
      </c>
      <c r="BJ971" s="4">
        <v>0</v>
      </c>
      <c r="BK971" s="4">
        <v>1614.9</v>
      </c>
      <c r="BL971" s="4">
        <v>39.900000000000091</v>
      </c>
      <c r="BM971" s="4">
        <v>7610</v>
      </c>
      <c r="BN971" s="4">
        <v>176</v>
      </c>
      <c r="BO971" s="4">
        <v>1.85</v>
      </c>
      <c r="BP971" s="4">
        <v>-0.69999999999999973</v>
      </c>
      <c r="BQ971" s="4">
        <v>0</v>
      </c>
      <c r="BR971" s="4">
        <v>0</v>
      </c>
      <c r="BS971" s="4">
        <v>0</v>
      </c>
      <c r="BT971" s="4">
        <v>0</v>
      </c>
      <c r="BU971" s="4">
        <v>56</v>
      </c>
      <c r="BV971" s="4">
        <v>0</v>
      </c>
      <c r="BW971" s="4">
        <v>1.8</v>
      </c>
      <c r="BX971" s="4">
        <v>-1.2</v>
      </c>
      <c r="BY971" s="4">
        <v>23</v>
      </c>
      <c r="BZ971" s="4">
        <v>0</v>
      </c>
      <c r="CA971" s="4">
        <v>0</v>
      </c>
      <c r="CB971" s="4">
        <v>0</v>
      </c>
      <c r="CC971" s="4">
        <v>400</v>
      </c>
      <c r="CD971" s="4">
        <v>27</v>
      </c>
      <c r="CE971" s="4">
        <v>1.9</v>
      </c>
      <c r="CF971" s="4">
        <v>-1</v>
      </c>
      <c r="CG971" s="4">
        <v>0</v>
      </c>
      <c r="CH971" s="4">
        <v>0</v>
      </c>
      <c r="CI971" s="4">
        <v>0</v>
      </c>
      <c r="CJ971" s="4">
        <v>0</v>
      </c>
      <c r="CK971" s="4">
        <v>0</v>
      </c>
      <c r="CL971" s="4">
        <v>0</v>
      </c>
      <c r="CM971" s="4">
        <v>0</v>
      </c>
      <c r="CN971" s="4">
        <v>0</v>
      </c>
      <c r="CO971" s="4">
        <v>11</v>
      </c>
      <c r="CP971" s="4">
        <v>0</v>
      </c>
      <c r="CQ971" s="4">
        <v>0</v>
      </c>
      <c r="CR971" s="4">
        <v>0</v>
      </c>
      <c r="CS971" s="4">
        <v>1450</v>
      </c>
      <c r="CT971" s="4">
        <v>-183</v>
      </c>
      <c r="CU971" s="4">
        <v>2.2000000000000002</v>
      </c>
      <c r="CV971" s="4">
        <v>-0.89999999999999991</v>
      </c>
      <c r="CW971" s="4">
        <v>0</v>
      </c>
      <c r="CX971" s="4">
        <v>0</v>
      </c>
      <c r="CY971" s="4">
        <v>0</v>
      </c>
      <c r="CZ971" s="4">
        <v>0</v>
      </c>
      <c r="DA971" s="4">
        <v>28</v>
      </c>
      <c r="DB971" s="4">
        <v>0</v>
      </c>
      <c r="DC971" s="4">
        <v>2.4</v>
      </c>
      <c r="DD971" s="4">
        <v>-2.0500000000000003</v>
      </c>
      <c r="DE971" s="4">
        <v>29</v>
      </c>
      <c r="DF971" s="4">
        <v>0</v>
      </c>
      <c r="DG971" s="4">
        <v>0</v>
      </c>
      <c r="DH971" s="4">
        <v>0</v>
      </c>
      <c r="DI971" s="4">
        <v>2076</v>
      </c>
      <c r="DJ971" s="4">
        <v>-168</v>
      </c>
      <c r="DK971" s="4">
        <v>2.5</v>
      </c>
      <c r="DL971" s="4">
        <v>-0.95000000000000018</v>
      </c>
      <c r="DM971" s="4">
        <v>0</v>
      </c>
      <c r="DN971" s="4">
        <v>0</v>
      </c>
      <c r="DO971" s="4">
        <v>0</v>
      </c>
      <c r="DP971" s="4">
        <v>0</v>
      </c>
      <c r="DQ971" s="4">
        <v>19</v>
      </c>
      <c r="DR971" s="4">
        <v>18</v>
      </c>
      <c r="DS971" s="4">
        <v>2.7</v>
      </c>
      <c r="DT971" s="4">
        <v>-2.0999999999999996</v>
      </c>
      <c r="DU971" s="4">
        <v>1</v>
      </c>
      <c r="DV971" s="4">
        <v>0</v>
      </c>
      <c r="DW971" s="4">
        <v>0</v>
      </c>
      <c r="DX971" s="4">
        <v>0</v>
      </c>
      <c r="DY971" s="4">
        <v>3406</v>
      </c>
      <c r="DZ971" s="4">
        <v>-190</v>
      </c>
      <c r="EA971" s="4">
        <v>2.8</v>
      </c>
      <c r="EB971" s="4">
        <v>-1.0500000000000003</v>
      </c>
      <c r="EC971" s="4">
        <v>0</v>
      </c>
      <c r="ED971" s="4">
        <v>0</v>
      </c>
      <c r="EE971" s="4">
        <v>0</v>
      </c>
      <c r="EF971" s="4">
        <v>0</v>
      </c>
      <c r="EG971" s="4">
        <v>109</v>
      </c>
      <c r="EH971" s="4">
        <v>102</v>
      </c>
      <c r="EI971" s="4">
        <v>3.1</v>
      </c>
      <c r="EJ971" s="4">
        <v>-1.6</v>
      </c>
      <c r="EK971" s="4">
        <v>101</v>
      </c>
      <c r="EL971" s="4">
        <v>0</v>
      </c>
      <c r="EM971" s="4">
        <v>0</v>
      </c>
      <c r="EN971" s="4">
        <v>0</v>
      </c>
      <c r="EO971" s="4">
        <v>18677</v>
      </c>
      <c r="EP971" s="4">
        <v>-226</v>
      </c>
      <c r="EQ971" s="4">
        <v>3.35</v>
      </c>
      <c r="ER971" s="4">
        <v>-1.1000000000000001</v>
      </c>
      <c r="ES971" s="4">
        <v>0</v>
      </c>
      <c r="ET971" s="4">
        <v>0</v>
      </c>
      <c r="EU971" s="4">
        <v>1066.3</v>
      </c>
      <c r="EV971" s="4">
        <v>395.44999999999993</v>
      </c>
      <c r="EW971" s="4">
        <v>225</v>
      </c>
      <c r="EX971" s="4">
        <v>199</v>
      </c>
      <c r="EY971" s="4">
        <v>3.55</v>
      </c>
      <c r="EZ971" s="4">
        <v>-1.4000000000000004</v>
      </c>
      <c r="FA971" s="4">
        <v>27</v>
      </c>
      <c r="FB971" s="4">
        <v>1</v>
      </c>
      <c r="FC971" s="4">
        <v>1015</v>
      </c>
      <c r="FD971" s="4">
        <v>53.549999999999955</v>
      </c>
      <c r="FE971" s="4">
        <v>5555</v>
      </c>
      <c r="FF971" s="4">
        <v>406</v>
      </c>
      <c r="FG971" s="4">
        <v>3.75</v>
      </c>
      <c r="FH971" s="4">
        <v>-1.4000000000000004</v>
      </c>
      <c r="FI971" s="4">
        <v>0</v>
      </c>
      <c r="FJ971" s="4">
        <v>0</v>
      </c>
      <c r="FK971" s="4">
        <v>0</v>
      </c>
      <c r="FL971" s="4">
        <v>0</v>
      </c>
      <c r="FM971" s="4">
        <v>28</v>
      </c>
      <c r="FN971" s="4">
        <v>15</v>
      </c>
      <c r="FO971" s="4">
        <v>4.05</v>
      </c>
      <c r="FP971" s="4">
        <v>-1.6500000000000004</v>
      </c>
      <c r="FQ971" s="4">
        <v>10</v>
      </c>
      <c r="FR971" s="4">
        <v>1</v>
      </c>
      <c r="FS971" s="4">
        <v>923.85</v>
      </c>
      <c r="FT971" s="4">
        <v>58.5</v>
      </c>
      <c r="FU971" s="4">
        <v>16816</v>
      </c>
      <c r="FV971" s="4">
        <v>191</v>
      </c>
      <c r="FW971" s="4">
        <v>4.3</v>
      </c>
      <c r="FX971" s="4">
        <v>-1.75</v>
      </c>
      <c r="FY971" s="4">
        <v>0</v>
      </c>
      <c r="FZ971" s="4">
        <v>0</v>
      </c>
      <c r="GA971" s="4">
        <v>0</v>
      </c>
      <c r="GB971" s="4">
        <v>0</v>
      </c>
      <c r="GC971" s="4">
        <v>305</v>
      </c>
      <c r="GD971" s="4">
        <v>-16</v>
      </c>
      <c r="GE971" s="4">
        <v>4.5</v>
      </c>
      <c r="GF971" s="4">
        <v>-1.8499999999999996</v>
      </c>
      <c r="GG971" s="4">
        <v>316</v>
      </c>
      <c r="GH971" s="4">
        <v>0</v>
      </c>
      <c r="GI971" s="4">
        <v>0</v>
      </c>
      <c r="GJ971" s="4">
        <v>0</v>
      </c>
      <c r="GK971" s="4">
        <v>11222</v>
      </c>
      <c r="GL971" s="4">
        <v>789</v>
      </c>
      <c r="GM971" s="4">
        <v>4.9000000000000004</v>
      </c>
      <c r="GN971" s="4">
        <v>-2</v>
      </c>
      <c r="GO971" s="4">
        <v>0</v>
      </c>
      <c r="GP971" s="4">
        <v>0</v>
      </c>
      <c r="GQ971" s="4">
        <v>768.5</v>
      </c>
      <c r="GR971" s="4">
        <v>233</v>
      </c>
      <c r="GS971" s="4">
        <v>328</v>
      </c>
      <c r="GT971" s="4">
        <v>17</v>
      </c>
      <c r="GU971" s="4">
        <v>5.2</v>
      </c>
      <c r="GV971" s="4">
        <v>-2.3999999999999995</v>
      </c>
      <c r="GW971" s="4">
        <v>278</v>
      </c>
      <c r="GX971" s="4">
        <v>0</v>
      </c>
      <c r="GY971" s="4">
        <v>0</v>
      </c>
      <c r="GZ971" s="4">
        <v>0</v>
      </c>
      <c r="HA971" s="4">
        <v>8912</v>
      </c>
      <c r="HB971" s="4">
        <v>-204</v>
      </c>
      <c r="HC971" s="4">
        <v>5.5</v>
      </c>
      <c r="HD971" s="4">
        <v>-2.6500000000000004</v>
      </c>
      <c r="HE971" s="4">
        <v>1</v>
      </c>
      <c r="HF971" s="4">
        <v>0</v>
      </c>
      <c r="HG971" s="4">
        <v>0</v>
      </c>
      <c r="HH971" s="4">
        <v>0</v>
      </c>
      <c r="HI971" s="4">
        <v>1124</v>
      </c>
      <c r="HJ971" s="4">
        <v>-39</v>
      </c>
      <c r="HK971" s="4">
        <v>5.85</v>
      </c>
      <c r="HL971" s="4">
        <v>-3.1500000000000004</v>
      </c>
      <c r="HM971" s="4">
        <v>920</v>
      </c>
      <c r="HN971" s="4">
        <v>17</v>
      </c>
      <c r="HO971" s="4">
        <v>622</v>
      </c>
      <c r="HP971" s="4">
        <v>49.450000000000045</v>
      </c>
      <c r="HQ971" s="4">
        <v>17134</v>
      </c>
      <c r="HR971" s="4">
        <v>2405</v>
      </c>
      <c r="HS971" s="4">
        <v>6.5</v>
      </c>
      <c r="HT971" s="4">
        <v>-3.9499999999999993</v>
      </c>
      <c r="HU971" s="4">
        <v>7</v>
      </c>
      <c r="HV971" s="4">
        <v>0</v>
      </c>
      <c r="HW971" s="4">
        <v>572.6</v>
      </c>
      <c r="HX971" s="4">
        <v>22.600000000000023</v>
      </c>
      <c r="HY971" s="4">
        <v>998</v>
      </c>
      <c r="HZ971" s="4">
        <v>-13</v>
      </c>
      <c r="IA971" s="4">
        <v>7.05</v>
      </c>
      <c r="IB971" s="4">
        <v>-5.0000000000000009</v>
      </c>
      <c r="IC971" s="4">
        <v>398</v>
      </c>
      <c r="ID971" s="4">
        <v>-4</v>
      </c>
      <c r="IE971" s="4">
        <v>525.5</v>
      </c>
      <c r="IF971" s="4">
        <v>52.850000000000023</v>
      </c>
      <c r="IG971" s="4">
        <v>10560</v>
      </c>
      <c r="IH971" s="4">
        <v>-321</v>
      </c>
      <c r="II971" s="4">
        <v>8.0500000000000007</v>
      </c>
      <c r="IJ971" s="4">
        <v>-6.1</v>
      </c>
      <c r="IK971" s="4">
        <v>71</v>
      </c>
      <c r="IL971" s="4">
        <v>0</v>
      </c>
      <c r="IM971" s="4">
        <v>474.9</v>
      </c>
      <c r="IN971" s="4">
        <v>37.849999999999966</v>
      </c>
      <c r="IO971" s="4">
        <v>1837</v>
      </c>
      <c r="IP971" s="4">
        <v>101</v>
      </c>
      <c r="IQ971" s="4">
        <v>9.35</v>
      </c>
      <c r="IR971" s="4">
        <v>-7.7500000000000018</v>
      </c>
      <c r="IS971" s="4">
        <v>875</v>
      </c>
      <c r="IT971" s="4">
        <v>-4</v>
      </c>
      <c r="IU971" s="4">
        <v>430</v>
      </c>
      <c r="IV971" s="4">
        <v>44.899999999999977</v>
      </c>
      <c r="IW971" s="4">
        <v>14653</v>
      </c>
      <c r="IX971" s="4">
        <v>1137</v>
      </c>
      <c r="IY971" s="4">
        <v>11.35</v>
      </c>
      <c r="IZ971" s="4">
        <v>-9.4</v>
      </c>
      <c r="JA971" s="4">
        <v>35</v>
      </c>
      <c r="JB971" s="4">
        <v>-17</v>
      </c>
      <c r="JC971" s="4">
        <v>380</v>
      </c>
      <c r="JD971" s="4">
        <v>36.199999999999989</v>
      </c>
      <c r="JE971" s="4">
        <v>3563</v>
      </c>
      <c r="JF971" s="4">
        <v>768</v>
      </c>
      <c r="JG971" s="4">
        <v>14</v>
      </c>
      <c r="JH971" s="4">
        <v>-11.45</v>
      </c>
      <c r="JI971" s="4">
        <v>2280</v>
      </c>
      <c r="JJ971" s="4">
        <v>-79</v>
      </c>
      <c r="JK971" s="4">
        <v>336.6</v>
      </c>
      <c r="JL971" s="4">
        <v>41.300000000000011</v>
      </c>
      <c r="JM971" s="4">
        <v>17864</v>
      </c>
      <c r="JN971" s="4">
        <v>2535</v>
      </c>
      <c r="JO971" s="4">
        <v>17.7</v>
      </c>
      <c r="JP971" s="4">
        <v>-14.05</v>
      </c>
      <c r="JQ971" s="5">
        <v>284</v>
      </c>
      <c r="JR971" s="4">
        <v>10</v>
      </c>
      <c r="JS971" s="4">
        <v>288.05</v>
      </c>
      <c r="JT971" s="4">
        <v>35.400000000000006</v>
      </c>
      <c r="JU971" s="4">
        <v>6084</v>
      </c>
      <c r="JV971" s="4">
        <v>956</v>
      </c>
      <c r="JW971" s="4">
        <v>22.6</v>
      </c>
      <c r="JX971" s="4">
        <v>-16.399999999999999</v>
      </c>
      <c r="JY971" s="4">
        <v>6056</v>
      </c>
      <c r="JZ971" s="4">
        <v>43</v>
      </c>
      <c r="KA971" s="4">
        <v>244</v>
      </c>
      <c r="KB971" s="4">
        <v>28.699999999999989</v>
      </c>
      <c r="KC971" s="4">
        <v>26495</v>
      </c>
      <c r="KD971" s="4">
        <v>2935</v>
      </c>
      <c r="KE971" s="4">
        <v>29.7</v>
      </c>
      <c r="KF971" s="4">
        <v>-19.45</v>
      </c>
      <c r="KG971" s="4">
        <v>1518</v>
      </c>
      <c r="KH971" s="4">
        <v>129</v>
      </c>
      <c r="KI971" s="4">
        <v>204.55</v>
      </c>
      <c r="KJ971" s="4">
        <v>27.100000000000023</v>
      </c>
      <c r="KK971" s="4">
        <v>6459</v>
      </c>
      <c r="KL971" s="4">
        <v>2459</v>
      </c>
      <c r="KM971" s="4">
        <v>38.700000000000003</v>
      </c>
      <c r="KN971" s="4">
        <v>-23.4</v>
      </c>
      <c r="KO971" s="4">
        <v>16175</v>
      </c>
      <c r="KP971" s="4">
        <v>626</v>
      </c>
      <c r="KQ971" s="4">
        <v>166.25</v>
      </c>
      <c r="KR971" s="4">
        <v>22.5</v>
      </c>
      <c r="KS971" s="4">
        <v>33484</v>
      </c>
      <c r="KT971" s="4">
        <v>7700</v>
      </c>
      <c r="KU971" s="4">
        <v>50.7</v>
      </c>
      <c r="KV971" s="4">
        <v>-27.450000000000003</v>
      </c>
      <c r="KW971" s="4">
        <v>3496</v>
      </c>
      <c r="KX971" s="4">
        <v>668</v>
      </c>
      <c r="KY971" s="4">
        <v>131.1</v>
      </c>
      <c r="KZ971" s="4">
        <v>18.799999999999997</v>
      </c>
      <c r="LA971" s="4">
        <v>7322</v>
      </c>
      <c r="LB971" s="4">
        <v>3035</v>
      </c>
      <c r="LC971" s="4">
        <v>65.8</v>
      </c>
      <c r="LD971" s="4">
        <v>-31.799999999999997</v>
      </c>
    </row>
    <row r="972" spans="1:316" x14ac:dyDescent="0.25">
      <c r="A972" s="171">
        <v>44071.408364467592</v>
      </c>
      <c r="B972" s="172">
        <v>0.4069444444444445</v>
      </c>
      <c r="C972" s="4">
        <v>11627.05</v>
      </c>
      <c r="D972" s="4">
        <v>11650</v>
      </c>
      <c r="E972" s="173">
        <v>47.449999999999989</v>
      </c>
      <c r="F972" s="173">
        <v>-102.35000000000001</v>
      </c>
      <c r="G972" s="173">
        <v>313.89999999999998</v>
      </c>
      <c r="H972" s="173">
        <v>999.84999999999991</v>
      </c>
      <c r="I972" s="173">
        <v>-3069</v>
      </c>
      <c r="J972" s="173">
        <v>4068.85</v>
      </c>
      <c r="K972" s="127">
        <v>0</v>
      </c>
      <c r="L972" s="127">
        <v>0</v>
      </c>
      <c r="M972" s="127">
        <v>-15.72</v>
      </c>
      <c r="N972" s="127">
        <v>-17.79</v>
      </c>
      <c r="O972" s="127">
        <v>-0.68979791553949543</v>
      </c>
      <c r="P972" s="127">
        <v>-0.73022418653055099</v>
      </c>
      <c r="Q972" s="127">
        <v>1.2403240882038762</v>
      </c>
      <c r="R972" s="4">
        <v>35961</v>
      </c>
      <c r="S972" s="4">
        <v>40064</v>
      </c>
      <c r="T972" s="173">
        <v>11640.833333333334</v>
      </c>
      <c r="U972" s="173">
        <v>-1.3833333333332121</v>
      </c>
      <c r="V972" s="4">
        <v>170265</v>
      </c>
      <c r="W972" s="4">
        <v>-5272</v>
      </c>
      <c r="X972" s="173">
        <v>13.783333333334667</v>
      </c>
      <c r="Y972" s="126">
        <v>7595</v>
      </c>
      <c r="Z972" s="126">
        <v>43082</v>
      </c>
      <c r="AA972" s="126">
        <v>50677</v>
      </c>
      <c r="AB972" s="126">
        <v>4103</v>
      </c>
      <c r="AC972" s="126">
        <v>13575</v>
      </c>
      <c r="AD972" s="176" t="e">
        <v>#REF!</v>
      </c>
      <c r="AE972" s="177">
        <v>0.25279365554032623</v>
      </c>
      <c r="AF972" s="177">
        <v>7.8661905537067301E-3</v>
      </c>
      <c r="AG972" s="177">
        <v>0.60115069254440479</v>
      </c>
      <c r="AH972" s="177">
        <v>-6.2439317816489712</v>
      </c>
      <c r="AI972" s="127">
        <v>0.17208485068368626</v>
      </c>
      <c r="AJ972" s="127" t="s">
        <v>21</v>
      </c>
      <c r="AK972" s="4">
        <v>0</v>
      </c>
      <c r="AL972" s="178">
        <v>11600</v>
      </c>
      <c r="AM972" s="178">
        <v>11500</v>
      </c>
      <c r="AN972" s="178">
        <v>11400</v>
      </c>
      <c r="AO972" s="178">
        <v>11800</v>
      </c>
      <c r="AS972" s="4">
        <v>2.034356815649375</v>
      </c>
      <c r="AT972" s="4">
        <v>2.0915185077236957</v>
      </c>
      <c r="AU972" s="4">
        <v>0.94486457288371017</v>
      </c>
      <c r="AV972" s="4">
        <v>0.31856020635478954</v>
      </c>
      <c r="AW972" s="4">
        <v>0.19678383671786415</v>
      </c>
      <c r="AX972" s="4">
        <v>3.643835616438356E-2</v>
      </c>
      <c r="AY972" s="4">
        <v>18.380434782608695</v>
      </c>
      <c r="AZ972" s="4">
        <v>157.14285714285714</v>
      </c>
      <c r="BA972" s="4">
        <v>26.246231155778894</v>
      </c>
      <c r="BB972" s="4">
        <v>26.408450704225352</v>
      </c>
      <c r="BC972" s="4">
        <v>16.721330275229359</v>
      </c>
      <c r="BD972" s="4">
        <v>100.05714285714286</v>
      </c>
      <c r="BE972" s="4">
        <v>7.8970588235294121</v>
      </c>
      <c r="BF972" s="4">
        <v>21.257042253521128</v>
      </c>
      <c r="BG972" s="4">
        <v>4.2596559558584879</v>
      </c>
      <c r="BH972" s="4">
        <v>4.237442922374429</v>
      </c>
      <c r="BI972" s="4">
        <v>3</v>
      </c>
      <c r="BJ972" s="4">
        <v>0</v>
      </c>
      <c r="BK972" s="4">
        <v>1614.9</v>
      </c>
      <c r="BL972" s="4">
        <v>39.900000000000091</v>
      </c>
      <c r="BM972" s="4">
        <v>7609</v>
      </c>
      <c r="BN972" s="4">
        <v>175</v>
      </c>
      <c r="BO972" s="4">
        <v>1.8</v>
      </c>
      <c r="BP972" s="4">
        <v>-0.74999999999999978</v>
      </c>
      <c r="BQ972" s="4">
        <v>0</v>
      </c>
      <c r="BR972" s="4">
        <v>0</v>
      </c>
      <c r="BS972" s="4">
        <v>0</v>
      </c>
      <c r="BT972" s="4">
        <v>0</v>
      </c>
      <c r="BU972" s="4">
        <v>56</v>
      </c>
      <c r="BV972" s="4">
        <v>0</v>
      </c>
      <c r="BW972" s="4">
        <v>1.8</v>
      </c>
      <c r="BX972" s="4">
        <v>-1.2</v>
      </c>
      <c r="BY972" s="4">
        <v>23</v>
      </c>
      <c r="BZ972" s="4">
        <v>0</v>
      </c>
      <c r="CA972" s="4">
        <v>0</v>
      </c>
      <c r="CB972" s="4">
        <v>0</v>
      </c>
      <c r="CC972" s="4">
        <v>400</v>
      </c>
      <c r="CD972" s="4">
        <v>27</v>
      </c>
      <c r="CE972" s="4">
        <v>1.9</v>
      </c>
      <c r="CF972" s="4">
        <v>-1</v>
      </c>
      <c r="CG972" s="4">
        <v>0</v>
      </c>
      <c r="CH972" s="4">
        <v>0</v>
      </c>
      <c r="CI972" s="4">
        <v>0</v>
      </c>
      <c r="CJ972" s="4">
        <v>0</v>
      </c>
      <c r="CK972" s="4">
        <v>0</v>
      </c>
      <c r="CL972" s="4">
        <v>0</v>
      </c>
      <c r="CM972" s="4">
        <v>0</v>
      </c>
      <c r="CN972" s="4">
        <v>0</v>
      </c>
      <c r="CO972" s="4">
        <v>11</v>
      </c>
      <c r="CP972" s="4">
        <v>0</v>
      </c>
      <c r="CQ972" s="4">
        <v>0</v>
      </c>
      <c r="CR972" s="4">
        <v>0</v>
      </c>
      <c r="CS972" s="4">
        <v>1502</v>
      </c>
      <c r="CT972" s="4">
        <v>-131</v>
      </c>
      <c r="CU972" s="4">
        <v>2.25</v>
      </c>
      <c r="CV972" s="4">
        <v>-0.85000000000000009</v>
      </c>
      <c r="CW972" s="4">
        <v>0</v>
      </c>
      <c r="CX972" s="4">
        <v>0</v>
      </c>
      <c r="CY972" s="4">
        <v>0</v>
      </c>
      <c r="CZ972" s="4">
        <v>0</v>
      </c>
      <c r="DA972" s="4">
        <v>28</v>
      </c>
      <c r="DB972" s="4">
        <v>0</v>
      </c>
      <c r="DC972" s="4">
        <v>2.4</v>
      </c>
      <c r="DD972" s="4">
        <v>-2.0500000000000003</v>
      </c>
      <c r="DE972" s="4">
        <v>29</v>
      </c>
      <c r="DF972" s="4">
        <v>0</v>
      </c>
      <c r="DG972" s="4">
        <v>0</v>
      </c>
      <c r="DH972" s="4">
        <v>0</v>
      </c>
      <c r="DI972" s="4">
        <v>2123</v>
      </c>
      <c r="DJ972" s="4">
        <v>-121</v>
      </c>
      <c r="DK972" s="4">
        <v>2.4500000000000002</v>
      </c>
      <c r="DL972" s="4">
        <v>-1</v>
      </c>
      <c r="DM972" s="4">
        <v>0</v>
      </c>
      <c r="DN972" s="4">
        <v>0</v>
      </c>
      <c r="DO972" s="4">
        <v>0</v>
      </c>
      <c r="DP972" s="4">
        <v>0</v>
      </c>
      <c r="DQ972" s="4">
        <v>1</v>
      </c>
      <c r="DR972" s="4">
        <v>0</v>
      </c>
      <c r="DS972" s="4">
        <v>2.65</v>
      </c>
      <c r="DT972" s="4">
        <v>-2.15</v>
      </c>
      <c r="DU972" s="4">
        <v>1</v>
      </c>
      <c r="DV972" s="4">
        <v>0</v>
      </c>
      <c r="DW972" s="4">
        <v>0</v>
      </c>
      <c r="DX972" s="4">
        <v>0</v>
      </c>
      <c r="DY972" s="4">
        <v>3446</v>
      </c>
      <c r="DZ972" s="4">
        <v>-150</v>
      </c>
      <c r="EA972" s="4">
        <v>2.85</v>
      </c>
      <c r="EB972" s="4">
        <v>-1</v>
      </c>
      <c r="EC972" s="4">
        <v>0</v>
      </c>
      <c r="ED972" s="4">
        <v>0</v>
      </c>
      <c r="EE972" s="4">
        <v>0</v>
      </c>
      <c r="EF972" s="4">
        <v>0</v>
      </c>
      <c r="EG972" s="4">
        <v>127</v>
      </c>
      <c r="EH972" s="4">
        <v>120</v>
      </c>
      <c r="EI972" s="4">
        <v>2.9</v>
      </c>
      <c r="EJ972" s="4">
        <v>-1.8000000000000003</v>
      </c>
      <c r="EK972" s="4">
        <v>101</v>
      </c>
      <c r="EL972" s="4">
        <v>0</v>
      </c>
      <c r="EM972" s="4">
        <v>0</v>
      </c>
      <c r="EN972" s="4">
        <v>0</v>
      </c>
      <c r="EO972" s="4">
        <v>18643</v>
      </c>
      <c r="EP972" s="4">
        <v>-260</v>
      </c>
      <c r="EQ972" s="4">
        <v>3.3</v>
      </c>
      <c r="ER972" s="4">
        <v>-1.1500000000000004</v>
      </c>
      <c r="ES972" s="4">
        <v>0</v>
      </c>
      <c r="ET972" s="4">
        <v>0</v>
      </c>
      <c r="EU972" s="4">
        <v>1066.3</v>
      </c>
      <c r="EV972" s="4">
        <v>395.44999999999993</v>
      </c>
      <c r="EW972" s="4">
        <v>206</v>
      </c>
      <c r="EX972" s="4">
        <v>180</v>
      </c>
      <c r="EY972" s="4">
        <v>3.45</v>
      </c>
      <c r="EZ972" s="4">
        <v>-1.5</v>
      </c>
      <c r="FA972" s="4">
        <v>27</v>
      </c>
      <c r="FB972" s="4">
        <v>1</v>
      </c>
      <c r="FC972" s="4">
        <v>1015</v>
      </c>
      <c r="FD972" s="4">
        <v>53.549999999999955</v>
      </c>
      <c r="FE972" s="4">
        <v>5596</v>
      </c>
      <c r="FF972" s="4">
        <v>447</v>
      </c>
      <c r="FG972" s="4">
        <v>3.7</v>
      </c>
      <c r="FH972" s="4">
        <v>-1.4500000000000002</v>
      </c>
      <c r="FI972" s="4">
        <v>0</v>
      </c>
      <c r="FJ972" s="4">
        <v>0</v>
      </c>
      <c r="FK972" s="4">
        <v>0</v>
      </c>
      <c r="FL972" s="4">
        <v>0</v>
      </c>
      <c r="FM972" s="4">
        <v>28</v>
      </c>
      <c r="FN972" s="4">
        <v>15</v>
      </c>
      <c r="FO972" s="4">
        <v>4.05</v>
      </c>
      <c r="FP972" s="4">
        <v>-1.6500000000000004</v>
      </c>
      <c r="FQ972" s="4">
        <v>10</v>
      </c>
      <c r="FR972" s="4">
        <v>1</v>
      </c>
      <c r="FS972" s="4">
        <v>923.85</v>
      </c>
      <c r="FT972" s="4">
        <v>58.5</v>
      </c>
      <c r="FU972" s="4">
        <v>16781</v>
      </c>
      <c r="FV972" s="4">
        <v>156</v>
      </c>
      <c r="FW972" s="4">
        <v>4.25</v>
      </c>
      <c r="FX972" s="4">
        <v>-1.7999999999999998</v>
      </c>
      <c r="FY972" s="4">
        <v>0</v>
      </c>
      <c r="FZ972" s="4">
        <v>0</v>
      </c>
      <c r="GA972" s="4">
        <v>0</v>
      </c>
      <c r="GB972" s="4">
        <v>0</v>
      </c>
      <c r="GC972" s="4">
        <v>367</v>
      </c>
      <c r="GD972" s="4">
        <v>46</v>
      </c>
      <c r="GE972" s="4">
        <v>4.5999999999999996</v>
      </c>
      <c r="GF972" s="4">
        <v>-1.75</v>
      </c>
      <c r="GG972" s="4">
        <v>316</v>
      </c>
      <c r="GH972" s="4">
        <v>0</v>
      </c>
      <c r="GI972" s="4">
        <v>0</v>
      </c>
      <c r="GJ972" s="4">
        <v>0</v>
      </c>
      <c r="GK972" s="4">
        <v>11203</v>
      </c>
      <c r="GL972" s="4">
        <v>770</v>
      </c>
      <c r="GM972" s="4">
        <v>4.9000000000000004</v>
      </c>
      <c r="GN972" s="4">
        <v>-2</v>
      </c>
      <c r="GO972" s="4">
        <v>0</v>
      </c>
      <c r="GP972" s="4">
        <v>0</v>
      </c>
      <c r="GQ972" s="4">
        <v>768.5</v>
      </c>
      <c r="GR972" s="4">
        <v>233</v>
      </c>
      <c r="GS972" s="4">
        <v>317</v>
      </c>
      <c r="GT972" s="4">
        <v>6</v>
      </c>
      <c r="GU972" s="4">
        <v>5.15</v>
      </c>
      <c r="GV972" s="4">
        <v>-2.4499999999999993</v>
      </c>
      <c r="GW972" s="4">
        <v>278</v>
      </c>
      <c r="GX972" s="4">
        <v>0</v>
      </c>
      <c r="GY972" s="4">
        <v>0</v>
      </c>
      <c r="GZ972" s="4">
        <v>0</v>
      </c>
      <c r="HA972" s="4">
        <v>8743</v>
      </c>
      <c r="HB972" s="4">
        <v>-373</v>
      </c>
      <c r="HC972" s="4">
        <v>5.5</v>
      </c>
      <c r="HD972" s="4">
        <v>-2.6500000000000004</v>
      </c>
      <c r="HE972" s="4">
        <v>1</v>
      </c>
      <c r="HF972" s="4">
        <v>0</v>
      </c>
      <c r="HG972" s="4">
        <v>0</v>
      </c>
      <c r="HH972" s="4">
        <v>0</v>
      </c>
      <c r="HI972" s="4">
        <v>1124</v>
      </c>
      <c r="HJ972" s="4">
        <v>-39</v>
      </c>
      <c r="HK972" s="4">
        <v>5.75</v>
      </c>
      <c r="HL972" s="4">
        <v>-3.25</v>
      </c>
      <c r="HM972" s="4">
        <v>920</v>
      </c>
      <c r="HN972" s="4">
        <v>17</v>
      </c>
      <c r="HO972" s="4">
        <v>622.15</v>
      </c>
      <c r="HP972" s="4">
        <v>49.600000000000023</v>
      </c>
      <c r="HQ972" s="4">
        <v>16910</v>
      </c>
      <c r="HR972" s="4">
        <v>2181</v>
      </c>
      <c r="HS972" s="4">
        <v>6.45</v>
      </c>
      <c r="HT972" s="4">
        <v>-3.9999999999999991</v>
      </c>
      <c r="HU972" s="4">
        <v>7</v>
      </c>
      <c r="HV972" s="4">
        <v>0</v>
      </c>
      <c r="HW972" s="4">
        <v>572.6</v>
      </c>
      <c r="HX972" s="4">
        <v>22.600000000000023</v>
      </c>
      <c r="HY972" s="4">
        <v>1100</v>
      </c>
      <c r="HZ972" s="4">
        <v>89</v>
      </c>
      <c r="IA972" s="4">
        <v>7.1</v>
      </c>
      <c r="IB972" s="4">
        <v>-4.9500000000000011</v>
      </c>
      <c r="IC972" s="4">
        <v>398</v>
      </c>
      <c r="ID972" s="4">
        <v>-4</v>
      </c>
      <c r="IE972" s="4">
        <v>526</v>
      </c>
      <c r="IF972" s="4">
        <v>53.350000000000023</v>
      </c>
      <c r="IG972" s="4">
        <v>10446</v>
      </c>
      <c r="IH972" s="4">
        <v>-435</v>
      </c>
      <c r="II972" s="4">
        <v>8.15</v>
      </c>
      <c r="IJ972" s="4">
        <v>-6</v>
      </c>
      <c r="IK972" s="4">
        <v>71</v>
      </c>
      <c r="IL972" s="4">
        <v>0</v>
      </c>
      <c r="IM972" s="4">
        <v>474.9</v>
      </c>
      <c r="IN972" s="4">
        <v>37.849999999999966</v>
      </c>
      <c r="IO972" s="4">
        <v>1875</v>
      </c>
      <c r="IP972" s="4">
        <v>139</v>
      </c>
      <c r="IQ972" s="4">
        <v>9.5</v>
      </c>
      <c r="IR972" s="4">
        <v>-7.6000000000000014</v>
      </c>
      <c r="IS972" s="4">
        <v>872</v>
      </c>
      <c r="IT972" s="4">
        <v>-7</v>
      </c>
      <c r="IU972" s="4">
        <v>426.45</v>
      </c>
      <c r="IV972" s="4">
        <v>41.349999999999966</v>
      </c>
      <c r="IW972" s="4">
        <v>14581</v>
      </c>
      <c r="IX972" s="4">
        <v>1065</v>
      </c>
      <c r="IY972" s="4">
        <v>11.45</v>
      </c>
      <c r="IZ972" s="4">
        <v>-9.3000000000000007</v>
      </c>
      <c r="JA972" s="4">
        <v>35</v>
      </c>
      <c r="JB972" s="4">
        <v>-17</v>
      </c>
      <c r="JC972" s="4">
        <v>380</v>
      </c>
      <c r="JD972" s="4">
        <v>36.199999999999989</v>
      </c>
      <c r="JE972" s="4">
        <v>3502</v>
      </c>
      <c r="JF972" s="4">
        <v>707</v>
      </c>
      <c r="JG972" s="4">
        <v>14.05</v>
      </c>
      <c r="JH972" s="4">
        <v>-11.399999999999999</v>
      </c>
      <c r="JI972" s="4">
        <v>2244</v>
      </c>
      <c r="JJ972" s="4">
        <v>-115</v>
      </c>
      <c r="JK972" s="4">
        <v>333.7</v>
      </c>
      <c r="JL972" s="4">
        <v>38.399999999999977</v>
      </c>
      <c r="JM972" s="4">
        <v>17721</v>
      </c>
      <c r="JN972" s="4">
        <v>2392</v>
      </c>
      <c r="JO972" s="4">
        <v>17.75</v>
      </c>
      <c r="JP972" s="4">
        <v>-14</v>
      </c>
      <c r="JQ972" s="5">
        <v>284</v>
      </c>
      <c r="JR972" s="4">
        <v>10</v>
      </c>
      <c r="JS972" s="4">
        <v>288.05</v>
      </c>
      <c r="JT972" s="4">
        <v>35.400000000000006</v>
      </c>
      <c r="JU972" s="4">
        <v>6037</v>
      </c>
      <c r="JV972" s="4">
        <v>909</v>
      </c>
      <c r="JW972" s="4">
        <v>22.65</v>
      </c>
      <c r="JX972" s="4">
        <v>-16.350000000000001</v>
      </c>
      <c r="JY972" s="4">
        <v>6162</v>
      </c>
      <c r="JZ972" s="4">
        <v>149</v>
      </c>
      <c r="KA972" s="4">
        <v>245.35</v>
      </c>
      <c r="KB972" s="4">
        <v>30.049999999999983</v>
      </c>
      <c r="KC972" s="4">
        <v>26248</v>
      </c>
      <c r="KD972" s="4">
        <v>2688</v>
      </c>
      <c r="KE972" s="4">
        <v>29.55</v>
      </c>
      <c r="KF972" s="4">
        <v>-19.599999999999998</v>
      </c>
      <c r="KG972" s="4">
        <v>1533</v>
      </c>
      <c r="KH972" s="4">
        <v>144</v>
      </c>
      <c r="KI972" s="4">
        <v>205.35</v>
      </c>
      <c r="KJ972" s="4">
        <v>27.900000000000006</v>
      </c>
      <c r="KK972" s="4">
        <v>6496</v>
      </c>
      <c r="KL972" s="4">
        <v>2496</v>
      </c>
      <c r="KM972" s="4">
        <v>38.4</v>
      </c>
      <c r="KN972" s="4">
        <v>-23.700000000000003</v>
      </c>
      <c r="KO972" s="4">
        <v>16154</v>
      </c>
      <c r="KP972" s="4">
        <v>605</v>
      </c>
      <c r="KQ972" s="4">
        <v>167.15</v>
      </c>
      <c r="KR972" s="4">
        <v>23.400000000000006</v>
      </c>
      <c r="KS972" s="4">
        <v>32863</v>
      </c>
      <c r="KT972" s="4">
        <v>7079</v>
      </c>
      <c r="KU972" s="4">
        <v>50.3</v>
      </c>
      <c r="KV972" s="4">
        <v>-27.850000000000009</v>
      </c>
      <c r="KW972" s="4">
        <v>3431</v>
      </c>
      <c r="KX972" s="4">
        <v>603</v>
      </c>
      <c r="KY972" s="4">
        <v>131.94999999999999</v>
      </c>
      <c r="KZ972" s="4">
        <v>19.649999999999991</v>
      </c>
      <c r="LA972" s="4">
        <v>7176</v>
      </c>
      <c r="LB972" s="4">
        <v>2889</v>
      </c>
      <c r="LC972" s="4">
        <v>65.25</v>
      </c>
      <c r="LD972" s="4">
        <v>-32.349999999999994</v>
      </c>
    </row>
    <row r="973" spans="1:316" x14ac:dyDescent="0.25">
      <c r="A973" s="171">
        <v>44071.407292476855</v>
      </c>
      <c r="B973" s="172">
        <v>0.40625</v>
      </c>
      <c r="C973" s="4">
        <v>11625.35</v>
      </c>
      <c r="D973" s="4">
        <v>11650</v>
      </c>
      <c r="E973" s="173">
        <v>48.199999999999996</v>
      </c>
      <c r="F973" s="173">
        <v>-102</v>
      </c>
      <c r="G973" s="173">
        <v>313.89999999999998</v>
      </c>
      <c r="H973" s="173">
        <v>1016.8499999999997</v>
      </c>
      <c r="I973" s="173">
        <v>-3065.75</v>
      </c>
      <c r="J973" s="173">
        <v>4082.5999999999995</v>
      </c>
      <c r="K973" s="127">
        <v>12.74</v>
      </c>
      <c r="L973" s="127">
        <v>17.489999999999998</v>
      </c>
      <c r="M973" s="127">
        <v>-2.9800000000000004</v>
      </c>
      <c r="N973" s="127">
        <v>-0.30000000000000071</v>
      </c>
      <c r="O973" s="127">
        <v>-0.31257743961922724</v>
      </c>
      <c r="P973" s="127">
        <v>0.59738310954164786</v>
      </c>
      <c r="Q973" s="127">
        <v>1.2445293220640654</v>
      </c>
      <c r="R973" s="4">
        <v>34146</v>
      </c>
      <c r="S973" s="4">
        <v>38687</v>
      </c>
      <c r="T973" s="173">
        <v>11642.216666666667</v>
      </c>
      <c r="U973" s="173">
        <v>-1.3166666666675155</v>
      </c>
      <c r="V973" s="4">
        <v>170265</v>
      </c>
      <c r="W973" s="4">
        <v>-5197</v>
      </c>
      <c r="X973" s="173">
        <v>16.866666666666788</v>
      </c>
      <c r="Y973" s="126">
        <v>12104</v>
      </c>
      <c r="Z973" s="126">
        <v>41337</v>
      </c>
      <c r="AA973" s="126">
        <v>53441</v>
      </c>
      <c r="AB973" s="126">
        <v>4541</v>
      </c>
      <c r="AC973" s="126">
        <v>13937</v>
      </c>
      <c r="AD973" s="176" t="e">
        <v>#REF!</v>
      </c>
      <c r="AE973" s="177">
        <v>0.29394403838149641</v>
      </c>
      <c r="AF973" s="177">
        <v>9.547737402923008E-3</v>
      </c>
      <c r="AG973" s="177">
        <v>0.66177808974881513</v>
      </c>
      <c r="AH973" s="177">
        <v>-4.3902946580089628</v>
      </c>
      <c r="AI973" s="127">
        <v>0.20389026658424253</v>
      </c>
      <c r="AJ973" s="127" t="s">
        <v>21</v>
      </c>
      <c r="AK973" s="4">
        <v>0</v>
      </c>
      <c r="AL973" s="178">
        <v>11600</v>
      </c>
      <c r="AM973" s="178">
        <v>11500</v>
      </c>
      <c r="AN973" s="178">
        <v>11400</v>
      </c>
      <c r="AO973" s="178">
        <v>11800</v>
      </c>
      <c r="AS973" s="4">
        <v>2.0111586386460854</v>
      </c>
      <c r="AT973" s="4">
        <v>2.1005025125628141</v>
      </c>
      <c r="AU973" s="4">
        <v>0.93589793457544046</v>
      </c>
      <c r="AV973" s="4">
        <v>0.30465226679325896</v>
      </c>
      <c r="AW973" s="4">
        <v>0.19354170979093355</v>
      </c>
      <c r="AX973" s="4">
        <v>3.6290878984407339E-2</v>
      </c>
      <c r="AY973" s="4">
        <v>18.372826086956522</v>
      </c>
      <c r="AZ973" s="4">
        <v>156.28571428571428</v>
      </c>
      <c r="BA973" s="4">
        <v>26.394472361809044</v>
      </c>
      <c r="BB973" s="4">
        <v>26.295774647887324</v>
      </c>
      <c r="BC973" s="4">
        <v>16.75</v>
      </c>
      <c r="BD973" s="4">
        <v>86.625</v>
      </c>
      <c r="BE973" s="4">
        <v>7.9213232007152437</v>
      </c>
      <c r="BF973" s="4">
        <v>21.264084507042252</v>
      </c>
      <c r="BG973" s="4">
        <v>4.2302706206449523</v>
      </c>
      <c r="BH973" s="4">
        <v>4.2444444444444445</v>
      </c>
      <c r="BI973" s="4">
        <v>3</v>
      </c>
      <c r="BJ973" s="4">
        <v>0</v>
      </c>
      <c r="BK973" s="4">
        <v>1614.9</v>
      </c>
      <c r="BL973" s="4">
        <v>39.900000000000091</v>
      </c>
      <c r="BM973" s="4">
        <v>7599</v>
      </c>
      <c r="BN973" s="4">
        <v>165</v>
      </c>
      <c r="BO973" s="4">
        <v>1.8</v>
      </c>
      <c r="BP973" s="4">
        <v>-0.74999999999999978</v>
      </c>
      <c r="BQ973" s="4">
        <v>0</v>
      </c>
      <c r="BR973" s="4">
        <v>0</v>
      </c>
      <c r="BS973" s="4">
        <v>0</v>
      </c>
      <c r="BT973" s="4">
        <v>0</v>
      </c>
      <c r="BU973" s="4">
        <v>56</v>
      </c>
      <c r="BV973" s="4">
        <v>0</v>
      </c>
      <c r="BW973" s="4">
        <v>1.8</v>
      </c>
      <c r="BX973" s="4">
        <v>-1.2</v>
      </c>
      <c r="BY973" s="4">
        <v>23</v>
      </c>
      <c r="BZ973" s="4">
        <v>0</v>
      </c>
      <c r="CA973" s="4">
        <v>0</v>
      </c>
      <c r="CB973" s="4">
        <v>0</v>
      </c>
      <c r="CC973" s="4">
        <v>396</v>
      </c>
      <c r="CD973" s="4">
        <v>23</v>
      </c>
      <c r="CE973" s="4">
        <v>1.95</v>
      </c>
      <c r="CF973" s="4">
        <v>-0.95</v>
      </c>
      <c r="CG973" s="4">
        <v>0</v>
      </c>
      <c r="CH973" s="4">
        <v>0</v>
      </c>
      <c r="CI973" s="4">
        <v>0</v>
      </c>
      <c r="CJ973" s="4">
        <v>0</v>
      </c>
      <c r="CK973" s="4">
        <v>0</v>
      </c>
      <c r="CL973" s="4">
        <v>0</v>
      </c>
      <c r="CM973" s="4">
        <v>0</v>
      </c>
      <c r="CN973" s="4">
        <v>0</v>
      </c>
      <c r="CO973" s="4">
        <v>11</v>
      </c>
      <c r="CP973" s="4">
        <v>0</v>
      </c>
      <c r="CQ973" s="4">
        <v>0</v>
      </c>
      <c r="CR973" s="4">
        <v>0</v>
      </c>
      <c r="CS973" s="4">
        <v>1502</v>
      </c>
      <c r="CT973" s="4">
        <v>-131</v>
      </c>
      <c r="CU973" s="4">
        <v>2.25</v>
      </c>
      <c r="CV973" s="4">
        <v>-0.85000000000000009</v>
      </c>
      <c r="CW973" s="4">
        <v>0</v>
      </c>
      <c r="CX973" s="4">
        <v>0</v>
      </c>
      <c r="CY973" s="4">
        <v>0</v>
      </c>
      <c r="CZ973" s="4">
        <v>0</v>
      </c>
      <c r="DA973" s="4">
        <v>28</v>
      </c>
      <c r="DB973" s="4">
        <v>0</v>
      </c>
      <c r="DC973" s="4">
        <v>2.4</v>
      </c>
      <c r="DD973" s="4">
        <v>-2.0500000000000003</v>
      </c>
      <c r="DE973" s="4">
        <v>29</v>
      </c>
      <c r="DF973" s="4">
        <v>0</v>
      </c>
      <c r="DG973" s="4">
        <v>0</v>
      </c>
      <c r="DH973" s="4">
        <v>0</v>
      </c>
      <c r="DI973" s="4">
        <v>2132</v>
      </c>
      <c r="DJ973" s="4">
        <v>-112</v>
      </c>
      <c r="DK973" s="4">
        <v>2.4500000000000002</v>
      </c>
      <c r="DL973" s="4">
        <v>-1</v>
      </c>
      <c r="DM973" s="4">
        <v>0</v>
      </c>
      <c r="DN973" s="4">
        <v>0</v>
      </c>
      <c r="DO973" s="4">
        <v>0</v>
      </c>
      <c r="DP973" s="4">
        <v>0</v>
      </c>
      <c r="DQ973" s="4">
        <v>1</v>
      </c>
      <c r="DR973" s="4">
        <v>0</v>
      </c>
      <c r="DS973" s="4">
        <v>2.65</v>
      </c>
      <c r="DT973" s="4">
        <v>-2.15</v>
      </c>
      <c r="DU973" s="4">
        <v>1</v>
      </c>
      <c r="DV973" s="4">
        <v>0</v>
      </c>
      <c r="DW973" s="4">
        <v>0</v>
      </c>
      <c r="DX973" s="4">
        <v>0</v>
      </c>
      <c r="DY973" s="4">
        <v>3435</v>
      </c>
      <c r="DZ973" s="4">
        <v>-161</v>
      </c>
      <c r="EA973" s="4">
        <v>2.8</v>
      </c>
      <c r="EB973" s="4">
        <v>-1.0500000000000003</v>
      </c>
      <c r="EC973" s="4">
        <v>0</v>
      </c>
      <c r="ED973" s="4">
        <v>0</v>
      </c>
      <c r="EE973" s="4">
        <v>0</v>
      </c>
      <c r="EF973" s="4">
        <v>0</v>
      </c>
      <c r="EG973" s="4">
        <v>127</v>
      </c>
      <c r="EH973" s="4">
        <v>120</v>
      </c>
      <c r="EI973" s="4">
        <v>2.9</v>
      </c>
      <c r="EJ973" s="4">
        <v>-1.8000000000000003</v>
      </c>
      <c r="EK973" s="4">
        <v>101</v>
      </c>
      <c r="EL973" s="4">
        <v>0</v>
      </c>
      <c r="EM973" s="4">
        <v>0</v>
      </c>
      <c r="EN973" s="4">
        <v>0</v>
      </c>
      <c r="EO973" s="4">
        <v>18675</v>
      </c>
      <c r="EP973" s="4">
        <v>-228</v>
      </c>
      <c r="EQ973" s="4">
        <v>3.25</v>
      </c>
      <c r="ER973" s="4">
        <v>-1.2000000000000002</v>
      </c>
      <c r="ES973" s="4">
        <v>0</v>
      </c>
      <c r="ET973" s="4">
        <v>0</v>
      </c>
      <c r="EU973" s="4">
        <v>1066.3</v>
      </c>
      <c r="EV973" s="4">
        <v>395.44999999999993</v>
      </c>
      <c r="EW973" s="4">
        <v>206</v>
      </c>
      <c r="EX973" s="4">
        <v>180</v>
      </c>
      <c r="EY973" s="4">
        <v>3.45</v>
      </c>
      <c r="EZ973" s="4">
        <v>-1.5</v>
      </c>
      <c r="FA973" s="4">
        <v>27</v>
      </c>
      <c r="FB973" s="4">
        <v>1</v>
      </c>
      <c r="FC973" s="4">
        <v>1015</v>
      </c>
      <c r="FD973" s="4">
        <v>53.549999999999955</v>
      </c>
      <c r="FE973" s="4">
        <v>5590</v>
      </c>
      <c r="FF973" s="4">
        <v>441</v>
      </c>
      <c r="FG973" s="4">
        <v>3.7</v>
      </c>
      <c r="FH973" s="4">
        <v>-1.4500000000000002</v>
      </c>
      <c r="FI973" s="4">
        <v>0</v>
      </c>
      <c r="FJ973" s="4">
        <v>0</v>
      </c>
      <c r="FK973" s="4">
        <v>0</v>
      </c>
      <c r="FL973" s="4">
        <v>0</v>
      </c>
      <c r="FM973" s="4">
        <v>28</v>
      </c>
      <c r="FN973" s="4">
        <v>15</v>
      </c>
      <c r="FO973" s="4">
        <v>4.05</v>
      </c>
      <c r="FP973" s="4">
        <v>-1.6500000000000004</v>
      </c>
      <c r="FQ973" s="4">
        <v>10</v>
      </c>
      <c r="FR973" s="4">
        <v>1</v>
      </c>
      <c r="FS973" s="4">
        <v>923.85</v>
      </c>
      <c r="FT973" s="4">
        <v>58.5</v>
      </c>
      <c r="FU973" s="4">
        <v>16689</v>
      </c>
      <c r="FV973" s="4">
        <v>64</v>
      </c>
      <c r="FW973" s="4">
        <v>4.2</v>
      </c>
      <c r="FX973" s="4">
        <v>-1.8499999999999996</v>
      </c>
      <c r="FY973" s="4">
        <v>0</v>
      </c>
      <c r="FZ973" s="4">
        <v>0</v>
      </c>
      <c r="GA973" s="4">
        <v>0</v>
      </c>
      <c r="GB973" s="4">
        <v>0</v>
      </c>
      <c r="GC973" s="4">
        <v>367</v>
      </c>
      <c r="GD973" s="4">
        <v>46</v>
      </c>
      <c r="GE973" s="4">
        <v>4.3499999999999996</v>
      </c>
      <c r="GF973" s="4">
        <v>-2</v>
      </c>
      <c r="GG973" s="4">
        <v>316</v>
      </c>
      <c r="GH973" s="4">
        <v>0</v>
      </c>
      <c r="GI973" s="4">
        <v>0</v>
      </c>
      <c r="GJ973" s="4">
        <v>0</v>
      </c>
      <c r="GK973" s="4">
        <v>11120</v>
      </c>
      <c r="GL973" s="4">
        <v>687</v>
      </c>
      <c r="GM973" s="4">
        <v>4.75</v>
      </c>
      <c r="GN973" s="4">
        <v>-2.1500000000000004</v>
      </c>
      <c r="GO973" s="4">
        <v>0</v>
      </c>
      <c r="GP973" s="4">
        <v>0</v>
      </c>
      <c r="GQ973" s="4">
        <v>768.5</v>
      </c>
      <c r="GR973" s="4">
        <v>233</v>
      </c>
      <c r="GS973" s="4">
        <v>318</v>
      </c>
      <c r="GT973" s="4">
        <v>7</v>
      </c>
      <c r="GU973" s="4">
        <v>5</v>
      </c>
      <c r="GV973" s="4">
        <v>-2.5999999999999996</v>
      </c>
      <c r="GW973" s="4">
        <v>278</v>
      </c>
      <c r="GX973" s="4">
        <v>0</v>
      </c>
      <c r="GY973" s="4">
        <v>0</v>
      </c>
      <c r="GZ973" s="4">
        <v>0</v>
      </c>
      <c r="HA973" s="4">
        <v>8855</v>
      </c>
      <c r="HB973" s="4">
        <v>-261</v>
      </c>
      <c r="HC973" s="4">
        <v>5.45</v>
      </c>
      <c r="HD973" s="4">
        <v>-2.7</v>
      </c>
      <c r="HE973" s="4">
        <v>1</v>
      </c>
      <c r="HF973" s="4">
        <v>0</v>
      </c>
      <c r="HG973" s="4">
        <v>0</v>
      </c>
      <c r="HH973" s="4">
        <v>0</v>
      </c>
      <c r="HI973" s="4">
        <v>1107</v>
      </c>
      <c r="HJ973" s="4">
        <v>-56</v>
      </c>
      <c r="HK973" s="4">
        <v>5.7</v>
      </c>
      <c r="HL973" s="4">
        <v>-3.3</v>
      </c>
      <c r="HM973" s="4">
        <v>920</v>
      </c>
      <c r="HN973" s="4">
        <v>17</v>
      </c>
      <c r="HO973" s="4">
        <v>621</v>
      </c>
      <c r="HP973" s="4">
        <v>48.450000000000045</v>
      </c>
      <c r="HQ973" s="4">
        <v>16903</v>
      </c>
      <c r="HR973" s="4">
        <v>2174</v>
      </c>
      <c r="HS973" s="4">
        <v>6.4</v>
      </c>
      <c r="HT973" s="4">
        <v>-4.0499999999999989</v>
      </c>
      <c r="HU973" s="4">
        <v>7</v>
      </c>
      <c r="HV973" s="4">
        <v>0</v>
      </c>
      <c r="HW973" s="4">
        <v>572.6</v>
      </c>
      <c r="HX973" s="4">
        <v>22.600000000000023</v>
      </c>
      <c r="HY973" s="4">
        <v>1094</v>
      </c>
      <c r="HZ973" s="4">
        <v>83</v>
      </c>
      <c r="IA973" s="4">
        <v>7.05</v>
      </c>
      <c r="IB973" s="4">
        <v>-5.0000000000000009</v>
      </c>
      <c r="IC973" s="4">
        <v>398</v>
      </c>
      <c r="ID973" s="4">
        <v>-4</v>
      </c>
      <c r="IE973" s="4">
        <v>526</v>
      </c>
      <c r="IF973" s="4">
        <v>53.350000000000023</v>
      </c>
      <c r="IG973" s="4">
        <v>10505</v>
      </c>
      <c r="IH973" s="4">
        <v>-376</v>
      </c>
      <c r="II973" s="4">
        <v>8.1999999999999993</v>
      </c>
      <c r="IJ973" s="4">
        <v>-5.9500000000000011</v>
      </c>
      <c r="IK973" s="4">
        <v>71</v>
      </c>
      <c r="IL973" s="4">
        <v>0</v>
      </c>
      <c r="IM973" s="4">
        <v>474.9</v>
      </c>
      <c r="IN973" s="4">
        <v>37.849999999999966</v>
      </c>
      <c r="IO973" s="4">
        <v>1867</v>
      </c>
      <c r="IP973" s="4">
        <v>131</v>
      </c>
      <c r="IQ973" s="4">
        <v>9.4499999999999993</v>
      </c>
      <c r="IR973" s="4">
        <v>-7.6500000000000021</v>
      </c>
      <c r="IS973" s="4">
        <v>872</v>
      </c>
      <c r="IT973" s="4">
        <v>-7</v>
      </c>
      <c r="IU973" s="4">
        <v>426.45</v>
      </c>
      <c r="IV973" s="4">
        <v>41.349999999999966</v>
      </c>
      <c r="IW973" s="4">
        <v>14606</v>
      </c>
      <c r="IX973" s="4">
        <v>1090</v>
      </c>
      <c r="IY973" s="4">
        <v>11.5</v>
      </c>
      <c r="IZ973" s="4">
        <v>-9.25</v>
      </c>
      <c r="JA973" s="4">
        <v>40</v>
      </c>
      <c r="JB973" s="4">
        <v>-12</v>
      </c>
      <c r="JC973" s="4">
        <v>388</v>
      </c>
      <c r="JD973" s="4">
        <v>44.199999999999989</v>
      </c>
      <c r="JE973" s="4">
        <v>3465</v>
      </c>
      <c r="JF973" s="4">
        <v>670</v>
      </c>
      <c r="JG973" s="4">
        <v>14.2</v>
      </c>
      <c r="JH973" s="4">
        <v>-11.25</v>
      </c>
      <c r="JI973" s="4">
        <v>2237</v>
      </c>
      <c r="JJ973" s="4">
        <v>-122</v>
      </c>
      <c r="JK973" s="4">
        <v>335.2</v>
      </c>
      <c r="JL973" s="4">
        <v>39.899999999999977</v>
      </c>
      <c r="JM973" s="4">
        <v>17720</v>
      </c>
      <c r="JN973" s="4">
        <v>2391</v>
      </c>
      <c r="JO973" s="4">
        <v>18</v>
      </c>
      <c r="JP973" s="4">
        <v>-13.75</v>
      </c>
      <c r="JQ973" s="5">
        <v>284</v>
      </c>
      <c r="JR973" s="4">
        <v>10</v>
      </c>
      <c r="JS973" s="4">
        <v>293.45</v>
      </c>
      <c r="JT973" s="4">
        <v>40.799999999999983</v>
      </c>
      <c r="JU973" s="4">
        <v>6039</v>
      </c>
      <c r="JV973" s="4">
        <v>911</v>
      </c>
      <c r="JW973" s="4">
        <v>22.7</v>
      </c>
      <c r="JX973" s="4">
        <v>-16.3</v>
      </c>
      <c r="JY973" s="4">
        <v>6171</v>
      </c>
      <c r="JZ973" s="4">
        <v>158</v>
      </c>
      <c r="KA973" s="4">
        <v>246</v>
      </c>
      <c r="KB973" s="4">
        <v>30.699999999999989</v>
      </c>
      <c r="KC973" s="4">
        <v>26105</v>
      </c>
      <c r="KD973" s="4">
        <v>2545</v>
      </c>
      <c r="KE973" s="4">
        <v>29.55</v>
      </c>
      <c r="KF973" s="4">
        <v>-19.599999999999998</v>
      </c>
      <c r="KG973" s="4">
        <v>1530</v>
      </c>
      <c r="KH973" s="4">
        <v>141</v>
      </c>
      <c r="KI973" s="4">
        <v>205.75</v>
      </c>
      <c r="KJ973" s="4">
        <v>28.300000000000011</v>
      </c>
      <c r="KK973" s="4">
        <v>6494</v>
      </c>
      <c r="KL973" s="4">
        <v>2494</v>
      </c>
      <c r="KM973" s="4">
        <v>38.35</v>
      </c>
      <c r="KN973" s="4">
        <v>-23.75</v>
      </c>
      <c r="KO973" s="4">
        <v>16131</v>
      </c>
      <c r="KP973" s="4">
        <v>582</v>
      </c>
      <c r="KQ973" s="4">
        <v>167.1</v>
      </c>
      <c r="KR973" s="4">
        <v>23.349999999999994</v>
      </c>
      <c r="KS973" s="4">
        <v>32442</v>
      </c>
      <c r="KT973" s="4">
        <v>6658</v>
      </c>
      <c r="KU973" s="4">
        <v>50.35</v>
      </c>
      <c r="KV973" s="4">
        <v>-27.800000000000004</v>
      </c>
      <c r="KW973" s="4">
        <v>3383</v>
      </c>
      <c r="KX973" s="4">
        <v>555</v>
      </c>
      <c r="KY973" s="4">
        <v>132.15</v>
      </c>
      <c r="KZ973" s="4">
        <v>19.850000000000009</v>
      </c>
      <c r="LA973" s="4">
        <v>7106</v>
      </c>
      <c r="LB973" s="4">
        <v>2819</v>
      </c>
      <c r="LC973" s="4">
        <v>65.349999999999994</v>
      </c>
      <c r="LD973" s="4">
        <v>-32.25</v>
      </c>
    </row>
    <row r="974" spans="1:316" x14ac:dyDescent="0.25">
      <c r="A974" s="171">
        <v>44071.40624895833</v>
      </c>
      <c r="B974" s="172">
        <v>0.40486111111111112</v>
      </c>
      <c r="C974" s="4">
        <v>11626.3</v>
      </c>
      <c r="D974" s="4">
        <v>11650</v>
      </c>
      <c r="E974" s="173">
        <v>46.099999999999987</v>
      </c>
      <c r="F974" s="173">
        <v>-102.4</v>
      </c>
      <c r="G974" s="173">
        <v>313.89999999999998</v>
      </c>
      <c r="H974" s="173">
        <v>1023.3499999999997</v>
      </c>
      <c r="I974" s="173">
        <v>-3070.05</v>
      </c>
      <c r="J974" s="173">
        <v>4093.3999999999996</v>
      </c>
      <c r="K974" s="127">
        <v>12.53</v>
      </c>
      <c r="L974" s="127">
        <v>17.8</v>
      </c>
      <c r="M974" s="127">
        <v>-3.1900000000000013</v>
      </c>
      <c r="N974" s="127">
        <v>1.0000000000001563E-2</v>
      </c>
      <c r="O974" s="127">
        <v>-0.35131593399618366</v>
      </c>
      <c r="P974" s="127">
        <v>0.76226224058494185</v>
      </c>
      <c r="Q974" s="127">
        <v>1.2449852528664289</v>
      </c>
      <c r="R974" s="4">
        <v>34102</v>
      </c>
      <c r="S974" s="4">
        <v>38727</v>
      </c>
      <c r="T974" s="173">
        <v>11643.533333333335</v>
      </c>
      <c r="U974" s="173">
        <v>-0.13333333333139308</v>
      </c>
      <c r="V974" s="4">
        <v>170265</v>
      </c>
      <c r="W974" s="4">
        <v>-4881</v>
      </c>
      <c r="X974" s="173">
        <v>17.233333333335395</v>
      </c>
      <c r="Y974" s="126">
        <v>12146</v>
      </c>
      <c r="Z974" s="126">
        <v>41295</v>
      </c>
      <c r="AA974" s="126">
        <v>53441</v>
      </c>
      <c r="AB974" s="126">
        <v>4625</v>
      </c>
      <c r="AC974" s="126">
        <v>13937</v>
      </c>
      <c r="AD974" s="176" t="e">
        <v>#REF!</v>
      </c>
      <c r="AE974" s="177">
        <v>0.36136803274869089</v>
      </c>
      <c r="AF974" s="177">
        <v>1.1918933099296451E-2</v>
      </c>
      <c r="AG974" s="177">
        <v>0.83223837794280375</v>
      </c>
      <c r="AH974" s="177">
        <v>-3.5080491705350458</v>
      </c>
      <c r="AI974" s="127">
        <v>0.24266173402155375</v>
      </c>
      <c r="AJ974" s="127" t="s">
        <v>21</v>
      </c>
      <c r="AK974" s="4">
        <v>0</v>
      </c>
      <c r="AL974" s="178">
        <v>11600</v>
      </c>
      <c r="AM974" s="178">
        <v>11500</v>
      </c>
      <c r="AN974" s="178">
        <v>11400</v>
      </c>
      <c r="AO974" s="178">
        <v>11800</v>
      </c>
      <c r="AS974" s="4">
        <v>2.0111586386460854</v>
      </c>
      <c r="AT974" s="4">
        <v>2.1005025125628141</v>
      </c>
      <c r="AU974" s="4">
        <v>0.93589793457544046</v>
      </c>
      <c r="AV974" s="4">
        <v>0.30465226679325896</v>
      </c>
      <c r="AW974" s="4">
        <v>0.19354170979093355</v>
      </c>
      <c r="AX974" s="4">
        <v>3.6566855250448463E-2</v>
      </c>
      <c r="AY974" s="4">
        <v>18.372826086956522</v>
      </c>
      <c r="AZ974" s="4">
        <v>156.28571428571428</v>
      </c>
      <c r="BA974" s="4">
        <v>26.394472361809044</v>
      </c>
      <c r="BB974" s="4">
        <v>26.295774647887324</v>
      </c>
      <c r="BC974" s="4">
        <v>16.711670480549198</v>
      </c>
      <c r="BD974" s="4">
        <v>86.625</v>
      </c>
      <c r="BE974" s="4">
        <v>7.9213232007152437</v>
      </c>
      <c r="BF974" s="4">
        <v>21.264084507042252</v>
      </c>
      <c r="BG974" s="4">
        <v>4.2302706206449523</v>
      </c>
      <c r="BH974" s="4">
        <v>4.2444444444444445</v>
      </c>
      <c r="BI974" s="4">
        <v>3</v>
      </c>
      <c r="BJ974" s="4">
        <v>0</v>
      </c>
      <c r="BK974" s="4">
        <v>1614.9</v>
      </c>
      <c r="BL974" s="4">
        <v>39.900000000000091</v>
      </c>
      <c r="BM974" s="4">
        <v>7599</v>
      </c>
      <c r="BN974" s="4">
        <v>165</v>
      </c>
      <c r="BO974" s="4">
        <v>1.75</v>
      </c>
      <c r="BP974" s="4">
        <v>-0.79999999999999982</v>
      </c>
      <c r="BQ974" s="4">
        <v>0</v>
      </c>
      <c r="BR974" s="4">
        <v>0</v>
      </c>
      <c r="BS974" s="4">
        <v>0</v>
      </c>
      <c r="BT974" s="4">
        <v>0</v>
      </c>
      <c r="BU974" s="4">
        <v>56</v>
      </c>
      <c r="BV974" s="4">
        <v>0</v>
      </c>
      <c r="BW974" s="4">
        <v>0</v>
      </c>
      <c r="BX974" s="4">
        <v>0</v>
      </c>
      <c r="BY974" s="4">
        <v>23</v>
      </c>
      <c r="BZ974" s="4">
        <v>0</v>
      </c>
      <c r="CA974" s="4">
        <v>0</v>
      </c>
      <c r="CB974" s="4">
        <v>0</v>
      </c>
      <c r="CC974" s="4">
        <v>396</v>
      </c>
      <c r="CD974" s="4">
        <v>23</v>
      </c>
      <c r="CE974" s="4">
        <v>1.95</v>
      </c>
      <c r="CF974" s="4">
        <v>-0.95</v>
      </c>
      <c r="CG974" s="4">
        <v>0</v>
      </c>
      <c r="CH974" s="4">
        <v>0</v>
      </c>
      <c r="CI974" s="4">
        <v>0</v>
      </c>
      <c r="CJ974" s="4">
        <v>0</v>
      </c>
      <c r="CK974" s="4">
        <v>0</v>
      </c>
      <c r="CL974" s="4">
        <v>0</v>
      </c>
      <c r="CM974" s="4">
        <v>0</v>
      </c>
      <c r="CN974" s="4">
        <v>0</v>
      </c>
      <c r="CO974" s="4">
        <v>11</v>
      </c>
      <c r="CP974" s="4">
        <v>0</v>
      </c>
      <c r="CQ974" s="4">
        <v>0</v>
      </c>
      <c r="CR974" s="4">
        <v>0</v>
      </c>
      <c r="CS974" s="4">
        <v>1543</v>
      </c>
      <c r="CT974" s="4">
        <v>-90</v>
      </c>
      <c r="CU974" s="4">
        <v>2.25</v>
      </c>
      <c r="CV974" s="4">
        <v>-0.85000000000000009</v>
      </c>
      <c r="CW974" s="4">
        <v>0</v>
      </c>
      <c r="CX974" s="4">
        <v>0</v>
      </c>
      <c r="CY974" s="4">
        <v>0</v>
      </c>
      <c r="CZ974" s="4">
        <v>0</v>
      </c>
      <c r="DA974" s="4">
        <v>28</v>
      </c>
      <c r="DB974" s="4">
        <v>0</v>
      </c>
      <c r="DC974" s="4">
        <v>2.4</v>
      </c>
      <c r="DD974" s="4">
        <v>-2.0500000000000003</v>
      </c>
      <c r="DE974" s="4">
        <v>29</v>
      </c>
      <c r="DF974" s="4">
        <v>0</v>
      </c>
      <c r="DG974" s="4">
        <v>0</v>
      </c>
      <c r="DH974" s="4">
        <v>0</v>
      </c>
      <c r="DI974" s="4">
        <v>2132</v>
      </c>
      <c r="DJ974" s="4">
        <v>-112</v>
      </c>
      <c r="DK974" s="4">
        <v>2.4500000000000002</v>
      </c>
      <c r="DL974" s="4">
        <v>-1</v>
      </c>
      <c r="DM974" s="4">
        <v>0</v>
      </c>
      <c r="DN974" s="4">
        <v>0</v>
      </c>
      <c r="DO974" s="4">
        <v>0</v>
      </c>
      <c r="DP974" s="4">
        <v>0</v>
      </c>
      <c r="DQ974" s="4">
        <v>1</v>
      </c>
      <c r="DR974" s="4">
        <v>0</v>
      </c>
      <c r="DS974" s="4">
        <v>2.65</v>
      </c>
      <c r="DT974" s="4">
        <v>-2.15</v>
      </c>
      <c r="DU974" s="4">
        <v>1</v>
      </c>
      <c r="DV974" s="4">
        <v>0</v>
      </c>
      <c r="DW974" s="4">
        <v>0</v>
      </c>
      <c r="DX974" s="4">
        <v>0</v>
      </c>
      <c r="DY974" s="4">
        <v>3435</v>
      </c>
      <c r="DZ974" s="4">
        <v>-161</v>
      </c>
      <c r="EA974" s="4">
        <v>2.8</v>
      </c>
      <c r="EB974" s="4">
        <v>-1.0500000000000003</v>
      </c>
      <c r="EC974" s="4">
        <v>0</v>
      </c>
      <c r="ED974" s="4">
        <v>0</v>
      </c>
      <c r="EE974" s="4">
        <v>0</v>
      </c>
      <c r="EF974" s="4">
        <v>0</v>
      </c>
      <c r="EG974" s="4">
        <v>127</v>
      </c>
      <c r="EH974" s="4">
        <v>120</v>
      </c>
      <c r="EI974" s="4">
        <v>2.9</v>
      </c>
      <c r="EJ974" s="4">
        <v>-1.8000000000000003</v>
      </c>
      <c r="EK974" s="4">
        <v>101</v>
      </c>
      <c r="EL974" s="4">
        <v>0</v>
      </c>
      <c r="EM974" s="4">
        <v>0</v>
      </c>
      <c r="EN974" s="4">
        <v>0</v>
      </c>
      <c r="EO974" s="4">
        <v>18675</v>
      </c>
      <c r="EP974" s="4">
        <v>-228</v>
      </c>
      <c r="EQ974" s="4">
        <v>3.25</v>
      </c>
      <c r="ER974" s="4">
        <v>-1.2000000000000002</v>
      </c>
      <c r="ES974" s="4">
        <v>0</v>
      </c>
      <c r="ET974" s="4">
        <v>0</v>
      </c>
      <c r="EU974" s="4">
        <v>1066.3</v>
      </c>
      <c r="EV974" s="4">
        <v>395.44999999999993</v>
      </c>
      <c r="EW974" s="4">
        <v>206</v>
      </c>
      <c r="EX974" s="4">
        <v>180</v>
      </c>
      <c r="EY974" s="4">
        <v>3.45</v>
      </c>
      <c r="EZ974" s="4">
        <v>-1.5</v>
      </c>
      <c r="FA974" s="4">
        <v>26</v>
      </c>
      <c r="FB974" s="4">
        <v>0</v>
      </c>
      <c r="FC974" s="4">
        <v>1025.05</v>
      </c>
      <c r="FD974" s="4">
        <v>63.599999999999909</v>
      </c>
      <c r="FE974" s="4">
        <v>5590</v>
      </c>
      <c r="FF974" s="4">
        <v>441</v>
      </c>
      <c r="FG974" s="4">
        <v>3.7</v>
      </c>
      <c r="FH974" s="4">
        <v>-1.4500000000000002</v>
      </c>
      <c r="FI974" s="4">
        <v>0</v>
      </c>
      <c r="FJ974" s="4">
        <v>0</v>
      </c>
      <c r="FK974" s="4">
        <v>0</v>
      </c>
      <c r="FL974" s="4">
        <v>0</v>
      </c>
      <c r="FM974" s="4">
        <v>28</v>
      </c>
      <c r="FN974" s="4">
        <v>15</v>
      </c>
      <c r="FO974" s="4">
        <v>4.05</v>
      </c>
      <c r="FP974" s="4">
        <v>-1.6500000000000004</v>
      </c>
      <c r="FQ974" s="4">
        <v>10</v>
      </c>
      <c r="FR974" s="4">
        <v>1</v>
      </c>
      <c r="FS974" s="4">
        <v>923.85</v>
      </c>
      <c r="FT974" s="4">
        <v>58.5</v>
      </c>
      <c r="FU974" s="4">
        <v>16689</v>
      </c>
      <c r="FV974" s="4">
        <v>64</v>
      </c>
      <c r="FW974" s="4">
        <v>4.2</v>
      </c>
      <c r="FX974" s="4">
        <v>-1.8499999999999996</v>
      </c>
      <c r="FY974" s="4">
        <v>0</v>
      </c>
      <c r="FZ974" s="4">
        <v>0</v>
      </c>
      <c r="GA974" s="4">
        <v>0</v>
      </c>
      <c r="GB974" s="4">
        <v>0</v>
      </c>
      <c r="GC974" s="4">
        <v>367</v>
      </c>
      <c r="GD974" s="4">
        <v>46</v>
      </c>
      <c r="GE974" s="4">
        <v>4.3499999999999996</v>
      </c>
      <c r="GF974" s="4">
        <v>-2</v>
      </c>
      <c r="GG974" s="4">
        <v>316</v>
      </c>
      <c r="GH974" s="4">
        <v>0</v>
      </c>
      <c r="GI974" s="4">
        <v>0</v>
      </c>
      <c r="GJ974" s="4">
        <v>0</v>
      </c>
      <c r="GK974" s="4">
        <v>11120</v>
      </c>
      <c r="GL974" s="4">
        <v>687</v>
      </c>
      <c r="GM974" s="4">
        <v>4.7</v>
      </c>
      <c r="GN974" s="4">
        <v>-2.2000000000000002</v>
      </c>
      <c r="GO974" s="4">
        <v>0</v>
      </c>
      <c r="GP974" s="4">
        <v>0</v>
      </c>
      <c r="GQ974" s="4">
        <v>768.5</v>
      </c>
      <c r="GR974" s="4">
        <v>233</v>
      </c>
      <c r="GS974" s="4">
        <v>318</v>
      </c>
      <c r="GT974" s="4">
        <v>7</v>
      </c>
      <c r="GU974" s="4">
        <v>5</v>
      </c>
      <c r="GV974" s="4">
        <v>-2.5999999999999996</v>
      </c>
      <c r="GW974" s="4">
        <v>278</v>
      </c>
      <c r="GX974" s="4">
        <v>0</v>
      </c>
      <c r="GY974" s="4">
        <v>0</v>
      </c>
      <c r="GZ974" s="4">
        <v>0</v>
      </c>
      <c r="HA974" s="4">
        <v>8855</v>
      </c>
      <c r="HB974" s="4">
        <v>-261</v>
      </c>
      <c r="HC974" s="4">
        <v>5.3</v>
      </c>
      <c r="HD974" s="4">
        <v>-2.8500000000000005</v>
      </c>
      <c r="HE974" s="4">
        <v>1</v>
      </c>
      <c r="HF974" s="4">
        <v>0</v>
      </c>
      <c r="HG974" s="4">
        <v>0</v>
      </c>
      <c r="HH974" s="4">
        <v>0</v>
      </c>
      <c r="HI974" s="4">
        <v>1107</v>
      </c>
      <c r="HJ974" s="4">
        <v>-56</v>
      </c>
      <c r="HK974" s="4">
        <v>5.7</v>
      </c>
      <c r="HL974" s="4">
        <v>-3.3</v>
      </c>
      <c r="HM974" s="4">
        <v>920</v>
      </c>
      <c r="HN974" s="4">
        <v>17</v>
      </c>
      <c r="HO974" s="4">
        <v>621</v>
      </c>
      <c r="HP974" s="4">
        <v>48.450000000000045</v>
      </c>
      <c r="HQ974" s="4">
        <v>16903</v>
      </c>
      <c r="HR974" s="4">
        <v>2174</v>
      </c>
      <c r="HS974" s="4">
        <v>6.3</v>
      </c>
      <c r="HT974" s="4">
        <v>-4.1499999999999995</v>
      </c>
      <c r="HU974" s="4">
        <v>7</v>
      </c>
      <c r="HV974" s="4">
        <v>0</v>
      </c>
      <c r="HW974" s="4">
        <v>572.6</v>
      </c>
      <c r="HX974" s="4">
        <v>22.600000000000023</v>
      </c>
      <c r="HY974" s="4">
        <v>1094</v>
      </c>
      <c r="HZ974" s="4">
        <v>83</v>
      </c>
      <c r="IA974" s="4">
        <v>7.05</v>
      </c>
      <c r="IB974" s="4">
        <v>-5.0000000000000009</v>
      </c>
      <c r="IC974" s="4">
        <v>398</v>
      </c>
      <c r="ID974" s="4">
        <v>-4</v>
      </c>
      <c r="IE974" s="4">
        <v>526</v>
      </c>
      <c r="IF974" s="4">
        <v>53.350000000000023</v>
      </c>
      <c r="IG974" s="4">
        <v>10505</v>
      </c>
      <c r="IH974" s="4">
        <v>-376</v>
      </c>
      <c r="II974" s="4">
        <v>8.1</v>
      </c>
      <c r="IJ974" s="4">
        <v>-6.0500000000000007</v>
      </c>
      <c r="IK974" s="4">
        <v>71</v>
      </c>
      <c r="IL974" s="4">
        <v>0</v>
      </c>
      <c r="IM974" s="4">
        <v>474.9</v>
      </c>
      <c r="IN974" s="4">
        <v>37.849999999999966</v>
      </c>
      <c r="IO974" s="4">
        <v>1867</v>
      </c>
      <c r="IP974" s="4">
        <v>131</v>
      </c>
      <c r="IQ974" s="4">
        <v>9.4</v>
      </c>
      <c r="IR974" s="4">
        <v>-7.7000000000000011</v>
      </c>
      <c r="IS974" s="4">
        <v>874</v>
      </c>
      <c r="IT974" s="4">
        <v>-5</v>
      </c>
      <c r="IU974" s="4">
        <v>426.45</v>
      </c>
      <c r="IV974" s="4">
        <v>41.349999999999966</v>
      </c>
      <c r="IW974" s="4">
        <v>14606</v>
      </c>
      <c r="IX974" s="4">
        <v>1090</v>
      </c>
      <c r="IY974" s="4">
        <v>11.4</v>
      </c>
      <c r="IZ974" s="4">
        <v>-9.35</v>
      </c>
      <c r="JA974" s="4">
        <v>40</v>
      </c>
      <c r="JB974" s="4">
        <v>-12</v>
      </c>
      <c r="JC974" s="4">
        <v>388</v>
      </c>
      <c r="JD974" s="4">
        <v>44.199999999999989</v>
      </c>
      <c r="JE974" s="4">
        <v>3465</v>
      </c>
      <c r="JF974" s="4">
        <v>670</v>
      </c>
      <c r="JG974" s="4">
        <v>14.2</v>
      </c>
      <c r="JH974" s="4">
        <v>-11.25</v>
      </c>
      <c r="JI974" s="4">
        <v>2237</v>
      </c>
      <c r="JJ974" s="4">
        <v>-122</v>
      </c>
      <c r="JK974" s="4">
        <v>335</v>
      </c>
      <c r="JL974" s="4">
        <v>39.699999999999989</v>
      </c>
      <c r="JM974" s="4">
        <v>17720</v>
      </c>
      <c r="JN974" s="4">
        <v>2391</v>
      </c>
      <c r="JO974" s="4">
        <v>17.850000000000001</v>
      </c>
      <c r="JP974" s="4">
        <v>-13.899999999999999</v>
      </c>
      <c r="JQ974" s="5">
        <v>284</v>
      </c>
      <c r="JR974" s="4">
        <v>10</v>
      </c>
      <c r="JS974" s="4">
        <v>293.45</v>
      </c>
      <c r="JT974" s="4">
        <v>40.799999999999983</v>
      </c>
      <c r="JU974" s="4">
        <v>6039</v>
      </c>
      <c r="JV974" s="4">
        <v>911</v>
      </c>
      <c r="JW974" s="4">
        <v>22.7</v>
      </c>
      <c r="JX974" s="4">
        <v>-16.3</v>
      </c>
      <c r="JY974" s="4">
        <v>6171</v>
      </c>
      <c r="JZ974" s="4">
        <v>158</v>
      </c>
      <c r="KA974" s="4">
        <v>245.3</v>
      </c>
      <c r="KB974" s="4">
        <v>30</v>
      </c>
      <c r="KC974" s="4">
        <v>26105</v>
      </c>
      <c r="KD974" s="4">
        <v>2545</v>
      </c>
      <c r="KE974" s="4">
        <v>29.65</v>
      </c>
      <c r="KF974" s="4">
        <v>-19.5</v>
      </c>
      <c r="KG974" s="4">
        <v>1530</v>
      </c>
      <c r="KH974" s="4">
        <v>141</v>
      </c>
      <c r="KI974" s="4">
        <v>207.2</v>
      </c>
      <c r="KJ974" s="4">
        <v>29.75</v>
      </c>
      <c r="KK974" s="4">
        <v>6494</v>
      </c>
      <c r="KL974" s="4">
        <v>2494</v>
      </c>
      <c r="KM974" s="4">
        <v>38.5</v>
      </c>
      <c r="KN974" s="4">
        <v>-23.6</v>
      </c>
      <c r="KO974" s="4">
        <v>16131</v>
      </c>
      <c r="KP974" s="4">
        <v>582</v>
      </c>
      <c r="KQ974" s="4">
        <v>166.45</v>
      </c>
      <c r="KR974" s="4">
        <v>22.699999999999989</v>
      </c>
      <c r="KS974" s="4">
        <v>32442</v>
      </c>
      <c r="KT974" s="4">
        <v>6658</v>
      </c>
      <c r="KU974" s="4">
        <v>50.35</v>
      </c>
      <c r="KV974" s="4">
        <v>-27.800000000000004</v>
      </c>
      <c r="KW974" s="4">
        <v>3383</v>
      </c>
      <c r="KX974" s="4">
        <v>555</v>
      </c>
      <c r="KY974" s="4">
        <v>131.1</v>
      </c>
      <c r="KZ974" s="4">
        <v>18.799999999999997</v>
      </c>
      <c r="LA974" s="4">
        <v>7106</v>
      </c>
      <c r="LB974" s="4">
        <v>2819</v>
      </c>
      <c r="LC974" s="4">
        <v>65.45</v>
      </c>
      <c r="LD974" s="4">
        <v>-32.149999999999991</v>
      </c>
    </row>
    <row r="975" spans="1:316" x14ac:dyDescent="0.25">
      <c r="A975" s="171">
        <v>44071.404552546293</v>
      </c>
      <c r="B975" s="172">
        <v>0.40347222222222223</v>
      </c>
      <c r="C975" s="4">
        <v>11633.45</v>
      </c>
      <c r="D975" s="4">
        <v>11650</v>
      </c>
      <c r="E975" s="173">
        <v>54.850000000000009</v>
      </c>
      <c r="F975" s="173">
        <v>-104.05000000000001</v>
      </c>
      <c r="G975" s="173">
        <v>313.89999999999998</v>
      </c>
      <c r="H975" s="173">
        <v>1058.8499999999997</v>
      </c>
      <c r="I975" s="173">
        <v>-3090.1000000000004</v>
      </c>
      <c r="J975" s="173">
        <v>4148.95</v>
      </c>
      <c r="K975" s="127">
        <v>12.86</v>
      </c>
      <c r="L975" s="127">
        <v>17.77</v>
      </c>
      <c r="M975" s="127">
        <v>-2.8600000000000012</v>
      </c>
      <c r="N975" s="127">
        <v>-1.9999999999999574E-2</v>
      </c>
      <c r="O975" s="127">
        <v>-0.3122848496559496</v>
      </c>
      <c r="P975" s="127">
        <v>0.75056639412032755</v>
      </c>
      <c r="Q975" s="127">
        <v>1.2479000604158952</v>
      </c>
      <c r="R975" s="4">
        <v>31509</v>
      </c>
      <c r="S975" s="4">
        <v>36097</v>
      </c>
      <c r="T975" s="173">
        <v>11646.25</v>
      </c>
      <c r="U975" s="173">
        <v>-3.0166666666682431</v>
      </c>
      <c r="V975" s="4">
        <v>170023</v>
      </c>
      <c r="W975" s="4">
        <v>-4877</v>
      </c>
      <c r="X975" s="173">
        <v>12.799999999999272</v>
      </c>
      <c r="Y975" s="126">
        <v>11133</v>
      </c>
      <c r="Z975" s="126">
        <v>38967</v>
      </c>
      <c r="AA975" s="126">
        <v>50100</v>
      </c>
      <c r="AB975" s="126">
        <v>4588</v>
      </c>
      <c r="AC975" s="126">
        <v>14191</v>
      </c>
      <c r="AD975" s="176" t="e">
        <v>#REF!</v>
      </c>
      <c r="AE975" s="177">
        <v>0.36267380536360005</v>
      </c>
      <c r="AF975" s="177">
        <v>1.4426562345553772E-2</v>
      </c>
      <c r="AG975" s="177">
        <v>0.88491778401815269</v>
      </c>
      <c r="AH975" s="177">
        <v>-2.5976811333485159</v>
      </c>
      <c r="AI975" s="127">
        <v>0.23106436953733295</v>
      </c>
      <c r="AJ975" s="127" t="s">
        <v>21</v>
      </c>
      <c r="AK975" s="4">
        <v>0</v>
      </c>
      <c r="AL975" s="178">
        <v>11600</v>
      </c>
      <c r="AM975" s="178">
        <v>11500</v>
      </c>
      <c r="AN975" s="178">
        <v>11400</v>
      </c>
      <c r="AO975" s="178">
        <v>11800</v>
      </c>
      <c r="AS975" s="4">
        <v>1.9858830845771145</v>
      </c>
      <c r="AT975" s="4">
        <v>2.0854779411764706</v>
      </c>
      <c r="AU975" s="4">
        <v>0.91553615665919552</v>
      </c>
      <c r="AV975" s="4">
        <v>0.25273690406121246</v>
      </c>
      <c r="AW975" s="4">
        <v>0.18836149101635827</v>
      </c>
      <c r="AX975" s="4">
        <v>3.0256338422748285E-2</v>
      </c>
      <c r="AY975" s="4">
        <v>18.303260869565218</v>
      </c>
      <c r="AZ975" s="4">
        <v>173.14285714285714</v>
      </c>
      <c r="BA975" s="4">
        <v>26.076923076923077</v>
      </c>
      <c r="BB975" s="4">
        <v>23</v>
      </c>
      <c r="BC975" s="4">
        <v>16.850114416475972</v>
      </c>
      <c r="BD975" s="4">
        <v>84.674999999999997</v>
      </c>
      <c r="BE975" s="4">
        <v>7.6998254799301922</v>
      </c>
      <c r="BF975" s="4">
        <v>21.080985915492956</v>
      </c>
      <c r="BG975" s="4">
        <v>4.2775323187694321</v>
      </c>
      <c r="BH975" s="4">
        <v>4.1433224755700326</v>
      </c>
      <c r="BI975" s="4">
        <v>3</v>
      </c>
      <c r="BJ975" s="4">
        <v>0</v>
      </c>
      <c r="BK975" s="4">
        <v>1614.9</v>
      </c>
      <c r="BL975" s="4">
        <v>39.900000000000091</v>
      </c>
      <c r="BM975" s="4">
        <v>7585</v>
      </c>
      <c r="BN975" s="4">
        <v>151</v>
      </c>
      <c r="BO975" s="4">
        <v>1.8</v>
      </c>
      <c r="BP975" s="4">
        <v>-0.74999999999999978</v>
      </c>
      <c r="BQ975" s="4">
        <v>0</v>
      </c>
      <c r="BR975" s="4">
        <v>0</v>
      </c>
      <c r="BS975" s="4">
        <v>0</v>
      </c>
      <c r="BT975" s="4">
        <v>0</v>
      </c>
      <c r="BU975" s="4">
        <v>56</v>
      </c>
      <c r="BV975" s="4">
        <v>0</v>
      </c>
      <c r="BW975" s="4">
        <v>0</v>
      </c>
      <c r="BX975" s="4">
        <v>0</v>
      </c>
      <c r="BY975" s="4">
        <v>23</v>
      </c>
      <c r="BZ975" s="4">
        <v>0</v>
      </c>
      <c r="CA975" s="4">
        <v>0</v>
      </c>
      <c r="CB975" s="4">
        <v>0</v>
      </c>
      <c r="CC975" s="4">
        <v>483</v>
      </c>
      <c r="CD975" s="4">
        <v>110</v>
      </c>
      <c r="CE975" s="4">
        <v>1.95</v>
      </c>
      <c r="CF975" s="4">
        <v>-0.95</v>
      </c>
      <c r="CG975" s="4">
        <v>0</v>
      </c>
      <c r="CH975" s="4">
        <v>0</v>
      </c>
      <c r="CI975" s="4">
        <v>0</v>
      </c>
      <c r="CJ975" s="4">
        <v>0</v>
      </c>
      <c r="CK975" s="4">
        <v>0</v>
      </c>
      <c r="CL975" s="4">
        <v>0</v>
      </c>
      <c r="CM975" s="4">
        <v>0</v>
      </c>
      <c r="CN975" s="4">
        <v>0</v>
      </c>
      <c r="CO975" s="4">
        <v>11</v>
      </c>
      <c r="CP975" s="4">
        <v>0</v>
      </c>
      <c r="CQ975" s="4">
        <v>0</v>
      </c>
      <c r="CR975" s="4">
        <v>0</v>
      </c>
      <c r="CS975" s="4">
        <v>1543</v>
      </c>
      <c r="CT975" s="4">
        <v>-90</v>
      </c>
      <c r="CU975" s="4">
        <v>2.2000000000000002</v>
      </c>
      <c r="CV975" s="4">
        <v>-0.89999999999999991</v>
      </c>
      <c r="CW975" s="4">
        <v>0</v>
      </c>
      <c r="CX975" s="4">
        <v>0</v>
      </c>
      <c r="CY975" s="4">
        <v>0</v>
      </c>
      <c r="CZ975" s="4">
        <v>0</v>
      </c>
      <c r="DA975" s="4">
        <v>28</v>
      </c>
      <c r="DB975" s="4">
        <v>0</v>
      </c>
      <c r="DC975" s="4">
        <v>2.4</v>
      </c>
      <c r="DD975" s="4">
        <v>-2.0500000000000003</v>
      </c>
      <c r="DE975" s="4">
        <v>29</v>
      </c>
      <c r="DF975" s="4">
        <v>0</v>
      </c>
      <c r="DG975" s="4">
        <v>0</v>
      </c>
      <c r="DH975" s="4">
        <v>0</v>
      </c>
      <c r="DI975" s="4">
        <v>2125</v>
      </c>
      <c r="DJ975" s="4">
        <v>-119</v>
      </c>
      <c r="DK975" s="4">
        <v>2.4</v>
      </c>
      <c r="DL975" s="4">
        <v>-1.0500000000000003</v>
      </c>
      <c r="DM975" s="4">
        <v>0</v>
      </c>
      <c r="DN975" s="4">
        <v>0</v>
      </c>
      <c r="DO975" s="4">
        <v>0</v>
      </c>
      <c r="DP975" s="4">
        <v>0</v>
      </c>
      <c r="DQ975" s="4">
        <v>1</v>
      </c>
      <c r="DR975" s="4">
        <v>0</v>
      </c>
      <c r="DS975" s="4">
        <v>2.65</v>
      </c>
      <c r="DT975" s="4">
        <v>-2.15</v>
      </c>
      <c r="DU975" s="4">
        <v>1</v>
      </c>
      <c r="DV975" s="4">
        <v>0</v>
      </c>
      <c r="DW975" s="4">
        <v>0</v>
      </c>
      <c r="DX975" s="4">
        <v>0</v>
      </c>
      <c r="DY975" s="4">
        <v>3440</v>
      </c>
      <c r="DZ975" s="4">
        <v>-156</v>
      </c>
      <c r="EA975" s="4">
        <v>2.75</v>
      </c>
      <c r="EB975" s="4">
        <v>-1.1000000000000001</v>
      </c>
      <c r="EC975" s="4">
        <v>0</v>
      </c>
      <c r="ED975" s="4">
        <v>0</v>
      </c>
      <c r="EE975" s="4">
        <v>0</v>
      </c>
      <c r="EF975" s="4">
        <v>0</v>
      </c>
      <c r="EG975" s="4">
        <v>127</v>
      </c>
      <c r="EH975" s="4">
        <v>120</v>
      </c>
      <c r="EI975" s="4">
        <v>2.9</v>
      </c>
      <c r="EJ975" s="4">
        <v>-1.8000000000000003</v>
      </c>
      <c r="EK975" s="4">
        <v>101</v>
      </c>
      <c r="EL975" s="4">
        <v>0</v>
      </c>
      <c r="EM975" s="4">
        <v>0</v>
      </c>
      <c r="EN975" s="4">
        <v>0</v>
      </c>
      <c r="EO975" s="4">
        <v>18660</v>
      </c>
      <c r="EP975" s="4">
        <v>-243</v>
      </c>
      <c r="EQ975" s="4">
        <v>3.25</v>
      </c>
      <c r="ER975" s="4">
        <v>-1.2000000000000002</v>
      </c>
      <c r="ES975" s="4">
        <v>0</v>
      </c>
      <c r="ET975" s="4">
        <v>0</v>
      </c>
      <c r="EU975" s="4">
        <v>1066.3</v>
      </c>
      <c r="EV975" s="4">
        <v>395.44999999999993</v>
      </c>
      <c r="EW975" s="4">
        <v>206</v>
      </c>
      <c r="EX975" s="4">
        <v>180</v>
      </c>
      <c r="EY975" s="4">
        <v>3.45</v>
      </c>
      <c r="EZ975" s="4">
        <v>-1.5</v>
      </c>
      <c r="FA975" s="4">
        <v>26</v>
      </c>
      <c r="FB975" s="4">
        <v>0</v>
      </c>
      <c r="FC975" s="4">
        <v>1025.05</v>
      </c>
      <c r="FD975" s="4">
        <v>63.599999999999909</v>
      </c>
      <c r="FE975" s="4">
        <v>5595</v>
      </c>
      <c r="FF975" s="4">
        <v>446</v>
      </c>
      <c r="FG975" s="4">
        <v>3.7</v>
      </c>
      <c r="FH975" s="4">
        <v>-1.4500000000000002</v>
      </c>
      <c r="FI975" s="4">
        <v>0</v>
      </c>
      <c r="FJ975" s="4">
        <v>0</v>
      </c>
      <c r="FK975" s="4">
        <v>0</v>
      </c>
      <c r="FL975" s="4">
        <v>0</v>
      </c>
      <c r="FM975" s="4">
        <v>28</v>
      </c>
      <c r="FN975" s="4">
        <v>15</v>
      </c>
      <c r="FO975" s="4">
        <v>3.9</v>
      </c>
      <c r="FP975" s="4">
        <v>-1.8000000000000003</v>
      </c>
      <c r="FQ975" s="4">
        <v>10</v>
      </c>
      <c r="FR975" s="4">
        <v>1</v>
      </c>
      <c r="FS975" s="4">
        <v>923.85</v>
      </c>
      <c r="FT975" s="4">
        <v>58.5</v>
      </c>
      <c r="FU975" s="4">
        <v>16692</v>
      </c>
      <c r="FV975" s="4">
        <v>67</v>
      </c>
      <c r="FW975" s="4">
        <v>4.2</v>
      </c>
      <c r="FX975" s="4">
        <v>-1.8499999999999996</v>
      </c>
      <c r="FY975" s="4">
        <v>0</v>
      </c>
      <c r="FZ975" s="4">
        <v>0</v>
      </c>
      <c r="GA975" s="4">
        <v>0</v>
      </c>
      <c r="GB975" s="4">
        <v>0</v>
      </c>
      <c r="GC975" s="4">
        <v>367</v>
      </c>
      <c r="GD975" s="4">
        <v>46</v>
      </c>
      <c r="GE975" s="4">
        <v>4.3499999999999996</v>
      </c>
      <c r="GF975" s="4">
        <v>-2</v>
      </c>
      <c r="GG975" s="4">
        <v>316</v>
      </c>
      <c r="GH975" s="4">
        <v>0</v>
      </c>
      <c r="GI975" s="4">
        <v>0</v>
      </c>
      <c r="GJ975" s="4">
        <v>0</v>
      </c>
      <c r="GK975" s="4">
        <v>11215</v>
      </c>
      <c r="GL975" s="4">
        <v>782</v>
      </c>
      <c r="GM975" s="4">
        <v>4.7</v>
      </c>
      <c r="GN975" s="4">
        <v>-2.2000000000000002</v>
      </c>
      <c r="GO975" s="4">
        <v>0</v>
      </c>
      <c r="GP975" s="4">
        <v>0</v>
      </c>
      <c r="GQ975" s="4">
        <v>768.5</v>
      </c>
      <c r="GR975" s="4">
        <v>233</v>
      </c>
      <c r="GS975" s="4">
        <v>318</v>
      </c>
      <c r="GT975" s="4">
        <v>7</v>
      </c>
      <c r="GU975" s="4">
        <v>5.05</v>
      </c>
      <c r="GV975" s="4">
        <v>-2.5499999999999998</v>
      </c>
      <c r="GW975" s="4">
        <v>278</v>
      </c>
      <c r="GX975" s="4">
        <v>0</v>
      </c>
      <c r="GY975" s="4">
        <v>0</v>
      </c>
      <c r="GZ975" s="4">
        <v>0</v>
      </c>
      <c r="HA975" s="4">
        <v>8820</v>
      </c>
      <c r="HB975" s="4">
        <v>-296</v>
      </c>
      <c r="HC975" s="4">
        <v>5.25</v>
      </c>
      <c r="HD975" s="4">
        <v>-2.9000000000000004</v>
      </c>
      <c r="HE975" s="4">
        <v>1</v>
      </c>
      <c r="HF975" s="4">
        <v>0</v>
      </c>
      <c r="HG975" s="4">
        <v>0</v>
      </c>
      <c r="HH975" s="4">
        <v>0</v>
      </c>
      <c r="HI975" s="4">
        <v>1107</v>
      </c>
      <c r="HJ975" s="4">
        <v>-56</v>
      </c>
      <c r="HK975" s="4">
        <v>5.65</v>
      </c>
      <c r="HL975" s="4">
        <v>-3.3499999999999996</v>
      </c>
      <c r="HM975" s="4">
        <v>920</v>
      </c>
      <c r="HN975" s="4">
        <v>17</v>
      </c>
      <c r="HO975" s="4">
        <v>625</v>
      </c>
      <c r="HP975" s="4">
        <v>52.450000000000045</v>
      </c>
      <c r="HQ975" s="4">
        <v>16839</v>
      </c>
      <c r="HR975" s="4">
        <v>2110</v>
      </c>
      <c r="HS975" s="4">
        <v>6.3</v>
      </c>
      <c r="HT975" s="4">
        <v>-4.1499999999999995</v>
      </c>
      <c r="HU975" s="4">
        <v>7</v>
      </c>
      <c r="HV975" s="4">
        <v>0</v>
      </c>
      <c r="HW975" s="4">
        <v>572.6</v>
      </c>
      <c r="HX975" s="4">
        <v>22.600000000000023</v>
      </c>
      <c r="HY975" s="4">
        <v>1212</v>
      </c>
      <c r="HZ975" s="4">
        <v>201</v>
      </c>
      <c r="IA975" s="4">
        <v>7.05</v>
      </c>
      <c r="IB975" s="4">
        <v>-5.0000000000000009</v>
      </c>
      <c r="IC975" s="4">
        <v>403</v>
      </c>
      <c r="ID975" s="4">
        <v>1</v>
      </c>
      <c r="IE975" s="4">
        <v>527.6</v>
      </c>
      <c r="IF975" s="4">
        <v>54.950000000000045</v>
      </c>
      <c r="IG975" s="4">
        <v>10509</v>
      </c>
      <c r="IH975" s="4">
        <v>-372</v>
      </c>
      <c r="II975" s="4">
        <v>8.1</v>
      </c>
      <c r="IJ975" s="4">
        <v>-6.0500000000000007</v>
      </c>
      <c r="IK975" s="4">
        <v>71</v>
      </c>
      <c r="IL975" s="4">
        <v>0</v>
      </c>
      <c r="IM975" s="4">
        <v>474.9</v>
      </c>
      <c r="IN975" s="4">
        <v>37.849999999999966</v>
      </c>
      <c r="IO975" s="4">
        <v>1633</v>
      </c>
      <c r="IP975" s="4">
        <v>-103</v>
      </c>
      <c r="IQ975" s="4">
        <v>9.5</v>
      </c>
      <c r="IR975" s="4">
        <v>-7.6000000000000014</v>
      </c>
      <c r="IS975" s="4">
        <v>874</v>
      </c>
      <c r="IT975" s="4">
        <v>-5</v>
      </c>
      <c r="IU975" s="4">
        <v>432</v>
      </c>
      <c r="IV975" s="4">
        <v>46.899999999999977</v>
      </c>
      <c r="IW975" s="4">
        <v>14727</v>
      </c>
      <c r="IX975" s="4">
        <v>1211</v>
      </c>
      <c r="IY975" s="4">
        <v>11.6</v>
      </c>
      <c r="IZ975" s="4">
        <v>-9.15</v>
      </c>
      <c r="JA975" s="4">
        <v>40</v>
      </c>
      <c r="JB975" s="4">
        <v>-12</v>
      </c>
      <c r="JC975" s="4">
        <v>388</v>
      </c>
      <c r="JD975" s="4">
        <v>44.199999999999989</v>
      </c>
      <c r="JE975" s="4">
        <v>3387</v>
      </c>
      <c r="JF975" s="4">
        <v>592</v>
      </c>
      <c r="JG975" s="4">
        <v>14.25</v>
      </c>
      <c r="JH975" s="4">
        <v>-11.2</v>
      </c>
      <c r="JI975" s="4">
        <v>2292</v>
      </c>
      <c r="JJ975" s="4">
        <v>-67</v>
      </c>
      <c r="JK975" s="4">
        <v>339.4</v>
      </c>
      <c r="JL975" s="4">
        <v>44.099999999999966</v>
      </c>
      <c r="JM975" s="4">
        <v>17648</v>
      </c>
      <c r="JN975" s="4">
        <v>2319</v>
      </c>
      <c r="JO975" s="4">
        <v>17.95</v>
      </c>
      <c r="JP975" s="4">
        <v>-13.8</v>
      </c>
      <c r="JQ975" s="5">
        <v>284</v>
      </c>
      <c r="JR975" s="4">
        <v>10</v>
      </c>
      <c r="JS975" s="4">
        <v>293.45</v>
      </c>
      <c r="JT975" s="4">
        <v>40.799999999999983</v>
      </c>
      <c r="JU975" s="4">
        <v>5987</v>
      </c>
      <c r="JV975" s="4">
        <v>859</v>
      </c>
      <c r="JW975" s="4">
        <v>22.65</v>
      </c>
      <c r="JX975" s="4">
        <v>-16.350000000000001</v>
      </c>
      <c r="JY975" s="4">
        <v>6111</v>
      </c>
      <c r="JZ975" s="4">
        <v>98</v>
      </c>
      <c r="KA975" s="4">
        <v>248.05</v>
      </c>
      <c r="KB975" s="4">
        <v>32.75</v>
      </c>
      <c r="KC975" s="4">
        <v>26140</v>
      </c>
      <c r="KD975" s="4">
        <v>2580</v>
      </c>
      <c r="KE975" s="4">
        <v>29.45</v>
      </c>
      <c r="KF975" s="4">
        <v>-19.7</v>
      </c>
      <c r="KG975" s="4">
        <v>1535</v>
      </c>
      <c r="KH975" s="4">
        <v>146</v>
      </c>
      <c r="KI975" s="4">
        <v>208.5</v>
      </c>
      <c r="KJ975" s="4">
        <v>31.050000000000011</v>
      </c>
      <c r="KK975" s="4">
        <v>6360</v>
      </c>
      <c r="KL975" s="4">
        <v>2360</v>
      </c>
      <c r="KM975" s="4">
        <v>38.200000000000003</v>
      </c>
      <c r="KN975" s="4">
        <v>-23.9</v>
      </c>
      <c r="KO975" s="4">
        <v>16080</v>
      </c>
      <c r="KP975" s="4">
        <v>531</v>
      </c>
      <c r="KQ975" s="4">
        <v>169.65</v>
      </c>
      <c r="KR975" s="4">
        <v>25.900000000000006</v>
      </c>
      <c r="KS975" s="4">
        <v>31933</v>
      </c>
      <c r="KT975" s="4">
        <v>6149</v>
      </c>
      <c r="KU975" s="4">
        <v>49.8</v>
      </c>
      <c r="KV975" s="4">
        <v>-28.350000000000009</v>
      </c>
      <c r="KW975" s="4">
        <v>3264</v>
      </c>
      <c r="KX975" s="4">
        <v>436</v>
      </c>
      <c r="KY975" s="4">
        <v>133.6</v>
      </c>
      <c r="KZ975" s="4">
        <v>21.299999999999997</v>
      </c>
      <c r="LA975" s="4">
        <v>6807</v>
      </c>
      <c r="LB975" s="4">
        <v>2520</v>
      </c>
      <c r="LC975" s="4">
        <v>64.650000000000006</v>
      </c>
      <c r="LD975" s="4">
        <v>-32.949999999999989</v>
      </c>
    </row>
    <row r="976" spans="1:316" x14ac:dyDescent="0.25">
      <c r="A976" s="171">
        <v>44071.402630671299</v>
      </c>
      <c r="B976" s="172">
        <v>0.39861111111111108</v>
      </c>
      <c r="C976" s="4">
        <v>11625.25</v>
      </c>
      <c r="D976" s="4">
        <v>11650</v>
      </c>
      <c r="E976" s="173">
        <v>61.199999999999982</v>
      </c>
      <c r="F976" s="173">
        <v>-107</v>
      </c>
      <c r="G976" s="173">
        <v>313.89999999999998</v>
      </c>
      <c r="H976" s="173">
        <v>1024.3500000000006</v>
      </c>
      <c r="I976" s="173">
        <v>-3103.25</v>
      </c>
      <c r="J976" s="173">
        <v>4127.6000000000004</v>
      </c>
      <c r="K976" s="127">
        <v>12.69</v>
      </c>
      <c r="L976" s="127">
        <v>18</v>
      </c>
      <c r="M976" s="127">
        <v>-3.0300000000000011</v>
      </c>
      <c r="N976" s="127">
        <v>0.21000000000000085</v>
      </c>
      <c r="O976" s="127">
        <v>-0.32137156418094859</v>
      </c>
      <c r="P976" s="127">
        <v>0.81311547034635567</v>
      </c>
      <c r="Q976" s="127">
        <v>1.2503788894032797</v>
      </c>
      <c r="R976" s="4">
        <v>31470</v>
      </c>
      <c r="S976" s="4">
        <v>36557</v>
      </c>
      <c r="T976" s="173">
        <v>11639.916666666666</v>
      </c>
      <c r="U976" s="173">
        <v>0.18333333333430346</v>
      </c>
      <c r="V976" s="4">
        <v>167189</v>
      </c>
      <c r="W976" s="4">
        <v>-3641</v>
      </c>
      <c r="X976" s="173">
        <v>14.66666666666606</v>
      </c>
      <c r="Y976" s="173">
        <v>14458</v>
      </c>
      <c r="Z976" s="173">
        <v>38913</v>
      </c>
      <c r="AA976" s="173">
        <v>53371</v>
      </c>
      <c r="AB976" s="4">
        <v>5087</v>
      </c>
      <c r="AC976" s="4">
        <v>14191</v>
      </c>
      <c r="AD976" s="176" t="e">
        <v>#REF!</v>
      </c>
      <c r="AE976" s="177">
        <v>0.32849775904118289</v>
      </c>
      <c r="AF976" s="177">
        <v>1.5713924989568182E-2</v>
      </c>
      <c r="AG976" s="177">
        <v>0.83673639243979103</v>
      </c>
      <c r="AH976" s="177">
        <v>-1.8703021788914369</v>
      </c>
      <c r="AI976" s="127">
        <v>0.19420234050971857</v>
      </c>
      <c r="AJ976" s="127" t="s">
        <v>21</v>
      </c>
      <c r="AK976" s="4">
        <v>0</v>
      </c>
      <c r="AL976" s="178">
        <v>11600</v>
      </c>
      <c r="AM976" s="178">
        <v>11500</v>
      </c>
      <c r="AN976" s="178">
        <v>11400</v>
      </c>
      <c r="AO976" s="178">
        <v>11800</v>
      </c>
      <c r="AS976" s="4">
        <v>1.9858830845771145</v>
      </c>
      <c r="AT976" s="4">
        <v>2.0854779411764706</v>
      </c>
      <c r="AU976" s="4">
        <v>0.91553615665919552</v>
      </c>
      <c r="AV976" s="4">
        <v>0.25273690406121246</v>
      </c>
      <c r="AW976" s="4">
        <v>0.18836149101635827</v>
      </c>
      <c r="AX976" s="4">
        <v>3.0256338422748285E-2</v>
      </c>
      <c r="AY976" s="4">
        <v>18.303260869565218</v>
      </c>
      <c r="AZ976" s="4">
        <v>173.14285714285714</v>
      </c>
      <c r="BA976" s="4">
        <v>26.076923076923077</v>
      </c>
      <c r="BB976" s="4">
        <v>23</v>
      </c>
      <c r="BC976" s="4">
        <v>16.792474344355757</v>
      </c>
      <c r="BD976" s="4">
        <v>75.266666666666666</v>
      </c>
      <c r="BE976" s="4">
        <v>7.6998254799301922</v>
      </c>
      <c r="BF976" s="4">
        <v>21.080985915492956</v>
      </c>
      <c r="BG976" s="4">
        <v>4.2775323187694321</v>
      </c>
      <c r="BH976" s="4">
        <v>4.1842105263157894</v>
      </c>
      <c r="BI976" s="4">
        <v>3</v>
      </c>
      <c r="BJ976" s="4">
        <v>0</v>
      </c>
      <c r="BK976" s="4">
        <v>0</v>
      </c>
      <c r="BL976" s="4">
        <v>0</v>
      </c>
      <c r="BM976" s="4">
        <v>7577</v>
      </c>
      <c r="BN976" s="4">
        <v>143</v>
      </c>
      <c r="BO976" s="4">
        <v>1.75</v>
      </c>
      <c r="BP976" s="4">
        <v>-0.79999999999999982</v>
      </c>
      <c r="BQ976" s="4">
        <v>0</v>
      </c>
      <c r="BR976" s="4">
        <v>0</v>
      </c>
      <c r="BS976" s="4">
        <v>0</v>
      </c>
      <c r="BT976" s="4">
        <v>0</v>
      </c>
      <c r="BU976" s="4">
        <v>56</v>
      </c>
      <c r="BV976" s="4">
        <v>0</v>
      </c>
      <c r="BW976" s="4">
        <v>0</v>
      </c>
      <c r="BX976" s="4">
        <v>0</v>
      </c>
      <c r="BY976" s="4">
        <v>23</v>
      </c>
      <c r="BZ976" s="4">
        <v>0</v>
      </c>
      <c r="CA976" s="4">
        <v>0</v>
      </c>
      <c r="CB976" s="4">
        <v>0</v>
      </c>
      <c r="CC976" s="4">
        <v>483</v>
      </c>
      <c r="CD976" s="4">
        <v>110</v>
      </c>
      <c r="CE976" s="4">
        <v>1.95</v>
      </c>
      <c r="CF976" s="4">
        <v>-0.95</v>
      </c>
      <c r="CG976" s="4">
        <v>0</v>
      </c>
      <c r="CH976" s="4">
        <v>0</v>
      </c>
      <c r="CI976" s="4">
        <v>0</v>
      </c>
      <c r="CJ976" s="4">
        <v>0</v>
      </c>
      <c r="CK976" s="4">
        <v>0</v>
      </c>
      <c r="CL976" s="4">
        <v>0</v>
      </c>
      <c r="CM976" s="4">
        <v>0</v>
      </c>
      <c r="CN976" s="4">
        <v>0</v>
      </c>
      <c r="CO976" s="4">
        <v>11</v>
      </c>
      <c r="CP976" s="4">
        <v>0</v>
      </c>
      <c r="CQ976" s="4">
        <v>0</v>
      </c>
      <c r="CR976" s="4">
        <v>0</v>
      </c>
      <c r="CS976" s="4">
        <v>1646</v>
      </c>
      <c r="CT976" s="4">
        <v>13</v>
      </c>
      <c r="CU976" s="4">
        <v>2.15</v>
      </c>
      <c r="CV976" s="4">
        <v>-0.95000000000000018</v>
      </c>
      <c r="CW976" s="4">
        <v>0</v>
      </c>
      <c r="CX976" s="4">
        <v>0</v>
      </c>
      <c r="CY976" s="4">
        <v>0</v>
      </c>
      <c r="CZ976" s="4">
        <v>0</v>
      </c>
      <c r="DA976" s="4">
        <v>28</v>
      </c>
      <c r="DB976" s="4">
        <v>0</v>
      </c>
      <c r="DC976" s="4">
        <v>2.4</v>
      </c>
      <c r="DD976" s="4">
        <v>-2.0500000000000003</v>
      </c>
      <c r="DE976" s="4">
        <v>29</v>
      </c>
      <c r="DF976" s="4">
        <v>0</v>
      </c>
      <c r="DG976" s="4">
        <v>0</v>
      </c>
      <c r="DH976" s="4">
        <v>0</v>
      </c>
      <c r="DI976" s="4">
        <v>2171</v>
      </c>
      <c r="DJ976" s="4">
        <v>-73</v>
      </c>
      <c r="DK976" s="4">
        <v>2.4500000000000002</v>
      </c>
      <c r="DL976" s="4">
        <v>-1</v>
      </c>
      <c r="DM976" s="4">
        <v>0</v>
      </c>
      <c r="DN976" s="4">
        <v>0</v>
      </c>
      <c r="DO976" s="4">
        <v>0</v>
      </c>
      <c r="DP976" s="4">
        <v>0</v>
      </c>
      <c r="DQ976" s="4">
        <v>1</v>
      </c>
      <c r="DR976" s="4">
        <v>0</v>
      </c>
      <c r="DS976" s="4">
        <v>2.65</v>
      </c>
      <c r="DT976" s="4">
        <v>-2.15</v>
      </c>
      <c r="DU976" s="4">
        <v>1</v>
      </c>
      <c r="DV976" s="4">
        <v>0</v>
      </c>
      <c r="DW976" s="4">
        <v>0</v>
      </c>
      <c r="DX976" s="4">
        <v>0</v>
      </c>
      <c r="DY976" s="4">
        <v>3505</v>
      </c>
      <c r="DZ976" s="4">
        <v>-91</v>
      </c>
      <c r="EA976" s="4">
        <v>2.8</v>
      </c>
      <c r="EB976" s="4">
        <v>-1.0500000000000003</v>
      </c>
      <c r="EC976" s="4">
        <v>0</v>
      </c>
      <c r="ED976" s="4">
        <v>0</v>
      </c>
      <c r="EE976" s="4">
        <v>0</v>
      </c>
      <c r="EF976" s="4">
        <v>0</v>
      </c>
      <c r="EG976" s="4">
        <v>127</v>
      </c>
      <c r="EH976" s="4">
        <v>120</v>
      </c>
      <c r="EI976" s="4">
        <v>3</v>
      </c>
      <c r="EJ976" s="4">
        <v>-1.7000000000000002</v>
      </c>
      <c r="EK976" s="4">
        <v>101</v>
      </c>
      <c r="EL976" s="4">
        <v>0</v>
      </c>
      <c r="EM976" s="4">
        <v>0</v>
      </c>
      <c r="EN976" s="4">
        <v>0</v>
      </c>
      <c r="EO976" s="4">
        <v>18660</v>
      </c>
      <c r="EP976" s="4">
        <v>-243</v>
      </c>
      <c r="EQ976" s="4">
        <v>3.25</v>
      </c>
      <c r="ER976" s="4">
        <v>-1.2000000000000002</v>
      </c>
      <c r="ES976" s="4">
        <v>0</v>
      </c>
      <c r="ET976" s="4">
        <v>0</v>
      </c>
      <c r="EU976" s="4">
        <v>1066.3</v>
      </c>
      <c r="EV976" s="4">
        <v>395.44999999999993</v>
      </c>
      <c r="EW976" s="4">
        <v>206</v>
      </c>
      <c r="EX976" s="4">
        <v>180</v>
      </c>
      <c r="EY976" s="4">
        <v>3.45</v>
      </c>
      <c r="EZ976" s="4">
        <v>-1.5</v>
      </c>
      <c r="FA976" s="4">
        <v>26</v>
      </c>
      <c r="FB976" s="4">
        <v>0</v>
      </c>
      <c r="FC976" s="4">
        <v>1025.05</v>
      </c>
      <c r="FD976" s="4">
        <v>63.599999999999909</v>
      </c>
      <c r="FE976" s="4">
        <v>5595</v>
      </c>
      <c r="FF976" s="4">
        <v>446</v>
      </c>
      <c r="FG976" s="4">
        <v>3.65</v>
      </c>
      <c r="FH976" s="4">
        <v>-1.5000000000000004</v>
      </c>
      <c r="FI976" s="4">
        <v>0</v>
      </c>
      <c r="FJ976" s="4">
        <v>0</v>
      </c>
      <c r="FK976" s="4">
        <v>0</v>
      </c>
      <c r="FL976" s="4">
        <v>0</v>
      </c>
      <c r="FM976" s="4">
        <v>28</v>
      </c>
      <c r="FN976" s="4">
        <v>15</v>
      </c>
      <c r="FO976" s="4">
        <v>3.9</v>
      </c>
      <c r="FP976" s="4">
        <v>-1.8000000000000003</v>
      </c>
      <c r="FQ976" s="4">
        <v>10</v>
      </c>
      <c r="FR976" s="4">
        <v>1</v>
      </c>
      <c r="FS976" s="4">
        <v>923.85</v>
      </c>
      <c r="FT976" s="4">
        <v>58.5</v>
      </c>
      <c r="FU976" s="4">
        <v>16804</v>
      </c>
      <c r="FV976" s="4">
        <v>179</v>
      </c>
      <c r="FW976" s="4">
        <v>4.1500000000000004</v>
      </c>
      <c r="FX976" s="4">
        <v>-1.8999999999999995</v>
      </c>
      <c r="FY976" s="4">
        <v>0</v>
      </c>
      <c r="FZ976" s="4">
        <v>0</v>
      </c>
      <c r="GA976" s="4">
        <v>0</v>
      </c>
      <c r="GB976" s="4">
        <v>0</v>
      </c>
      <c r="GC976" s="4">
        <v>367</v>
      </c>
      <c r="GD976" s="4">
        <v>46</v>
      </c>
      <c r="GE976" s="4">
        <v>4.3499999999999996</v>
      </c>
      <c r="GF976" s="4">
        <v>-2</v>
      </c>
      <c r="GG976" s="4">
        <v>316</v>
      </c>
      <c r="GH976" s="4">
        <v>0</v>
      </c>
      <c r="GI976" s="4">
        <v>0</v>
      </c>
      <c r="GJ976" s="4">
        <v>0</v>
      </c>
      <c r="GK976" s="4">
        <v>11215</v>
      </c>
      <c r="GL976" s="4">
        <v>782</v>
      </c>
      <c r="GM976" s="4">
        <v>4.5999999999999996</v>
      </c>
      <c r="GN976" s="4">
        <v>-2.3000000000000007</v>
      </c>
      <c r="GO976" s="4">
        <v>0</v>
      </c>
      <c r="GP976" s="4">
        <v>0</v>
      </c>
      <c r="GQ976" s="4">
        <v>768.5</v>
      </c>
      <c r="GR976" s="4">
        <v>233</v>
      </c>
      <c r="GS976" s="4">
        <v>347</v>
      </c>
      <c r="GT976" s="4">
        <v>36</v>
      </c>
      <c r="GU976" s="4">
        <v>4.9000000000000004</v>
      </c>
      <c r="GV976" s="4">
        <v>-2.6999999999999993</v>
      </c>
      <c r="GW976" s="4">
        <v>278</v>
      </c>
      <c r="GX976" s="4">
        <v>0</v>
      </c>
      <c r="GY976" s="4">
        <v>0</v>
      </c>
      <c r="GZ976" s="4">
        <v>0</v>
      </c>
      <c r="HA976" s="4">
        <v>8820</v>
      </c>
      <c r="HB976" s="4">
        <v>-296</v>
      </c>
      <c r="HC976" s="4">
        <v>5.15</v>
      </c>
      <c r="HD976" s="4">
        <v>-3</v>
      </c>
      <c r="HE976" s="4">
        <v>1</v>
      </c>
      <c r="HF976" s="4">
        <v>0</v>
      </c>
      <c r="HG976" s="4">
        <v>0</v>
      </c>
      <c r="HH976" s="4">
        <v>0</v>
      </c>
      <c r="HI976" s="4">
        <v>1220</v>
      </c>
      <c r="HJ976" s="4">
        <v>57</v>
      </c>
      <c r="HK976" s="4">
        <v>5.55</v>
      </c>
      <c r="HL976" s="4">
        <v>-3.45</v>
      </c>
      <c r="HM976" s="4">
        <v>920</v>
      </c>
      <c r="HN976" s="4">
        <v>17</v>
      </c>
      <c r="HO976" s="4">
        <v>622</v>
      </c>
      <c r="HP976" s="4">
        <v>49.450000000000045</v>
      </c>
      <c r="HQ976" s="4">
        <v>16839</v>
      </c>
      <c r="HR976" s="4">
        <v>2110</v>
      </c>
      <c r="HS976" s="4">
        <v>6.2</v>
      </c>
      <c r="HT976" s="4">
        <v>-4.2499999999999991</v>
      </c>
      <c r="HU976" s="4">
        <v>7</v>
      </c>
      <c r="HV976" s="4">
        <v>0</v>
      </c>
      <c r="HW976" s="4">
        <v>572.6</v>
      </c>
      <c r="HX976" s="4">
        <v>22.600000000000023</v>
      </c>
      <c r="HY976" s="4">
        <v>1212</v>
      </c>
      <c r="HZ976" s="4">
        <v>201</v>
      </c>
      <c r="IA976" s="4">
        <v>6.9</v>
      </c>
      <c r="IB976" s="4">
        <v>-5.15</v>
      </c>
      <c r="IC976" s="4">
        <v>403</v>
      </c>
      <c r="ID976" s="4">
        <v>1</v>
      </c>
      <c r="IE976" s="4">
        <v>522</v>
      </c>
      <c r="IF976" s="4">
        <v>49.350000000000023</v>
      </c>
      <c r="IG976" s="4">
        <v>10509</v>
      </c>
      <c r="IH976" s="4">
        <v>-372</v>
      </c>
      <c r="II976" s="4">
        <v>8.15</v>
      </c>
      <c r="IJ976" s="4">
        <v>-6</v>
      </c>
      <c r="IK976" s="4">
        <v>71</v>
      </c>
      <c r="IL976" s="4">
        <v>0</v>
      </c>
      <c r="IM976" s="4">
        <v>474.9</v>
      </c>
      <c r="IN976" s="4">
        <v>37.849999999999966</v>
      </c>
      <c r="IO976" s="4">
        <v>1633</v>
      </c>
      <c r="IP976" s="4">
        <v>-103</v>
      </c>
      <c r="IQ976" s="4">
        <v>9.5</v>
      </c>
      <c r="IR976" s="4">
        <v>-7.6000000000000014</v>
      </c>
      <c r="IS976" s="4">
        <v>877</v>
      </c>
      <c r="IT976" s="4">
        <v>-2</v>
      </c>
      <c r="IU976" s="4">
        <v>434</v>
      </c>
      <c r="IV976" s="4">
        <v>48.899999999999977</v>
      </c>
      <c r="IW976" s="4">
        <v>14727</v>
      </c>
      <c r="IX976" s="4">
        <v>1211</v>
      </c>
      <c r="IY976" s="4">
        <v>11.5</v>
      </c>
      <c r="IZ976" s="4">
        <v>-9.25</v>
      </c>
      <c r="JA976" s="4">
        <v>45</v>
      </c>
      <c r="JB976" s="4">
        <v>-7</v>
      </c>
      <c r="JC976" s="4">
        <v>382.95</v>
      </c>
      <c r="JD976" s="4">
        <v>39.149999999999977</v>
      </c>
      <c r="JE976" s="4">
        <v>3387</v>
      </c>
      <c r="JF976" s="4">
        <v>592</v>
      </c>
      <c r="JG976" s="4">
        <v>14.2</v>
      </c>
      <c r="JH976" s="4">
        <v>-11.25</v>
      </c>
      <c r="JI976" s="4">
        <v>2292</v>
      </c>
      <c r="JJ976" s="4">
        <v>-67</v>
      </c>
      <c r="JK976" s="4">
        <v>340.2</v>
      </c>
      <c r="JL976" s="4">
        <v>44.899999999999977</v>
      </c>
      <c r="JM976" s="4">
        <v>17648</v>
      </c>
      <c r="JN976" s="4">
        <v>2319</v>
      </c>
      <c r="JO976" s="4">
        <v>17.850000000000001</v>
      </c>
      <c r="JP976" s="4">
        <v>-13.899999999999999</v>
      </c>
      <c r="JQ976" s="5">
        <v>284</v>
      </c>
      <c r="JR976" s="4">
        <v>10</v>
      </c>
      <c r="JS976" s="4">
        <v>293.45</v>
      </c>
      <c r="JT976" s="4">
        <v>40.799999999999983</v>
      </c>
      <c r="JU976" s="4">
        <v>5987</v>
      </c>
      <c r="JV976" s="4">
        <v>859</v>
      </c>
      <c r="JW976" s="4">
        <v>22.4</v>
      </c>
      <c r="JX976" s="4">
        <v>-16.600000000000001</v>
      </c>
      <c r="JY976" s="4">
        <v>6111</v>
      </c>
      <c r="JZ976" s="4">
        <v>98</v>
      </c>
      <c r="KA976" s="4">
        <v>251.2</v>
      </c>
      <c r="KB976" s="4">
        <v>35.899999999999977</v>
      </c>
      <c r="KC976" s="4">
        <v>26140</v>
      </c>
      <c r="KD976" s="4">
        <v>2580</v>
      </c>
      <c r="KE976" s="4">
        <v>29.2</v>
      </c>
      <c r="KF976" s="4">
        <v>-19.95</v>
      </c>
      <c r="KG976" s="4">
        <v>1520</v>
      </c>
      <c r="KH976" s="4">
        <v>131</v>
      </c>
      <c r="KI976" s="4">
        <v>209.85</v>
      </c>
      <c r="KJ976" s="4">
        <v>32.400000000000006</v>
      </c>
      <c r="KK976" s="4">
        <v>6360</v>
      </c>
      <c r="KL976" s="4">
        <v>2360</v>
      </c>
      <c r="KM976" s="4">
        <v>37.6</v>
      </c>
      <c r="KN976" s="4">
        <v>-24.5</v>
      </c>
      <c r="KO976" s="4">
        <v>16080</v>
      </c>
      <c r="KP976" s="4">
        <v>531</v>
      </c>
      <c r="KQ976" s="4">
        <v>171.7</v>
      </c>
      <c r="KR976" s="4">
        <v>27.949999999999989</v>
      </c>
      <c r="KS976" s="4">
        <v>31933</v>
      </c>
      <c r="KT976" s="4">
        <v>6149</v>
      </c>
      <c r="KU976" s="4">
        <v>48.95</v>
      </c>
      <c r="KV976" s="4">
        <v>-29.200000000000003</v>
      </c>
      <c r="KW976" s="4">
        <v>3264</v>
      </c>
      <c r="KX976" s="4">
        <v>436</v>
      </c>
      <c r="KY976" s="4">
        <v>136.05000000000001</v>
      </c>
      <c r="KZ976" s="4">
        <v>23.750000000000014</v>
      </c>
      <c r="LA976" s="4">
        <v>6807</v>
      </c>
      <c r="LB976" s="4">
        <v>2520</v>
      </c>
      <c r="LC976" s="4">
        <v>63.55</v>
      </c>
      <c r="LD976" s="4">
        <v>-34.049999999999997</v>
      </c>
    </row>
    <row r="977" spans="1:316" x14ac:dyDescent="0.25">
      <c r="A977" s="171">
        <v>44071.398631944445</v>
      </c>
      <c r="B977" s="172">
        <v>0.3972222222222222</v>
      </c>
      <c r="C977" s="4">
        <v>11626.1</v>
      </c>
      <c r="D977" s="4">
        <v>11650</v>
      </c>
      <c r="E977" s="173">
        <v>50.249999999999986</v>
      </c>
      <c r="F977" s="173">
        <v>-94.7</v>
      </c>
      <c r="G977" s="173">
        <v>313.89999999999998</v>
      </c>
      <c r="H977" s="173">
        <v>945.39999999999986</v>
      </c>
      <c r="I977" s="173">
        <v>-1943.2500000000002</v>
      </c>
      <c r="J977" s="173">
        <v>2888.65</v>
      </c>
      <c r="K977" s="127">
        <v>13.04</v>
      </c>
      <c r="L977" s="127">
        <v>17.5</v>
      </c>
      <c r="M977" s="127">
        <v>-2.6800000000000015</v>
      </c>
      <c r="N977" s="127">
        <v>-0.28999999999999915</v>
      </c>
      <c r="O977" s="127">
        <v>-0.25250249641665051</v>
      </c>
      <c r="P977" s="127">
        <v>0.60412611068714273</v>
      </c>
      <c r="Q977" s="127">
        <v>1.2527526688312018</v>
      </c>
      <c r="R977" s="4">
        <v>23074</v>
      </c>
      <c r="S977" s="4">
        <v>26526</v>
      </c>
      <c r="T977" s="173">
        <v>11639.733333333332</v>
      </c>
      <c r="U977" s="173">
        <v>3.5833333333303017</v>
      </c>
      <c r="V977" s="4">
        <v>167193</v>
      </c>
      <c r="W977" s="4">
        <v>-2927</v>
      </c>
      <c r="X977" s="173">
        <v>13.633333333331393</v>
      </c>
      <c r="Y977" s="173">
        <v>10414</v>
      </c>
      <c r="Z977" s="173">
        <v>28514</v>
      </c>
      <c r="AA977" s="173">
        <v>38928</v>
      </c>
      <c r="AB977" s="4">
        <v>3452</v>
      </c>
      <c r="AC977" s="4">
        <v>12802</v>
      </c>
      <c r="AD977" s="176" t="e">
        <v>#REF!</v>
      </c>
      <c r="AE977" s="177">
        <v>0.35252671052721973</v>
      </c>
      <c r="AF977" s="177">
        <v>1.5378231265760309E-2</v>
      </c>
      <c r="AG977" s="177">
        <v>0.95873762385027528</v>
      </c>
      <c r="AH977" s="177">
        <v>-1.5845721649011482</v>
      </c>
      <c r="AI977" s="127">
        <v>0.18865302605649675</v>
      </c>
      <c r="AJ977" s="127" t="s">
        <v>21</v>
      </c>
      <c r="AK977" s="4">
        <v>0</v>
      </c>
      <c r="AL977" s="178">
        <v>11600</v>
      </c>
      <c r="AM977" s="178">
        <v>11500</v>
      </c>
      <c r="AN977" s="178">
        <v>11400</v>
      </c>
      <c r="AO977" s="178">
        <v>11800</v>
      </c>
      <c r="AS977" s="4">
        <v>1.8685936206786784</v>
      </c>
      <c r="AT977" s="4">
        <v>1.6922393364928909</v>
      </c>
      <c r="AU977" s="4">
        <v>0.8472644685079288</v>
      </c>
      <c r="AV977" s="4">
        <v>0.18042124784739699</v>
      </c>
      <c r="AW977" s="4">
        <v>0.15315911346344691</v>
      </c>
      <c r="AX977" s="4">
        <v>3.0827067669172932E-2</v>
      </c>
      <c r="AY977" s="4">
        <v>18.241189427312776</v>
      </c>
      <c r="AZ977" s="4">
        <v>180.28571428571428</v>
      </c>
      <c r="BA977" s="4">
        <v>26.215538847117795</v>
      </c>
      <c r="BB977" s="4">
        <v>24.901408450704224</v>
      </c>
      <c r="BC977" s="4">
        <v>16.792474344355757</v>
      </c>
      <c r="BD977" s="4">
        <v>59.641509433962263</v>
      </c>
      <c r="BE977" s="4">
        <v>7.4029850746268657</v>
      </c>
      <c r="BF977" s="4">
        <v>19.82685512367491</v>
      </c>
      <c r="BG977" s="4">
        <v>4.2365483924704312</v>
      </c>
      <c r="BH977" s="4">
        <v>4.0112806901128071</v>
      </c>
      <c r="BI977" s="4">
        <v>3</v>
      </c>
      <c r="BJ977" s="4">
        <v>0</v>
      </c>
      <c r="BK977" s="4">
        <v>0</v>
      </c>
      <c r="BL977" s="4">
        <v>0</v>
      </c>
      <c r="BM977" s="4">
        <v>7619</v>
      </c>
      <c r="BN977" s="4">
        <v>185</v>
      </c>
      <c r="BO977" s="4">
        <v>1.8</v>
      </c>
      <c r="BP977" s="4">
        <v>-0.74999999999999978</v>
      </c>
      <c r="BQ977" s="4">
        <v>0</v>
      </c>
      <c r="BR977" s="4">
        <v>0</v>
      </c>
      <c r="BS977" s="4">
        <v>0</v>
      </c>
      <c r="BT977" s="4">
        <v>0</v>
      </c>
      <c r="BU977" s="4">
        <v>56</v>
      </c>
      <c r="BV977" s="4">
        <v>0</v>
      </c>
      <c r="BW977" s="4">
        <v>0</v>
      </c>
      <c r="BX977" s="4">
        <v>0</v>
      </c>
      <c r="BY977" s="4">
        <v>23</v>
      </c>
      <c r="BZ977" s="4">
        <v>0</v>
      </c>
      <c r="CA977" s="4">
        <v>0</v>
      </c>
      <c r="CB977" s="4">
        <v>0</v>
      </c>
      <c r="CC977" s="4">
        <v>423</v>
      </c>
      <c r="CD977" s="4">
        <v>50</v>
      </c>
      <c r="CE977" s="4">
        <v>1.85</v>
      </c>
      <c r="CF977" s="4">
        <v>-1.0499999999999998</v>
      </c>
      <c r="CG977" s="4">
        <v>0</v>
      </c>
      <c r="CH977" s="4">
        <v>0</v>
      </c>
      <c r="CI977" s="4">
        <v>0</v>
      </c>
      <c r="CJ977" s="4">
        <v>0</v>
      </c>
      <c r="CK977" s="4">
        <v>0</v>
      </c>
      <c r="CL977" s="4">
        <v>0</v>
      </c>
      <c r="CM977" s="4">
        <v>0</v>
      </c>
      <c r="CN977" s="4">
        <v>0</v>
      </c>
      <c r="CO977" s="4">
        <v>11</v>
      </c>
      <c r="CP977" s="4">
        <v>0</v>
      </c>
      <c r="CQ977" s="4">
        <v>0</v>
      </c>
      <c r="CR977" s="4">
        <v>0</v>
      </c>
      <c r="CS977" s="4">
        <v>1698</v>
      </c>
      <c r="CT977" s="4">
        <v>65</v>
      </c>
      <c r="CU977" s="4">
        <v>2.2000000000000002</v>
      </c>
      <c r="CV977" s="4">
        <v>-0.89999999999999991</v>
      </c>
      <c r="CW977" s="4">
        <v>0</v>
      </c>
      <c r="CX977" s="4">
        <v>0</v>
      </c>
      <c r="CY977" s="4">
        <v>0</v>
      </c>
      <c r="CZ977" s="4">
        <v>0</v>
      </c>
      <c r="DA977" s="4">
        <v>28</v>
      </c>
      <c r="DB977" s="4">
        <v>0</v>
      </c>
      <c r="DC977" s="4">
        <v>2.4</v>
      </c>
      <c r="DD977" s="4">
        <v>-2.0500000000000003</v>
      </c>
      <c r="DE977" s="4">
        <v>29</v>
      </c>
      <c r="DF977" s="4">
        <v>0</v>
      </c>
      <c r="DG977" s="4">
        <v>0</v>
      </c>
      <c r="DH977" s="4">
        <v>0</v>
      </c>
      <c r="DI977" s="4">
        <v>2233</v>
      </c>
      <c r="DJ977" s="4">
        <v>-11</v>
      </c>
      <c r="DK977" s="4">
        <v>2.4</v>
      </c>
      <c r="DL977" s="4">
        <v>-1.0500000000000003</v>
      </c>
      <c r="DM977" s="4">
        <v>0</v>
      </c>
      <c r="DN977" s="4">
        <v>0</v>
      </c>
      <c r="DO977" s="4">
        <v>0</v>
      </c>
      <c r="DP977" s="4">
        <v>0</v>
      </c>
      <c r="DQ977" s="4">
        <v>1</v>
      </c>
      <c r="DR977" s="4">
        <v>0</v>
      </c>
      <c r="DS977" s="4">
        <v>0</v>
      </c>
      <c r="DT977" s="4">
        <v>0</v>
      </c>
      <c r="DU977" s="4">
        <v>1</v>
      </c>
      <c r="DV977" s="4">
        <v>0</v>
      </c>
      <c r="DW977" s="4">
        <v>0</v>
      </c>
      <c r="DX977" s="4">
        <v>0</v>
      </c>
      <c r="DY977" s="4">
        <v>3473</v>
      </c>
      <c r="DZ977" s="4">
        <v>-123</v>
      </c>
      <c r="EA977" s="4">
        <v>2.75</v>
      </c>
      <c r="EB977" s="4">
        <v>-1.1000000000000001</v>
      </c>
      <c r="EC977" s="4">
        <v>0</v>
      </c>
      <c r="ED977" s="4">
        <v>0</v>
      </c>
      <c r="EE977" s="4">
        <v>0</v>
      </c>
      <c r="EF977" s="4">
        <v>0</v>
      </c>
      <c r="EG977" s="4">
        <v>107</v>
      </c>
      <c r="EH977" s="4">
        <v>100</v>
      </c>
      <c r="EI977" s="4">
        <v>3</v>
      </c>
      <c r="EJ977" s="4">
        <v>-1.7000000000000002</v>
      </c>
      <c r="EK977" s="4">
        <v>101</v>
      </c>
      <c r="EL977" s="4">
        <v>0</v>
      </c>
      <c r="EM977" s="4">
        <v>0</v>
      </c>
      <c r="EN977" s="4">
        <v>0</v>
      </c>
      <c r="EO977" s="4">
        <v>18802</v>
      </c>
      <c r="EP977" s="4">
        <v>-101</v>
      </c>
      <c r="EQ977" s="4">
        <v>3.25</v>
      </c>
      <c r="ER977" s="4">
        <v>-1.2000000000000002</v>
      </c>
      <c r="ES977" s="4">
        <v>0</v>
      </c>
      <c r="ET977" s="4">
        <v>0</v>
      </c>
      <c r="EU977" s="4">
        <v>1066.3</v>
      </c>
      <c r="EV977" s="4">
        <v>395.44999999999993</v>
      </c>
      <c r="EW977" s="4">
        <v>147</v>
      </c>
      <c r="EX977" s="4">
        <v>121</v>
      </c>
      <c r="EY977" s="4">
        <v>3.35</v>
      </c>
      <c r="EZ977" s="4">
        <v>-1.6</v>
      </c>
      <c r="FA977" s="4">
        <v>26</v>
      </c>
      <c r="FB977" s="4">
        <v>0</v>
      </c>
      <c r="FC977" s="4">
        <v>994.9</v>
      </c>
      <c r="FD977" s="4">
        <v>33.449999999999932</v>
      </c>
      <c r="FE977" s="4">
        <v>5576</v>
      </c>
      <c r="FF977" s="4">
        <v>427</v>
      </c>
      <c r="FG977" s="4">
        <v>3.6</v>
      </c>
      <c r="FH977" s="4">
        <v>-1.5500000000000003</v>
      </c>
      <c r="FI977" s="4">
        <v>0</v>
      </c>
      <c r="FJ977" s="4">
        <v>0</v>
      </c>
      <c r="FK977" s="4">
        <v>0</v>
      </c>
      <c r="FL977" s="4">
        <v>0</v>
      </c>
      <c r="FM977" s="4">
        <v>25</v>
      </c>
      <c r="FN977" s="4">
        <v>12</v>
      </c>
      <c r="FO977" s="4">
        <v>3.75</v>
      </c>
      <c r="FP977" s="4">
        <v>-1.9500000000000002</v>
      </c>
      <c r="FQ977" s="4">
        <v>10</v>
      </c>
      <c r="FR977" s="4">
        <v>1</v>
      </c>
      <c r="FS977" s="4">
        <v>923.85</v>
      </c>
      <c r="FT977" s="4">
        <v>58.5</v>
      </c>
      <c r="FU977" s="4">
        <v>16827</v>
      </c>
      <c r="FV977" s="4">
        <v>202</v>
      </c>
      <c r="FW977" s="4">
        <v>4.0999999999999996</v>
      </c>
      <c r="FX977" s="4">
        <v>-1.9500000000000002</v>
      </c>
      <c r="FY977" s="4">
        <v>0</v>
      </c>
      <c r="FZ977" s="4">
        <v>0</v>
      </c>
      <c r="GA977" s="4">
        <v>0</v>
      </c>
      <c r="GB977" s="4">
        <v>0</v>
      </c>
      <c r="GC977" s="4">
        <v>385</v>
      </c>
      <c r="GD977" s="4">
        <v>64</v>
      </c>
      <c r="GE977" s="4">
        <v>4.1500000000000004</v>
      </c>
      <c r="GF977" s="4">
        <v>-2.1999999999999993</v>
      </c>
      <c r="GG977" s="4">
        <v>316</v>
      </c>
      <c r="GH977" s="4">
        <v>0</v>
      </c>
      <c r="GI977" s="4">
        <v>0</v>
      </c>
      <c r="GJ977" s="4">
        <v>0</v>
      </c>
      <c r="GK977" s="4">
        <v>10890</v>
      </c>
      <c r="GL977" s="4">
        <v>457</v>
      </c>
      <c r="GM977" s="4">
        <v>4.5</v>
      </c>
      <c r="GN977" s="4">
        <v>-2.4000000000000004</v>
      </c>
      <c r="GO977" s="4">
        <v>0</v>
      </c>
      <c r="GP977" s="4">
        <v>0</v>
      </c>
      <c r="GQ977" s="4">
        <v>768.5</v>
      </c>
      <c r="GR977" s="4">
        <v>233</v>
      </c>
      <c r="GS977" s="4">
        <v>338</v>
      </c>
      <c r="GT977" s="4">
        <v>27</v>
      </c>
      <c r="GU977" s="4">
        <v>4.8499999999999996</v>
      </c>
      <c r="GV977" s="4">
        <v>-2.75</v>
      </c>
      <c r="GW977" s="4">
        <v>278</v>
      </c>
      <c r="GX977" s="4">
        <v>0</v>
      </c>
      <c r="GY977" s="4">
        <v>0</v>
      </c>
      <c r="GZ977" s="4">
        <v>0</v>
      </c>
      <c r="HA977" s="4">
        <v>8778</v>
      </c>
      <c r="HB977" s="4">
        <v>-338</v>
      </c>
      <c r="HC977" s="4">
        <v>5.05</v>
      </c>
      <c r="HD977" s="4">
        <v>-3.1000000000000005</v>
      </c>
      <c r="HE977" s="4">
        <v>1</v>
      </c>
      <c r="HF977" s="4">
        <v>0</v>
      </c>
      <c r="HG977" s="4">
        <v>0</v>
      </c>
      <c r="HH977" s="4">
        <v>0</v>
      </c>
      <c r="HI977" s="4">
        <v>1214</v>
      </c>
      <c r="HJ977" s="4">
        <v>51</v>
      </c>
      <c r="HK977" s="4">
        <v>5.6</v>
      </c>
      <c r="HL977" s="4">
        <v>-3.4000000000000004</v>
      </c>
      <c r="HM977" s="4">
        <v>908</v>
      </c>
      <c r="HN977" s="4">
        <v>5</v>
      </c>
      <c r="HO977" s="4">
        <v>621.20000000000005</v>
      </c>
      <c r="HP977" s="4">
        <v>48.650000000000091</v>
      </c>
      <c r="HQ977" s="4">
        <v>16563</v>
      </c>
      <c r="HR977" s="4">
        <v>1834</v>
      </c>
      <c r="HS977" s="4">
        <v>6.3</v>
      </c>
      <c r="HT977" s="4">
        <v>-4.1499999999999995</v>
      </c>
      <c r="HU977" s="4">
        <v>7</v>
      </c>
      <c r="HV977" s="4">
        <v>0</v>
      </c>
      <c r="HW977" s="4">
        <v>572.6</v>
      </c>
      <c r="HX977" s="4">
        <v>22.600000000000023</v>
      </c>
      <c r="HY977" s="4">
        <v>1262</v>
      </c>
      <c r="HZ977" s="4">
        <v>251</v>
      </c>
      <c r="IA977" s="4">
        <v>7.1</v>
      </c>
      <c r="IB977" s="4">
        <v>-4.9500000000000011</v>
      </c>
      <c r="IC977" s="4">
        <v>399</v>
      </c>
      <c r="ID977" s="4">
        <v>-3</v>
      </c>
      <c r="IE977" s="4">
        <v>518.75</v>
      </c>
      <c r="IF977" s="4">
        <v>46.100000000000023</v>
      </c>
      <c r="IG977" s="4">
        <v>10460</v>
      </c>
      <c r="IH977" s="4">
        <v>-421</v>
      </c>
      <c r="II977" s="4">
        <v>8.3000000000000007</v>
      </c>
      <c r="IJ977" s="4">
        <v>-5.85</v>
      </c>
      <c r="IK977" s="4">
        <v>71</v>
      </c>
      <c r="IL977" s="4">
        <v>0</v>
      </c>
      <c r="IM977" s="4">
        <v>474.9</v>
      </c>
      <c r="IN977" s="4">
        <v>37.849999999999966</v>
      </c>
      <c r="IO977" s="4">
        <v>1768</v>
      </c>
      <c r="IP977" s="4">
        <v>32</v>
      </c>
      <c r="IQ977" s="4">
        <v>9.9499999999999993</v>
      </c>
      <c r="IR977" s="4">
        <v>-7.1500000000000021</v>
      </c>
      <c r="IS977" s="4">
        <v>877</v>
      </c>
      <c r="IT977" s="4">
        <v>-2</v>
      </c>
      <c r="IU977" s="4">
        <v>428.2</v>
      </c>
      <c r="IV977" s="4">
        <v>43.099999999999966</v>
      </c>
      <c r="IW977" s="4">
        <v>14727</v>
      </c>
      <c r="IX977" s="4">
        <v>1211</v>
      </c>
      <c r="IY977" s="4">
        <v>12.1</v>
      </c>
      <c r="IZ977" s="4">
        <v>-8.65</v>
      </c>
      <c r="JA977" s="4">
        <v>53</v>
      </c>
      <c r="JB977" s="4">
        <v>1</v>
      </c>
      <c r="JC977" s="4">
        <v>382.4</v>
      </c>
      <c r="JD977" s="4">
        <v>38.599999999999966</v>
      </c>
      <c r="JE977" s="4">
        <v>3161</v>
      </c>
      <c r="JF977" s="4">
        <v>366</v>
      </c>
      <c r="JG977" s="4">
        <v>14.95</v>
      </c>
      <c r="JH977" s="4">
        <v>-10.5</v>
      </c>
      <c r="JI977" s="4">
        <v>2345</v>
      </c>
      <c r="JJ977" s="4">
        <v>-14</v>
      </c>
      <c r="JK977" s="4">
        <v>335.1</v>
      </c>
      <c r="JL977" s="4">
        <v>39.800000000000011</v>
      </c>
      <c r="JM977" s="4">
        <v>17360</v>
      </c>
      <c r="JN977" s="4">
        <v>2031</v>
      </c>
      <c r="JO977" s="4">
        <v>18.7</v>
      </c>
      <c r="JP977" s="4">
        <v>-13.05</v>
      </c>
      <c r="JQ977" s="5">
        <v>283</v>
      </c>
      <c r="JR977" s="4">
        <v>9</v>
      </c>
      <c r="JS977" s="4">
        <v>288</v>
      </c>
      <c r="JT977" s="4">
        <v>35.349999999999994</v>
      </c>
      <c r="JU977" s="4">
        <v>5611</v>
      </c>
      <c r="JV977" s="4">
        <v>483</v>
      </c>
      <c r="JW977" s="4">
        <v>23.85</v>
      </c>
      <c r="JX977" s="4">
        <v>-15.149999999999999</v>
      </c>
      <c r="JY977" s="4">
        <v>6003</v>
      </c>
      <c r="JZ977" s="4">
        <v>-10</v>
      </c>
      <c r="KA977" s="4">
        <v>246</v>
      </c>
      <c r="KB977" s="4">
        <v>30.699999999999989</v>
      </c>
      <c r="KC977" s="4">
        <v>25432</v>
      </c>
      <c r="KD977" s="4">
        <v>1872</v>
      </c>
      <c r="KE977" s="4">
        <v>30.8</v>
      </c>
      <c r="KF977" s="4">
        <v>-18.349999999999998</v>
      </c>
      <c r="KG977" s="4">
        <v>1507</v>
      </c>
      <c r="KH977" s="4">
        <v>118</v>
      </c>
      <c r="KI977" s="4">
        <v>205.85</v>
      </c>
      <c r="KJ977" s="4">
        <v>28.400000000000006</v>
      </c>
      <c r="KK977" s="4">
        <v>6045</v>
      </c>
      <c r="KL977" s="4">
        <v>2045</v>
      </c>
      <c r="KM977" s="4">
        <v>39.549999999999997</v>
      </c>
      <c r="KN977" s="4">
        <v>-22.550000000000004</v>
      </c>
      <c r="KO977" s="4">
        <v>15707</v>
      </c>
      <c r="KP977" s="4">
        <v>158</v>
      </c>
      <c r="KQ977" s="4">
        <v>167.15</v>
      </c>
      <c r="KR977" s="4">
        <v>23.400000000000006</v>
      </c>
      <c r="KS977" s="4">
        <v>29350</v>
      </c>
      <c r="KT977" s="4">
        <v>3566</v>
      </c>
      <c r="KU977" s="4">
        <v>51.95</v>
      </c>
      <c r="KV977" s="4">
        <v>-26.200000000000003</v>
      </c>
      <c r="KW977" s="4">
        <v>3376</v>
      </c>
      <c r="KX977" s="4">
        <v>548</v>
      </c>
      <c r="KY977" s="4">
        <v>131.65</v>
      </c>
      <c r="KZ977" s="4">
        <v>19.350000000000009</v>
      </c>
      <c r="LA977" s="4">
        <v>5713</v>
      </c>
      <c r="LB977" s="4">
        <v>1426</v>
      </c>
      <c r="LC977" s="4">
        <v>66.7</v>
      </c>
      <c r="LD977" s="4">
        <v>-30.899999999999991</v>
      </c>
    </row>
    <row r="978" spans="1:316" x14ac:dyDescent="0.25">
      <c r="A978" s="171">
        <v>44071.397349074075</v>
      </c>
      <c r="B978" s="172">
        <v>0.39583333333333331</v>
      </c>
      <c r="C978" s="4">
        <v>11622.8</v>
      </c>
      <c r="D978" s="4">
        <v>11600</v>
      </c>
      <c r="E978" s="173">
        <v>49.85</v>
      </c>
      <c r="F978" s="173">
        <v>-90.149999999999991</v>
      </c>
      <c r="G978" s="173">
        <v>313.89999999999998</v>
      </c>
      <c r="H978" s="173">
        <v>1051.05</v>
      </c>
      <c r="I978" s="173">
        <v>-1905.8</v>
      </c>
      <c r="J978" s="173">
        <v>2956.85</v>
      </c>
      <c r="K978" s="127">
        <v>13.66</v>
      </c>
      <c r="L978" s="127">
        <v>17.72</v>
      </c>
      <c r="M978" s="127">
        <v>-2.0600000000000005</v>
      </c>
      <c r="N978" s="127">
        <v>-7.0000000000000284E-2</v>
      </c>
      <c r="O978" s="127">
        <v>-5.5834853108157285E-2</v>
      </c>
      <c r="P978" s="127">
        <v>0.73191896343162544</v>
      </c>
      <c r="Q978" s="127">
        <v>1.2509852090690414</v>
      </c>
      <c r="R978" s="4">
        <v>21655</v>
      </c>
      <c r="S978" s="4">
        <v>24403</v>
      </c>
      <c r="T978" s="173">
        <v>11636.150000000001</v>
      </c>
      <c r="U978" s="173">
        <v>1.6833333333343035</v>
      </c>
      <c r="V978" s="4">
        <v>166558</v>
      </c>
      <c r="W978" s="4">
        <v>-3562</v>
      </c>
      <c r="X978" s="173">
        <v>13.350000000002183</v>
      </c>
      <c r="Y978" s="173">
        <v>8883</v>
      </c>
      <c r="Z978" s="173">
        <v>26175</v>
      </c>
      <c r="AA978" s="173">
        <v>35058</v>
      </c>
      <c r="AB978" s="4">
        <v>2748</v>
      </c>
      <c r="AC978" s="4">
        <v>12189</v>
      </c>
      <c r="AD978" s="176" t="e">
        <v>#REF!</v>
      </c>
      <c r="AE978" s="177">
        <v>0.3790675166666343</v>
      </c>
      <c r="AF978" s="177">
        <v>1.6048164264331772E-2</v>
      </c>
      <c r="AG978" s="177">
        <v>1.0894736533354392</v>
      </c>
      <c r="AH978" s="177">
        <v>-1.3562316971427739</v>
      </c>
      <c r="AI978" s="127">
        <v>0.16876543878064246</v>
      </c>
      <c r="AJ978" s="127" t="s">
        <v>21</v>
      </c>
      <c r="AK978" s="4">
        <v>0</v>
      </c>
      <c r="AL978" s="178">
        <v>11500</v>
      </c>
      <c r="AM978" s="178">
        <v>11600</v>
      </c>
      <c r="AN978" s="178">
        <v>11400</v>
      </c>
      <c r="AO978" s="178">
        <v>12000</v>
      </c>
      <c r="AS978" s="4">
        <v>1.8433619866284623</v>
      </c>
      <c r="AT978" s="4">
        <v>1.652111046847889</v>
      </c>
      <c r="AU978" s="4">
        <v>0.80960150099930661</v>
      </c>
      <c r="AV978" s="4">
        <v>0.17297668038408778</v>
      </c>
      <c r="AW978" s="4">
        <v>0.1568959674686547</v>
      </c>
      <c r="AX978" s="4">
        <v>3.1886763104681907E-2</v>
      </c>
      <c r="AY978" s="4">
        <v>18.243392070484582</v>
      </c>
      <c r="AZ978" s="4">
        <v>172.28571428571428</v>
      </c>
      <c r="BA978" s="4">
        <v>26.681704260651628</v>
      </c>
      <c r="BB978" s="4">
        <v>26.422535211267604</v>
      </c>
      <c r="BC978" s="4">
        <v>16.520454545454545</v>
      </c>
      <c r="BD978" s="4">
        <v>57.452830188679243</v>
      </c>
      <c r="BE978" s="4">
        <v>7.3998294970161975</v>
      </c>
      <c r="BF978" s="4">
        <v>19.964412811387902</v>
      </c>
      <c r="BG978" s="4">
        <v>4.2002992021276597</v>
      </c>
      <c r="BH978" s="4">
        <v>3.9087882822902795</v>
      </c>
      <c r="BI978" s="4">
        <v>3</v>
      </c>
      <c r="BJ978" s="4">
        <v>0</v>
      </c>
      <c r="BK978" s="4">
        <v>0</v>
      </c>
      <c r="BL978" s="4">
        <v>0</v>
      </c>
      <c r="BM978" s="4">
        <v>7630</v>
      </c>
      <c r="BN978" s="4">
        <v>196</v>
      </c>
      <c r="BO978" s="4">
        <v>1.75</v>
      </c>
      <c r="BP978" s="4">
        <v>-0.79999999999999982</v>
      </c>
      <c r="BQ978" s="4">
        <v>0</v>
      </c>
      <c r="BR978" s="4">
        <v>0</v>
      </c>
      <c r="BS978" s="4">
        <v>0</v>
      </c>
      <c r="BT978" s="4">
        <v>0</v>
      </c>
      <c r="BU978" s="4">
        <v>56</v>
      </c>
      <c r="BV978" s="4">
        <v>0</v>
      </c>
      <c r="BW978" s="4">
        <v>0</v>
      </c>
      <c r="BX978" s="4">
        <v>0</v>
      </c>
      <c r="BY978" s="4">
        <v>23</v>
      </c>
      <c r="BZ978" s="4">
        <v>0</v>
      </c>
      <c r="CA978" s="4">
        <v>0</v>
      </c>
      <c r="CB978" s="4">
        <v>0</v>
      </c>
      <c r="CC978" s="4">
        <v>418</v>
      </c>
      <c r="CD978" s="4">
        <v>45</v>
      </c>
      <c r="CE978" s="4">
        <v>1.9</v>
      </c>
      <c r="CF978" s="4">
        <v>-1</v>
      </c>
      <c r="CG978" s="4">
        <v>0</v>
      </c>
      <c r="CH978" s="4">
        <v>0</v>
      </c>
      <c r="CI978" s="4">
        <v>0</v>
      </c>
      <c r="CJ978" s="4">
        <v>0</v>
      </c>
      <c r="CK978" s="4">
        <v>0</v>
      </c>
      <c r="CL978" s="4">
        <v>0</v>
      </c>
      <c r="CM978" s="4">
        <v>0</v>
      </c>
      <c r="CN978" s="4">
        <v>0</v>
      </c>
      <c r="CO978" s="4">
        <v>11</v>
      </c>
      <c r="CP978" s="4">
        <v>0</v>
      </c>
      <c r="CQ978" s="4">
        <v>0</v>
      </c>
      <c r="CR978" s="4">
        <v>0</v>
      </c>
      <c r="CS978" s="4">
        <v>1686</v>
      </c>
      <c r="CT978" s="4">
        <v>53</v>
      </c>
      <c r="CU978" s="4">
        <v>2.15</v>
      </c>
      <c r="CV978" s="4">
        <v>-0.95000000000000018</v>
      </c>
      <c r="CW978" s="4">
        <v>0</v>
      </c>
      <c r="CX978" s="4">
        <v>0</v>
      </c>
      <c r="CY978" s="4">
        <v>0</v>
      </c>
      <c r="CZ978" s="4">
        <v>0</v>
      </c>
      <c r="DA978" s="4">
        <v>28</v>
      </c>
      <c r="DB978" s="4">
        <v>0</v>
      </c>
      <c r="DC978" s="4">
        <v>2.4</v>
      </c>
      <c r="DD978" s="4">
        <v>-2.0500000000000003</v>
      </c>
      <c r="DE978" s="4">
        <v>29</v>
      </c>
      <c r="DF978" s="4">
        <v>0</v>
      </c>
      <c r="DG978" s="4">
        <v>0</v>
      </c>
      <c r="DH978" s="4">
        <v>0</v>
      </c>
      <c r="DI978" s="4">
        <v>2280</v>
      </c>
      <c r="DJ978" s="4">
        <v>36</v>
      </c>
      <c r="DK978" s="4">
        <v>2.35</v>
      </c>
      <c r="DL978" s="4">
        <v>-1.1000000000000001</v>
      </c>
      <c r="DM978" s="4">
        <v>0</v>
      </c>
      <c r="DN978" s="4">
        <v>0</v>
      </c>
      <c r="DO978" s="4">
        <v>0</v>
      </c>
      <c r="DP978" s="4">
        <v>0</v>
      </c>
      <c r="DQ978" s="4">
        <v>1</v>
      </c>
      <c r="DR978" s="4">
        <v>0</v>
      </c>
      <c r="DS978" s="4">
        <v>0</v>
      </c>
      <c r="DT978" s="4">
        <v>0</v>
      </c>
      <c r="DU978" s="4">
        <v>1</v>
      </c>
      <c r="DV978" s="4">
        <v>0</v>
      </c>
      <c r="DW978" s="4">
        <v>0</v>
      </c>
      <c r="DX978" s="4">
        <v>0</v>
      </c>
      <c r="DY978" s="4">
        <v>3477</v>
      </c>
      <c r="DZ978" s="4">
        <v>-119</v>
      </c>
      <c r="EA978" s="4">
        <v>2.7</v>
      </c>
      <c r="EB978" s="4">
        <v>-1.1499999999999999</v>
      </c>
      <c r="EC978" s="4">
        <v>0</v>
      </c>
      <c r="ED978" s="4">
        <v>0</v>
      </c>
      <c r="EE978" s="4">
        <v>0</v>
      </c>
      <c r="EF978" s="4">
        <v>0</v>
      </c>
      <c r="EG978" s="4">
        <v>107</v>
      </c>
      <c r="EH978" s="4">
        <v>100</v>
      </c>
      <c r="EI978" s="4">
        <v>3.05</v>
      </c>
      <c r="EJ978" s="4">
        <v>-1.6500000000000004</v>
      </c>
      <c r="EK978" s="4">
        <v>101</v>
      </c>
      <c r="EL978" s="4">
        <v>0</v>
      </c>
      <c r="EM978" s="4">
        <v>0</v>
      </c>
      <c r="EN978" s="4">
        <v>0</v>
      </c>
      <c r="EO978" s="4">
        <v>18940</v>
      </c>
      <c r="EP978" s="4">
        <v>37</v>
      </c>
      <c r="EQ978" s="4">
        <v>3.1</v>
      </c>
      <c r="ER978" s="4">
        <v>-1.35</v>
      </c>
      <c r="ES978" s="4">
        <v>0</v>
      </c>
      <c r="ET978" s="4">
        <v>0</v>
      </c>
      <c r="EU978" s="4">
        <v>1066.3</v>
      </c>
      <c r="EV978" s="4">
        <v>395.44999999999993</v>
      </c>
      <c r="EW978" s="4">
        <v>39</v>
      </c>
      <c r="EX978" s="4">
        <v>13</v>
      </c>
      <c r="EY978" s="4">
        <v>3.25</v>
      </c>
      <c r="EZ978" s="4">
        <v>-1.7000000000000002</v>
      </c>
      <c r="FA978" s="4">
        <v>26</v>
      </c>
      <c r="FB978" s="4">
        <v>0</v>
      </c>
      <c r="FC978" s="4">
        <v>0</v>
      </c>
      <c r="FD978" s="4">
        <v>0</v>
      </c>
      <c r="FE978" s="4">
        <v>5576</v>
      </c>
      <c r="FF978" s="4">
        <v>427</v>
      </c>
      <c r="FG978" s="4">
        <v>3.55</v>
      </c>
      <c r="FH978" s="4">
        <v>-1.6000000000000005</v>
      </c>
      <c r="FI978" s="4">
        <v>0</v>
      </c>
      <c r="FJ978" s="4">
        <v>0</v>
      </c>
      <c r="FK978" s="4">
        <v>0</v>
      </c>
      <c r="FL978" s="4">
        <v>0</v>
      </c>
      <c r="FM978" s="4">
        <v>25</v>
      </c>
      <c r="FN978" s="4">
        <v>12</v>
      </c>
      <c r="FO978" s="4">
        <v>3.8</v>
      </c>
      <c r="FP978" s="4">
        <v>-1.9000000000000004</v>
      </c>
      <c r="FQ978" s="4">
        <v>9</v>
      </c>
      <c r="FR978" s="4">
        <v>0</v>
      </c>
      <c r="FS978" s="4">
        <v>915.2</v>
      </c>
      <c r="FT978" s="4">
        <v>49.850000000000023</v>
      </c>
      <c r="FU978" s="4">
        <v>16851</v>
      </c>
      <c r="FV978" s="4">
        <v>226</v>
      </c>
      <c r="FW978" s="4">
        <v>4</v>
      </c>
      <c r="FX978" s="4">
        <v>-2.0499999999999998</v>
      </c>
      <c r="FY978" s="4">
        <v>0</v>
      </c>
      <c r="FZ978" s="4">
        <v>0</v>
      </c>
      <c r="GA978" s="4">
        <v>0</v>
      </c>
      <c r="GB978" s="4">
        <v>0</v>
      </c>
      <c r="GC978" s="4">
        <v>398</v>
      </c>
      <c r="GD978" s="4">
        <v>77</v>
      </c>
      <c r="GE978" s="4">
        <v>4.25</v>
      </c>
      <c r="GF978" s="4">
        <v>-2.0999999999999996</v>
      </c>
      <c r="GG978" s="4">
        <v>316</v>
      </c>
      <c r="GH978" s="4">
        <v>0</v>
      </c>
      <c r="GI978" s="4">
        <v>0</v>
      </c>
      <c r="GJ978" s="4">
        <v>0</v>
      </c>
      <c r="GK978" s="4">
        <v>10890</v>
      </c>
      <c r="GL978" s="4">
        <v>457</v>
      </c>
      <c r="GM978" s="4">
        <v>4.5999999999999996</v>
      </c>
      <c r="GN978" s="4">
        <v>-2.3000000000000007</v>
      </c>
      <c r="GO978" s="4">
        <v>0</v>
      </c>
      <c r="GP978" s="4">
        <v>0</v>
      </c>
      <c r="GQ978" s="4">
        <v>768.5</v>
      </c>
      <c r="GR978" s="4">
        <v>233</v>
      </c>
      <c r="GS978" s="4">
        <v>337</v>
      </c>
      <c r="GT978" s="4">
        <v>26</v>
      </c>
      <c r="GU978" s="4">
        <v>4.8499999999999996</v>
      </c>
      <c r="GV978" s="4">
        <v>-2.75</v>
      </c>
      <c r="GW978" s="4">
        <v>278</v>
      </c>
      <c r="GX978" s="4">
        <v>0</v>
      </c>
      <c r="GY978" s="4">
        <v>0</v>
      </c>
      <c r="GZ978" s="4">
        <v>0</v>
      </c>
      <c r="HA978" s="4">
        <v>8612</v>
      </c>
      <c r="HB978" s="4">
        <v>-504</v>
      </c>
      <c r="HC978" s="4">
        <v>5.15</v>
      </c>
      <c r="HD978" s="4">
        <v>-3</v>
      </c>
      <c r="HE978" s="4">
        <v>1</v>
      </c>
      <c r="HF978" s="4">
        <v>0</v>
      </c>
      <c r="HG978" s="4">
        <v>0</v>
      </c>
      <c r="HH978" s="4">
        <v>0</v>
      </c>
      <c r="HI978" s="4">
        <v>1207</v>
      </c>
      <c r="HJ978" s="4">
        <v>44</v>
      </c>
      <c r="HK978" s="4">
        <v>5.65</v>
      </c>
      <c r="HL978" s="4">
        <v>-3.3499999999999996</v>
      </c>
      <c r="HM978" s="4">
        <v>908</v>
      </c>
      <c r="HN978" s="4">
        <v>5</v>
      </c>
      <c r="HO978" s="4">
        <v>610.95000000000005</v>
      </c>
      <c r="HP978" s="4">
        <v>38.400000000000091</v>
      </c>
      <c r="HQ978" s="4">
        <v>16565</v>
      </c>
      <c r="HR978" s="4">
        <v>1836</v>
      </c>
      <c r="HS978" s="4">
        <v>6.4</v>
      </c>
      <c r="HT978" s="4">
        <v>-4.0499999999999989</v>
      </c>
      <c r="HU978" s="4">
        <v>7</v>
      </c>
      <c r="HV978" s="4">
        <v>0</v>
      </c>
      <c r="HW978" s="4">
        <v>0</v>
      </c>
      <c r="HX978" s="4">
        <v>0</v>
      </c>
      <c r="HY978" s="4">
        <v>1206</v>
      </c>
      <c r="HZ978" s="4">
        <v>195</v>
      </c>
      <c r="IA978" s="4">
        <v>7.2</v>
      </c>
      <c r="IB978" s="4">
        <v>-4.8500000000000005</v>
      </c>
      <c r="IC978" s="4">
        <v>399</v>
      </c>
      <c r="ID978" s="4">
        <v>-3</v>
      </c>
      <c r="IE978" s="4">
        <v>518.75</v>
      </c>
      <c r="IF978" s="4">
        <v>46.100000000000023</v>
      </c>
      <c r="IG978" s="4">
        <v>10646</v>
      </c>
      <c r="IH978" s="4">
        <v>-235</v>
      </c>
      <c r="II978" s="4">
        <v>8.6</v>
      </c>
      <c r="IJ978" s="4">
        <v>-5.5500000000000007</v>
      </c>
      <c r="IK978" s="4">
        <v>71</v>
      </c>
      <c r="IL978" s="4">
        <v>0</v>
      </c>
      <c r="IM978" s="4">
        <v>474.9</v>
      </c>
      <c r="IN978" s="4">
        <v>37.849999999999966</v>
      </c>
      <c r="IO978" s="4">
        <v>1876</v>
      </c>
      <c r="IP978" s="4">
        <v>140</v>
      </c>
      <c r="IQ978" s="4">
        <v>10.25</v>
      </c>
      <c r="IR978" s="4">
        <v>-6.8500000000000014</v>
      </c>
      <c r="IS978" s="4">
        <v>880</v>
      </c>
      <c r="IT978" s="4">
        <v>1</v>
      </c>
      <c r="IU978" s="4">
        <v>424</v>
      </c>
      <c r="IV978" s="4">
        <v>38.899999999999977</v>
      </c>
      <c r="IW978" s="4">
        <v>14538</v>
      </c>
      <c r="IX978" s="4">
        <v>1022</v>
      </c>
      <c r="IY978" s="4">
        <v>12.4</v>
      </c>
      <c r="IZ978" s="4">
        <v>-8.35</v>
      </c>
      <c r="JA978" s="4">
        <v>53</v>
      </c>
      <c r="JB978" s="4">
        <v>1</v>
      </c>
      <c r="JC978" s="4">
        <v>375.55</v>
      </c>
      <c r="JD978" s="4">
        <v>31.75</v>
      </c>
      <c r="JE978" s="4">
        <v>3045</v>
      </c>
      <c r="JF978" s="4">
        <v>250</v>
      </c>
      <c r="JG978" s="4">
        <v>15.4</v>
      </c>
      <c r="JH978" s="4">
        <v>-10.049999999999999</v>
      </c>
      <c r="JI978" s="4">
        <v>2346</v>
      </c>
      <c r="JJ978" s="4">
        <v>-13</v>
      </c>
      <c r="JK978" s="4">
        <v>332.1</v>
      </c>
      <c r="JL978" s="4">
        <v>36.800000000000011</v>
      </c>
      <c r="JM978" s="4">
        <v>17360</v>
      </c>
      <c r="JN978" s="4">
        <v>2031</v>
      </c>
      <c r="JO978" s="4">
        <v>19.25</v>
      </c>
      <c r="JP978" s="4">
        <v>-12.5</v>
      </c>
      <c r="JQ978" s="5">
        <v>281</v>
      </c>
      <c r="JR978" s="4">
        <v>7</v>
      </c>
      <c r="JS978" s="4">
        <v>287.95</v>
      </c>
      <c r="JT978" s="4">
        <v>35.299999999999983</v>
      </c>
      <c r="JU978" s="4">
        <v>5610</v>
      </c>
      <c r="JV978" s="4">
        <v>482</v>
      </c>
      <c r="JW978" s="4">
        <v>24.35</v>
      </c>
      <c r="JX978" s="4">
        <v>-14.649999999999999</v>
      </c>
      <c r="JY978" s="4">
        <v>6016</v>
      </c>
      <c r="JZ978" s="4">
        <v>3</v>
      </c>
      <c r="KA978" s="4">
        <v>244</v>
      </c>
      <c r="KB978" s="4">
        <v>28.699999999999989</v>
      </c>
      <c r="KC978" s="4">
        <v>25269</v>
      </c>
      <c r="KD978" s="4">
        <v>1709</v>
      </c>
      <c r="KE978" s="4">
        <v>31.75</v>
      </c>
      <c r="KF978" s="4">
        <v>-17.399999999999999</v>
      </c>
      <c r="KG978" s="4">
        <v>1502</v>
      </c>
      <c r="KH978" s="4">
        <v>113</v>
      </c>
      <c r="KI978" s="4">
        <v>202.8</v>
      </c>
      <c r="KJ978" s="4">
        <v>25.350000000000023</v>
      </c>
      <c r="KK978" s="4">
        <v>5871</v>
      </c>
      <c r="KL978" s="4">
        <v>1871</v>
      </c>
      <c r="KM978" s="4">
        <v>40.799999999999997</v>
      </c>
      <c r="KN978" s="4">
        <v>-21.300000000000004</v>
      </c>
      <c r="KO978" s="4">
        <v>15705</v>
      </c>
      <c r="KP978" s="4">
        <v>156</v>
      </c>
      <c r="KQ978" s="4">
        <v>166.65</v>
      </c>
      <c r="KR978" s="4">
        <v>22.900000000000006</v>
      </c>
      <c r="KS978" s="4">
        <v>28950</v>
      </c>
      <c r="KT978" s="4">
        <v>3166</v>
      </c>
      <c r="KU978" s="4">
        <v>53.3</v>
      </c>
      <c r="KV978" s="4">
        <v>-24.850000000000009</v>
      </c>
      <c r="KW978" s="4">
        <v>3458</v>
      </c>
      <c r="KX978" s="4">
        <v>630</v>
      </c>
      <c r="KY978" s="4">
        <v>131.5</v>
      </c>
      <c r="KZ978" s="4">
        <v>19.200000000000003</v>
      </c>
      <c r="LA978" s="4">
        <v>5713</v>
      </c>
      <c r="LB978" s="4">
        <v>1426</v>
      </c>
      <c r="LC978" s="4">
        <v>68.5</v>
      </c>
      <c r="LD978" s="4">
        <v>-29.099999999999994</v>
      </c>
    </row>
    <row r="979" spans="1:316" x14ac:dyDescent="0.25">
      <c r="A979" s="171">
        <v>44071.396251041668</v>
      </c>
      <c r="B979" s="172">
        <v>0.39513888888888887</v>
      </c>
      <c r="C979" s="4">
        <v>11614.3</v>
      </c>
      <c r="D979" s="4">
        <v>11600</v>
      </c>
      <c r="E979" s="173">
        <v>47.25</v>
      </c>
      <c r="F979" s="173">
        <v>-89</v>
      </c>
      <c r="G979" s="173">
        <v>313.89999999999998</v>
      </c>
      <c r="H979" s="173">
        <v>1037.8500000000001</v>
      </c>
      <c r="I979" s="173">
        <v>-1899.6000000000001</v>
      </c>
      <c r="J979" s="173">
        <v>2937.4500000000003</v>
      </c>
      <c r="K979" s="127">
        <v>13.66</v>
      </c>
      <c r="L979" s="127">
        <v>17.72</v>
      </c>
      <c r="M979" s="127">
        <v>-2.0600000000000005</v>
      </c>
      <c r="N979" s="127">
        <v>-7.0000000000000284E-2</v>
      </c>
      <c r="O979" s="127">
        <v>-2.8683081401099257E-2</v>
      </c>
      <c r="P979" s="127">
        <v>0.73339139876567216</v>
      </c>
      <c r="Q979" s="127">
        <v>1.2483501304548013</v>
      </c>
      <c r="R979" s="4">
        <v>21735</v>
      </c>
      <c r="S979" s="4">
        <v>23988</v>
      </c>
      <c r="T979" s="173">
        <v>11634.466666666667</v>
      </c>
      <c r="U979" s="173">
        <v>3.4833333333353949</v>
      </c>
      <c r="V979" s="4">
        <v>166558</v>
      </c>
      <c r="W979" s="4">
        <v>-2752</v>
      </c>
      <c r="X979" s="173">
        <v>20.166666666667879</v>
      </c>
      <c r="Y979" s="173">
        <v>9287</v>
      </c>
      <c r="Z979" s="173">
        <v>25766</v>
      </c>
      <c r="AA979" s="173">
        <v>35053</v>
      </c>
      <c r="AB979" s="4">
        <v>2253</v>
      </c>
      <c r="AC979" s="4">
        <v>12003</v>
      </c>
      <c r="AD979" s="176" t="e">
        <v>#REF!</v>
      </c>
      <c r="AE979" s="177">
        <v>0.39251355396926441</v>
      </c>
      <c r="AF979" s="177">
        <v>1.7239114286447157E-2</v>
      </c>
      <c r="AG979" s="177">
        <v>1.3556968961357694</v>
      </c>
      <c r="AH979" s="177">
        <v>-1.2354554009142205</v>
      </c>
      <c r="AI979" s="127">
        <v>0.15042140112492353</v>
      </c>
      <c r="AJ979" s="127" t="s">
        <v>21</v>
      </c>
      <c r="AK979" s="4">
        <v>0</v>
      </c>
      <c r="AL979" s="178">
        <v>11500</v>
      </c>
      <c r="AM979" s="178">
        <v>11600</v>
      </c>
      <c r="AN979" s="178">
        <v>11400</v>
      </c>
      <c r="AO979" s="178">
        <v>12000</v>
      </c>
      <c r="AS979" s="4">
        <v>1.8433619866284623</v>
      </c>
      <c r="AT979" s="4">
        <v>1.6058415268941584</v>
      </c>
      <c r="AU979" s="4">
        <v>0.80960150099930661</v>
      </c>
      <c r="AV979" s="4">
        <v>0.17297668038408778</v>
      </c>
      <c r="AW979" s="4">
        <v>0.15757370382921043</v>
      </c>
      <c r="AX979" s="4">
        <v>3.1575672732928918E-2</v>
      </c>
      <c r="AY979" s="4">
        <v>18.243392070484582</v>
      </c>
      <c r="AZ979" s="4">
        <v>172.28571428571428</v>
      </c>
      <c r="BA979" s="4">
        <v>26.681704260651628</v>
      </c>
      <c r="BB979" s="4">
        <v>26.422535211267604</v>
      </c>
      <c r="BC979" s="4">
        <v>16.520454545454545</v>
      </c>
      <c r="BD979" s="4">
        <v>57.452830188679243</v>
      </c>
      <c r="BE979" s="4">
        <v>7.3205456095481667</v>
      </c>
      <c r="BF979" s="4">
        <v>19.964412811387902</v>
      </c>
      <c r="BG979" s="4">
        <v>4.2002992021276597</v>
      </c>
      <c r="BH979" s="4">
        <v>3.9087882822902795</v>
      </c>
      <c r="BI979" s="4">
        <v>3</v>
      </c>
      <c r="BJ979" s="4">
        <v>0</v>
      </c>
      <c r="BK979" s="4">
        <v>0</v>
      </c>
      <c r="BL979" s="4">
        <v>0</v>
      </c>
      <c r="BM979" s="4">
        <v>7630</v>
      </c>
      <c r="BN979" s="4">
        <v>196</v>
      </c>
      <c r="BO979" s="4">
        <v>1.8</v>
      </c>
      <c r="BP979" s="4">
        <v>-0.74999999999999978</v>
      </c>
      <c r="BQ979" s="4">
        <v>0</v>
      </c>
      <c r="BR979" s="4">
        <v>0</v>
      </c>
      <c r="BS979" s="4">
        <v>0</v>
      </c>
      <c r="BT979" s="4">
        <v>0</v>
      </c>
      <c r="BU979" s="4">
        <v>56</v>
      </c>
      <c r="BV979" s="4">
        <v>0</v>
      </c>
      <c r="BW979" s="4">
        <v>0</v>
      </c>
      <c r="BX979" s="4">
        <v>0</v>
      </c>
      <c r="BY979" s="4">
        <v>23</v>
      </c>
      <c r="BZ979" s="4">
        <v>0</v>
      </c>
      <c r="CA979" s="4">
        <v>0</v>
      </c>
      <c r="CB979" s="4">
        <v>0</v>
      </c>
      <c r="CC979" s="4">
        <v>418</v>
      </c>
      <c r="CD979" s="4">
        <v>45</v>
      </c>
      <c r="CE979" s="4">
        <v>1.9</v>
      </c>
      <c r="CF979" s="4">
        <v>-1</v>
      </c>
      <c r="CG979" s="4">
        <v>0</v>
      </c>
      <c r="CH979" s="4">
        <v>0</v>
      </c>
      <c r="CI979" s="4">
        <v>0</v>
      </c>
      <c r="CJ979" s="4">
        <v>0</v>
      </c>
      <c r="CK979" s="4">
        <v>0</v>
      </c>
      <c r="CL979" s="4">
        <v>0</v>
      </c>
      <c r="CM979" s="4">
        <v>0</v>
      </c>
      <c r="CN979" s="4">
        <v>0</v>
      </c>
      <c r="CO979" s="4">
        <v>11</v>
      </c>
      <c r="CP979" s="4">
        <v>0</v>
      </c>
      <c r="CQ979" s="4">
        <v>0</v>
      </c>
      <c r="CR979" s="4">
        <v>0</v>
      </c>
      <c r="CS979" s="4">
        <v>1686</v>
      </c>
      <c r="CT979" s="4">
        <v>53</v>
      </c>
      <c r="CU979" s="4">
        <v>2.15</v>
      </c>
      <c r="CV979" s="4">
        <v>-0.95000000000000018</v>
      </c>
      <c r="CW979" s="4">
        <v>0</v>
      </c>
      <c r="CX979" s="4">
        <v>0</v>
      </c>
      <c r="CY979" s="4">
        <v>0</v>
      </c>
      <c r="CZ979" s="4">
        <v>0</v>
      </c>
      <c r="DA979" s="4">
        <v>28</v>
      </c>
      <c r="DB979" s="4">
        <v>0</v>
      </c>
      <c r="DC979" s="4">
        <v>2.4</v>
      </c>
      <c r="DD979" s="4">
        <v>-2.0500000000000003</v>
      </c>
      <c r="DE979" s="4">
        <v>29</v>
      </c>
      <c r="DF979" s="4">
        <v>0</v>
      </c>
      <c r="DG979" s="4">
        <v>0</v>
      </c>
      <c r="DH979" s="4">
        <v>0</v>
      </c>
      <c r="DI979" s="4">
        <v>2280</v>
      </c>
      <c r="DJ979" s="4">
        <v>36</v>
      </c>
      <c r="DK979" s="4">
        <v>2.35</v>
      </c>
      <c r="DL979" s="4">
        <v>-1.1000000000000001</v>
      </c>
      <c r="DM979" s="4">
        <v>0</v>
      </c>
      <c r="DN979" s="4">
        <v>0</v>
      </c>
      <c r="DO979" s="4">
        <v>0</v>
      </c>
      <c r="DP979" s="4">
        <v>0</v>
      </c>
      <c r="DQ979" s="4">
        <v>1</v>
      </c>
      <c r="DR979" s="4">
        <v>0</v>
      </c>
      <c r="DS979" s="4">
        <v>0</v>
      </c>
      <c r="DT979" s="4">
        <v>0</v>
      </c>
      <c r="DU979" s="4">
        <v>1</v>
      </c>
      <c r="DV979" s="4">
        <v>0</v>
      </c>
      <c r="DW979" s="4">
        <v>0</v>
      </c>
      <c r="DX979" s="4">
        <v>0</v>
      </c>
      <c r="DY979" s="4">
        <v>3477</v>
      </c>
      <c r="DZ979" s="4">
        <v>-119</v>
      </c>
      <c r="EA979" s="4">
        <v>2.75</v>
      </c>
      <c r="EB979" s="4">
        <v>-1.1000000000000001</v>
      </c>
      <c r="EC979" s="4">
        <v>0</v>
      </c>
      <c r="ED979" s="4">
        <v>0</v>
      </c>
      <c r="EE979" s="4">
        <v>0</v>
      </c>
      <c r="EF979" s="4">
        <v>0</v>
      </c>
      <c r="EG979" s="4">
        <v>107</v>
      </c>
      <c r="EH979" s="4">
        <v>100</v>
      </c>
      <c r="EI979" s="4">
        <v>3.05</v>
      </c>
      <c r="EJ979" s="4">
        <v>-1.6500000000000004</v>
      </c>
      <c r="EK979" s="4">
        <v>101</v>
      </c>
      <c r="EL979" s="4">
        <v>0</v>
      </c>
      <c r="EM979" s="4">
        <v>0</v>
      </c>
      <c r="EN979" s="4">
        <v>0</v>
      </c>
      <c r="EO979" s="4">
        <v>18940</v>
      </c>
      <c r="EP979" s="4">
        <v>37</v>
      </c>
      <c r="EQ979" s="4">
        <v>3.15</v>
      </c>
      <c r="ER979" s="4">
        <v>-1.3000000000000003</v>
      </c>
      <c r="ES979" s="4">
        <v>0</v>
      </c>
      <c r="ET979" s="4">
        <v>0</v>
      </c>
      <c r="EU979" s="4">
        <v>1066.3</v>
      </c>
      <c r="EV979" s="4">
        <v>395.44999999999993</v>
      </c>
      <c r="EW979" s="4">
        <v>39</v>
      </c>
      <c r="EX979" s="4">
        <v>13</v>
      </c>
      <c r="EY979" s="4">
        <v>3.25</v>
      </c>
      <c r="EZ979" s="4">
        <v>-1.7000000000000002</v>
      </c>
      <c r="FA979" s="4">
        <v>26</v>
      </c>
      <c r="FB979" s="4">
        <v>0</v>
      </c>
      <c r="FC979" s="4">
        <v>0</v>
      </c>
      <c r="FD979" s="4">
        <v>0</v>
      </c>
      <c r="FE979" s="4">
        <v>5677</v>
      </c>
      <c r="FF979" s="4">
        <v>528</v>
      </c>
      <c r="FG979" s="4">
        <v>3.5</v>
      </c>
      <c r="FH979" s="4">
        <v>-1.6500000000000004</v>
      </c>
      <c r="FI979" s="4">
        <v>0</v>
      </c>
      <c r="FJ979" s="4">
        <v>0</v>
      </c>
      <c r="FK979" s="4">
        <v>0</v>
      </c>
      <c r="FL979" s="4">
        <v>0</v>
      </c>
      <c r="FM979" s="4">
        <v>25</v>
      </c>
      <c r="FN979" s="4">
        <v>12</v>
      </c>
      <c r="FO979" s="4">
        <v>3.8</v>
      </c>
      <c r="FP979" s="4">
        <v>-1.9000000000000004</v>
      </c>
      <c r="FQ979" s="4">
        <v>9</v>
      </c>
      <c r="FR979" s="4">
        <v>0</v>
      </c>
      <c r="FS979" s="4">
        <v>915.2</v>
      </c>
      <c r="FT979" s="4">
        <v>49.850000000000023</v>
      </c>
      <c r="FU979" s="4">
        <v>16851</v>
      </c>
      <c r="FV979" s="4">
        <v>226</v>
      </c>
      <c r="FW979" s="4">
        <v>4</v>
      </c>
      <c r="FX979" s="4">
        <v>-2.0499999999999998</v>
      </c>
      <c r="FY979" s="4">
        <v>0</v>
      </c>
      <c r="FZ979" s="4">
        <v>0</v>
      </c>
      <c r="GA979" s="4">
        <v>0</v>
      </c>
      <c r="GB979" s="4">
        <v>0</v>
      </c>
      <c r="GC979" s="4">
        <v>318</v>
      </c>
      <c r="GD979" s="4">
        <v>-3</v>
      </c>
      <c r="GE979" s="4">
        <v>4.25</v>
      </c>
      <c r="GF979" s="4">
        <v>-2.0999999999999996</v>
      </c>
      <c r="GG979" s="4">
        <v>316</v>
      </c>
      <c r="GH979" s="4">
        <v>0</v>
      </c>
      <c r="GI979" s="4">
        <v>0</v>
      </c>
      <c r="GJ979" s="4">
        <v>0</v>
      </c>
      <c r="GK979" s="4">
        <v>10807</v>
      </c>
      <c r="GL979" s="4">
        <v>374</v>
      </c>
      <c r="GM979" s="4">
        <v>4.5</v>
      </c>
      <c r="GN979" s="4">
        <v>-2.4000000000000004</v>
      </c>
      <c r="GO979" s="4">
        <v>0</v>
      </c>
      <c r="GP979" s="4">
        <v>0</v>
      </c>
      <c r="GQ979" s="4">
        <v>768.5</v>
      </c>
      <c r="GR979" s="4">
        <v>233</v>
      </c>
      <c r="GS979" s="4">
        <v>337</v>
      </c>
      <c r="GT979" s="4">
        <v>26</v>
      </c>
      <c r="GU979" s="4">
        <v>4.75</v>
      </c>
      <c r="GV979" s="4">
        <v>-2.8499999999999996</v>
      </c>
      <c r="GW979" s="4">
        <v>278</v>
      </c>
      <c r="GX979" s="4">
        <v>0</v>
      </c>
      <c r="GY979" s="4">
        <v>0</v>
      </c>
      <c r="GZ979" s="4">
        <v>0</v>
      </c>
      <c r="HA979" s="4">
        <v>8612</v>
      </c>
      <c r="HB979" s="4">
        <v>-504</v>
      </c>
      <c r="HC979" s="4">
        <v>5.0999999999999996</v>
      </c>
      <c r="HD979" s="4">
        <v>-3.0500000000000007</v>
      </c>
      <c r="HE979" s="4">
        <v>1</v>
      </c>
      <c r="HF979" s="4">
        <v>0</v>
      </c>
      <c r="HG979" s="4">
        <v>0</v>
      </c>
      <c r="HH979" s="4">
        <v>0</v>
      </c>
      <c r="HI979" s="4">
        <v>1207</v>
      </c>
      <c r="HJ979" s="4">
        <v>44</v>
      </c>
      <c r="HK979" s="4">
        <v>5.65</v>
      </c>
      <c r="HL979" s="4">
        <v>-3.3499999999999996</v>
      </c>
      <c r="HM979" s="4">
        <v>908</v>
      </c>
      <c r="HN979" s="4">
        <v>5</v>
      </c>
      <c r="HO979" s="4">
        <v>610.95000000000005</v>
      </c>
      <c r="HP979" s="4">
        <v>38.400000000000091</v>
      </c>
      <c r="HQ979" s="4">
        <v>16565</v>
      </c>
      <c r="HR979" s="4">
        <v>1836</v>
      </c>
      <c r="HS979" s="4">
        <v>6.3</v>
      </c>
      <c r="HT979" s="4">
        <v>-4.1499999999999995</v>
      </c>
      <c r="HU979" s="4">
        <v>7</v>
      </c>
      <c r="HV979" s="4">
        <v>0</v>
      </c>
      <c r="HW979" s="4">
        <v>0</v>
      </c>
      <c r="HX979" s="4">
        <v>0</v>
      </c>
      <c r="HY979" s="4">
        <v>1206</v>
      </c>
      <c r="HZ979" s="4">
        <v>195</v>
      </c>
      <c r="IA979" s="4">
        <v>7.15</v>
      </c>
      <c r="IB979" s="4">
        <v>-4.9000000000000004</v>
      </c>
      <c r="IC979" s="4">
        <v>399</v>
      </c>
      <c r="ID979" s="4">
        <v>-3</v>
      </c>
      <c r="IE979" s="4">
        <v>518.75</v>
      </c>
      <c r="IF979" s="4">
        <v>46.100000000000023</v>
      </c>
      <c r="IG979" s="4">
        <v>10646</v>
      </c>
      <c r="IH979" s="4">
        <v>-235</v>
      </c>
      <c r="II979" s="4">
        <v>8.5500000000000007</v>
      </c>
      <c r="IJ979" s="4">
        <v>-5.6</v>
      </c>
      <c r="IK979" s="4">
        <v>71</v>
      </c>
      <c r="IL979" s="4">
        <v>0</v>
      </c>
      <c r="IM979" s="4">
        <v>474.9</v>
      </c>
      <c r="IN979" s="4">
        <v>37.849999999999966</v>
      </c>
      <c r="IO979" s="4">
        <v>1876</v>
      </c>
      <c r="IP979" s="4">
        <v>140</v>
      </c>
      <c r="IQ979" s="4">
        <v>10.25</v>
      </c>
      <c r="IR979" s="4">
        <v>-6.8500000000000014</v>
      </c>
      <c r="IS979" s="4">
        <v>880</v>
      </c>
      <c r="IT979" s="4">
        <v>1</v>
      </c>
      <c r="IU979" s="4">
        <v>422</v>
      </c>
      <c r="IV979" s="4">
        <v>36.899999999999977</v>
      </c>
      <c r="IW979" s="4">
        <v>14538</v>
      </c>
      <c r="IX979" s="4">
        <v>1022</v>
      </c>
      <c r="IY979" s="4">
        <v>12.5</v>
      </c>
      <c r="IZ979" s="4">
        <v>-8.25</v>
      </c>
      <c r="JA979" s="4">
        <v>53</v>
      </c>
      <c r="JB979" s="4">
        <v>1</v>
      </c>
      <c r="JC979" s="4">
        <v>375.55</v>
      </c>
      <c r="JD979" s="4">
        <v>31.75</v>
      </c>
      <c r="JE979" s="4">
        <v>3045</v>
      </c>
      <c r="JF979" s="4">
        <v>250</v>
      </c>
      <c r="JG979" s="4">
        <v>15.55</v>
      </c>
      <c r="JH979" s="4">
        <v>-9.8999999999999986</v>
      </c>
      <c r="JI979" s="4">
        <v>2346</v>
      </c>
      <c r="JJ979" s="4">
        <v>-13</v>
      </c>
      <c r="JK979" s="4">
        <v>330</v>
      </c>
      <c r="JL979" s="4">
        <v>34.699999999999989</v>
      </c>
      <c r="JM979" s="4">
        <v>17174</v>
      </c>
      <c r="JN979" s="4">
        <v>1845</v>
      </c>
      <c r="JO979" s="4">
        <v>19.25</v>
      </c>
      <c r="JP979" s="4">
        <v>-12.5</v>
      </c>
      <c r="JQ979" s="5">
        <v>281</v>
      </c>
      <c r="JR979" s="4">
        <v>7</v>
      </c>
      <c r="JS979" s="4">
        <v>283</v>
      </c>
      <c r="JT979" s="4">
        <v>30.349999999999994</v>
      </c>
      <c r="JU979" s="4">
        <v>5610</v>
      </c>
      <c r="JV979" s="4">
        <v>482</v>
      </c>
      <c r="JW979" s="4">
        <v>24.4</v>
      </c>
      <c r="JX979" s="4">
        <v>-14.600000000000001</v>
      </c>
      <c r="JY979" s="4">
        <v>6016</v>
      </c>
      <c r="JZ979" s="4">
        <v>3</v>
      </c>
      <c r="KA979" s="4">
        <v>243.8</v>
      </c>
      <c r="KB979" s="4">
        <v>28.5</v>
      </c>
      <c r="KC979" s="4">
        <v>25269</v>
      </c>
      <c r="KD979" s="4">
        <v>1709</v>
      </c>
      <c r="KE979" s="4">
        <v>31.85</v>
      </c>
      <c r="KF979" s="4">
        <v>-17.299999999999997</v>
      </c>
      <c r="KG979" s="4">
        <v>1502</v>
      </c>
      <c r="KH979" s="4">
        <v>113</v>
      </c>
      <c r="KI979" s="4">
        <v>202.8</v>
      </c>
      <c r="KJ979" s="4">
        <v>25.350000000000023</v>
      </c>
      <c r="KK979" s="4">
        <v>5871</v>
      </c>
      <c r="KL979" s="4">
        <v>1871</v>
      </c>
      <c r="KM979" s="4">
        <v>41.15</v>
      </c>
      <c r="KN979" s="4">
        <v>-20.950000000000003</v>
      </c>
      <c r="KO979" s="4">
        <v>15705</v>
      </c>
      <c r="KP979" s="4">
        <v>156</v>
      </c>
      <c r="KQ979" s="4">
        <v>165.25</v>
      </c>
      <c r="KR979" s="4">
        <v>21.5</v>
      </c>
      <c r="KS979" s="4">
        <v>28950</v>
      </c>
      <c r="KT979" s="4">
        <v>3166</v>
      </c>
      <c r="KU979" s="4">
        <v>53.5</v>
      </c>
      <c r="KV979" s="4">
        <v>-24.650000000000006</v>
      </c>
      <c r="KW979" s="4">
        <v>3458</v>
      </c>
      <c r="KX979" s="4">
        <v>630</v>
      </c>
      <c r="KY979" s="4">
        <v>131</v>
      </c>
      <c r="KZ979" s="4">
        <v>18.700000000000003</v>
      </c>
      <c r="LA979" s="4">
        <v>5553</v>
      </c>
      <c r="LB979" s="4">
        <v>1266</v>
      </c>
      <c r="LC979" s="4">
        <v>68.75</v>
      </c>
      <c r="LD979" s="4">
        <v>-28.849999999999994</v>
      </c>
    </row>
    <row r="980" spans="1:316" x14ac:dyDescent="0.25">
      <c r="A980" s="171">
        <v>44071.395152199075</v>
      </c>
      <c r="B980" s="172">
        <v>0.39374999999999999</v>
      </c>
      <c r="C980" s="4">
        <v>11607.85</v>
      </c>
      <c r="D980" s="4">
        <v>11600</v>
      </c>
      <c r="E980" s="173">
        <v>42.649999999999984</v>
      </c>
      <c r="F980" s="173">
        <v>-85.95</v>
      </c>
      <c r="G980" s="173">
        <v>313.89999999999998</v>
      </c>
      <c r="H980" s="173">
        <v>1025.5500000000002</v>
      </c>
      <c r="I980" s="173">
        <v>-1659.2000000000003</v>
      </c>
      <c r="J980" s="173">
        <v>2684.7500000000005</v>
      </c>
      <c r="K980" s="127">
        <v>13.73</v>
      </c>
      <c r="L980" s="127">
        <v>17.62</v>
      </c>
      <c r="M980" s="127">
        <v>-1.9900000000000002</v>
      </c>
      <c r="N980" s="127">
        <v>-0.16999999999999815</v>
      </c>
      <c r="O980" s="127">
        <v>2.0611170764446397E-2</v>
      </c>
      <c r="P980" s="127">
        <v>0.68952737285922894</v>
      </c>
      <c r="Q980" s="127">
        <v>1.2479543351459259</v>
      </c>
      <c r="R980" s="4">
        <v>18623</v>
      </c>
      <c r="S980" s="4">
        <v>20027</v>
      </c>
      <c r="T980" s="173">
        <v>11630.983333333332</v>
      </c>
      <c r="U980" s="173">
        <v>-3.13333333333685</v>
      </c>
      <c r="V980" s="4">
        <v>165892</v>
      </c>
      <c r="W980" s="4">
        <v>-2893</v>
      </c>
      <c r="X980" s="173">
        <v>23.133333333331393</v>
      </c>
      <c r="Y980" s="173">
        <v>7129</v>
      </c>
      <c r="Z980" s="173">
        <v>21379</v>
      </c>
      <c r="AA980" s="173">
        <v>28508</v>
      </c>
      <c r="AB980" s="4">
        <v>1404</v>
      </c>
      <c r="AC980" s="4">
        <v>10959</v>
      </c>
      <c r="AD980" s="176" t="e">
        <v>#REF!</v>
      </c>
      <c r="AE980" s="177">
        <v>0.47499857533767242</v>
      </c>
      <c r="AF980" s="177">
        <v>2.1440556627149825E-2</v>
      </c>
      <c r="AG980" s="177">
        <v>1.4843221519597747</v>
      </c>
      <c r="AH980" s="177">
        <v>-1.2096278655839372</v>
      </c>
      <c r="AI980" s="127">
        <v>0.20695326531337832</v>
      </c>
      <c r="AJ980" s="127" t="s">
        <v>21</v>
      </c>
      <c r="AK980" s="4">
        <v>0</v>
      </c>
      <c r="AL980" s="178">
        <v>11500</v>
      </c>
      <c r="AM980" s="178">
        <v>11600</v>
      </c>
      <c r="AN980" s="178">
        <v>11400</v>
      </c>
      <c r="AO980" s="178">
        <v>12000</v>
      </c>
      <c r="AS980" s="4">
        <v>1.7987083573118485</v>
      </c>
      <c r="AT980" s="4">
        <v>1.5520023909145249</v>
      </c>
      <c r="AU980" s="4">
        <v>0.78395215549464237</v>
      </c>
      <c r="AV980" s="4">
        <v>0.19218632607062358</v>
      </c>
      <c r="AW980" s="4">
        <v>0.15373807154147884</v>
      </c>
      <c r="AX980" s="4">
        <v>3.3388157894736842E-2</v>
      </c>
      <c r="AY980" s="4">
        <v>18.253038674033149</v>
      </c>
      <c r="AZ980" s="4">
        <v>168.42857142857142</v>
      </c>
      <c r="BA980" s="4">
        <v>27.037593984962406</v>
      </c>
      <c r="BB980" s="4">
        <v>26.464788732394368</v>
      </c>
      <c r="BC980" s="4">
        <v>16.423863636363638</v>
      </c>
      <c r="BD980" s="4">
        <v>57.905660377358494</v>
      </c>
      <c r="BE980" s="4">
        <v>7.2152006831767723</v>
      </c>
      <c r="BF980" s="4">
        <v>19.839857651245552</v>
      </c>
      <c r="BG980" s="4">
        <v>4.1238615664845177</v>
      </c>
      <c r="BH980" s="4">
        <v>3.8684034736138946</v>
      </c>
      <c r="BI980" s="4">
        <v>3</v>
      </c>
      <c r="BJ980" s="4">
        <v>0</v>
      </c>
      <c r="BK980" s="4">
        <v>0</v>
      </c>
      <c r="BL980" s="4">
        <v>0</v>
      </c>
      <c r="BM980" s="4">
        <v>7576</v>
      </c>
      <c r="BN980" s="4">
        <v>142</v>
      </c>
      <c r="BO980" s="4">
        <v>1.8</v>
      </c>
      <c r="BP980" s="4">
        <v>-0.74999999999999978</v>
      </c>
      <c r="BQ980" s="4">
        <v>0</v>
      </c>
      <c r="BR980" s="4">
        <v>0</v>
      </c>
      <c r="BS980" s="4">
        <v>0</v>
      </c>
      <c r="BT980" s="4">
        <v>0</v>
      </c>
      <c r="BU980" s="4">
        <v>56</v>
      </c>
      <c r="BV980" s="4">
        <v>0</v>
      </c>
      <c r="BW980" s="4">
        <v>0</v>
      </c>
      <c r="BX980" s="4">
        <v>0</v>
      </c>
      <c r="BY980" s="4">
        <v>23</v>
      </c>
      <c r="BZ980" s="4">
        <v>0</v>
      </c>
      <c r="CA980" s="4">
        <v>0</v>
      </c>
      <c r="CB980" s="4">
        <v>0</v>
      </c>
      <c r="CC980" s="4">
        <v>420</v>
      </c>
      <c r="CD980" s="4">
        <v>47</v>
      </c>
      <c r="CE980" s="4">
        <v>1.9</v>
      </c>
      <c r="CF980" s="4">
        <v>-1</v>
      </c>
      <c r="CG980" s="4">
        <v>0</v>
      </c>
      <c r="CH980" s="4">
        <v>0</v>
      </c>
      <c r="CI980" s="4">
        <v>0</v>
      </c>
      <c r="CJ980" s="4">
        <v>0</v>
      </c>
      <c r="CK980" s="4">
        <v>0</v>
      </c>
      <c r="CL980" s="4">
        <v>0</v>
      </c>
      <c r="CM980" s="4">
        <v>0</v>
      </c>
      <c r="CN980" s="4">
        <v>0</v>
      </c>
      <c r="CO980" s="4">
        <v>11</v>
      </c>
      <c r="CP980" s="4">
        <v>0</v>
      </c>
      <c r="CQ980" s="4">
        <v>0</v>
      </c>
      <c r="CR980" s="4">
        <v>0</v>
      </c>
      <c r="CS980" s="4">
        <v>1663</v>
      </c>
      <c r="CT980" s="4">
        <v>30</v>
      </c>
      <c r="CU980" s="4">
        <v>2.2000000000000002</v>
      </c>
      <c r="CV980" s="4">
        <v>-0.89999999999999991</v>
      </c>
      <c r="CW980" s="4">
        <v>0</v>
      </c>
      <c r="CX980" s="4">
        <v>0</v>
      </c>
      <c r="CY980" s="4">
        <v>0</v>
      </c>
      <c r="CZ980" s="4">
        <v>0</v>
      </c>
      <c r="DA980" s="4">
        <v>28</v>
      </c>
      <c r="DB980" s="4">
        <v>0</v>
      </c>
      <c r="DC980" s="4">
        <v>2.4</v>
      </c>
      <c r="DD980" s="4">
        <v>-2.0500000000000003</v>
      </c>
      <c r="DE980" s="4">
        <v>29</v>
      </c>
      <c r="DF980" s="4">
        <v>0</v>
      </c>
      <c r="DG980" s="4">
        <v>0</v>
      </c>
      <c r="DH980" s="4">
        <v>0</v>
      </c>
      <c r="DI980" s="4">
        <v>2243</v>
      </c>
      <c r="DJ980" s="4">
        <v>-1</v>
      </c>
      <c r="DK980" s="4">
        <v>2.5</v>
      </c>
      <c r="DL980" s="4">
        <v>-0.95000000000000018</v>
      </c>
      <c r="DM980" s="4">
        <v>0</v>
      </c>
      <c r="DN980" s="4">
        <v>0</v>
      </c>
      <c r="DO980" s="4">
        <v>0</v>
      </c>
      <c r="DP980" s="4">
        <v>0</v>
      </c>
      <c r="DQ980" s="4">
        <v>1</v>
      </c>
      <c r="DR980" s="4">
        <v>0</v>
      </c>
      <c r="DS980" s="4">
        <v>0</v>
      </c>
      <c r="DT980" s="4">
        <v>0</v>
      </c>
      <c r="DU980" s="4">
        <v>1</v>
      </c>
      <c r="DV980" s="4">
        <v>0</v>
      </c>
      <c r="DW980" s="4">
        <v>0</v>
      </c>
      <c r="DX980" s="4">
        <v>0</v>
      </c>
      <c r="DY980" s="4">
        <v>3574</v>
      </c>
      <c r="DZ980" s="4">
        <v>-22</v>
      </c>
      <c r="EA980" s="4">
        <v>2.75</v>
      </c>
      <c r="EB980" s="4">
        <v>-1.1000000000000001</v>
      </c>
      <c r="EC980" s="4">
        <v>0</v>
      </c>
      <c r="ED980" s="4">
        <v>0</v>
      </c>
      <c r="EE980" s="4">
        <v>0</v>
      </c>
      <c r="EF980" s="4">
        <v>0</v>
      </c>
      <c r="EG980" s="4">
        <v>107</v>
      </c>
      <c r="EH980" s="4">
        <v>100</v>
      </c>
      <c r="EI980" s="4">
        <v>3.05</v>
      </c>
      <c r="EJ980" s="4">
        <v>-1.6500000000000004</v>
      </c>
      <c r="EK980" s="4">
        <v>101</v>
      </c>
      <c r="EL980" s="4">
        <v>0</v>
      </c>
      <c r="EM980" s="4">
        <v>0</v>
      </c>
      <c r="EN980" s="4">
        <v>0</v>
      </c>
      <c r="EO980" s="4">
        <v>18922</v>
      </c>
      <c r="EP980" s="4">
        <v>19</v>
      </c>
      <c r="EQ980" s="4">
        <v>3.15</v>
      </c>
      <c r="ER980" s="4">
        <v>-1.3000000000000003</v>
      </c>
      <c r="ES980" s="4">
        <v>0</v>
      </c>
      <c r="ET980" s="4">
        <v>0</v>
      </c>
      <c r="EU980" s="4">
        <v>1066.3</v>
      </c>
      <c r="EV980" s="4">
        <v>395.44999999999993</v>
      </c>
      <c r="EW980" s="4">
        <v>27</v>
      </c>
      <c r="EX980" s="4">
        <v>1</v>
      </c>
      <c r="EY980" s="4">
        <v>3.35</v>
      </c>
      <c r="EZ980" s="4">
        <v>-1.6</v>
      </c>
      <c r="FA980" s="4">
        <v>26</v>
      </c>
      <c r="FB980" s="4">
        <v>0</v>
      </c>
      <c r="FC980" s="4">
        <v>0</v>
      </c>
      <c r="FD980" s="4">
        <v>0</v>
      </c>
      <c r="FE980" s="4">
        <v>5303</v>
      </c>
      <c r="FF980" s="4">
        <v>154</v>
      </c>
      <c r="FG980" s="4">
        <v>3.65</v>
      </c>
      <c r="FH980" s="4">
        <v>-1.5000000000000004</v>
      </c>
      <c r="FI980" s="4">
        <v>0</v>
      </c>
      <c r="FJ980" s="4">
        <v>0</v>
      </c>
      <c r="FK980" s="4">
        <v>0</v>
      </c>
      <c r="FL980" s="4">
        <v>0</v>
      </c>
      <c r="FM980" s="4">
        <v>13</v>
      </c>
      <c r="FN980" s="4">
        <v>0</v>
      </c>
      <c r="FO980" s="4">
        <v>3.85</v>
      </c>
      <c r="FP980" s="4">
        <v>-1.85</v>
      </c>
      <c r="FQ980" s="4">
        <v>9</v>
      </c>
      <c r="FR980" s="4">
        <v>0</v>
      </c>
      <c r="FS980" s="4">
        <v>915.2</v>
      </c>
      <c r="FT980" s="4">
        <v>49.850000000000023</v>
      </c>
      <c r="FU980" s="4">
        <v>16682</v>
      </c>
      <c r="FV980" s="4">
        <v>57</v>
      </c>
      <c r="FW980" s="4">
        <v>4</v>
      </c>
      <c r="FX980" s="4">
        <v>-2.0499999999999998</v>
      </c>
      <c r="FY980" s="4">
        <v>0</v>
      </c>
      <c r="FZ980" s="4">
        <v>0</v>
      </c>
      <c r="GA980" s="4">
        <v>0</v>
      </c>
      <c r="GB980" s="4">
        <v>0</v>
      </c>
      <c r="GC980" s="4">
        <v>318</v>
      </c>
      <c r="GD980" s="4">
        <v>-3</v>
      </c>
      <c r="GE980" s="4">
        <v>4.2</v>
      </c>
      <c r="GF980" s="4">
        <v>-2.1499999999999995</v>
      </c>
      <c r="GG980" s="4">
        <v>316</v>
      </c>
      <c r="GH980" s="4">
        <v>0</v>
      </c>
      <c r="GI980" s="4">
        <v>0</v>
      </c>
      <c r="GJ980" s="4">
        <v>0</v>
      </c>
      <c r="GK980" s="4">
        <v>10615</v>
      </c>
      <c r="GL980" s="4">
        <v>182</v>
      </c>
      <c r="GM980" s="4">
        <v>4.5</v>
      </c>
      <c r="GN980" s="4">
        <v>-2.4000000000000004</v>
      </c>
      <c r="GO980" s="4">
        <v>0</v>
      </c>
      <c r="GP980" s="4">
        <v>0</v>
      </c>
      <c r="GQ980" s="4">
        <v>768.5</v>
      </c>
      <c r="GR980" s="4">
        <v>233</v>
      </c>
      <c r="GS980" s="4">
        <v>323</v>
      </c>
      <c r="GT980" s="4">
        <v>12</v>
      </c>
      <c r="GU980" s="4">
        <v>4.75</v>
      </c>
      <c r="GV980" s="4">
        <v>-2.8499999999999996</v>
      </c>
      <c r="GW980" s="4">
        <v>278</v>
      </c>
      <c r="GX980" s="4">
        <v>0</v>
      </c>
      <c r="GY980" s="4">
        <v>0</v>
      </c>
      <c r="GZ980" s="4">
        <v>0</v>
      </c>
      <c r="HA980" s="4">
        <v>8587</v>
      </c>
      <c r="HB980" s="4">
        <v>-529</v>
      </c>
      <c r="HC980" s="4">
        <v>5.15</v>
      </c>
      <c r="HD980" s="4">
        <v>-3</v>
      </c>
      <c r="HE980" s="4">
        <v>1</v>
      </c>
      <c r="HF980" s="4">
        <v>0</v>
      </c>
      <c r="HG980" s="4">
        <v>0</v>
      </c>
      <c r="HH980" s="4">
        <v>0</v>
      </c>
      <c r="HI980" s="4">
        <v>1214</v>
      </c>
      <c r="HJ980" s="4">
        <v>51</v>
      </c>
      <c r="HK980" s="4">
        <v>5.8</v>
      </c>
      <c r="HL980" s="4">
        <v>-3.2</v>
      </c>
      <c r="HM980" s="4">
        <v>905</v>
      </c>
      <c r="HN980" s="4">
        <v>2</v>
      </c>
      <c r="HO980" s="4">
        <v>614</v>
      </c>
      <c r="HP980" s="4">
        <v>41.450000000000045</v>
      </c>
      <c r="HQ980" s="4">
        <v>16519</v>
      </c>
      <c r="HR980" s="4">
        <v>1790</v>
      </c>
      <c r="HS980" s="4">
        <v>6.4</v>
      </c>
      <c r="HT980" s="4">
        <v>-4.0499999999999989</v>
      </c>
      <c r="HU980" s="4">
        <v>7</v>
      </c>
      <c r="HV980" s="4">
        <v>0</v>
      </c>
      <c r="HW980" s="4">
        <v>0</v>
      </c>
      <c r="HX980" s="4">
        <v>0</v>
      </c>
      <c r="HY980" s="4">
        <v>1179</v>
      </c>
      <c r="HZ980" s="4">
        <v>168</v>
      </c>
      <c r="IA980" s="4">
        <v>7.3</v>
      </c>
      <c r="IB980" s="4">
        <v>-4.7500000000000009</v>
      </c>
      <c r="IC980" s="4">
        <v>399</v>
      </c>
      <c r="ID980" s="4">
        <v>-3</v>
      </c>
      <c r="IE980" s="4">
        <v>518.75</v>
      </c>
      <c r="IF980" s="4">
        <v>46.100000000000023</v>
      </c>
      <c r="IG980" s="4">
        <v>10788</v>
      </c>
      <c r="IH980" s="4">
        <v>-93</v>
      </c>
      <c r="II980" s="4">
        <v>8.75</v>
      </c>
      <c r="IJ980" s="4">
        <v>-5.4</v>
      </c>
      <c r="IK980" s="4">
        <v>71</v>
      </c>
      <c r="IL980" s="4">
        <v>0</v>
      </c>
      <c r="IM980" s="4">
        <v>474.9</v>
      </c>
      <c r="IN980" s="4">
        <v>37.849999999999966</v>
      </c>
      <c r="IO980" s="4">
        <v>1879</v>
      </c>
      <c r="IP980" s="4">
        <v>143</v>
      </c>
      <c r="IQ980" s="4">
        <v>10.4</v>
      </c>
      <c r="IR980" s="4">
        <v>-6.7000000000000011</v>
      </c>
      <c r="IS980" s="4">
        <v>880</v>
      </c>
      <c r="IT980" s="4">
        <v>1</v>
      </c>
      <c r="IU980" s="4">
        <v>422</v>
      </c>
      <c r="IV980" s="4">
        <v>36.899999999999977</v>
      </c>
      <c r="IW980" s="4">
        <v>14453</v>
      </c>
      <c r="IX980" s="4">
        <v>937</v>
      </c>
      <c r="IY980" s="4">
        <v>12.7</v>
      </c>
      <c r="IZ980" s="4">
        <v>-8.0500000000000007</v>
      </c>
      <c r="JA980" s="4">
        <v>53</v>
      </c>
      <c r="JB980" s="4">
        <v>1</v>
      </c>
      <c r="JC980" s="4">
        <v>375.55</v>
      </c>
      <c r="JD980" s="4">
        <v>31.75</v>
      </c>
      <c r="JE980" s="4">
        <v>3069</v>
      </c>
      <c r="JF980" s="4">
        <v>274</v>
      </c>
      <c r="JG980" s="4">
        <v>15.8</v>
      </c>
      <c r="JH980" s="4">
        <v>-9.6499999999999986</v>
      </c>
      <c r="JI980" s="4">
        <v>2342</v>
      </c>
      <c r="JJ980" s="4">
        <v>-17</v>
      </c>
      <c r="JK980" s="4">
        <v>327.55</v>
      </c>
      <c r="JL980" s="4">
        <v>32.25</v>
      </c>
      <c r="JM980" s="4">
        <v>16898</v>
      </c>
      <c r="JN980" s="4">
        <v>1569</v>
      </c>
      <c r="JO980" s="4">
        <v>19.850000000000001</v>
      </c>
      <c r="JP980" s="4">
        <v>-11.899999999999999</v>
      </c>
      <c r="JQ980" s="5">
        <v>281</v>
      </c>
      <c r="JR980" s="4">
        <v>7</v>
      </c>
      <c r="JS980" s="4">
        <v>283</v>
      </c>
      <c r="JT980" s="4">
        <v>30.349999999999994</v>
      </c>
      <c r="JU980" s="4">
        <v>5575</v>
      </c>
      <c r="JV980" s="4">
        <v>447</v>
      </c>
      <c r="JW980" s="4">
        <v>25.3</v>
      </c>
      <c r="JX980" s="4">
        <v>-13.7</v>
      </c>
      <c r="JY980" s="4">
        <v>6039</v>
      </c>
      <c r="JZ980" s="4">
        <v>26</v>
      </c>
      <c r="KA980" s="4">
        <v>241.55</v>
      </c>
      <c r="KB980" s="4">
        <v>26.25</v>
      </c>
      <c r="KC980" s="4">
        <v>24904</v>
      </c>
      <c r="KD980" s="4">
        <v>1344</v>
      </c>
      <c r="KE980" s="4">
        <v>32.450000000000003</v>
      </c>
      <c r="KF980" s="4">
        <v>-16.699999999999996</v>
      </c>
      <c r="KG980" s="4">
        <v>1497</v>
      </c>
      <c r="KH980" s="4">
        <v>108</v>
      </c>
      <c r="KI980" s="4">
        <v>200.65</v>
      </c>
      <c r="KJ980" s="4">
        <v>23.200000000000017</v>
      </c>
      <c r="KK980" s="4">
        <v>5791</v>
      </c>
      <c r="KL980" s="4">
        <v>1791</v>
      </c>
      <c r="KM980" s="4">
        <v>42</v>
      </c>
      <c r="KN980" s="4">
        <v>-20.100000000000001</v>
      </c>
      <c r="KO980" s="4">
        <v>15639</v>
      </c>
      <c r="KP980" s="4">
        <v>90</v>
      </c>
      <c r="KQ980" s="4">
        <v>163.25</v>
      </c>
      <c r="KR980" s="4">
        <v>19.5</v>
      </c>
      <c r="KS980" s="4">
        <v>28130</v>
      </c>
      <c r="KT980" s="4">
        <v>2346</v>
      </c>
      <c r="KU980" s="4">
        <v>54.4</v>
      </c>
      <c r="KV980" s="4">
        <v>-23.750000000000007</v>
      </c>
      <c r="KW980" s="4">
        <v>3346</v>
      </c>
      <c r="KX980" s="4">
        <v>518</v>
      </c>
      <c r="KY980" s="4">
        <v>128.69999999999999</v>
      </c>
      <c r="KZ980" s="4">
        <v>16.399999999999991</v>
      </c>
      <c r="LA980" s="4">
        <v>5193</v>
      </c>
      <c r="LB980" s="4">
        <v>906</v>
      </c>
      <c r="LC980" s="4">
        <v>70</v>
      </c>
      <c r="LD980" s="4">
        <v>-27.599999999999994</v>
      </c>
    </row>
    <row r="981" spans="1:316" x14ac:dyDescent="0.25">
      <c r="A981" s="171">
        <v>44071.3938375</v>
      </c>
      <c r="B981" s="172">
        <v>0.3923611111111111</v>
      </c>
      <c r="C981" s="4">
        <v>11614.45</v>
      </c>
      <c r="D981" s="4">
        <v>11600</v>
      </c>
      <c r="E981" s="173">
        <v>42.999999999999979</v>
      </c>
      <c r="F981" s="173">
        <v>-83</v>
      </c>
      <c r="G981" s="173">
        <v>313.89999999999998</v>
      </c>
      <c r="H981" s="173">
        <v>1028.05</v>
      </c>
      <c r="I981" s="173">
        <v>-1651.75</v>
      </c>
      <c r="J981" s="173">
        <v>2679.8</v>
      </c>
      <c r="K981" s="127">
        <v>13.78</v>
      </c>
      <c r="L981" s="127">
        <v>17.61</v>
      </c>
      <c r="M981" s="127">
        <v>-1.9400000000000013</v>
      </c>
      <c r="N981" s="127">
        <v>-0.17999999999999972</v>
      </c>
      <c r="O981" s="127">
        <v>1.9060264470162219E-2</v>
      </c>
      <c r="P981" s="127">
        <v>0.68145375007341213</v>
      </c>
      <c r="Q981" s="127">
        <v>1.2479358179776217</v>
      </c>
      <c r="R981" s="4">
        <v>18593</v>
      </c>
      <c r="S981" s="4">
        <v>19986</v>
      </c>
      <c r="T981" s="173">
        <v>11634.116666666669</v>
      </c>
      <c r="U981" s="173">
        <v>0.31666666666751553</v>
      </c>
      <c r="V981" s="4">
        <v>165879</v>
      </c>
      <c r="W981" s="4">
        <v>-1906</v>
      </c>
      <c r="X981" s="173">
        <v>19.666666666667879</v>
      </c>
      <c r="Y981" s="173">
        <v>7653</v>
      </c>
      <c r="Z981" s="173">
        <v>21368</v>
      </c>
      <c r="AA981" s="173">
        <v>29021</v>
      </c>
      <c r="AB981" s="4">
        <v>1393</v>
      </c>
      <c r="AC981" s="4">
        <v>10959</v>
      </c>
      <c r="AD981" s="176" t="e">
        <v>#REF!</v>
      </c>
      <c r="AE981" s="177">
        <v>0.62885321181935594</v>
      </c>
      <c r="AF981" s="177">
        <v>2.5114610353072806E-2</v>
      </c>
      <c r="AG981" s="177">
        <v>1.4489625758293483</v>
      </c>
      <c r="AH981" s="177">
        <v>-1.0490085706044234</v>
      </c>
      <c r="AI981" s="127">
        <v>0.22161054466224628</v>
      </c>
      <c r="AJ981" s="127" t="s">
        <v>21</v>
      </c>
      <c r="AK981" s="4">
        <v>0</v>
      </c>
      <c r="AL981" s="178">
        <v>11500</v>
      </c>
      <c r="AM981" s="178">
        <v>11600</v>
      </c>
      <c r="AN981" s="178">
        <v>11400</v>
      </c>
      <c r="AO981" s="178">
        <v>12000</v>
      </c>
      <c r="AS981" s="4">
        <v>1.7987083573118485</v>
      </c>
      <c r="AT981" s="4">
        <v>1.5520023909145249</v>
      </c>
      <c r="AU981" s="4">
        <v>0.78395215549464237</v>
      </c>
      <c r="AV981" s="4">
        <v>0.19218632607062358</v>
      </c>
      <c r="AW981" s="4">
        <v>0.15373807154147884</v>
      </c>
      <c r="AX981" s="4">
        <v>3.3388157894736842E-2</v>
      </c>
      <c r="AY981" s="4">
        <v>18.253038674033149</v>
      </c>
      <c r="AZ981" s="4">
        <v>168.42857142857142</v>
      </c>
      <c r="BA981" s="4">
        <v>26.702970297029704</v>
      </c>
      <c r="BB981" s="4">
        <v>26.464788732394368</v>
      </c>
      <c r="BC981" s="4">
        <v>16.480045610034207</v>
      </c>
      <c r="BD981" s="4">
        <v>57.905660377358494</v>
      </c>
      <c r="BE981" s="4">
        <v>7.2152006831767723</v>
      </c>
      <c r="BF981" s="4">
        <v>20.272727272727273</v>
      </c>
      <c r="BG981" s="4">
        <v>4.1238615664845177</v>
      </c>
      <c r="BH981" s="4">
        <v>3.8684034736138946</v>
      </c>
      <c r="BI981" s="4">
        <v>3</v>
      </c>
      <c r="BJ981" s="4">
        <v>0</v>
      </c>
      <c r="BK981" s="4">
        <v>0</v>
      </c>
      <c r="BL981" s="4">
        <v>0</v>
      </c>
      <c r="BM981" s="4">
        <v>7576</v>
      </c>
      <c r="BN981" s="4">
        <v>142</v>
      </c>
      <c r="BO981" s="4">
        <v>1.75</v>
      </c>
      <c r="BP981" s="4">
        <v>-0.79999999999999982</v>
      </c>
      <c r="BQ981" s="4">
        <v>0</v>
      </c>
      <c r="BR981" s="4">
        <v>0</v>
      </c>
      <c r="BS981" s="4">
        <v>0</v>
      </c>
      <c r="BT981" s="4">
        <v>0</v>
      </c>
      <c r="BU981" s="4">
        <v>56</v>
      </c>
      <c r="BV981" s="4">
        <v>0</v>
      </c>
      <c r="BW981" s="4">
        <v>0</v>
      </c>
      <c r="BX981" s="4">
        <v>0</v>
      </c>
      <c r="BY981" s="4">
        <v>23</v>
      </c>
      <c r="BZ981" s="4">
        <v>0</v>
      </c>
      <c r="CA981" s="4">
        <v>0</v>
      </c>
      <c r="CB981" s="4">
        <v>0</v>
      </c>
      <c r="CC981" s="4">
        <v>420</v>
      </c>
      <c r="CD981" s="4">
        <v>47</v>
      </c>
      <c r="CE981" s="4">
        <v>2</v>
      </c>
      <c r="CF981" s="4">
        <v>-0.89999999999999991</v>
      </c>
      <c r="CG981" s="4">
        <v>0</v>
      </c>
      <c r="CH981" s="4">
        <v>0</v>
      </c>
      <c r="CI981" s="4">
        <v>0</v>
      </c>
      <c r="CJ981" s="4">
        <v>0</v>
      </c>
      <c r="CK981" s="4">
        <v>0</v>
      </c>
      <c r="CL981" s="4">
        <v>0</v>
      </c>
      <c r="CM981" s="4">
        <v>0</v>
      </c>
      <c r="CN981" s="4">
        <v>0</v>
      </c>
      <c r="CO981" s="4">
        <v>11</v>
      </c>
      <c r="CP981" s="4">
        <v>0</v>
      </c>
      <c r="CQ981" s="4">
        <v>0</v>
      </c>
      <c r="CR981" s="4">
        <v>0</v>
      </c>
      <c r="CS981" s="4">
        <v>1653</v>
      </c>
      <c r="CT981" s="4">
        <v>20</v>
      </c>
      <c r="CU981" s="4">
        <v>2.35</v>
      </c>
      <c r="CV981" s="4">
        <v>-0.75</v>
      </c>
      <c r="CW981" s="4">
        <v>0</v>
      </c>
      <c r="CX981" s="4">
        <v>0</v>
      </c>
      <c r="CY981" s="4">
        <v>0</v>
      </c>
      <c r="CZ981" s="4">
        <v>0</v>
      </c>
      <c r="DA981" s="4">
        <v>28</v>
      </c>
      <c r="DB981" s="4">
        <v>0</v>
      </c>
      <c r="DC981" s="4">
        <v>0</v>
      </c>
      <c r="DD981" s="4">
        <v>0</v>
      </c>
      <c r="DE981" s="4">
        <v>29</v>
      </c>
      <c r="DF981" s="4">
        <v>0</v>
      </c>
      <c r="DG981" s="4">
        <v>0</v>
      </c>
      <c r="DH981" s="4">
        <v>0</v>
      </c>
      <c r="DI981" s="4">
        <v>2243</v>
      </c>
      <c r="DJ981" s="4">
        <v>-1</v>
      </c>
      <c r="DK981" s="4">
        <v>2.6</v>
      </c>
      <c r="DL981" s="4">
        <v>-0.85000000000000009</v>
      </c>
      <c r="DM981" s="4">
        <v>0</v>
      </c>
      <c r="DN981" s="4">
        <v>0</v>
      </c>
      <c r="DO981" s="4">
        <v>0</v>
      </c>
      <c r="DP981" s="4">
        <v>0</v>
      </c>
      <c r="DQ981" s="4">
        <v>1</v>
      </c>
      <c r="DR981" s="4">
        <v>0</v>
      </c>
      <c r="DS981" s="4">
        <v>0</v>
      </c>
      <c r="DT981" s="4">
        <v>0</v>
      </c>
      <c r="DU981" s="4">
        <v>1</v>
      </c>
      <c r="DV981" s="4">
        <v>0</v>
      </c>
      <c r="DW981" s="4">
        <v>0</v>
      </c>
      <c r="DX981" s="4">
        <v>0</v>
      </c>
      <c r="DY981" s="4">
        <v>3574</v>
      </c>
      <c r="DZ981" s="4">
        <v>-22</v>
      </c>
      <c r="EA981" s="4">
        <v>2.85</v>
      </c>
      <c r="EB981" s="4">
        <v>-1</v>
      </c>
      <c r="EC981" s="4">
        <v>0</v>
      </c>
      <c r="ED981" s="4">
        <v>0</v>
      </c>
      <c r="EE981" s="4">
        <v>0</v>
      </c>
      <c r="EF981" s="4">
        <v>0</v>
      </c>
      <c r="EG981" s="4">
        <v>107</v>
      </c>
      <c r="EH981" s="4">
        <v>100</v>
      </c>
      <c r="EI981" s="4">
        <v>3.05</v>
      </c>
      <c r="EJ981" s="4">
        <v>-1.6500000000000004</v>
      </c>
      <c r="EK981" s="4">
        <v>101</v>
      </c>
      <c r="EL981" s="4">
        <v>0</v>
      </c>
      <c r="EM981" s="4">
        <v>0</v>
      </c>
      <c r="EN981" s="4">
        <v>0</v>
      </c>
      <c r="EO981" s="4">
        <v>18922</v>
      </c>
      <c r="EP981" s="4">
        <v>19</v>
      </c>
      <c r="EQ981" s="4">
        <v>3.25</v>
      </c>
      <c r="ER981" s="4">
        <v>-1.2000000000000002</v>
      </c>
      <c r="ES981" s="4">
        <v>0</v>
      </c>
      <c r="ET981" s="4">
        <v>0</v>
      </c>
      <c r="EU981" s="4">
        <v>1066.3</v>
      </c>
      <c r="EV981" s="4">
        <v>395.44999999999993</v>
      </c>
      <c r="EW981" s="4">
        <v>26</v>
      </c>
      <c r="EX981" s="4">
        <v>0</v>
      </c>
      <c r="EY981" s="4">
        <v>3.7</v>
      </c>
      <c r="EZ981" s="4">
        <v>-1.25</v>
      </c>
      <c r="FA981" s="4">
        <v>26</v>
      </c>
      <c r="FB981" s="4">
        <v>0</v>
      </c>
      <c r="FC981" s="4">
        <v>0</v>
      </c>
      <c r="FD981" s="4">
        <v>0</v>
      </c>
      <c r="FE981" s="4">
        <v>5303</v>
      </c>
      <c r="FF981" s="4">
        <v>154</v>
      </c>
      <c r="FG981" s="4">
        <v>3.55</v>
      </c>
      <c r="FH981" s="4">
        <v>-1.6000000000000005</v>
      </c>
      <c r="FI981" s="4">
        <v>0</v>
      </c>
      <c r="FJ981" s="4">
        <v>0</v>
      </c>
      <c r="FK981" s="4">
        <v>0</v>
      </c>
      <c r="FL981" s="4">
        <v>0</v>
      </c>
      <c r="FM981" s="4">
        <v>13</v>
      </c>
      <c r="FN981" s="4">
        <v>0</v>
      </c>
      <c r="FO981" s="4">
        <v>4</v>
      </c>
      <c r="FP981" s="4">
        <v>-1.7000000000000002</v>
      </c>
      <c r="FQ981" s="4">
        <v>9</v>
      </c>
      <c r="FR981" s="4">
        <v>0</v>
      </c>
      <c r="FS981" s="4">
        <v>915.2</v>
      </c>
      <c r="FT981" s="4">
        <v>49.850000000000023</v>
      </c>
      <c r="FU981" s="4">
        <v>16682</v>
      </c>
      <c r="FV981" s="4">
        <v>57</v>
      </c>
      <c r="FW981" s="4">
        <v>4.0999999999999996</v>
      </c>
      <c r="FX981" s="4">
        <v>-1.9500000000000002</v>
      </c>
      <c r="FY981" s="4">
        <v>0</v>
      </c>
      <c r="FZ981" s="4">
        <v>0</v>
      </c>
      <c r="GA981" s="4">
        <v>0</v>
      </c>
      <c r="GB981" s="4">
        <v>0</v>
      </c>
      <c r="GC981" s="4">
        <v>318</v>
      </c>
      <c r="GD981" s="4">
        <v>-3</v>
      </c>
      <c r="GE981" s="4">
        <v>4.3499999999999996</v>
      </c>
      <c r="GF981" s="4">
        <v>-2</v>
      </c>
      <c r="GG981" s="4">
        <v>316</v>
      </c>
      <c r="GH981" s="4">
        <v>0</v>
      </c>
      <c r="GI981" s="4">
        <v>0</v>
      </c>
      <c r="GJ981" s="4">
        <v>0</v>
      </c>
      <c r="GK981" s="4">
        <v>10615</v>
      </c>
      <c r="GL981" s="4">
        <v>182</v>
      </c>
      <c r="GM981" s="4">
        <v>4.55</v>
      </c>
      <c r="GN981" s="4">
        <v>-2.3500000000000005</v>
      </c>
      <c r="GO981" s="4">
        <v>0</v>
      </c>
      <c r="GP981" s="4">
        <v>0</v>
      </c>
      <c r="GQ981" s="4">
        <v>768.5</v>
      </c>
      <c r="GR981" s="4">
        <v>233</v>
      </c>
      <c r="GS981" s="4">
        <v>323</v>
      </c>
      <c r="GT981" s="4">
        <v>12</v>
      </c>
      <c r="GU981" s="4">
        <v>4.8499999999999996</v>
      </c>
      <c r="GV981" s="4">
        <v>-2.75</v>
      </c>
      <c r="GW981" s="4">
        <v>278</v>
      </c>
      <c r="GX981" s="4">
        <v>0</v>
      </c>
      <c r="GY981" s="4">
        <v>0</v>
      </c>
      <c r="GZ981" s="4">
        <v>0</v>
      </c>
      <c r="HA981" s="4">
        <v>8587</v>
      </c>
      <c r="HB981" s="4">
        <v>-529</v>
      </c>
      <c r="HC981" s="4">
        <v>5.25</v>
      </c>
      <c r="HD981" s="4">
        <v>-2.9000000000000004</v>
      </c>
      <c r="HE981" s="4">
        <v>1</v>
      </c>
      <c r="HF981" s="4">
        <v>0</v>
      </c>
      <c r="HG981" s="4">
        <v>0</v>
      </c>
      <c r="HH981" s="4">
        <v>0</v>
      </c>
      <c r="HI981" s="4">
        <v>1214</v>
      </c>
      <c r="HJ981" s="4">
        <v>51</v>
      </c>
      <c r="HK981" s="4">
        <v>5.75</v>
      </c>
      <c r="HL981" s="4">
        <v>-3.25</v>
      </c>
      <c r="HM981" s="4">
        <v>905</v>
      </c>
      <c r="HN981" s="4">
        <v>2</v>
      </c>
      <c r="HO981" s="4">
        <v>624</v>
      </c>
      <c r="HP981" s="4">
        <v>51.450000000000045</v>
      </c>
      <c r="HQ981" s="4">
        <v>16519</v>
      </c>
      <c r="HR981" s="4">
        <v>1790</v>
      </c>
      <c r="HS981" s="4">
        <v>6.55</v>
      </c>
      <c r="HT981" s="4">
        <v>-3.8999999999999995</v>
      </c>
      <c r="HU981" s="4">
        <v>7</v>
      </c>
      <c r="HV981" s="4">
        <v>0</v>
      </c>
      <c r="HW981" s="4">
        <v>0</v>
      </c>
      <c r="HX981" s="4">
        <v>0</v>
      </c>
      <c r="HY981" s="4">
        <v>1179</v>
      </c>
      <c r="HZ981" s="4">
        <v>168</v>
      </c>
      <c r="IA981" s="4">
        <v>7.55</v>
      </c>
      <c r="IB981" s="4">
        <v>-4.5000000000000009</v>
      </c>
      <c r="IC981" s="4">
        <v>404</v>
      </c>
      <c r="ID981" s="4">
        <v>2</v>
      </c>
      <c r="IE981" s="4">
        <v>518.75</v>
      </c>
      <c r="IF981" s="4">
        <v>46.100000000000023</v>
      </c>
      <c r="IG981" s="4">
        <v>10788</v>
      </c>
      <c r="IH981" s="4">
        <v>-93</v>
      </c>
      <c r="II981" s="4">
        <v>8.9499999999999993</v>
      </c>
      <c r="IJ981" s="4">
        <v>-5.2000000000000011</v>
      </c>
      <c r="IK981" s="4">
        <v>71</v>
      </c>
      <c r="IL981" s="4">
        <v>0</v>
      </c>
      <c r="IM981" s="4">
        <v>474.9</v>
      </c>
      <c r="IN981" s="4">
        <v>37.849999999999966</v>
      </c>
      <c r="IO981" s="4">
        <v>1879</v>
      </c>
      <c r="IP981" s="4">
        <v>143</v>
      </c>
      <c r="IQ981" s="4">
        <v>10.5</v>
      </c>
      <c r="IR981" s="4">
        <v>-6.6000000000000014</v>
      </c>
      <c r="IS981" s="4">
        <v>877</v>
      </c>
      <c r="IT981" s="4">
        <v>-2</v>
      </c>
      <c r="IU981" s="4">
        <v>419</v>
      </c>
      <c r="IV981" s="4">
        <v>33.899999999999977</v>
      </c>
      <c r="IW981" s="4">
        <v>14453</v>
      </c>
      <c r="IX981" s="4">
        <v>937</v>
      </c>
      <c r="IY981" s="4">
        <v>13</v>
      </c>
      <c r="IZ981" s="4">
        <v>-7.75</v>
      </c>
      <c r="JA981" s="4">
        <v>53</v>
      </c>
      <c r="JB981" s="4">
        <v>1</v>
      </c>
      <c r="JC981" s="4">
        <v>375.55</v>
      </c>
      <c r="JD981" s="4">
        <v>31.75</v>
      </c>
      <c r="JE981" s="4">
        <v>3069</v>
      </c>
      <c r="JF981" s="4">
        <v>274</v>
      </c>
      <c r="JG981" s="4">
        <v>15.85</v>
      </c>
      <c r="JH981" s="4">
        <v>-9.6</v>
      </c>
      <c r="JI981" s="4">
        <v>2342</v>
      </c>
      <c r="JJ981" s="4">
        <v>-17</v>
      </c>
      <c r="JK981" s="4">
        <v>326.55</v>
      </c>
      <c r="JL981" s="4">
        <v>31.25</v>
      </c>
      <c r="JM981" s="4">
        <v>16898</v>
      </c>
      <c r="JN981" s="4">
        <v>1569</v>
      </c>
      <c r="JO981" s="4">
        <v>20.05</v>
      </c>
      <c r="JP981" s="4">
        <v>-11.7</v>
      </c>
      <c r="JQ981" s="5">
        <v>275</v>
      </c>
      <c r="JR981" s="4">
        <v>1</v>
      </c>
      <c r="JS981" s="4">
        <v>283</v>
      </c>
      <c r="JT981" s="4">
        <v>30.349999999999994</v>
      </c>
      <c r="JU981" s="4">
        <v>5575</v>
      </c>
      <c r="JV981" s="4">
        <v>447</v>
      </c>
      <c r="JW981" s="4">
        <v>25.5</v>
      </c>
      <c r="JX981" s="4">
        <v>-13.5</v>
      </c>
      <c r="JY981" s="4">
        <v>6039</v>
      </c>
      <c r="JZ981" s="4">
        <v>26</v>
      </c>
      <c r="KA981" s="4">
        <v>240.5</v>
      </c>
      <c r="KB981" s="4">
        <v>25.199999999999989</v>
      </c>
      <c r="KC981" s="4">
        <v>24904</v>
      </c>
      <c r="KD981" s="4">
        <v>1344</v>
      </c>
      <c r="KE981" s="4">
        <v>33</v>
      </c>
      <c r="KF981" s="4">
        <v>-16.149999999999999</v>
      </c>
      <c r="KG981" s="4">
        <v>1497</v>
      </c>
      <c r="KH981" s="4">
        <v>108</v>
      </c>
      <c r="KI981" s="4">
        <v>200</v>
      </c>
      <c r="KJ981" s="4">
        <v>22.550000000000011</v>
      </c>
      <c r="KK981" s="4">
        <v>5791</v>
      </c>
      <c r="KL981" s="4">
        <v>1791</v>
      </c>
      <c r="KM981" s="4">
        <v>42.75</v>
      </c>
      <c r="KN981" s="4">
        <v>-19.350000000000001</v>
      </c>
      <c r="KO981" s="4">
        <v>15639</v>
      </c>
      <c r="KP981" s="4">
        <v>90</v>
      </c>
      <c r="KQ981" s="4">
        <v>163.95</v>
      </c>
      <c r="KR981" s="4">
        <v>20.199999999999989</v>
      </c>
      <c r="KS981" s="4">
        <v>28130</v>
      </c>
      <c r="KT981" s="4">
        <v>2346</v>
      </c>
      <c r="KU981" s="4">
        <v>55.25</v>
      </c>
      <c r="KV981" s="4">
        <v>-22.900000000000006</v>
      </c>
      <c r="KW981" s="4">
        <v>3346</v>
      </c>
      <c r="KX981" s="4">
        <v>518</v>
      </c>
      <c r="KY981" s="4">
        <v>127.05</v>
      </c>
      <c r="KZ981" s="4">
        <v>14.75</v>
      </c>
      <c r="LA981" s="4">
        <v>5193</v>
      </c>
      <c r="LB981" s="4">
        <v>906</v>
      </c>
      <c r="LC981" s="4">
        <v>71.099999999999994</v>
      </c>
      <c r="LD981" s="4">
        <v>-26.5</v>
      </c>
    </row>
    <row r="982" spans="1:316" x14ac:dyDescent="0.25">
      <c r="A982" s="171">
        <v>44071.392530902776</v>
      </c>
      <c r="B982" s="172">
        <v>0.39097222222222222</v>
      </c>
      <c r="C982" s="4">
        <v>11615.45</v>
      </c>
      <c r="D982" s="4">
        <v>11600</v>
      </c>
      <c r="E982" s="173">
        <v>47.600000000000009</v>
      </c>
      <c r="F982" s="173">
        <v>-86.75</v>
      </c>
      <c r="G982" s="173">
        <v>313.89999999999998</v>
      </c>
      <c r="H982" s="173">
        <v>1058.25</v>
      </c>
      <c r="I982" s="173">
        <v>-1669.95</v>
      </c>
      <c r="J982" s="173">
        <v>2728.2</v>
      </c>
      <c r="K982" s="127">
        <v>13.86</v>
      </c>
      <c r="L982" s="127">
        <v>17.53</v>
      </c>
      <c r="M982" s="127">
        <v>-1.8600000000000012</v>
      </c>
      <c r="N982" s="127">
        <v>-0.25999999999999801</v>
      </c>
      <c r="O982" s="127">
        <v>5.0512996006884851E-2</v>
      </c>
      <c r="P982" s="127">
        <v>0.63292475415000715</v>
      </c>
      <c r="Q982" s="127">
        <v>1.2552167449222971</v>
      </c>
      <c r="R982" s="4">
        <v>13259</v>
      </c>
      <c r="S982" s="4">
        <v>14691</v>
      </c>
      <c r="T982" s="173">
        <v>11633.800000000001</v>
      </c>
      <c r="U982" s="173">
        <v>-7.0499999999992724</v>
      </c>
      <c r="V982" s="4">
        <v>164954</v>
      </c>
      <c r="W982" s="4">
        <v>-429</v>
      </c>
      <c r="X982" s="173">
        <v>18.350000000000364</v>
      </c>
      <c r="Y982" s="173">
        <v>3475</v>
      </c>
      <c r="Z982" s="173">
        <v>15377</v>
      </c>
      <c r="AA982" s="173">
        <v>18852</v>
      </c>
      <c r="AB982" s="4">
        <v>1432</v>
      </c>
      <c r="AC982" s="4">
        <v>11755</v>
      </c>
      <c r="AD982" s="176" t="e">
        <v>#REF!</v>
      </c>
      <c r="AE982" s="177">
        <v>0.82754588367043214</v>
      </c>
      <c r="AF982" s="177">
        <v>2.7303198181458276E-2</v>
      </c>
      <c r="AG982" s="177">
        <v>1.3389948295916314</v>
      </c>
      <c r="AH982" s="177">
        <v>-0.93131761030803084</v>
      </c>
      <c r="AI982" s="127">
        <v>0.20602855188685326</v>
      </c>
      <c r="AJ982" s="127" t="s">
        <v>21</v>
      </c>
      <c r="AK982" s="4">
        <v>0</v>
      </c>
      <c r="AL982" s="178">
        <v>11500</v>
      </c>
      <c r="AM982" s="178">
        <v>11600</v>
      </c>
      <c r="AN982" s="178">
        <v>11400</v>
      </c>
      <c r="AO982" s="178">
        <v>12000</v>
      </c>
      <c r="AS982" s="4">
        <v>1.7670934699103713</v>
      </c>
      <c r="AT982" s="4">
        <v>1.6195307545973368</v>
      </c>
      <c r="AU982" s="4">
        <v>0.76704845814977973</v>
      </c>
      <c r="AV982" s="4">
        <v>0.17327975891511804</v>
      </c>
      <c r="AW982" s="4">
        <v>0.1450626627111461</v>
      </c>
      <c r="AX982" s="4">
        <v>2.1465318431789959E-2</v>
      </c>
      <c r="AY982" s="4">
        <v>16.921546961325966</v>
      </c>
      <c r="AZ982" s="4">
        <v>157.71428571428572</v>
      </c>
      <c r="BA982" s="4">
        <v>27.368811881188119</v>
      </c>
      <c r="BB982" s="4">
        <v>25.985915492957748</v>
      </c>
      <c r="BC982" s="4">
        <v>16.18472063854048</v>
      </c>
      <c r="BD982" s="4">
        <v>55.943396226415096</v>
      </c>
      <c r="BE982" s="4">
        <v>6.9497276916631758</v>
      </c>
      <c r="BF982" s="4">
        <v>19.603636363636365</v>
      </c>
      <c r="BG982" s="4">
        <v>4.0875864339809018</v>
      </c>
      <c r="BH982" s="4">
        <v>3.4029550033579583</v>
      </c>
      <c r="BI982" s="4">
        <v>3</v>
      </c>
      <c r="BJ982" s="4">
        <v>0</v>
      </c>
      <c r="BK982" s="4">
        <v>0</v>
      </c>
      <c r="BL982" s="4">
        <v>0</v>
      </c>
      <c r="BM982" s="4">
        <v>7542</v>
      </c>
      <c r="BN982" s="4">
        <v>108</v>
      </c>
      <c r="BO982" s="4">
        <v>1.8</v>
      </c>
      <c r="BP982" s="4">
        <v>-0.74999999999999978</v>
      </c>
      <c r="BQ982" s="4">
        <v>0</v>
      </c>
      <c r="BR982" s="4">
        <v>0</v>
      </c>
      <c r="BS982" s="4">
        <v>0</v>
      </c>
      <c r="BT982" s="4">
        <v>0</v>
      </c>
      <c r="BU982" s="4">
        <v>56</v>
      </c>
      <c r="BV982" s="4">
        <v>0</v>
      </c>
      <c r="BW982" s="4">
        <v>0</v>
      </c>
      <c r="BX982" s="4">
        <v>0</v>
      </c>
      <c r="BY982" s="4">
        <v>23</v>
      </c>
      <c r="BZ982" s="4">
        <v>0</v>
      </c>
      <c r="CA982" s="4">
        <v>0</v>
      </c>
      <c r="CB982" s="4">
        <v>0</v>
      </c>
      <c r="CC982" s="4">
        <v>388</v>
      </c>
      <c r="CD982" s="4">
        <v>15</v>
      </c>
      <c r="CE982" s="4">
        <v>2</v>
      </c>
      <c r="CF982" s="4">
        <v>-0.89999999999999991</v>
      </c>
      <c r="CG982" s="4">
        <v>0</v>
      </c>
      <c r="CH982" s="4">
        <v>0</v>
      </c>
      <c r="CI982" s="4">
        <v>0</v>
      </c>
      <c r="CJ982" s="4">
        <v>0</v>
      </c>
      <c r="CK982" s="4">
        <v>0</v>
      </c>
      <c r="CL982" s="4">
        <v>0</v>
      </c>
      <c r="CM982" s="4">
        <v>0</v>
      </c>
      <c r="CN982" s="4">
        <v>0</v>
      </c>
      <c r="CO982" s="4">
        <v>11</v>
      </c>
      <c r="CP982" s="4">
        <v>0</v>
      </c>
      <c r="CQ982" s="4">
        <v>0</v>
      </c>
      <c r="CR982" s="4">
        <v>0</v>
      </c>
      <c r="CS982" s="4">
        <v>1653</v>
      </c>
      <c r="CT982" s="4">
        <v>20</v>
      </c>
      <c r="CU982" s="4">
        <v>2.4</v>
      </c>
      <c r="CV982" s="4">
        <v>-0.70000000000000018</v>
      </c>
      <c r="CW982" s="4">
        <v>0</v>
      </c>
      <c r="CX982" s="4">
        <v>0</v>
      </c>
      <c r="CY982" s="4">
        <v>0</v>
      </c>
      <c r="CZ982" s="4">
        <v>0</v>
      </c>
      <c r="DA982" s="4">
        <v>28</v>
      </c>
      <c r="DB982" s="4">
        <v>0</v>
      </c>
      <c r="DC982" s="4">
        <v>0</v>
      </c>
      <c r="DD982" s="4">
        <v>0</v>
      </c>
      <c r="DE982" s="4">
        <v>29</v>
      </c>
      <c r="DF982" s="4">
        <v>0</v>
      </c>
      <c r="DG982" s="4">
        <v>0</v>
      </c>
      <c r="DH982" s="4">
        <v>0</v>
      </c>
      <c r="DI982" s="4">
        <v>2253</v>
      </c>
      <c r="DJ982" s="4">
        <v>9</v>
      </c>
      <c r="DK982" s="4">
        <v>2.65</v>
      </c>
      <c r="DL982" s="4">
        <v>-0.80000000000000027</v>
      </c>
      <c r="DM982" s="4">
        <v>0</v>
      </c>
      <c r="DN982" s="4">
        <v>0</v>
      </c>
      <c r="DO982" s="4">
        <v>0</v>
      </c>
      <c r="DP982" s="4">
        <v>0</v>
      </c>
      <c r="DQ982" s="4">
        <v>1</v>
      </c>
      <c r="DR982" s="4">
        <v>0</v>
      </c>
      <c r="DS982" s="4">
        <v>0</v>
      </c>
      <c r="DT982" s="4">
        <v>0</v>
      </c>
      <c r="DU982" s="4">
        <v>1</v>
      </c>
      <c r="DV982" s="4">
        <v>0</v>
      </c>
      <c r="DW982" s="4">
        <v>0</v>
      </c>
      <c r="DX982" s="4">
        <v>0</v>
      </c>
      <c r="DY982" s="4">
        <v>3592</v>
      </c>
      <c r="DZ982" s="4">
        <v>-4</v>
      </c>
      <c r="EA982" s="4">
        <v>2.9</v>
      </c>
      <c r="EB982" s="4">
        <v>-0.95000000000000018</v>
      </c>
      <c r="EC982" s="4">
        <v>0</v>
      </c>
      <c r="ED982" s="4">
        <v>0</v>
      </c>
      <c r="EE982" s="4">
        <v>0</v>
      </c>
      <c r="EF982" s="4">
        <v>0</v>
      </c>
      <c r="EG982" s="4">
        <v>107</v>
      </c>
      <c r="EH982" s="4">
        <v>100</v>
      </c>
      <c r="EI982" s="4">
        <v>3.05</v>
      </c>
      <c r="EJ982" s="4">
        <v>-1.6500000000000004</v>
      </c>
      <c r="EK982" s="4">
        <v>101</v>
      </c>
      <c r="EL982" s="4">
        <v>0</v>
      </c>
      <c r="EM982" s="4">
        <v>0</v>
      </c>
      <c r="EN982" s="4">
        <v>0</v>
      </c>
      <c r="EO982" s="4">
        <v>19031</v>
      </c>
      <c r="EP982" s="4">
        <v>128</v>
      </c>
      <c r="EQ982" s="4">
        <v>3.25</v>
      </c>
      <c r="ER982" s="4">
        <v>-1.2000000000000002</v>
      </c>
      <c r="ES982" s="4">
        <v>0</v>
      </c>
      <c r="ET982" s="4">
        <v>0</v>
      </c>
      <c r="EU982" s="4">
        <v>1066.3</v>
      </c>
      <c r="EV982" s="4">
        <v>395.44999999999993</v>
      </c>
      <c r="EW982" s="4">
        <v>26</v>
      </c>
      <c r="EX982" s="4">
        <v>0</v>
      </c>
      <c r="EY982" s="4">
        <v>3.7</v>
      </c>
      <c r="EZ982" s="4">
        <v>-1.25</v>
      </c>
      <c r="FA982" s="4">
        <v>26</v>
      </c>
      <c r="FB982" s="4">
        <v>0</v>
      </c>
      <c r="FC982" s="4">
        <v>0</v>
      </c>
      <c r="FD982" s="4">
        <v>0</v>
      </c>
      <c r="FE982" s="4">
        <v>5338</v>
      </c>
      <c r="FF982" s="4">
        <v>189</v>
      </c>
      <c r="FG982" s="4">
        <v>3.75</v>
      </c>
      <c r="FH982" s="4">
        <v>-1.4000000000000004</v>
      </c>
      <c r="FI982" s="4">
        <v>0</v>
      </c>
      <c r="FJ982" s="4">
        <v>0</v>
      </c>
      <c r="FK982" s="4">
        <v>0</v>
      </c>
      <c r="FL982" s="4">
        <v>0</v>
      </c>
      <c r="FM982" s="4">
        <v>13</v>
      </c>
      <c r="FN982" s="4">
        <v>0</v>
      </c>
      <c r="FO982" s="4">
        <v>4.05</v>
      </c>
      <c r="FP982" s="4">
        <v>-1.6500000000000004</v>
      </c>
      <c r="FQ982" s="4">
        <v>9</v>
      </c>
      <c r="FR982" s="4">
        <v>0</v>
      </c>
      <c r="FS982" s="4">
        <v>915.2</v>
      </c>
      <c r="FT982" s="4">
        <v>49.850000000000023</v>
      </c>
      <c r="FU982" s="4">
        <v>16678</v>
      </c>
      <c r="FV982" s="4">
        <v>53</v>
      </c>
      <c r="FW982" s="4">
        <v>4.25</v>
      </c>
      <c r="FX982" s="4">
        <v>-1.7999999999999998</v>
      </c>
      <c r="FY982" s="4">
        <v>0</v>
      </c>
      <c r="FZ982" s="4">
        <v>0</v>
      </c>
      <c r="GA982" s="4">
        <v>0</v>
      </c>
      <c r="GB982" s="4">
        <v>0</v>
      </c>
      <c r="GC982" s="4">
        <v>325</v>
      </c>
      <c r="GD982" s="4">
        <v>4</v>
      </c>
      <c r="GE982" s="4">
        <v>4.5</v>
      </c>
      <c r="GF982" s="4">
        <v>-1.8499999999999996</v>
      </c>
      <c r="GG982" s="4">
        <v>316</v>
      </c>
      <c r="GH982" s="4">
        <v>0</v>
      </c>
      <c r="GI982" s="4">
        <v>0</v>
      </c>
      <c r="GJ982" s="4">
        <v>0</v>
      </c>
      <c r="GK982" s="4">
        <v>10470</v>
      </c>
      <c r="GL982" s="4">
        <v>37</v>
      </c>
      <c r="GM982" s="4">
        <v>4.7</v>
      </c>
      <c r="GN982" s="4">
        <v>-2.2000000000000002</v>
      </c>
      <c r="GO982" s="4">
        <v>0</v>
      </c>
      <c r="GP982" s="4">
        <v>0</v>
      </c>
      <c r="GQ982" s="4">
        <v>768.5</v>
      </c>
      <c r="GR982" s="4">
        <v>233</v>
      </c>
      <c r="GS982" s="4">
        <v>340</v>
      </c>
      <c r="GT982" s="4">
        <v>29</v>
      </c>
      <c r="GU982" s="4">
        <v>4.95</v>
      </c>
      <c r="GV982" s="4">
        <v>-2.6499999999999995</v>
      </c>
      <c r="GW982" s="4">
        <v>278</v>
      </c>
      <c r="GX982" s="4">
        <v>0</v>
      </c>
      <c r="GY982" s="4">
        <v>0</v>
      </c>
      <c r="GZ982" s="4">
        <v>0</v>
      </c>
      <c r="HA982" s="4">
        <v>8777</v>
      </c>
      <c r="HB982" s="4">
        <v>-339</v>
      </c>
      <c r="HC982" s="4">
        <v>5.35</v>
      </c>
      <c r="HD982" s="4">
        <v>-2.8000000000000007</v>
      </c>
      <c r="HE982" s="4">
        <v>1</v>
      </c>
      <c r="HF982" s="4">
        <v>0</v>
      </c>
      <c r="HG982" s="4">
        <v>0</v>
      </c>
      <c r="HH982" s="4">
        <v>0</v>
      </c>
      <c r="HI982" s="4">
        <v>1182</v>
      </c>
      <c r="HJ982" s="4">
        <v>19</v>
      </c>
      <c r="HK982" s="4">
        <v>5.9</v>
      </c>
      <c r="HL982" s="4">
        <v>-3.0999999999999996</v>
      </c>
      <c r="HM982" s="4">
        <v>905</v>
      </c>
      <c r="HN982" s="4">
        <v>2</v>
      </c>
      <c r="HO982" s="4">
        <v>624</v>
      </c>
      <c r="HP982" s="4">
        <v>51.450000000000045</v>
      </c>
      <c r="HQ982" s="4">
        <v>15314</v>
      </c>
      <c r="HR982" s="4">
        <v>585</v>
      </c>
      <c r="HS982" s="4">
        <v>6.45</v>
      </c>
      <c r="HT982" s="4">
        <v>-3.9999999999999991</v>
      </c>
      <c r="HU982" s="4">
        <v>7</v>
      </c>
      <c r="HV982" s="4">
        <v>0</v>
      </c>
      <c r="HW982" s="4">
        <v>0</v>
      </c>
      <c r="HX982" s="4">
        <v>0</v>
      </c>
      <c r="HY982" s="4">
        <v>1104</v>
      </c>
      <c r="HZ982" s="4">
        <v>93</v>
      </c>
      <c r="IA982" s="4">
        <v>7.45</v>
      </c>
      <c r="IB982" s="4">
        <v>-4.6000000000000005</v>
      </c>
      <c r="IC982" s="4">
        <v>404</v>
      </c>
      <c r="ID982" s="4">
        <v>2</v>
      </c>
      <c r="IE982" s="4">
        <v>524.54999999999995</v>
      </c>
      <c r="IF982" s="4">
        <v>51.899999999999977</v>
      </c>
      <c r="IG982" s="4">
        <v>11057</v>
      </c>
      <c r="IH982" s="4">
        <v>176</v>
      </c>
      <c r="II982" s="4">
        <v>8.8000000000000007</v>
      </c>
      <c r="IJ982" s="4">
        <v>-5.35</v>
      </c>
      <c r="IK982" s="4">
        <v>71</v>
      </c>
      <c r="IL982" s="4">
        <v>0</v>
      </c>
      <c r="IM982" s="4">
        <v>474.9</v>
      </c>
      <c r="IN982" s="4">
        <v>37.849999999999966</v>
      </c>
      <c r="IO982" s="4">
        <v>1845</v>
      </c>
      <c r="IP982" s="4">
        <v>109</v>
      </c>
      <c r="IQ982" s="4">
        <v>10.45</v>
      </c>
      <c r="IR982" s="4">
        <v>-6.6500000000000021</v>
      </c>
      <c r="IS982" s="4">
        <v>877</v>
      </c>
      <c r="IT982" s="4">
        <v>-2</v>
      </c>
      <c r="IU982" s="4">
        <v>421</v>
      </c>
      <c r="IV982" s="4">
        <v>35.899999999999977</v>
      </c>
      <c r="IW982" s="4">
        <v>14194</v>
      </c>
      <c r="IX982" s="4">
        <v>678</v>
      </c>
      <c r="IY982" s="4">
        <v>12.85</v>
      </c>
      <c r="IZ982" s="4">
        <v>-7.9</v>
      </c>
      <c r="JA982" s="4">
        <v>53</v>
      </c>
      <c r="JB982" s="4">
        <v>1</v>
      </c>
      <c r="JC982" s="4">
        <v>375.55</v>
      </c>
      <c r="JD982" s="4">
        <v>31.75</v>
      </c>
      <c r="JE982" s="4">
        <v>2965</v>
      </c>
      <c r="JF982" s="4">
        <v>170</v>
      </c>
      <c r="JG982" s="4">
        <v>15.65</v>
      </c>
      <c r="JH982" s="4">
        <v>-9.7999999999999989</v>
      </c>
      <c r="JI982" s="4">
        <v>2387</v>
      </c>
      <c r="JJ982" s="4">
        <v>28</v>
      </c>
      <c r="JK982" s="4">
        <v>327.55</v>
      </c>
      <c r="JL982" s="4">
        <v>32.25</v>
      </c>
      <c r="JM982" s="4">
        <v>16589</v>
      </c>
      <c r="JN982" s="4">
        <v>1260</v>
      </c>
      <c r="JO982" s="4">
        <v>19.8</v>
      </c>
      <c r="JP982" s="4">
        <v>-11.95</v>
      </c>
      <c r="JQ982" s="5">
        <v>275</v>
      </c>
      <c r="JR982" s="4">
        <v>1</v>
      </c>
      <c r="JS982" s="4">
        <v>286.2</v>
      </c>
      <c r="JT982" s="4">
        <v>33.549999999999983</v>
      </c>
      <c r="JU982" s="4">
        <v>5391</v>
      </c>
      <c r="JV982" s="4">
        <v>263</v>
      </c>
      <c r="JW982" s="4">
        <v>25.15</v>
      </c>
      <c r="JX982" s="4">
        <v>-13.850000000000001</v>
      </c>
      <c r="JY982" s="4">
        <v>6074</v>
      </c>
      <c r="JZ982" s="4">
        <v>61</v>
      </c>
      <c r="KA982" s="4">
        <v>243.85</v>
      </c>
      <c r="KB982" s="4">
        <v>28.549999999999983</v>
      </c>
      <c r="KC982" s="4">
        <v>24828</v>
      </c>
      <c r="KD982" s="4">
        <v>1268</v>
      </c>
      <c r="KE982" s="4">
        <v>32.35</v>
      </c>
      <c r="KF982" s="4">
        <v>-16.799999999999997</v>
      </c>
      <c r="KG982" s="4">
        <v>1489</v>
      </c>
      <c r="KH982" s="4">
        <v>100</v>
      </c>
      <c r="KI982" s="4">
        <v>202</v>
      </c>
      <c r="KJ982" s="4">
        <v>24.550000000000011</v>
      </c>
      <c r="KK982" s="4">
        <v>5067</v>
      </c>
      <c r="KL982" s="4">
        <v>1067</v>
      </c>
      <c r="KM982" s="4">
        <v>41.2</v>
      </c>
      <c r="KN982" s="4">
        <v>-20.9</v>
      </c>
      <c r="KO982" s="4">
        <v>15620</v>
      </c>
      <c r="KP982" s="4">
        <v>71</v>
      </c>
      <c r="KQ982" s="4">
        <v>164.4</v>
      </c>
      <c r="KR982" s="4">
        <v>20.650000000000006</v>
      </c>
      <c r="KS982" s="4">
        <v>27602</v>
      </c>
      <c r="KT982" s="4">
        <v>1818</v>
      </c>
      <c r="KU982" s="4">
        <v>54</v>
      </c>
      <c r="KV982" s="4">
        <v>-24.150000000000006</v>
      </c>
      <c r="KW982" s="4">
        <v>3154</v>
      </c>
      <c r="KX982" s="4">
        <v>326</v>
      </c>
      <c r="KY982" s="4">
        <v>130.80000000000001</v>
      </c>
      <c r="KZ982" s="4">
        <v>18.500000000000014</v>
      </c>
      <c r="LA982" s="4">
        <v>5108</v>
      </c>
      <c r="LB982" s="4">
        <v>821</v>
      </c>
      <c r="LC982" s="4">
        <v>69.25</v>
      </c>
      <c r="LD982" s="4">
        <v>-28.349999999999994</v>
      </c>
    </row>
    <row r="983" spans="1:316" x14ac:dyDescent="0.25">
      <c r="A983" s="171">
        <v>44071.390517476852</v>
      </c>
      <c r="B983" s="172">
        <v>0.3888888888888889</v>
      </c>
      <c r="C983" s="4">
        <v>11612.65</v>
      </c>
      <c r="D983" s="4">
        <v>11600</v>
      </c>
      <c r="E983" s="173">
        <v>59.399999999999991</v>
      </c>
      <c r="F983" s="173">
        <v>-92.450000000000017</v>
      </c>
      <c r="G983" s="173">
        <v>313.89999999999998</v>
      </c>
      <c r="H983" s="173">
        <v>1128.2499999999998</v>
      </c>
      <c r="I983" s="173">
        <v>-1720.2000000000003</v>
      </c>
      <c r="J983" s="173">
        <v>2848.45</v>
      </c>
      <c r="K983" s="127">
        <v>14.53</v>
      </c>
      <c r="L983" s="127">
        <v>17.27</v>
      </c>
      <c r="M983" s="127">
        <v>-1.1900000000000013</v>
      </c>
      <c r="N983" s="127">
        <v>-0.51999999999999957</v>
      </c>
      <c r="O983" s="127">
        <v>0.4295791226392614</v>
      </c>
      <c r="P983" s="127">
        <v>0.42365283502974177</v>
      </c>
      <c r="Q983" s="127">
        <v>1.2507059275943526</v>
      </c>
      <c r="R983" s="4">
        <v>8295</v>
      </c>
      <c r="S983" s="4">
        <v>7639</v>
      </c>
      <c r="T983" s="173">
        <v>11635.466666666665</v>
      </c>
      <c r="U983" s="173">
        <v>50.316666666665697</v>
      </c>
      <c r="V983" s="4">
        <v>163896</v>
      </c>
      <c r="W983" s="4">
        <v>-225949</v>
      </c>
      <c r="X983" s="173">
        <v>22.816666666665697</v>
      </c>
      <c r="Y983" s="173">
        <v>1329</v>
      </c>
      <c r="Z983" s="173">
        <v>7989</v>
      </c>
      <c r="AA983" s="173">
        <v>9318</v>
      </c>
      <c r="AB983" s="4">
        <v>-656</v>
      </c>
      <c r="AC983" s="4">
        <v>10450</v>
      </c>
      <c r="AD983" s="176" t="e">
        <v>#REF!</v>
      </c>
      <c r="AE983" s="177">
        <v>0.55103369408542913</v>
      </c>
      <c r="AF983" s="177">
        <v>3.0580977003547651E-2</v>
      </c>
      <c r="AG983" s="177">
        <v>3.8114370342617194</v>
      </c>
      <c r="AH983" s="177">
        <v>-0.87658394481592594</v>
      </c>
      <c r="AI983" s="127">
        <v>0.29588522275881457</v>
      </c>
      <c r="AJ983" s="127" t="s">
        <v>21</v>
      </c>
      <c r="AK983" s="4">
        <v>0</v>
      </c>
      <c r="AL983" s="178">
        <v>11500</v>
      </c>
      <c r="AM983" s="178">
        <v>11600</v>
      </c>
      <c r="AN983" s="178">
        <v>11400</v>
      </c>
      <c r="AO983" s="178">
        <v>12000</v>
      </c>
      <c r="AS983" s="4">
        <v>1.7326834936414692</v>
      </c>
      <c r="AT983" s="4">
        <v>1.5157128680119087</v>
      </c>
      <c r="AU983" s="4">
        <v>0.6947562097516099</v>
      </c>
      <c r="AV983" s="4">
        <v>0.13729433272394881</v>
      </c>
      <c r="AW983" s="4">
        <v>0.13267265407246825</v>
      </c>
      <c r="AX983" s="4">
        <v>2.3001725129384705E-2</v>
      </c>
      <c r="AY983" s="4">
        <v>16.469545957918051</v>
      </c>
      <c r="AZ983" s="4">
        <v>150.42857142857142</v>
      </c>
      <c r="BA983" s="4">
        <v>27.707920792079207</v>
      </c>
      <c r="BB983" s="4">
        <v>25.323943661971832</v>
      </c>
      <c r="BC983" s="4">
        <v>15.729545454545455</v>
      </c>
      <c r="BD983" s="4">
        <v>56.346153846153847</v>
      </c>
      <c r="BE983" s="4">
        <v>6.7804154302670625</v>
      </c>
      <c r="BF983" s="4">
        <v>19.322344322344321</v>
      </c>
      <c r="BG983" s="4">
        <v>4.0237702211951136</v>
      </c>
      <c r="BH983" s="4">
        <v>3.179726815240834</v>
      </c>
      <c r="BI983" s="4">
        <v>3</v>
      </c>
      <c r="BJ983" s="4">
        <v>0</v>
      </c>
      <c r="BK983" s="4">
        <v>0</v>
      </c>
      <c r="BL983" s="4">
        <v>0</v>
      </c>
      <c r="BM983" s="4">
        <v>7430</v>
      </c>
      <c r="BN983" s="4">
        <v>-4</v>
      </c>
      <c r="BO983" s="4">
        <v>1.85</v>
      </c>
      <c r="BP983" s="4">
        <v>-0.69999999999999973</v>
      </c>
      <c r="BQ983" s="4">
        <v>0</v>
      </c>
      <c r="BR983" s="4">
        <v>0</v>
      </c>
      <c r="BS983" s="4">
        <v>0</v>
      </c>
      <c r="BT983" s="4">
        <v>0</v>
      </c>
      <c r="BU983" s="4">
        <v>56</v>
      </c>
      <c r="BV983" s="4">
        <v>0</v>
      </c>
      <c r="BW983" s="4">
        <v>0</v>
      </c>
      <c r="BX983" s="4">
        <v>0</v>
      </c>
      <c r="BY983" s="4">
        <v>23</v>
      </c>
      <c r="BZ983" s="4">
        <v>0</v>
      </c>
      <c r="CA983" s="4">
        <v>0</v>
      </c>
      <c r="CB983" s="4">
        <v>0</v>
      </c>
      <c r="CC983" s="4">
        <v>388</v>
      </c>
      <c r="CD983" s="4">
        <v>15</v>
      </c>
      <c r="CE983" s="4">
        <v>2.2000000000000002</v>
      </c>
      <c r="CF983" s="4">
        <v>-0.69999999999999973</v>
      </c>
      <c r="CG983" s="4">
        <v>0</v>
      </c>
      <c r="CH983" s="4">
        <v>0</v>
      </c>
      <c r="CI983" s="4">
        <v>0</v>
      </c>
      <c r="CJ983" s="4">
        <v>0</v>
      </c>
      <c r="CK983" s="4">
        <v>0</v>
      </c>
      <c r="CL983" s="4">
        <v>0</v>
      </c>
      <c r="CM983" s="4">
        <v>0</v>
      </c>
      <c r="CN983" s="4">
        <v>0</v>
      </c>
      <c r="CO983" s="4">
        <v>11</v>
      </c>
      <c r="CP983" s="4">
        <v>0</v>
      </c>
      <c r="CQ983" s="4">
        <v>0</v>
      </c>
      <c r="CR983" s="4">
        <v>0</v>
      </c>
      <c r="CS983" s="4">
        <v>1634</v>
      </c>
      <c r="CT983" s="4">
        <v>1</v>
      </c>
      <c r="CU983" s="4">
        <v>2.35</v>
      </c>
      <c r="CV983" s="4">
        <v>-0.75</v>
      </c>
      <c r="CW983" s="4">
        <v>0</v>
      </c>
      <c r="CX983" s="4">
        <v>0</v>
      </c>
      <c r="CY983" s="4">
        <v>0</v>
      </c>
      <c r="CZ983" s="4">
        <v>0</v>
      </c>
      <c r="DA983" s="4">
        <v>28</v>
      </c>
      <c r="DB983" s="4">
        <v>0</v>
      </c>
      <c r="DC983" s="4">
        <v>0</v>
      </c>
      <c r="DD983" s="4">
        <v>0</v>
      </c>
      <c r="DE983" s="4">
        <v>29</v>
      </c>
      <c r="DF983" s="4">
        <v>0</v>
      </c>
      <c r="DG983" s="4">
        <v>0</v>
      </c>
      <c r="DH983" s="4">
        <v>0</v>
      </c>
      <c r="DI983" s="4">
        <v>2235</v>
      </c>
      <c r="DJ983" s="4">
        <v>-9</v>
      </c>
      <c r="DK983" s="4">
        <v>2.65</v>
      </c>
      <c r="DL983" s="4">
        <v>-0.80000000000000027</v>
      </c>
      <c r="DM983" s="4">
        <v>0</v>
      </c>
      <c r="DN983" s="4">
        <v>0</v>
      </c>
      <c r="DO983" s="4">
        <v>0</v>
      </c>
      <c r="DP983" s="4">
        <v>0</v>
      </c>
      <c r="DQ983" s="4">
        <v>1</v>
      </c>
      <c r="DR983" s="4">
        <v>0</v>
      </c>
      <c r="DS983" s="4">
        <v>0</v>
      </c>
      <c r="DT983" s="4">
        <v>0</v>
      </c>
      <c r="DU983" s="4">
        <v>1</v>
      </c>
      <c r="DV983" s="4">
        <v>0</v>
      </c>
      <c r="DW983" s="4">
        <v>0</v>
      </c>
      <c r="DX983" s="4">
        <v>0</v>
      </c>
      <c r="DY983" s="4">
        <v>3582</v>
      </c>
      <c r="DZ983" s="4">
        <v>-14</v>
      </c>
      <c r="EA983" s="4">
        <v>2.9</v>
      </c>
      <c r="EB983" s="4">
        <v>-0.95000000000000018</v>
      </c>
      <c r="EC983" s="4">
        <v>0</v>
      </c>
      <c r="ED983" s="4">
        <v>0</v>
      </c>
      <c r="EE983" s="4">
        <v>0</v>
      </c>
      <c r="EF983" s="4">
        <v>0</v>
      </c>
      <c r="EG983" s="4">
        <v>7</v>
      </c>
      <c r="EH983" s="4">
        <v>0</v>
      </c>
      <c r="EI983" s="4">
        <v>3</v>
      </c>
      <c r="EJ983" s="4">
        <v>-1.7000000000000002</v>
      </c>
      <c r="EK983" s="4">
        <v>101</v>
      </c>
      <c r="EL983" s="4">
        <v>0</v>
      </c>
      <c r="EM983" s="4">
        <v>0</v>
      </c>
      <c r="EN983" s="4">
        <v>0</v>
      </c>
      <c r="EO983" s="4">
        <v>18977</v>
      </c>
      <c r="EP983" s="4">
        <v>74</v>
      </c>
      <c r="EQ983" s="4">
        <v>3.35</v>
      </c>
      <c r="ER983" s="4">
        <v>-1.1000000000000001</v>
      </c>
      <c r="ES983" s="4">
        <v>0</v>
      </c>
      <c r="ET983" s="4">
        <v>0</v>
      </c>
      <c r="EU983" s="4">
        <v>1066.3</v>
      </c>
      <c r="EV983" s="4">
        <v>395.44999999999993</v>
      </c>
      <c r="EW983" s="4">
        <v>26</v>
      </c>
      <c r="EX983" s="4">
        <v>0</v>
      </c>
      <c r="EY983" s="4">
        <v>3.45</v>
      </c>
      <c r="EZ983" s="4">
        <v>-1.5</v>
      </c>
      <c r="FA983" s="4">
        <v>26</v>
      </c>
      <c r="FB983" s="4">
        <v>0</v>
      </c>
      <c r="FC983" s="4">
        <v>0</v>
      </c>
      <c r="FD983" s="4">
        <v>0</v>
      </c>
      <c r="FE983" s="4">
        <v>5257</v>
      </c>
      <c r="FF983" s="4">
        <v>108</v>
      </c>
      <c r="FG983" s="4">
        <v>3.75</v>
      </c>
      <c r="FH983" s="4">
        <v>-1.4000000000000004</v>
      </c>
      <c r="FI983" s="4">
        <v>0</v>
      </c>
      <c r="FJ983" s="4">
        <v>0</v>
      </c>
      <c r="FK983" s="4">
        <v>0</v>
      </c>
      <c r="FL983" s="4">
        <v>0</v>
      </c>
      <c r="FM983" s="4">
        <v>13</v>
      </c>
      <c r="FN983" s="4">
        <v>0</v>
      </c>
      <c r="FO983" s="4">
        <v>3.8</v>
      </c>
      <c r="FP983" s="4">
        <v>-1.9000000000000004</v>
      </c>
      <c r="FQ983" s="4">
        <v>9</v>
      </c>
      <c r="FR983" s="4">
        <v>0</v>
      </c>
      <c r="FS983" s="4">
        <v>915.2</v>
      </c>
      <c r="FT983" s="4">
        <v>49.850000000000023</v>
      </c>
      <c r="FU983" s="4">
        <v>16573</v>
      </c>
      <c r="FV983" s="4">
        <v>-52</v>
      </c>
      <c r="FW983" s="4">
        <v>4.3499999999999996</v>
      </c>
      <c r="FX983" s="4">
        <v>-1.7000000000000002</v>
      </c>
      <c r="FY983" s="4">
        <v>0</v>
      </c>
      <c r="FZ983" s="4">
        <v>0</v>
      </c>
      <c r="GA983" s="4">
        <v>0</v>
      </c>
      <c r="GB983" s="4">
        <v>0</v>
      </c>
      <c r="GC983" s="4">
        <v>321</v>
      </c>
      <c r="GD983" s="4">
        <v>0</v>
      </c>
      <c r="GE983" s="4">
        <v>4.6500000000000004</v>
      </c>
      <c r="GF983" s="4">
        <v>-1.6999999999999993</v>
      </c>
      <c r="GG983" s="4">
        <v>316</v>
      </c>
      <c r="GH983" s="4">
        <v>0</v>
      </c>
      <c r="GI983" s="4">
        <v>0</v>
      </c>
      <c r="GJ983" s="4">
        <v>0</v>
      </c>
      <c r="GK983" s="4">
        <v>10462</v>
      </c>
      <c r="GL983" s="4">
        <v>29</v>
      </c>
      <c r="GM983" s="4">
        <v>4.95</v>
      </c>
      <c r="GN983" s="4">
        <v>-1.9500000000000002</v>
      </c>
      <c r="GO983" s="4">
        <v>0</v>
      </c>
      <c r="GP983" s="4">
        <v>0</v>
      </c>
      <c r="GQ983" s="4">
        <v>768.5</v>
      </c>
      <c r="GR983" s="4">
        <v>233</v>
      </c>
      <c r="GS983" s="4">
        <v>314</v>
      </c>
      <c r="GT983" s="4">
        <v>3</v>
      </c>
      <c r="GU983" s="4">
        <v>5.35</v>
      </c>
      <c r="GV983" s="4">
        <v>-2.25</v>
      </c>
      <c r="GW983" s="4">
        <v>278</v>
      </c>
      <c r="GX983" s="4">
        <v>0</v>
      </c>
      <c r="GY983" s="4">
        <v>0</v>
      </c>
      <c r="GZ983" s="4">
        <v>0</v>
      </c>
      <c r="HA983" s="4">
        <v>9020</v>
      </c>
      <c r="HB983" s="4">
        <v>-96</v>
      </c>
      <c r="HC983" s="4">
        <v>5.7</v>
      </c>
      <c r="HD983" s="4">
        <v>-2.4500000000000002</v>
      </c>
      <c r="HE983" s="4">
        <v>1</v>
      </c>
      <c r="HF983" s="4">
        <v>0</v>
      </c>
      <c r="HG983" s="4">
        <v>0</v>
      </c>
      <c r="HH983" s="4">
        <v>0</v>
      </c>
      <c r="HI983" s="4">
        <v>1189</v>
      </c>
      <c r="HJ983" s="4">
        <v>26</v>
      </c>
      <c r="HK983" s="4">
        <v>6.25</v>
      </c>
      <c r="HL983" s="4">
        <v>-2.75</v>
      </c>
      <c r="HM983" s="4">
        <v>903</v>
      </c>
      <c r="HN983" s="4">
        <v>0</v>
      </c>
      <c r="HO983" s="4">
        <v>624</v>
      </c>
      <c r="HP983" s="4">
        <v>51.450000000000045</v>
      </c>
      <c r="HQ983" s="4">
        <v>14872</v>
      </c>
      <c r="HR983" s="4">
        <v>143</v>
      </c>
      <c r="HS983" s="4">
        <v>7</v>
      </c>
      <c r="HT983" s="4">
        <v>-3.4499999999999993</v>
      </c>
      <c r="HU983" s="4">
        <v>7</v>
      </c>
      <c r="HV983" s="4">
        <v>0</v>
      </c>
      <c r="HW983" s="4">
        <v>0</v>
      </c>
      <c r="HX983" s="4">
        <v>0</v>
      </c>
      <c r="HY983" s="4">
        <v>1053</v>
      </c>
      <c r="HZ983" s="4">
        <v>42</v>
      </c>
      <c r="IA983" s="4">
        <v>7.8</v>
      </c>
      <c r="IB983" s="4">
        <v>-4.2500000000000009</v>
      </c>
      <c r="IC983" s="4">
        <v>404</v>
      </c>
      <c r="ID983" s="4">
        <v>2</v>
      </c>
      <c r="IE983" s="4">
        <v>528.4</v>
      </c>
      <c r="IF983" s="4">
        <v>55.75</v>
      </c>
      <c r="IG983" s="4">
        <v>11194</v>
      </c>
      <c r="IH983" s="4">
        <v>313</v>
      </c>
      <c r="II983" s="4">
        <v>9.15</v>
      </c>
      <c r="IJ983" s="4">
        <v>-5</v>
      </c>
      <c r="IK983" s="4">
        <v>71</v>
      </c>
      <c r="IL983" s="4">
        <v>0</v>
      </c>
      <c r="IM983" s="4">
        <v>474.9</v>
      </c>
      <c r="IN983" s="4">
        <v>37.849999999999966</v>
      </c>
      <c r="IO983" s="4">
        <v>1798</v>
      </c>
      <c r="IP983" s="4">
        <v>62</v>
      </c>
      <c r="IQ983" s="4">
        <v>10.75</v>
      </c>
      <c r="IR983" s="4">
        <v>-6.3500000000000014</v>
      </c>
      <c r="IS983" s="4">
        <v>880</v>
      </c>
      <c r="IT983" s="4">
        <v>1</v>
      </c>
      <c r="IU983" s="4">
        <v>431.55</v>
      </c>
      <c r="IV983" s="4">
        <v>46.449999999999989</v>
      </c>
      <c r="IW983" s="4">
        <v>13842</v>
      </c>
      <c r="IX983" s="4">
        <v>326</v>
      </c>
      <c r="IY983" s="4">
        <v>13.05</v>
      </c>
      <c r="IZ983" s="4">
        <v>-7.6999999999999993</v>
      </c>
      <c r="JA983" s="4">
        <v>52</v>
      </c>
      <c r="JB983" s="4">
        <v>0</v>
      </c>
      <c r="JC983" s="4">
        <v>384.95</v>
      </c>
      <c r="JD983" s="4">
        <v>41.149999999999977</v>
      </c>
      <c r="JE983" s="4">
        <v>2930</v>
      </c>
      <c r="JF983" s="4">
        <v>135</v>
      </c>
      <c r="JG983" s="4">
        <v>16.05</v>
      </c>
      <c r="JH983" s="4">
        <v>-9.3999999999999986</v>
      </c>
      <c r="JI983" s="4">
        <v>2359</v>
      </c>
      <c r="JJ983" s="4">
        <v>0</v>
      </c>
      <c r="JK983" s="4">
        <v>340</v>
      </c>
      <c r="JL983" s="4">
        <v>44.699999999999989</v>
      </c>
      <c r="JM983" s="4">
        <v>15995</v>
      </c>
      <c r="JN983" s="4">
        <v>666</v>
      </c>
      <c r="JO983" s="4">
        <v>19.600000000000001</v>
      </c>
      <c r="JP983" s="4">
        <v>-12.149999999999999</v>
      </c>
      <c r="JQ983" s="5">
        <v>273</v>
      </c>
      <c r="JR983" s="4">
        <v>-1</v>
      </c>
      <c r="JS983" s="4">
        <v>287.55</v>
      </c>
      <c r="JT983" s="4">
        <v>34.900000000000006</v>
      </c>
      <c r="JU983" s="4">
        <v>5275</v>
      </c>
      <c r="JV983" s="4">
        <v>147</v>
      </c>
      <c r="JW983" s="4">
        <v>24.7</v>
      </c>
      <c r="JX983" s="4">
        <v>-14.3</v>
      </c>
      <c r="JY983" s="4">
        <v>6058</v>
      </c>
      <c r="JZ983" s="4">
        <v>45</v>
      </c>
      <c r="KA983" s="4">
        <v>249.85</v>
      </c>
      <c r="KB983" s="4">
        <v>34.549999999999983</v>
      </c>
      <c r="KC983" s="4">
        <v>24376</v>
      </c>
      <c r="KD983" s="4">
        <v>816</v>
      </c>
      <c r="KE983" s="4">
        <v>31.35</v>
      </c>
      <c r="KF983" s="4">
        <v>-17.799999999999997</v>
      </c>
      <c r="KG983" s="4">
        <v>1391</v>
      </c>
      <c r="KH983" s="4">
        <v>2</v>
      </c>
      <c r="KI983" s="4">
        <v>207.7</v>
      </c>
      <c r="KJ983" s="4">
        <v>30.25</v>
      </c>
      <c r="KK983" s="4">
        <v>4423</v>
      </c>
      <c r="KL983" s="4">
        <v>423</v>
      </c>
      <c r="KM983" s="4">
        <v>40.15</v>
      </c>
      <c r="KN983" s="4">
        <v>-21.950000000000003</v>
      </c>
      <c r="KO983" s="4">
        <v>15491</v>
      </c>
      <c r="KP983" s="4">
        <v>-58</v>
      </c>
      <c r="KQ983" s="4">
        <v>169.5</v>
      </c>
      <c r="KR983" s="4">
        <v>25.75</v>
      </c>
      <c r="KS983" s="4">
        <v>26841</v>
      </c>
      <c r="KT983" s="4">
        <v>1057</v>
      </c>
      <c r="KU983" s="4">
        <v>52.1</v>
      </c>
      <c r="KV983" s="4">
        <v>-26.050000000000004</v>
      </c>
      <c r="KW983" s="4">
        <v>3023</v>
      </c>
      <c r="KX983" s="4">
        <v>195</v>
      </c>
      <c r="KY983" s="4">
        <v>134.55000000000001</v>
      </c>
      <c r="KZ983" s="4">
        <v>22.250000000000014</v>
      </c>
      <c r="LA983" s="4">
        <v>4582</v>
      </c>
      <c r="LB983" s="4">
        <v>295</v>
      </c>
      <c r="LC983" s="4">
        <v>67.2</v>
      </c>
      <c r="LD983" s="4">
        <v>-30.399999999999991</v>
      </c>
    </row>
    <row r="984" spans="1:316" x14ac:dyDescent="0.25">
      <c r="A984" s="171">
        <v>44071.38947199074</v>
      </c>
      <c r="B984" s="172">
        <v>0.36458333333333331</v>
      </c>
      <c r="C984" s="4">
        <v>11612.15</v>
      </c>
      <c r="D984" s="4">
        <v>11600</v>
      </c>
      <c r="E984" s="173">
        <v>55.15</v>
      </c>
      <c r="F984" s="173">
        <v>-86.75</v>
      </c>
      <c r="G984" s="173">
        <v>313.89999999999998</v>
      </c>
      <c r="H984" s="173">
        <v>455.40000000000009</v>
      </c>
      <c r="I984" s="173">
        <v>-1692.3999999999999</v>
      </c>
      <c r="J984" s="173">
        <v>2147.8000000000002</v>
      </c>
      <c r="K984" s="127">
        <v>14.61</v>
      </c>
      <c r="L984" s="127">
        <v>17.05</v>
      </c>
      <c r="M984" s="127">
        <v>-1.1100000000000012</v>
      </c>
      <c r="N984" s="127">
        <v>-0.73999999999999844</v>
      </c>
      <c r="O984" s="127">
        <v>0.48172094751849842</v>
      </c>
      <c r="P984" s="127">
        <v>0.20883382811153356</v>
      </c>
      <c r="Q984" s="127">
        <v>1.2510359078069528</v>
      </c>
      <c r="R984" s="4">
        <v>8231</v>
      </c>
      <c r="S984" s="4">
        <v>7619</v>
      </c>
      <c r="T984" s="173">
        <v>11585.15</v>
      </c>
      <c r="U984" s="173">
        <v>3.7333333333335759</v>
      </c>
      <c r="V984" s="4">
        <v>202893</v>
      </c>
      <c r="W984" s="4">
        <v>-204575</v>
      </c>
      <c r="X984" s="173">
        <v>-27</v>
      </c>
      <c r="Y984" s="173">
        <v>1389</v>
      </c>
      <c r="Z984" s="173">
        <v>7969</v>
      </c>
      <c r="AA984" s="173">
        <v>9358</v>
      </c>
      <c r="AB984" s="4">
        <v>-612</v>
      </c>
      <c r="AC984" s="4">
        <v>10450</v>
      </c>
      <c r="AD984" s="176" t="e">
        <v>#REF!</v>
      </c>
      <c r="AE984" s="177">
        <v>0.11219326423913199</v>
      </c>
      <c r="AF984" s="177">
        <v>1.4934884375728626E-2</v>
      </c>
      <c r="AG984" s="177">
        <v>8.3507544813899095</v>
      </c>
      <c r="AH984" s="177">
        <v>-0.4486143771825889</v>
      </c>
      <c r="AI984" s="127">
        <v>0.11811728424754567</v>
      </c>
      <c r="AJ984" s="127" t="s">
        <v>21</v>
      </c>
      <c r="AK984" s="4">
        <v>0</v>
      </c>
      <c r="AL984" s="178">
        <v>11500</v>
      </c>
      <c r="AM984" s="178">
        <v>11600</v>
      </c>
      <c r="AN984" s="178">
        <v>11400</v>
      </c>
      <c r="AO984" s="178">
        <v>12000</v>
      </c>
      <c r="AS984" s="4">
        <v>1.7326834936414692</v>
      </c>
      <c r="AT984" s="4">
        <v>1.5157128680119087</v>
      </c>
      <c r="AU984" s="4">
        <v>0.6947562097516099</v>
      </c>
      <c r="AV984" s="4">
        <v>0.13729433272394881</v>
      </c>
      <c r="AW984" s="4">
        <v>0.13267265407246825</v>
      </c>
      <c r="AX984" s="4">
        <v>2.3001725129384705E-2</v>
      </c>
      <c r="AY984" s="4">
        <v>16.469545957918051</v>
      </c>
      <c r="AZ984" s="4">
        <v>150.42857142857142</v>
      </c>
      <c r="BA984" s="4">
        <v>27.845771144278608</v>
      </c>
      <c r="BB984" s="4">
        <v>25.323943661971832</v>
      </c>
      <c r="BC984" s="4">
        <v>15.729545454545455</v>
      </c>
      <c r="BD984" s="4">
        <v>56.346153846153847</v>
      </c>
      <c r="BE984" s="4">
        <v>6.7804154302670625</v>
      </c>
      <c r="BF984" s="4">
        <v>19.322344322344321</v>
      </c>
      <c r="BG984" s="4">
        <v>4.0237702211951136</v>
      </c>
      <c r="BH984" s="4">
        <v>3.179726815240834</v>
      </c>
      <c r="BI984" s="4">
        <v>3</v>
      </c>
      <c r="BJ984" s="4">
        <v>0</v>
      </c>
      <c r="BK984" s="4">
        <v>0</v>
      </c>
      <c r="BL984" s="4">
        <v>0</v>
      </c>
      <c r="BM984" s="4">
        <v>7430</v>
      </c>
      <c r="BN984" s="4">
        <v>-4</v>
      </c>
      <c r="BO984" s="4">
        <v>1.7</v>
      </c>
      <c r="BP984" s="4">
        <v>-0.84999999999999987</v>
      </c>
      <c r="BQ984" s="4">
        <v>0</v>
      </c>
      <c r="BR984" s="4">
        <v>0</v>
      </c>
      <c r="BS984" s="4">
        <v>0</v>
      </c>
      <c r="BT984" s="4">
        <v>0</v>
      </c>
      <c r="BU984" s="4">
        <v>56</v>
      </c>
      <c r="BV984" s="4">
        <v>0</v>
      </c>
      <c r="BW984" s="4">
        <v>0</v>
      </c>
      <c r="BX984" s="4">
        <v>0</v>
      </c>
      <c r="BY984" s="4">
        <v>23</v>
      </c>
      <c r="BZ984" s="4">
        <v>0</v>
      </c>
      <c r="CA984" s="4">
        <v>0</v>
      </c>
      <c r="CB984" s="4">
        <v>0</v>
      </c>
      <c r="CC984" s="4">
        <v>373</v>
      </c>
      <c r="CD984" s="4">
        <v>0</v>
      </c>
      <c r="CE984" s="4">
        <v>2.15</v>
      </c>
      <c r="CF984" s="4">
        <v>-0.75</v>
      </c>
      <c r="CG984" s="4">
        <v>0</v>
      </c>
      <c r="CH984" s="4">
        <v>0</v>
      </c>
      <c r="CI984" s="4">
        <v>0</v>
      </c>
      <c r="CJ984" s="4">
        <v>0</v>
      </c>
      <c r="CK984" s="4">
        <v>0</v>
      </c>
      <c r="CL984" s="4">
        <v>0</v>
      </c>
      <c r="CM984" s="4">
        <v>0</v>
      </c>
      <c r="CN984" s="4">
        <v>0</v>
      </c>
      <c r="CO984" s="4">
        <v>11</v>
      </c>
      <c r="CP984" s="4">
        <v>0</v>
      </c>
      <c r="CQ984" s="4">
        <v>0</v>
      </c>
      <c r="CR984" s="4">
        <v>0</v>
      </c>
      <c r="CS984" s="4">
        <v>1634</v>
      </c>
      <c r="CT984" s="4">
        <v>1</v>
      </c>
      <c r="CU984" s="4">
        <v>2.35</v>
      </c>
      <c r="CV984" s="4">
        <v>-0.75</v>
      </c>
      <c r="CW984" s="4">
        <v>0</v>
      </c>
      <c r="CX984" s="4">
        <v>0</v>
      </c>
      <c r="CY984" s="4">
        <v>0</v>
      </c>
      <c r="CZ984" s="4">
        <v>0</v>
      </c>
      <c r="DA984" s="4">
        <v>28</v>
      </c>
      <c r="DB984" s="4">
        <v>0</v>
      </c>
      <c r="DC984" s="4">
        <v>0</v>
      </c>
      <c r="DD984" s="4">
        <v>0</v>
      </c>
      <c r="DE984" s="4">
        <v>29</v>
      </c>
      <c r="DF984" s="4">
        <v>0</v>
      </c>
      <c r="DG984" s="4">
        <v>0</v>
      </c>
      <c r="DH984" s="4">
        <v>0</v>
      </c>
      <c r="DI984" s="4">
        <v>2235</v>
      </c>
      <c r="DJ984" s="4">
        <v>-9</v>
      </c>
      <c r="DK984" s="4">
        <v>2.65</v>
      </c>
      <c r="DL984" s="4">
        <v>-0.80000000000000027</v>
      </c>
      <c r="DM984" s="4">
        <v>0</v>
      </c>
      <c r="DN984" s="4">
        <v>0</v>
      </c>
      <c r="DO984" s="4">
        <v>0</v>
      </c>
      <c r="DP984" s="4">
        <v>0</v>
      </c>
      <c r="DQ984" s="4">
        <v>1</v>
      </c>
      <c r="DR984" s="4">
        <v>0</v>
      </c>
      <c r="DS984" s="4">
        <v>0</v>
      </c>
      <c r="DT984" s="4">
        <v>0</v>
      </c>
      <c r="DU984" s="4">
        <v>1</v>
      </c>
      <c r="DV984" s="4">
        <v>0</v>
      </c>
      <c r="DW984" s="4">
        <v>0</v>
      </c>
      <c r="DX984" s="4">
        <v>0</v>
      </c>
      <c r="DY984" s="4">
        <v>3582</v>
      </c>
      <c r="DZ984" s="4">
        <v>-14</v>
      </c>
      <c r="EA984" s="4">
        <v>2.9</v>
      </c>
      <c r="EB984" s="4">
        <v>-0.95000000000000018</v>
      </c>
      <c r="EC984" s="4">
        <v>0</v>
      </c>
      <c r="ED984" s="4">
        <v>0</v>
      </c>
      <c r="EE984" s="4">
        <v>0</v>
      </c>
      <c r="EF984" s="4">
        <v>0</v>
      </c>
      <c r="EG984" s="4">
        <v>7</v>
      </c>
      <c r="EH984" s="4">
        <v>0</v>
      </c>
      <c r="EI984" s="4">
        <v>3</v>
      </c>
      <c r="EJ984" s="4">
        <v>-1.7000000000000002</v>
      </c>
      <c r="EK984" s="4">
        <v>101</v>
      </c>
      <c r="EL984" s="4">
        <v>0</v>
      </c>
      <c r="EM984" s="4">
        <v>0</v>
      </c>
      <c r="EN984" s="4">
        <v>0</v>
      </c>
      <c r="EO984" s="4">
        <v>18977</v>
      </c>
      <c r="EP984" s="4">
        <v>74</v>
      </c>
      <c r="EQ984" s="4">
        <v>3.4</v>
      </c>
      <c r="ER984" s="4">
        <v>-1.0500000000000003</v>
      </c>
      <c r="ES984" s="4">
        <v>0</v>
      </c>
      <c r="ET984" s="4">
        <v>0</v>
      </c>
      <c r="EU984" s="4">
        <v>0</v>
      </c>
      <c r="EV984" s="4">
        <v>0</v>
      </c>
      <c r="EW984" s="4">
        <v>26</v>
      </c>
      <c r="EX984" s="4">
        <v>0</v>
      </c>
      <c r="EY984" s="4">
        <v>3.65</v>
      </c>
      <c r="EZ984" s="4">
        <v>-1.3000000000000003</v>
      </c>
      <c r="FA984" s="4">
        <v>26</v>
      </c>
      <c r="FB984" s="4">
        <v>0</v>
      </c>
      <c r="FC984" s="4">
        <v>0</v>
      </c>
      <c r="FD984" s="4">
        <v>0</v>
      </c>
      <c r="FE984" s="4">
        <v>5257</v>
      </c>
      <c r="FF984" s="4">
        <v>108</v>
      </c>
      <c r="FG984" s="4">
        <v>3.85</v>
      </c>
      <c r="FH984" s="4">
        <v>-1.3000000000000003</v>
      </c>
      <c r="FI984" s="4">
        <v>0</v>
      </c>
      <c r="FJ984" s="4">
        <v>0</v>
      </c>
      <c r="FK984" s="4">
        <v>0</v>
      </c>
      <c r="FL984" s="4">
        <v>0</v>
      </c>
      <c r="FM984" s="4">
        <v>13</v>
      </c>
      <c r="FN984" s="4">
        <v>0</v>
      </c>
      <c r="FO984" s="4">
        <v>3.8</v>
      </c>
      <c r="FP984" s="4">
        <v>-1.9000000000000004</v>
      </c>
      <c r="FQ984" s="4">
        <v>9</v>
      </c>
      <c r="FR984" s="4">
        <v>0</v>
      </c>
      <c r="FS984" s="4">
        <v>915.2</v>
      </c>
      <c r="FT984" s="4">
        <v>49.850000000000023</v>
      </c>
      <c r="FU984" s="4">
        <v>16573</v>
      </c>
      <c r="FV984" s="4">
        <v>-52</v>
      </c>
      <c r="FW984" s="4">
        <v>4.4000000000000004</v>
      </c>
      <c r="FX984" s="4">
        <v>-1.6499999999999995</v>
      </c>
      <c r="FY984" s="4">
        <v>0</v>
      </c>
      <c r="FZ984" s="4">
        <v>0</v>
      </c>
      <c r="GA984" s="4">
        <v>0</v>
      </c>
      <c r="GB984" s="4">
        <v>0</v>
      </c>
      <c r="GC984" s="4">
        <v>321</v>
      </c>
      <c r="GD984" s="4">
        <v>0</v>
      </c>
      <c r="GE984" s="4">
        <v>4.75</v>
      </c>
      <c r="GF984" s="4">
        <v>-1.5999999999999996</v>
      </c>
      <c r="GG984" s="4">
        <v>316</v>
      </c>
      <c r="GH984" s="4">
        <v>0</v>
      </c>
      <c r="GI984" s="4">
        <v>0</v>
      </c>
      <c r="GJ984" s="4">
        <v>0</v>
      </c>
      <c r="GK984" s="4">
        <v>10462</v>
      </c>
      <c r="GL984" s="4">
        <v>29</v>
      </c>
      <c r="GM984" s="4">
        <v>5</v>
      </c>
      <c r="GN984" s="4">
        <v>-1.9000000000000004</v>
      </c>
      <c r="GO984" s="4">
        <v>0</v>
      </c>
      <c r="GP984" s="4">
        <v>0</v>
      </c>
      <c r="GQ984" s="4">
        <v>0</v>
      </c>
      <c r="GR984" s="4">
        <v>0</v>
      </c>
      <c r="GS984" s="4">
        <v>314</v>
      </c>
      <c r="GT984" s="4">
        <v>3</v>
      </c>
      <c r="GU984" s="4">
        <v>5.3</v>
      </c>
      <c r="GV984" s="4">
        <v>-2.2999999999999998</v>
      </c>
      <c r="GW984" s="4">
        <v>278</v>
      </c>
      <c r="GX984" s="4">
        <v>0</v>
      </c>
      <c r="GY984" s="4">
        <v>0</v>
      </c>
      <c r="GZ984" s="4">
        <v>0</v>
      </c>
      <c r="HA984" s="4">
        <v>9020</v>
      </c>
      <c r="HB984" s="4">
        <v>-96</v>
      </c>
      <c r="HC984" s="4">
        <v>5.75</v>
      </c>
      <c r="HD984" s="4">
        <v>-2.4000000000000004</v>
      </c>
      <c r="HE984" s="4">
        <v>1</v>
      </c>
      <c r="HF984" s="4">
        <v>0</v>
      </c>
      <c r="HG984" s="4">
        <v>0</v>
      </c>
      <c r="HH984" s="4">
        <v>0</v>
      </c>
      <c r="HI984" s="4">
        <v>1189</v>
      </c>
      <c r="HJ984" s="4">
        <v>26</v>
      </c>
      <c r="HK984" s="4">
        <v>6.3</v>
      </c>
      <c r="HL984" s="4">
        <v>-2.7</v>
      </c>
      <c r="HM984" s="4">
        <v>903</v>
      </c>
      <c r="HN984" s="4">
        <v>0</v>
      </c>
      <c r="HO984" s="4">
        <v>622.1</v>
      </c>
      <c r="HP984" s="4">
        <v>49.550000000000068</v>
      </c>
      <c r="HQ984" s="4">
        <v>14872</v>
      </c>
      <c r="HR984" s="4">
        <v>143</v>
      </c>
      <c r="HS984" s="4">
        <v>7.1</v>
      </c>
      <c r="HT984" s="4">
        <v>-3.3499999999999996</v>
      </c>
      <c r="HU984" s="4">
        <v>7</v>
      </c>
      <c r="HV984" s="4">
        <v>0</v>
      </c>
      <c r="HW984" s="4">
        <v>0</v>
      </c>
      <c r="HX984" s="4">
        <v>0</v>
      </c>
      <c r="HY984" s="4">
        <v>1053</v>
      </c>
      <c r="HZ984" s="4">
        <v>42</v>
      </c>
      <c r="IA984" s="4">
        <v>8.15</v>
      </c>
      <c r="IB984" s="4">
        <v>-3.9000000000000004</v>
      </c>
      <c r="IC984" s="4">
        <v>402</v>
      </c>
      <c r="ID984" s="4">
        <v>0</v>
      </c>
      <c r="IE984" s="4">
        <v>524</v>
      </c>
      <c r="IF984" s="4">
        <v>51.350000000000023</v>
      </c>
      <c r="IG984" s="4">
        <v>11194</v>
      </c>
      <c r="IH984" s="4">
        <v>313</v>
      </c>
      <c r="II984" s="4">
        <v>9.5</v>
      </c>
      <c r="IJ984" s="4">
        <v>-4.6500000000000004</v>
      </c>
      <c r="IK984" s="4">
        <v>71</v>
      </c>
      <c r="IL984" s="4">
        <v>0</v>
      </c>
      <c r="IM984" s="4">
        <v>454.25</v>
      </c>
      <c r="IN984" s="4">
        <v>17.199999999999989</v>
      </c>
      <c r="IO984" s="4">
        <v>1798</v>
      </c>
      <c r="IP984" s="4">
        <v>62</v>
      </c>
      <c r="IQ984" s="4">
        <v>11.3</v>
      </c>
      <c r="IR984" s="4">
        <v>-5.8000000000000007</v>
      </c>
      <c r="IS984" s="4">
        <v>880</v>
      </c>
      <c r="IT984" s="4">
        <v>1</v>
      </c>
      <c r="IU984" s="4">
        <v>428</v>
      </c>
      <c r="IV984" s="4">
        <v>42.899999999999977</v>
      </c>
      <c r="IW984" s="4">
        <v>13842</v>
      </c>
      <c r="IX984" s="4">
        <v>326</v>
      </c>
      <c r="IY984" s="4">
        <v>13.55</v>
      </c>
      <c r="IZ984" s="4">
        <v>-7.1999999999999993</v>
      </c>
      <c r="JA984" s="4">
        <v>52</v>
      </c>
      <c r="JB984" s="4">
        <v>0</v>
      </c>
      <c r="JC984" s="4">
        <v>384.95</v>
      </c>
      <c r="JD984" s="4">
        <v>41.149999999999977</v>
      </c>
      <c r="JE984" s="4">
        <v>2930</v>
      </c>
      <c r="JF984" s="4">
        <v>135</v>
      </c>
      <c r="JG984" s="4">
        <v>16.55</v>
      </c>
      <c r="JH984" s="4">
        <v>-8.8999999999999986</v>
      </c>
      <c r="JI984" s="4">
        <v>2359</v>
      </c>
      <c r="JJ984" s="4">
        <v>0</v>
      </c>
      <c r="JK984" s="4">
        <v>334.4</v>
      </c>
      <c r="JL984" s="4">
        <v>39.099999999999966</v>
      </c>
      <c r="JM984" s="4">
        <v>15995</v>
      </c>
      <c r="JN984" s="4">
        <v>666</v>
      </c>
      <c r="JO984" s="4">
        <v>20.65</v>
      </c>
      <c r="JP984" s="4">
        <v>-11.100000000000001</v>
      </c>
      <c r="JQ984" s="5">
        <v>273</v>
      </c>
      <c r="JR984" s="4">
        <v>-1</v>
      </c>
      <c r="JS984" s="4">
        <v>290</v>
      </c>
      <c r="JT984" s="4">
        <v>37.349999999999994</v>
      </c>
      <c r="JU984" s="4">
        <v>5275</v>
      </c>
      <c r="JV984" s="4">
        <v>147</v>
      </c>
      <c r="JW984" s="4">
        <v>25.65</v>
      </c>
      <c r="JX984" s="4">
        <v>-13.350000000000001</v>
      </c>
      <c r="JY984" s="4">
        <v>6058</v>
      </c>
      <c r="JZ984" s="4">
        <v>45</v>
      </c>
      <c r="KA984" s="4">
        <v>248</v>
      </c>
      <c r="KB984" s="4">
        <v>32.699999999999989</v>
      </c>
      <c r="KC984" s="4">
        <v>24376</v>
      </c>
      <c r="KD984" s="4">
        <v>816</v>
      </c>
      <c r="KE984" s="4">
        <v>32.700000000000003</v>
      </c>
      <c r="KF984" s="4">
        <v>-16.449999999999996</v>
      </c>
      <c r="KG984" s="4">
        <v>1391</v>
      </c>
      <c r="KH984" s="4">
        <v>2</v>
      </c>
      <c r="KI984" s="4">
        <v>206.05</v>
      </c>
      <c r="KJ984" s="4">
        <v>28.600000000000023</v>
      </c>
      <c r="KK984" s="4">
        <v>4423</v>
      </c>
      <c r="KL984" s="4">
        <v>423</v>
      </c>
      <c r="KM984" s="4">
        <v>41.3</v>
      </c>
      <c r="KN984" s="4">
        <v>-20.800000000000004</v>
      </c>
      <c r="KO984" s="4">
        <v>15491</v>
      </c>
      <c r="KP984" s="4">
        <v>-58</v>
      </c>
      <c r="KQ984" s="4">
        <v>168</v>
      </c>
      <c r="KR984" s="4">
        <v>24.25</v>
      </c>
      <c r="KS984" s="4">
        <v>26841</v>
      </c>
      <c r="KT984" s="4">
        <v>1057</v>
      </c>
      <c r="KU984" s="4">
        <v>53.75</v>
      </c>
      <c r="KV984" s="4">
        <v>-24.400000000000006</v>
      </c>
      <c r="KW984" s="4">
        <v>3023</v>
      </c>
      <c r="KX984" s="4">
        <v>195</v>
      </c>
      <c r="KY984" s="4">
        <v>133</v>
      </c>
      <c r="KZ984" s="4">
        <v>20.700000000000003</v>
      </c>
      <c r="LA984" s="4">
        <v>4582</v>
      </c>
      <c r="LB984" s="4">
        <v>295</v>
      </c>
      <c r="LC984" s="4">
        <v>68.55</v>
      </c>
      <c r="LD984" s="4">
        <v>-29.049999999999997</v>
      </c>
    </row>
    <row r="985" spans="1:316" x14ac:dyDescent="0.25">
      <c r="A985" s="171">
        <v>44071.364667592592</v>
      </c>
      <c r="B985" s="172">
        <v>0.64444444444444449</v>
      </c>
      <c r="C985" s="4">
        <v>11559.25</v>
      </c>
      <c r="D985" s="4">
        <v>11550</v>
      </c>
      <c r="E985" s="173">
        <v>-2.5500000000000096</v>
      </c>
      <c r="F985" s="173">
        <v>-32.9</v>
      </c>
      <c r="G985" s="173">
        <v>313.89999999999998</v>
      </c>
      <c r="H985" s="173">
        <v>1453.9499999999996</v>
      </c>
      <c r="I985" s="173">
        <v>-3392.0000000000005</v>
      </c>
      <c r="J985" s="173">
        <v>4845.95</v>
      </c>
      <c r="K985" s="127">
        <v>15.92</v>
      </c>
      <c r="L985" s="127">
        <v>16.93</v>
      </c>
      <c r="M985" s="127">
        <v>0.19999999999999929</v>
      </c>
      <c r="N985" s="127">
        <v>-0.85999999999999943</v>
      </c>
      <c r="O985" s="127">
        <v>0.99837269078910662</v>
      </c>
      <c r="P985" s="127">
        <v>0.24071067087360801</v>
      </c>
      <c r="Q985" s="127">
        <v>1.2458848377434133</v>
      </c>
      <c r="R985" s="4">
        <v>98338</v>
      </c>
      <c r="S985" s="4">
        <v>96309</v>
      </c>
      <c r="T985" s="173">
        <v>11581.416666666666</v>
      </c>
      <c r="U985" s="173">
        <v>-0.56666666666569654</v>
      </c>
      <c r="V985" s="4">
        <v>224225</v>
      </c>
      <c r="W985" s="4">
        <v>-181668</v>
      </c>
      <c r="X985" s="173">
        <v>22.16666666666606</v>
      </c>
      <c r="Y985" s="173">
        <v>-71076</v>
      </c>
      <c r="Z985" s="173">
        <v>96309</v>
      </c>
      <c r="AA985" s="173">
        <v>25233</v>
      </c>
      <c r="AB985" s="4">
        <v>-2029</v>
      </c>
      <c r="AC985" s="4">
        <v>11072</v>
      </c>
      <c r="AD985" s="176" t="e">
        <v>#REF!</v>
      </c>
      <c r="AI985" s="127"/>
      <c r="AJ985" s="127"/>
      <c r="AK985" s="4">
        <v>0</v>
      </c>
      <c r="AL985" s="178">
        <v>11500</v>
      </c>
      <c r="AM985" s="178">
        <v>11600</v>
      </c>
      <c r="AN985" s="178">
        <v>11400</v>
      </c>
      <c r="AO985" s="178">
        <v>12000</v>
      </c>
      <c r="AY985" s="4">
        <v>16.311184939091916</v>
      </c>
      <c r="AZ985" s="4">
        <v>144.42857142857142</v>
      </c>
      <c r="BA985" s="4">
        <v>27.067164179104477</v>
      </c>
      <c r="BB985" s="4">
        <v>24.450704225352112</v>
      </c>
      <c r="BC985" s="4">
        <v>15.376564277588168</v>
      </c>
      <c r="BD985" s="4">
        <v>53.75</v>
      </c>
      <c r="BE985" s="4">
        <v>6.498092412039</v>
      </c>
      <c r="BF985" s="4">
        <v>18.715328467153284</v>
      </c>
      <c r="BG985" s="4">
        <v>3.9181772825544652</v>
      </c>
      <c r="BH985" s="4">
        <v>2.8797696184305255</v>
      </c>
      <c r="BI985" s="4">
        <v>3</v>
      </c>
      <c r="BJ985" s="4">
        <v>2</v>
      </c>
      <c r="BK985" s="4">
        <v>1575</v>
      </c>
      <c r="BL985" s="4">
        <v>29.099999999999909</v>
      </c>
      <c r="BM985" s="4">
        <v>7434</v>
      </c>
      <c r="BN985" s="4">
        <v>5850</v>
      </c>
      <c r="BO985" s="4">
        <v>2.2999999999999998</v>
      </c>
      <c r="BP985" s="4">
        <v>-0.94999999999999973</v>
      </c>
      <c r="BQ985" s="4">
        <v>0</v>
      </c>
      <c r="BR985" s="4">
        <v>0</v>
      </c>
      <c r="BS985" s="4">
        <v>0</v>
      </c>
      <c r="BT985" s="4">
        <v>0</v>
      </c>
      <c r="BU985" s="4">
        <v>56</v>
      </c>
      <c r="BV985" s="4">
        <v>0</v>
      </c>
      <c r="BW985" s="4">
        <v>3</v>
      </c>
      <c r="BX985" s="4">
        <v>0</v>
      </c>
      <c r="BY985" s="4">
        <v>23</v>
      </c>
      <c r="BZ985" s="4">
        <v>21</v>
      </c>
      <c r="CA985" s="4">
        <v>1475</v>
      </c>
      <c r="CB985" s="4">
        <v>105</v>
      </c>
      <c r="CC985" s="4">
        <v>373</v>
      </c>
      <c r="CD985" s="4">
        <v>368</v>
      </c>
      <c r="CE985" s="4">
        <v>2.6</v>
      </c>
      <c r="CF985" s="4">
        <v>-1.9</v>
      </c>
      <c r="CG985" s="4">
        <v>0</v>
      </c>
      <c r="CH985" s="4">
        <v>0</v>
      </c>
      <c r="CI985" s="4">
        <v>0</v>
      </c>
      <c r="CJ985" s="4">
        <v>0</v>
      </c>
      <c r="CK985" s="4">
        <v>0</v>
      </c>
      <c r="CL985" s="4">
        <v>0</v>
      </c>
      <c r="CM985" s="4">
        <v>11.9</v>
      </c>
      <c r="CN985" s="4">
        <v>0</v>
      </c>
      <c r="CO985" s="4">
        <v>11</v>
      </c>
      <c r="CP985" s="4">
        <v>11</v>
      </c>
      <c r="CQ985" s="4">
        <v>1384</v>
      </c>
      <c r="CR985" s="4">
        <v>526.79999999999995</v>
      </c>
      <c r="CS985" s="4">
        <v>1633</v>
      </c>
      <c r="CT985" s="4">
        <v>938</v>
      </c>
      <c r="CU985" s="4">
        <v>2.85</v>
      </c>
      <c r="CV985" s="4">
        <v>-0.79999999999999982</v>
      </c>
      <c r="CW985" s="4">
        <v>0</v>
      </c>
      <c r="CX985" s="4">
        <v>0</v>
      </c>
      <c r="CY985" s="4">
        <v>0</v>
      </c>
      <c r="CZ985" s="4">
        <v>0</v>
      </c>
      <c r="DA985" s="4">
        <v>28</v>
      </c>
      <c r="DB985" s="4">
        <v>0</v>
      </c>
      <c r="DC985" s="4">
        <v>4.45</v>
      </c>
      <c r="DD985" s="4">
        <v>0</v>
      </c>
      <c r="DE985" s="4">
        <v>29</v>
      </c>
      <c r="DF985" s="4">
        <v>2</v>
      </c>
      <c r="DG985" s="4">
        <v>1290</v>
      </c>
      <c r="DH985" s="4">
        <v>36.75</v>
      </c>
      <c r="DI985" s="4">
        <v>2244</v>
      </c>
      <c r="DJ985" s="4">
        <v>1098</v>
      </c>
      <c r="DK985" s="4">
        <v>3.2</v>
      </c>
      <c r="DL985" s="4">
        <v>-1</v>
      </c>
      <c r="DM985" s="4">
        <v>0</v>
      </c>
      <c r="DN985" s="4">
        <v>0</v>
      </c>
      <c r="DO985" s="4">
        <v>0</v>
      </c>
      <c r="DP985" s="4">
        <v>0</v>
      </c>
      <c r="DQ985" s="4">
        <v>1</v>
      </c>
      <c r="DR985" s="4">
        <v>0</v>
      </c>
      <c r="DS985" s="4">
        <v>4.8</v>
      </c>
      <c r="DT985" s="4">
        <v>-0.20000000000000018</v>
      </c>
      <c r="DU985" s="4">
        <v>1</v>
      </c>
      <c r="DV985" s="4">
        <v>0</v>
      </c>
      <c r="DW985" s="4">
        <v>994</v>
      </c>
      <c r="DX985" s="4">
        <v>0</v>
      </c>
      <c r="DY985" s="4">
        <v>3596</v>
      </c>
      <c r="DZ985" s="4">
        <v>1690</v>
      </c>
      <c r="EA985" s="4">
        <v>3.7</v>
      </c>
      <c r="EB985" s="4">
        <v>-1.2999999999999998</v>
      </c>
      <c r="EC985" s="4">
        <v>0</v>
      </c>
      <c r="ED985" s="4">
        <v>0</v>
      </c>
      <c r="EE985" s="4">
        <v>0</v>
      </c>
      <c r="EF985" s="4">
        <v>0</v>
      </c>
      <c r="EG985" s="4">
        <v>7</v>
      </c>
      <c r="EH985" s="4">
        <v>2</v>
      </c>
      <c r="EI985" s="4">
        <v>4.7</v>
      </c>
      <c r="EJ985" s="4">
        <v>-0.95000000000000018</v>
      </c>
      <c r="EK985" s="4">
        <v>101</v>
      </c>
      <c r="EL985" s="4">
        <v>91</v>
      </c>
      <c r="EM985" s="4">
        <v>1075</v>
      </c>
      <c r="EN985" s="4">
        <v>37.849999999999909</v>
      </c>
      <c r="EO985" s="4">
        <v>18903</v>
      </c>
      <c r="EP985" s="4">
        <v>9666</v>
      </c>
      <c r="EQ985" s="4">
        <v>3.8</v>
      </c>
      <c r="ER985" s="4">
        <v>-1.3999999999999995</v>
      </c>
      <c r="ES985" s="4">
        <v>0</v>
      </c>
      <c r="ET985" s="4">
        <v>0</v>
      </c>
      <c r="EU985" s="4">
        <v>0</v>
      </c>
      <c r="EV985" s="4">
        <v>0</v>
      </c>
      <c r="EW985" s="4">
        <v>26</v>
      </c>
      <c r="EX985" s="4">
        <v>22</v>
      </c>
      <c r="EY985" s="4">
        <v>4.7</v>
      </c>
      <c r="EZ985" s="4">
        <v>-3.55</v>
      </c>
      <c r="FA985" s="4">
        <v>26</v>
      </c>
      <c r="FB985" s="4">
        <v>3</v>
      </c>
      <c r="FC985" s="4">
        <v>977.2</v>
      </c>
      <c r="FD985" s="4">
        <v>82.5</v>
      </c>
      <c r="FE985" s="4">
        <v>5149</v>
      </c>
      <c r="FF985" s="4">
        <v>2719</v>
      </c>
      <c r="FG985" s="4">
        <v>4.75</v>
      </c>
      <c r="FH985" s="4">
        <v>-1.2999999999999998</v>
      </c>
      <c r="FI985" s="4">
        <v>0</v>
      </c>
      <c r="FJ985" s="4">
        <v>0</v>
      </c>
      <c r="FK985" s="4">
        <v>0</v>
      </c>
      <c r="FL985" s="4">
        <v>0</v>
      </c>
      <c r="FM985" s="4">
        <v>13</v>
      </c>
      <c r="FN985" s="4">
        <v>13</v>
      </c>
      <c r="FO985" s="4">
        <v>6</v>
      </c>
      <c r="FP985" s="4">
        <v>-630.19999999999993</v>
      </c>
      <c r="FQ985" s="4">
        <v>9</v>
      </c>
      <c r="FR985" s="4">
        <v>8</v>
      </c>
      <c r="FS985" s="4">
        <v>858.45</v>
      </c>
      <c r="FT985" s="4">
        <v>128.35000000000002</v>
      </c>
      <c r="FU985" s="4">
        <v>16625</v>
      </c>
      <c r="FV985" s="4">
        <v>7009</v>
      </c>
      <c r="FW985" s="4">
        <v>5.25</v>
      </c>
      <c r="FX985" s="4">
        <v>-1.6000000000000005</v>
      </c>
      <c r="FY985" s="4">
        <v>0</v>
      </c>
      <c r="FZ985" s="4">
        <v>0</v>
      </c>
      <c r="GA985" s="4">
        <v>0</v>
      </c>
      <c r="GB985" s="4">
        <v>0</v>
      </c>
      <c r="GC985" s="4">
        <v>321</v>
      </c>
      <c r="GD985" s="4">
        <v>313</v>
      </c>
      <c r="GE985" s="4">
        <v>5.65</v>
      </c>
      <c r="GF985" s="4">
        <v>-1.3499999999999996</v>
      </c>
      <c r="GG985" s="4">
        <v>316</v>
      </c>
      <c r="GH985" s="4">
        <v>10</v>
      </c>
      <c r="GI985" s="4">
        <v>770</v>
      </c>
      <c r="GJ985" s="4">
        <v>7.6499999999999773</v>
      </c>
      <c r="GK985" s="4">
        <v>10433</v>
      </c>
      <c r="GL985" s="4">
        <v>5402</v>
      </c>
      <c r="GM985" s="4">
        <v>6.65</v>
      </c>
      <c r="GN985" s="4">
        <v>-1.4500000000000002</v>
      </c>
      <c r="GO985" s="4">
        <v>0</v>
      </c>
      <c r="GP985" s="4">
        <v>0</v>
      </c>
      <c r="GQ985" s="4">
        <v>0</v>
      </c>
      <c r="GR985" s="4">
        <v>0</v>
      </c>
      <c r="GS985" s="4">
        <v>311</v>
      </c>
      <c r="GT985" s="4">
        <v>138</v>
      </c>
      <c r="GU985" s="4">
        <v>7.35</v>
      </c>
      <c r="GV985" s="4">
        <v>-1.2000000000000002</v>
      </c>
      <c r="GW985" s="4">
        <v>278</v>
      </c>
      <c r="GX985" s="4">
        <v>93</v>
      </c>
      <c r="GY985" s="4">
        <v>678</v>
      </c>
      <c r="GZ985" s="4">
        <v>14.799999999999955</v>
      </c>
      <c r="HA985" s="4">
        <v>9116</v>
      </c>
      <c r="HB985" s="4">
        <v>2447</v>
      </c>
      <c r="HC985" s="4">
        <v>8</v>
      </c>
      <c r="HD985" s="4">
        <v>-1.0999999999999996</v>
      </c>
      <c r="HE985" s="4">
        <v>1</v>
      </c>
      <c r="HF985" s="4">
        <v>1</v>
      </c>
      <c r="HG985" s="4">
        <v>634.79999999999995</v>
      </c>
      <c r="HH985" s="4">
        <v>139.54999999999995</v>
      </c>
      <c r="HI985" s="4">
        <v>1163</v>
      </c>
      <c r="HJ985" s="4">
        <v>974</v>
      </c>
      <c r="HK985" s="4">
        <v>8.6</v>
      </c>
      <c r="HL985" s="4">
        <v>-0.75</v>
      </c>
      <c r="HM985" s="4">
        <v>903</v>
      </c>
      <c r="HN985" s="4">
        <v>452</v>
      </c>
      <c r="HO985" s="4">
        <v>582.20000000000005</v>
      </c>
      <c r="HP985" s="4">
        <v>19.949999999999932</v>
      </c>
      <c r="HQ985" s="4">
        <v>14729</v>
      </c>
      <c r="HR985" s="4">
        <v>1932</v>
      </c>
      <c r="HS985" s="4">
        <v>10.1</v>
      </c>
      <c r="HT985" s="4">
        <v>-1</v>
      </c>
      <c r="HU985" s="4">
        <v>7</v>
      </c>
      <c r="HV985" s="4">
        <v>4</v>
      </c>
      <c r="HW985" s="4">
        <v>550</v>
      </c>
      <c r="HX985" s="4">
        <v>32.5</v>
      </c>
      <c r="HY985" s="4">
        <v>1011</v>
      </c>
      <c r="HZ985" s="4">
        <v>828</v>
      </c>
      <c r="IA985" s="4">
        <v>11.5</v>
      </c>
      <c r="IB985" s="4">
        <v>-1.4000000000000004</v>
      </c>
      <c r="IC985" s="4">
        <v>402</v>
      </c>
      <c r="ID985" s="4">
        <v>147</v>
      </c>
      <c r="IE985" s="4">
        <v>488</v>
      </c>
      <c r="IF985" s="4">
        <v>18.600000000000023</v>
      </c>
      <c r="IG985" s="4">
        <v>10881</v>
      </c>
      <c r="IH985" s="4">
        <v>913</v>
      </c>
      <c r="II985" s="4">
        <v>13.7</v>
      </c>
      <c r="IJ985" s="4">
        <v>-1.8000000000000007</v>
      </c>
      <c r="IK985" s="4">
        <v>71</v>
      </c>
      <c r="IL985" s="4">
        <v>45</v>
      </c>
      <c r="IM985" s="4">
        <v>445.8</v>
      </c>
      <c r="IN985" s="4">
        <v>13</v>
      </c>
      <c r="IO985" s="4">
        <v>1736</v>
      </c>
      <c r="IP985" s="4">
        <v>954</v>
      </c>
      <c r="IQ985" s="4">
        <v>16</v>
      </c>
      <c r="IR985" s="4">
        <v>-2.7999999999999972</v>
      </c>
      <c r="IS985" s="4">
        <v>879</v>
      </c>
      <c r="IT985" s="4">
        <v>268</v>
      </c>
      <c r="IU985" s="4">
        <v>394.9</v>
      </c>
      <c r="IV985" s="4">
        <v>15.449999999999989</v>
      </c>
      <c r="IW985" s="4">
        <v>13516</v>
      </c>
      <c r="IX985" s="4">
        <v>4485</v>
      </c>
      <c r="IY985" s="4">
        <v>19.850000000000001</v>
      </c>
      <c r="IZ985" s="4">
        <v>-3.5499999999999972</v>
      </c>
      <c r="JA985" s="4">
        <v>52</v>
      </c>
      <c r="JB985" s="4">
        <v>27</v>
      </c>
      <c r="JC985" s="4">
        <v>339.55</v>
      </c>
      <c r="JD985" s="4">
        <v>6.6000000000000227</v>
      </c>
      <c r="JE985" s="4">
        <v>2795</v>
      </c>
      <c r="JF985" s="4">
        <v>1856</v>
      </c>
      <c r="JG985" s="4">
        <v>24.95</v>
      </c>
      <c r="JH985" s="4">
        <v>-4.3000000000000007</v>
      </c>
      <c r="JI985" s="4">
        <v>2359</v>
      </c>
      <c r="JJ985" s="4">
        <v>1185</v>
      </c>
      <c r="JK985" s="4">
        <v>308.8</v>
      </c>
      <c r="JL985" s="4">
        <v>11.699999999999989</v>
      </c>
      <c r="JM985" s="4">
        <v>15329</v>
      </c>
      <c r="JN985" s="4">
        <v>7456</v>
      </c>
      <c r="JO985" s="4">
        <v>30.05</v>
      </c>
      <c r="JP985" s="4">
        <v>-5.7000000000000028</v>
      </c>
      <c r="JQ985" s="5">
        <v>274</v>
      </c>
      <c r="JR985" s="4">
        <v>-111</v>
      </c>
      <c r="JS985" s="4">
        <v>258.8</v>
      </c>
      <c r="JT985" s="4">
        <v>18.599999999999994</v>
      </c>
      <c r="JU985" s="4">
        <v>5128</v>
      </c>
      <c r="JV985" s="4">
        <v>2104</v>
      </c>
      <c r="JW985" s="4">
        <v>37.299999999999997</v>
      </c>
      <c r="JX985" s="4">
        <v>-6.9500000000000028</v>
      </c>
      <c r="JY985" s="4">
        <v>6013</v>
      </c>
      <c r="JZ985" s="4">
        <v>731</v>
      </c>
      <c r="KA985" s="4">
        <v>222.5</v>
      </c>
      <c r="KB985" s="4">
        <v>10.599999999999994</v>
      </c>
      <c r="KC985" s="4">
        <v>23560</v>
      </c>
      <c r="KD985" s="4">
        <v>7233</v>
      </c>
      <c r="KE985" s="4">
        <v>47</v>
      </c>
      <c r="KF985" s="4">
        <v>-9.1000000000000014</v>
      </c>
      <c r="KG985" s="4">
        <v>1389</v>
      </c>
      <c r="KH985" s="4">
        <v>658</v>
      </c>
      <c r="KI985" s="4">
        <v>189</v>
      </c>
      <c r="KJ985" s="4">
        <v>9.0500000000000114</v>
      </c>
      <c r="KK985" s="4">
        <v>4000</v>
      </c>
      <c r="KL985" s="4">
        <v>1318</v>
      </c>
      <c r="KM985" s="4">
        <v>59</v>
      </c>
      <c r="KN985" s="4">
        <v>-11.799999999999997</v>
      </c>
      <c r="KO985" s="4">
        <v>15549</v>
      </c>
      <c r="KP985" s="4">
        <v>667</v>
      </c>
      <c r="KQ985" s="4">
        <v>152.75</v>
      </c>
      <c r="KR985" s="4">
        <v>5.25</v>
      </c>
      <c r="KS985" s="4">
        <v>25784</v>
      </c>
      <c r="KT985" s="4">
        <v>10529</v>
      </c>
      <c r="KU985" s="4">
        <v>74.3</v>
      </c>
      <c r="KV985" s="4">
        <v>-14.099999999999994</v>
      </c>
      <c r="KW985" s="4">
        <v>2828</v>
      </c>
      <c r="KX985" s="4">
        <v>363</v>
      </c>
      <c r="KY985" s="4">
        <v>120</v>
      </c>
      <c r="KZ985" s="4">
        <v>1.9500000000000028</v>
      </c>
      <c r="LA985" s="4">
        <v>4287</v>
      </c>
      <c r="LB985" s="4">
        <v>3066</v>
      </c>
      <c r="LC985" s="4">
        <v>92.95</v>
      </c>
      <c r="LD985" s="4">
        <v>-16.950000000000003</v>
      </c>
    </row>
    <row r="986" spans="1:316" x14ac:dyDescent="0.25">
      <c r="A986" s="171">
        <v>44070.644032407406</v>
      </c>
      <c r="B986" s="172">
        <v>0.6430555555555556</v>
      </c>
      <c r="C986" s="4">
        <v>11565.2</v>
      </c>
      <c r="D986" s="4">
        <v>11550</v>
      </c>
      <c r="E986" s="173">
        <v>-7.399999999999995</v>
      </c>
      <c r="F986" s="173">
        <v>-30.75</v>
      </c>
      <c r="G986" s="173">
        <v>313.89999999999998</v>
      </c>
      <c r="H986" s="173">
        <v>1412.1499999999999</v>
      </c>
      <c r="I986" s="173">
        <v>-3353.8500000000004</v>
      </c>
      <c r="J986" s="173">
        <v>4766</v>
      </c>
      <c r="K986" s="127">
        <v>14.91</v>
      </c>
      <c r="L986" s="127">
        <v>17.88</v>
      </c>
      <c r="M986" s="127">
        <v>-0.8100000000000005</v>
      </c>
      <c r="N986" s="127">
        <v>8.9999999999999858E-2</v>
      </c>
      <c r="O986" s="127">
        <v>0.79213378419770242</v>
      </c>
      <c r="P986" s="127">
        <v>0.75601029249343887</v>
      </c>
      <c r="Q986" s="127">
        <v>1.1935380585067676</v>
      </c>
      <c r="R986" s="4">
        <v>93482</v>
      </c>
      <c r="S986" s="4">
        <v>81302</v>
      </c>
      <c r="T986" s="173">
        <v>11580.800000000001</v>
      </c>
      <c r="U986" s="173">
        <v>4.5666666666693345</v>
      </c>
      <c r="V986" s="4">
        <v>224225</v>
      </c>
      <c r="W986" s="4">
        <v>-176054</v>
      </c>
      <c r="X986" s="173">
        <v>15.600000000000364</v>
      </c>
      <c r="Y986" s="173">
        <v>-84678</v>
      </c>
      <c r="Z986" s="173">
        <v>82110</v>
      </c>
      <c r="AA986" s="173">
        <v>-2568</v>
      </c>
      <c r="AB986" s="4">
        <v>-12180</v>
      </c>
      <c r="AC986" s="4">
        <v>5963</v>
      </c>
      <c r="AD986" s="176" t="e">
        <v>#REF!</v>
      </c>
      <c r="AI986" s="127"/>
      <c r="AJ986" s="127"/>
      <c r="AK986" s="4">
        <v>0</v>
      </c>
      <c r="AL986" s="178">
        <v>11500</v>
      </c>
      <c r="AM986" s="178">
        <v>11600</v>
      </c>
      <c r="AN986" s="178">
        <v>11400</v>
      </c>
      <c r="AO986" s="178">
        <v>12000</v>
      </c>
      <c r="AY986" s="4">
        <v>16.079241071428573</v>
      </c>
      <c r="AZ986" s="4">
        <v>124.71428571428571</v>
      </c>
      <c r="BA986" s="4">
        <v>23.732009925558312</v>
      </c>
      <c r="BB986" s="4">
        <v>32.666666666666664</v>
      </c>
      <c r="BC986" s="4">
        <v>13.5625</v>
      </c>
      <c r="BD986" s="4">
        <v>61.166666666666664</v>
      </c>
      <c r="BE986" s="4">
        <v>6.1703204047217541</v>
      </c>
      <c r="BF986" s="4">
        <v>17.907692307692308</v>
      </c>
      <c r="BG986" s="4">
        <v>3.642178486596539</v>
      </c>
      <c r="BH986" s="4">
        <v>2.7575091575091575</v>
      </c>
      <c r="BI986" s="4">
        <v>1</v>
      </c>
      <c r="BJ986" s="4">
        <v>0</v>
      </c>
      <c r="BK986" s="4">
        <v>1575</v>
      </c>
      <c r="BL986" s="4">
        <v>29.099999999999909</v>
      </c>
      <c r="BM986" s="4">
        <v>7387</v>
      </c>
      <c r="BN986" s="4">
        <v>5803</v>
      </c>
      <c r="BO986" s="4">
        <v>2.2999999999999998</v>
      </c>
      <c r="BP986" s="4">
        <v>-1</v>
      </c>
      <c r="BQ986" s="4">
        <v>0</v>
      </c>
      <c r="BR986" s="4">
        <v>0</v>
      </c>
      <c r="BS986" s="4">
        <v>0</v>
      </c>
      <c r="BT986" s="4">
        <v>0</v>
      </c>
      <c r="BU986" s="4">
        <v>56</v>
      </c>
      <c r="BV986" s="4">
        <v>0</v>
      </c>
      <c r="BW986" s="4">
        <v>0</v>
      </c>
      <c r="BX986" s="4">
        <v>0</v>
      </c>
      <c r="BY986" s="4">
        <v>22</v>
      </c>
      <c r="BZ986" s="4">
        <v>20</v>
      </c>
      <c r="CA986" s="4">
        <v>1475</v>
      </c>
      <c r="CB986" s="4">
        <v>105</v>
      </c>
      <c r="CC986" s="4">
        <v>367</v>
      </c>
      <c r="CD986" s="4">
        <v>362</v>
      </c>
      <c r="CE986" s="4">
        <v>2.7</v>
      </c>
      <c r="CF986" s="4">
        <v>-1.7999999999999998</v>
      </c>
      <c r="CG986" s="4">
        <v>0</v>
      </c>
      <c r="CH986" s="4">
        <v>0</v>
      </c>
      <c r="CI986" s="4">
        <v>0</v>
      </c>
      <c r="CJ986" s="4">
        <v>0</v>
      </c>
      <c r="CK986" s="4">
        <v>0</v>
      </c>
      <c r="CL986" s="4">
        <v>0</v>
      </c>
      <c r="CM986" s="4">
        <v>0</v>
      </c>
      <c r="CN986" s="4">
        <v>0</v>
      </c>
      <c r="CO986" s="4">
        <v>0</v>
      </c>
      <c r="CP986" s="4">
        <v>0</v>
      </c>
      <c r="CQ986" s="4">
        <v>1384</v>
      </c>
      <c r="CR986" s="4">
        <v>526.79999999999995</v>
      </c>
      <c r="CS986" s="4">
        <v>1499</v>
      </c>
      <c r="CT986" s="4">
        <v>804</v>
      </c>
      <c r="CU986" s="4">
        <v>2.85</v>
      </c>
      <c r="CV986" s="4">
        <v>-0.94999999999999973</v>
      </c>
      <c r="CW986" s="4">
        <v>0</v>
      </c>
      <c r="CX986" s="4">
        <v>0</v>
      </c>
      <c r="CY986" s="4">
        <v>0</v>
      </c>
      <c r="CZ986" s="4">
        <v>0</v>
      </c>
      <c r="DA986" s="4">
        <v>28</v>
      </c>
      <c r="DB986" s="4">
        <v>0</v>
      </c>
      <c r="DC986" s="4">
        <v>0</v>
      </c>
      <c r="DD986" s="4">
        <v>0</v>
      </c>
      <c r="DE986" s="4">
        <v>28</v>
      </c>
      <c r="DF986" s="4">
        <v>1</v>
      </c>
      <c r="DG986" s="4">
        <v>1290</v>
      </c>
      <c r="DH986" s="4">
        <v>36.75</v>
      </c>
      <c r="DI986" s="4">
        <v>2176</v>
      </c>
      <c r="DJ986" s="4">
        <v>1030</v>
      </c>
      <c r="DK986" s="4">
        <v>3.25</v>
      </c>
      <c r="DL986" s="4">
        <v>-1.0499999999999998</v>
      </c>
      <c r="DM986" s="4">
        <v>0</v>
      </c>
      <c r="DN986" s="4">
        <v>0</v>
      </c>
      <c r="DO986" s="4">
        <v>0</v>
      </c>
      <c r="DP986" s="4">
        <v>0</v>
      </c>
      <c r="DQ986" s="4">
        <v>1</v>
      </c>
      <c r="DR986" s="4">
        <v>0</v>
      </c>
      <c r="DS986" s="4">
        <v>4.8</v>
      </c>
      <c r="DT986" s="4">
        <v>-0.20000000000000018</v>
      </c>
      <c r="DU986" s="4">
        <v>1</v>
      </c>
      <c r="DV986" s="4">
        <v>0</v>
      </c>
      <c r="DW986" s="4">
        <v>0</v>
      </c>
      <c r="DX986" s="4">
        <v>0</v>
      </c>
      <c r="DY986" s="4">
        <v>3515</v>
      </c>
      <c r="DZ986" s="4">
        <v>1609</v>
      </c>
      <c r="EA986" s="4">
        <v>3.55</v>
      </c>
      <c r="EB986" s="4">
        <v>-1.2999999999999998</v>
      </c>
      <c r="EC986" s="4">
        <v>0</v>
      </c>
      <c r="ED986" s="4">
        <v>0</v>
      </c>
      <c r="EE986" s="4">
        <v>0</v>
      </c>
      <c r="EF986" s="4">
        <v>0</v>
      </c>
      <c r="EG986" s="4">
        <v>7</v>
      </c>
      <c r="EH986" s="4">
        <v>2</v>
      </c>
      <c r="EI986" s="4">
        <v>4.7</v>
      </c>
      <c r="EJ986" s="4">
        <v>-0.95000000000000018</v>
      </c>
      <c r="EK986" s="4">
        <v>68</v>
      </c>
      <c r="EL986" s="4">
        <v>58</v>
      </c>
      <c r="EM986" s="4">
        <v>1071.2</v>
      </c>
      <c r="EN986" s="4">
        <v>34.049999999999955</v>
      </c>
      <c r="EO986" s="4">
        <v>18145</v>
      </c>
      <c r="EP986" s="4">
        <v>8908</v>
      </c>
      <c r="EQ986" s="4">
        <v>4.0999999999999996</v>
      </c>
      <c r="ER986" s="4">
        <v>-1.5</v>
      </c>
      <c r="ES986" s="4">
        <v>0</v>
      </c>
      <c r="ET986" s="4">
        <v>0</v>
      </c>
      <c r="EU986" s="4">
        <v>0</v>
      </c>
      <c r="EV986" s="4">
        <v>0</v>
      </c>
      <c r="EW986" s="4">
        <v>26</v>
      </c>
      <c r="EX986" s="4">
        <v>22</v>
      </c>
      <c r="EY986" s="4">
        <v>4.7</v>
      </c>
      <c r="EZ986" s="4">
        <v>-3.55</v>
      </c>
      <c r="FA986" s="4">
        <v>25</v>
      </c>
      <c r="FB986" s="4">
        <v>2</v>
      </c>
      <c r="FC986" s="4">
        <v>965.1</v>
      </c>
      <c r="FD986" s="4">
        <v>70.399999999999977</v>
      </c>
      <c r="FE986" s="4">
        <v>4800</v>
      </c>
      <c r="FF986" s="4">
        <v>2370</v>
      </c>
      <c r="FG986" s="4">
        <v>4.8499999999999996</v>
      </c>
      <c r="FH986" s="4">
        <v>-1.2000000000000002</v>
      </c>
      <c r="FI986" s="4">
        <v>0</v>
      </c>
      <c r="FJ986" s="4">
        <v>0</v>
      </c>
      <c r="FK986" s="4">
        <v>0</v>
      </c>
      <c r="FL986" s="4">
        <v>0</v>
      </c>
      <c r="FM986" s="4">
        <v>5</v>
      </c>
      <c r="FN986" s="4">
        <v>5</v>
      </c>
      <c r="FO986" s="4">
        <v>6.85</v>
      </c>
      <c r="FP986" s="4">
        <v>-629.04999999999995</v>
      </c>
      <c r="FQ986" s="4">
        <v>8</v>
      </c>
      <c r="FR986" s="4">
        <v>7</v>
      </c>
      <c r="FS986" s="4">
        <v>858.45</v>
      </c>
      <c r="FT986" s="4">
        <v>128.35000000000002</v>
      </c>
      <c r="FU986" s="4">
        <v>14983</v>
      </c>
      <c r="FV986" s="4">
        <v>5367</v>
      </c>
      <c r="FW986" s="4">
        <v>5.7</v>
      </c>
      <c r="FX986" s="4">
        <v>-1.5</v>
      </c>
      <c r="FY986" s="4">
        <v>0</v>
      </c>
      <c r="FZ986" s="4">
        <v>0</v>
      </c>
      <c r="GA986" s="4">
        <v>0</v>
      </c>
      <c r="GB986" s="4">
        <v>0</v>
      </c>
      <c r="GC986" s="4">
        <v>339</v>
      </c>
      <c r="GD986" s="4">
        <v>331</v>
      </c>
      <c r="GE986" s="4">
        <v>6.1</v>
      </c>
      <c r="GF986" s="4">
        <v>-1.5</v>
      </c>
      <c r="GG986" s="4">
        <v>315</v>
      </c>
      <c r="GH986" s="4">
        <v>9</v>
      </c>
      <c r="GI986" s="4">
        <v>770</v>
      </c>
      <c r="GJ986" s="4">
        <v>7.6499999999999773</v>
      </c>
      <c r="GK986" s="4">
        <v>10132</v>
      </c>
      <c r="GL986" s="4">
        <v>5101</v>
      </c>
      <c r="GM986" s="4">
        <v>6.55</v>
      </c>
      <c r="GN986" s="4">
        <v>-1.4500000000000002</v>
      </c>
      <c r="GO986" s="4">
        <v>0</v>
      </c>
      <c r="GP986" s="4">
        <v>0</v>
      </c>
      <c r="GQ986" s="4">
        <v>0</v>
      </c>
      <c r="GR986" s="4">
        <v>0</v>
      </c>
      <c r="GS986" s="4">
        <v>233</v>
      </c>
      <c r="GT986" s="4">
        <v>60</v>
      </c>
      <c r="GU986" s="4">
        <v>7.15</v>
      </c>
      <c r="GV986" s="4">
        <v>-1.3499999999999996</v>
      </c>
      <c r="GW986" s="4">
        <v>275</v>
      </c>
      <c r="GX986" s="4">
        <v>90</v>
      </c>
      <c r="GY986" s="4">
        <v>678</v>
      </c>
      <c r="GZ986" s="4">
        <v>14.799999999999955</v>
      </c>
      <c r="HA986" s="4">
        <v>8295</v>
      </c>
      <c r="HB986" s="4">
        <v>1626</v>
      </c>
      <c r="HC986" s="4">
        <v>7.9</v>
      </c>
      <c r="HD986" s="4">
        <v>-1.0999999999999996</v>
      </c>
      <c r="HE986" s="4">
        <v>1</v>
      </c>
      <c r="HF986" s="4">
        <v>1</v>
      </c>
      <c r="HG986" s="4">
        <v>634.79999999999995</v>
      </c>
      <c r="HH986" s="4">
        <v>139.54999999999995</v>
      </c>
      <c r="HI986" s="4">
        <v>1127</v>
      </c>
      <c r="HJ986" s="4">
        <v>938</v>
      </c>
      <c r="HK986" s="4">
        <v>8.75</v>
      </c>
      <c r="HL986" s="4">
        <v>-0.90000000000000036</v>
      </c>
      <c r="HM986" s="4">
        <v>896</v>
      </c>
      <c r="HN986" s="4">
        <v>445</v>
      </c>
      <c r="HO986" s="4">
        <v>580</v>
      </c>
      <c r="HP986" s="4">
        <v>14.649999999999977</v>
      </c>
      <c r="HQ986" s="4">
        <v>14407</v>
      </c>
      <c r="HR986" s="4">
        <v>1610</v>
      </c>
      <c r="HS986" s="4">
        <v>10.1</v>
      </c>
      <c r="HT986" s="4">
        <v>-1</v>
      </c>
      <c r="HU986" s="4">
        <v>7</v>
      </c>
      <c r="HV986" s="4">
        <v>4</v>
      </c>
      <c r="HW986" s="4">
        <v>550</v>
      </c>
      <c r="HX986" s="4">
        <v>32.5</v>
      </c>
      <c r="HY986" s="4">
        <v>873</v>
      </c>
      <c r="HZ986" s="4">
        <v>690</v>
      </c>
      <c r="IA986" s="4">
        <v>11.65</v>
      </c>
      <c r="IB986" s="4">
        <v>-1.1999999999999993</v>
      </c>
      <c r="IC986" s="4">
        <v>403</v>
      </c>
      <c r="ID986" s="4">
        <v>148</v>
      </c>
      <c r="IE986" s="4">
        <v>475</v>
      </c>
      <c r="IF986" s="4">
        <v>5.6000000000000227</v>
      </c>
      <c r="IG986" s="4">
        <v>9564</v>
      </c>
      <c r="IH986" s="4">
        <v>-404</v>
      </c>
      <c r="II986" s="4">
        <v>13.8</v>
      </c>
      <c r="IJ986" s="4">
        <v>-1.6999999999999993</v>
      </c>
      <c r="IK986" s="4">
        <v>51</v>
      </c>
      <c r="IL986" s="4">
        <v>25</v>
      </c>
      <c r="IM986" s="4">
        <v>434</v>
      </c>
      <c r="IN986" s="4">
        <v>7</v>
      </c>
      <c r="IO986" s="4">
        <v>1666</v>
      </c>
      <c r="IP986" s="4">
        <v>884</v>
      </c>
      <c r="IQ986" s="4">
        <v>16.600000000000001</v>
      </c>
      <c r="IR986" s="4">
        <v>-2.5499999999999972</v>
      </c>
      <c r="IS986" s="4">
        <v>880</v>
      </c>
      <c r="IT986" s="4">
        <v>269</v>
      </c>
      <c r="IU986" s="4">
        <v>391.8</v>
      </c>
      <c r="IV986" s="4">
        <v>12.350000000000023</v>
      </c>
      <c r="IW986" s="4">
        <v>11935</v>
      </c>
      <c r="IX986" s="4">
        <v>2904</v>
      </c>
      <c r="IY986" s="4">
        <v>20.350000000000001</v>
      </c>
      <c r="IZ986" s="4">
        <v>-3.0499999999999972</v>
      </c>
      <c r="JA986" s="4">
        <v>42</v>
      </c>
      <c r="JB986" s="4">
        <v>17</v>
      </c>
      <c r="JC986" s="4">
        <v>334.4</v>
      </c>
      <c r="JD986" s="4">
        <v>1.4499999999999886</v>
      </c>
      <c r="JE986" s="4">
        <v>2569</v>
      </c>
      <c r="JF986" s="4">
        <v>1630</v>
      </c>
      <c r="JG986" s="4">
        <v>24.85</v>
      </c>
      <c r="JH986" s="4">
        <v>-3.9499999999999993</v>
      </c>
      <c r="JI986" s="4">
        <v>2372</v>
      </c>
      <c r="JJ986" s="4">
        <v>1198</v>
      </c>
      <c r="JK986" s="4">
        <v>301.8</v>
      </c>
      <c r="JL986" s="4">
        <v>11.600000000000023</v>
      </c>
      <c r="JM986" s="4">
        <v>14636</v>
      </c>
      <c r="JN986" s="4">
        <v>6763</v>
      </c>
      <c r="JO986" s="4">
        <v>30.85</v>
      </c>
      <c r="JP986" s="4">
        <v>-5.1000000000000014</v>
      </c>
      <c r="JQ986" s="5">
        <v>260</v>
      </c>
      <c r="JR986" s="4">
        <v>-125</v>
      </c>
      <c r="JS986" s="4">
        <v>257.10000000000002</v>
      </c>
      <c r="JT986" s="4">
        <v>5.7500000000000284</v>
      </c>
      <c r="JU986" s="4">
        <v>4656</v>
      </c>
      <c r="JV986" s="4">
        <v>1632</v>
      </c>
      <c r="JW986" s="4">
        <v>38.15</v>
      </c>
      <c r="JX986" s="4">
        <v>-6.3500000000000014</v>
      </c>
      <c r="JY986" s="4">
        <v>5894</v>
      </c>
      <c r="JZ986" s="4">
        <v>612</v>
      </c>
      <c r="KA986" s="4">
        <v>221</v>
      </c>
      <c r="KB986" s="4">
        <v>8.5999999999999943</v>
      </c>
      <c r="KC986" s="4">
        <v>21467</v>
      </c>
      <c r="KD986" s="4">
        <v>5140</v>
      </c>
      <c r="KE986" s="4">
        <v>48.15</v>
      </c>
      <c r="KF986" s="4">
        <v>-8.3500000000000014</v>
      </c>
      <c r="KG986" s="4">
        <v>1365</v>
      </c>
      <c r="KH986" s="4">
        <v>634</v>
      </c>
      <c r="KI986" s="4">
        <v>182.25</v>
      </c>
      <c r="KJ986" s="4">
        <v>4.4000000000000057</v>
      </c>
      <c r="KK986" s="4">
        <v>3764</v>
      </c>
      <c r="KL986" s="4">
        <v>1082</v>
      </c>
      <c r="KM986" s="4">
        <v>60</v>
      </c>
      <c r="KN986" s="4">
        <v>-11.099999999999994</v>
      </c>
      <c r="KO986" s="4">
        <v>15254</v>
      </c>
      <c r="KP986" s="4">
        <v>372</v>
      </c>
      <c r="KQ986" s="4">
        <v>148.5</v>
      </c>
      <c r="KR986" s="4">
        <v>3.25</v>
      </c>
      <c r="KS986" s="4">
        <v>24338</v>
      </c>
      <c r="KT986" s="4">
        <v>9083</v>
      </c>
      <c r="KU986" s="4">
        <v>75.45</v>
      </c>
      <c r="KV986" s="4">
        <v>-13.299999999999997</v>
      </c>
      <c r="KW986" s="4">
        <v>3024</v>
      </c>
      <c r="KX986" s="4">
        <v>559</v>
      </c>
      <c r="KY986" s="4">
        <v>116.25</v>
      </c>
      <c r="KZ986" s="4">
        <v>0.20000000000000284</v>
      </c>
      <c r="LA986" s="4">
        <v>3743</v>
      </c>
      <c r="LB986" s="4">
        <v>2522</v>
      </c>
      <c r="LC986" s="4">
        <v>94.35</v>
      </c>
      <c r="LD986" s="4">
        <v>-15.600000000000009</v>
      </c>
    </row>
    <row r="987" spans="1:316" x14ac:dyDescent="0.25">
      <c r="A987" s="171">
        <v>44070.642165625002</v>
      </c>
      <c r="B987" s="172">
        <v>0.64097222222222217</v>
      </c>
      <c r="C987" s="4">
        <v>11557.55</v>
      </c>
      <c r="D987" s="4">
        <v>11550</v>
      </c>
      <c r="E987" s="173">
        <v>-23.600000000000009</v>
      </c>
      <c r="F987" s="173">
        <v>-24.1</v>
      </c>
      <c r="G987" s="173">
        <v>313.89999999999998</v>
      </c>
      <c r="H987" s="173">
        <v>1437.4499999999991</v>
      </c>
      <c r="I987" s="173">
        <v>-3278.2499999999995</v>
      </c>
      <c r="J987" s="173">
        <v>4715.6999999999989</v>
      </c>
      <c r="K987" s="127">
        <v>14.91</v>
      </c>
      <c r="L987" s="127">
        <v>17.88</v>
      </c>
      <c r="M987" s="127">
        <v>-0.8100000000000005</v>
      </c>
      <c r="N987" s="127">
        <v>8.9999999999999858E-2</v>
      </c>
      <c r="O987" s="127">
        <v>0.81356252798683126</v>
      </c>
      <c r="P987" s="127">
        <v>0.7475274952118236</v>
      </c>
      <c r="Q987" s="127">
        <v>1.1884749142585997</v>
      </c>
      <c r="R987" s="4">
        <v>88201</v>
      </c>
      <c r="S987" s="4">
        <v>74150</v>
      </c>
      <c r="T987" s="173">
        <v>11570.65</v>
      </c>
      <c r="U987" s="173">
        <v>-0.2999999999992724</v>
      </c>
      <c r="V987" s="4">
        <v>222500</v>
      </c>
      <c r="W987" s="4">
        <v>-173702</v>
      </c>
      <c r="X987" s="173">
        <v>13.100000000000364</v>
      </c>
      <c r="Y987" s="173">
        <v>-84447</v>
      </c>
      <c r="Z987" s="173">
        <v>75436</v>
      </c>
      <c r="AA987" s="173">
        <v>-9011</v>
      </c>
      <c r="AB987" s="4">
        <v>-14051</v>
      </c>
      <c r="AC987" s="4">
        <v>5684</v>
      </c>
      <c r="AD987" s="176" t="e">
        <v>#REF!</v>
      </c>
      <c r="AI987" s="127"/>
      <c r="AJ987" s="127"/>
      <c r="AK987" s="4">
        <v>0</v>
      </c>
      <c r="AL987" s="178">
        <v>11500</v>
      </c>
      <c r="AM987" s="178">
        <v>11600</v>
      </c>
      <c r="AN987" s="178">
        <v>11400</v>
      </c>
      <c r="AO987" s="178">
        <v>12000</v>
      </c>
      <c r="AY987" s="4">
        <v>15.325917686318132</v>
      </c>
      <c r="AZ987" s="4">
        <v>143.85714285714286</v>
      </c>
      <c r="BA987" s="4">
        <v>23.138957816377172</v>
      </c>
      <c r="BB987" s="4">
        <v>32.862745098039213</v>
      </c>
      <c r="BC987" s="4">
        <v>13.374262101534828</v>
      </c>
      <c r="BD987" s="4">
        <v>53.833333333333336</v>
      </c>
      <c r="BE987" s="4">
        <v>6.5886654478976237</v>
      </c>
      <c r="BF987" s="4">
        <v>16.41796875</v>
      </c>
      <c r="BG987" s="4">
        <v>3.5457276368491324</v>
      </c>
      <c r="BH987" s="4">
        <v>2.5823615160349855</v>
      </c>
      <c r="BI987" s="4">
        <v>1</v>
      </c>
      <c r="BJ987" s="4">
        <v>0</v>
      </c>
      <c r="BK987" s="4">
        <v>1575</v>
      </c>
      <c r="BL987" s="4">
        <v>29.099999999999909</v>
      </c>
      <c r="BM987" s="4">
        <v>7378</v>
      </c>
      <c r="BN987" s="4">
        <v>5794</v>
      </c>
      <c r="BO987" s="4">
        <v>2.4</v>
      </c>
      <c r="BP987" s="4">
        <v>-0.89999999999999991</v>
      </c>
      <c r="BQ987" s="4">
        <v>0</v>
      </c>
      <c r="BR987" s="4">
        <v>0</v>
      </c>
      <c r="BS987" s="4">
        <v>0</v>
      </c>
      <c r="BT987" s="4">
        <v>0</v>
      </c>
      <c r="BU987" s="4">
        <v>56</v>
      </c>
      <c r="BV987" s="4">
        <v>0</v>
      </c>
      <c r="BW987" s="4">
        <v>0</v>
      </c>
      <c r="BX987" s="4">
        <v>0</v>
      </c>
      <c r="BY987" s="4">
        <v>22</v>
      </c>
      <c r="BZ987" s="4">
        <v>20</v>
      </c>
      <c r="CA987" s="4">
        <v>1475</v>
      </c>
      <c r="CB987" s="4">
        <v>105</v>
      </c>
      <c r="CC987" s="4">
        <v>369</v>
      </c>
      <c r="CD987" s="4">
        <v>364</v>
      </c>
      <c r="CE987" s="4">
        <v>2.7</v>
      </c>
      <c r="CF987" s="4">
        <v>-1.7999999999999998</v>
      </c>
      <c r="CG987" s="4">
        <v>0</v>
      </c>
      <c r="CH987" s="4">
        <v>0</v>
      </c>
      <c r="CI987" s="4">
        <v>0</v>
      </c>
      <c r="CJ987" s="4">
        <v>0</v>
      </c>
      <c r="CK987" s="4">
        <v>0</v>
      </c>
      <c r="CL987" s="4">
        <v>0</v>
      </c>
      <c r="CM987" s="4">
        <v>0</v>
      </c>
      <c r="CN987" s="4">
        <v>0</v>
      </c>
      <c r="CO987" s="4">
        <v>0</v>
      </c>
      <c r="CP987" s="4">
        <v>0</v>
      </c>
      <c r="CQ987" s="4">
        <v>1384</v>
      </c>
      <c r="CR987" s="4">
        <v>526.79999999999995</v>
      </c>
      <c r="CS987" s="4">
        <v>1392</v>
      </c>
      <c r="CT987" s="4">
        <v>697</v>
      </c>
      <c r="CU987" s="4">
        <v>3</v>
      </c>
      <c r="CV987" s="4">
        <v>-0.79999999999999982</v>
      </c>
      <c r="CW987" s="4">
        <v>0</v>
      </c>
      <c r="CX987" s="4">
        <v>0</v>
      </c>
      <c r="CY987" s="4">
        <v>0</v>
      </c>
      <c r="CZ987" s="4">
        <v>0</v>
      </c>
      <c r="DA987" s="4">
        <v>28</v>
      </c>
      <c r="DB987" s="4">
        <v>0</v>
      </c>
      <c r="DC987" s="4">
        <v>0</v>
      </c>
      <c r="DD987" s="4">
        <v>0</v>
      </c>
      <c r="DE987" s="4">
        <v>28</v>
      </c>
      <c r="DF987" s="4">
        <v>1</v>
      </c>
      <c r="DG987" s="4">
        <v>1290</v>
      </c>
      <c r="DH987" s="4">
        <v>36.75</v>
      </c>
      <c r="DI987" s="4">
        <v>1708</v>
      </c>
      <c r="DJ987" s="4">
        <v>562</v>
      </c>
      <c r="DK987" s="4">
        <v>3.3</v>
      </c>
      <c r="DL987" s="4">
        <v>-1</v>
      </c>
      <c r="DM987" s="4">
        <v>0</v>
      </c>
      <c r="DN987" s="4">
        <v>0</v>
      </c>
      <c r="DO987" s="4">
        <v>0</v>
      </c>
      <c r="DP987" s="4">
        <v>0</v>
      </c>
      <c r="DQ987" s="4">
        <v>1</v>
      </c>
      <c r="DR987" s="4">
        <v>0</v>
      </c>
      <c r="DS987" s="4">
        <v>4.8</v>
      </c>
      <c r="DT987" s="4">
        <v>-0.20000000000000018</v>
      </c>
      <c r="DU987" s="4">
        <v>1</v>
      </c>
      <c r="DV987" s="4">
        <v>0</v>
      </c>
      <c r="DW987" s="4">
        <v>0</v>
      </c>
      <c r="DX987" s="4">
        <v>0</v>
      </c>
      <c r="DY987" s="4">
        <v>3325</v>
      </c>
      <c r="DZ987" s="4">
        <v>1419</v>
      </c>
      <c r="EA987" s="4">
        <v>3.65</v>
      </c>
      <c r="EB987" s="4">
        <v>-1.1999999999999997</v>
      </c>
      <c r="EC987" s="4">
        <v>0</v>
      </c>
      <c r="ED987" s="4">
        <v>0</v>
      </c>
      <c r="EE987" s="4">
        <v>0</v>
      </c>
      <c r="EF987" s="4">
        <v>0</v>
      </c>
      <c r="EG987" s="4">
        <v>7</v>
      </c>
      <c r="EH987" s="4">
        <v>2</v>
      </c>
      <c r="EI987" s="4">
        <v>4.7</v>
      </c>
      <c r="EJ987" s="4">
        <v>-0.95000000000000018</v>
      </c>
      <c r="EK987" s="4">
        <v>66</v>
      </c>
      <c r="EL987" s="4">
        <v>56</v>
      </c>
      <c r="EM987" s="4">
        <v>1060</v>
      </c>
      <c r="EN987" s="4">
        <v>22.849999999999909</v>
      </c>
      <c r="EO987" s="4">
        <v>17627</v>
      </c>
      <c r="EP987" s="4">
        <v>8390</v>
      </c>
      <c r="EQ987" s="4">
        <v>4.2</v>
      </c>
      <c r="ER987" s="4">
        <v>-1.3999999999999995</v>
      </c>
      <c r="ES987" s="4">
        <v>0</v>
      </c>
      <c r="ET987" s="4">
        <v>0</v>
      </c>
      <c r="EU987" s="4">
        <v>0</v>
      </c>
      <c r="EV987" s="4">
        <v>0</v>
      </c>
      <c r="EW987" s="4">
        <v>26</v>
      </c>
      <c r="EX987" s="4">
        <v>22</v>
      </c>
      <c r="EY987" s="4">
        <v>4.7</v>
      </c>
      <c r="EZ987" s="4">
        <v>-3.55</v>
      </c>
      <c r="FA987" s="4">
        <v>25</v>
      </c>
      <c r="FB987" s="4">
        <v>2</v>
      </c>
      <c r="FC987" s="4">
        <v>965.1</v>
      </c>
      <c r="FD987" s="4">
        <v>70.399999999999977</v>
      </c>
      <c r="FE987" s="4">
        <v>4429</v>
      </c>
      <c r="FF987" s="4">
        <v>1999</v>
      </c>
      <c r="FG987" s="4">
        <v>4.8499999999999996</v>
      </c>
      <c r="FH987" s="4">
        <v>-1.2000000000000002</v>
      </c>
      <c r="FI987" s="4">
        <v>0</v>
      </c>
      <c r="FJ987" s="4">
        <v>0</v>
      </c>
      <c r="FK987" s="4">
        <v>0</v>
      </c>
      <c r="FL987" s="4">
        <v>0</v>
      </c>
      <c r="FM987" s="4">
        <v>5</v>
      </c>
      <c r="FN987" s="4">
        <v>5</v>
      </c>
      <c r="FO987" s="4">
        <v>6.85</v>
      </c>
      <c r="FP987" s="4">
        <v>-629.04999999999995</v>
      </c>
      <c r="FQ987" s="4">
        <v>8</v>
      </c>
      <c r="FR987" s="4">
        <v>7</v>
      </c>
      <c r="FS987" s="4">
        <v>858.45</v>
      </c>
      <c r="FT987" s="4">
        <v>128.35000000000002</v>
      </c>
      <c r="FU987" s="4">
        <v>14724</v>
      </c>
      <c r="FV987" s="4">
        <v>5108</v>
      </c>
      <c r="FW987" s="4">
        <v>5.75</v>
      </c>
      <c r="FX987" s="4">
        <v>-1.4500000000000002</v>
      </c>
      <c r="FY987" s="4">
        <v>0</v>
      </c>
      <c r="FZ987" s="4">
        <v>0</v>
      </c>
      <c r="GA987" s="4">
        <v>0</v>
      </c>
      <c r="GB987" s="4">
        <v>0</v>
      </c>
      <c r="GC987" s="4">
        <v>309</v>
      </c>
      <c r="GD987" s="4">
        <v>301</v>
      </c>
      <c r="GE987" s="4">
        <v>6.15</v>
      </c>
      <c r="GF987" s="4">
        <v>-1.4499999999999993</v>
      </c>
      <c r="GG987" s="4">
        <v>315</v>
      </c>
      <c r="GH987" s="4">
        <v>9</v>
      </c>
      <c r="GI987" s="4">
        <v>770</v>
      </c>
      <c r="GJ987" s="4">
        <v>7.6499999999999773</v>
      </c>
      <c r="GK987" s="4">
        <v>9115</v>
      </c>
      <c r="GL987" s="4">
        <v>4084</v>
      </c>
      <c r="GM987" s="4">
        <v>6.6</v>
      </c>
      <c r="GN987" s="4">
        <v>-1.4000000000000004</v>
      </c>
      <c r="GO987" s="4">
        <v>0</v>
      </c>
      <c r="GP987" s="4">
        <v>0</v>
      </c>
      <c r="GQ987" s="4">
        <v>0</v>
      </c>
      <c r="GR987" s="4">
        <v>0</v>
      </c>
      <c r="GS987" s="4">
        <v>319</v>
      </c>
      <c r="GT987" s="4">
        <v>146</v>
      </c>
      <c r="GU987" s="4">
        <v>7.1</v>
      </c>
      <c r="GV987" s="4">
        <v>-1.4000000000000004</v>
      </c>
      <c r="GW987" s="4">
        <v>272</v>
      </c>
      <c r="GX987" s="4">
        <v>87</v>
      </c>
      <c r="GY987" s="4">
        <v>666.4</v>
      </c>
      <c r="GZ987" s="4">
        <v>3.1999999999999318</v>
      </c>
      <c r="HA987" s="4">
        <v>7933</v>
      </c>
      <c r="HB987" s="4">
        <v>1264</v>
      </c>
      <c r="HC987" s="4">
        <v>7.85</v>
      </c>
      <c r="HD987" s="4">
        <v>-1.1500000000000004</v>
      </c>
      <c r="HE987" s="4">
        <v>1</v>
      </c>
      <c r="HF987" s="4">
        <v>1</v>
      </c>
      <c r="HG987" s="4">
        <v>634.79999999999995</v>
      </c>
      <c r="HH987" s="4">
        <v>139.54999999999995</v>
      </c>
      <c r="HI987" s="4">
        <v>922</v>
      </c>
      <c r="HJ987" s="4">
        <v>733</v>
      </c>
      <c r="HK987" s="4">
        <v>8.85</v>
      </c>
      <c r="HL987" s="4">
        <v>-0.80000000000000071</v>
      </c>
      <c r="HM987" s="4">
        <v>899</v>
      </c>
      <c r="HN987" s="4">
        <v>448</v>
      </c>
      <c r="HO987" s="4">
        <v>568.20000000000005</v>
      </c>
      <c r="HP987" s="4">
        <v>2.8500000000000227</v>
      </c>
      <c r="HQ987" s="4">
        <v>13778</v>
      </c>
      <c r="HR987" s="4">
        <v>981</v>
      </c>
      <c r="HS987" s="4">
        <v>10.15</v>
      </c>
      <c r="HT987" s="4">
        <v>-0.94999999999999929</v>
      </c>
      <c r="HU987" s="4">
        <v>7</v>
      </c>
      <c r="HV987" s="4">
        <v>4</v>
      </c>
      <c r="HW987" s="4">
        <v>550</v>
      </c>
      <c r="HX987" s="4">
        <v>32.5</v>
      </c>
      <c r="HY987" s="4">
        <v>1007</v>
      </c>
      <c r="HZ987" s="4">
        <v>824</v>
      </c>
      <c r="IA987" s="4">
        <v>11.7</v>
      </c>
      <c r="IB987" s="4">
        <v>-1.1500000000000004</v>
      </c>
      <c r="IC987" s="4">
        <v>403</v>
      </c>
      <c r="ID987" s="4">
        <v>148</v>
      </c>
      <c r="IE987" s="4">
        <v>471.7</v>
      </c>
      <c r="IF987" s="4">
        <v>2.3000000000000114</v>
      </c>
      <c r="IG987" s="4">
        <v>9325</v>
      </c>
      <c r="IH987" s="4">
        <v>-643</v>
      </c>
      <c r="II987" s="4">
        <v>13.9</v>
      </c>
      <c r="IJ987" s="4">
        <v>-1.5999999999999996</v>
      </c>
      <c r="IK987" s="4">
        <v>51</v>
      </c>
      <c r="IL987" s="4">
        <v>25</v>
      </c>
      <c r="IM987" s="4">
        <v>434</v>
      </c>
      <c r="IN987" s="4">
        <v>7</v>
      </c>
      <c r="IO987" s="4">
        <v>1676</v>
      </c>
      <c r="IP987" s="4">
        <v>894</v>
      </c>
      <c r="IQ987" s="4">
        <v>16.850000000000001</v>
      </c>
      <c r="IR987" s="4">
        <v>-2.2999999999999972</v>
      </c>
      <c r="IS987" s="4">
        <v>847</v>
      </c>
      <c r="IT987" s="4">
        <v>236</v>
      </c>
      <c r="IU987" s="4">
        <v>381</v>
      </c>
      <c r="IV987" s="4">
        <v>1.5500000000000114</v>
      </c>
      <c r="IW987" s="4">
        <v>11328</v>
      </c>
      <c r="IX987" s="4">
        <v>2297</v>
      </c>
      <c r="IY987" s="4">
        <v>20.65</v>
      </c>
      <c r="IZ987" s="4">
        <v>-2.75</v>
      </c>
      <c r="JA987" s="4">
        <v>42</v>
      </c>
      <c r="JB987" s="4">
        <v>17</v>
      </c>
      <c r="JC987" s="4">
        <v>334.4</v>
      </c>
      <c r="JD987" s="4">
        <v>1.4499999999999886</v>
      </c>
      <c r="JE987" s="4">
        <v>2261</v>
      </c>
      <c r="JF987" s="4">
        <v>1322</v>
      </c>
      <c r="JG987" s="4">
        <v>25.55</v>
      </c>
      <c r="JH987" s="4">
        <v>-3.25</v>
      </c>
      <c r="JI987" s="4">
        <v>2188</v>
      </c>
      <c r="JJ987" s="4">
        <v>1014</v>
      </c>
      <c r="JK987" s="4">
        <v>292</v>
      </c>
      <c r="JL987" s="4">
        <v>1.8000000000000114</v>
      </c>
      <c r="JM987" s="4">
        <v>14416</v>
      </c>
      <c r="JN987" s="4">
        <v>6543</v>
      </c>
      <c r="JO987" s="4">
        <v>31.75</v>
      </c>
      <c r="JP987" s="4">
        <v>-4.2000000000000028</v>
      </c>
      <c r="JQ987" s="5">
        <v>256</v>
      </c>
      <c r="JR987" s="4">
        <v>-129</v>
      </c>
      <c r="JS987" s="4">
        <v>249.5</v>
      </c>
      <c r="JT987" s="4">
        <v>-1.8499999999999943</v>
      </c>
      <c r="JU987" s="4">
        <v>4203</v>
      </c>
      <c r="JV987" s="4">
        <v>1179</v>
      </c>
      <c r="JW987" s="4">
        <v>39.25</v>
      </c>
      <c r="JX987" s="4">
        <v>-5.25</v>
      </c>
      <c r="JY987" s="4">
        <v>5992</v>
      </c>
      <c r="JZ987" s="4">
        <v>710</v>
      </c>
      <c r="KA987" s="4">
        <v>211.4</v>
      </c>
      <c r="KB987" s="4">
        <v>-1</v>
      </c>
      <c r="KC987" s="4">
        <v>21246</v>
      </c>
      <c r="KD987" s="4">
        <v>4919</v>
      </c>
      <c r="KE987" s="4">
        <v>50.15</v>
      </c>
      <c r="KF987" s="4">
        <v>-6.3500000000000014</v>
      </c>
      <c r="KG987" s="4">
        <v>1372</v>
      </c>
      <c r="KH987" s="4">
        <v>641</v>
      </c>
      <c r="KI987" s="4">
        <v>173.5</v>
      </c>
      <c r="KJ987" s="4">
        <v>-4.3499999999999943</v>
      </c>
      <c r="KK987" s="4">
        <v>3543</v>
      </c>
      <c r="KL987" s="4">
        <v>861</v>
      </c>
      <c r="KM987" s="4">
        <v>62.95</v>
      </c>
      <c r="KN987" s="4">
        <v>-8.1499999999999915</v>
      </c>
      <c r="KO987" s="4">
        <v>15239</v>
      </c>
      <c r="KP987" s="4">
        <v>357</v>
      </c>
      <c r="KQ987" s="4">
        <v>141.6</v>
      </c>
      <c r="KR987" s="4">
        <v>-3.6500000000000057</v>
      </c>
      <c r="KS987" s="4">
        <v>23506</v>
      </c>
      <c r="KT987" s="4">
        <v>8251</v>
      </c>
      <c r="KU987" s="4">
        <v>79</v>
      </c>
      <c r="KV987" s="4">
        <v>-9.75</v>
      </c>
      <c r="KW987" s="4">
        <v>2981</v>
      </c>
      <c r="KX987" s="4">
        <v>516</v>
      </c>
      <c r="KY987" s="4">
        <v>109.7</v>
      </c>
      <c r="KZ987" s="4">
        <v>-6.3499999999999943</v>
      </c>
      <c r="LA987" s="4">
        <v>3518</v>
      </c>
      <c r="LB987" s="4">
        <v>2297</v>
      </c>
      <c r="LC987" s="4">
        <v>98.55</v>
      </c>
      <c r="LD987" s="4">
        <v>-11.400000000000006</v>
      </c>
    </row>
    <row r="988" spans="1:316" x14ac:dyDescent="0.25">
      <c r="A988" s="171">
        <v>44070.640802662034</v>
      </c>
      <c r="B988" s="172">
        <v>0.63958333333333328</v>
      </c>
      <c r="C988" s="4">
        <v>11557.1</v>
      </c>
      <c r="D988" s="4">
        <v>11550</v>
      </c>
      <c r="E988" s="173">
        <v>-28.049999999999997</v>
      </c>
      <c r="F988" s="173">
        <v>-21.799999999999997</v>
      </c>
      <c r="G988" s="173">
        <v>313.89999999999998</v>
      </c>
      <c r="H988" s="173">
        <v>1422.8499999999997</v>
      </c>
      <c r="I988" s="173">
        <v>-3259.85</v>
      </c>
      <c r="J988" s="173">
        <v>4682.7</v>
      </c>
      <c r="K988" s="127">
        <v>14.91</v>
      </c>
      <c r="L988" s="127">
        <v>17.88</v>
      </c>
      <c r="M988" s="127">
        <v>-0.8100000000000005</v>
      </c>
      <c r="N988" s="127">
        <v>8.9999999999999858E-2</v>
      </c>
      <c r="O988" s="127">
        <v>0.81482234963294475</v>
      </c>
      <c r="P988" s="127">
        <v>0.74698445764718724</v>
      </c>
      <c r="Q988" s="127">
        <v>1.189849635379344</v>
      </c>
      <c r="R988" s="4">
        <v>87775</v>
      </c>
      <c r="S988" s="4">
        <v>73872</v>
      </c>
      <c r="T988" s="173">
        <v>11570.266666666665</v>
      </c>
      <c r="U988" s="173">
        <v>0.64999999999781721</v>
      </c>
      <c r="V988" s="4">
        <v>222474</v>
      </c>
      <c r="W988" s="4">
        <v>-171312</v>
      </c>
      <c r="X988" s="173">
        <v>13.166666666664241</v>
      </c>
      <c r="Y988" s="173">
        <v>-86521</v>
      </c>
      <c r="Z988" s="173">
        <v>75158</v>
      </c>
      <c r="AA988" s="173">
        <v>-11363</v>
      </c>
      <c r="AB988" s="4">
        <v>-13903</v>
      </c>
      <c r="AC988" s="4">
        <v>5978</v>
      </c>
      <c r="AD988" s="176" t="e">
        <v>#REF!</v>
      </c>
      <c r="AI988" s="127"/>
      <c r="AJ988" s="127"/>
      <c r="AK988" s="4">
        <v>0</v>
      </c>
      <c r="AL988" s="178">
        <v>11500</v>
      </c>
      <c r="AM988" s="178">
        <v>11600</v>
      </c>
      <c r="AN988" s="178">
        <v>11400</v>
      </c>
      <c r="AO988" s="178">
        <v>12000</v>
      </c>
      <c r="AY988" s="4">
        <v>15.325917686318132</v>
      </c>
      <c r="AZ988" s="4">
        <v>143.85714285714286</v>
      </c>
      <c r="BA988" s="4">
        <v>23.138957816377172</v>
      </c>
      <c r="BB988" s="4">
        <v>32.862745098039213</v>
      </c>
      <c r="BC988" s="4">
        <v>13.374262101534828</v>
      </c>
      <c r="BD988" s="4">
        <v>53.833333333333336</v>
      </c>
      <c r="BE988" s="4">
        <v>6.5886654478976237</v>
      </c>
      <c r="BF988" s="4">
        <v>16.41796875</v>
      </c>
      <c r="BG988" s="4">
        <v>3.5457276368491324</v>
      </c>
      <c r="BH988" s="4">
        <v>2.5823615160349855</v>
      </c>
      <c r="BI988" s="4">
        <v>1</v>
      </c>
      <c r="BJ988" s="4">
        <v>0</v>
      </c>
      <c r="BK988" s="4">
        <v>1575</v>
      </c>
      <c r="BL988" s="4">
        <v>29.099999999999909</v>
      </c>
      <c r="BM988" s="4">
        <v>7046</v>
      </c>
      <c r="BN988" s="4">
        <v>5462</v>
      </c>
      <c r="BO988" s="4">
        <v>2.4</v>
      </c>
      <c r="BP988" s="4">
        <v>-0.89999999999999991</v>
      </c>
      <c r="BQ988" s="4">
        <v>0</v>
      </c>
      <c r="BR988" s="4">
        <v>0</v>
      </c>
      <c r="BS988" s="4">
        <v>0</v>
      </c>
      <c r="BT988" s="4">
        <v>0</v>
      </c>
      <c r="BU988" s="4">
        <v>56</v>
      </c>
      <c r="BV988" s="4">
        <v>0</v>
      </c>
      <c r="BW988" s="4">
        <v>0</v>
      </c>
      <c r="BX988" s="4">
        <v>0</v>
      </c>
      <c r="BY988" s="4">
        <v>22</v>
      </c>
      <c r="BZ988" s="4">
        <v>20</v>
      </c>
      <c r="CA988" s="4">
        <v>1475</v>
      </c>
      <c r="CB988" s="4">
        <v>105</v>
      </c>
      <c r="CC988" s="4">
        <v>405</v>
      </c>
      <c r="CD988" s="4">
        <v>400</v>
      </c>
      <c r="CE988" s="4">
        <v>2.9</v>
      </c>
      <c r="CF988" s="4">
        <v>-1.6</v>
      </c>
      <c r="CG988" s="4">
        <v>0</v>
      </c>
      <c r="CH988" s="4">
        <v>0</v>
      </c>
      <c r="CI988" s="4">
        <v>0</v>
      </c>
      <c r="CJ988" s="4">
        <v>0</v>
      </c>
      <c r="CK988" s="4">
        <v>0</v>
      </c>
      <c r="CL988" s="4">
        <v>0</v>
      </c>
      <c r="CM988" s="4">
        <v>0</v>
      </c>
      <c r="CN988" s="4">
        <v>0</v>
      </c>
      <c r="CO988" s="4">
        <v>0</v>
      </c>
      <c r="CP988" s="4">
        <v>0</v>
      </c>
      <c r="CQ988" s="4">
        <v>1384</v>
      </c>
      <c r="CR988" s="4">
        <v>526.79999999999995</v>
      </c>
      <c r="CS988" s="4">
        <v>1392</v>
      </c>
      <c r="CT988" s="4">
        <v>697</v>
      </c>
      <c r="CU988" s="4">
        <v>3.15</v>
      </c>
      <c r="CV988" s="4">
        <v>-0.64999999999999991</v>
      </c>
      <c r="CW988" s="4">
        <v>0</v>
      </c>
      <c r="CX988" s="4">
        <v>0</v>
      </c>
      <c r="CY988" s="4">
        <v>0</v>
      </c>
      <c r="CZ988" s="4">
        <v>0</v>
      </c>
      <c r="DA988" s="4">
        <v>28</v>
      </c>
      <c r="DB988" s="4">
        <v>0</v>
      </c>
      <c r="DC988" s="4">
        <v>0</v>
      </c>
      <c r="DD988" s="4">
        <v>0</v>
      </c>
      <c r="DE988" s="4">
        <v>28</v>
      </c>
      <c r="DF988" s="4">
        <v>1</v>
      </c>
      <c r="DG988" s="4">
        <v>1290</v>
      </c>
      <c r="DH988" s="4">
        <v>36.75</v>
      </c>
      <c r="DI988" s="4">
        <v>1708</v>
      </c>
      <c r="DJ988" s="4">
        <v>562</v>
      </c>
      <c r="DK988" s="4">
        <v>3.5</v>
      </c>
      <c r="DL988" s="4">
        <v>-0.79999999999999982</v>
      </c>
      <c r="DM988" s="4">
        <v>0</v>
      </c>
      <c r="DN988" s="4">
        <v>0</v>
      </c>
      <c r="DO988" s="4">
        <v>0</v>
      </c>
      <c r="DP988" s="4">
        <v>0</v>
      </c>
      <c r="DQ988" s="4">
        <v>1</v>
      </c>
      <c r="DR988" s="4">
        <v>0</v>
      </c>
      <c r="DS988" s="4">
        <v>4.8</v>
      </c>
      <c r="DT988" s="4">
        <v>-0.20000000000000018</v>
      </c>
      <c r="DU988" s="4">
        <v>1</v>
      </c>
      <c r="DV988" s="4">
        <v>0</v>
      </c>
      <c r="DW988" s="4">
        <v>0</v>
      </c>
      <c r="DX988" s="4">
        <v>0</v>
      </c>
      <c r="DY988" s="4">
        <v>3325</v>
      </c>
      <c r="DZ988" s="4">
        <v>1419</v>
      </c>
      <c r="EA988" s="4">
        <v>3.8</v>
      </c>
      <c r="EB988" s="4">
        <v>-1.0499999999999998</v>
      </c>
      <c r="EC988" s="4">
        <v>0</v>
      </c>
      <c r="ED988" s="4">
        <v>0</v>
      </c>
      <c r="EE988" s="4">
        <v>0</v>
      </c>
      <c r="EF988" s="4">
        <v>0</v>
      </c>
      <c r="EG988" s="4">
        <v>7</v>
      </c>
      <c r="EH988" s="4">
        <v>2</v>
      </c>
      <c r="EI988" s="4">
        <v>4.7</v>
      </c>
      <c r="EJ988" s="4">
        <v>-0.95000000000000018</v>
      </c>
      <c r="EK988" s="4">
        <v>66</v>
      </c>
      <c r="EL988" s="4">
        <v>56</v>
      </c>
      <c r="EM988" s="4">
        <v>1064.2</v>
      </c>
      <c r="EN988" s="4">
        <v>27.049999999999955</v>
      </c>
      <c r="EO988" s="4">
        <v>17627</v>
      </c>
      <c r="EP988" s="4">
        <v>8390</v>
      </c>
      <c r="EQ988" s="4">
        <v>4.25</v>
      </c>
      <c r="ER988" s="4">
        <v>-1.3499999999999996</v>
      </c>
      <c r="ES988" s="4">
        <v>0</v>
      </c>
      <c r="ET988" s="4">
        <v>0</v>
      </c>
      <c r="EU988" s="4">
        <v>0</v>
      </c>
      <c r="EV988" s="4">
        <v>0</v>
      </c>
      <c r="EW988" s="4">
        <v>26</v>
      </c>
      <c r="EX988" s="4">
        <v>22</v>
      </c>
      <c r="EY988" s="4">
        <v>4.7</v>
      </c>
      <c r="EZ988" s="4">
        <v>-3.55</v>
      </c>
      <c r="FA988" s="4">
        <v>25</v>
      </c>
      <c r="FB988" s="4">
        <v>2</v>
      </c>
      <c r="FC988" s="4">
        <v>965.1</v>
      </c>
      <c r="FD988" s="4">
        <v>70.399999999999977</v>
      </c>
      <c r="FE988" s="4">
        <v>4429</v>
      </c>
      <c r="FF988" s="4">
        <v>1999</v>
      </c>
      <c r="FG988" s="4">
        <v>4.9000000000000004</v>
      </c>
      <c r="FH988" s="4">
        <v>-1.1499999999999995</v>
      </c>
      <c r="FI988" s="4">
        <v>0</v>
      </c>
      <c r="FJ988" s="4">
        <v>0</v>
      </c>
      <c r="FK988" s="4">
        <v>0</v>
      </c>
      <c r="FL988" s="4">
        <v>0</v>
      </c>
      <c r="FM988" s="4">
        <v>5</v>
      </c>
      <c r="FN988" s="4">
        <v>5</v>
      </c>
      <c r="FO988" s="4">
        <v>6.85</v>
      </c>
      <c r="FP988" s="4">
        <v>-629.04999999999995</v>
      </c>
      <c r="FQ988" s="4">
        <v>8</v>
      </c>
      <c r="FR988" s="4">
        <v>7</v>
      </c>
      <c r="FS988" s="4">
        <v>858.45</v>
      </c>
      <c r="FT988" s="4">
        <v>128.35000000000002</v>
      </c>
      <c r="FU988" s="4">
        <v>14724</v>
      </c>
      <c r="FV988" s="4">
        <v>5108</v>
      </c>
      <c r="FW988" s="4">
        <v>5.75</v>
      </c>
      <c r="FX988" s="4">
        <v>-1.4500000000000002</v>
      </c>
      <c r="FY988" s="4">
        <v>0</v>
      </c>
      <c r="FZ988" s="4">
        <v>0</v>
      </c>
      <c r="GA988" s="4">
        <v>0</v>
      </c>
      <c r="GB988" s="4">
        <v>0</v>
      </c>
      <c r="GC988" s="4">
        <v>309</v>
      </c>
      <c r="GD988" s="4">
        <v>301</v>
      </c>
      <c r="GE988" s="4">
        <v>6.5</v>
      </c>
      <c r="GF988" s="4">
        <v>-1.0999999999999996</v>
      </c>
      <c r="GG988" s="4">
        <v>315</v>
      </c>
      <c r="GH988" s="4">
        <v>9</v>
      </c>
      <c r="GI988" s="4">
        <v>770</v>
      </c>
      <c r="GJ988" s="4">
        <v>7.6499999999999773</v>
      </c>
      <c r="GK988" s="4">
        <v>9115</v>
      </c>
      <c r="GL988" s="4">
        <v>4084</v>
      </c>
      <c r="GM988" s="4">
        <v>6.6</v>
      </c>
      <c r="GN988" s="4">
        <v>-1.4000000000000004</v>
      </c>
      <c r="GO988" s="4">
        <v>0</v>
      </c>
      <c r="GP988" s="4">
        <v>0</v>
      </c>
      <c r="GQ988" s="4">
        <v>0</v>
      </c>
      <c r="GR988" s="4">
        <v>0</v>
      </c>
      <c r="GS988" s="4">
        <v>319</v>
      </c>
      <c r="GT988" s="4">
        <v>146</v>
      </c>
      <c r="GU988" s="4">
        <v>7.2</v>
      </c>
      <c r="GV988" s="4">
        <v>-1.2999999999999998</v>
      </c>
      <c r="GW988" s="4">
        <v>272</v>
      </c>
      <c r="GX988" s="4">
        <v>87</v>
      </c>
      <c r="GY988" s="4">
        <v>664.8</v>
      </c>
      <c r="GZ988" s="4">
        <v>1.5999999999999091</v>
      </c>
      <c r="HA988" s="4">
        <v>7933</v>
      </c>
      <c r="HB988" s="4">
        <v>1264</v>
      </c>
      <c r="HC988" s="4">
        <v>7.8</v>
      </c>
      <c r="HD988" s="4">
        <v>-1.2000000000000002</v>
      </c>
      <c r="HE988" s="4">
        <v>1</v>
      </c>
      <c r="HF988" s="4">
        <v>1</v>
      </c>
      <c r="HG988" s="4">
        <v>634.79999999999995</v>
      </c>
      <c r="HH988" s="4">
        <v>139.54999999999995</v>
      </c>
      <c r="HI988" s="4">
        <v>922</v>
      </c>
      <c r="HJ988" s="4">
        <v>733</v>
      </c>
      <c r="HK988" s="4">
        <v>8.6999999999999993</v>
      </c>
      <c r="HL988" s="4">
        <v>-0.95000000000000107</v>
      </c>
      <c r="HM988" s="4">
        <v>899</v>
      </c>
      <c r="HN988" s="4">
        <v>448</v>
      </c>
      <c r="HO988" s="4">
        <v>567.6</v>
      </c>
      <c r="HP988" s="4">
        <v>2.25</v>
      </c>
      <c r="HQ988" s="4">
        <v>13778</v>
      </c>
      <c r="HR988" s="4">
        <v>981</v>
      </c>
      <c r="HS988" s="4">
        <v>10.050000000000001</v>
      </c>
      <c r="HT988" s="4">
        <v>-1.0499999999999989</v>
      </c>
      <c r="HU988" s="4">
        <v>7</v>
      </c>
      <c r="HV988" s="4">
        <v>4</v>
      </c>
      <c r="HW988" s="4">
        <v>550</v>
      </c>
      <c r="HX988" s="4">
        <v>32.5</v>
      </c>
      <c r="HY988" s="4">
        <v>1007</v>
      </c>
      <c r="HZ988" s="4">
        <v>824</v>
      </c>
      <c r="IA988" s="4">
        <v>11.5</v>
      </c>
      <c r="IB988" s="4">
        <v>-1.3499999999999996</v>
      </c>
      <c r="IC988" s="4">
        <v>403</v>
      </c>
      <c r="ID988" s="4">
        <v>148</v>
      </c>
      <c r="IE988" s="4">
        <v>471.7</v>
      </c>
      <c r="IF988" s="4">
        <v>2.3000000000000114</v>
      </c>
      <c r="IG988" s="4">
        <v>9325</v>
      </c>
      <c r="IH988" s="4">
        <v>-643</v>
      </c>
      <c r="II988" s="4">
        <v>13.9</v>
      </c>
      <c r="IJ988" s="4">
        <v>-1.5999999999999996</v>
      </c>
      <c r="IK988" s="4">
        <v>51</v>
      </c>
      <c r="IL988" s="4">
        <v>25</v>
      </c>
      <c r="IM988" s="4">
        <v>434</v>
      </c>
      <c r="IN988" s="4">
        <v>7</v>
      </c>
      <c r="IO988" s="4">
        <v>1676</v>
      </c>
      <c r="IP988" s="4">
        <v>894</v>
      </c>
      <c r="IQ988" s="4">
        <v>16.649999999999999</v>
      </c>
      <c r="IR988" s="4">
        <v>-2.5</v>
      </c>
      <c r="IS988" s="4">
        <v>847</v>
      </c>
      <c r="IT988" s="4">
        <v>236</v>
      </c>
      <c r="IU988" s="4">
        <v>379.3</v>
      </c>
      <c r="IV988" s="4">
        <v>-0.14999999999997726</v>
      </c>
      <c r="IW988" s="4">
        <v>11328</v>
      </c>
      <c r="IX988" s="4">
        <v>2297</v>
      </c>
      <c r="IY988" s="4">
        <v>20.8</v>
      </c>
      <c r="IZ988" s="4">
        <v>-2.5999999999999979</v>
      </c>
      <c r="JA988" s="4">
        <v>42</v>
      </c>
      <c r="JB988" s="4">
        <v>17</v>
      </c>
      <c r="JC988" s="4">
        <v>333.5</v>
      </c>
      <c r="JD988" s="4">
        <v>0.55000000000001137</v>
      </c>
      <c r="JE988" s="4">
        <v>2261</v>
      </c>
      <c r="JF988" s="4">
        <v>1322</v>
      </c>
      <c r="JG988" s="4">
        <v>25.8</v>
      </c>
      <c r="JH988" s="4">
        <v>-3</v>
      </c>
      <c r="JI988" s="4">
        <v>2188</v>
      </c>
      <c r="JJ988" s="4">
        <v>1014</v>
      </c>
      <c r="JK988" s="4">
        <v>289.10000000000002</v>
      </c>
      <c r="JL988" s="4">
        <v>-1.0999999999999659</v>
      </c>
      <c r="JM988" s="4">
        <v>14416</v>
      </c>
      <c r="JN988" s="4">
        <v>6543</v>
      </c>
      <c r="JO988" s="4">
        <v>32.25</v>
      </c>
      <c r="JP988" s="4">
        <v>-3.7000000000000028</v>
      </c>
      <c r="JQ988" s="5">
        <v>256</v>
      </c>
      <c r="JR988" s="4">
        <v>-129</v>
      </c>
      <c r="JS988" s="4">
        <v>249</v>
      </c>
      <c r="JT988" s="4">
        <v>-2.3499999999999943</v>
      </c>
      <c r="JU988" s="4">
        <v>4203</v>
      </c>
      <c r="JV988" s="4">
        <v>1179</v>
      </c>
      <c r="JW988" s="4">
        <v>40</v>
      </c>
      <c r="JX988" s="4">
        <v>-4.5</v>
      </c>
      <c r="JY988" s="4">
        <v>5992</v>
      </c>
      <c r="JZ988" s="4">
        <v>710</v>
      </c>
      <c r="KA988" s="4">
        <v>208.15</v>
      </c>
      <c r="KB988" s="4">
        <v>-4.25</v>
      </c>
      <c r="KC988" s="4">
        <v>21246</v>
      </c>
      <c r="KD988" s="4">
        <v>4919</v>
      </c>
      <c r="KE988" s="4">
        <v>50.6</v>
      </c>
      <c r="KF988" s="4">
        <v>-5.8999999999999986</v>
      </c>
      <c r="KG988" s="4">
        <v>1372</v>
      </c>
      <c r="KH988" s="4">
        <v>641</v>
      </c>
      <c r="KI988" s="4">
        <v>172.25</v>
      </c>
      <c r="KJ988" s="4">
        <v>-5.5999999999999943</v>
      </c>
      <c r="KK988" s="4">
        <v>3543</v>
      </c>
      <c r="KL988" s="4">
        <v>861</v>
      </c>
      <c r="KM988" s="4">
        <v>64.25</v>
      </c>
      <c r="KN988" s="4">
        <v>-6.8499999999999943</v>
      </c>
      <c r="KO988" s="4">
        <v>15259</v>
      </c>
      <c r="KP988" s="4">
        <v>377</v>
      </c>
      <c r="KQ988" s="4">
        <v>138.75</v>
      </c>
      <c r="KR988" s="4">
        <v>-6.5</v>
      </c>
      <c r="KS988" s="4">
        <v>23506</v>
      </c>
      <c r="KT988" s="4">
        <v>8251</v>
      </c>
      <c r="KU988" s="4">
        <v>80.400000000000006</v>
      </c>
      <c r="KV988" s="4">
        <v>-8.3499999999999943</v>
      </c>
      <c r="KW988" s="4">
        <v>2981</v>
      </c>
      <c r="KX988" s="4">
        <v>516</v>
      </c>
      <c r="KY988" s="4">
        <v>108.25</v>
      </c>
      <c r="KZ988" s="4">
        <v>-7.7999999999999972</v>
      </c>
      <c r="LA988" s="4">
        <v>3518</v>
      </c>
      <c r="LB988" s="4">
        <v>2297</v>
      </c>
      <c r="LC988" s="4">
        <v>100.35</v>
      </c>
      <c r="LD988" s="4">
        <v>-9.6000000000000085</v>
      </c>
    </row>
    <row r="989" spans="1:316" x14ac:dyDescent="0.25">
      <c r="A989" s="171">
        <v>44070.63989259259</v>
      </c>
      <c r="B989" s="172">
        <v>0.63888888888888895</v>
      </c>
      <c r="C989" s="4">
        <v>11555.55</v>
      </c>
      <c r="D989" s="4">
        <v>11550</v>
      </c>
      <c r="E989" s="173">
        <v>-24.6</v>
      </c>
      <c r="F989" s="173">
        <v>-20.04999999999999</v>
      </c>
      <c r="G989" s="173">
        <v>313.89999999999998</v>
      </c>
      <c r="H989" s="173">
        <v>1435.6499999999999</v>
      </c>
      <c r="I989" s="173">
        <v>-3257.1</v>
      </c>
      <c r="J989" s="173">
        <v>4692.75</v>
      </c>
      <c r="K989" s="127">
        <v>14.75</v>
      </c>
      <c r="L989" s="127">
        <v>17.89</v>
      </c>
      <c r="M989" s="127">
        <v>-0.97000000000000064</v>
      </c>
      <c r="N989" s="127">
        <v>0.10000000000000142</v>
      </c>
      <c r="O989" s="127">
        <v>0.74258313104336393</v>
      </c>
      <c r="P989" s="127">
        <v>0.74585527281859698</v>
      </c>
      <c r="Q989" s="127">
        <v>1.1908911869041239</v>
      </c>
      <c r="R989" s="4">
        <v>87749</v>
      </c>
      <c r="S989" s="4">
        <v>74014</v>
      </c>
      <c r="T989" s="173">
        <v>11569.616666666667</v>
      </c>
      <c r="U989" s="173">
        <v>-0.2999999999992724</v>
      </c>
      <c r="V989" s="4">
        <v>222533</v>
      </c>
      <c r="W989" s="4">
        <v>-169153</v>
      </c>
      <c r="X989" s="173">
        <v>14.066666666667516</v>
      </c>
      <c r="Y989" s="173">
        <v>-84055</v>
      </c>
      <c r="Z989" s="173">
        <v>75300</v>
      </c>
      <c r="AA989" s="173">
        <v>-8755</v>
      </c>
      <c r="AB989" s="4">
        <v>-13735</v>
      </c>
      <c r="AC989" s="4">
        <v>5978</v>
      </c>
      <c r="AD989" s="176" t="e">
        <v>#REF!</v>
      </c>
      <c r="AI989" s="127"/>
      <c r="AJ989" s="127"/>
      <c r="AK989" s="4">
        <v>0</v>
      </c>
      <c r="AL989" s="178">
        <v>11500</v>
      </c>
      <c r="AM989" s="178">
        <v>11600</v>
      </c>
      <c r="AN989" s="178">
        <v>11400</v>
      </c>
      <c r="AO989" s="178">
        <v>12000</v>
      </c>
      <c r="AY989" s="4">
        <v>15.325917686318132</v>
      </c>
      <c r="AZ989" s="4">
        <v>143.85714285714286</v>
      </c>
      <c r="BA989" s="4">
        <v>23.138957816377172</v>
      </c>
      <c r="BB989" s="4">
        <v>32.862745098039213</v>
      </c>
      <c r="BC989" s="4">
        <v>13.437722419928825</v>
      </c>
      <c r="BD989" s="4">
        <v>57.974358974358971</v>
      </c>
      <c r="BE989" s="4">
        <v>6.5886654478976237</v>
      </c>
      <c r="BF989" s="4">
        <v>16.41796875</v>
      </c>
      <c r="BG989" s="4">
        <v>3.5457276368491324</v>
      </c>
      <c r="BH989" s="4">
        <v>2.5823615160349855</v>
      </c>
      <c r="BI989" s="4">
        <v>1</v>
      </c>
      <c r="BJ989" s="4">
        <v>0</v>
      </c>
      <c r="BK989" s="4">
        <v>1575</v>
      </c>
      <c r="BL989" s="4">
        <v>29.099999999999909</v>
      </c>
      <c r="BM989" s="4">
        <v>7046</v>
      </c>
      <c r="BN989" s="4">
        <v>5462</v>
      </c>
      <c r="BO989" s="4">
        <v>2.6</v>
      </c>
      <c r="BP989" s="4">
        <v>-0.69999999999999973</v>
      </c>
      <c r="BQ989" s="4">
        <v>0</v>
      </c>
      <c r="BR989" s="4">
        <v>0</v>
      </c>
      <c r="BS989" s="4">
        <v>0</v>
      </c>
      <c r="BT989" s="4">
        <v>0</v>
      </c>
      <c r="BU989" s="4">
        <v>56</v>
      </c>
      <c r="BV989" s="4">
        <v>0</v>
      </c>
      <c r="BW989" s="4">
        <v>0</v>
      </c>
      <c r="BX989" s="4">
        <v>0</v>
      </c>
      <c r="BY989" s="4">
        <v>22</v>
      </c>
      <c r="BZ989" s="4">
        <v>20</v>
      </c>
      <c r="CA989" s="4">
        <v>1475</v>
      </c>
      <c r="CB989" s="4">
        <v>105</v>
      </c>
      <c r="CC989" s="4">
        <v>405</v>
      </c>
      <c r="CD989" s="4">
        <v>400</v>
      </c>
      <c r="CE989" s="4">
        <v>2.9</v>
      </c>
      <c r="CF989" s="4">
        <v>-1.6</v>
      </c>
      <c r="CG989" s="4">
        <v>0</v>
      </c>
      <c r="CH989" s="4">
        <v>0</v>
      </c>
      <c r="CI989" s="4">
        <v>0</v>
      </c>
      <c r="CJ989" s="4">
        <v>0</v>
      </c>
      <c r="CK989" s="4">
        <v>0</v>
      </c>
      <c r="CL989" s="4">
        <v>0</v>
      </c>
      <c r="CM989" s="4">
        <v>0</v>
      </c>
      <c r="CN989" s="4">
        <v>0</v>
      </c>
      <c r="CO989" s="4">
        <v>0</v>
      </c>
      <c r="CP989" s="4">
        <v>0</v>
      </c>
      <c r="CQ989" s="4">
        <v>1384</v>
      </c>
      <c r="CR989" s="4">
        <v>526.79999999999995</v>
      </c>
      <c r="CS989" s="4">
        <v>1392</v>
      </c>
      <c r="CT989" s="4">
        <v>697</v>
      </c>
      <c r="CU989" s="4">
        <v>3</v>
      </c>
      <c r="CV989" s="4">
        <v>-0.79999999999999982</v>
      </c>
      <c r="CW989" s="4">
        <v>0</v>
      </c>
      <c r="CX989" s="4">
        <v>0</v>
      </c>
      <c r="CY989" s="4">
        <v>0</v>
      </c>
      <c r="CZ989" s="4">
        <v>0</v>
      </c>
      <c r="DA989" s="4">
        <v>28</v>
      </c>
      <c r="DB989" s="4">
        <v>0</v>
      </c>
      <c r="DC989" s="4">
        <v>0</v>
      </c>
      <c r="DD989" s="4">
        <v>0</v>
      </c>
      <c r="DE989" s="4">
        <v>28</v>
      </c>
      <c r="DF989" s="4">
        <v>1</v>
      </c>
      <c r="DG989" s="4">
        <v>1290</v>
      </c>
      <c r="DH989" s="4">
        <v>36.75</v>
      </c>
      <c r="DI989" s="4">
        <v>1708</v>
      </c>
      <c r="DJ989" s="4">
        <v>562</v>
      </c>
      <c r="DK989" s="4">
        <v>3.55</v>
      </c>
      <c r="DL989" s="4">
        <v>-0.75</v>
      </c>
      <c r="DM989" s="4">
        <v>0</v>
      </c>
      <c r="DN989" s="4">
        <v>0</v>
      </c>
      <c r="DO989" s="4">
        <v>0</v>
      </c>
      <c r="DP989" s="4">
        <v>0</v>
      </c>
      <c r="DQ989" s="4">
        <v>1</v>
      </c>
      <c r="DR989" s="4">
        <v>0</v>
      </c>
      <c r="DS989" s="4">
        <v>4.8</v>
      </c>
      <c r="DT989" s="4">
        <v>-0.20000000000000018</v>
      </c>
      <c r="DU989" s="4">
        <v>1</v>
      </c>
      <c r="DV989" s="4">
        <v>0</v>
      </c>
      <c r="DW989" s="4">
        <v>0</v>
      </c>
      <c r="DX989" s="4">
        <v>0</v>
      </c>
      <c r="DY989" s="4">
        <v>3325</v>
      </c>
      <c r="DZ989" s="4">
        <v>1419</v>
      </c>
      <c r="EA989" s="4">
        <v>3.9</v>
      </c>
      <c r="EB989" s="4">
        <v>-0.94999999999999973</v>
      </c>
      <c r="EC989" s="4">
        <v>0</v>
      </c>
      <c r="ED989" s="4">
        <v>0</v>
      </c>
      <c r="EE989" s="4">
        <v>0</v>
      </c>
      <c r="EF989" s="4">
        <v>0</v>
      </c>
      <c r="EG989" s="4">
        <v>7</v>
      </c>
      <c r="EH989" s="4">
        <v>2</v>
      </c>
      <c r="EI989" s="4">
        <v>4.7</v>
      </c>
      <c r="EJ989" s="4">
        <v>-0.95000000000000018</v>
      </c>
      <c r="EK989" s="4">
        <v>66</v>
      </c>
      <c r="EL989" s="4">
        <v>56</v>
      </c>
      <c r="EM989" s="4">
        <v>1064.2</v>
      </c>
      <c r="EN989" s="4">
        <v>27.049999999999955</v>
      </c>
      <c r="EO989" s="4">
        <v>17627</v>
      </c>
      <c r="EP989" s="4">
        <v>8390</v>
      </c>
      <c r="EQ989" s="4">
        <v>4.5999999999999996</v>
      </c>
      <c r="ER989" s="4">
        <v>-1</v>
      </c>
      <c r="ES989" s="4">
        <v>0</v>
      </c>
      <c r="ET989" s="4">
        <v>0</v>
      </c>
      <c r="EU989" s="4">
        <v>0</v>
      </c>
      <c r="EV989" s="4">
        <v>0</v>
      </c>
      <c r="EW989" s="4">
        <v>53</v>
      </c>
      <c r="EX989" s="4">
        <v>49</v>
      </c>
      <c r="EY989" s="4">
        <v>5.05</v>
      </c>
      <c r="EZ989" s="4">
        <v>-3.2</v>
      </c>
      <c r="FA989" s="4">
        <v>25</v>
      </c>
      <c r="FB989" s="4">
        <v>2</v>
      </c>
      <c r="FC989" s="4">
        <v>965.1</v>
      </c>
      <c r="FD989" s="4">
        <v>70.399999999999977</v>
      </c>
      <c r="FE989" s="4">
        <v>4429</v>
      </c>
      <c r="FF989" s="4">
        <v>1999</v>
      </c>
      <c r="FG989" s="4">
        <v>5.3</v>
      </c>
      <c r="FH989" s="4">
        <v>-0.75</v>
      </c>
      <c r="FI989" s="4">
        <v>0</v>
      </c>
      <c r="FJ989" s="4">
        <v>0</v>
      </c>
      <c r="FK989" s="4">
        <v>0</v>
      </c>
      <c r="FL989" s="4">
        <v>0</v>
      </c>
      <c r="FM989" s="4">
        <v>5</v>
      </c>
      <c r="FN989" s="4">
        <v>5</v>
      </c>
      <c r="FO989" s="4">
        <v>6.85</v>
      </c>
      <c r="FP989" s="4">
        <v>-629.04999999999995</v>
      </c>
      <c r="FQ989" s="4">
        <v>8</v>
      </c>
      <c r="FR989" s="4">
        <v>7</v>
      </c>
      <c r="FS989" s="4">
        <v>858.45</v>
      </c>
      <c r="FT989" s="4">
        <v>128.35000000000002</v>
      </c>
      <c r="FU989" s="4">
        <v>14724</v>
      </c>
      <c r="FV989" s="4">
        <v>5108</v>
      </c>
      <c r="FW989" s="4">
        <v>6.05</v>
      </c>
      <c r="FX989" s="4">
        <v>-1.1500000000000004</v>
      </c>
      <c r="FY989" s="4">
        <v>0</v>
      </c>
      <c r="FZ989" s="4">
        <v>0</v>
      </c>
      <c r="GA989" s="4">
        <v>0</v>
      </c>
      <c r="GB989" s="4">
        <v>0</v>
      </c>
      <c r="GC989" s="4">
        <v>309</v>
      </c>
      <c r="GD989" s="4">
        <v>301</v>
      </c>
      <c r="GE989" s="4">
        <v>6.5</v>
      </c>
      <c r="GF989" s="4">
        <v>-1.0999999999999996</v>
      </c>
      <c r="GG989" s="4">
        <v>315</v>
      </c>
      <c r="GH989" s="4">
        <v>9</v>
      </c>
      <c r="GI989" s="4">
        <v>770</v>
      </c>
      <c r="GJ989" s="4">
        <v>7.6499999999999773</v>
      </c>
      <c r="GK989" s="4">
        <v>9115</v>
      </c>
      <c r="GL989" s="4">
        <v>4084</v>
      </c>
      <c r="GM989" s="4">
        <v>6.95</v>
      </c>
      <c r="GN989" s="4">
        <v>-1.0499999999999998</v>
      </c>
      <c r="GO989" s="4">
        <v>0</v>
      </c>
      <c r="GP989" s="4">
        <v>0</v>
      </c>
      <c r="GQ989" s="4">
        <v>0</v>
      </c>
      <c r="GR989" s="4">
        <v>0</v>
      </c>
      <c r="GS989" s="4">
        <v>440</v>
      </c>
      <c r="GT989" s="4">
        <v>267</v>
      </c>
      <c r="GU989" s="4">
        <v>7.55</v>
      </c>
      <c r="GV989" s="4">
        <v>-0.95000000000000018</v>
      </c>
      <c r="GW989" s="4">
        <v>263</v>
      </c>
      <c r="GX989" s="4">
        <v>78</v>
      </c>
      <c r="GY989" s="4">
        <v>666.1</v>
      </c>
      <c r="GZ989" s="4">
        <v>2.8999999999999773</v>
      </c>
      <c r="HA989" s="4">
        <v>7933</v>
      </c>
      <c r="HB989" s="4">
        <v>1264</v>
      </c>
      <c r="HC989" s="4">
        <v>8</v>
      </c>
      <c r="HD989" s="4">
        <v>-1</v>
      </c>
      <c r="HE989" s="4">
        <v>1</v>
      </c>
      <c r="HF989" s="4">
        <v>1</v>
      </c>
      <c r="HG989" s="4">
        <v>634.79999999999995</v>
      </c>
      <c r="HH989" s="4">
        <v>139.54999999999995</v>
      </c>
      <c r="HI989" s="4">
        <v>922</v>
      </c>
      <c r="HJ989" s="4">
        <v>733</v>
      </c>
      <c r="HK989" s="4">
        <v>8.9499999999999993</v>
      </c>
      <c r="HL989" s="4">
        <v>-0.70000000000000107</v>
      </c>
      <c r="HM989" s="4">
        <v>899</v>
      </c>
      <c r="HN989" s="4">
        <v>448</v>
      </c>
      <c r="HO989" s="4">
        <v>569.5</v>
      </c>
      <c r="HP989" s="4">
        <v>4.1499999999999773</v>
      </c>
      <c r="HQ989" s="4">
        <v>13778</v>
      </c>
      <c r="HR989" s="4">
        <v>981</v>
      </c>
      <c r="HS989" s="4">
        <v>10.3</v>
      </c>
      <c r="HT989" s="4">
        <v>-0.79999999999999893</v>
      </c>
      <c r="HU989" s="4">
        <v>7</v>
      </c>
      <c r="HV989" s="4">
        <v>4</v>
      </c>
      <c r="HW989" s="4">
        <v>550</v>
      </c>
      <c r="HX989" s="4">
        <v>32.5</v>
      </c>
      <c r="HY989" s="4">
        <v>1007</v>
      </c>
      <c r="HZ989" s="4">
        <v>824</v>
      </c>
      <c r="IA989" s="4">
        <v>11.9</v>
      </c>
      <c r="IB989" s="4">
        <v>-0.94999999999999929</v>
      </c>
      <c r="IC989" s="4">
        <v>403</v>
      </c>
      <c r="ID989" s="4">
        <v>148</v>
      </c>
      <c r="IE989" s="4">
        <v>470.9</v>
      </c>
      <c r="IF989" s="4">
        <v>1.5</v>
      </c>
      <c r="IG989" s="4">
        <v>9325</v>
      </c>
      <c r="IH989" s="4">
        <v>-643</v>
      </c>
      <c r="II989" s="4">
        <v>14.15</v>
      </c>
      <c r="IJ989" s="4">
        <v>-1.3499999999999996</v>
      </c>
      <c r="IK989" s="4">
        <v>51</v>
      </c>
      <c r="IL989" s="4">
        <v>25</v>
      </c>
      <c r="IM989" s="4">
        <v>434</v>
      </c>
      <c r="IN989" s="4">
        <v>7</v>
      </c>
      <c r="IO989" s="4">
        <v>1676</v>
      </c>
      <c r="IP989" s="4">
        <v>894</v>
      </c>
      <c r="IQ989" s="4">
        <v>17</v>
      </c>
      <c r="IR989" s="4">
        <v>-2.1499999999999986</v>
      </c>
      <c r="IS989" s="4">
        <v>843</v>
      </c>
      <c r="IT989" s="4">
        <v>232</v>
      </c>
      <c r="IU989" s="4">
        <v>380.65</v>
      </c>
      <c r="IV989" s="4">
        <v>1.1999999999999886</v>
      </c>
      <c r="IW989" s="4">
        <v>11328</v>
      </c>
      <c r="IX989" s="4">
        <v>2297</v>
      </c>
      <c r="IY989" s="4">
        <v>20.85</v>
      </c>
      <c r="IZ989" s="4">
        <v>-2.5499999999999972</v>
      </c>
      <c r="JA989" s="4">
        <v>39</v>
      </c>
      <c r="JB989" s="4">
        <v>14</v>
      </c>
      <c r="JC989" s="4">
        <v>332.3</v>
      </c>
      <c r="JD989" s="4">
        <v>-0.64999999999997726</v>
      </c>
      <c r="JE989" s="4">
        <v>2261</v>
      </c>
      <c r="JF989" s="4">
        <v>1322</v>
      </c>
      <c r="JG989" s="4">
        <v>26.3</v>
      </c>
      <c r="JH989" s="4">
        <v>-2.5</v>
      </c>
      <c r="JI989" s="4">
        <v>2188</v>
      </c>
      <c r="JJ989" s="4">
        <v>1014</v>
      </c>
      <c r="JK989" s="4">
        <v>290.45</v>
      </c>
      <c r="JL989" s="4">
        <v>0.25</v>
      </c>
      <c r="JM989" s="4">
        <v>14416</v>
      </c>
      <c r="JN989" s="4">
        <v>6543</v>
      </c>
      <c r="JO989" s="4">
        <v>32.5</v>
      </c>
      <c r="JP989" s="4">
        <v>-3.4500000000000028</v>
      </c>
      <c r="JQ989" s="5">
        <v>256</v>
      </c>
      <c r="JR989" s="4">
        <v>-129</v>
      </c>
      <c r="JS989" s="4">
        <v>247.4</v>
      </c>
      <c r="JT989" s="4">
        <v>-3.9499999999999886</v>
      </c>
      <c r="JU989" s="4">
        <v>4203</v>
      </c>
      <c r="JV989" s="4">
        <v>1179</v>
      </c>
      <c r="JW989" s="4">
        <v>40.35</v>
      </c>
      <c r="JX989" s="4">
        <v>-4.1499999999999986</v>
      </c>
      <c r="JY989" s="4">
        <v>5992</v>
      </c>
      <c r="JZ989" s="4">
        <v>710</v>
      </c>
      <c r="KA989" s="4">
        <v>210</v>
      </c>
      <c r="KB989" s="4">
        <v>-2.4000000000000057</v>
      </c>
      <c r="KC989" s="4">
        <v>21246</v>
      </c>
      <c r="KD989" s="4">
        <v>4919</v>
      </c>
      <c r="KE989" s="4">
        <v>50.95</v>
      </c>
      <c r="KF989" s="4">
        <v>-5.5499999999999972</v>
      </c>
      <c r="KG989" s="4">
        <v>1372</v>
      </c>
      <c r="KH989" s="4">
        <v>641</v>
      </c>
      <c r="KI989" s="4">
        <v>174.2</v>
      </c>
      <c r="KJ989" s="4">
        <v>-3.6500000000000057</v>
      </c>
      <c r="KK989" s="4">
        <v>3543</v>
      </c>
      <c r="KL989" s="4">
        <v>861</v>
      </c>
      <c r="KM989" s="4">
        <v>64.3</v>
      </c>
      <c r="KN989" s="4">
        <v>-6.7999999999999972</v>
      </c>
      <c r="KO989" s="4">
        <v>15259</v>
      </c>
      <c r="KP989" s="4">
        <v>377</v>
      </c>
      <c r="KQ989" s="4">
        <v>139.9</v>
      </c>
      <c r="KR989" s="4">
        <v>-5.3499999999999943</v>
      </c>
      <c r="KS989" s="4">
        <v>23506</v>
      </c>
      <c r="KT989" s="4">
        <v>8251</v>
      </c>
      <c r="KU989" s="4">
        <v>80.650000000000006</v>
      </c>
      <c r="KV989" s="4">
        <v>-8.0999999999999943</v>
      </c>
      <c r="KW989" s="4">
        <v>2981</v>
      </c>
      <c r="KX989" s="4">
        <v>516</v>
      </c>
      <c r="KY989" s="4">
        <v>109.5</v>
      </c>
      <c r="KZ989" s="4">
        <v>-6.5499999999999972</v>
      </c>
      <c r="LA989" s="4">
        <v>3518</v>
      </c>
      <c r="LB989" s="4">
        <v>2297</v>
      </c>
      <c r="LC989" s="4">
        <v>100.7</v>
      </c>
      <c r="LD989" s="4">
        <v>-9.25</v>
      </c>
    </row>
    <row r="990" spans="1:316" x14ac:dyDescent="0.25">
      <c r="A990" s="171">
        <v>44070.638938310185</v>
      </c>
      <c r="B990" s="172">
        <v>0.63472222222222219</v>
      </c>
      <c r="C990" s="4">
        <v>11552.2</v>
      </c>
      <c r="D990" s="4">
        <v>11550</v>
      </c>
      <c r="E990" s="173">
        <v>-25.400000000000009</v>
      </c>
      <c r="F990" s="173">
        <v>-19.95000000000001</v>
      </c>
      <c r="G990" s="173">
        <v>313.89999999999998</v>
      </c>
      <c r="H990" s="173">
        <v>1434.7499999999995</v>
      </c>
      <c r="I990" s="173">
        <v>-3256.7000000000003</v>
      </c>
      <c r="J990" s="173">
        <v>4691.45</v>
      </c>
      <c r="K990" s="127">
        <v>14.75</v>
      </c>
      <c r="L990" s="127">
        <v>17.89</v>
      </c>
      <c r="M990" s="127">
        <v>-0.97000000000000064</v>
      </c>
      <c r="N990" s="127">
        <v>0.10000000000000142</v>
      </c>
      <c r="O990" s="127">
        <v>0.75353841508286568</v>
      </c>
      <c r="P990" s="127">
        <v>0.74140145319051931</v>
      </c>
      <c r="Q990" s="127">
        <v>1.1883936286917245</v>
      </c>
      <c r="R990" s="4">
        <v>84881</v>
      </c>
      <c r="S990" s="4">
        <v>70191</v>
      </c>
      <c r="T990" s="173">
        <v>11569.916666666666</v>
      </c>
      <c r="U990" s="173">
        <v>-0.83333333333393966</v>
      </c>
      <c r="V990" s="4">
        <v>222536</v>
      </c>
      <c r="W990" s="4">
        <v>-168767</v>
      </c>
      <c r="X990" s="173">
        <v>17.716666666665333</v>
      </c>
      <c r="Y990" s="173">
        <v>-81549</v>
      </c>
      <c r="Z990" s="173">
        <v>71721</v>
      </c>
      <c r="AA990" s="173">
        <v>-9828</v>
      </c>
      <c r="AB990" s="4">
        <v>-14690</v>
      </c>
      <c r="AC990" s="4">
        <v>6463</v>
      </c>
      <c r="AD990" s="176" t="e">
        <v>#REF!</v>
      </c>
      <c r="AI990" s="127"/>
      <c r="AJ990" s="127"/>
      <c r="AK990" s="4">
        <v>0</v>
      </c>
      <c r="AL990" s="178">
        <v>11500</v>
      </c>
      <c r="AM990" s="178">
        <v>11600</v>
      </c>
      <c r="AN990" s="178">
        <v>11400</v>
      </c>
      <c r="AO990" s="178">
        <v>12000</v>
      </c>
      <c r="AY990" s="4">
        <v>15.10789766407119</v>
      </c>
      <c r="AZ990" s="4">
        <v>140.14285714285714</v>
      </c>
      <c r="BA990" s="4">
        <v>22.836228287841191</v>
      </c>
      <c r="BB990" s="4">
        <v>29.784313725490197</v>
      </c>
      <c r="BC990" s="4">
        <v>13.083036773428233</v>
      </c>
      <c r="BD990" s="4">
        <v>55.974358974358971</v>
      </c>
      <c r="BE990" s="4">
        <v>7.0854870775347916</v>
      </c>
      <c r="BF990" s="4">
        <v>16.081081081081081</v>
      </c>
      <c r="BG990" s="4">
        <v>3.4893897022536602</v>
      </c>
      <c r="BH990" s="4">
        <v>2.6676875957120978</v>
      </c>
      <c r="BI990" s="4">
        <v>1</v>
      </c>
      <c r="BJ990" s="4">
        <v>0</v>
      </c>
      <c r="BK990" s="4">
        <v>1575</v>
      </c>
      <c r="BL990" s="4">
        <v>29.099999999999909</v>
      </c>
      <c r="BM990" s="4">
        <v>6935</v>
      </c>
      <c r="BN990" s="4">
        <v>5351</v>
      </c>
      <c r="BO990" s="4">
        <v>2.6</v>
      </c>
      <c r="BP990" s="4">
        <v>-0.69999999999999973</v>
      </c>
      <c r="BQ990" s="4">
        <v>0</v>
      </c>
      <c r="BR990" s="4">
        <v>0</v>
      </c>
      <c r="BS990" s="4">
        <v>0</v>
      </c>
      <c r="BT990" s="4">
        <v>0</v>
      </c>
      <c r="BU990" s="4">
        <v>56</v>
      </c>
      <c r="BV990" s="4">
        <v>0</v>
      </c>
      <c r="BW990" s="4">
        <v>0</v>
      </c>
      <c r="BX990" s="4">
        <v>0</v>
      </c>
      <c r="BY990" s="4">
        <v>22</v>
      </c>
      <c r="BZ990" s="4">
        <v>20</v>
      </c>
      <c r="CA990" s="4">
        <v>1475</v>
      </c>
      <c r="CB990" s="4">
        <v>105</v>
      </c>
      <c r="CC990" s="4">
        <v>405</v>
      </c>
      <c r="CD990" s="4">
        <v>400</v>
      </c>
      <c r="CE990" s="4">
        <v>2.9</v>
      </c>
      <c r="CF990" s="4">
        <v>-1.6</v>
      </c>
      <c r="CG990" s="4">
        <v>0</v>
      </c>
      <c r="CH990" s="4">
        <v>0</v>
      </c>
      <c r="CI990" s="4">
        <v>0</v>
      </c>
      <c r="CJ990" s="4">
        <v>0</v>
      </c>
      <c r="CK990" s="4">
        <v>0</v>
      </c>
      <c r="CL990" s="4">
        <v>0</v>
      </c>
      <c r="CM990" s="4">
        <v>0</v>
      </c>
      <c r="CN990" s="4">
        <v>0</v>
      </c>
      <c r="CO990" s="4">
        <v>0</v>
      </c>
      <c r="CP990" s="4">
        <v>0</v>
      </c>
      <c r="CQ990" s="4">
        <v>1384</v>
      </c>
      <c r="CR990" s="4">
        <v>526.79999999999995</v>
      </c>
      <c r="CS990" s="4">
        <v>1319</v>
      </c>
      <c r="CT990" s="4">
        <v>624</v>
      </c>
      <c r="CU990" s="4">
        <v>3.2</v>
      </c>
      <c r="CV990" s="4">
        <v>-0.59999999999999964</v>
      </c>
      <c r="CW990" s="4">
        <v>0</v>
      </c>
      <c r="CX990" s="4">
        <v>0</v>
      </c>
      <c r="CY990" s="4">
        <v>0</v>
      </c>
      <c r="CZ990" s="4">
        <v>0</v>
      </c>
      <c r="DA990" s="4">
        <v>28</v>
      </c>
      <c r="DB990" s="4">
        <v>0</v>
      </c>
      <c r="DC990" s="4">
        <v>0</v>
      </c>
      <c r="DD990" s="4">
        <v>0</v>
      </c>
      <c r="DE990" s="4">
        <v>28</v>
      </c>
      <c r="DF990" s="4">
        <v>1</v>
      </c>
      <c r="DG990" s="4">
        <v>1290</v>
      </c>
      <c r="DH990" s="4">
        <v>36.75</v>
      </c>
      <c r="DI990" s="4">
        <v>1630</v>
      </c>
      <c r="DJ990" s="4">
        <v>484</v>
      </c>
      <c r="DK990" s="4">
        <v>3.5</v>
      </c>
      <c r="DL990" s="4">
        <v>-0.79999999999999982</v>
      </c>
      <c r="DM990" s="4">
        <v>0</v>
      </c>
      <c r="DN990" s="4">
        <v>0</v>
      </c>
      <c r="DO990" s="4">
        <v>0</v>
      </c>
      <c r="DP990" s="4">
        <v>0</v>
      </c>
      <c r="DQ990" s="4">
        <v>1</v>
      </c>
      <c r="DR990" s="4">
        <v>0</v>
      </c>
      <c r="DS990" s="4">
        <v>4.8</v>
      </c>
      <c r="DT990" s="4">
        <v>-0.20000000000000018</v>
      </c>
      <c r="DU990" s="4">
        <v>1</v>
      </c>
      <c r="DV990" s="4">
        <v>0</v>
      </c>
      <c r="DW990" s="4">
        <v>0</v>
      </c>
      <c r="DX990" s="4">
        <v>0</v>
      </c>
      <c r="DY990" s="4">
        <v>3273</v>
      </c>
      <c r="DZ990" s="4">
        <v>1367</v>
      </c>
      <c r="EA990" s="4">
        <v>4</v>
      </c>
      <c r="EB990" s="4">
        <v>-0.84999999999999964</v>
      </c>
      <c r="EC990" s="4">
        <v>0</v>
      </c>
      <c r="ED990" s="4">
        <v>0</v>
      </c>
      <c r="EE990" s="4">
        <v>0</v>
      </c>
      <c r="EF990" s="4">
        <v>0</v>
      </c>
      <c r="EG990" s="4">
        <v>7</v>
      </c>
      <c r="EH990" s="4">
        <v>2</v>
      </c>
      <c r="EI990" s="4">
        <v>4.7</v>
      </c>
      <c r="EJ990" s="4">
        <v>-0.95000000000000018</v>
      </c>
      <c r="EK990" s="4">
        <v>66</v>
      </c>
      <c r="EL990" s="4">
        <v>56</v>
      </c>
      <c r="EM990" s="4">
        <v>1064.2</v>
      </c>
      <c r="EN990" s="4">
        <v>27.049999999999955</v>
      </c>
      <c r="EO990" s="4">
        <v>17269</v>
      </c>
      <c r="EP990" s="4">
        <v>8032</v>
      </c>
      <c r="EQ990" s="4">
        <v>4.55</v>
      </c>
      <c r="ER990" s="4">
        <v>-1.0499999999999998</v>
      </c>
      <c r="ES990" s="4">
        <v>0</v>
      </c>
      <c r="ET990" s="4">
        <v>0</v>
      </c>
      <c r="EU990" s="4">
        <v>0</v>
      </c>
      <c r="EV990" s="4">
        <v>0</v>
      </c>
      <c r="EW990" s="4">
        <v>53</v>
      </c>
      <c r="EX990" s="4">
        <v>49</v>
      </c>
      <c r="EY990" s="4">
        <v>5.05</v>
      </c>
      <c r="EZ990" s="4">
        <v>-3.2</v>
      </c>
      <c r="FA990" s="4">
        <v>25</v>
      </c>
      <c r="FB990" s="4">
        <v>2</v>
      </c>
      <c r="FC990" s="4">
        <v>965.1</v>
      </c>
      <c r="FD990" s="4">
        <v>70.399999999999977</v>
      </c>
      <c r="FE990" s="4">
        <v>4258</v>
      </c>
      <c r="FF990" s="4">
        <v>1828</v>
      </c>
      <c r="FG990" s="4">
        <v>5.3</v>
      </c>
      <c r="FH990" s="4">
        <v>-0.75</v>
      </c>
      <c r="FI990" s="4">
        <v>0</v>
      </c>
      <c r="FJ990" s="4">
        <v>0</v>
      </c>
      <c r="FK990" s="4">
        <v>0</v>
      </c>
      <c r="FL990" s="4">
        <v>0</v>
      </c>
      <c r="FM990" s="4">
        <v>5</v>
      </c>
      <c r="FN990" s="4">
        <v>5</v>
      </c>
      <c r="FO990" s="4">
        <v>6.85</v>
      </c>
      <c r="FP990" s="4">
        <v>-629.04999999999995</v>
      </c>
      <c r="FQ990" s="4">
        <v>8</v>
      </c>
      <c r="FR990" s="4">
        <v>7</v>
      </c>
      <c r="FS990" s="4">
        <v>858.45</v>
      </c>
      <c r="FT990" s="4">
        <v>128.35000000000002</v>
      </c>
      <c r="FU990" s="4">
        <v>14452</v>
      </c>
      <c r="FV990" s="4">
        <v>4836</v>
      </c>
      <c r="FW990" s="4">
        <v>6.15</v>
      </c>
      <c r="FX990" s="4">
        <v>-1.0499999999999998</v>
      </c>
      <c r="FY990" s="4">
        <v>0</v>
      </c>
      <c r="FZ990" s="4">
        <v>0</v>
      </c>
      <c r="GA990" s="4">
        <v>0</v>
      </c>
      <c r="GB990" s="4">
        <v>0</v>
      </c>
      <c r="GC990" s="4">
        <v>309</v>
      </c>
      <c r="GD990" s="4">
        <v>301</v>
      </c>
      <c r="GE990" s="4">
        <v>6.5</v>
      </c>
      <c r="GF990" s="4">
        <v>-1.0999999999999996</v>
      </c>
      <c r="GG990" s="4">
        <v>315</v>
      </c>
      <c r="GH990" s="4">
        <v>9</v>
      </c>
      <c r="GI990" s="4">
        <v>770</v>
      </c>
      <c r="GJ990" s="4">
        <v>7.6499999999999773</v>
      </c>
      <c r="GK990" s="4">
        <v>8405</v>
      </c>
      <c r="GL990" s="4">
        <v>3374</v>
      </c>
      <c r="GM990" s="4">
        <v>6.95</v>
      </c>
      <c r="GN990" s="4">
        <v>-1.0499999999999998</v>
      </c>
      <c r="GO990" s="4">
        <v>0</v>
      </c>
      <c r="GP990" s="4">
        <v>0</v>
      </c>
      <c r="GQ990" s="4">
        <v>0</v>
      </c>
      <c r="GR990" s="4">
        <v>0</v>
      </c>
      <c r="GS990" s="4">
        <v>440</v>
      </c>
      <c r="GT990" s="4">
        <v>267</v>
      </c>
      <c r="GU990" s="4">
        <v>7.45</v>
      </c>
      <c r="GV990" s="4">
        <v>-1.0499999999999998</v>
      </c>
      <c r="GW990" s="4">
        <v>255</v>
      </c>
      <c r="GX990" s="4">
        <v>70</v>
      </c>
      <c r="GY990" s="4">
        <v>666.1</v>
      </c>
      <c r="GZ990" s="4">
        <v>2.8999999999999773</v>
      </c>
      <c r="HA990" s="4">
        <v>7749</v>
      </c>
      <c r="HB990" s="4">
        <v>1080</v>
      </c>
      <c r="HC990" s="4">
        <v>8.0500000000000007</v>
      </c>
      <c r="HD990" s="4">
        <v>-0.94999999999999929</v>
      </c>
      <c r="HE990" s="4">
        <v>1</v>
      </c>
      <c r="HF990" s="4">
        <v>1</v>
      </c>
      <c r="HG990" s="4">
        <v>634.79999999999995</v>
      </c>
      <c r="HH990" s="4">
        <v>139.54999999999995</v>
      </c>
      <c r="HI990" s="4">
        <v>706</v>
      </c>
      <c r="HJ990" s="4">
        <v>517</v>
      </c>
      <c r="HK990" s="4">
        <v>9</v>
      </c>
      <c r="HL990" s="4">
        <v>-0.65000000000000036</v>
      </c>
      <c r="HM990" s="4">
        <v>899</v>
      </c>
      <c r="HN990" s="4">
        <v>448</v>
      </c>
      <c r="HO990" s="4">
        <v>569.5</v>
      </c>
      <c r="HP990" s="4">
        <v>4.1499999999999773</v>
      </c>
      <c r="HQ990" s="4">
        <v>13582</v>
      </c>
      <c r="HR990" s="4">
        <v>785</v>
      </c>
      <c r="HS990" s="4">
        <v>10.5</v>
      </c>
      <c r="HT990" s="4">
        <v>-0.59999999999999964</v>
      </c>
      <c r="HU990" s="4">
        <v>7</v>
      </c>
      <c r="HV990" s="4">
        <v>4</v>
      </c>
      <c r="HW990" s="4">
        <v>550</v>
      </c>
      <c r="HX990" s="4">
        <v>32.5</v>
      </c>
      <c r="HY990" s="4">
        <v>981</v>
      </c>
      <c r="HZ990" s="4">
        <v>798</v>
      </c>
      <c r="IA990" s="4">
        <v>11.85</v>
      </c>
      <c r="IB990" s="4">
        <v>-1</v>
      </c>
      <c r="IC990" s="4">
        <v>403</v>
      </c>
      <c r="ID990" s="4">
        <v>148</v>
      </c>
      <c r="IE990" s="4">
        <v>470.9</v>
      </c>
      <c r="IF990" s="4">
        <v>1.5</v>
      </c>
      <c r="IG990" s="4">
        <v>9203</v>
      </c>
      <c r="IH990" s="4">
        <v>-765</v>
      </c>
      <c r="II990" s="4">
        <v>14.1</v>
      </c>
      <c r="IJ990" s="4">
        <v>-1.4000000000000004</v>
      </c>
      <c r="IK990" s="4">
        <v>51</v>
      </c>
      <c r="IL990" s="4">
        <v>25</v>
      </c>
      <c r="IM990" s="4">
        <v>434</v>
      </c>
      <c r="IN990" s="4">
        <v>7</v>
      </c>
      <c r="IO990" s="4">
        <v>1519</v>
      </c>
      <c r="IP990" s="4">
        <v>737</v>
      </c>
      <c r="IQ990" s="4">
        <v>17</v>
      </c>
      <c r="IR990" s="4">
        <v>-2.1499999999999986</v>
      </c>
      <c r="IS990" s="4">
        <v>843</v>
      </c>
      <c r="IT990" s="4">
        <v>232</v>
      </c>
      <c r="IU990" s="4">
        <v>381</v>
      </c>
      <c r="IV990" s="4">
        <v>1.5500000000000114</v>
      </c>
      <c r="IW990" s="4">
        <v>11029</v>
      </c>
      <c r="IX990" s="4">
        <v>1998</v>
      </c>
      <c r="IY990" s="4">
        <v>21.1</v>
      </c>
      <c r="IZ990" s="4">
        <v>-2.2999999999999972</v>
      </c>
      <c r="JA990" s="4">
        <v>39</v>
      </c>
      <c r="JB990" s="4">
        <v>14</v>
      </c>
      <c r="JC990" s="4">
        <v>332.3</v>
      </c>
      <c r="JD990" s="4">
        <v>-0.64999999999997726</v>
      </c>
      <c r="JE990" s="4">
        <v>2183</v>
      </c>
      <c r="JF990" s="4">
        <v>1244</v>
      </c>
      <c r="JG990" s="4">
        <v>26.1</v>
      </c>
      <c r="JH990" s="4">
        <v>-2.6999999999999993</v>
      </c>
      <c r="JI990" s="4">
        <v>2012</v>
      </c>
      <c r="JJ990" s="4">
        <v>838</v>
      </c>
      <c r="JK990" s="4">
        <v>290.64999999999998</v>
      </c>
      <c r="JL990" s="4">
        <v>0.44999999999998863</v>
      </c>
      <c r="JM990" s="4">
        <v>14256</v>
      </c>
      <c r="JN990" s="4">
        <v>6383</v>
      </c>
      <c r="JO990" s="4">
        <v>32.4</v>
      </c>
      <c r="JP990" s="4">
        <v>-3.5500000000000043</v>
      </c>
      <c r="JQ990" s="5">
        <v>259</v>
      </c>
      <c r="JR990" s="4">
        <v>-126</v>
      </c>
      <c r="JS990" s="4">
        <v>247.6</v>
      </c>
      <c r="JT990" s="4">
        <v>-3.75</v>
      </c>
      <c r="JU990" s="4">
        <v>4165</v>
      </c>
      <c r="JV990" s="4">
        <v>1141</v>
      </c>
      <c r="JW990" s="4">
        <v>40.65</v>
      </c>
      <c r="JX990" s="4">
        <v>-3.8500000000000014</v>
      </c>
      <c r="JY990" s="4">
        <v>6079</v>
      </c>
      <c r="JZ990" s="4">
        <v>797</v>
      </c>
      <c r="KA990" s="4">
        <v>210</v>
      </c>
      <c r="KB990" s="4">
        <v>-2.4000000000000057</v>
      </c>
      <c r="KC990" s="4">
        <v>21212</v>
      </c>
      <c r="KD990" s="4">
        <v>4885</v>
      </c>
      <c r="KE990" s="4">
        <v>50.75</v>
      </c>
      <c r="KF990" s="4">
        <v>-5.75</v>
      </c>
      <c r="KG990" s="4">
        <v>1306</v>
      </c>
      <c r="KH990" s="4">
        <v>575</v>
      </c>
      <c r="KI990" s="4">
        <v>174</v>
      </c>
      <c r="KJ990" s="4">
        <v>-3.8499999999999943</v>
      </c>
      <c r="KK990" s="4">
        <v>3484</v>
      </c>
      <c r="KL990" s="4">
        <v>802</v>
      </c>
      <c r="KM990" s="4">
        <v>64.05</v>
      </c>
      <c r="KN990" s="4">
        <v>-7.0499999999999972</v>
      </c>
      <c r="KO990" s="4">
        <v>15015</v>
      </c>
      <c r="KP990" s="4">
        <v>133</v>
      </c>
      <c r="KQ990" s="4">
        <v>139.69999999999999</v>
      </c>
      <c r="KR990" s="4">
        <v>-5.5500000000000114</v>
      </c>
      <c r="KS990" s="4">
        <v>23283</v>
      </c>
      <c r="KT990" s="4">
        <v>8028</v>
      </c>
      <c r="KU990" s="4">
        <v>80.8</v>
      </c>
      <c r="KV990" s="4">
        <v>-7.9500000000000028</v>
      </c>
      <c r="KW990" s="4">
        <v>2913</v>
      </c>
      <c r="KX990" s="4">
        <v>448</v>
      </c>
      <c r="KY990" s="4">
        <v>109.4</v>
      </c>
      <c r="KZ990" s="4">
        <v>-6.6499999999999915</v>
      </c>
      <c r="LA990" s="4">
        <v>3387</v>
      </c>
      <c r="LB990" s="4">
        <v>2166</v>
      </c>
      <c r="LC990" s="4">
        <v>100.25</v>
      </c>
      <c r="LD990" s="4">
        <v>-9.7000000000000028</v>
      </c>
    </row>
    <row r="991" spans="1:316" x14ac:dyDescent="0.25">
      <c r="A991" s="171">
        <v>44070.634956365742</v>
      </c>
      <c r="B991" s="172">
        <v>0.63124999999999998</v>
      </c>
      <c r="C991" s="4">
        <v>11550.65</v>
      </c>
      <c r="D991" s="4">
        <v>11550</v>
      </c>
      <c r="E991" s="173">
        <v>-34.4</v>
      </c>
      <c r="F991" s="173">
        <v>-19.650000000000009</v>
      </c>
      <c r="G991" s="173">
        <v>313.89999999999998</v>
      </c>
      <c r="H991" s="173">
        <v>1397.8500000000001</v>
      </c>
      <c r="I991" s="173">
        <v>-3243.8</v>
      </c>
      <c r="J991" s="173">
        <v>4641.6500000000005</v>
      </c>
      <c r="K991" s="127">
        <v>14.75</v>
      </c>
      <c r="L991" s="127">
        <v>17.89</v>
      </c>
      <c r="M991" s="127">
        <v>-0.97000000000000064</v>
      </c>
      <c r="N991" s="127">
        <v>0.10000000000000142</v>
      </c>
      <c r="O991" s="127">
        <v>0.7586134866006452</v>
      </c>
      <c r="P991" s="127">
        <v>0.73923950627902113</v>
      </c>
      <c r="Q991" s="127">
        <v>1.1969379859710543</v>
      </c>
      <c r="R991" s="4">
        <v>79386</v>
      </c>
      <c r="S991" s="4">
        <v>65008</v>
      </c>
      <c r="T991" s="173">
        <v>11562.633333333333</v>
      </c>
      <c r="U991" s="173">
        <v>-3.7833333333328483</v>
      </c>
      <c r="V991" s="4">
        <v>222960</v>
      </c>
      <c r="W991" s="4">
        <v>-164390</v>
      </c>
      <c r="X991" s="173">
        <v>11.983333333333576</v>
      </c>
      <c r="Y991" s="173">
        <v>-79490</v>
      </c>
      <c r="Z991" s="173">
        <v>66538</v>
      </c>
      <c r="AA991" s="173">
        <v>-12952</v>
      </c>
      <c r="AB991" s="4">
        <v>-14378</v>
      </c>
      <c r="AC991" s="4">
        <v>7210</v>
      </c>
      <c r="AD991" s="176" t="e">
        <v>#REF!</v>
      </c>
      <c r="AI991" s="127"/>
      <c r="AJ991" s="127"/>
      <c r="AK991" s="4">
        <v>0</v>
      </c>
      <c r="AL991" s="178">
        <v>11500</v>
      </c>
      <c r="AM991" s="178">
        <v>11600</v>
      </c>
      <c r="AN991" s="178">
        <v>11400</v>
      </c>
      <c r="AO991" s="178">
        <v>12000</v>
      </c>
      <c r="AY991" s="4">
        <v>15.836084905660377</v>
      </c>
      <c r="AZ991" s="4">
        <v>132</v>
      </c>
      <c r="BA991" s="4">
        <v>24.026737967914439</v>
      </c>
      <c r="BB991" s="4">
        <v>27.294117647058822</v>
      </c>
      <c r="BC991" s="4">
        <v>13.071428571428571</v>
      </c>
      <c r="BD991" s="4">
        <v>54.025641025641029</v>
      </c>
      <c r="BE991" s="4">
        <v>6.6916666666666664</v>
      </c>
      <c r="BF991" s="4">
        <v>15.486486486486486</v>
      </c>
      <c r="BG991" s="4">
        <v>3.4194922194922195</v>
      </c>
      <c r="BH991" s="4">
        <v>2.6120300751879699</v>
      </c>
      <c r="BI991" s="4">
        <v>1</v>
      </c>
      <c r="BJ991" s="4">
        <v>0</v>
      </c>
      <c r="BK991" s="4">
        <v>1575</v>
      </c>
      <c r="BL991" s="4">
        <v>29.099999999999909</v>
      </c>
      <c r="BM991" s="4">
        <v>6338</v>
      </c>
      <c r="BN991" s="4">
        <v>4754</v>
      </c>
      <c r="BO991" s="4">
        <v>2.6</v>
      </c>
      <c r="BP991" s="4">
        <v>-0.69999999999999973</v>
      </c>
      <c r="BQ991" s="4">
        <v>0</v>
      </c>
      <c r="BR991" s="4">
        <v>0</v>
      </c>
      <c r="BS991" s="4">
        <v>0</v>
      </c>
      <c r="BT991" s="4">
        <v>0</v>
      </c>
      <c r="BU991" s="4">
        <v>56</v>
      </c>
      <c r="BV991" s="4">
        <v>0</v>
      </c>
      <c r="BW991" s="4">
        <v>0</v>
      </c>
      <c r="BX991" s="4">
        <v>0</v>
      </c>
      <c r="BY991" s="4">
        <v>22</v>
      </c>
      <c r="BZ991" s="4">
        <v>20</v>
      </c>
      <c r="CA991" s="4">
        <v>1475</v>
      </c>
      <c r="CB991" s="4">
        <v>105</v>
      </c>
      <c r="CC991" s="4">
        <v>292</v>
      </c>
      <c r="CD991" s="4">
        <v>287</v>
      </c>
      <c r="CE991" s="4">
        <v>2.8</v>
      </c>
      <c r="CF991" s="4">
        <v>-1.7000000000000002</v>
      </c>
      <c r="CG991" s="4">
        <v>0</v>
      </c>
      <c r="CH991" s="4">
        <v>0</v>
      </c>
      <c r="CI991" s="4">
        <v>0</v>
      </c>
      <c r="CJ991" s="4">
        <v>0</v>
      </c>
      <c r="CK991" s="4">
        <v>0</v>
      </c>
      <c r="CL991" s="4">
        <v>0</v>
      </c>
      <c r="CM991" s="4">
        <v>0</v>
      </c>
      <c r="CN991" s="4">
        <v>0</v>
      </c>
      <c r="CO991" s="4">
        <v>0</v>
      </c>
      <c r="CP991" s="4">
        <v>0</v>
      </c>
      <c r="CQ991" s="4">
        <v>1384</v>
      </c>
      <c r="CR991" s="4">
        <v>526.79999999999995</v>
      </c>
      <c r="CS991" s="4">
        <v>1289</v>
      </c>
      <c r="CT991" s="4">
        <v>594</v>
      </c>
      <c r="CU991" s="4">
        <v>3.05</v>
      </c>
      <c r="CV991" s="4">
        <v>-0.75</v>
      </c>
      <c r="CW991" s="4">
        <v>0</v>
      </c>
      <c r="CX991" s="4">
        <v>0</v>
      </c>
      <c r="CY991" s="4">
        <v>0</v>
      </c>
      <c r="CZ991" s="4">
        <v>0</v>
      </c>
      <c r="DA991" s="4">
        <v>28</v>
      </c>
      <c r="DB991" s="4">
        <v>0</v>
      </c>
      <c r="DC991" s="4">
        <v>0</v>
      </c>
      <c r="DD991" s="4">
        <v>0</v>
      </c>
      <c r="DE991" s="4">
        <v>28</v>
      </c>
      <c r="DF991" s="4">
        <v>1</v>
      </c>
      <c r="DG991" s="4">
        <v>1290</v>
      </c>
      <c r="DH991" s="4">
        <v>36.75</v>
      </c>
      <c r="DI991" s="4">
        <v>1600</v>
      </c>
      <c r="DJ991" s="4">
        <v>454</v>
      </c>
      <c r="DK991" s="4">
        <v>3.55</v>
      </c>
      <c r="DL991" s="4">
        <v>-0.75</v>
      </c>
      <c r="DM991" s="4">
        <v>0</v>
      </c>
      <c r="DN991" s="4">
        <v>0</v>
      </c>
      <c r="DO991" s="4">
        <v>0</v>
      </c>
      <c r="DP991" s="4">
        <v>0</v>
      </c>
      <c r="DQ991" s="4">
        <v>1</v>
      </c>
      <c r="DR991" s="4">
        <v>0</v>
      </c>
      <c r="DS991" s="4">
        <v>4.8</v>
      </c>
      <c r="DT991" s="4">
        <v>-0.20000000000000018</v>
      </c>
      <c r="DU991" s="4">
        <v>1</v>
      </c>
      <c r="DV991" s="4">
        <v>0</v>
      </c>
      <c r="DW991" s="4">
        <v>0</v>
      </c>
      <c r="DX991" s="4">
        <v>0</v>
      </c>
      <c r="DY991" s="4">
        <v>3156</v>
      </c>
      <c r="DZ991" s="4">
        <v>1250</v>
      </c>
      <c r="EA991" s="4">
        <v>4.0999999999999996</v>
      </c>
      <c r="EB991" s="4">
        <v>-0.75</v>
      </c>
      <c r="EC991" s="4">
        <v>0</v>
      </c>
      <c r="ED991" s="4">
        <v>0</v>
      </c>
      <c r="EE991" s="4">
        <v>0</v>
      </c>
      <c r="EF991" s="4">
        <v>0</v>
      </c>
      <c r="EG991" s="4">
        <v>7</v>
      </c>
      <c r="EH991" s="4">
        <v>2</v>
      </c>
      <c r="EI991" s="4">
        <v>5.25</v>
      </c>
      <c r="EJ991" s="4">
        <v>-0.40000000000000036</v>
      </c>
      <c r="EK991" s="4">
        <v>66</v>
      </c>
      <c r="EL991" s="4">
        <v>56</v>
      </c>
      <c r="EM991" s="4">
        <v>1064.2</v>
      </c>
      <c r="EN991" s="4">
        <v>27.049999999999955</v>
      </c>
      <c r="EO991" s="4">
        <v>16683</v>
      </c>
      <c r="EP991" s="4">
        <v>7446</v>
      </c>
      <c r="EQ991" s="4">
        <v>4.7</v>
      </c>
      <c r="ER991" s="4">
        <v>-0.89999999999999947</v>
      </c>
      <c r="ES991" s="4">
        <v>0</v>
      </c>
      <c r="ET991" s="4">
        <v>0</v>
      </c>
      <c r="EU991" s="4">
        <v>0</v>
      </c>
      <c r="EV991" s="4">
        <v>0</v>
      </c>
      <c r="EW991" s="4">
        <v>53</v>
      </c>
      <c r="EX991" s="4">
        <v>49</v>
      </c>
      <c r="EY991" s="4">
        <v>4.95</v>
      </c>
      <c r="EZ991" s="4">
        <v>-3.3</v>
      </c>
      <c r="FA991" s="4">
        <v>24</v>
      </c>
      <c r="FB991" s="4">
        <v>1</v>
      </c>
      <c r="FC991" s="4">
        <v>970</v>
      </c>
      <c r="FD991" s="4">
        <v>75.299999999999955</v>
      </c>
      <c r="FE991" s="4">
        <v>3852</v>
      </c>
      <c r="FF991" s="4">
        <v>1422</v>
      </c>
      <c r="FG991" s="4">
        <v>5.45</v>
      </c>
      <c r="FH991" s="4">
        <v>-0.59999999999999964</v>
      </c>
      <c r="FI991" s="4">
        <v>0</v>
      </c>
      <c r="FJ991" s="4">
        <v>0</v>
      </c>
      <c r="FK991" s="4">
        <v>0</v>
      </c>
      <c r="FL991" s="4">
        <v>0</v>
      </c>
      <c r="FM991" s="4">
        <v>5</v>
      </c>
      <c r="FN991" s="4">
        <v>5</v>
      </c>
      <c r="FO991" s="4">
        <v>6.85</v>
      </c>
      <c r="FP991" s="4">
        <v>-629.04999999999995</v>
      </c>
      <c r="FQ991" s="4">
        <v>7</v>
      </c>
      <c r="FR991" s="4">
        <v>6</v>
      </c>
      <c r="FS991" s="4">
        <v>858.45</v>
      </c>
      <c r="FT991" s="4">
        <v>128.35000000000002</v>
      </c>
      <c r="FU991" s="4">
        <v>13570</v>
      </c>
      <c r="FV991" s="4">
        <v>3954</v>
      </c>
      <c r="FW991" s="4">
        <v>6.4</v>
      </c>
      <c r="FX991" s="4">
        <v>-0.79999999999999982</v>
      </c>
      <c r="FY991" s="4">
        <v>0</v>
      </c>
      <c r="FZ991" s="4">
        <v>0</v>
      </c>
      <c r="GA991" s="4">
        <v>0</v>
      </c>
      <c r="GB991" s="4">
        <v>0</v>
      </c>
      <c r="GC991" s="4">
        <v>266</v>
      </c>
      <c r="GD991" s="4">
        <v>258</v>
      </c>
      <c r="GE991" s="4">
        <v>6.85</v>
      </c>
      <c r="GF991" s="4">
        <v>-0.75</v>
      </c>
      <c r="GG991" s="4">
        <v>315</v>
      </c>
      <c r="GH991" s="4">
        <v>9</v>
      </c>
      <c r="GI991" s="4">
        <v>770</v>
      </c>
      <c r="GJ991" s="4">
        <v>7.6499999999999773</v>
      </c>
      <c r="GK991" s="4">
        <v>8055</v>
      </c>
      <c r="GL991" s="4">
        <v>3024</v>
      </c>
      <c r="GM991" s="4">
        <v>7.35</v>
      </c>
      <c r="GN991" s="4">
        <v>-0.65000000000000036</v>
      </c>
      <c r="GO991" s="4">
        <v>0</v>
      </c>
      <c r="GP991" s="4">
        <v>0</v>
      </c>
      <c r="GQ991" s="4">
        <v>0</v>
      </c>
      <c r="GR991" s="4">
        <v>0</v>
      </c>
      <c r="GS991" s="4">
        <v>460</v>
      </c>
      <c r="GT991" s="4">
        <v>287</v>
      </c>
      <c r="GU991" s="4">
        <v>8</v>
      </c>
      <c r="GV991" s="4">
        <v>-0.5</v>
      </c>
      <c r="GW991" s="4">
        <v>248</v>
      </c>
      <c r="GX991" s="4">
        <v>63</v>
      </c>
      <c r="GY991" s="4">
        <v>663.6</v>
      </c>
      <c r="GZ991" s="4">
        <v>0.39999999999997726</v>
      </c>
      <c r="HA991" s="4">
        <v>7639</v>
      </c>
      <c r="HB991" s="4">
        <v>970</v>
      </c>
      <c r="HC991" s="4">
        <v>8.6</v>
      </c>
      <c r="HD991" s="4">
        <v>-0.40000000000000036</v>
      </c>
      <c r="HE991" s="4">
        <v>1</v>
      </c>
      <c r="HF991" s="4">
        <v>1</v>
      </c>
      <c r="HG991" s="4">
        <v>634.79999999999995</v>
      </c>
      <c r="HH991" s="4">
        <v>139.54999999999995</v>
      </c>
      <c r="HI991" s="4">
        <v>669</v>
      </c>
      <c r="HJ991" s="4">
        <v>480</v>
      </c>
      <c r="HK991" s="4">
        <v>9.5</v>
      </c>
      <c r="HL991" s="4">
        <v>-0.15000000000000036</v>
      </c>
      <c r="HM991" s="4">
        <v>848</v>
      </c>
      <c r="HN991" s="4">
        <v>397</v>
      </c>
      <c r="HO991" s="4">
        <v>564.25</v>
      </c>
      <c r="HP991" s="4">
        <v>-1.1000000000000227</v>
      </c>
      <c r="HQ991" s="4">
        <v>13429</v>
      </c>
      <c r="HR991" s="4">
        <v>632</v>
      </c>
      <c r="HS991" s="4">
        <v>11.1</v>
      </c>
      <c r="HT991" s="4">
        <v>0</v>
      </c>
      <c r="HU991" s="4">
        <v>7</v>
      </c>
      <c r="HV991" s="4">
        <v>4</v>
      </c>
      <c r="HW991" s="4">
        <v>550</v>
      </c>
      <c r="HX991" s="4">
        <v>32.5</v>
      </c>
      <c r="HY991" s="4">
        <v>924</v>
      </c>
      <c r="HZ991" s="4">
        <v>741</v>
      </c>
      <c r="IA991" s="4">
        <v>12.45</v>
      </c>
      <c r="IB991" s="4">
        <v>-0.40000000000000036</v>
      </c>
      <c r="IC991" s="4">
        <v>374</v>
      </c>
      <c r="ID991" s="4">
        <v>119</v>
      </c>
      <c r="IE991" s="4">
        <v>467</v>
      </c>
      <c r="IF991" s="4">
        <v>-2.3999999999999773</v>
      </c>
      <c r="IG991" s="4">
        <v>8986</v>
      </c>
      <c r="IH991" s="4">
        <v>-982</v>
      </c>
      <c r="II991" s="4">
        <v>14.8</v>
      </c>
      <c r="IJ991" s="4">
        <v>-0.69999999999999929</v>
      </c>
      <c r="IK991" s="4">
        <v>51</v>
      </c>
      <c r="IL991" s="4">
        <v>25</v>
      </c>
      <c r="IM991" s="4">
        <v>434</v>
      </c>
      <c r="IN991" s="4">
        <v>7</v>
      </c>
      <c r="IO991" s="4">
        <v>1392</v>
      </c>
      <c r="IP991" s="4">
        <v>610</v>
      </c>
      <c r="IQ991" s="4">
        <v>17.75</v>
      </c>
      <c r="IR991" s="4">
        <v>-1.3999999999999986</v>
      </c>
      <c r="IS991" s="4">
        <v>840</v>
      </c>
      <c r="IT991" s="4">
        <v>229</v>
      </c>
      <c r="IU991" s="4">
        <v>375</v>
      </c>
      <c r="IV991" s="4">
        <v>-4.4499999999999886</v>
      </c>
      <c r="IW991" s="4">
        <v>10980</v>
      </c>
      <c r="IX991" s="4">
        <v>1949</v>
      </c>
      <c r="IY991" s="4">
        <v>21.2</v>
      </c>
      <c r="IZ991" s="4">
        <v>-2.1999999999999993</v>
      </c>
      <c r="JA991" s="4">
        <v>39</v>
      </c>
      <c r="JB991" s="4">
        <v>14</v>
      </c>
      <c r="JC991" s="4">
        <v>332.3</v>
      </c>
      <c r="JD991" s="4">
        <v>-0.64999999999997726</v>
      </c>
      <c r="JE991" s="4">
        <v>2107</v>
      </c>
      <c r="JF991" s="4">
        <v>1168</v>
      </c>
      <c r="JG991" s="4">
        <v>26.25</v>
      </c>
      <c r="JH991" s="4">
        <v>-2.5500000000000007</v>
      </c>
      <c r="JI991" s="4">
        <v>2040</v>
      </c>
      <c r="JJ991" s="4">
        <v>866</v>
      </c>
      <c r="JK991" s="4">
        <v>288.75</v>
      </c>
      <c r="JL991" s="4">
        <v>-1.4499999999999886</v>
      </c>
      <c r="JM991" s="4">
        <v>13651</v>
      </c>
      <c r="JN991" s="4">
        <v>5778</v>
      </c>
      <c r="JO991" s="4">
        <v>32.299999999999997</v>
      </c>
      <c r="JP991" s="4">
        <v>-3.6500000000000057</v>
      </c>
      <c r="JQ991" s="5">
        <v>259</v>
      </c>
      <c r="JR991" s="4">
        <v>-126</v>
      </c>
      <c r="JS991" s="4">
        <v>245</v>
      </c>
      <c r="JT991" s="4">
        <v>-6.3499999999999943</v>
      </c>
      <c r="JU991" s="4">
        <v>4011</v>
      </c>
      <c r="JV991" s="4">
        <v>987</v>
      </c>
      <c r="JW991" s="4">
        <v>39.75</v>
      </c>
      <c r="JX991" s="4">
        <v>-4.75</v>
      </c>
      <c r="JY991" s="4">
        <v>6105</v>
      </c>
      <c r="JZ991" s="4">
        <v>823</v>
      </c>
      <c r="KA991" s="4">
        <v>208.2</v>
      </c>
      <c r="KB991" s="4">
        <v>-4.2000000000000171</v>
      </c>
      <c r="KC991" s="4">
        <v>20876</v>
      </c>
      <c r="KD991" s="4">
        <v>4549</v>
      </c>
      <c r="KE991" s="4">
        <v>50.9</v>
      </c>
      <c r="KF991" s="4">
        <v>-5.6000000000000014</v>
      </c>
      <c r="KG991" s="4">
        <v>1330</v>
      </c>
      <c r="KH991" s="4">
        <v>599</v>
      </c>
      <c r="KI991" s="4">
        <v>170.8</v>
      </c>
      <c r="KJ991" s="4">
        <v>-7.0499999999999829</v>
      </c>
      <c r="KK991" s="4">
        <v>3474</v>
      </c>
      <c r="KL991" s="4">
        <v>792</v>
      </c>
      <c r="KM991" s="4">
        <v>64.099999999999994</v>
      </c>
      <c r="KN991" s="4">
        <v>-7</v>
      </c>
      <c r="KO991" s="4">
        <v>14839</v>
      </c>
      <c r="KP991" s="4">
        <v>-43</v>
      </c>
      <c r="KQ991" s="4">
        <v>137.25</v>
      </c>
      <c r="KR991" s="4">
        <v>-8</v>
      </c>
      <c r="KS991" s="4">
        <v>23282</v>
      </c>
      <c r="KT991" s="4">
        <v>8027</v>
      </c>
      <c r="KU991" s="4">
        <v>80.05</v>
      </c>
      <c r="KV991" s="4">
        <v>-8.7000000000000028</v>
      </c>
      <c r="KW991" s="4">
        <v>2573</v>
      </c>
      <c r="KX991" s="4">
        <v>108</v>
      </c>
      <c r="KY991" s="4">
        <v>107.8</v>
      </c>
      <c r="KZ991" s="4">
        <v>-8.25</v>
      </c>
      <c r="LA991" s="4">
        <v>3227</v>
      </c>
      <c r="LB991" s="4">
        <v>2006</v>
      </c>
      <c r="LC991" s="4">
        <v>100.4</v>
      </c>
      <c r="LD991" s="4">
        <v>-9.5499999999999972</v>
      </c>
    </row>
    <row r="992" spans="1:316" x14ac:dyDescent="0.25">
      <c r="A992" s="171">
        <v>44070.631242939817</v>
      </c>
      <c r="B992" s="172">
        <v>0.62986111111111109</v>
      </c>
      <c r="C992" s="4">
        <v>11567.5</v>
      </c>
      <c r="D992" s="4">
        <v>11550</v>
      </c>
      <c r="E992" s="173">
        <v>-17.450000000000014</v>
      </c>
      <c r="F992" s="173">
        <v>-25.400000000000002</v>
      </c>
      <c r="G992" s="173">
        <v>313.89999999999998</v>
      </c>
      <c r="H992" s="173">
        <v>1536.6</v>
      </c>
      <c r="I992" s="173">
        <v>-3321.45</v>
      </c>
      <c r="J992" s="173">
        <v>4858.0499999999993</v>
      </c>
      <c r="K992" s="127">
        <v>14.11</v>
      </c>
      <c r="L992" s="127">
        <v>18.350000000000001</v>
      </c>
      <c r="M992" s="127">
        <v>-1.6100000000000012</v>
      </c>
      <c r="N992" s="127">
        <v>0.56000000000000227</v>
      </c>
      <c r="O992" s="127">
        <v>0.35141842979529897</v>
      </c>
      <c r="P992" s="127">
        <v>0.76950855132203655</v>
      </c>
      <c r="Q992" s="127">
        <v>1.1981190900149778</v>
      </c>
      <c r="R992" s="4">
        <v>77275</v>
      </c>
      <c r="S992" s="4">
        <v>62665</v>
      </c>
      <c r="T992" s="173">
        <v>11581.016666666668</v>
      </c>
      <c r="U992" s="173">
        <v>-2.3999999999978172</v>
      </c>
      <c r="V992" s="4">
        <v>222745</v>
      </c>
      <c r="W992" s="4">
        <v>-158402</v>
      </c>
      <c r="X992" s="173">
        <v>13.516666666668243</v>
      </c>
      <c r="Y992" s="173">
        <v>-71329</v>
      </c>
      <c r="Z992" s="173">
        <v>64941</v>
      </c>
      <c r="AA992" s="173">
        <v>-6388</v>
      </c>
      <c r="AB992" s="4">
        <v>-14610</v>
      </c>
      <c r="AC992" s="4">
        <v>6859</v>
      </c>
      <c r="AD992" s="176" t="e">
        <v>#REF!</v>
      </c>
      <c r="AI992" s="127"/>
      <c r="AJ992" s="127"/>
      <c r="AK992" s="4">
        <v>0</v>
      </c>
      <c r="AL992" s="178">
        <v>11500</v>
      </c>
      <c r="AM992" s="178">
        <v>11600</v>
      </c>
      <c r="AN992" s="178">
        <v>11400</v>
      </c>
      <c r="AO992" s="178">
        <v>12000</v>
      </c>
      <c r="AY992" s="4">
        <v>15.701650943396226</v>
      </c>
      <c r="AZ992" s="4">
        <v>139.42857142857142</v>
      </c>
      <c r="BA992" s="4">
        <v>23.609625668449198</v>
      </c>
      <c r="BB992" s="4">
        <v>26.215686274509803</v>
      </c>
      <c r="BC992" s="4">
        <v>12.923718712753278</v>
      </c>
      <c r="BD992" s="4">
        <v>55.078947368421055</v>
      </c>
      <c r="BE992" s="4">
        <v>6.9614989733059547</v>
      </c>
      <c r="BF992" s="4">
        <v>15.857142857142858</v>
      </c>
      <c r="BG992" s="4">
        <v>3.5169391538850499</v>
      </c>
      <c r="BH992" s="4">
        <v>2.6105660377358491</v>
      </c>
      <c r="BI992" s="4">
        <v>1</v>
      </c>
      <c r="BJ992" s="4">
        <v>0</v>
      </c>
      <c r="BK992" s="4">
        <v>1575</v>
      </c>
      <c r="BL992" s="4">
        <v>29.099999999999909</v>
      </c>
      <c r="BM992" s="4">
        <v>6149</v>
      </c>
      <c r="BN992" s="4">
        <v>4565</v>
      </c>
      <c r="BO992" s="4">
        <v>2.6</v>
      </c>
      <c r="BP992" s="4">
        <v>-0.69999999999999973</v>
      </c>
      <c r="BQ992" s="4">
        <v>0</v>
      </c>
      <c r="BR992" s="4">
        <v>0</v>
      </c>
      <c r="BS992" s="4">
        <v>0</v>
      </c>
      <c r="BT992" s="4">
        <v>0</v>
      </c>
      <c r="BU992" s="4">
        <v>56</v>
      </c>
      <c r="BV992" s="4">
        <v>0</v>
      </c>
      <c r="BW992" s="4">
        <v>0</v>
      </c>
      <c r="BX992" s="4">
        <v>0</v>
      </c>
      <c r="BY992" s="4">
        <v>22</v>
      </c>
      <c r="BZ992" s="4">
        <v>20</v>
      </c>
      <c r="CA992" s="4">
        <v>1475</v>
      </c>
      <c r="CB992" s="4">
        <v>105</v>
      </c>
      <c r="CC992" s="4">
        <v>221</v>
      </c>
      <c r="CD992" s="4">
        <v>216</v>
      </c>
      <c r="CE992" s="4">
        <v>2.85</v>
      </c>
      <c r="CF992" s="4">
        <v>-1.65</v>
      </c>
      <c r="CG992" s="4">
        <v>0</v>
      </c>
      <c r="CH992" s="4">
        <v>0</v>
      </c>
      <c r="CI992" s="4">
        <v>0</v>
      </c>
      <c r="CJ992" s="4">
        <v>0</v>
      </c>
      <c r="CK992" s="4">
        <v>0</v>
      </c>
      <c r="CL992" s="4">
        <v>0</v>
      </c>
      <c r="CM992" s="4">
        <v>0</v>
      </c>
      <c r="CN992" s="4">
        <v>0</v>
      </c>
      <c r="CO992" s="4">
        <v>0</v>
      </c>
      <c r="CP992" s="4">
        <v>0</v>
      </c>
      <c r="CQ992" s="4">
        <v>1384</v>
      </c>
      <c r="CR992" s="4">
        <v>526.79999999999995</v>
      </c>
      <c r="CS992" s="4">
        <v>1207</v>
      </c>
      <c r="CT992" s="4">
        <v>512</v>
      </c>
      <c r="CU992" s="4">
        <v>3.15</v>
      </c>
      <c r="CV992" s="4">
        <v>-0.64999999999999991</v>
      </c>
      <c r="CW992" s="4">
        <v>0</v>
      </c>
      <c r="CX992" s="4">
        <v>0</v>
      </c>
      <c r="CY992" s="4">
        <v>0</v>
      </c>
      <c r="CZ992" s="4">
        <v>0</v>
      </c>
      <c r="DA992" s="4">
        <v>28</v>
      </c>
      <c r="DB992" s="4">
        <v>0</v>
      </c>
      <c r="DC992" s="4">
        <v>0</v>
      </c>
      <c r="DD992" s="4">
        <v>0</v>
      </c>
      <c r="DE992" s="4">
        <v>28</v>
      </c>
      <c r="DF992" s="4">
        <v>1</v>
      </c>
      <c r="DG992" s="4">
        <v>1290</v>
      </c>
      <c r="DH992" s="4">
        <v>36.75</v>
      </c>
      <c r="DI992" s="4">
        <v>1575</v>
      </c>
      <c r="DJ992" s="4">
        <v>429</v>
      </c>
      <c r="DK992" s="4">
        <v>3.5</v>
      </c>
      <c r="DL992" s="4">
        <v>-0.79999999999999982</v>
      </c>
      <c r="DM992" s="4">
        <v>0</v>
      </c>
      <c r="DN992" s="4">
        <v>0</v>
      </c>
      <c r="DO992" s="4">
        <v>0</v>
      </c>
      <c r="DP992" s="4">
        <v>0</v>
      </c>
      <c r="DQ992" s="4">
        <v>1</v>
      </c>
      <c r="DR992" s="4">
        <v>0</v>
      </c>
      <c r="DS992" s="4">
        <v>4.8</v>
      </c>
      <c r="DT992" s="4">
        <v>-0.20000000000000018</v>
      </c>
      <c r="DU992" s="4">
        <v>1</v>
      </c>
      <c r="DV992" s="4">
        <v>0</v>
      </c>
      <c r="DW992" s="4">
        <v>0</v>
      </c>
      <c r="DX992" s="4">
        <v>0</v>
      </c>
      <c r="DY992" s="4">
        <v>3126</v>
      </c>
      <c r="DZ992" s="4">
        <v>1220</v>
      </c>
      <c r="EA992" s="4">
        <v>3.95</v>
      </c>
      <c r="EB992" s="4">
        <v>-0.89999999999999947</v>
      </c>
      <c r="EC992" s="4">
        <v>0</v>
      </c>
      <c r="ED992" s="4">
        <v>0</v>
      </c>
      <c r="EE992" s="4">
        <v>0</v>
      </c>
      <c r="EF992" s="4">
        <v>0</v>
      </c>
      <c r="EG992" s="4">
        <v>7</v>
      </c>
      <c r="EH992" s="4">
        <v>2</v>
      </c>
      <c r="EI992" s="4">
        <v>5.25</v>
      </c>
      <c r="EJ992" s="4">
        <v>-0.40000000000000036</v>
      </c>
      <c r="EK992" s="4">
        <v>66</v>
      </c>
      <c r="EL992" s="4">
        <v>56</v>
      </c>
      <c r="EM992" s="4">
        <v>1064.2</v>
      </c>
      <c r="EN992" s="4">
        <v>27.049999999999955</v>
      </c>
      <c r="EO992" s="4">
        <v>16389</v>
      </c>
      <c r="EP992" s="4">
        <v>7152</v>
      </c>
      <c r="EQ992" s="4">
        <v>4.75</v>
      </c>
      <c r="ER992" s="4">
        <v>-0.84999999999999964</v>
      </c>
      <c r="ES992" s="4">
        <v>0</v>
      </c>
      <c r="ET992" s="4">
        <v>0</v>
      </c>
      <c r="EU992" s="4">
        <v>0</v>
      </c>
      <c r="EV992" s="4">
        <v>0</v>
      </c>
      <c r="EW992" s="4">
        <v>27</v>
      </c>
      <c r="EX992" s="4">
        <v>23</v>
      </c>
      <c r="EY992" s="4">
        <v>4.9000000000000004</v>
      </c>
      <c r="EZ992" s="4">
        <v>-3.3499999999999996</v>
      </c>
      <c r="FA992" s="4">
        <v>24</v>
      </c>
      <c r="FB992" s="4">
        <v>1</v>
      </c>
      <c r="FC992" s="4">
        <v>970</v>
      </c>
      <c r="FD992" s="4">
        <v>75.299999999999955</v>
      </c>
      <c r="FE992" s="4">
        <v>3591</v>
      </c>
      <c r="FF992" s="4">
        <v>1161</v>
      </c>
      <c r="FG992" s="4">
        <v>5.5</v>
      </c>
      <c r="FH992" s="4">
        <v>-0.54999999999999982</v>
      </c>
      <c r="FI992" s="4">
        <v>0</v>
      </c>
      <c r="FJ992" s="4">
        <v>0</v>
      </c>
      <c r="FK992" s="4">
        <v>0</v>
      </c>
      <c r="FL992" s="4">
        <v>0</v>
      </c>
      <c r="FM992" s="4">
        <v>5</v>
      </c>
      <c r="FN992" s="4">
        <v>5</v>
      </c>
      <c r="FO992" s="4">
        <v>6.85</v>
      </c>
      <c r="FP992" s="4">
        <v>-629.04999999999995</v>
      </c>
      <c r="FQ992" s="4">
        <v>7</v>
      </c>
      <c r="FR992" s="4">
        <v>6</v>
      </c>
      <c r="FS992" s="4">
        <v>872.25</v>
      </c>
      <c r="FT992" s="4">
        <v>142.14999999999998</v>
      </c>
      <c r="FU992" s="4">
        <v>13223</v>
      </c>
      <c r="FV992" s="4">
        <v>3607</v>
      </c>
      <c r="FW992" s="4">
        <v>6.4</v>
      </c>
      <c r="FX992" s="4">
        <v>-0.79999999999999982</v>
      </c>
      <c r="FY992" s="4">
        <v>0</v>
      </c>
      <c r="FZ992" s="4">
        <v>0</v>
      </c>
      <c r="GA992" s="4">
        <v>0</v>
      </c>
      <c r="GB992" s="4">
        <v>0</v>
      </c>
      <c r="GC992" s="4">
        <v>266</v>
      </c>
      <c r="GD992" s="4">
        <v>258</v>
      </c>
      <c r="GE992" s="4">
        <v>6.55</v>
      </c>
      <c r="GF992" s="4">
        <v>-1.0499999999999998</v>
      </c>
      <c r="GG992" s="4">
        <v>315</v>
      </c>
      <c r="GH992" s="4">
        <v>9</v>
      </c>
      <c r="GI992" s="4">
        <v>770</v>
      </c>
      <c r="GJ992" s="4">
        <v>7.6499999999999773</v>
      </c>
      <c r="GK992" s="4">
        <v>8080</v>
      </c>
      <c r="GL992" s="4">
        <v>3049</v>
      </c>
      <c r="GM992" s="4">
        <v>7.25</v>
      </c>
      <c r="GN992" s="4">
        <v>-0.75</v>
      </c>
      <c r="GO992" s="4">
        <v>0</v>
      </c>
      <c r="GP992" s="4">
        <v>0</v>
      </c>
      <c r="GQ992" s="4">
        <v>0</v>
      </c>
      <c r="GR992" s="4">
        <v>0</v>
      </c>
      <c r="GS992" s="4">
        <v>464</v>
      </c>
      <c r="GT992" s="4">
        <v>291</v>
      </c>
      <c r="GU992" s="4">
        <v>8</v>
      </c>
      <c r="GV992" s="4">
        <v>-0.5</v>
      </c>
      <c r="GW992" s="4">
        <v>250</v>
      </c>
      <c r="GX992" s="4">
        <v>65</v>
      </c>
      <c r="GY992" s="4">
        <v>674.1</v>
      </c>
      <c r="GZ992" s="4">
        <v>10.899999999999977</v>
      </c>
      <c r="HA992" s="4">
        <v>7583</v>
      </c>
      <c r="HB992" s="4">
        <v>914</v>
      </c>
      <c r="HC992" s="4">
        <v>8.6999999999999993</v>
      </c>
      <c r="HD992" s="4">
        <v>-0.30000000000000071</v>
      </c>
      <c r="HE992" s="4">
        <v>1</v>
      </c>
      <c r="HF992" s="4">
        <v>1</v>
      </c>
      <c r="HG992" s="4">
        <v>634.79999999999995</v>
      </c>
      <c r="HH992" s="4">
        <v>139.54999999999995</v>
      </c>
      <c r="HI992" s="4">
        <v>672</v>
      </c>
      <c r="HJ992" s="4">
        <v>483</v>
      </c>
      <c r="HK992" s="4">
        <v>9.5500000000000007</v>
      </c>
      <c r="HL992" s="4">
        <v>-9.9999999999999645E-2</v>
      </c>
      <c r="HM992" s="4">
        <v>848</v>
      </c>
      <c r="HN992" s="4">
        <v>397</v>
      </c>
      <c r="HO992" s="4">
        <v>576</v>
      </c>
      <c r="HP992" s="4">
        <v>10.649999999999977</v>
      </c>
      <c r="HQ992" s="4">
        <v>13315</v>
      </c>
      <c r="HR992" s="4">
        <v>518</v>
      </c>
      <c r="HS992" s="4">
        <v>11</v>
      </c>
      <c r="HT992" s="4">
        <v>-9.9999999999999645E-2</v>
      </c>
      <c r="HU992" s="4">
        <v>7</v>
      </c>
      <c r="HV992" s="4">
        <v>4</v>
      </c>
      <c r="HW992" s="4">
        <v>550</v>
      </c>
      <c r="HX992" s="4">
        <v>32.5</v>
      </c>
      <c r="HY992" s="4">
        <v>976</v>
      </c>
      <c r="HZ992" s="4">
        <v>793</v>
      </c>
      <c r="IA992" s="4">
        <v>12.4</v>
      </c>
      <c r="IB992" s="4">
        <v>-0.44999999999999929</v>
      </c>
      <c r="IC992" s="4">
        <v>374</v>
      </c>
      <c r="ID992" s="4">
        <v>119</v>
      </c>
      <c r="IE992" s="4">
        <v>481.55</v>
      </c>
      <c r="IF992" s="4">
        <v>12.150000000000034</v>
      </c>
      <c r="IG992" s="4">
        <v>8830</v>
      </c>
      <c r="IH992" s="4">
        <v>-1138</v>
      </c>
      <c r="II992" s="4">
        <v>14.65</v>
      </c>
      <c r="IJ992" s="4">
        <v>-0.84999999999999964</v>
      </c>
      <c r="IK992" s="4">
        <v>51</v>
      </c>
      <c r="IL992" s="4">
        <v>25</v>
      </c>
      <c r="IM992" s="4">
        <v>434</v>
      </c>
      <c r="IN992" s="4">
        <v>7</v>
      </c>
      <c r="IO992" s="4">
        <v>1337</v>
      </c>
      <c r="IP992" s="4">
        <v>555</v>
      </c>
      <c r="IQ992" s="4">
        <v>17.25</v>
      </c>
      <c r="IR992" s="4">
        <v>-1.8999999999999986</v>
      </c>
      <c r="IS992" s="4">
        <v>839</v>
      </c>
      <c r="IT992" s="4">
        <v>228</v>
      </c>
      <c r="IU992" s="4">
        <v>387</v>
      </c>
      <c r="IV992" s="4">
        <v>7.5500000000000114</v>
      </c>
      <c r="IW992" s="4">
        <v>10843</v>
      </c>
      <c r="IX992" s="4">
        <v>1812</v>
      </c>
      <c r="IY992" s="4">
        <v>20.8</v>
      </c>
      <c r="IZ992" s="4">
        <v>-2.5999999999999979</v>
      </c>
      <c r="JA992" s="4">
        <v>38</v>
      </c>
      <c r="JB992" s="4">
        <v>13</v>
      </c>
      <c r="JC992" s="4">
        <v>341.6</v>
      </c>
      <c r="JD992" s="4">
        <v>8.6500000000000341</v>
      </c>
      <c r="JE992" s="4">
        <v>2093</v>
      </c>
      <c r="JF992" s="4">
        <v>1154</v>
      </c>
      <c r="JG992" s="4">
        <v>25.2</v>
      </c>
      <c r="JH992" s="4">
        <v>-3.6000000000000014</v>
      </c>
      <c r="JI992" s="4">
        <v>1948</v>
      </c>
      <c r="JJ992" s="4">
        <v>774</v>
      </c>
      <c r="JK992" s="4">
        <v>297</v>
      </c>
      <c r="JL992" s="4">
        <v>6.8000000000000114</v>
      </c>
      <c r="JM992" s="4">
        <v>13561</v>
      </c>
      <c r="JN992" s="4">
        <v>5688</v>
      </c>
      <c r="JO992" s="4">
        <v>31.35</v>
      </c>
      <c r="JP992" s="4">
        <v>-4.6000000000000014</v>
      </c>
      <c r="JQ992" s="5">
        <v>252</v>
      </c>
      <c r="JR992" s="4">
        <v>-133</v>
      </c>
      <c r="JS992" s="4">
        <v>258.95</v>
      </c>
      <c r="JT992" s="4">
        <v>7.5999999999999943</v>
      </c>
      <c r="JU992" s="4">
        <v>3996</v>
      </c>
      <c r="JV992" s="4">
        <v>972</v>
      </c>
      <c r="JW992" s="4">
        <v>38.6</v>
      </c>
      <c r="JX992" s="4">
        <v>-5.8999999999999986</v>
      </c>
      <c r="JY992" s="4">
        <v>5933</v>
      </c>
      <c r="JZ992" s="4">
        <v>651</v>
      </c>
      <c r="KA992" s="4">
        <v>215.3</v>
      </c>
      <c r="KB992" s="4">
        <v>2.9000000000000057</v>
      </c>
      <c r="KC992" s="4">
        <v>20866</v>
      </c>
      <c r="KD992" s="4">
        <v>4539</v>
      </c>
      <c r="KE992" s="4">
        <v>48.8</v>
      </c>
      <c r="KF992" s="4">
        <v>-7.7000000000000028</v>
      </c>
      <c r="KG992" s="4">
        <v>1325</v>
      </c>
      <c r="KH992" s="4">
        <v>594</v>
      </c>
      <c r="KI992" s="4">
        <v>178.35</v>
      </c>
      <c r="KJ992" s="4">
        <v>0.5</v>
      </c>
      <c r="KK992" s="4">
        <v>3459</v>
      </c>
      <c r="KL992" s="4">
        <v>777</v>
      </c>
      <c r="KM992" s="4">
        <v>61.6</v>
      </c>
      <c r="KN992" s="4">
        <v>-9.4999999999999929</v>
      </c>
      <c r="KO992" s="4">
        <v>14896</v>
      </c>
      <c r="KP992" s="4">
        <v>14</v>
      </c>
      <c r="KQ992" s="4">
        <v>144.1</v>
      </c>
      <c r="KR992" s="4">
        <v>-1.1500000000000057</v>
      </c>
      <c r="KS992" s="4">
        <v>22947</v>
      </c>
      <c r="KT992" s="4">
        <v>7692</v>
      </c>
      <c r="KU992" s="4">
        <v>77.400000000000006</v>
      </c>
      <c r="KV992" s="4">
        <v>-11.349999999999994</v>
      </c>
      <c r="KW992" s="4">
        <v>2451</v>
      </c>
      <c r="KX992" s="4">
        <v>-14</v>
      </c>
      <c r="KY992" s="4">
        <v>113.05</v>
      </c>
      <c r="KZ992" s="4">
        <v>-3</v>
      </c>
      <c r="LA992" s="4">
        <v>3235</v>
      </c>
      <c r="LB992" s="4">
        <v>2014</v>
      </c>
      <c r="LC992" s="4">
        <v>96.55</v>
      </c>
      <c r="LD992" s="4">
        <v>-13.400000000000006</v>
      </c>
    </row>
    <row r="993" spans="1:316" x14ac:dyDescent="0.25">
      <c r="A993" s="171">
        <v>44070.630245486114</v>
      </c>
      <c r="B993" s="172">
        <v>0.62916666666666665</v>
      </c>
      <c r="C993" s="4">
        <v>11569.85</v>
      </c>
      <c r="D993" s="4">
        <v>11550</v>
      </c>
      <c r="E993" s="173">
        <v>-11.799999999999988</v>
      </c>
      <c r="F993" s="173">
        <v>-28.450000000000006</v>
      </c>
      <c r="G993" s="173">
        <v>313.89999999999998</v>
      </c>
      <c r="H993" s="173">
        <v>1561.5</v>
      </c>
      <c r="I993" s="173">
        <v>-3338.0499999999997</v>
      </c>
      <c r="J993" s="173">
        <v>4899.5499999999993</v>
      </c>
      <c r="K993" s="127">
        <v>14.11</v>
      </c>
      <c r="L993" s="127">
        <v>18.350000000000001</v>
      </c>
      <c r="M993" s="127">
        <v>-1.6100000000000012</v>
      </c>
      <c r="N993" s="127">
        <v>0.56000000000000227</v>
      </c>
      <c r="O993" s="127">
        <v>0.34152998940449708</v>
      </c>
      <c r="P993" s="127">
        <v>0.77419101368845977</v>
      </c>
      <c r="Q993" s="127">
        <v>1.1923540387156961</v>
      </c>
      <c r="R993" s="4">
        <v>76068</v>
      </c>
      <c r="S993" s="4">
        <v>60329</v>
      </c>
      <c r="T993" s="173">
        <v>11583.416666666666</v>
      </c>
      <c r="U993" s="173">
        <v>2.7333333333317569</v>
      </c>
      <c r="V993" s="4">
        <v>222745</v>
      </c>
      <c r="W993" s="4">
        <v>-157405</v>
      </c>
      <c r="X993" s="173">
        <v>13.566666666665697</v>
      </c>
      <c r="Y993" s="173">
        <v>-70476</v>
      </c>
      <c r="Z993" s="173">
        <v>62851</v>
      </c>
      <c r="AA993" s="173">
        <v>-7625</v>
      </c>
      <c r="AB993" s="4">
        <v>-15739</v>
      </c>
      <c r="AC993" s="4">
        <v>6365</v>
      </c>
      <c r="AD993" s="176" t="e">
        <v>#REF!</v>
      </c>
      <c r="AI993" s="127"/>
      <c r="AJ993" s="127"/>
      <c r="AK993" s="4">
        <v>0</v>
      </c>
      <c r="AL993" s="178">
        <v>11500</v>
      </c>
      <c r="AM993" s="178">
        <v>11600</v>
      </c>
      <c r="AN993" s="178">
        <v>11400</v>
      </c>
      <c r="AO993" s="178">
        <v>12000</v>
      </c>
      <c r="AY993" s="4">
        <v>16.388190954773869</v>
      </c>
      <c r="AZ993" s="4">
        <v>139.42857142857142</v>
      </c>
      <c r="BA993" s="4">
        <v>23.532432432432433</v>
      </c>
      <c r="BB993" s="4">
        <v>24.176470588235293</v>
      </c>
      <c r="BC993" s="4">
        <v>12.897497020262216</v>
      </c>
      <c r="BD993" s="4">
        <v>52.60526315789474</v>
      </c>
      <c r="BE993" s="4">
        <v>7.2178590640129103</v>
      </c>
      <c r="BF993" s="4">
        <v>15.627450980392156</v>
      </c>
      <c r="BG993" s="4">
        <v>3.5449780182617516</v>
      </c>
      <c r="BH993" s="4">
        <v>2.5936555891238671</v>
      </c>
      <c r="BI993" s="4">
        <v>1</v>
      </c>
      <c r="BJ993" s="4">
        <v>0</v>
      </c>
      <c r="BK993" s="4">
        <v>1575</v>
      </c>
      <c r="BL993" s="4">
        <v>29.099999999999909</v>
      </c>
      <c r="BM993" s="4">
        <v>5932</v>
      </c>
      <c r="BN993" s="4">
        <v>4348</v>
      </c>
      <c r="BO993" s="4">
        <v>2.6</v>
      </c>
      <c r="BP993" s="4">
        <v>-0.69999999999999973</v>
      </c>
      <c r="BQ993" s="4">
        <v>0</v>
      </c>
      <c r="BR993" s="4">
        <v>0</v>
      </c>
      <c r="BS993" s="4">
        <v>0</v>
      </c>
      <c r="BT993" s="4">
        <v>0</v>
      </c>
      <c r="BU993" s="4">
        <v>56</v>
      </c>
      <c r="BV993" s="4">
        <v>0</v>
      </c>
      <c r="BW993" s="4">
        <v>0</v>
      </c>
      <c r="BX993" s="4">
        <v>0</v>
      </c>
      <c r="BY993" s="4">
        <v>22</v>
      </c>
      <c r="BZ993" s="4">
        <v>20</v>
      </c>
      <c r="CA993" s="4">
        <v>1475</v>
      </c>
      <c r="CB993" s="4">
        <v>105</v>
      </c>
      <c r="CC993" s="4">
        <v>197</v>
      </c>
      <c r="CD993" s="4">
        <v>192</v>
      </c>
      <c r="CE993" s="4">
        <v>2.8</v>
      </c>
      <c r="CF993" s="4">
        <v>-1.7000000000000002</v>
      </c>
      <c r="CG993" s="4">
        <v>0</v>
      </c>
      <c r="CH993" s="4">
        <v>0</v>
      </c>
      <c r="CI993" s="4">
        <v>0</v>
      </c>
      <c r="CJ993" s="4">
        <v>0</v>
      </c>
      <c r="CK993" s="4">
        <v>0</v>
      </c>
      <c r="CL993" s="4">
        <v>0</v>
      </c>
      <c r="CM993" s="4">
        <v>0</v>
      </c>
      <c r="CN993" s="4">
        <v>0</v>
      </c>
      <c r="CO993" s="4">
        <v>0</v>
      </c>
      <c r="CP993" s="4">
        <v>0</v>
      </c>
      <c r="CQ993" s="4">
        <v>1384</v>
      </c>
      <c r="CR993" s="4">
        <v>526.79999999999995</v>
      </c>
      <c r="CS993" s="4">
        <v>1197</v>
      </c>
      <c r="CT993" s="4">
        <v>502</v>
      </c>
      <c r="CU993" s="4">
        <v>3.25</v>
      </c>
      <c r="CV993" s="4">
        <v>-0.54999999999999982</v>
      </c>
      <c r="CW993" s="4">
        <v>0</v>
      </c>
      <c r="CX993" s="4">
        <v>0</v>
      </c>
      <c r="CY993" s="4">
        <v>0</v>
      </c>
      <c r="CZ993" s="4">
        <v>0</v>
      </c>
      <c r="DA993" s="4">
        <v>28</v>
      </c>
      <c r="DB993" s="4">
        <v>0</v>
      </c>
      <c r="DC993" s="4">
        <v>0</v>
      </c>
      <c r="DD993" s="4">
        <v>0</v>
      </c>
      <c r="DE993" s="4">
        <v>28</v>
      </c>
      <c r="DF993" s="4">
        <v>1</v>
      </c>
      <c r="DG993" s="4">
        <v>1290</v>
      </c>
      <c r="DH993" s="4">
        <v>36.75</v>
      </c>
      <c r="DI993" s="4">
        <v>1536</v>
      </c>
      <c r="DJ993" s="4">
        <v>390</v>
      </c>
      <c r="DK993" s="4">
        <v>3.4</v>
      </c>
      <c r="DL993" s="4">
        <v>-0.89999999999999991</v>
      </c>
      <c r="DM993" s="4">
        <v>0</v>
      </c>
      <c r="DN993" s="4">
        <v>0</v>
      </c>
      <c r="DO993" s="4">
        <v>0</v>
      </c>
      <c r="DP993" s="4">
        <v>0</v>
      </c>
      <c r="DQ993" s="4">
        <v>1</v>
      </c>
      <c r="DR993" s="4">
        <v>0</v>
      </c>
      <c r="DS993" s="4">
        <v>4.8</v>
      </c>
      <c r="DT993" s="4">
        <v>-0.20000000000000018</v>
      </c>
      <c r="DU993" s="4">
        <v>1</v>
      </c>
      <c r="DV993" s="4">
        <v>0</v>
      </c>
      <c r="DW993" s="4">
        <v>0</v>
      </c>
      <c r="DX993" s="4">
        <v>0</v>
      </c>
      <c r="DY993" s="4">
        <v>3038</v>
      </c>
      <c r="DZ993" s="4">
        <v>1132</v>
      </c>
      <c r="EA993" s="4">
        <v>3.9</v>
      </c>
      <c r="EB993" s="4">
        <v>-0.94999999999999973</v>
      </c>
      <c r="EC993" s="4">
        <v>0</v>
      </c>
      <c r="ED993" s="4">
        <v>0</v>
      </c>
      <c r="EE993" s="4">
        <v>0</v>
      </c>
      <c r="EF993" s="4">
        <v>0</v>
      </c>
      <c r="EG993" s="4">
        <v>7</v>
      </c>
      <c r="EH993" s="4">
        <v>2</v>
      </c>
      <c r="EI993" s="4">
        <v>5.25</v>
      </c>
      <c r="EJ993" s="4">
        <v>-0.40000000000000036</v>
      </c>
      <c r="EK993" s="4">
        <v>66</v>
      </c>
      <c r="EL993" s="4">
        <v>56</v>
      </c>
      <c r="EM993" s="4">
        <v>1064.2</v>
      </c>
      <c r="EN993" s="4">
        <v>27.049999999999955</v>
      </c>
      <c r="EO993" s="4">
        <v>16285</v>
      </c>
      <c r="EP993" s="4">
        <v>7048</v>
      </c>
      <c r="EQ993" s="4">
        <v>4.5999999999999996</v>
      </c>
      <c r="ER993" s="4">
        <v>-1</v>
      </c>
      <c r="ES993" s="4">
        <v>0</v>
      </c>
      <c r="ET993" s="4">
        <v>0</v>
      </c>
      <c r="EU993" s="4">
        <v>0</v>
      </c>
      <c r="EV993" s="4">
        <v>0</v>
      </c>
      <c r="EW993" s="4">
        <v>27</v>
      </c>
      <c r="EX993" s="4">
        <v>23</v>
      </c>
      <c r="EY993" s="4">
        <v>4.9000000000000004</v>
      </c>
      <c r="EZ993" s="4">
        <v>-3.3499999999999996</v>
      </c>
      <c r="FA993" s="4">
        <v>24</v>
      </c>
      <c r="FB993" s="4">
        <v>1</v>
      </c>
      <c r="FC993" s="4">
        <v>970</v>
      </c>
      <c r="FD993" s="4">
        <v>75.299999999999955</v>
      </c>
      <c r="FE993" s="4">
        <v>3516</v>
      </c>
      <c r="FF993" s="4">
        <v>1086</v>
      </c>
      <c r="FG993" s="4">
        <v>5.2</v>
      </c>
      <c r="FH993" s="4">
        <v>-0.84999999999999964</v>
      </c>
      <c r="FI993" s="4">
        <v>0</v>
      </c>
      <c r="FJ993" s="4">
        <v>0</v>
      </c>
      <c r="FK993" s="4">
        <v>0</v>
      </c>
      <c r="FL993" s="4">
        <v>0</v>
      </c>
      <c r="FM993" s="4">
        <v>5</v>
      </c>
      <c r="FN993" s="4">
        <v>5</v>
      </c>
      <c r="FO993" s="4">
        <v>6.85</v>
      </c>
      <c r="FP993" s="4">
        <v>-629.04999999999995</v>
      </c>
      <c r="FQ993" s="4">
        <v>7</v>
      </c>
      <c r="FR993" s="4">
        <v>6</v>
      </c>
      <c r="FS993" s="4">
        <v>872.25</v>
      </c>
      <c r="FT993" s="4">
        <v>142.14999999999998</v>
      </c>
      <c r="FU993" s="4">
        <v>12869</v>
      </c>
      <c r="FV993" s="4">
        <v>3253</v>
      </c>
      <c r="FW993" s="4">
        <v>6.25</v>
      </c>
      <c r="FX993" s="4">
        <v>-0.95000000000000018</v>
      </c>
      <c r="FY993" s="4">
        <v>0</v>
      </c>
      <c r="FZ993" s="4">
        <v>0</v>
      </c>
      <c r="GA993" s="4">
        <v>0</v>
      </c>
      <c r="GB993" s="4">
        <v>0</v>
      </c>
      <c r="GC993" s="4">
        <v>266</v>
      </c>
      <c r="GD993" s="4">
        <v>258</v>
      </c>
      <c r="GE993" s="4">
        <v>6.75</v>
      </c>
      <c r="GF993" s="4">
        <v>-0.84999999999999964</v>
      </c>
      <c r="GG993" s="4">
        <v>315</v>
      </c>
      <c r="GH993" s="4">
        <v>9</v>
      </c>
      <c r="GI993" s="4">
        <v>770</v>
      </c>
      <c r="GJ993" s="4">
        <v>7.6499999999999773</v>
      </c>
      <c r="GK993" s="4">
        <v>7950</v>
      </c>
      <c r="GL993" s="4">
        <v>2919</v>
      </c>
      <c r="GM993" s="4">
        <v>7.15</v>
      </c>
      <c r="GN993" s="4">
        <v>-0.84999999999999964</v>
      </c>
      <c r="GO993" s="4">
        <v>0</v>
      </c>
      <c r="GP993" s="4">
        <v>0</v>
      </c>
      <c r="GQ993" s="4">
        <v>0</v>
      </c>
      <c r="GR993" s="4">
        <v>0</v>
      </c>
      <c r="GS993" s="4">
        <v>441</v>
      </c>
      <c r="GT993" s="4">
        <v>268</v>
      </c>
      <c r="GU993" s="4">
        <v>8.0500000000000007</v>
      </c>
      <c r="GV993" s="4">
        <v>-0.44999999999999929</v>
      </c>
      <c r="GW993" s="4">
        <v>250</v>
      </c>
      <c r="GX993" s="4">
        <v>65</v>
      </c>
      <c r="GY993" s="4">
        <v>674.1</v>
      </c>
      <c r="GZ993" s="4">
        <v>10.899999999999977</v>
      </c>
      <c r="HA993" s="4">
        <v>7529</v>
      </c>
      <c r="HB993" s="4">
        <v>860</v>
      </c>
      <c r="HC993" s="4">
        <v>8.5500000000000007</v>
      </c>
      <c r="HD993" s="4">
        <v>-0.44999999999999929</v>
      </c>
      <c r="HE993" s="4">
        <v>1</v>
      </c>
      <c r="HF993" s="4">
        <v>1</v>
      </c>
      <c r="HG993" s="4">
        <v>634.79999999999995</v>
      </c>
      <c r="HH993" s="4">
        <v>139.54999999999995</v>
      </c>
      <c r="HI993" s="4">
        <v>672</v>
      </c>
      <c r="HJ993" s="4">
        <v>483</v>
      </c>
      <c r="HK993" s="4">
        <v>9.5500000000000007</v>
      </c>
      <c r="HL993" s="4">
        <v>-9.9999999999999645E-2</v>
      </c>
      <c r="HM993" s="4">
        <v>796</v>
      </c>
      <c r="HN993" s="4">
        <v>345</v>
      </c>
      <c r="HO993" s="4">
        <v>578.95000000000005</v>
      </c>
      <c r="HP993" s="4">
        <v>13.600000000000023</v>
      </c>
      <c r="HQ993" s="4">
        <v>13045</v>
      </c>
      <c r="HR993" s="4">
        <v>248</v>
      </c>
      <c r="HS993" s="4">
        <v>10.8</v>
      </c>
      <c r="HT993" s="4">
        <v>-0.29999999999999893</v>
      </c>
      <c r="HU993" s="4">
        <v>7</v>
      </c>
      <c r="HV993" s="4">
        <v>4</v>
      </c>
      <c r="HW993" s="4">
        <v>550</v>
      </c>
      <c r="HX993" s="4">
        <v>32.5</v>
      </c>
      <c r="HY993" s="4">
        <v>976</v>
      </c>
      <c r="HZ993" s="4">
        <v>793</v>
      </c>
      <c r="IA993" s="4">
        <v>12.35</v>
      </c>
      <c r="IB993" s="4">
        <v>-0.5</v>
      </c>
      <c r="IC993" s="4">
        <v>370</v>
      </c>
      <c r="ID993" s="4">
        <v>115</v>
      </c>
      <c r="IE993" s="4">
        <v>481.55</v>
      </c>
      <c r="IF993" s="4">
        <v>12.150000000000034</v>
      </c>
      <c r="IG993" s="4">
        <v>8707</v>
      </c>
      <c r="IH993" s="4">
        <v>-1261</v>
      </c>
      <c r="II993" s="4">
        <v>14.4</v>
      </c>
      <c r="IJ993" s="4">
        <v>-1.0999999999999996</v>
      </c>
      <c r="IK993" s="4">
        <v>51</v>
      </c>
      <c r="IL993" s="4">
        <v>25</v>
      </c>
      <c r="IM993" s="4">
        <v>437</v>
      </c>
      <c r="IN993" s="4">
        <v>10</v>
      </c>
      <c r="IO993" s="4">
        <v>1233</v>
      </c>
      <c r="IP993" s="4">
        <v>451</v>
      </c>
      <c r="IQ993" s="4">
        <v>17.2</v>
      </c>
      <c r="IR993" s="4">
        <v>-1.9499999999999993</v>
      </c>
      <c r="IS993" s="4">
        <v>839</v>
      </c>
      <c r="IT993" s="4">
        <v>228</v>
      </c>
      <c r="IU993" s="4">
        <v>390.35</v>
      </c>
      <c r="IV993" s="4">
        <v>10.900000000000034</v>
      </c>
      <c r="IW993" s="4">
        <v>10821</v>
      </c>
      <c r="IX993" s="4">
        <v>1790</v>
      </c>
      <c r="IY993" s="4">
        <v>20.5</v>
      </c>
      <c r="IZ993" s="4">
        <v>-2.8999999999999986</v>
      </c>
      <c r="JA993" s="4">
        <v>38</v>
      </c>
      <c r="JB993" s="4">
        <v>13</v>
      </c>
      <c r="JC993" s="4">
        <v>341.6</v>
      </c>
      <c r="JD993" s="4">
        <v>8.6500000000000341</v>
      </c>
      <c r="JE993" s="4">
        <v>1999</v>
      </c>
      <c r="JF993" s="4">
        <v>1060</v>
      </c>
      <c r="JG993" s="4">
        <v>25</v>
      </c>
      <c r="JH993" s="4">
        <v>-3.8000000000000007</v>
      </c>
      <c r="JI993" s="4">
        <v>1859</v>
      </c>
      <c r="JJ993" s="4">
        <v>685</v>
      </c>
      <c r="JK993" s="4">
        <v>301.45</v>
      </c>
      <c r="JL993" s="4">
        <v>11.25</v>
      </c>
      <c r="JM993" s="4">
        <v>13418</v>
      </c>
      <c r="JN993" s="4">
        <v>5545</v>
      </c>
      <c r="JO993" s="4">
        <v>30.9</v>
      </c>
      <c r="JP993" s="4">
        <v>-5.0500000000000043</v>
      </c>
      <c r="JQ993" s="5">
        <v>255</v>
      </c>
      <c r="JR993" s="4">
        <v>-130</v>
      </c>
      <c r="JS993" s="4">
        <v>255</v>
      </c>
      <c r="JT993" s="4">
        <v>3.6500000000000057</v>
      </c>
      <c r="JU993" s="4">
        <v>3985</v>
      </c>
      <c r="JV993" s="4">
        <v>961</v>
      </c>
      <c r="JW993" s="4">
        <v>38</v>
      </c>
      <c r="JX993" s="4">
        <v>-6.5</v>
      </c>
      <c r="JY993" s="4">
        <v>5914</v>
      </c>
      <c r="JZ993" s="4">
        <v>632</v>
      </c>
      <c r="KA993" s="4">
        <v>218</v>
      </c>
      <c r="KB993" s="4">
        <v>5.5999999999999943</v>
      </c>
      <c r="KC993" s="4">
        <v>20965</v>
      </c>
      <c r="KD993" s="4">
        <v>4638</v>
      </c>
      <c r="KE993" s="4">
        <v>48</v>
      </c>
      <c r="KF993" s="4">
        <v>-8.5</v>
      </c>
      <c r="KG993" s="4">
        <v>1324</v>
      </c>
      <c r="KH993" s="4">
        <v>593</v>
      </c>
      <c r="KI993" s="4">
        <v>181.3</v>
      </c>
      <c r="KJ993" s="4">
        <v>3.4500000000000171</v>
      </c>
      <c r="KK993" s="4">
        <v>3434</v>
      </c>
      <c r="KL993" s="4">
        <v>752</v>
      </c>
      <c r="KM993" s="4">
        <v>60.9</v>
      </c>
      <c r="KN993" s="4">
        <v>-10.199999999999996</v>
      </c>
      <c r="KO993" s="4">
        <v>14887</v>
      </c>
      <c r="KP993" s="4">
        <v>5</v>
      </c>
      <c r="KQ993" s="4">
        <v>146.30000000000001</v>
      </c>
      <c r="KR993" s="4">
        <v>1.0500000000000114</v>
      </c>
      <c r="KS993" s="4">
        <v>22724</v>
      </c>
      <c r="KT993" s="4">
        <v>7469</v>
      </c>
      <c r="KU993" s="4">
        <v>76.099999999999994</v>
      </c>
      <c r="KV993" s="4">
        <v>-12.650000000000006</v>
      </c>
      <c r="KW993" s="4">
        <v>2434</v>
      </c>
      <c r="KX993" s="4">
        <v>-31</v>
      </c>
      <c r="KY993" s="4">
        <v>115.75</v>
      </c>
      <c r="KZ993" s="4">
        <v>-0.29999999999999716</v>
      </c>
      <c r="LA993" s="4">
        <v>3178</v>
      </c>
      <c r="LB993" s="4">
        <v>1957</v>
      </c>
      <c r="LC993" s="4">
        <v>95.25</v>
      </c>
      <c r="LD993" s="4">
        <v>-14.700000000000003</v>
      </c>
    </row>
    <row r="994" spans="1:316" x14ac:dyDescent="0.25">
      <c r="A994" s="171">
        <v>44070.629354282406</v>
      </c>
      <c r="B994" s="172">
        <v>0.62777777777777777</v>
      </c>
      <c r="C994" s="4">
        <v>11570.8</v>
      </c>
      <c r="D994" s="4">
        <v>11550</v>
      </c>
      <c r="E994" s="173">
        <v>-10.550000000000015</v>
      </c>
      <c r="F994" s="173">
        <v>-28.100000000000005</v>
      </c>
      <c r="G994" s="173">
        <v>313.89999999999998</v>
      </c>
      <c r="H994" s="173">
        <v>1556.0499999999997</v>
      </c>
      <c r="I994" s="173">
        <v>-3337.6999999999994</v>
      </c>
      <c r="J994" s="173">
        <v>4893.7499999999991</v>
      </c>
      <c r="K994" s="127">
        <v>14.11</v>
      </c>
      <c r="L994" s="127">
        <v>18.350000000000001</v>
      </c>
      <c r="M994" s="127">
        <v>-1.6100000000000012</v>
      </c>
      <c r="N994" s="127">
        <v>0.56000000000000227</v>
      </c>
      <c r="O994" s="127">
        <v>0.33756491800712241</v>
      </c>
      <c r="P994" s="127">
        <v>0.77603946487148812</v>
      </c>
      <c r="Q994" s="127">
        <v>1.1916057320969986</v>
      </c>
      <c r="R994" s="4">
        <v>74745</v>
      </c>
      <c r="S994" s="4">
        <v>58637</v>
      </c>
      <c r="T994" s="173">
        <v>11580.683333333334</v>
      </c>
      <c r="U994" s="173">
        <v>-1.4833333333317569</v>
      </c>
      <c r="V994" s="4">
        <v>222641</v>
      </c>
      <c r="W994" s="4">
        <v>-156845</v>
      </c>
      <c r="X994" s="173">
        <v>9.8833333333350311</v>
      </c>
      <c r="Y994" s="173">
        <v>-69429</v>
      </c>
      <c r="Z994" s="173">
        <v>61467</v>
      </c>
      <c r="AA994" s="173">
        <v>-7962</v>
      </c>
      <c r="AB994" s="4">
        <v>-16108</v>
      </c>
      <c r="AC994" s="4">
        <v>6720</v>
      </c>
      <c r="AD994" s="176" t="e">
        <v>#REF!</v>
      </c>
      <c r="AI994" s="127"/>
      <c r="AJ994" s="127"/>
      <c r="AK994" s="4">
        <v>0</v>
      </c>
      <c r="AL994" s="178">
        <v>11500</v>
      </c>
      <c r="AM994" s="178">
        <v>11600</v>
      </c>
      <c r="AN994" s="178">
        <v>11400</v>
      </c>
      <c r="AO994" s="178">
        <v>12000</v>
      </c>
      <c r="AY994" s="4">
        <v>16.4321608040201</v>
      </c>
      <c r="AZ994" s="4">
        <v>136.85714285714286</v>
      </c>
      <c r="BA994" s="4">
        <v>23.116216216216216</v>
      </c>
      <c r="BB994" s="4">
        <v>28.274999999999999</v>
      </c>
      <c r="BC994" s="4">
        <v>13.033613445378151</v>
      </c>
      <c r="BD994" s="4">
        <v>51.5</v>
      </c>
      <c r="BE994" s="4">
        <v>7.1369495166487651</v>
      </c>
      <c r="BF994" s="4">
        <v>15.24313725490196</v>
      </c>
      <c r="BG994" s="4">
        <v>3.5944549681418976</v>
      </c>
      <c r="BH994" s="4">
        <v>2.5944108761329305</v>
      </c>
      <c r="BI994" s="4">
        <v>1</v>
      </c>
      <c r="BJ994" s="4">
        <v>0</v>
      </c>
      <c r="BK994" s="4">
        <v>1575</v>
      </c>
      <c r="BL994" s="4">
        <v>29.099999999999909</v>
      </c>
      <c r="BM994" s="4">
        <v>5685</v>
      </c>
      <c r="BN994" s="4">
        <v>4101</v>
      </c>
      <c r="BO994" s="4">
        <v>2.65</v>
      </c>
      <c r="BP994" s="4">
        <v>-0.64999999999999991</v>
      </c>
      <c r="BQ994" s="4">
        <v>0</v>
      </c>
      <c r="BR994" s="4">
        <v>0</v>
      </c>
      <c r="BS994" s="4">
        <v>0</v>
      </c>
      <c r="BT994" s="4">
        <v>0</v>
      </c>
      <c r="BU994" s="4">
        <v>56</v>
      </c>
      <c r="BV994" s="4">
        <v>0</v>
      </c>
      <c r="BW994" s="4">
        <v>0</v>
      </c>
      <c r="BX994" s="4">
        <v>0</v>
      </c>
      <c r="BY994" s="4">
        <v>22</v>
      </c>
      <c r="BZ994" s="4">
        <v>20</v>
      </c>
      <c r="CA994" s="4">
        <v>1475</v>
      </c>
      <c r="CB994" s="4">
        <v>105</v>
      </c>
      <c r="CC994" s="4">
        <v>197</v>
      </c>
      <c r="CD994" s="4">
        <v>192</v>
      </c>
      <c r="CE994" s="4">
        <v>2.8</v>
      </c>
      <c r="CF994" s="4">
        <v>-1.7000000000000002</v>
      </c>
      <c r="CG994" s="4">
        <v>0</v>
      </c>
      <c r="CH994" s="4">
        <v>0</v>
      </c>
      <c r="CI994" s="4">
        <v>0</v>
      </c>
      <c r="CJ994" s="4">
        <v>0</v>
      </c>
      <c r="CK994" s="4">
        <v>0</v>
      </c>
      <c r="CL994" s="4">
        <v>0</v>
      </c>
      <c r="CM994" s="4">
        <v>0</v>
      </c>
      <c r="CN994" s="4">
        <v>0</v>
      </c>
      <c r="CO994" s="4">
        <v>0</v>
      </c>
      <c r="CP994" s="4">
        <v>0</v>
      </c>
      <c r="CQ994" s="4">
        <v>1384</v>
      </c>
      <c r="CR994" s="4">
        <v>526.79999999999995</v>
      </c>
      <c r="CS994" s="4">
        <v>1197</v>
      </c>
      <c r="CT994" s="4">
        <v>502</v>
      </c>
      <c r="CU994" s="4">
        <v>3.25</v>
      </c>
      <c r="CV994" s="4">
        <v>-0.54999999999999982</v>
      </c>
      <c r="CW994" s="4">
        <v>0</v>
      </c>
      <c r="CX994" s="4">
        <v>0</v>
      </c>
      <c r="CY994" s="4">
        <v>0</v>
      </c>
      <c r="CZ994" s="4">
        <v>0</v>
      </c>
      <c r="DA994" s="4">
        <v>28</v>
      </c>
      <c r="DB994" s="4">
        <v>0</v>
      </c>
      <c r="DC994" s="4">
        <v>0</v>
      </c>
      <c r="DD994" s="4">
        <v>0</v>
      </c>
      <c r="DE994" s="4">
        <v>28</v>
      </c>
      <c r="DF994" s="4">
        <v>1</v>
      </c>
      <c r="DG994" s="4">
        <v>1290</v>
      </c>
      <c r="DH994" s="4">
        <v>36.75</v>
      </c>
      <c r="DI994" s="4">
        <v>1520</v>
      </c>
      <c r="DJ994" s="4">
        <v>374</v>
      </c>
      <c r="DK994" s="4">
        <v>3.45</v>
      </c>
      <c r="DL994" s="4">
        <v>-0.84999999999999964</v>
      </c>
      <c r="DM994" s="4">
        <v>0</v>
      </c>
      <c r="DN994" s="4">
        <v>0</v>
      </c>
      <c r="DO994" s="4">
        <v>0</v>
      </c>
      <c r="DP994" s="4">
        <v>0</v>
      </c>
      <c r="DQ994" s="4">
        <v>1</v>
      </c>
      <c r="DR994" s="4">
        <v>0</v>
      </c>
      <c r="DS994" s="4">
        <v>4.8</v>
      </c>
      <c r="DT994" s="4">
        <v>-0.20000000000000018</v>
      </c>
      <c r="DU994" s="4">
        <v>1</v>
      </c>
      <c r="DV994" s="4">
        <v>0</v>
      </c>
      <c r="DW994" s="4">
        <v>0</v>
      </c>
      <c r="DX994" s="4">
        <v>0</v>
      </c>
      <c r="DY994" s="4">
        <v>2959</v>
      </c>
      <c r="DZ994" s="4">
        <v>1053</v>
      </c>
      <c r="EA994" s="4">
        <v>3.9</v>
      </c>
      <c r="EB994" s="4">
        <v>-0.94999999999999973</v>
      </c>
      <c r="EC994" s="4">
        <v>0</v>
      </c>
      <c r="ED994" s="4">
        <v>0</v>
      </c>
      <c r="EE994" s="4">
        <v>0</v>
      </c>
      <c r="EF994" s="4">
        <v>0</v>
      </c>
      <c r="EG994" s="4">
        <v>7</v>
      </c>
      <c r="EH994" s="4">
        <v>2</v>
      </c>
      <c r="EI994" s="4">
        <v>5.25</v>
      </c>
      <c r="EJ994" s="4">
        <v>-0.40000000000000036</v>
      </c>
      <c r="EK994" s="4">
        <v>66</v>
      </c>
      <c r="EL994" s="4">
        <v>56</v>
      </c>
      <c r="EM994" s="4">
        <v>1064.2</v>
      </c>
      <c r="EN994" s="4">
        <v>27.049999999999955</v>
      </c>
      <c r="EO994" s="4">
        <v>15983</v>
      </c>
      <c r="EP994" s="4">
        <v>6746</v>
      </c>
      <c r="EQ994" s="4">
        <v>4.55</v>
      </c>
      <c r="ER994" s="4">
        <v>-1.0499999999999998</v>
      </c>
      <c r="ES994" s="4">
        <v>0</v>
      </c>
      <c r="ET994" s="4">
        <v>0</v>
      </c>
      <c r="EU994" s="4">
        <v>0</v>
      </c>
      <c r="EV994" s="4">
        <v>0</v>
      </c>
      <c r="EW994" s="4">
        <v>27</v>
      </c>
      <c r="EX994" s="4">
        <v>23</v>
      </c>
      <c r="EY994" s="4">
        <v>4.9000000000000004</v>
      </c>
      <c r="EZ994" s="4">
        <v>-3.3499999999999996</v>
      </c>
      <c r="FA994" s="4">
        <v>24</v>
      </c>
      <c r="FB994" s="4">
        <v>1</v>
      </c>
      <c r="FC994" s="4">
        <v>970</v>
      </c>
      <c r="FD994" s="4">
        <v>75.299999999999955</v>
      </c>
      <c r="FE994" s="4">
        <v>3482</v>
      </c>
      <c r="FF994" s="4">
        <v>1052</v>
      </c>
      <c r="FG994" s="4">
        <v>5.25</v>
      </c>
      <c r="FH994" s="4">
        <v>-0.79999999999999982</v>
      </c>
      <c r="FI994" s="4">
        <v>0</v>
      </c>
      <c r="FJ994" s="4">
        <v>0</v>
      </c>
      <c r="FK994" s="4">
        <v>0</v>
      </c>
      <c r="FL994" s="4">
        <v>0</v>
      </c>
      <c r="FM994" s="4">
        <v>5</v>
      </c>
      <c r="FN994" s="4">
        <v>5</v>
      </c>
      <c r="FO994" s="4">
        <v>6.85</v>
      </c>
      <c r="FP994" s="4">
        <v>-629.04999999999995</v>
      </c>
      <c r="FQ994" s="4">
        <v>7</v>
      </c>
      <c r="FR994" s="4">
        <v>6</v>
      </c>
      <c r="FS994" s="4">
        <v>872.25</v>
      </c>
      <c r="FT994" s="4">
        <v>142.14999999999998</v>
      </c>
      <c r="FU994" s="4">
        <v>12737</v>
      </c>
      <c r="FV994" s="4">
        <v>3121</v>
      </c>
      <c r="FW994" s="4">
        <v>6.25</v>
      </c>
      <c r="FX994" s="4">
        <v>-0.95000000000000018</v>
      </c>
      <c r="FY994" s="4">
        <v>0</v>
      </c>
      <c r="FZ994" s="4">
        <v>0</v>
      </c>
      <c r="GA994" s="4">
        <v>0</v>
      </c>
      <c r="GB994" s="4">
        <v>0</v>
      </c>
      <c r="GC994" s="4">
        <v>266</v>
      </c>
      <c r="GD994" s="4">
        <v>258</v>
      </c>
      <c r="GE994" s="4">
        <v>6.75</v>
      </c>
      <c r="GF994" s="4">
        <v>-0.84999999999999964</v>
      </c>
      <c r="GG994" s="4">
        <v>315</v>
      </c>
      <c r="GH994" s="4">
        <v>9</v>
      </c>
      <c r="GI994" s="4">
        <v>770</v>
      </c>
      <c r="GJ994" s="4">
        <v>7.6499999999999773</v>
      </c>
      <c r="GK994" s="4">
        <v>8001</v>
      </c>
      <c r="GL994" s="4">
        <v>2970</v>
      </c>
      <c r="GM994" s="4">
        <v>7.25</v>
      </c>
      <c r="GN994" s="4">
        <v>-0.75</v>
      </c>
      <c r="GO994" s="4">
        <v>0</v>
      </c>
      <c r="GP994" s="4">
        <v>0</v>
      </c>
      <c r="GQ994" s="4">
        <v>0</v>
      </c>
      <c r="GR994" s="4">
        <v>0</v>
      </c>
      <c r="GS994" s="4">
        <v>430</v>
      </c>
      <c r="GT994" s="4">
        <v>257</v>
      </c>
      <c r="GU994" s="4">
        <v>8.0500000000000007</v>
      </c>
      <c r="GV994" s="4">
        <v>-0.44999999999999929</v>
      </c>
      <c r="GW994" s="4">
        <v>236</v>
      </c>
      <c r="GX994" s="4">
        <v>51</v>
      </c>
      <c r="GY994" s="4">
        <v>674.1</v>
      </c>
      <c r="GZ994" s="4">
        <v>10.899999999999977</v>
      </c>
      <c r="HA994" s="4">
        <v>7518</v>
      </c>
      <c r="HB994" s="4">
        <v>849</v>
      </c>
      <c r="HC994" s="4">
        <v>8.6</v>
      </c>
      <c r="HD994" s="4">
        <v>-0.40000000000000036</v>
      </c>
      <c r="HE994" s="4">
        <v>1</v>
      </c>
      <c r="HF994" s="4">
        <v>1</v>
      </c>
      <c r="HG994" s="4">
        <v>634.79999999999995</v>
      </c>
      <c r="HH994" s="4">
        <v>139.54999999999995</v>
      </c>
      <c r="HI994" s="4">
        <v>665</v>
      </c>
      <c r="HJ994" s="4">
        <v>476</v>
      </c>
      <c r="HK994" s="4">
        <v>9.65</v>
      </c>
      <c r="HL994" s="4">
        <v>0</v>
      </c>
      <c r="HM994" s="4">
        <v>796</v>
      </c>
      <c r="HN994" s="4">
        <v>345</v>
      </c>
      <c r="HO994" s="4">
        <v>580</v>
      </c>
      <c r="HP994" s="4">
        <v>14.649999999999977</v>
      </c>
      <c r="HQ994" s="4">
        <v>13080</v>
      </c>
      <c r="HR994" s="4">
        <v>283</v>
      </c>
      <c r="HS994" s="4">
        <v>11.05</v>
      </c>
      <c r="HT994" s="4">
        <v>-4.9999999999998934E-2</v>
      </c>
      <c r="HU994" s="4">
        <v>7</v>
      </c>
      <c r="HV994" s="4">
        <v>4</v>
      </c>
      <c r="HW994" s="4">
        <v>550</v>
      </c>
      <c r="HX994" s="4">
        <v>32.5</v>
      </c>
      <c r="HY994" s="4">
        <v>958</v>
      </c>
      <c r="HZ994" s="4">
        <v>775</v>
      </c>
      <c r="IA994" s="4">
        <v>12.65</v>
      </c>
      <c r="IB994" s="4">
        <v>-0.19999999999999929</v>
      </c>
      <c r="IC994" s="4">
        <v>370</v>
      </c>
      <c r="ID994" s="4">
        <v>115</v>
      </c>
      <c r="IE994" s="4">
        <v>475</v>
      </c>
      <c r="IF994" s="4">
        <v>5.6000000000000227</v>
      </c>
      <c r="IG994" s="4">
        <v>8553</v>
      </c>
      <c r="IH994" s="4">
        <v>-1415</v>
      </c>
      <c r="II994" s="4">
        <v>14.65</v>
      </c>
      <c r="IJ994" s="4">
        <v>-0.84999999999999964</v>
      </c>
      <c r="IK994" s="4">
        <v>40</v>
      </c>
      <c r="IL994" s="4">
        <v>14</v>
      </c>
      <c r="IM994" s="4">
        <v>436</v>
      </c>
      <c r="IN994" s="4">
        <v>9</v>
      </c>
      <c r="IO994" s="4">
        <v>1131</v>
      </c>
      <c r="IP994" s="4">
        <v>349</v>
      </c>
      <c r="IQ994" s="4">
        <v>17.350000000000001</v>
      </c>
      <c r="IR994" s="4">
        <v>-1.7999999999999972</v>
      </c>
      <c r="IS994" s="4">
        <v>833</v>
      </c>
      <c r="IT994" s="4">
        <v>222</v>
      </c>
      <c r="IU994" s="4">
        <v>390</v>
      </c>
      <c r="IV994" s="4">
        <v>10.550000000000011</v>
      </c>
      <c r="IW994" s="4">
        <v>10857</v>
      </c>
      <c r="IX994" s="4">
        <v>1826</v>
      </c>
      <c r="IY994" s="4">
        <v>20.5</v>
      </c>
      <c r="IZ994" s="4">
        <v>-2.8999999999999986</v>
      </c>
      <c r="JA994" s="4">
        <v>38</v>
      </c>
      <c r="JB994" s="4">
        <v>13</v>
      </c>
      <c r="JC994" s="4">
        <v>341.6</v>
      </c>
      <c r="JD994" s="4">
        <v>8.6500000000000341</v>
      </c>
      <c r="JE994" s="4">
        <v>1957</v>
      </c>
      <c r="JF994" s="4">
        <v>1018</v>
      </c>
      <c r="JG994" s="4">
        <v>25.1</v>
      </c>
      <c r="JH994" s="4">
        <v>-3.6999999999999993</v>
      </c>
      <c r="JI994" s="4">
        <v>1862</v>
      </c>
      <c r="JJ994" s="4">
        <v>688</v>
      </c>
      <c r="JK994" s="4">
        <v>300.7</v>
      </c>
      <c r="JL994" s="4">
        <v>10.5</v>
      </c>
      <c r="JM994" s="4">
        <v>13289</v>
      </c>
      <c r="JN994" s="4">
        <v>5416</v>
      </c>
      <c r="JO994" s="4">
        <v>31</v>
      </c>
      <c r="JP994" s="4">
        <v>-4.9500000000000028</v>
      </c>
      <c r="JQ994" s="5">
        <v>255</v>
      </c>
      <c r="JR994" s="4">
        <v>-130</v>
      </c>
      <c r="JS994" s="4">
        <v>255</v>
      </c>
      <c r="JT994" s="4">
        <v>3.6500000000000057</v>
      </c>
      <c r="JU994" s="4">
        <v>3887</v>
      </c>
      <c r="JV994" s="4">
        <v>863</v>
      </c>
      <c r="JW994" s="4">
        <v>38.1</v>
      </c>
      <c r="JX994" s="4">
        <v>-6.3999999999999986</v>
      </c>
      <c r="JY994" s="4">
        <v>5807</v>
      </c>
      <c r="JZ994" s="4">
        <v>525</v>
      </c>
      <c r="KA994" s="4">
        <v>218.1</v>
      </c>
      <c r="KB994" s="4">
        <v>5.6999999999999886</v>
      </c>
      <c r="KC994" s="4">
        <v>20873</v>
      </c>
      <c r="KD994" s="4">
        <v>4546</v>
      </c>
      <c r="KE994" s="4">
        <v>48.1</v>
      </c>
      <c r="KF994" s="4">
        <v>-8.3999999999999986</v>
      </c>
      <c r="KG994" s="4">
        <v>1324</v>
      </c>
      <c r="KH994" s="4">
        <v>593</v>
      </c>
      <c r="KI994" s="4">
        <v>181.3</v>
      </c>
      <c r="KJ994" s="4">
        <v>3.4500000000000171</v>
      </c>
      <c r="KK994" s="4">
        <v>3435</v>
      </c>
      <c r="KL994" s="4">
        <v>753</v>
      </c>
      <c r="KM994" s="4">
        <v>60.55</v>
      </c>
      <c r="KN994" s="4">
        <v>-10.549999999999997</v>
      </c>
      <c r="KO994" s="4">
        <v>14821</v>
      </c>
      <c r="KP994" s="4">
        <v>-61</v>
      </c>
      <c r="KQ994" s="4">
        <v>146.85</v>
      </c>
      <c r="KR994" s="4">
        <v>1.5999999999999943</v>
      </c>
      <c r="KS994" s="4">
        <v>22635</v>
      </c>
      <c r="KT994" s="4">
        <v>7380</v>
      </c>
      <c r="KU994" s="4">
        <v>76.05</v>
      </c>
      <c r="KV994" s="4">
        <v>-12.700000000000003</v>
      </c>
      <c r="KW994" s="4">
        <v>2436</v>
      </c>
      <c r="KX994" s="4">
        <v>-29</v>
      </c>
      <c r="KY994" s="4">
        <v>116</v>
      </c>
      <c r="KZ994" s="4">
        <v>-4.9999999999997158E-2</v>
      </c>
      <c r="LA994" s="4">
        <v>3132</v>
      </c>
      <c r="LB994" s="4">
        <v>1911</v>
      </c>
      <c r="LC994" s="4">
        <v>95</v>
      </c>
      <c r="LD994" s="4">
        <v>-14.950000000000003</v>
      </c>
    </row>
    <row r="995" spans="1:316" x14ac:dyDescent="0.25">
      <c r="A995" s="171">
        <v>44070.627385763888</v>
      </c>
      <c r="B995" s="172">
        <v>0.62638888888888888</v>
      </c>
      <c r="C995" s="4">
        <v>11578.95</v>
      </c>
      <c r="D995" s="4">
        <v>11600</v>
      </c>
      <c r="E995" s="173">
        <v>-10.249999999999995</v>
      </c>
      <c r="F995" s="173">
        <v>-29.900000000000006</v>
      </c>
      <c r="G995" s="173">
        <v>313.89999999999998</v>
      </c>
      <c r="H995" s="173">
        <v>1569.0499999999997</v>
      </c>
      <c r="I995" s="173">
        <v>-3352.3500000000004</v>
      </c>
      <c r="J995" s="173">
        <v>4921.3999999999996</v>
      </c>
      <c r="K995" s="127">
        <v>13.82</v>
      </c>
      <c r="L995" s="127">
        <v>18.190000000000001</v>
      </c>
      <c r="M995" s="127">
        <v>-1.9000000000000004</v>
      </c>
      <c r="N995" s="127">
        <v>0.40000000000000213</v>
      </c>
      <c r="O995" s="127">
        <v>0.16752999392303039</v>
      </c>
      <c r="P995" s="127">
        <v>0.79098142942220029</v>
      </c>
      <c r="Q995" s="127">
        <v>1.1884086690578575</v>
      </c>
      <c r="R995" s="4">
        <v>73101</v>
      </c>
      <c r="S995" s="4">
        <v>56194</v>
      </c>
      <c r="T995" s="173">
        <v>11585.116666666667</v>
      </c>
      <c r="U995" s="173">
        <v>5.1833333333324845</v>
      </c>
      <c r="V995" s="4">
        <v>222421</v>
      </c>
      <c r="W995" s="4">
        <v>-155790</v>
      </c>
      <c r="X995" s="173">
        <v>6.1666666666660603</v>
      </c>
      <c r="Y995" s="173">
        <v>-68233</v>
      </c>
      <c r="Z995" s="173">
        <v>59120</v>
      </c>
      <c r="AA995" s="173">
        <v>-9113</v>
      </c>
      <c r="AB995" s="4">
        <v>-16907</v>
      </c>
      <c r="AC995" s="4">
        <v>6608</v>
      </c>
      <c r="AD995" s="176" t="e">
        <v>#REF!</v>
      </c>
      <c r="AI995" s="127"/>
      <c r="AJ995" s="127"/>
      <c r="AK995" s="4">
        <v>0</v>
      </c>
      <c r="AL995" s="178">
        <v>11500</v>
      </c>
      <c r="AM995" s="178">
        <v>11600</v>
      </c>
      <c r="AN995" s="178">
        <v>11400</v>
      </c>
      <c r="AO995" s="178">
        <v>12000</v>
      </c>
      <c r="AY995" s="4">
        <v>16.242462311557787</v>
      </c>
      <c r="AZ995" s="4">
        <v>124.85714285714286</v>
      </c>
      <c r="BA995" s="4">
        <v>22.986486486486488</v>
      </c>
      <c r="BB995" s="4">
        <v>30.45945945945946</v>
      </c>
      <c r="BC995" s="4">
        <v>12.969770253929868</v>
      </c>
      <c r="BD995" s="4">
        <v>50.289473684210527</v>
      </c>
      <c r="BE995" s="4">
        <v>7.7848699763593379</v>
      </c>
      <c r="BF995" s="4">
        <v>14.892307692307693</v>
      </c>
      <c r="BG995" s="4">
        <v>3.6131096506399172</v>
      </c>
      <c r="BH995" s="4">
        <v>2.5781487101669196</v>
      </c>
      <c r="BI995" s="4">
        <v>1</v>
      </c>
      <c r="BJ995" s="4">
        <v>0</v>
      </c>
      <c r="BK995" s="4">
        <v>1575</v>
      </c>
      <c r="BL995" s="4">
        <v>29.099999999999909</v>
      </c>
      <c r="BM995" s="4">
        <v>5499</v>
      </c>
      <c r="BN995" s="4">
        <v>3915</v>
      </c>
      <c r="BO995" s="4">
        <v>2.5499999999999998</v>
      </c>
      <c r="BP995" s="4">
        <v>-0.75</v>
      </c>
      <c r="BQ995" s="4">
        <v>0</v>
      </c>
      <c r="BR995" s="4">
        <v>0</v>
      </c>
      <c r="BS995" s="4">
        <v>0</v>
      </c>
      <c r="BT995" s="4">
        <v>0</v>
      </c>
      <c r="BU995" s="4">
        <v>56</v>
      </c>
      <c r="BV995" s="4">
        <v>0</v>
      </c>
      <c r="BW995" s="4">
        <v>0</v>
      </c>
      <c r="BX995" s="4">
        <v>0</v>
      </c>
      <c r="BY995" s="4">
        <v>22</v>
      </c>
      <c r="BZ995" s="4">
        <v>20</v>
      </c>
      <c r="CA995" s="4">
        <v>1475</v>
      </c>
      <c r="CB995" s="4">
        <v>105</v>
      </c>
      <c r="CC995" s="4">
        <v>122</v>
      </c>
      <c r="CD995" s="4">
        <v>117</v>
      </c>
      <c r="CE995" s="4">
        <v>2.8</v>
      </c>
      <c r="CF995" s="4">
        <v>-1.7000000000000002</v>
      </c>
      <c r="CG995" s="4">
        <v>0</v>
      </c>
      <c r="CH995" s="4">
        <v>0</v>
      </c>
      <c r="CI995" s="4">
        <v>0</v>
      </c>
      <c r="CJ995" s="4">
        <v>0</v>
      </c>
      <c r="CK995" s="4">
        <v>0</v>
      </c>
      <c r="CL995" s="4">
        <v>0</v>
      </c>
      <c r="CM995" s="4">
        <v>0</v>
      </c>
      <c r="CN995" s="4">
        <v>0</v>
      </c>
      <c r="CO995" s="4">
        <v>0</v>
      </c>
      <c r="CP995" s="4">
        <v>0</v>
      </c>
      <c r="CQ995" s="4">
        <v>1384</v>
      </c>
      <c r="CR995" s="4">
        <v>526.79999999999995</v>
      </c>
      <c r="CS995" s="4">
        <v>1195</v>
      </c>
      <c r="CT995" s="4">
        <v>500</v>
      </c>
      <c r="CU995" s="4">
        <v>3.05</v>
      </c>
      <c r="CV995" s="4">
        <v>-0.75</v>
      </c>
      <c r="CW995" s="4">
        <v>0</v>
      </c>
      <c r="CX995" s="4">
        <v>0</v>
      </c>
      <c r="CY995" s="4">
        <v>0</v>
      </c>
      <c r="CZ995" s="4">
        <v>0</v>
      </c>
      <c r="DA995" s="4">
        <v>28</v>
      </c>
      <c r="DB995" s="4">
        <v>0</v>
      </c>
      <c r="DC995" s="4">
        <v>0</v>
      </c>
      <c r="DD995" s="4">
        <v>0</v>
      </c>
      <c r="DE995" s="4">
        <v>28</v>
      </c>
      <c r="DF995" s="4">
        <v>1</v>
      </c>
      <c r="DG995" s="4">
        <v>1290</v>
      </c>
      <c r="DH995" s="4">
        <v>36.75</v>
      </c>
      <c r="DI995" s="4">
        <v>1520</v>
      </c>
      <c r="DJ995" s="4">
        <v>374</v>
      </c>
      <c r="DK995" s="4">
        <v>3.4</v>
      </c>
      <c r="DL995" s="4">
        <v>-0.89999999999999991</v>
      </c>
      <c r="DM995" s="4">
        <v>0</v>
      </c>
      <c r="DN995" s="4">
        <v>0</v>
      </c>
      <c r="DO995" s="4">
        <v>0</v>
      </c>
      <c r="DP995" s="4">
        <v>0</v>
      </c>
      <c r="DQ995" s="4">
        <v>1</v>
      </c>
      <c r="DR995" s="4">
        <v>0</v>
      </c>
      <c r="DS995" s="4">
        <v>4.8</v>
      </c>
      <c r="DT995" s="4">
        <v>-0.20000000000000018</v>
      </c>
      <c r="DU995" s="4">
        <v>1</v>
      </c>
      <c r="DV995" s="4">
        <v>0</v>
      </c>
      <c r="DW995" s="4">
        <v>0</v>
      </c>
      <c r="DX995" s="4">
        <v>0</v>
      </c>
      <c r="DY995" s="4">
        <v>2959</v>
      </c>
      <c r="DZ995" s="4">
        <v>1053</v>
      </c>
      <c r="EA995" s="4">
        <v>3.8</v>
      </c>
      <c r="EB995" s="4">
        <v>-1.0499999999999998</v>
      </c>
      <c r="EC995" s="4">
        <v>0</v>
      </c>
      <c r="ED995" s="4">
        <v>0</v>
      </c>
      <c r="EE995" s="4">
        <v>0</v>
      </c>
      <c r="EF995" s="4">
        <v>0</v>
      </c>
      <c r="EG995" s="4">
        <v>7</v>
      </c>
      <c r="EH995" s="4">
        <v>2</v>
      </c>
      <c r="EI995" s="4">
        <v>5.25</v>
      </c>
      <c r="EJ995" s="4">
        <v>-0.40000000000000036</v>
      </c>
      <c r="EK995" s="4">
        <v>66</v>
      </c>
      <c r="EL995" s="4">
        <v>56</v>
      </c>
      <c r="EM995" s="4">
        <v>1064.2</v>
      </c>
      <c r="EN995" s="4">
        <v>27.049999999999955</v>
      </c>
      <c r="EO995" s="4">
        <v>15645</v>
      </c>
      <c r="EP995" s="4">
        <v>6408</v>
      </c>
      <c r="EQ995" s="4">
        <v>4.4000000000000004</v>
      </c>
      <c r="ER995" s="4">
        <v>-1.1999999999999993</v>
      </c>
      <c r="ES995" s="4">
        <v>0</v>
      </c>
      <c r="ET995" s="4">
        <v>0</v>
      </c>
      <c r="EU995" s="4">
        <v>0</v>
      </c>
      <c r="EV995" s="4">
        <v>0</v>
      </c>
      <c r="EW995" s="4">
        <v>27</v>
      </c>
      <c r="EX995" s="4">
        <v>23</v>
      </c>
      <c r="EY995" s="4">
        <v>4.75</v>
      </c>
      <c r="EZ995" s="4">
        <v>-3.5</v>
      </c>
      <c r="FA995" s="4">
        <v>24</v>
      </c>
      <c r="FB995" s="4">
        <v>1</v>
      </c>
      <c r="FC995" s="4">
        <v>970</v>
      </c>
      <c r="FD995" s="4">
        <v>75.299999999999955</v>
      </c>
      <c r="FE995" s="4">
        <v>3221</v>
      </c>
      <c r="FF995" s="4">
        <v>791</v>
      </c>
      <c r="FG995" s="4">
        <v>5.2</v>
      </c>
      <c r="FH995" s="4">
        <v>-0.84999999999999964</v>
      </c>
      <c r="FI995" s="4">
        <v>0</v>
      </c>
      <c r="FJ995" s="4">
        <v>0</v>
      </c>
      <c r="FK995" s="4">
        <v>0</v>
      </c>
      <c r="FL995" s="4">
        <v>0</v>
      </c>
      <c r="FM995" s="4">
        <v>5</v>
      </c>
      <c r="FN995" s="4">
        <v>5</v>
      </c>
      <c r="FO995" s="4">
        <v>6.85</v>
      </c>
      <c r="FP995" s="4">
        <v>-629.04999999999995</v>
      </c>
      <c r="FQ995" s="4">
        <v>5</v>
      </c>
      <c r="FR995" s="4">
        <v>4</v>
      </c>
      <c r="FS995" s="4">
        <v>872.25</v>
      </c>
      <c r="FT995" s="4">
        <v>142.14999999999998</v>
      </c>
      <c r="FU995" s="4">
        <v>12342</v>
      </c>
      <c r="FV995" s="4">
        <v>2726</v>
      </c>
      <c r="FW995" s="4">
        <v>6.05</v>
      </c>
      <c r="FX995" s="4">
        <v>-1.1500000000000004</v>
      </c>
      <c r="FY995" s="4">
        <v>0</v>
      </c>
      <c r="FZ995" s="4">
        <v>0</v>
      </c>
      <c r="GA995" s="4">
        <v>0</v>
      </c>
      <c r="GB995" s="4">
        <v>0</v>
      </c>
      <c r="GC995" s="4">
        <v>266</v>
      </c>
      <c r="GD995" s="4">
        <v>258</v>
      </c>
      <c r="GE995" s="4">
        <v>6.75</v>
      </c>
      <c r="GF995" s="4">
        <v>-0.84999999999999964</v>
      </c>
      <c r="GG995" s="4">
        <v>315</v>
      </c>
      <c r="GH995" s="4">
        <v>9</v>
      </c>
      <c r="GI995" s="4">
        <v>770</v>
      </c>
      <c r="GJ995" s="4">
        <v>7.6499999999999773</v>
      </c>
      <c r="GK995" s="4">
        <v>7896</v>
      </c>
      <c r="GL995" s="4">
        <v>2865</v>
      </c>
      <c r="GM995" s="4">
        <v>7.05</v>
      </c>
      <c r="GN995" s="4">
        <v>-0.95000000000000018</v>
      </c>
      <c r="GO995" s="4">
        <v>0</v>
      </c>
      <c r="GP995" s="4">
        <v>0</v>
      </c>
      <c r="GQ995" s="4">
        <v>0</v>
      </c>
      <c r="GR995" s="4">
        <v>0</v>
      </c>
      <c r="GS995" s="4">
        <v>424</v>
      </c>
      <c r="GT995" s="4">
        <v>251</v>
      </c>
      <c r="GU995" s="4">
        <v>7.95</v>
      </c>
      <c r="GV995" s="4">
        <v>-0.54999999999999982</v>
      </c>
      <c r="GW995" s="4">
        <v>236</v>
      </c>
      <c r="GX995" s="4">
        <v>51</v>
      </c>
      <c r="GY995" s="4">
        <v>676.45</v>
      </c>
      <c r="GZ995" s="4">
        <v>13.25</v>
      </c>
      <c r="HA995" s="4">
        <v>7438</v>
      </c>
      <c r="HB995" s="4">
        <v>769</v>
      </c>
      <c r="HC995" s="4">
        <v>8.4499999999999993</v>
      </c>
      <c r="HD995" s="4">
        <v>-0.55000000000000071</v>
      </c>
      <c r="HE995" s="4">
        <v>1</v>
      </c>
      <c r="HF995" s="4">
        <v>1</v>
      </c>
      <c r="HG995" s="4">
        <v>634.79999999999995</v>
      </c>
      <c r="HH995" s="4">
        <v>139.54999999999995</v>
      </c>
      <c r="HI995" s="4">
        <v>655</v>
      </c>
      <c r="HJ995" s="4">
        <v>466</v>
      </c>
      <c r="HK995" s="4">
        <v>9.4</v>
      </c>
      <c r="HL995" s="4">
        <v>-0.25</v>
      </c>
      <c r="HM995" s="4">
        <v>796</v>
      </c>
      <c r="HN995" s="4">
        <v>345</v>
      </c>
      <c r="HO995" s="4">
        <v>580</v>
      </c>
      <c r="HP995" s="4">
        <v>14.649999999999977</v>
      </c>
      <c r="HQ995" s="4">
        <v>12929</v>
      </c>
      <c r="HR995" s="4">
        <v>132</v>
      </c>
      <c r="HS995" s="4">
        <v>10.9</v>
      </c>
      <c r="HT995" s="4">
        <v>-0.19999999999999929</v>
      </c>
      <c r="HU995" s="4">
        <v>7</v>
      </c>
      <c r="HV995" s="4">
        <v>4</v>
      </c>
      <c r="HW995" s="4">
        <v>550</v>
      </c>
      <c r="HX995" s="4">
        <v>32.5</v>
      </c>
      <c r="HY995" s="4">
        <v>874</v>
      </c>
      <c r="HZ995" s="4">
        <v>691</v>
      </c>
      <c r="IA995" s="4">
        <v>12.35</v>
      </c>
      <c r="IB995" s="4">
        <v>-0.5</v>
      </c>
      <c r="IC995" s="4">
        <v>370</v>
      </c>
      <c r="ID995" s="4">
        <v>115</v>
      </c>
      <c r="IE995" s="4">
        <v>475</v>
      </c>
      <c r="IF995" s="4">
        <v>5.6000000000000227</v>
      </c>
      <c r="IG995" s="4">
        <v>8505</v>
      </c>
      <c r="IH995" s="4">
        <v>-1463</v>
      </c>
      <c r="II995" s="4">
        <v>14.6</v>
      </c>
      <c r="IJ995" s="4">
        <v>-0.90000000000000036</v>
      </c>
      <c r="IK995" s="4">
        <v>37</v>
      </c>
      <c r="IL995" s="4">
        <v>11</v>
      </c>
      <c r="IM995" s="4">
        <v>436</v>
      </c>
      <c r="IN995" s="4">
        <v>9</v>
      </c>
      <c r="IO995" s="4">
        <v>1127</v>
      </c>
      <c r="IP995" s="4">
        <v>345</v>
      </c>
      <c r="IQ995" s="4">
        <v>17.2</v>
      </c>
      <c r="IR995" s="4">
        <v>-1.9499999999999993</v>
      </c>
      <c r="IS995" s="4">
        <v>827</v>
      </c>
      <c r="IT995" s="4">
        <v>216</v>
      </c>
      <c r="IU995" s="4">
        <v>392</v>
      </c>
      <c r="IV995" s="4">
        <v>12.550000000000011</v>
      </c>
      <c r="IW995" s="4">
        <v>10726</v>
      </c>
      <c r="IX995" s="4">
        <v>1695</v>
      </c>
      <c r="IY995" s="4">
        <v>20.8</v>
      </c>
      <c r="IZ995" s="4">
        <v>-2.5999999999999979</v>
      </c>
      <c r="JA995" s="4">
        <v>38</v>
      </c>
      <c r="JB995" s="4">
        <v>13</v>
      </c>
      <c r="JC995" s="4">
        <v>341.6</v>
      </c>
      <c r="JD995" s="4">
        <v>8.6500000000000341</v>
      </c>
      <c r="JE995" s="4">
        <v>1911</v>
      </c>
      <c r="JF995" s="4">
        <v>972</v>
      </c>
      <c r="JG995" s="4">
        <v>25.2</v>
      </c>
      <c r="JH995" s="4">
        <v>-3.6000000000000014</v>
      </c>
      <c r="JI995" s="4">
        <v>1692</v>
      </c>
      <c r="JJ995" s="4">
        <v>518</v>
      </c>
      <c r="JK995" s="4">
        <v>301.95</v>
      </c>
      <c r="JL995" s="4">
        <v>11.75</v>
      </c>
      <c r="JM995" s="4">
        <v>13172</v>
      </c>
      <c r="JN995" s="4">
        <v>5299</v>
      </c>
      <c r="JO995" s="4">
        <v>30.75</v>
      </c>
      <c r="JP995" s="4">
        <v>-5.2000000000000028</v>
      </c>
      <c r="JQ995" s="5">
        <v>260</v>
      </c>
      <c r="JR995" s="4">
        <v>-125</v>
      </c>
      <c r="JS995" s="4">
        <v>260</v>
      </c>
      <c r="JT995" s="4">
        <v>8.6500000000000057</v>
      </c>
      <c r="JU995" s="4">
        <v>3872</v>
      </c>
      <c r="JV995" s="4">
        <v>848</v>
      </c>
      <c r="JW995" s="4">
        <v>38</v>
      </c>
      <c r="JX995" s="4">
        <v>-6.5</v>
      </c>
      <c r="JY995" s="4">
        <v>5782</v>
      </c>
      <c r="JZ995" s="4">
        <v>500</v>
      </c>
      <c r="KA995" s="4">
        <v>219.35</v>
      </c>
      <c r="KB995" s="4">
        <v>6.9499999999999886</v>
      </c>
      <c r="KC995" s="4">
        <v>20891</v>
      </c>
      <c r="KD995" s="4">
        <v>4564</v>
      </c>
      <c r="KE995" s="4">
        <v>47.75</v>
      </c>
      <c r="KF995" s="4">
        <v>-8.75</v>
      </c>
      <c r="KG995" s="4">
        <v>1318</v>
      </c>
      <c r="KH995" s="4">
        <v>587</v>
      </c>
      <c r="KI995" s="4">
        <v>182.55</v>
      </c>
      <c r="KJ995" s="4">
        <v>4.7000000000000171</v>
      </c>
      <c r="KK995" s="4">
        <v>3398</v>
      </c>
      <c r="KL995" s="4">
        <v>716</v>
      </c>
      <c r="KM995" s="4">
        <v>60.1</v>
      </c>
      <c r="KN995" s="4">
        <v>-10.999999999999993</v>
      </c>
      <c r="KO995" s="4">
        <v>14759</v>
      </c>
      <c r="KP995" s="4">
        <v>-123</v>
      </c>
      <c r="KQ995" s="4">
        <v>147.15</v>
      </c>
      <c r="KR995" s="4">
        <v>1.9000000000000057</v>
      </c>
      <c r="KS995" s="4">
        <v>22438</v>
      </c>
      <c r="KT995" s="4">
        <v>7183</v>
      </c>
      <c r="KU995" s="4">
        <v>75.349999999999994</v>
      </c>
      <c r="KV995" s="4">
        <v>-13.400000000000006</v>
      </c>
      <c r="KW995" s="4">
        <v>2424</v>
      </c>
      <c r="KX995" s="4">
        <v>-41</v>
      </c>
      <c r="KY995" s="4">
        <v>115.75</v>
      </c>
      <c r="KZ995" s="4">
        <v>-0.29999999999999716</v>
      </c>
      <c r="LA995" s="4">
        <v>3092</v>
      </c>
      <c r="LB995" s="4">
        <v>1871</v>
      </c>
      <c r="LC995" s="4">
        <v>94</v>
      </c>
      <c r="LD995" s="4">
        <v>-15.950000000000003</v>
      </c>
    </row>
    <row r="996" spans="1:316" x14ac:dyDescent="0.25">
      <c r="A996" s="171">
        <v>44070.626510185182</v>
      </c>
      <c r="B996" s="172">
        <v>0.625</v>
      </c>
      <c r="C996" s="4">
        <v>11571.1</v>
      </c>
      <c r="D996" s="4">
        <v>11550</v>
      </c>
      <c r="E996" s="173">
        <v>-14.44999999999999</v>
      </c>
      <c r="F996" s="173">
        <v>-29.450000000000003</v>
      </c>
      <c r="G996" s="173">
        <v>313.89999999999998</v>
      </c>
      <c r="H996" s="173">
        <v>1533.3999999999996</v>
      </c>
      <c r="I996" s="173">
        <v>-3339.9</v>
      </c>
      <c r="J996" s="173">
        <v>4873.2999999999993</v>
      </c>
      <c r="K996" s="127">
        <v>13.56</v>
      </c>
      <c r="L996" s="127">
        <v>18.57</v>
      </c>
      <c r="M996" s="127">
        <v>-2.16</v>
      </c>
      <c r="N996" s="127">
        <v>0.78000000000000114</v>
      </c>
      <c r="O996" s="127">
        <v>9.9686866063114499E-2</v>
      </c>
      <c r="P996" s="127">
        <v>0.76882792463808525</v>
      </c>
      <c r="Q996" s="127">
        <v>1.1883200105701262</v>
      </c>
      <c r="R996" s="4">
        <v>73083</v>
      </c>
      <c r="S996" s="4">
        <v>56158</v>
      </c>
      <c r="T996" s="173">
        <v>11579.933333333334</v>
      </c>
      <c r="U996" s="173">
        <v>1.7833333333346673</v>
      </c>
      <c r="V996" s="4">
        <v>222421</v>
      </c>
      <c r="W996" s="4">
        <v>-155731</v>
      </c>
      <c r="X996" s="173">
        <v>8.8333333333339397</v>
      </c>
      <c r="Y996" s="173">
        <v>-68251</v>
      </c>
      <c r="Z996" s="173">
        <v>59084</v>
      </c>
      <c r="AA996" s="173">
        <v>-9167</v>
      </c>
      <c r="AB996" s="4">
        <v>-16925</v>
      </c>
      <c r="AC996" s="4">
        <v>6608</v>
      </c>
      <c r="AD996" s="176" t="e">
        <v>#REF!</v>
      </c>
      <c r="AI996" s="127"/>
      <c r="AJ996" s="127"/>
      <c r="AK996" s="4">
        <v>0</v>
      </c>
      <c r="AL996" s="178">
        <v>11500</v>
      </c>
      <c r="AM996" s="178">
        <v>11600</v>
      </c>
      <c r="AN996" s="178">
        <v>11400</v>
      </c>
      <c r="AO996" s="178">
        <v>12000</v>
      </c>
      <c r="AY996" s="4">
        <v>16.242462311557787</v>
      </c>
      <c r="AZ996" s="4">
        <v>124.85714285714286</v>
      </c>
      <c r="BA996" s="4">
        <v>22.986486486486488</v>
      </c>
      <c r="BB996" s="4">
        <v>30.45945945945946</v>
      </c>
      <c r="BC996" s="4">
        <v>12.969770253929868</v>
      </c>
      <c r="BD996" s="4">
        <v>50.289473684210527</v>
      </c>
      <c r="BE996" s="4">
        <v>7.7802717070289429</v>
      </c>
      <c r="BF996" s="4">
        <v>14.892307692307693</v>
      </c>
      <c r="BG996" s="4">
        <v>3.6131096506399172</v>
      </c>
      <c r="BH996" s="4">
        <v>2.5781487101669196</v>
      </c>
      <c r="BI996" s="4">
        <v>1</v>
      </c>
      <c r="BJ996" s="4">
        <v>0</v>
      </c>
      <c r="BK996" s="4">
        <v>1575</v>
      </c>
      <c r="BL996" s="4">
        <v>29.099999999999909</v>
      </c>
      <c r="BM996" s="4">
        <v>5499</v>
      </c>
      <c r="BN996" s="4">
        <v>3915</v>
      </c>
      <c r="BO996" s="4">
        <v>2.5499999999999998</v>
      </c>
      <c r="BP996" s="4">
        <v>-0.75</v>
      </c>
      <c r="BQ996" s="4">
        <v>0</v>
      </c>
      <c r="BR996" s="4">
        <v>0</v>
      </c>
      <c r="BS996" s="4">
        <v>0</v>
      </c>
      <c r="BT996" s="4">
        <v>0</v>
      </c>
      <c r="BU996" s="4">
        <v>56</v>
      </c>
      <c r="BV996" s="4">
        <v>0</v>
      </c>
      <c r="BW996" s="4">
        <v>0</v>
      </c>
      <c r="BX996" s="4">
        <v>0</v>
      </c>
      <c r="BY996" s="4">
        <v>22</v>
      </c>
      <c r="BZ996" s="4">
        <v>20</v>
      </c>
      <c r="CA996" s="4">
        <v>1475</v>
      </c>
      <c r="CB996" s="4">
        <v>105</v>
      </c>
      <c r="CC996" s="4">
        <v>122</v>
      </c>
      <c r="CD996" s="4">
        <v>117</v>
      </c>
      <c r="CE996" s="4">
        <v>2.8</v>
      </c>
      <c r="CF996" s="4">
        <v>-1.7000000000000002</v>
      </c>
      <c r="CG996" s="4">
        <v>0</v>
      </c>
      <c r="CH996" s="4">
        <v>0</v>
      </c>
      <c r="CI996" s="4">
        <v>0</v>
      </c>
      <c r="CJ996" s="4">
        <v>0</v>
      </c>
      <c r="CK996" s="4">
        <v>0</v>
      </c>
      <c r="CL996" s="4">
        <v>0</v>
      </c>
      <c r="CM996" s="4">
        <v>0</v>
      </c>
      <c r="CN996" s="4">
        <v>0</v>
      </c>
      <c r="CO996" s="4">
        <v>0</v>
      </c>
      <c r="CP996" s="4">
        <v>0</v>
      </c>
      <c r="CQ996" s="4">
        <v>1384</v>
      </c>
      <c r="CR996" s="4">
        <v>526.79999999999995</v>
      </c>
      <c r="CS996" s="4">
        <v>1160</v>
      </c>
      <c r="CT996" s="4">
        <v>465</v>
      </c>
      <c r="CU996" s="4">
        <v>3</v>
      </c>
      <c r="CV996" s="4">
        <v>-0.79999999999999982</v>
      </c>
      <c r="CW996" s="4">
        <v>0</v>
      </c>
      <c r="CX996" s="4">
        <v>0</v>
      </c>
      <c r="CY996" s="4">
        <v>0</v>
      </c>
      <c r="CZ996" s="4">
        <v>0</v>
      </c>
      <c r="DA996" s="4">
        <v>28</v>
      </c>
      <c r="DB996" s="4">
        <v>0</v>
      </c>
      <c r="DC996" s="4">
        <v>0</v>
      </c>
      <c r="DD996" s="4">
        <v>0</v>
      </c>
      <c r="DE996" s="4">
        <v>28</v>
      </c>
      <c r="DF996" s="4">
        <v>1</v>
      </c>
      <c r="DG996" s="4">
        <v>1290</v>
      </c>
      <c r="DH996" s="4">
        <v>36.75</v>
      </c>
      <c r="DI996" s="4">
        <v>1520</v>
      </c>
      <c r="DJ996" s="4">
        <v>374</v>
      </c>
      <c r="DK996" s="4">
        <v>3.4</v>
      </c>
      <c r="DL996" s="4">
        <v>-0.89999999999999991</v>
      </c>
      <c r="DM996" s="4">
        <v>0</v>
      </c>
      <c r="DN996" s="4">
        <v>0</v>
      </c>
      <c r="DO996" s="4">
        <v>0</v>
      </c>
      <c r="DP996" s="4">
        <v>0</v>
      </c>
      <c r="DQ996" s="4">
        <v>1</v>
      </c>
      <c r="DR996" s="4">
        <v>0</v>
      </c>
      <c r="DS996" s="4">
        <v>4.8</v>
      </c>
      <c r="DT996" s="4">
        <v>-0.20000000000000018</v>
      </c>
      <c r="DU996" s="4">
        <v>1</v>
      </c>
      <c r="DV996" s="4">
        <v>0</v>
      </c>
      <c r="DW996" s="4">
        <v>0</v>
      </c>
      <c r="DX996" s="4">
        <v>0</v>
      </c>
      <c r="DY996" s="4">
        <v>2959</v>
      </c>
      <c r="DZ996" s="4">
        <v>1053</v>
      </c>
      <c r="EA996" s="4">
        <v>3.85</v>
      </c>
      <c r="EB996" s="4">
        <v>-0.99999999999999956</v>
      </c>
      <c r="EC996" s="4">
        <v>0</v>
      </c>
      <c r="ED996" s="4">
        <v>0</v>
      </c>
      <c r="EE996" s="4">
        <v>0</v>
      </c>
      <c r="EF996" s="4">
        <v>0</v>
      </c>
      <c r="EG996" s="4">
        <v>7</v>
      </c>
      <c r="EH996" s="4">
        <v>2</v>
      </c>
      <c r="EI996" s="4">
        <v>5.25</v>
      </c>
      <c r="EJ996" s="4">
        <v>-0.40000000000000036</v>
      </c>
      <c r="EK996" s="4">
        <v>66</v>
      </c>
      <c r="EL996" s="4">
        <v>56</v>
      </c>
      <c r="EM996" s="4">
        <v>1064.2</v>
      </c>
      <c r="EN996" s="4">
        <v>27.049999999999955</v>
      </c>
      <c r="EO996" s="4">
        <v>15645</v>
      </c>
      <c r="EP996" s="4">
        <v>6408</v>
      </c>
      <c r="EQ996" s="4">
        <v>4.45</v>
      </c>
      <c r="ER996" s="4">
        <v>-1.1499999999999995</v>
      </c>
      <c r="ES996" s="4">
        <v>0</v>
      </c>
      <c r="ET996" s="4">
        <v>0</v>
      </c>
      <c r="EU996" s="4">
        <v>0</v>
      </c>
      <c r="EV996" s="4">
        <v>0</v>
      </c>
      <c r="EW996" s="4">
        <v>27</v>
      </c>
      <c r="EX996" s="4">
        <v>23</v>
      </c>
      <c r="EY996" s="4">
        <v>4.8499999999999996</v>
      </c>
      <c r="EZ996" s="4">
        <v>-3.4000000000000004</v>
      </c>
      <c r="FA996" s="4">
        <v>24</v>
      </c>
      <c r="FB996" s="4">
        <v>1</v>
      </c>
      <c r="FC996" s="4">
        <v>970</v>
      </c>
      <c r="FD996" s="4">
        <v>75.299999999999955</v>
      </c>
      <c r="FE996" s="4">
        <v>3221</v>
      </c>
      <c r="FF996" s="4">
        <v>791</v>
      </c>
      <c r="FG996" s="4">
        <v>5.25</v>
      </c>
      <c r="FH996" s="4">
        <v>-0.79999999999999982</v>
      </c>
      <c r="FI996" s="4">
        <v>0</v>
      </c>
      <c r="FJ996" s="4">
        <v>0</v>
      </c>
      <c r="FK996" s="4">
        <v>0</v>
      </c>
      <c r="FL996" s="4">
        <v>0</v>
      </c>
      <c r="FM996" s="4">
        <v>5</v>
      </c>
      <c r="FN996" s="4">
        <v>5</v>
      </c>
      <c r="FO996" s="4">
        <v>6.85</v>
      </c>
      <c r="FP996" s="4">
        <v>-629.04999999999995</v>
      </c>
      <c r="FQ996" s="4">
        <v>5</v>
      </c>
      <c r="FR996" s="4">
        <v>4</v>
      </c>
      <c r="FS996" s="4">
        <v>866.6</v>
      </c>
      <c r="FT996" s="4">
        <v>136.5</v>
      </c>
      <c r="FU996" s="4">
        <v>12342</v>
      </c>
      <c r="FV996" s="4">
        <v>2726</v>
      </c>
      <c r="FW996" s="4">
        <v>6.05</v>
      </c>
      <c r="FX996" s="4">
        <v>-1.1500000000000004</v>
      </c>
      <c r="FY996" s="4">
        <v>0</v>
      </c>
      <c r="FZ996" s="4">
        <v>0</v>
      </c>
      <c r="GA996" s="4">
        <v>0</v>
      </c>
      <c r="GB996" s="4">
        <v>0</v>
      </c>
      <c r="GC996" s="4">
        <v>266</v>
      </c>
      <c r="GD996" s="4">
        <v>258</v>
      </c>
      <c r="GE996" s="4">
        <v>6.75</v>
      </c>
      <c r="GF996" s="4">
        <v>-0.84999999999999964</v>
      </c>
      <c r="GG996" s="4">
        <v>315</v>
      </c>
      <c r="GH996" s="4">
        <v>9</v>
      </c>
      <c r="GI996" s="4">
        <v>770</v>
      </c>
      <c r="GJ996" s="4">
        <v>7.6499999999999773</v>
      </c>
      <c r="GK996" s="4">
        <v>7896</v>
      </c>
      <c r="GL996" s="4">
        <v>2865</v>
      </c>
      <c r="GM996" s="4">
        <v>7.05</v>
      </c>
      <c r="GN996" s="4">
        <v>-0.95000000000000018</v>
      </c>
      <c r="GO996" s="4">
        <v>0</v>
      </c>
      <c r="GP996" s="4">
        <v>0</v>
      </c>
      <c r="GQ996" s="4">
        <v>0</v>
      </c>
      <c r="GR996" s="4">
        <v>0</v>
      </c>
      <c r="GS996" s="4">
        <v>424</v>
      </c>
      <c r="GT996" s="4">
        <v>251</v>
      </c>
      <c r="GU996" s="4">
        <v>7.7</v>
      </c>
      <c r="GV996" s="4">
        <v>-0.79999999999999982</v>
      </c>
      <c r="GW996" s="4">
        <v>236</v>
      </c>
      <c r="GX996" s="4">
        <v>51</v>
      </c>
      <c r="GY996" s="4">
        <v>672</v>
      </c>
      <c r="GZ996" s="4">
        <v>8.7999999999999545</v>
      </c>
      <c r="HA996" s="4">
        <v>7438</v>
      </c>
      <c r="HB996" s="4">
        <v>769</v>
      </c>
      <c r="HC996" s="4">
        <v>8.4499999999999993</v>
      </c>
      <c r="HD996" s="4">
        <v>-0.55000000000000071</v>
      </c>
      <c r="HE996" s="4">
        <v>1</v>
      </c>
      <c r="HF996" s="4">
        <v>1</v>
      </c>
      <c r="HG996" s="4">
        <v>634.79999999999995</v>
      </c>
      <c r="HH996" s="4">
        <v>139.54999999999995</v>
      </c>
      <c r="HI996" s="4">
        <v>655</v>
      </c>
      <c r="HJ996" s="4">
        <v>466</v>
      </c>
      <c r="HK996" s="4">
        <v>9.5</v>
      </c>
      <c r="HL996" s="4">
        <v>-0.15000000000000036</v>
      </c>
      <c r="HM996" s="4">
        <v>796</v>
      </c>
      <c r="HN996" s="4">
        <v>345</v>
      </c>
      <c r="HO996" s="4">
        <v>580</v>
      </c>
      <c r="HP996" s="4">
        <v>14.649999999999977</v>
      </c>
      <c r="HQ996" s="4">
        <v>12929</v>
      </c>
      <c r="HR996" s="4">
        <v>132</v>
      </c>
      <c r="HS996" s="4">
        <v>10.9</v>
      </c>
      <c r="HT996" s="4">
        <v>-0.19999999999999929</v>
      </c>
      <c r="HU996" s="4">
        <v>7</v>
      </c>
      <c r="HV996" s="4">
        <v>4</v>
      </c>
      <c r="HW996" s="4">
        <v>550</v>
      </c>
      <c r="HX996" s="4">
        <v>32.5</v>
      </c>
      <c r="HY996" s="4">
        <v>874</v>
      </c>
      <c r="HZ996" s="4">
        <v>691</v>
      </c>
      <c r="IA996" s="4">
        <v>12.3</v>
      </c>
      <c r="IB996" s="4">
        <v>-0.54999999999999893</v>
      </c>
      <c r="IC996" s="4">
        <v>370</v>
      </c>
      <c r="ID996" s="4">
        <v>115</v>
      </c>
      <c r="IE996" s="4">
        <v>475</v>
      </c>
      <c r="IF996" s="4">
        <v>5.6000000000000227</v>
      </c>
      <c r="IG996" s="4">
        <v>8505</v>
      </c>
      <c r="IH996" s="4">
        <v>-1463</v>
      </c>
      <c r="II996" s="4">
        <v>14.5</v>
      </c>
      <c r="IJ996" s="4">
        <v>-1</v>
      </c>
      <c r="IK996" s="4">
        <v>37</v>
      </c>
      <c r="IL996" s="4">
        <v>11</v>
      </c>
      <c r="IM996" s="4">
        <v>433</v>
      </c>
      <c r="IN996" s="4">
        <v>6</v>
      </c>
      <c r="IO996" s="4">
        <v>1127</v>
      </c>
      <c r="IP996" s="4">
        <v>345</v>
      </c>
      <c r="IQ996" s="4">
        <v>17.399999999999999</v>
      </c>
      <c r="IR996" s="4">
        <v>-1.75</v>
      </c>
      <c r="IS996" s="4">
        <v>827</v>
      </c>
      <c r="IT996" s="4">
        <v>216</v>
      </c>
      <c r="IU996" s="4">
        <v>385.6</v>
      </c>
      <c r="IV996" s="4">
        <v>6.1500000000000341</v>
      </c>
      <c r="IW996" s="4">
        <v>10726</v>
      </c>
      <c r="IX996" s="4">
        <v>1695</v>
      </c>
      <c r="IY996" s="4">
        <v>20.45</v>
      </c>
      <c r="IZ996" s="4">
        <v>-2.9499999999999993</v>
      </c>
      <c r="JA996" s="4">
        <v>38</v>
      </c>
      <c r="JB996" s="4">
        <v>13</v>
      </c>
      <c r="JC996" s="4">
        <v>341.6</v>
      </c>
      <c r="JD996" s="4">
        <v>8.6500000000000341</v>
      </c>
      <c r="JE996" s="4">
        <v>1911</v>
      </c>
      <c r="JF996" s="4">
        <v>972</v>
      </c>
      <c r="JG996" s="4">
        <v>25.5</v>
      </c>
      <c r="JH996" s="4">
        <v>-3.3000000000000007</v>
      </c>
      <c r="JI996" s="4">
        <v>1693</v>
      </c>
      <c r="JJ996" s="4">
        <v>519</v>
      </c>
      <c r="JK996" s="4">
        <v>300</v>
      </c>
      <c r="JL996" s="4">
        <v>9.8000000000000114</v>
      </c>
      <c r="JM996" s="4">
        <v>13172</v>
      </c>
      <c r="JN996" s="4">
        <v>5299</v>
      </c>
      <c r="JO996" s="4">
        <v>30.8</v>
      </c>
      <c r="JP996" s="4">
        <v>-5.1500000000000021</v>
      </c>
      <c r="JQ996" s="5">
        <v>260</v>
      </c>
      <c r="JR996" s="4">
        <v>-125</v>
      </c>
      <c r="JS996" s="4">
        <v>254.5</v>
      </c>
      <c r="JT996" s="4">
        <v>3.1500000000000057</v>
      </c>
      <c r="JU996" s="4">
        <v>3872</v>
      </c>
      <c r="JV996" s="4">
        <v>848</v>
      </c>
      <c r="JW996" s="4">
        <v>38.200000000000003</v>
      </c>
      <c r="JX996" s="4">
        <v>-6.2999999999999972</v>
      </c>
      <c r="JY996" s="4">
        <v>5782</v>
      </c>
      <c r="JZ996" s="4">
        <v>500</v>
      </c>
      <c r="KA996" s="4">
        <v>219</v>
      </c>
      <c r="KB996" s="4">
        <v>6.5999999999999943</v>
      </c>
      <c r="KC996" s="4">
        <v>20891</v>
      </c>
      <c r="KD996" s="4">
        <v>4564</v>
      </c>
      <c r="KE996" s="4">
        <v>47.85</v>
      </c>
      <c r="KF996" s="4">
        <v>-8.6499999999999986</v>
      </c>
      <c r="KG996" s="4">
        <v>1318</v>
      </c>
      <c r="KH996" s="4">
        <v>587</v>
      </c>
      <c r="KI996" s="4">
        <v>180</v>
      </c>
      <c r="KJ996" s="4">
        <v>2.1500000000000057</v>
      </c>
      <c r="KK996" s="4">
        <v>3398</v>
      </c>
      <c r="KL996" s="4">
        <v>716</v>
      </c>
      <c r="KM996" s="4">
        <v>60.15</v>
      </c>
      <c r="KN996" s="4">
        <v>-10.949999999999996</v>
      </c>
      <c r="KO996" s="4">
        <v>14759</v>
      </c>
      <c r="KP996" s="4">
        <v>-123</v>
      </c>
      <c r="KQ996" s="4">
        <v>145.80000000000001</v>
      </c>
      <c r="KR996" s="4">
        <v>0.55000000000001137</v>
      </c>
      <c r="KS996" s="4">
        <v>22438</v>
      </c>
      <c r="KT996" s="4">
        <v>7183</v>
      </c>
      <c r="KU996" s="4">
        <v>75.599999999999994</v>
      </c>
      <c r="KV996" s="4">
        <v>-13.150000000000006</v>
      </c>
      <c r="KW996" s="4">
        <v>2424</v>
      </c>
      <c r="KX996" s="4">
        <v>-41</v>
      </c>
      <c r="KY996" s="4">
        <v>115.05</v>
      </c>
      <c r="KZ996" s="4">
        <v>-1</v>
      </c>
      <c r="LA996" s="4">
        <v>3092</v>
      </c>
      <c r="LB996" s="4">
        <v>1871</v>
      </c>
      <c r="LC996" s="4">
        <v>93.7</v>
      </c>
      <c r="LD996" s="4">
        <v>-16.25</v>
      </c>
    </row>
    <row r="997" spans="1:316" x14ac:dyDescent="0.25">
      <c r="A997" s="171">
        <v>44070.625360416663</v>
      </c>
      <c r="B997" s="172">
        <v>0.62430555555555556</v>
      </c>
      <c r="C997" s="4">
        <v>11568.45</v>
      </c>
      <c r="D997" s="4">
        <v>11550</v>
      </c>
      <c r="E997" s="173">
        <v>-19.150000000000006</v>
      </c>
      <c r="F997" s="173">
        <v>-32.20000000000001</v>
      </c>
      <c r="G997" s="173">
        <v>313.89999999999998</v>
      </c>
      <c r="H997" s="173">
        <v>1499.5499999999995</v>
      </c>
      <c r="I997" s="173">
        <v>-3282.4</v>
      </c>
      <c r="J997" s="173">
        <v>4781.95</v>
      </c>
      <c r="K997" s="127">
        <v>13.56</v>
      </c>
      <c r="L997" s="127">
        <v>18.57</v>
      </c>
      <c r="M997" s="127">
        <v>-2.16</v>
      </c>
      <c r="N997" s="127">
        <v>0.78000000000000114</v>
      </c>
      <c r="O997" s="127">
        <v>0.11142376054845292</v>
      </c>
      <c r="P997" s="127">
        <v>0.762875835353794</v>
      </c>
      <c r="Q997" s="127">
        <v>1.1858878902302823</v>
      </c>
      <c r="R997" s="4">
        <v>72137</v>
      </c>
      <c r="S997" s="4">
        <v>54668</v>
      </c>
      <c r="T997" s="173">
        <v>11578.15</v>
      </c>
      <c r="U997" s="173">
        <v>3.2833333333328483</v>
      </c>
      <c r="V997" s="4">
        <v>222506</v>
      </c>
      <c r="W997" s="4">
        <v>-155496</v>
      </c>
      <c r="X997" s="173">
        <v>9.6999999999989086</v>
      </c>
      <c r="Y997" s="173">
        <v>-68883</v>
      </c>
      <c r="Z997" s="173">
        <v>57926</v>
      </c>
      <c r="AA997" s="173">
        <v>-10957</v>
      </c>
      <c r="AB997" s="4">
        <v>-17469</v>
      </c>
      <c r="AC997" s="4">
        <v>6935</v>
      </c>
      <c r="AD997" s="176" t="e">
        <v>#REF!</v>
      </c>
      <c r="AI997" s="127"/>
      <c r="AJ997" s="127"/>
      <c r="AK997" s="4">
        <v>0</v>
      </c>
      <c r="AL997" s="178">
        <v>11500</v>
      </c>
      <c r="AM997" s="178">
        <v>11600</v>
      </c>
      <c r="AN997" s="178">
        <v>11400</v>
      </c>
      <c r="AO997" s="178">
        <v>12000</v>
      </c>
      <c r="AY997" s="4">
        <v>16.127500000000001</v>
      </c>
      <c r="AZ997" s="4">
        <v>125.28571428571429</v>
      </c>
      <c r="BA997" s="4">
        <v>22.537837837837838</v>
      </c>
      <c r="BB997" s="4">
        <v>30.222222222222221</v>
      </c>
      <c r="BC997" s="4">
        <v>13.240348692403487</v>
      </c>
      <c r="BD997" s="4">
        <v>48.39473684210526</v>
      </c>
      <c r="BE997" s="4">
        <v>7.7820437093916128</v>
      </c>
      <c r="BF997" s="4">
        <v>14.837837837837839</v>
      </c>
      <c r="BG997" s="4">
        <v>3.6058406773803351</v>
      </c>
      <c r="BH997" s="4">
        <v>2.6244309559939301</v>
      </c>
      <c r="BI997" s="4">
        <v>1</v>
      </c>
      <c r="BJ997" s="4">
        <v>0</v>
      </c>
      <c r="BK997" s="4">
        <v>1575</v>
      </c>
      <c r="BL997" s="4">
        <v>29.099999999999909</v>
      </c>
      <c r="BM997" s="4">
        <v>5252</v>
      </c>
      <c r="BN997" s="4">
        <v>3668</v>
      </c>
      <c r="BO997" s="4">
        <v>2.5499999999999998</v>
      </c>
      <c r="BP997" s="4">
        <v>-0.75</v>
      </c>
      <c r="BQ997" s="4">
        <v>0</v>
      </c>
      <c r="BR997" s="4">
        <v>0</v>
      </c>
      <c r="BS997" s="4">
        <v>0</v>
      </c>
      <c r="BT997" s="4">
        <v>0</v>
      </c>
      <c r="BU997" s="4">
        <v>56</v>
      </c>
      <c r="BV997" s="4">
        <v>0</v>
      </c>
      <c r="BW997" s="4">
        <v>0</v>
      </c>
      <c r="BX997" s="4">
        <v>0</v>
      </c>
      <c r="BY997" s="4">
        <v>22</v>
      </c>
      <c r="BZ997" s="4">
        <v>20</v>
      </c>
      <c r="CA997" s="4">
        <v>1475</v>
      </c>
      <c r="CB997" s="4">
        <v>105</v>
      </c>
      <c r="CC997" s="4">
        <v>122</v>
      </c>
      <c r="CD997" s="4">
        <v>117</v>
      </c>
      <c r="CE997" s="4">
        <v>2.8</v>
      </c>
      <c r="CF997" s="4">
        <v>-1.7000000000000002</v>
      </c>
      <c r="CG997" s="4">
        <v>0</v>
      </c>
      <c r="CH997" s="4">
        <v>0</v>
      </c>
      <c r="CI997" s="4">
        <v>0</v>
      </c>
      <c r="CJ997" s="4">
        <v>0</v>
      </c>
      <c r="CK997" s="4">
        <v>0</v>
      </c>
      <c r="CL997" s="4">
        <v>0</v>
      </c>
      <c r="CM997" s="4">
        <v>0</v>
      </c>
      <c r="CN997" s="4">
        <v>0</v>
      </c>
      <c r="CO997" s="4">
        <v>0</v>
      </c>
      <c r="CP997" s="4">
        <v>0</v>
      </c>
      <c r="CQ997" s="4">
        <v>1384</v>
      </c>
      <c r="CR997" s="4">
        <v>526.79999999999995</v>
      </c>
      <c r="CS997" s="4">
        <v>1160</v>
      </c>
      <c r="CT997" s="4">
        <v>465</v>
      </c>
      <c r="CU997" s="4">
        <v>3</v>
      </c>
      <c r="CV997" s="4">
        <v>-0.79999999999999982</v>
      </c>
      <c r="CW997" s="4">
        <v>0</v>
      </c>
      <c r="CX997" s="4">
        <v>0</v>
      </c>
      <c r="CY997" s="4">
        <v>0</v>
      </c>
      <c r="CZ997" s="4">
        <v>0</v>
      </c>
      <c r="DA997" s="4">
        <v>28</v>
      </c>
      <c r="DB997" s="4">
        <v>0</v>
      </c>
      <c r="DC997" s="4">
        <v>0</v>
      </c>
      <c r="DD997" s="4">
        <v>0</v>
      </c>
      <c r="DE997" s="4">
        <v>28</v>
      </c>
      <c r="DF997" s="4">
        <v>1</v>
      </c>
      <c r="DG997" s="4">
        <v>1290</v>
      </c>
      <c r="DH997" s="4">
        <v>36.75</v>
      </c>
      <c r="DI997" s="4">
        <v>1475</v>
      </c>
      <c r="DJ997" s="4">
        <v>329</v>
      </c>
      <c r="DK997" s="4">
        <v>3.4</v>
      </c>
      <c r="DL997" s="4">
        <v>-0.89999999999999991</v>
      </c>
      <c r="DM997" s="4">
        <v>0</v>
      </c>
      <c r="DN997" s="4">
        <v>0</v>
      </c>
      <c r="DO997" s="4">
        <v>0</v>
      </c>
      <c r="DP997" s="4">
        <v>0</v>
      </c>
      <c r="DQ997" s="4">
        <v>1</v>
      </c>
      <c r="DR997" s="4">
        <v>0</v>
      </c>
      <c r="DS997" s="4">
        <v>4.8</v>
      </c>
      <c r="DT997" s="4">
        <v>-0.20000000000000018</v>
      </c>
      <c r="DU997" s="4">
        <v>1</v>
      </c>
      <c r="DV997" s="4">
        <v>0</v>
      </c>
      <c r="DW997" s="4">
        <v>0</v>
      </c>
      <c r="DX997" s="4">
        <v>0</v>
      </c>
      <c r="DY997" s="4">
        <v>2966</v>
      </c>
      <c r="DZ997" s="4">
        <v>1060</v>
      </c>
      <c r="EA997" s="4">
        <v>3.8</v>
      </c>
      <c r="EB997" s="4">
        <v>-1.0499999999999998</v>
      </c>
      <c r="EC997" s="4">
        <v>0</v>
      </c>
      <c r="ED997" s="4">
        <v>0</v>
      </c>
      <c r="EE997" s="4">
        <v>0</v>
      </c>
      <c r="EF997" s="4">
        <v>0</v>
      </c>
      <c r="EG997" s="4">
        <v>7</v>
      </c>
      <c r="EH997" s="4">
        <v>2</v>
      </c>
      <c r="EI997" s="4">
        <v>5.25</v>
      </c>
      <c r="EJ997" s="4">
        <v>-0.40000000000000036</v>
      </c>
      <c r="EK997" s="4">
        <v>66</v>
      </c>
      <c r="EL997" s="4">
        <v>56</v>
      </c>
      <c r="EM997" s="4">
        <v>1064.2</v>
      </c>
      <c r="EN997" s="4">
        <v>27.049999999999955</v>
      </c>
      <c r="EO997" s="4">
        <v>15486</v>
      </c>
      <c r="EP997" s="4">
        <v>6249</v>
      </c>
      <c r="EQ997" s="4">
        <v>4.5</v>
      </c>
      <c r="ER997" s="4">
        <v>-1.0999999999999996</v>
      </c>
      <c r="ES997" s="4">
        <v>0</v>
      </c>
      <c r="ET997" s="4">
        <v>0</v>
      </c>
      <c r="EU997" s="4">
        <v>0</v>
      </c>
      <c r="EV997" s="4">
        <v>0</v>
      </c>
      <c r="EW997" s="4">
        <v>27</v>
      </c>
      <c r="EX997" s="4">
        <v>23</v>
      </c>
      <c r="EY997" s="4">
        <v>4.8499999999999996</v>
      </c>
      <c r="EZ997" s="4">
        <v>-3.4000000000000004</v>
      </c>
      <c r="FA997" s="4">
        <v>24</v>
      </c>
      <c r="FB997" s="4">
        <v>1</v>
      </c>
      <c r="FC997" s="4">
        <v>970</v>
      </c>
      <c r="FD997" s="4">
        <v>75.299999999999955</v>
      </c>
      <c r="FE997" s="4">
        <v>3191</v>
      </c>
      <c r="FF997" s="4">
        <v>761</v>
      </c>
      <c r="FG997" s="4">
        <v>5.3</v>
      </c>
      <c r="FH997" s="4">
        <v>-0.75</v>
      </c>
      <c r="FI997" s="4">
        <v>0</v>
      </c>
      <c r="FJ997" s="4">
        <v>0</v>
      </c>
      <c r="FK997" s="4">
        <v>0</v>
      </c>
      <c r="FL997" s="4">
        <v>0</v>
      </c>
      <c r="FM997" s="4">
        <v>5</v>
      </c>
      <c r="FN997" s="4">
        <v>5</v>
      </c>
      <c r="FO997" s="4">
        <v>6.85</v>
      </c>
      <c r="FP997" s="4">
        <v>-629.04999999999995</v>
      </c>
      <c r="FQ997" s="4">
        <v>5</v>
      </c>
      <c r="FR997" s="4">
        <v>4</v>
      </c>
      <c r="FS997" s="4">
        <v>866.6</v>
      </c>
      <c r="FT997" s="4">
        <v>136.5</v>
      </c>
      <c r="FU997" s="4">
        <v>12159</v>
      </c>
      <c r="FV997" s="4">
        <v>2543</v>
      </c>
      <c r="FW997" s="4">
        <v>6.15</v>
      </c>
      <c r="FX997" s="4">
        <v>-1.0499999999999998</v>
      </c>
      <c r="FY997" s="4">
        <v>0</v>
      </c>
      <c r="FZ997" s="4">
        <v>0</v>
      </c>
      <c r="GA997" s="4">
        <v>0</v>
      </c>
      <c r="GB997" s="4">
        <v>0</v>
      </c>
      <c r="GC997" s="4">
        <v>266</v>
      </c>
      <c r="GD997" s="4">
        <v>258</v>
      </c>
      <c r="GE997" s="4">
        <v>6.75</v>
      </c>
      <c r="GF997" s="4">
        <v>-0.84999999999999964</v>
      </c>
      <c r="GG997" s="4">
        <v>315</v>
      </c>
      <c r="GH997" s="4">
        <v>9</v>
      </c>
      <c r="GI997" s="4">
        <v>770</v>
      </c>
      <c r="GJ997" s="4">
        <v>7.6499999999999773</v>
      </c>
      <c r="GK997" s="4">
        <v>7701</v>
      </c>
      <c r="GL997" s="4">
        <v>2670</v>
      </c>
      <c r="GM997" s="4">
        <v>7.05</v>
      </c>
      <c r="GN997" s="4">
        <v>-0.95000000000000018</v>
      </c>
      <c r="GO997" s="4">
        <v>0</v>
      </c>
      <c r="GP997" s="4">
        <v>0</v>
      </c>
      <c r="GQ997" s="4">
        <v>0</v>
      </c>
      <c r="GR997" s="4">
        <v>0</v>
      </c>
      <c r="GS997" s="4">
        <v>440</v>
      </c>
      <c r="GT997" s="4">
        <v>267</v>
      </c>
      <c r="GU997" s="4">
        <v>7.9</v>
      </c>
      <c r="GV997" s="4">
        <v>-0.59999999999999964</v>
      </c>
      <c r="GW997" s="4">
        <v>226</v>
      </c>
      <c r="GX997" s="4">
        <v>41</v>
      </c>
      <c r="GY997" s="4">
        <v>668.35</v>
      </c>
      <c r="GZ997" s="4">
        <v>5.1499999999999773</v>
      </c>
      <c r="HA997" s="4">
        <v>7443</v>
      </c>
      <c r="HB997" s="4">
        <v>774</v>
      </c>
      <c r="HC997" s="4">
        <v>8.5500000000000007</v>
      </c>
      <c r="HD997" s="4">
        <v>-0.44999999999999929</v>
      </c>
      <c r="HE997" s="4">
        <v>1</v>
      </c>
      <c r="HF997" s="4">
        <v>1</v>
      </c>
      <c r="HG997" s="4">
        <v>634.79999999999995</v>
      </c>
      <c r="HH997" s="4">
        <v>139.54999999999995</v>
      </c>
      <c r="HI997" s="4">
        <v>646</v>
      </c>
      <c r="HJ997" s="4">
        <v>457</v>
      </c>
      <c r="HK997" s="4">
        <v>9.5</v>
      </c>
      <c r="HL997" s="4">
        <v>-0.15000000000000036</v>
      </c>
      <c r="HM997" s="4">
        <v>800</v>
      </c>
      <c r="HN997" s="4">
        <v>349</v>
      </c>
      <c r="HO997" s="4">
        <v>573.6</v>
      </c>
      <c r="HP997" s="4">
        <v>8.25</v>
      </c>
      <c r="HQ997" s="4">
        <v>12902</v>
      </c>
      <c r="HR997" s="4">
        <v>105</v>
      </c>
      <c r="HS997" s="4">
        <v>11.1</v>
      </c>
      <c r="HT997" s="4">
        <v>0</v>
      </c>
      <c r="HU997" s="4">
        <v>7</v>
      </c>
      <c r="HV997" s="4">
        <v>4</v>
      </c>
      <c r="HW997" s="4">
        <v>550</v>
      </c>
      <c r="HX997" s="4">
        <v>32.5</v>
      </c>
      <c r="HY997" s="4">
        <v>877</v>
      </c>
      <c r="HZ997" s="4">
        <v>694</v>
      </c>
      <c r="IA997" s="4">
        <v>12.7</v>
      </c>
      <c r="IB997" s="4">
        <v>-0.15000000000000036</v>
      </c>
      <c r="IC997" s="4">
        <v>370</v>
      </c>
      <c r="ID997" s="4">
        <v>115</v>
      </c>
      <c r="IE997" s="4">
        <v>475</v>
      </c>
      <c r="IF997" s="4">
        <v>5.6000000000000227</v>
      </c>
      <c r="IG997" s="4">
        <v>8339</v>
      </c>
      <c r="IH997" s="4">
        <v>-1629</v>
      </c>
      <c r="II997" s="4">
        <v>15.05</v>
      </c>
      <c r="IJ997" s="4">
        <v>-0.44999999999999929</v>
      </c>
      <c r="IK997" s="4">
        <v>36</v>
      </c>
      <c r="IL997" s="4">
        <v>10</v>
      </c>
      <c r="IM997" s="4">
        <v>431</v>
      </c>
      <c r="IN997" s="4">
        <v>4</v>
      </c>
      <c r="IO997" s="4">
        <v>1088</v>
      </c>
      <c r="IP997" s="4">
        <v>306</v>
      </c>
      <c r="IQ997" s="4">
        <v>17.95</v>
      </c>
      <c r="IR997" s="4">
        <v>-1.1999999999999993</v>
      </c>
      <c r="IS997" s="4">
        <v>803</v>
      </c>
      <c r="IT997" s="4">
        <v>192</v>
      </c>
      <c r="IU997" s="4">
        <v>385</v>
      </c>
      <c r="IV997" s="4">
        <v>5.5500000000000114</v>
      </c>
      <c r="IW997" s="4">
        <v>10632</v>
      </c>
      <c r="IX997" s="4">
        <v>1601</v>
      </c>
      <c r="IY997" s="4">
        <v>21.8</v>
      </c>
      <c r="IZ997" s="4">
        <v>-1.5999999999999979</v>
      </c>
      <c r="JA997" s="4">
        <v>38</v>
      </c>
      <c r="JB997" s="4">
        <v>13</v>
      </c>
      <c r="JC997" s="4">
        <v>341.6</v>
      </c>
      <c r="JD997" s="4">
        <v>8.6500000000000341</v>
      </c>
      <c r="JE997" s="4">
        <v>1839</v>
      </c>
      <c r="JF997" s="4">
        <v>900</v>
      </c>
      <c r="JG997" s="4">
        <v>26.7</v>
      </c>
      <c r="JH997" s="4">
        <v>-2.1000000000000014</v>
      </c>
      <c r="JI997" s="4">
        <v>1693</v>
      </c>
      <c r="JJ997" s="4">
        <v>519</v>
      </c>
      <c r="JK997" s="4">
        <v>295.89999999999998</v>
      </c>
      <c r="JL997" s="4">
        <v>5.6999999999999886</v>
      </c>
      <c r="JM997" s="4">
        <v>13175</v>
      </c>
      <c r="JN997" s="4">
        <v>5302</v>
      </c>
      <c r="JO997" s="4">
        <v>32.549999999999997</v>
      </c>
      <c r="JP997" s="4">
        <v>-3.4000000000000057</v>
      </c>
      <c r="JQ997" s="5">
        <v>259</v>
      </c>
      <c r="JR997" s="4">
        <v>-126</v>
      </c>
      <c r="JS997" s="4">
        <v>254.5</v>
      </c>
      <c r="JT997" s="4">
        <v>3.1500000000000057</v>
      </c>
      <c r="JU997" s="4">
        <v>3843</v>
      </c>
      <c r="JV997" s="4">
        <v>819</v>
      </c>
      <c r="JW997" s="4">
        <v>40</v>
      </c>
      <c r="JX997" s="4">
        <v>-4.5</v>
      </c>
      <c r="JY997" s="4">
        <v>5787</v>
      </c>
      <c r="JZ997" s="4">
        <v>505</v>
      </c>
      <c r="KA997" s="4">
        <v>214.45</v>
      </c>
      <c r="KB997" s="4">
        <v>2.0499999999999829</v>
      </c>
      <c r="KC997" s="4">
        <v>20867</v>
      </c>
      <c r="KD997" s="4">
        <v>4540</v>
      </c>
      <c r="KE997" s="4">
        <v>50.25</v>
      </c>
      <c r="KF997" s="4">
        <v>-6.25</v>
      </c>
      <c r="KG997" s="4">
        <v>1318</v>
      </c>
      <c r="KH997" s="4">
        <v>587</v>
      </c>
      <c r="KI997" s="4">
        <v>177</v>
      </c>
      <c r="KJ997" s="4">
        <v>-0.84999999999999432</v>
      </c>
      <c r="KK997" s="4">
        <v>3459</v>
      </c>
      <c r="KL997" s="4">
        <v>777</v>
      </c>
      <c r="KM997" s="4">
        <v>63.7</v>
      </c>
      <c r="KN997" s="4">
        <v>-7.3999999999999915</v>
      </c>
      <c r="KO997" s="4">
        <v>14771</v>
      </c>
      <c r="KP997" s="4">
        <v>-111</v>
      </c>
      <c r="KQ997" s="4">
        <v>143.5</v>
      </c>
      <c r="KR997" s="4">
        <v>-1.75</v>
      </c>
      <c r="KS997" s="4">
        <v>22450</v>
      </c>
      <c r="KT997" s="4">
        <v>7195</v>
      </c>
      <c r="KU997" s="4">
        <v>79.25</v>
      </c>
      <c r="KV997" s="4">
        <v>-9.5</v>
      </c>
      <c r="KW997" s="4">
        <v>2360</v>
      </c>
      <c r="KX997" s="4">
        <v>-105</v>
      </c>
      <c r="KY997" s="4">
        <v>112.35</v>
      </c>
      <c r="KZ997" s="4">
        <v>-3.7000000000000028</v>
      </c>
      <c r="LA997" s="4">
        <v>3112</v>
      </c>
      <c r="LB997" s="4">
        <v>1891</v>
      </c>
      <c r="LC997" s="4">
        <v>98.5</v>
      </c>
      <c r="LD997" s="4">
        <v>-11.450000000000003</v>
      </c>
    </row>
    <row r="998" spans="1:316" x14ac:dyDescent="0.25">
      <c r="A998" s="171">
        <v>44070.622792245369</v>
      </c>
      <c r="B998" s="172">
        <v>0.62152777777777779</v>
      </c>
      <c r="C998" s="4">
        <v>11573.55</v>
      </c>
      <c r="D998" s="4">
        <v>11550</v>
      </c>
      <c r="E998" s="173">
        <v>-11.750000000000023</v>
      </c>
      <c r="F998" s="173">
        <v>-35.300000000000018</v>
      </c>
      <c r="G998" s="173">
        <v>313.89999999999998</v>
      </c>
      <c r="H998" s="173">
        <v>1541.85</v>
      </c>
      <c r="I998" s="173">
        <v>-3304.1</v>
      </c>
      <c r="J998" s="173">
        <v>4845.95</v>
      </c>
      <c r="K998" s="127">
        <v>13.56</v>
      </c>
      <c r="L998" s="127">
        <v>18.57</v>
      </c>
      <c r="M998" s="127">
        <v>-2.16</v>
      </c>
      <c r="N998" s="127">
        <v>0.78000000000000114</v>
      </c>
      <c r="O998" s="127">
        <v>8.9004519902125559E-2</v>
      </c>
      <c r="P998" s="127">
        <v>0.77414614025932893</v>
      </c>
      <c r="Q998" s="127">
        <v>1.1829808459696727</v>
      </c>
      <c r="R998" s="4">
        <v>72073</v>
      </c>
      <c r="S998" s="4">
        <v>54155</v>
      </c>
      <c r="T998" s="173">
        <v>11579.483333333332</v>
      </c>
      <c r="U998" s="173">
        <v>-1.1166666666686069</v>
      </c>
      <c r="V998" s="4">
        <v>222656</v>
      </c>
      <c r="W998" s="4">
        <v>-153519</v>
      </c>
      <c r="X998" s="173">
        <v>5.9333333333324845</v>
      </c>
      <c r="Y998" s="173">
        <v>-67589</v>
      </c>
      <c r="Z998" s="173">
        <v>54951</v>
      </c>
      <c r="AA998" s="173">
        <v>-12638</v>
      </c>
      <c r="AB998" s="4">
        <v>-17918</v>
      </c>
      <c r="AC998" s="4">
        <v>6941</v>
      </c>
      <c r="AD998" s="176" t="e">
        <v>#REF!</v>
      </c>
      <c r="AI998" s="127"/>
      <c r="AJ998" s="127"/>
      <c r="AK998" s="4">
        <v>0</v>
      </c>
      <c r="AL998" s="178">
        <v>11500</v>
      </c>
      <c r="AM998" s="178">
        <v>11600</v>
      </c>
      <c r="AN998" s="178">
        <v>11400</v>
      </c>
      <c r="AO998" s="178">
        <v>12000</v>
      </c>
      <c r="AY998" s="4">
        <v>16.135000000000002</v>
      </c>
      <c r="AZ998" s="4">
        <v>123</v>
      </c>
      <c r="BA998" s="4">
        <v>22.660326086956523</v>
      </c>
      <c r="BB998" s="4">
        <v>31.085714285714285</v>
      </c>
      <c r="BC998" s="4">
        <v>13.285356695869837</v>
      </c>
      <c r="BD998" s="4">
        <v>55.878787878787875</v>
      </c>
      <c r="BE998" s="4">
        <v>7.7866430260047279</v>
      </c>
      <c r="BF998" s="4">
        <v>14.66793893129771</v>
      </c>
      <c r="BG998" s="4">
        <v>3.6058406773803351</v>
      </c>
      <c r="BH998" s="4">
        <v>2.6204545454545456</v>
      </c>
      <c r="BI998" s="4">
        <v>1</v>
      </c>
      <c r="BJ998" s="4">
        <v>0</v>
      </c>
      <c r="BK998" s="4">
        <v>1575</v>
      </c>
      <c r="BL998" s="4">
        <v>29.099999999999909</v>
      </c>
      <c r="BM998" s="4">
        <v>5252</v>
      </c>
      <c r="BN998" s="4">
        <v>3668</v>
      </c>
      <c r="BO998" s="4">
        <v>2.5</v>
      </c>
      <c r="BP998" s="4">
        <v>-0.79999999999999982</v>
      </c>
      <c r="BQ998" s="4">
        <v>0</v>
      </c>
      <c r="BR998" s="4">
        <v>0</v>
      </c>
      <c r="BS998" s="4">
        <v>0</v>
      </c>
      <c r="BT998" s="4">
        <v>0</v>
      </c>
      <c r="BU998" s="4">
        <v>56</v>
      </c>
      <c r="BV998" s="4">
        <v>0</v>
      </c>
      <c r="BW998" s="4">
        <v>0</v>
      </c>
      <c r="BX998" s="4">
        <v>0</v>
      </c>
      <c r="BY998" s="4">
        <v>22</v>
      </c>
      <c r="BZ998" s="4">
        <v>20</v>
      </c>
      <c r="CA998" s="4">
        <v>1475</v>
      </c>
      <c r="CB998" s="4">
        <v>105</v>
      </c>
      <c r="CC998" s="4">
        <v>69</v>
      </c>
      <c r="CD998" s="4">
        <v>64</v>
      </c>
      <c r="CE998" s="4">
        <v>2.75</v>
      </c>
      <c r="CF998" s="4">
        <v>-1.75</v>
      </c>
      <c r="CG998" s="4">
        <v>0</v>
      </c>
      <c r="CH998" s="4">
        <v>0</v>
      </c>
      <c r="CI998" s="4">
        <v>0</v>
      </c>
      <c r="CJ998" s="4">
        <v>0</v>
      </c>
      <c r="CK998" s="4">
        <v>0</v>
      </c>
      <c r="CL998" s="4">
        <v>0</v>
      </c>
      <c r="CM998" s="4">
        <v>0</v>
      </c>
      <c r="CN998" s="4">
        <v>0</v>
      </c>
      <c r="CO998" s="4">
        <v>0</v>
      </c>
      <c r="CP998" s="4">
        <v>0</v>
      </c>
      <c r="CQ998" s="4">
        <v>1384</v>
      </c>
      <c r="CR998" s="4">
        <v>526.79999999999995</v>
      </c>
      <c r="CS998" s="4">
        <v>1160</v>
      </c>
      <c r="CT998" s="4">
        <v>465</v>
      </c>
      <c r="CU998" s="4">
        <v>3</v>
      </c>
      <c r="CV998" s="4">
        <v>-0.79999999999999982</v>
      </c>
      <c r="CW998" s="4">
        <v>0</v>
      </c>
      <c r="CX998" s="4">
        <v>0</v>
      </c>
      <c r="CY998" s="4">
        <v>0</v>
      </c>
      <c r="CZ998" s="4">
        <v>0</v>
      </c>
      <c r="DA998" s="4">
        <v>28</v>
      </c>
      <c r="DB998" s="4">
        <v>0</v>
      </c>
      <c r="DC998" s="4">
        <v>0</v>
      </c>
      <c r="DD998" s="4">
        <v>0</v>
      </c>
      <c r="DE998" s="4">
        <v>28</v>
      </c>
      <c r="DF998" s="4">
        <v>1</v>
      </c>
      <c r="DG998" s="4">
        <v>1290</v>
      </c>
      <c r="DH998" s="4">
        <v>36.75</v>
      </c>
      <c r="DI998" s="4">
        <v>1476</v>
      </c>
      <c r="DJ998" s="4">
        <v>330</v>
      </c>
      <c r="DK998" s="4">
        <v>3.45</v>
      </c>
      <c r="DL998" s="4">
        <v>-0.84999999999999964</v>
      </c>
      <c r="DM998" s="4">
        <v>0</v>
      </c>
      <c r="DN998" s="4">
        <v>0</v>
      </c>
      <c r="DO998" s="4">
        <v>0</v>
      </c>
      <c r="DP998" s="4">
        <v>0</v>
      </c>
      <c r="DQ998" s="4">
        <v>1</v>
      </c>
      <c r="DR998" s="4">
        <v>0</v>
      </c>
      <c r="DS998" s="4">
        <v>4.8</v>
      </c>
      <c r="DT998" s="4">
        <v>-0.20000000000000018</v>
      </c>
      <c r="DU998" s="4">
        <v>1</v>
      </c>
      <c r="DV998" s="4">
        <v>0</v>
      </c>
      <c r="DW998" s="4">
        <v>0</v>
      </c>
      <c r="DX998" s="4">
        <v>0</v>
      </c>
      <c r="DY998" s="4">
        <v>2903</v>
      </c>
      <c r="DZ998" s="4">
        <v>997</v>
      </c>
      <c r="EA998" s="4">
        <v>3.95</v>
      </c>
      <c r="EB998" s="4">
        <v>-0.89999999999999947</v>
      </c>
      <c r="EC998" s="4">
        <v>0</v>
      </c>
      <c r="ED998" s="4">
        <v>0</v>
      </c>
      <c r="EE998" s="4">
        <v>0</v>
      </c>
      <c r="EF998" s="4">
        <v>0</v>
      </c>
      <c r="EG998" s="4">
        <v>7</v>
      </c>
      <c r="EH998" s="4">
        <v>2</v>
      </c>
      <c r="EI998" s="4">
        <v>5.25</v>
      </c>
      <c r="EJ998" s="4">
        <v>-0.40000000000000036</v>
      </c>
      <c r="EK998" s="4">
        <v>66</v>
      </c>
      <c r="EL998" s="4">
        <v>56</v>
      </c>
      <c r="EM998" s="4">
        <v>1064.2</v>
      </c>
      <c r="EN998" s="4">
        <v>27.049999999999955</v>
      </c>
      <c r="EO998" s="4">
        <v>15486</v>
      </c>
      <c r="EP998" s="4">
        <v>6249</v>
      </c>
      <c r="EQ998" s="4">
        <v>4.55</v>
      </c>
      <c r="ER998" s="4">
        <v>-1.0499999999999998</v>
      </c>
      <c r="ES998" s="4">
        <v>0</v>
      </c>
      <c r="ET998" s="4">
        <v>0</v>
      </c>
      <c r="EU998" s="4">
        <v>0</v>
      </c>
      <c r="EV998" s="4">
        <v>0</v>
      </c>
      <c r="EW998" s="4">
        <v>27</v>
      </c>
      <c r="EX998" s="4">
        <v>23</v>
      </c>
      <c r="EY998" s="4">
        <v>4.8499999999999996</v>
      </c>
      <c r="EZ998" s="4">
        <v>-3.4000000000000004</v>
      </c>
      <c r="FA998" s="4">
        <v>24</v>
      </c>
      <c r="FB998" s="4">
        <v>1</v>
      </c>
      <c r="FC998" s="4">
        <v>970</v>
      </c>
      <c r="FD998" s="4">
        <v>75.299999999999955</v>
      </c>
      <c r="FE998" s="4">
        <v>3191</v>
      </c>
      <c r="FF998" s="4">
        <v>761</v>
      </c>
      <c r="FG998" s="4">
        <v>5.3</v>
      </c>
      <c r="FH998" s="4">
        <v>-0.75</v>
      </c>
      <c r="FI998" s="4">
        <v>0</v>
      </c>
      <c r="FJ998" s="4">
        <v>0</v>
      </c>
      <c r="FK998" s="4">
        <v>0</v>
      </c>
      <c r="FL998" s="4">
        <v>0</v>
      </c>
      <c r="FM998" s="4">
        <v>5</v>
      </c>
      <c r="FN998" s="4">
        <v>5</v>
      </c>
      <c r="FO998" s="4">
        <v>6.85</v>
      </c>
      <c r="FP998" s="4">
        <v>-629.04999999999995</v>
      </c>
      <c r="FQ998" s="4">
        <v>5</v>
      </c>
      <c r="FR998" s="4">
        <v>4</v>
      </c>
      <c r="FS998" s="4">
        <v>866.6</v>
      </c>
      <c r="FT998" s="4">
        <v>136.5</v>
      </c>
      <c r="FU998" s="4">
        <v>12015</v>
      </c>
      <c r="FV998" s="4">
        <v>2399</v>
      </c>
      <c r="FW998" s="4">
        <v>6.3</v>
      </c>
      <c r="FX998" s="4">
        <v>-0.90000000000000036</v>
      </c>
      <c r="FY998" s="4">
        <v>0</v>
      </c>
      <c r="FZ998" s="4">
        <v>0</v>
      </c>
      <c r="GA998" s="4">
        <v>0</v>
      </c>
      <c r="GB998" s="4">
        <v>0</v>
      </c>
      <c r="GC998" s="4">
        <v>266</v>
      </c>
      <c r="GD998" s="4">
        <v>258</v>
      </c>
      <c r="GE998" s="4">
        <v>6.75</v>
      </c>
      <c r="GF998" s="4">
        <v>-0.84999999999999964</v>
      </c>
      <c r="GG998" s="4">
        <v>315</v>
      </c>
      <c r="GH998" s="4">
        <v>9</v>
      </c>
      <c r="GI998" s="4">
        <v>770</v>
      </c>
      <c r="GJ998" s="4">
        <v>7.6499999999999773</v>
      </c>
      <c r="GK998" s="4">
        <v>7701</v>
      </c>
      <c r="GL998" s="4">
        <v>2670</v>
      </c>
      <c r="GM998" s="4">
        <v>7.3</v>
      </c>
      <c r="GN998" s="4">
        <v>-0.70000000000000018</v>
      </c>
      <c r="GO998" s="4">
        <v>0</v>
      </c>
      <c r="GP998" s="4">
        <v>0</v>
      </c>
      <c r="GQ998" s="4">
        <v>0</v>
      </c>
      <c r="GR998" s="4">
        <v>0</v>
      </c>
      <c r="GS998" s="4">
        <v>469</v>
      </c>
      <c r="GT998" s="4">
        <v>296</v>
      </c>
      <c r="GU998" s="4">
        <v>8.1</v>
      </c>
      <c r="GV998" s="4">
        <v>-0.40000000000000036</v>
      </c>
      <c r="GW998" s="4">
        <v>226</v>
      </c>
      <c r="GX998" s="4">
        <v>41</v>
      </c>
      <c r="GY998" s="4">
        <v>668.35</v>
      </c>
      <c r="GZ998" s="4">
        <v>5.1499999999999773</v>
      </c>
      <c r="HA998" s="4">
        <v>7443</v>
      </c>
      <c r="HB998" s="4">
        <v>774</v>
      </c>
      <c r="HC998" s="4">
        <v>8.8000000000000007</v>
      </c>
      <c r="HD998" s="4">
        <v>-0.19999999999999929</v>
      </c>
      <c r="HE998" s="4">
        <v>1</v>
      </c>
      <c r="HF998" s="4">
        <v>1</v>
      </c>
      <c r="HG998" s="4">
        <v>634.79999999999995</v>
      </c>
      <c r="HH998" s="4">
        <v>139.54999999999995</v>
      </c>
      <c r="HI998" s="4">
        <v>631</v>
      </c>
      <c r="HJ998" s="4">
        <v>442</v>
      </c>
      <c r="HK998" s="4">
        <v>9.9</v>
      </c>
      <c r="HL998" s="4">
        <v>0.25</v>
      </c>
      <c r="HM998" s="4">
        <v>800</v>
      </c>
      <c r="HN998" s="4">
        <v>349</v>
      </c>
      <c r="HO998" s="4">
        <v>575</v>
      </c>
      <c r="HP998" s="4">
        <v>9.6499999999999773</v>
      </c>
      <c r="HQ998" s="4">
        <v>12908</v>
      </c>
      <c r="HR998" s="4">
        <v>111</v>
      </c>
      <c r="HS998" s="4">
        <v>11.4</v>
      </c>
      <c r="HT998" s="4">
        <v>0.30000000000000071</v>
      </c>
      <c r="HU998" s="4">
        <v>7</v>
      </c>
      <c r="HV998" s="4">
        <v>4</v>
      </c>
      <c r="HW998" s="4">
        <v>550</v>
      </c>
      <c r="HX998" s="4">
        <v>32.5</v>
      </c>
      <c r="HY998" s="4">
        <v>861</v>
      </c>
      <c r="HZ998" s="4">
        <v>678</v>
      </c>
      <c r="IA998" s="4">
        <v>13.2</v>
      </c>
      <c r="IB998" s="4">
        <v>0.34999999999999964</v>
      </c>
      <c r="IC998" s="4">
        <v>368</v>
      </c>
      <c r="ID998" s="4">
        <v>113</v>
      </c>
      <c r="IE998" s="4">
        <v>478.55</v>
      </c>
      <c r="IF998" s="4">
        <v>9.1500000000000341</v>
      </c>
      <c r="IG998" s="4">
        <v>8339</v>
      </c>
      <c r="IH998" s="4">
        <v>-1629</v>
      </c>
      <c r="II998" s="4">
        <v>15.3</v>
      </c>
      <c r="IJ998" s="4">
        <v>-0.19999999999999929</v>
      </c>
      <c r="IK998" s="4">
        <v>35</v>
      </c>
      <c r="IL998" s="4">
        <v>9</v>
      </c>
      <c r="IM998" s="4">
        <v>437</v>
      </c>
      <c r="IN998" s="4">
        <v>10</v>
      </c>
      <c r="IO998" s="4">
        <v>1088</v>
      </c>
      <c r="IP998" s="4">
        <v>306</v>
      </c>
      <c r="IQ998" s="4">
        <v>18.149999999999999</v>
      </c>
      <c r="IR998" s="4">
        <v>-1</v>
      </c>
      <c r="IS998" s="4">
        <v>799</v>
      </c>
      <c r="IT998" s="4">
        <v>188</v>
      </c>
      <c r="IU998" s="4">
        <v>389.4</v>
      </c>
      <c r="IV998" s="4">
        <v>9.9499999999999886</v>
      </c>
      <c r="IW998" s="4">
        <v>10615</v>
      </c>
      <c r="IX998" s="4">
        <v>1584</v>
      </c>
      <c r="IY998" s="4">
        <v>21.9</v>
      </c>
      <c r="IZ998" s="4">
        <v>-1.5</v>
      </c>
      <c r="JA998" s="4">
        <v>33</v>
      </c>
      <c r="JB998" s="4">
        <v>8</v>
      </c>
      <c r="JC998" s="4">
        <v>341.6</v>
      </c>
      <c r="JD998" s="4">
        <v>8.6500000000000341</v>
      </c>
      <c r="JE998" s="4">
        <v>1844</v>
      </c>
      <c r="JF998" s="4">
        <v>905</v>
      </c>
      <c r="JG998" s="4">
        <v>26.65</v>
      </c>
      <c r="JH998" s="4">
        <v>-2.1500000000000021</v>
      </c>
      <c r="JI998" s="4">
        <v>1692</v>
      </c>
      <c r="JJ998" s="4">
        <v>518</v>
      </c>
      <c r="JK998" s="4">
        <v>299.89999999999998</v>
      </c>
      <c r="JL998" s="4">
        <v>9.6999999999999886</v>
      </c>
      <c r="JM998" s="4">
        <v>13175</v>
      </c>
      <c r="JN998" s="4">
        <v>5302</v>
      </c>
      <c r="JO998" s="4">
        <v>32.65</v>
      </c>
      <c r="JP998" s="4">
        <v>-3.3000000000000043</v>
      </c>
      <c r="JQ998" s="5">
        <v>262</v>
      </c>
      <c r="JR998" s="4">
        <v>-123</v>
      </c>
      <c r="JS998" s="4">
        <v>254.45</v>
      </c>
      <c r="JT998" s="4">
        <v>3.0999999999999943</v>
      </c>
      <c r="JU998" s="4">
        <v>3843</v>
      </c>
      <c r="JV998" s="4">
        <v>819</v>
      </c>
      <c r="JW998" s="4">
        <v>40.15</v>
      </c>
      <c r="JX998" s="4">
        <v>-4.3500000000000014</v>
      </c>
      <c r="JY998" s="4">
        <v>5787</v>
      </c>
      <c r="JZ998" s="4">
        <v>505</v>
      </c>
      <c r="KA998" s="4">
        <v>218.5</v>
      </c>
      <c r="KB998" s="4">
        <v>6.0999999999999943</v>
      </c>
      <c r="KC998" s="4">
        <v>20867</v>
      </c>
      <c r="KD998" s="4">
        <v>4540</v>
      </c>
      <c r="KE998" s="4">
        <v>50.05</v>
      </c>
      <c r="KF998" s="4">
        <v>-6.4500000000000028</v>
      </c>
      <c r="KG998" s="4">
        <v>1320</v>
      </c>
      <c r="KH998" s="4">
        <v>589</v>
      </c>
      <c r="KI998" s="4">
        <v>181.95</v>
      </c>
      <c r="KJ998" s="4">
        <v>4.0999999999999943</v>
      </c>
      <c r="KK998" s="4">
        <v>3459</v>
      </c>
      <c r="KL998" s="4">
        <v>777</v>
      </c>
      <c r="KM998" s="4">
        <v>62.35</v>
      </c>
      <c r="KN998" s="4">
        <v>-8.7499999999999929</v>
      </c>
      <c r="KO998" s="4">
        <v>14771</v>
      </c>
      <c r="KP998" s="4">
        <v>-111</v>
      </c>
      <c r="KQ998" s="4">
        <v>145.94999999999999</v>
      </c>
      <c r="KR998" s="4">
        <v>0.69999999999998863</v>
      </c>
      <c r="KS998" s="4">
        <v>22450</v>
      </c>
      <c r="KT998" s="4">
        <v>7195</v>
      </c>
      <c r="KU998" s="4">
        <v>78.349999999999994</v>
      </c>
      <c r="KV998" s="4">
        <v>-10.400000000000006</v>
      </c>
      <c r="KW998" s="4">
        <v>2360</v>
      </c>
      <c r="KX998" s="4">
        <v>-105</v>
      </c>
      <c r="KY998" s="4">
        <v>115.2</v>
      </c>
      <c r="KZ998" s="4">
        <v>-0.84999999999999432</v>
      </c>
      <c r="LA998" s="4">
        <v>3112</v>
      </c>
      <c r="LB998" s="4">
        <v>1891</v>
      </c>
      <c r="LC998" s="4">
        <v>97.35</v>
      </c>
      <c r="LD998" s="4">
        <v>-12.600000000000009</v>
      </c>
    </row>
    <row r="999" spans="1:316" x14ac:dyDescent="0.25">
      <c r="A999" s="171">
        <v>44070.621947106483</v>
      </c>
      <c r="B999" s="172">
        <v>0.62083333333333335</v>
      </c>
      <c r="C999" s="4">
        <v>11571.05</v>
      </c>
      <c r="D999" s="4">
        <v>11550</v>
      </c>
      <c r="E999" s="173">
        <v>-14.300000000000004</v>
      </c>
      <c r="F999" s="173">
        <v>-33.500000000000007</v>
      </c>
      <c r="G999" s="173">
        <v>313.89999999999998</v>
      </c>
      <c r="H999" s="173">
        <v>1541.7999999999997</v>
      </c>
      <c r="I999" s="173">
        <v>-3308.0499999999997</v>
      </c>
      <c r="J999" s="173">
        <v>4849.8499999999995</v>
      </c>
      <c r="K999" s="127">
        <v>13.56</v>
      </c>
      <c r="L999" s="127">
        <v>18.57</v>
      </c>
      <c r="M999" s="127">
        <v>-2.16</v>
      </c>
      <c r="N999" s="127">
        <v>0.78000000000000114</v>
      </c>
      <c r="O999" s="127">
        <v>9.9906561773045147E-2</v>
      </c>
      <c r="P999" s="127">
        <v>0.7687175591460168</v>
      </c>
      <c r="Q999" s="127">
        <v>1.1891374101538688</v>
      </c>
      <c r="R999" s="4">
        <v>71000</v>
      </c>
      <c r="S999" s="4">
        <v>53800</v>
      </c>
      <c r="T999" s="173">
        <v>11580.6</v>
      </c>
      <c r="U999" s="173">
        <v>0.51666666666642413</v>
      </c>
      <c r="V999" s="4">
        <v>222656</v>
      </c>
      <c r="W999" s="4">
        <v>-149915</v>
      </c>
      <c r="X999" s="173">
        <v>9.5500000000010914</v>
      </c>
      <c r="Y999" s="173">
        <v>-66812</v>
      </c>
      <c r="Z999" s="173">
        <v>54746</v>
      </c>
      <c r="AA999" s="173">
        <v>-12066</v>
      </c>
      <c r="AB999" s="4">
        <v>-17200</v>
      </c>
      <c r="AC999" s="4">
        <v>7408</v>
      </c>
      <c r="AD999" s="176" t="e">
        <v>#REF!</v>
      </c>
      <c r="AI999" s="127"/>
      <c r="AJ999" s="127"/>
      <c r="AK999" s="4">
        <v>0</v>
      </c>
      <c r="AL999" s="178">
        <v>11500</v>
      </c>
      <c r="AM999" s="178">
        <v>11600</v>
      </c>
      <c r="AN999" s="178">
        <v>11400</v>
      </c>
      <c r="AO999" s="178">
        <v>11700</v>
      </c>
      <c r="AY999" s="4">
        <v>16.135000000000002</v>
      </c>
      <c r="AZ999" s="4">
        <v>123</v>
      </c>
      <c r="BA999" s="4">
        <v>22.456521739130434</v>
      </c>
      <c r="BB999" s="4">
        <v>30.714285714285715</v>
      </c>
      <c r="BC999" s="4">
        <v>13.285356695869837</v>
      </c>
      <c r="BD999" s="4">
        <v>54.235294117647058</v>
      </c>
      <c r="BE999" s="4">
        <v>7.7576832151300232</v>
      </c>
      <c r="BF999" s="4">
        <v>14.717557251908397</v>
      </c>
      <c r="BG999" s="4">
        <v>3.5967881194957694</v>
      </c>
      <c r="BH999" s="4">
        <v>2.6386363636363637</v>
      </c>
      <c r="BI999" s="4">
        <v>1</v>
      </c>
      <c r="BJ999" s="4">
        <v>0</v>
      </c>
      <c r="BK999" s="4">
        <v>1575</v>
      </c>
      <c r="BL999" s="4">
        <v>29.099999999999909</v>
      </c>
      <c r="BM999" s="4">
        <v>5187</v>
      </c>
      <c r="BN999" s="4">
        <v>3603</v>
      </c>
      <c r="BO999" s="4">
        <v>2.5</v>
      </c>
      <c r="BP999" s="4">
        <v>-0.79999999999999982</v>
      </c>
      <c r="BQ999" s="4">
        <v>0</v>
      </c>
      <c r="BR999" s="4">
        <v>0</v>
      </c>
      <c r="BS999" s="4">
        <v>0</v>
      </c>
      <c r="BT999" s="4">
        <v>0</v>
      </c>
      <c r="BU999" s="4">
        <v>56</v>
      </c>
      <c r="BV999" s="4">
        <v>0</v>
      </c>
      <c r="BW999" s="4">
        <v>0</v>
      </c>
      <c r="BX999" s="4">
        <v>0</v>
      </c>
      <c r="BY999" s="4">
        <v>22</v>
      </c>
      <c r="BZ999" s="4">
        <v>20</v>
      </c>
      <c r="CA999" s="4">
        <v>1475</v>
      </c>
      <c r="CB999" s="4">
        <v>105</v>
      </c>
      <c r="CC999" s="4">
        <v>69</v>
      </c>
      <c r="CD999" s="4">
        <v>64</v>
      </c>
      <c r="CE999" s="4">
        <v>2.75</v>
      </c>
      <c r="CF999" s="4">
        <v>-1.75</v>
      </c>
      <c r="CG999" s="4">
        <v>0</v>
      </c>
      <c r="CH999" s="4">
        <v>0</v>
      </c>
      <c r="CI999" s="4">
        <v>0</v>
      </c>
      <c r="CJ999" s="4">
        <v>0</v>
      </c>
      <c r="CK999" s="4">
        <v>0</v>
      </c>
      <c r="CL999" s="4">
        <v>0</v>
      </c>
      <c r="CM999" s="4">
        <v>0</v>
      </c>
      <c r="CN999" s="4">
        <v>0</v>
      </c>
      <c r="CO999" s="4">
        <v>0</v>
      </c>
      <c r="CP999" s="4">
        <v>0</v>
      </c>
      <c r="CQ999" s="4">
        <v>1384</v>
      </c>
      <c r="CR999" s="4">
        <v>526.79999999999995</v>
      </c>
      <c r="CS999" s="4">
        <v>1099</v>
      </c>
      <c r="CT999" s="4">
        <v>404</v>
      </c>
      <c r="CU999" s="4">
        <v>3</v>
      </c>
      <c r="CV999" s="4">
        <v>-0.79999999999999982</v>
      </c>
      <c r="CW999" s="4">
        <v>0</v>
      </c>
      <c r="CX999" s="4">
        <v>0</v>
      </c>
      <c r="CY999" s="4">
        <v>0</v>
      </c>
      <c r="CZ999" s="4">
        <v>0</v>
      </c>
      <c r="DA999" s="4">
        <v>28</v>
      </c>
      <c r="DB999" s="4">
        <v>0</v>
      </c>
      <c r="DC999" s="4">
        <v>0</v>
      </c>
      <c r="DD999" s="4">
        <v>0</v>
      </c>
      <c r="DE999" s="4">
        <v>28</v>
      </c>
      <c r="DF999" s="4">
        <v>1</v>
      </c>
      <c r="DG999" s="4">
        <v>1290</v>
      </c>
      <c r="DH999" s="4">
        <v>36.75</v>
      </c>
      <c r="DI999" s="4">
        <v>1486</v>
      </c>
      <c r="DJ999" s="4">
        <v>340</v>
      </c>
      <c r="DK999" s="4">
        <v>3.5</v>
      </c>
      <c r="DL999" s="4">
        <v>-0.79999999999999982</v>
      </c>
      <c r="DM999" s="4">
        <v>0</v>
      </c>
      <c r="DN999" s="4">
        <v>0</v>
      </c>
      <c r="DO999" s="4">
        <v>0</v>
      </c>
      <c r="DP999" s="4">
        <v>0</v>
      </c>
      <c r="DQ999" s="4">
        <v>1</v>
      </c>
      <c r="DR999" s="4">
        <v>0</v>
      </c>
      <c r="DS999" s="4">
        <v>4.8</v>
      </c>
      <c r="DT999" s="4">
        <v>-0.20000000000000018</v>
      </c>
      <c r="DU999" s="4">
        <v>1</v>
      </c>
      <c r="DV999" s="4">
        <v>0</v>
      </c>
      <c r="DW999" s="4">
        <v>0</v>
      </c>
      <c r="DX999" s="4">
        <v>0</v>
      </c>
      <c r="DY999" s="4">
        <v>2903</v>
      </c>
      <c r="DZ999" s="4">
        <v>997</v>
      </c>
      <c r="EA999" s="4">
        <v>3.95</v>
      </c>
      <c r="EB999" s="4">
        <v>-0.89999999999999947</v>
      </c>
      <c r="EC999" s="4">
        <v>0</v>
      </c>
      <c r="ED999" s="4">
        <v>0</v>
      </c>
      <c r="EE999" s="4">
        <v>0</v>
      </c>
      <c r="EF999" s="4">
        <v>0</v>
      </c>
      <c r="EG999" s="4">
        <v>7</v>
      </c>
      <c r="EH999" s="4">
        <v>2</v>
      </c>
      <c r="EI999" s="4">
        <v>5.25</v>
      </c>
      <c r="EJ999" s="4">
        <v>-0.40000000000000036</v>
      </c>
      <c r="EK999" s="4">
        <v>66</v>
      </c>
      <c r="EL999" s="4">
        <v>56</v>
      </c>
      <c r="EM999" s="4">
        <v>1064.2</v>
      </c>
      <c r="EN999" s="4">
        <v>27.049999999999955</v>
      </c>
      <c r="EO999" s="4">
        <v>15431</v>
      </c>
      <c r="EP999" s="4">
        <v>6194</v>
      </c>
      <c r="EQ999" s="4">
        <v>4.55</v>
      </c>
      <c r="ER999" s="4">
        <v>-1.0499999999999998</v>
      </c>
      <c r="ES999" s="4">
        <v>0</v>
      </c>
      <c r="ET999" s="4">
        <v>0</v>
      </c>
      <c r="EU999" s="4">
        <v>0</v>
      </c>
      <c r="EV999" s="4">
        <v>0</v>
      </c>
      <c r="EW999" s="4">
        <v>27</v>
      </c>
      <c r="EX999" s="4">
        <v>23</v>
      </c>
      <c r="EY999" s="4">
        <v>4.8499999999999996</v>
      </c>
      <c r="EZ999" s="4">
        <v>-3.4000000000000004</v>
      </c>
      <c r="FA999" s="4">
        <v>24</v>
      </c>
      <c r="FB999" s="4">
        <v>1</v>
      </c>
      <c r="FC999" s="4">
        <v>970</v>
      </c>
      <c r="FD999" s="4">
        <v>75.299999999999955</v>
      </c>
      <c r="FE999" s="4">
        <v>3195</v>
      </c>
      <c r="FF999" s="4">
        <v>765</v>
      </c>
      <c r="FG999" s="4">
        <v>5.3</v>
      </c>
      <c r="FH999" s="4">
        <v>-0.75</v>
      </c>
      <c r="FI999" s="4">
        <v>0</v>
      </c>
      <c r="FJ999" s="4">
        <v>0</v>
      </c>
      <c r="FK999" s="4">
        <v>0</v>
      </c>
      <c r="FL999" s="4">
        <v>0</v>
      </c>
      <c r="FM999" s="4">
        <v>5</v>
      </c>
      <c r="FN999" s="4">
        <v>5</v>
      </c>
      <c r="FO999" s="4">
        <v>6.85</v>
      </c>
      <c r="FP999" s="4">
        <v>-629.04999999999995</v>
      </c>
      <c r="FQ999" s="4">
        <v>5</v>
      </c>
      <c r="FR999" s="4">
        <v>4</v>
      </c>
      <c r="FS999" s="4">
        <v>866.6</v>
      </c>
      <c r="FT999" s="4">
        <v>136.5</v>
      </c>
      <c r="FU999" s="4">
        <v>12015</v>
      </c>
      <c r="FV999" s="4">
        <v>2399</v>
      </c>
      <c r="FW999" s="4">
        <v>6.25</v>
      </c>
      <c r="FX999" s="4">
        <v>-0.95000000000000018</v>
      </c>
      <c r="FY999" s="4">
        <v>0</v>
      </c>
      <c r="FZ999" s="4">
        <v>0</v>
      </c>
      <c r="GA999" s="4">
        <v>0</v>
      </c>
      <c r="GB999" s="4">
        <v>0</v>
      </c>
      <c r="GC999" s="4">
        <v>266</v>
      </c>
      <c r="GD999" s="4">
        <v>258</v>
      </c>
      <c r="GE999" s="4">
        <v>6.75</v>
      </c>
      <c r="GF999" s="4">
        <v>-0.84999999999999964</v>
      </c>
      <c r="GG999" s="4">
        <v>315</v>
      </c>
      <c r="GH999" s="4">
        <v>9</v>
      </c>
      <c r="GI999" s="4">
        <v>770</v>
      </c>
      <c r="GJ999" s="4">
        <v>7.6499999999999773</v>
      </c>
      <c r="GK999" s="4">
        <v>7743</v>
      </c>
      <c r="GL999" s="4">
        <v>2712</v>
      </c>
      <c r="GM999" s="4">
        <v>7.35</v>
      </c>
      <c r="GN999" s="4">
        <v>-0.65000000000000036</v>
      </c>
      <c r="GO999" s="4">
        <v>0</v>
      </c>
      <c r="GP999" s="4">
        <v>0</v>
      </c>
      <c r="GQ999" s="4">
        <v>0</v>
      </c>
      <c r="GR999" s="4">
        <v>0</v>
      </c>
      <c r="GS999" s="4">
        <v>465</v>
      </c>
      <c r="GT999" s="4">
        <v>292</v>
      </c>
      <c r="GU999" s="4">
        <v>8.25</v>
      </c>
      <c r="GV999" s="4">
        <v>-0.25</v>
      </c>
      <c r="GW999" s="4">
        <v>226</v>
      </c>
      <c r="GX999" s="4">
        <v>41</v>
      </c>
      <c r="GY999" s="4">
        <v>668.35</v>
      </c>
      <c r="GZ999" s="4">
        <v>5.1499999999999773</v>
      </c>
      <c r="HA999" s="4">
        <v>7371</v>
      </c>
      <c r="HB999" s="4">
        <v>702</v>
      </c>
      <c r="HC999" s="4">
        <v>8.8000000000000007</v>
      </c>
      <c r="HD999" s="4">
        <v>-0.19999999999999929</v>
      </c>
      <c r="HE999" s="4">
        <v>1</v>
      </c>
      <c r="HF999" s="4">
        <v>1</v>
      </c>
      <c r="HG999" s="4">
        <v>634.79999999999995</v>
      </c>
      <c r="HH999" s="4">
        <v>139.54999999999995</v>
      </c>
      <c r="HI999" s="4">
        <v>631</v>
      </c>
      <c r="HJ999" s="4">
        <v>442</v>
      </c>
      <c r="HK999" s="4">
        <v>9.85</v>
      </c>
      <c r="HL999" s="4">
        <v>0.19999999999999929</v>
      </c>
      <c r="HM999" s="4">
        <v>800</v>
      </c>
      <c r="HN999" s="4">
        <v>349</v>
      </c>
      <c r="HO999" s="4">
        <v>578</v>
      </c>
      <c r="HP999" s="4">
        <v>12.649999999999977</v>
      </c>
      <c r="HQ999" s="4">
        <v>12908</v>
      </c>
      <c r="HR999" s="4">
        <v>111</v>
      </c>
      <c r="HS999" s="4">
        <v>11.4</v>
      </c>
      <c r="HT999" s="4">
        <v>0.30000000000000071</v>
      </c>
      <c r="HU999" s="4">
        <v>7</v>
      </c>
      <c r="HV999" s="4">
        <v>4</v>
      </c>
      <c r="HW999" s="4">
        <v>550</v>
      </c>
      <c r="HX999" s="4">
        <v>32.5</v>
      </c>
      <c r="HY999" s="4">
        <v>861</v>
      </c>
      <c r="HZ999" s="4">
        <v>678</v>
      </c>
      <c r="IA999" s="4">
        <v>13.05</v>
      </c>
      <c r="IB999" s="4">
        <v>0.20000000000000107</v>
      </c>
      <c r="IC999" s="4">
        <v>368</v>
      </c>
      <c r="ID999" s="4">
        <v>113</v>
      </c>
      <c r="IE999" s="4">
        <v>482.1</v>
      </c>
      <c r="IF999" s="4">
        <v>12.700000000000045</v>
      </c>
      <c r="IG999" s="4">
        <v>8264</v>
      </c>
      <c r="IH999" s="4">
        <v>-1704</v>
      </c>
      <c r="II999" s="4">
        <v>15.35</v>
      </c>
      <c r="IJ999" s="4">
        <v>-0.15000000000000036</v>
      </c>
      <c r="IK999" s="4">
        <v>35</v>
      </c>
      <c r="IL999" s="4">
        <v>9</v>
      </c>
      <c r="IM999" s="4">
        <v>437</v>
      </c>
      <c r="IN999" s="4">
        <v>10</v>
      </c>
      <c r="IO999" s="4">
        <v>1075</v>
      </c>
      <c r="IP999" s="4">
        <v>293</v>
      </c>
      <c r="IQ999" s="4">
        <v>18.05</v>
      </c>
      <c r="IR999" s="4">
        <v>-1.0999999999999979</v>
      </c>
      <c r="IS999" s="4">
        <v>799</v>
      </c>
      <c r="IT999" s="4">
        <v>188</v>
      </c>
      <c r="IU999" s="4">
        <v>389.4</v>
      </c>
      <c r="IV999" s="4">
        <v>9.9499999999999886</v>
      </c>
      <c r="IW999" s="4">
        <v>10615</v>
      </c>
      <c r="IX999" s="4">
        <v>1584</v>
      </c>
      <c r="IY999" s="4">
        <v>22.05</v>
      </c>
      <c r="IZ999" s="4">
        <v>-1.3499999999999979</v>
      </c>
      <c r="JA999" s="4">
        <v>34</v>
      </c>
      <c r="JB999" s="4">
        <v>9</v>
      </c>
      <c r="JC999" s="4">
        <v>341.6</v>
      </c>
      <c r="JD999" s="4">
        <v>8.6500000000000341</v>
      </c>
      <c r="JE999" s="4">
        <v>1844</v>
      </c>
      <c r="JF999" s="4">
        <v>905</v>
      </c>
      <c r="JG999" s="4">
        <v>26.75</v>
      </c>
      <c r="JH999" s="4">
        <v>-2.0500000000000007</v>
      </c>
      <c r="JI999" s="4">
        <v>1692</v>
      </c>
      <c r="JJ999" s="4">
        <v>518</v>
      </c>
      <c r="JK999" s="4">
        <v>299.89999999999998</v>
      </c>
      <c r="JL999" s="4">
        <v>9.6999999999999886</v>
      </c>
      <c r="JM999" s="4">
        <v>13126</v>
      </c>
      <c r="JN999" s="4">
        <v>5253</v>
      </c>
      <c r="JO999" s="4">
        <v>32.9</v>
      </c>
      <c r="JP999" s="4">
        <v>-3.0500000000000043</v>
      </c>
      <c r="JQ999" s="5">
        <v>262</v>
      </c>
      <c r="JR999" s="4">
        <v>-123</v>
      </c>
      <c r="JS999" s="4">
        <v>254.45</v>
      </c>
      <c r="JT999" s="4">
        <v>3.0999999999999943</v>
      </c>
      <c r="JU999" s="4">
        <v>3856</v>
      </c>
      <c r="JV999" s="4">
        <v>832</v>
      </c>
      <c r="JW999" s="4">
        <v>40.200000000000003</v>
      </c>
      <c r="JX999" s="4">
        <v>-4.2999999999999972</v>
      </c>
      <c r="JY999" s="4">
        <v>5791</v>
      </c>
      <c r="JZ999" s="4">
        <v>509</v>
      </c>
      <c r="KA999" s="4">
        <v>218.4</v>
      </c>
      <c r="KB999" s="4">
        <v>6</v>
      </c>
      <c r="KC999" s="4">
        <v>20829</v>
      </c>
      <c r="KD999" s="4">
        <v>4502</v>
      </c>
      <c r="KE999" s="4">
        <v>50.25</v>
      </c>
      <c r="KF999" s="4">
        <v>-6.25</v>
      </c>
      <c r="KG999" s="4">
        <v>1320</v>
      </c>
      <c r="KH999" s="4">
        <v>589</v>
      </c>
      <c r="KI999" s="4">
        <v>179.2</v>
      </c>
      <c r="KJ999" s="4">
        <v>1.3499999999999943</v>
      </c>
      <c r="KK999" s="4">
        <v>3483</v>
      </c>
      <c r="KL999" s="4">
        <v>801</v>
      </c>
      <c r="KM999" s="4">
        <v>62.25</v>
      </c>
      <c r="KN999" s="4">
        <v>-8.8499999999999943</v>
      </c>
      <c r="KO999" s="4">
        <v>14845</v>
      </c>
      <c r="KP999" s="4">
        <v>-37</v>
      </c>
      <c r="KQ999" s="4">
        <v>145.15</v>
      </c>
      <c r="KR999" s="4">
        <v>-9.9999999999994316E-2</v>
      </c>
      <c r="KS999" s="4">
        <v>22495</v>
      </c>
      <c r="KT999" s="4">
        <v>7240</v>
      </c>
      <c r="KU999" s="4">
        <v>78.55</v>
      </c>
      <c r="KV999" s="4">
        <v>-10.200000000000003</v>
      </c>
      <c r="KW999" s="4">
        <v>2244</v>
      </c>
      <c r="KX999" s="4">
        <v>-221</v>
      </c>
      <c r="KY999" s="4">
        <v>114.15</v>
      </c>
      <c r="KZ999" s="4">
        <v>-1.8999999999999915</v>
      </c>
      <c r="LA999" s="4">
        <v>3119</v>
      </c>
      <c r="LB999" s="4">
        <v>1898</v>
      </c>
      <c r="LC999" s="4">
        <v>97.2</v>
      </c>
      <c r="LD999" s="4">
        <v>-12.75</v>
      </c>
    </row>
    <row r="1000" spans="1:316" x14ac:dyDescent="0.25">
      <c r="A1000" s="171">
        <v>44070.619984027777</v>
      </c>
      <c r="B1000" s="172">
        <v>0.61875000000000002</v>
      </c>
      <c r="C1000" s="4">
        <v>11573.25</v>
      </c>
      <c r="D1000" s="4">
        <v>11550</v>
      </c>
      <c r="E1000" s="173">
        <v>-9.350000000000005</v>
      </c>
      <c r="F1000" s="173">
        <v>-38.000000000000007</v>
      </c>
      <c r="G1000" s="173">
        <v>313.89999999999998</v>
      </c>
      <c r="H1000" s="173">
        <v>1565.2</v>
      </c>
      <c r="I1000" s="173">
        <v>-3328.7499999999995</v>
      </c>
      <c r="J1000" s="173">
        <v>4893.95</v>
      </c>
      <c r="K1000" s="127">
        <v>13.56</v>
      </c>
      <c r="L1000" s="127">
        <v>18.57</v>
      </c>
      <c r="M1000" s="127">
        <v>-2.16</v>
      </c>
      <c r="N1000" s="127">
        <v>0.78000000000000114</v>
      </c>
      <c r="O1000" s="127">
        <v>9.030384851804342E-2</v>
      </c>
      <c r="P1000" s="127">
        <v>0.77350430189395336</v>
      </c>
      <c r="Q1000" s="127">
        <v>1.1823351709078243</v>
      </c>
      <c r="R1000" s="4">
        <v>71008</v>
      </c>
      <c r="S1000" s="4">
        <v>52794</v>
      </c>
      <c r="T1000" s="173">
        <v>11583.466666666667</v>
      </c>
      <c r="U1000" s="173">
        <v>-2.2666666666646051</v>
      </c>
      <c r="V1000" s="4">
        <v>222501</v>
      </c>
      <c r="W1000" s="4">
        <v>-148731</v>
      </c>
      <c r="X1000" s="173">
        <v>10.216666666667152</v>
      </c>
      <c r="Y1000" s="173">
        <v>-66780</v>
      </c>
      <c r="Z1000" s="173">
        <v>53662</v>
      </c>
      <c r="AA1000" s="173">
        <v>-13118</v>
      </c>
      <c r="AB1000" s="4">
        <v>-18214</v>
      </c>
      <c r="AC1000" s="4">
        <v>7459</v>
      </c>
      <c r="AD1000" s="176" t="e">
        <v>#REF!</v>
      </c>
      <c r="AI1000" s="127"/>
      <c r="AJ1000" s="127"/>
      <c r="AK1000" s="4">
        <v>0</v>
      </c>
      <c r="AL1000" s="178">
        <v>11500</v>
      </c>
      <c r="AM1000" s="178">
        <v>11600</v>
      </c>
      <c r="AN1000" s="178">
        <v>11400</v>
      </c>
      <c r="AO1000" s="178">
        <v>11700</v>
      </c>
      <c r="AY1000" s="4">
        <v>16.103491271820449</v>
      </c>
      <c r="AZ1000" s="4">
        <v>127.14285714285714</v>
      </c>
      <c r="BA1000" s="4">
        <v>22.464673913043477</v>
      </c>
      <c r="BB1000" s="4">
        <v>30.685714285714287</v>
      </c>
      <c r="BC1000" s="4">
        <v>13.433249370277078</v>
      </c>
      <c r="BD1000" s="4">
        <v>54.529411764705884</v>
      </c>
      <c r="BE1000" s="4">
        <v>7.7087264150943398</v>
      </c>
      <c r="BF1000" s="4">
        <v>14.706106870229007</v>
      </c>
      <c r="BG1000" s="4">
        <v>3.5909717436250861</v>
      </c>
      <c r="BH1000" s="4">
        <v>2.6498470948012232</v>
      </c>
      <c r="BI1000" s="4">
        <v>1</v>
      </c>
      <c r="BJ1000" s="4">
        <v>0</v>
      </c>
      <c r="BK1000" s="4">
        <v>1575</v>
      </c>
      <c r="BL1000" s="4">
        <v>29.099999999999909</v>
      </c>
      <c r="BM1000" s="4">
        <v>4917</v>
      </c>
      <c r="BN1000" s="4">
        <v>3333</v>
      </c>
      <c r="BO1000" s="4">
        <v>2.5</v>
      </c>
      <c r="BP1000" s="4">
        <v>-0.79999999999999982</v>
      </c>
      <c r="BQ1000" s="4">
        <v>0</v>
      </c>
      <c r="BR1000" s="4">
        <v>0</v>
      </c>
      <c r="BS1000" s="4">
        <v>0</v>
      </c>
      <c r="BT1000" s="4">
        <v>0</v>
      </c>
      <c r="BU1000" s="4">
        <v>56</v>
      </c>
      <c r="BV1000" s="4">
        <v>0</v>
      </c>
      <c r="BW1000" s="4">
        <v>0</v>
      </c>
      <c r="BX1000" s="4">
        <v>0</v>
      </c>
      <c r="BY1000" s="4">
        <v>22</v>
      </c>
      <c r="BZ1000" s="4">
        <v>20</v>
      </c>
      <c r="CA1000" s="4">
        <v>1475</v>
      </c>
      <c r="CB1000" s="4">
        <v>105</v>
      </c>
      <c r="CC1000" s="4">
        <v>69</v>
      </c>
      <c r="CD1000" s="4">
        <v>64</v>
      </c>
      <c r="CE1000" s="4">
        <v>2.75</v>
      </c>
      <c r="CF1000" s="4">
        <v>-1.75</v>
      </c>
      <c r="CG1000" s="4">
        <v>0</v>
      </c>
      <c r="CH1000" s="4">
        <v>0</v>
      </c>
      <c r="CI1000" s="4">
        <v>0</v>
      </c>
      <c r="CJ1000" s="4">
        <v>0</v>
      </c>
      <c r="CK1000" s="4">
        <v>0</v>
      </c>
      <c r="CL1000" s="4">
        <v>0</v>
      </c>
      <c r="CM1000" s="4">
        <v>0</v>
      </c>
      <c r="CN1000" s="4">
        <v>0</v>
      </c>
      <c r="CO1000" s="4">
        <v>0</v>
      </c>
      <c r="CP1000" s="4">
        <v>0</v>
      </c>
      <c r="CQ1000" s="4">
        <v>1384</v>
      </c>
      <c r="CR1000" s="4">
        <v>526.79999999999995</v>
      </c>
      <c r="CS1000" s="4">
        <v>1099</v>
      </c>
      <c r="CT1000" s="4">
        <v>404</v>
      </c>
      <c r="CU1000" s="4">
        <v>2.95</v>
      </c>
      <c r="CV1000" s="4">
        <v>-0.84999999999999964</v>
      </c>
      <c r="CW1000" s="4">
        <v>0</v>
      </c>
      <c r="CX1000" s="4">
        <v>0</v>
      </c>
      <c r="CY1000" s="4">
        <v>0</v>
      </c>
      <c r="CZ1000" s="4">
        <v>0</v>
      </c>
      <c r="DA1000" s="4">
        <v>28</v>
      </c>
      <c r="DB1000" s="4">
        <v>0</v>
      </c>
      <c r="DC1000" s="4">
        <v>0</v>
      </c>
      <c r="DD1000" s="4">
        <v>0</v>
      </c>
      <c r="DE1000" s="4">
        <v>28</v>
      </c>
      <c r="DF1000" s="4">
        <v>1</v>
      </c>
      <c r="DG1000" s="4">
        <v>1290</v>
      </c>
      <c r="DH1000" s="4">
        <v>36.75</v>
      </c>
      <c r="DI1000" s="4">
        <v>1486</v>
      </c>
      <c r="DJ1000" s="4">
        <v>340</v>
      </c>
      <c r="DK1000" s="4">
        <v>3.35</v>
      </c>
      <c r="DL1000" s="4">
        <v>-0.94999999999999973</v>
      </c>
      <c r="DM1000" s="4">
        <v>0</v>
      </c>
      <c r="DN1000" s="4">
        <v>0</v>
      </c>
      <c r="DO1000" s="4">
        <v>0</v>
      </c>
      <c r="DP1000" s="4">
        <v>0</v>
      </c>
      <c r="DQ1000" s="4">
        <v>1</v>
      </c>
      <c r="DR1000" s="4">
        <v>0</v>
      </c>
      <c r="DS1000" s="4">
        <v>4.8</v>
      </c>
      <c r="DT1000" s="4">
        <v>-0.20000000000000018</v>
      </c>
      <c r="DU1000" s="4">
        <v>1</v>
      </c>
      <c r="DV1000" s="4">
        <v>0</v>
      </c>
      <c r="DW1000" s="4">
        <v>0</v>
      </c>
      <c r="DX1000" s="4">
        <v>0</v>
      </c>
      <c r="DY1000" s="4">
        <v>2742</v>
      </c>
      <c r="DZ1000" s="4">
        <v>836</v>
      </c>
      <c r="EA1000" s="4">
        <v>3.75</v>
      </c>
      <c r="EB1000" s="4">
        <v>-1.0999999999999996</v>
      </c>
      <c r="EC1000" s="4">
        <v>0</v>
      </c>
      <c r="ED1000" s="4">
        <v>0</v>
      </c>
      <c r="EE1000" s="4">
        <v>0</v>
      </c>
      <c r="EF1000" s="4">
        <v>0</v>
      </c>
      <c r="EG1000" s="4">
        <v>7</v>
      </c>
      <c r="EH1000" s="4">
        <v>2</v>
      </c>
      <c r="EI1000" s="4">
        <v>5.25</v>
      </c>
      <c r="EJ1000" s="4">
        <v>-0.40000000000000036</v>
      </c>
      <c r="EK1000" s="4">
        <v>66</v>
      </c>
      <c r="EL1000" s="4">
        <v>56</v>
      </c>
      <c r="EM1000" s="4">
        <v>1064.2</v>
      </c>
      <c r="EN1000" s="4">
        <v>27.049999999999955</v>
      </c>
      <c r="EO1000" s="4">
        <v>15382</v>
      </c>
      <c r="EP1000" s="4">
        <v>6145</v>
      </c>
      <c r="EQ1000" s="4">
        <v>4.5</v>
      </c>
      <c r="ER1000" s="4">
        <v>-1.0999999999999996</v>
      </c>
      <c r="ES1000" s="4">
        <v>0</v>
      </c>
      <c r="ET1000" s="4">
        <v>0</v>
      </c>
      <c r="EU1000" s="4">
        <v>0</v>
      </c>
      <c r="EV1000" s="4">
        <v>0</v>
      </c>
      <c r="EW1000" s="4">
        <v>27</v>
      </c>
      <c r="EX1000" s="4">
        <v>23</v>
      </c>
      <c r="EY1000" s="4">
        <v>4.8499999999999996</v>
      </c>
      <c r="EZ1000" s="4">
        <v>-3.4000000000000004</v>
      </c>
      <c r="FA1000" s="4">
        <v>24</v>
      </c>
      <c r="FB1000" s="4">
        <v>1</v>
      </c>
      <c r="FC1000" s="4">
        <v>970</v>
      </c>
      <c r="FD1000" s="4">
        <v>75.299999999999955</v>
      </c>
      <c r="FE1000" s="4">
        <v>3106</v>
      </c>
      <c r="FF1000" s="4">
        <v>676</v>
      </c>
      <c r="FG1000" s="4">
        <v>5.25</v>
      </c>
      <c r="FH1000" s="4">
        <v>-0.79999999999999982</v>
      </c>
      <c r="FI1000" s="4">
        <v>0</v>
      </c>
      <c r="FJ1000" s="4">
        <v>0</v>
      </c>
      <c r="FK1000" s="4">
        <v>0</v>
      </c>
      <c r="FL1000" s="4">
        <v>0</v>
      </c>
      <c r="FM1000" s="4">
        <v>5</v>
      </c>
      <c r="FN1000" s="4">
        <v>5</v>
      </c>
      <c r="FO1000" s="4">
        <v>6.85</v>
      </c>
      <c r="FP1000" s="4">
        <v>-629.04999999999995</v>
      </c>
      <c r="FQ1000" s="4">
        <v>5</v>
      </c>
      <c r="FR1000" s="4">
        <v>4</v>
      </c>
      <c r="FS1000" s="4">
        <v>866.6</v>
      </c>
      <c r="FT1000" s="4">
        <v>136.5</v>
      </c>
      <c r="FU1000" s="4">
        <v>11769</v>
      </c>
      <c r="FV1000" s="4">
        <v>2153</v>
      </c>
      <c r="FW1000" s="4">
        <v>6.1</v>
      </c>
      <c r="FX1000" s="4">
        <v>-1.1000000000000005</v>
      </c>
      <c r="FY1000" s="4">
        <v>0</v>
      </c>
      <c r="FZ1000" s="4">
        <v>0</v>
      </c>
      <c r="GA1000" s="4">
        <v>0</v>
      </c>
      <c r="GB1000" s="4">
        <v>0</v>
      </c>
      <c r="GC1000" s="4">
        <v>266</v>
      </c>
      <c r="GD1000" s="4">
        <v>258</v>
      </c>
      <c r="GE1000" s="4">
        <v>6.75</v>
      </c>
      <c r="GF1000" s="4">
        <v>-0.84999999999999964</v>
      </c>
      <c r="GG1000" s="4">
        <v>314</v>
      </c>
      <c r="GH1000" s="4">
        <v>8</v>
      </c>
      <c r="GI1000" s="4">
        <v>775.05</v>
      </c>
      <c r="GJ1000" s="4">
        <v>12.699999999999932</v>
      </c>
      <c r="GK1000" s="4">
        <v>7674</v>
      </c>
      <c r="GL1000" s="4">
        <v>2643</v>
      </c>
      <c r="GM1000" s="4">
        <v>7.25</v>
      </c>
      <c r="GN1000" s="4">
        <v>-0.75</v>
      </c>
      <c r="GO1000" s="4">
        <v>0</v>
      </c>
      <c r="GP1000" s="4">
        <v>0</v>
      </c>
      <c r="GQ1000" s="4">
        <v>0</v>
      </c>
      <c r="GR1000" s="4">
        <v>0</v>
      </c>
      <c r="GS1000" s="4">
        <v>465</v>
      </c>
      <c r="GT1000" s="4">
        <v>292</v>
      </c>
      <c r="GU1000" s="4">
        <v>7.95</v>
      </c>
      <c r="GV1000" s="4">
        <v>-0.54999999999999982</v>
      </c>
      <c r="GW1000" s="4">
        <v>226</v>
      </c>
      <c r="GX1000" s="4">
        <v>41</v>
      </c>
      <c r="GY1000" s="4">
        <v>668.35</v>
      </c>
      <c r="GZ1000" s="4">
        <v>5.1499999999999773</v>
      </c>
      <c r="HA1000" s="4">
        <v>7105</v>
      </c>
      <c r="HB1000" s="4">
        <v>436</v>
      </c>
      <c r="HC1000" s="4">
        <v>8.65</v>
      </c>
      <c r="HD1000" s="4">
        <v>-0.34999999999999964</v>
      </c>
      <c r="HE1000" s="4">
        <v>1</v>
      </c>
      <c r="HF1000" s="4">
        <v>1</v>
      </c>
      <c r="HG1000" s="4">
        <v>634.79999999999995</v>
      </c>
      <c r="HH1000" s="4">
        <v>139.54999999999995</v>
      </c>
      <c r="HI1000" s="4">
        <v>631</v>
      </c>
      <c r="HJ1000" s="4">
        <v>442</v>
      </c>
      <c r="HK1000" s="4">
        <v>9.9</v>
      </c>
      <c r="HL1000" s="4">
        <v>0.25</v>
      </c>
      <c r="HM1000" s="4">
        <v>802</v>
      </c>
      <c r="HN1000" s="4">
        <v>351</v>
      </c>
      <c r="HO1000" s="4">
        <v>585</v>
      </c>
      <c r="HP1000" s="4">
        <v>19.649999999999977</v>
      </c>
      <c r="HQ1000" s="4">
        <v>12915</v>
      </c>
      <c r="HR1000" s="4">
        <v>118</v>
      </c>
      <c r="HS1000" s="4">
        <v>11.3</v>
      </c>
      <c r="HT1000" s="4">
        <v>0.20000000000000107</v>
      </c>
      <c r="HU1000" s="4">
        <v>7</v>
      </c>
      <c r="HV1000" s="4">
        <v>4</v>
      </c>
      <c r="HW1000" s="4">
        <v>550</v>
      </c>
      <c r="HX1000" s="4">
        <v>32.5</v>
      </c>
      <c r="HY1000" s="4">
        <v>890</v>
      </c>
      <c r="HZ1000" s="4">
        <v>707</v>
      </c>
      <c r="IA1000" s="4">
        <v>13</v>
      </c>
      <c r="IB1000" s="4">
        <v>0.15000000000000036</v>
      </c>
      <c r="IC1000" s="4">
        <v>368</v>
      </c>
      <c r="ID1000" s="4">
        <v>113</v>
      </c>
      <c r="IE1000" s="4">
        <v>482.1</v>
      </c>
      <c r="IF1000" s="4">
        <v>12.700000000000045</v>
      </c>
      <c r="IG1000" s="4">
        <v>8267</v>
      </c>
      <c r="IH1000" s="4">
        <v>-1701</v>
      </c>
      <c r="II1000" s="4">
        <v>15.2</v>
      </c>
      <c r="IJ1000" s="4">
        <v>-0.30000000000000071</v>
      </c>
      <c r="IK1000" s="4">
        <v>35</v>
      </c>
      <c r="IL1000" s="4">
        <v>9</v>
      </c>
      <c r="IM1000" s="4">
        <v>437</v>
      </c>
      <c r="IN1000" s="4">
        <v>10</v>
      </c>
      <c r="IO1000" s="4">
        <v>1074</v>
      </c>
      <c r="IP1000" s="4">
        <v>292</v>
      </c>
      <c r="IQ1000" s="4">
        <v>18.05</v>
      </c>
      <c r="IR1000" s="4">
        <v>-1.0999999999999979</v>
      </c>
      <c r="IS1000" s="4">
        <v>794</v>
      </c>
      <c r="IT1000" s="4">
        <v>183</v>
      </c>
      <c r="IU1000" s="4">
        <v>392</v>
      </c>
      <c r="IV1000" s="4">
        <v>12.550000000000011</v>
      </c>
      <c r="IW1000" s="4">
        <v>10666</v>
      </c>
      <c r="IX1000" s="4">
        <v>1635</v>
      </c>
      <c r="IY1000" s="4">
        <v>21.75</v>
      </c>
      <c r="IZ1000" s="4">
        <v>-1.6499999999999986</v>
      </c>
      <c r="JA1000" s="4">
        <v>34</v>
      </c>
      <c r="JB1000" s="4">
        <v>9</v>
      </c>
      <c r="JC1000" s="4">
        <v>335.05</v>
      </c>
      <c r="JD1000" s="4">
        <v>2.1000000000000227</v>
      </c>
      <c r="JE1000" s="4">
        <v>1854</v>
      </c>
      <c r="JF1000" s="4">
        <v>915</v>
      </c>
      <c r="JG1000" s="4">
        <v>26.35</v>
      </c>
      <c r="JH1000" s="4">
        <v>-2.4499999999999993</v>
      </c>
      <c r="JI1000" s="4">
        <v>1696</v>
      </c>
      <c r="JJ1000" s="4">
        <v>522</v>
      </c>
      <c r="JK1000" s="4">
        <v>303.10000000000002</v>
      </c>
      <c r="JL1000" s="4">
        <v>12.900000000000034</v>
      </c>
      <c r="JM1000" s="4">
        <v>13074</v>
      </c>
      <c r="JN1000" s="4">
        <v>5201</v>
      </c>
      <c r="JO1000" s="4">
        <v>32.299999999999997</v>
      </c>
      <c r="JP1000" s="4">
        <v>-3.6500000000000057</v>
      </c>
      <c r="JQ1000" s="5">
        <v>262</v>
      </c>
      <c r="JR1000" s="4">
        <v>-123</v>
      </c>
      <c r="JS1000" s="4">
        <v>254.45</v>
      </c>
      <c r="JT1000" s="4">
        <v>3.0999999999999943</v>
      </c>
      <c r="JU1000" s="4">
        <v>3853</v>
      </c>
      <c r="JV1000" s="4">
        <v>829</v>
      </c>
      <c r="JW1000" s="4">
        <v>39.25</v>
      </c>
      <c r="JX1000" s="4">
        <v>-5.25</v>
      </c>
      <c r="JY1000" s="4">
        <v>5804</v>
      </c>
      <c r="JZ1000" s="4">
        <v>522</v>
      </c>
      <c r="KA1000" s="4">
        <v>218.05</v>
      </c>
      <c r="KB1000" s="4">
        <v>5.6500000000000057</v>
      </c>
      <c r="KC1000" s="4">
        <v>20842</v>
      </c>
      <c r="KD1000" s="4">
        <v>4515</v>
      </c>
      <c r="KE1000" s="4">
        <v>49.25</v>
      </c>
      <c r="KF1000" s="4">
        <v>-7.25</v>
      </c>
      <c r="KG1000" s="4">
        <v>1308</v>
      </c>
      <c r="KH1000" s="4">
        <v>577</v>
      </c>
      <c r="KI1000" s="4">
        <v>183.65</v>
      </c>
      <c r="KJ1000" s="4">
        <v>5.8000000000000114</v>
      </c>
      <c r="KK1000" s="4">
        <v>3466</v>
      </c>
      <c r="KL1000" s="4">
        <v>784</v>
      </c>
      <c r="KM1000" s="4">
        <v>61.65</v>
      </c>
      <c r="KN1000" s="4">
        <v>-9.4499999999999957</v>
      </c>
      <c r="KO1000" s="4">
        <v>14885</v>
      </c>
      <c r="KP1000" s="4">
        <v>3</v>
      </c>
      <c r="KQ1000" s="4">
        <v>146.85</v>
      </c>
      <c r="KR1000" s="4">
        <v>1.5999999999999943</v>
      </c>
      <c r="KS1000" s="4">
        <v>22538</v>
      </c>
      <c r="KT1000" s="4">
        <v>7283</v>
      </c>
      <c r="KU1000" s="4">
        <v>77.349999999999994</v>
      </c>
      <c r="KV1000" s="4">
        <v>-11.400000000000006</v>
      </c>
      <c r="KW1000" s="4">
        <v>2223</v>
      </c>
      <c r="KX1000" s="4">
        <v>-242</v>
      </c>
      <c r="KY1000" s="4">
        <v>115.4</v>
      </c>
      <c r="KZ1000" s="4">
        <v>-0.64999999999999147</v>
      </c>
      <c r="LA1000" s="4">
        <v>3135</v>
      </c>
      <c r="LB1000" s="4">
        <v>1914</v>
      </c>
      <c r="LC1000" s="4">
        <v>96.65</v>
      </c>
      <c r="LD1000" s="4">
        <v>-13.299999999999997</v>
      </c>
    </row>
    <row r="1001" spans="1:316" x14ac:dyDescent="0.25">
      <c r="A1001" s="171">
        <v>44070.619040046295</v>
      </c>
      <c r="B1001" s="172">
        <v>0.61805555555555558</v>
      </c>
      <c r="C1001" s="4">
        <v>11581.45</v>
      </c>
      <c r="D1001" s="4">
        <v>11600</v>
      </c>
      <c r="E1001" s="173">
        <v>-7.150000000000019</v>
      </c>
      <c r="F1001" s="173">
        <v>-40.6</v>
      </c>
      <c r="G1001" s="173">
        <v>313.89999999999998</v>
      </c>
      <c r="H1001" s="173">
        <v>1571.4499999999998</v>
      </c>
      <c r="I1001" s="173">
        <v>-3329.65</v>
      </c>
      <c r="J1001" s="173">
        <v>4901.1000000000004</v>
      </c>
      <c r="K1001" s="127">
        <v>14.28</v>
      </c>
      <c r="L1001" s="127">
        <v>18.420000000000002</v>
      </c>
      <c r="M1001" s="127">
        <v>-1.4400000000000013</v>
      </c>
      <c r="N1001" s="127">
        <v>0.63000000000000256</v>
      </c>
      <c r="O1001" s="127">
        <v>0.38601427159495882</v>
      </c>
      <c r="P1001" s="127">
        <v>0.79403317947847951</v>
      </c>
      <c r="Q1001" s="127">
        <v>1.1815656020716443</v>
      </c>
      <c r="R1001" s="4">
        <v>70005</v>
      </c>
      <c r="S1001" s="4">
        <v>51494</v>
      </c>
      <c r="T1001" s="173">
        <v>11585.733333333332</v>
      </c>
      <c r="U1001" s="173">
        <v>3.9666666666635138</v>
      </c>
      <c r="V1001" s="4">
        <v>222501</v>
      </c>
      <c r="W1001" s="4">
        <v>-148471</v>
      </c>
      <c r="X1001" s="173">
        <v>4.2833333333310293</v>
      </c>
      <c r="Y1001" s="173">
        <v>-65659</v>
      </c>
      <c r="Z1001" s="173">
        <v>52694</v>
      </c>
      <c r="AA1001" s="173">
        <v>-12965</v>
      </c>
      <c r="AB1001" s="4">
        <v>-18511</v>
      </c>
      <c r="AC1001" s="4">
        <v>7330</v>
      </c>
      <c r="AD1001" s="176" t="e">
        <v>#REF!</v>
      </c>
      <c r="AI1001" s="127"/>
      <c r="AJ1001" s="127"/>
      <c r="AK1001" s="4">
        <v>0</v>
      </c>
      <c r="AL1001" s="178">
        <v>11500</v>
      </c>
      <c r="AM1001" s="178">
        <v>11600</v>
      </c>
      <c r="AN1001" s="178">
        <v>11400</v>
      </c>
      <c r="AO1001" s="178">
        <v>11700</v>
      </c>
      <c r="AY1001" s="4">
        <v>15.953865336658355</v>
      </c>
      <c r="AZ1001" s="4">
        <v>126.71428571428571</v>
      </c>
      <c r="BA1001" s="4">
        <v>22.372282608695652</v>
      </c>
      <c r="BB1001" s="4">
        <v>35.612903225806448</v>
      </c>
      <c r="BC1001" s="4">
        <v>13.774774774774775</v>
      </c>
      <c r="BD1001" s="4">
        <v>54.323529411764703</v>
      </c>
      <c r="BE1001" s="4">
        <v>7.7243816254416959</v>
      </c>
      <c r="BF1001" s="4">
        <v>14.721374045801527</v>
      </c>
      <c r="BG1001" s="4">
        <v>3.5383956119300652</v>
      </c>
      <c r="BH1001" s="4">
        <v>2.643730886850153</v>
      </c>
      <c r="BI1001" s="4">
        <v>1</v>
      </c>
      <c r="BJ1001" s="4">
        <v>0</v>
      </c>
      <c r="BK1001" s="4">
        <v>1575</v>
      </c>
      <c r="BL1001" s="4">
        <v>29.099999999999909</v>
      </c>
      <c r="BM1001" s="4">
        <v>4536</v>
      </c>
      <c r="BN1001" s="4">
        <v>2952</v>
      </c>
      <c r="BO1001" s="4">
        <v>2.5</v>
      </c>
      <c r="BP1001" s="4">
        <v>-0.79999999999999982</v>
      </c>
      <c r="BQ1001" s="4">
        <v>0</v>
      </c>
      <c r="BR1001" s="4">
        <v>0</v>
      </c>
      <c r="BS1001" s="4">
        <v>0</v>
      </c>
      <c r="BT1001" s="4">
        <v>0</v>
      </c>
      <c r="BU1001" s="4">
        <v>56</v>
      </c>
      <c r="BV1001" s="4">
        <v>0</v>
      </c>
      <c r="BW1001" s="4">
        <v>0</v>
      </c>
      <c r="BX1001" s="4">
        <v>0</v>
      </c>
      <c r="BY1001" s="4">
        <v>22</v>
      </c>
      <c r="BZ1001" s="4">
        <v>20</v>
      </c>
      <c r="CA1001" s="4">
        <v>1475</v>
      </c>
      <c r="CB1001" s="4">
        <v>105</v>
      </c>
      <c r="CC1001" s="4">
        <v>69</v>
      </c>
      <c r="CD1001" s="4">
        <v>64</v>
      </c>
      <c r="CE1001" s="4">
        <v>2.75</v>
      </c>
      <c r="CF1001" s="4">
        <v>-1.75</v>
      </c>
      <c r="CG1001" s="4">
        <v>0</v>
      </c>
      <c r="CH1001" s="4">
        <v>0</v>
      </c>
      <c r="CI1001" s="4">
        <v>0</v>
      </c>
      <c r="CJ1001" s="4">
        <v>0</v>
      </c>
      <c r="CK1001" s="4">
        <v>0</v>
      </c>
      <c r="CL1001" s="4">
        <v>0</v>
      </c>
      <c r="CM1001" s="4">
        <v>0</v>
      </c>
      <c r="CN1001" s="4">
        <v>0</v>
      </c>
      <c r="CO1001" s="4">
        <v>0</v>
      </c>
      <c r="CP1001" s="4">
        <v>0</v>
      </c>
      <c r="CQ1001" s="4">
        <v>1384</v>
      </c>
      <c r="CR1001" s="4">
        <v>526.79999999999995</v>
      </c>
      <c r="CS1001" s="4">
        <v>1067</v>
      </c>
      <c r="CT1001" s="4">
        <v>372</v>
      </c>
      <c r="CU1001" s="4">
        <v>3</v>
      </c>
      <c r="CV1001" s="4">
        <v>-0.79999999999999982</v>
      </c>
      <c r="CW1001" s="4">
        <v>0</v>
      </c>
      <c r="CX1001" s="4">
        <v>0</v>
      </c>
      <c r="CY1001" s="4">
        <v>0</v>
      </c>
      <c r="CZ1001" s="4">
        <v>0</v>
      </c>
      <c r="DA1001" s="4">
        <v>28</v>
      </c>
      <c r="DB1001" s="4">
        <v>0</v>
      </c>
      <c r="DC1001" s="4">
        <v>0</v>
      </c>
      <c r="DD1001" s="4">
        <v>0</v>
      </c>
      <c r="DE1001" s="4">
        <v>28</v>
      </c>
      <c r="DF1001" s="4">
        <v>1</v>
      </c>
      <c r="DG1001" s="4">
        <v>1290</v>
      </c>
      <c r="DH1001" s="4">
        <v>36.75</v>
      </c>
      <c r="DI1001" s="4">
        <v>1467</v>
      </c>
      <c r="DJ1001" s="4">
        <v>321</v>
      </c>
      <c r="DK1001" s="4">
        <v>3.45</v>
      </c>
      <c r="DL1001" s="4">
        <v>-0.84999999999999964</v>
      </c>
      <c r="DM1001" s="4">
        <v>0</v>
      </c>
      <c r="DN1001" s="4">
        <v>0</v>
      </c>
      <c r="DO1001" s="4">
        <v>0</v>
      </c>
      <c r="DP1001" s="4">
        <v>0</v>
      </c>
      <c r="DQ1001" s="4">
        <v>1</v>
      </c>
      <c r="DR1001" s="4">
        <v>0</v>
      </c>
      <c r="DS1001" s="4">
        <v>4.8</v>
      </c>
      <c r="DT1001" s="4">
        <v>-0.20000000000000018</v>
      </c>
      <c r="DU1001" s="4">
        <v>1</v>
      </c>
      <c r="DV1001" s="4">
        <v>0</v>
      </c>
      <c r="DW1001" s="4">
        <v>0</v>
      </c>
      <c r="DX1001" s="4">
        <v>0</v>
      </c>
      <c r="DY1001" s="4">
        <v>2726</v>
      </c>
      <c r="DZ1001" s="4">
        <v>820</v>
      </c>
      <c r="EA1001" s="4">
        <v>3.8</v>
      </c>
      <c r="EB1001" s="4">
        <v>-1.0499999999999998</v>
      </c>
      <c r="EC1001" s="4">
        <v>0</v>
      </c>
      <c r="ED1001" s="4">
        <v>0</v>
      </c>
      <c r="EE1001" s="4">
        <v>0</v>
      </c>
      <c r="EF1001" s="4">
        <v>0</v>
      </c>
      <c r="EG1001" s="4">
        <v>7</v>
      </c>
      <c r="EH1001" s="4">
        <v>2</v>
      </c>
      <c r="EI1001" s="4">
        <v>5.25</v>
      </c>
      <c r="EJ1001" s="4">
        <v>-0.40000000000000036</v>
      </c>
      <c r="EK1001" s="4">
        <v>66</v>
      </c>
      <c r="EL1001" s="4">
        <v>56</v>
      </c>
      <c r="EM1001" s="4">
        <v>1064.2</v>
      </c>
      <c r="EN1001" s="4">
        <v>27.049999999999955</v>
      </c>
      <c r="EO1001" s="4">
        <v>15140</v>
      </c>
      <c r="EP1001" s="4">
        <v>5903</v>
      </c>
      <c r="EQ1001" s="4">
        <v>4.55</v>
      </c>
      <c r="ER1001" s="4">
        <v>-1.0499999999999998</v>
      </c>
      <c r="ES1001" s="4">
        <v>0</v>
      </c>
      <c r="ET1001" s="4">
        <v>0</v>
      </c>
      <c r="EU1001" s="4">
        <v>0</v>
      </c>
      <c r="EV1001" s="4">
        <v>0</v>
      </c>
      <c r="EW1001" s="4">
        <v>40</v>
      </c>
      <c r="EX1001" s="4">
        <v>36</v>
      </c>
      <c r="EY1001" s="4">
        <v>4.8499999999999996</v>
      </c>
      <c r="EZ1001" s="4">
        <v>-3.4000000000000004</v>
      </c>
      <c r="FA1001" s="4">
        <v>24</v>
      </c>
      <c r="FB1001" s="4">
        <v>1</v>
      </c>
      <c r="FC1001" s="4">
        <v>970</v>
      </c>
      <c r="FD1001" s="4">
        <v>75.299999999999955</v>
      </c>
      <c r="FE1001" s="4">
        <v>3176</v>
      </c>
      <c r="FF1001" s="4">
        <v>746</v>
      </c>
      <c r="FG1001" s="4">
        <v>5.25</v>
      </c>
      <c r="FH1001" s="4">
        <v>-0.79999999999999982</v>
      </c>
      <c r="FI1001" s="4">
        <v>0</v>
      </c>
      <c r="FJ1001" s="4">
        <v>0</v>
      </c>
      <c r="FK1001" s="4">
        <v>0</v>
      </c>
      <c r="FL1001" s="4">
        <v>0</v>
      </c>
      <c r="FM1001" s="4">
        <v>5</v>
      </c>
      <c r="FN1001" s="4">
        <v>5</v>
      </c>
      <c r="FO1001" s="4">
        <v>6.85</v>
      </c>
      <c r="FP1001" s="4">
        <v>-629.04999999999995</v>
      </c>
      <c r="FQ1001" s="4">
        <v>5</v>
      </c>
      <c r="FR1001" s="4">
        <v>4</v>
      </c>
      <c r="FS1001" s="4">
        <v>866.6</v>
      </c>
      <c r="FT1001" s="4">
        <v>136.5</v>
      </c>
      <c r="FU1001" s="4">
        <v>11771</v>
      </c>
      <c r="FV1001" s="4">
        <v>2155</v>
      </c>
      <c r="FW1001" s="4">
        <v>6.2</v>
      </c>
      <c r="FX1001" s="4">
        <v>-1</v>
      </c>
      <c r="FY1001" s="4">
        <v>0</v>
      </c>
      <c r="FZ1001" s="4">
        <v>0</v>
      </c>
      <c r="GA1001" s="4">
        <v>0</v>
      </c>
      <c r="GB1001" s="4">
        <v>0</v>
      </c>
      <c r="GC1001" s="4">
        <v>266</v>
      </c>
      <c r="GD1001" s="4">
        <v>258</v>
      </c>
      <c r="GE1001" s="4">
        <v>6.75</v>
      </c>
      <c r="GF1001" s="4">
        <v>-0.84999999999999964</v>
      </c>
      <c r="GG1001" s="4">
        <v>314</v>
      </c>
      <c r="GH1001" s="4">
        <v>8</v>
      </c>
      <c r="GI1001" s="4">
        <v>775.05</v>
      </c>
      <c r="GJ1001" s="4">
        <v>12.699999999999932</v>
      </c>
      <c r="GK1001" s="4">
        <v>7788</v>
      </c>
      <c r="GL1001" s="4">
        <v>2757</v>
      </c>
      <c r="GM1001" s="4">
        <v>7.3</v>
      </c>
      <c r="GN1001" s="4">
        <v>-0.70000000000000018</v>
      </c>
      <c r="GO1001" s="4">
        <v>0</v>
      </c>
      <c r="GP1001" s="4">
        <v>0</v>
      </c>
      <c r="GQ1001" s="4">
        <v>0</v>
      </c>
      <c r="GR1001" s="4">
        <v>0</v>
      </c>
      <c r="GS1001" s="4">
        <v>443</v>
      </c>
      <c r="GT1001" s="4">
        <v>270</v>
      </c>
      <c r="GU1001" s="4">
        <v>7.85</v>
      </c>
      <c r="GV1001" s="4">
        <v>-0.65000000000000036</v>
      </c>
      <c r="GW1001" s="4">
        <v>226</v>
      </c>
      <c r="GX1001" s="4">
        <v>41</v>
      </c>
      <c r="GY1001" s="4">
        <v>668.35</v>
      </c>
      <c r="GZ1001" s="4">
        <v>5.1499999999999773</v>
      </c>
      <c r="HA1001" s="4">
        <v>7102</v>
      </c>
      <c r="HB1001" s="4">
        <v>433</v>
      </c>
      <c r="HC1001" s="4">
        <v>8.85</v>
      </c>
      <c r="HD1001" s="4">
        <v>-0.15000000000000036</v>
      </c>
      <c r="HE1001" s="4">
        <v>1</v>
      </c>
      <c r="HF1001" s="4">
        <v>1</v>
      </c>
      <c r="HG1001" s="4">
        <v>634.79999999999995</v>
      </c>
      <c r="HH1001" s="4">
        <v>139.54999999999995</v>
      </c>
      <c r="HI1001" s="4">
        <v>620</v>
      </c>
      <c r="HJ1001" s="4">
        <v>431</v>
      </c>
      <c r="HK1001" s="4">
        <v>9.9499999999999993</v>
      </c>
      <c r="HL1001" s="4">
        <v>0.29999999999999893</v>
      </c>
      <c r="HM1001" s="4">
        <v>802</v>
      </c>
      <c r="HN1001" s="4">
        <v>351</v>
      </c>
      <c r="HO1001" s="4">
        <v>585</v>
      </c>
      <c r="HP1001" s="4">
        <v>19.649999999999977</v>
      </c>
      <c r="HQ1001" s="4">
        <v>12795</v>
      </c>
      <c r="HR1001" s="4">
        <v>-2</v>
      </c>
      <c r="HS1001" s="4">
        <v>11.3</v>
      </c>
      <c r="HT1001" s="4">
        <v>0.20000000000000107</v>
      </c>
      <c r="HU1001" s="4">
        <v>7</v>
      </c>
      <c r="HV1001" s="4">
        <v>4</v>
      </c>
      <c r="HW1001" s="4">
        <v>550</v>
      </c>
      <c r="HX1001" s="4">
        <v>32.5</v>
      </c>
      <c r="HY1001" s="4">
        <v>887</v>
      </c>
      <c r="HZ1001" s="4">
        <v>704</v>
      </c>
      <c r="IA1001" s="4">
        <v>12.9</v>
      </c>
      <c r="IB1001" s="4">
        <v>5.0000000000000711E-2</v>
      </c>
      <c r="IC1001" s="4">
        <v>368</v>
      </c>
      <c r="ID1001" s="4">
        <v>113</v>
      </c>
      <c r="IE1001" s="4">
        <v>482.1</v>
      </c>
      <c r="IF1001" s="4">
        <v>12.700000000000045</v>
      </c>
      <c r="IG1001" s="4">
        <v>8233</v>
      </c>
      <c r="IH1001" s="4">
        <v>-1735</v>
      </c>
      <c r="II1001" s="4">
        <v>15.3</v>
      </c>
      <c r="IJ1001" s="4">
        <v>-0.19999999999999929</v>
      </c>
      <c r="IK1001" s="4">
        <v>31</v>
      </c>
      <c r="IL1001" s="4">
        <v>5</v>
      </c>
      <c r="IM1001" s="4">
        <v>437</v>
      </c>
      <c r="IN1001" s="4">
        <v>10</v>
      </c>
      <c r="IO1001" s="4">
        <v>1104</v>
      </c>
      <c r="IP1001" s="4">
        <v>322</v>
      </c>
      <c r="IQ1001" s="4">
        <v>18.100000000000001</v>
      </c>
      <c r="IR1001" s="4">
        <v>-1.0499999999999972</v>
      </c>
      <c r="IS1001" s="4">
        <v>777</v>
      </c>
      <c r="IT1001" s="4">
        <v>166</v>
      </c>
      <c r="IU1001" s="4">
        <v>388.75</v>
      </c>
      <c r="IV1001" s="4">
        <v>9.3000000000000114</v>
      </c>
      <c r="IW1001" s="4">
        <v>10703</v>
      </c>
      <c r="IX1001" s="4">
        <v>1672</v>
      </c>
      <c r="IY1001" s="4">
        <v>21.75</v>
      </c>
      <c r="IZ1001" s="4">
        <v>-1.6499999999999986</v>
      </c>
      <c r="JA1001" s="4">
        <v>34</v>
      </c>
      <c r="JB1001" s="4">
        <v>9</v>
      </c>
      <c r="JC1001" s="4">
        <v>335.05</v>
      </c>
      <c r="JD1001" s="4">
        <v>2.1000000000000227</v>
      </c>
      <c r="JE1001" s="4">
        <v>1847</v>
      </c>
      <c r="JF1001" s="4">
        <v>908</v>
      </c>
      <c r="JG1001" s="4">
        <v>26.45</v>
      </c>
      <c r="JH1001" s="4">
        <v>-2.3500000000000014</v>
      </c>
      <c r="JI1001" s="4">
        <v>1698</v>
      </c>
      <c r="JJ1001" s="4">
        <v>524</v>
      </c>
      <c r="JK1001" s="4">
        <v>303.10000000000002</v>
      </c>
      <c r="JL1001" s="4">
        <v>12.900000000000034</v>
      </c>
      <c r="JM1001" s="4">
        <v>13116</v>
      </c>
      <c r="JN1001" s="4">
        <v>5243</v>
      </c>
      <c r="JO1001" s="4">
        <v>32.1</v>
      </c>
      <c r="JP1001" s="4">
        <v>-3.8500000000000014</v>
      </c>
      <c r="JQ1001" s="5">
        <v>262</v>
      </c>
      <c r="JR1001" s="4">
        <v>-123</v>
      </c>
      <c r="JS1001" s="4">
        <v>258.89999999999998</v>
      </c>
      <c r="JT1001" s="4">
        <v>7.5499999999999829</v>
      </c>
      <c r="JU1001" s="4">
        <v>3857</v>
      </c>
      <c r="JV1001" s="4">
        <v>833</v>
      </c>
      <c r="JW1001" s="4">
        <v>39.299999999999997</v>
      </c>
      <c r="JX1001" s="4">
        <v>-5.2000000000000028</v>
      </c>
      <c r="JY1001" s="4">
        <v>5834</v>
      </c>
      <c r="JZ1001" s="4">
        <v>552</v>
      </c>
      <c r="KA1001" s="4">
        <v>219.65</v>
      </c>
      <c r="KB1001" s="4">
        <v>7.25</v>
      </c>
      <c r="KC1001" s="4">
        <v>20643</v>
      </c>
      <c r="KD1001" s="4">
        <v>4316</v>
      </c>
      <c r="KE1001" s="4">
        <v>48.9</v>
      </c>
      <c r="KF1001" s="4">
        <v>-7.6000000000000014</v>
      </c>
      <c r="KG1001" s="4">
        <v>1308</v>
      </c>
      <c r="KH1001" s="4">
        <v>577</v>
      </c>
      <c r="KI1001" s="4">
        <v>183.65</v>
      </c>
      <c r="KJ1001" s="4">
        <v>5.8000000000000114</v>
      </c>
      <c r="KK1001" s="4">
        <v>3458</v>
      </c>
      <c r="KL1001" s="4">
        <v>776</v>
      </c>
      <c r="KM1001" s="4">
        <v>61.15</v>
      </c>
      <c r="KN1001" s="4">
        <v>-9.9499999999999957</v>
      </c>
      <c r="KO1001" s="4">
        <v>14897</v>
      </c>
      <c r="KP1001" s="4">
        <v>15</v>
      </c>
      <c r="KQ1001" s="4">
        <v>147.94999999999999</v>
      </c>
      <c r="KR1001" s="4">
        <v>2.6999999999999886</v>
      </c>
      <c r="KS1001" s="4">
        <v>22465</v>
      </c>
      <c r="KT1001" s="4">
        <v>7210</v>
      </c>
      <c r="KU1001" s="4">
        <v>76.25</v>
      </c>
      <c r="KV1001" s="4">
        <v>-12.5</v>
      </c>
      <c r="KW1001" s="4">
        <v>2259</v>
      </c>
      <c r="KX1001" s="4">
        <v>-206</v>
      </c>
      <c r="KY1001" s="4">
        <v>115.9</v>
      </c>
      <c r="KZ1001" s="4">
        <v>-0.14999999999999147</v>
      </c>
      <c r="LA1001" s="4">
        <v>3107</v>
      </c>
      <c r="LB1001" s="4">
        <v>1886</v>
      </c>
      <c r="LC1001" s="4">
        <v>94.9</v>
      </c>
      <c r="LD1001" s="4">
        <v>-15.049999999999997</v>
      </c>
    </row>
  </sheetData>
  <conditionalFormatting sqref="C170 O201:P201">
    <cfRule type="cellIs" dxfId="302" priority="314" operator="greaterThan">
      <formula>0</formula>
    </cfRule>
    <cfRule type="cellIs" dxfId="301" priority="315" operator="lessThan">
      <formula>0</formula>
    </cfRule>
  </conditionalFormatting>
  <conditionalFormatting sqref="F170">
    <cfRule type="cellIs" dxfId="300" priority="312" operator="greaterThan">
      <formula>0</formula>
    </cfRule>
    <cfRule type="cellIs" dxfId="299" priority="313" operator="lessThan">
      <formula>0</formula>
    </cfRule>
  </conditionalFormatting>
  <conditionalFormatting sqref="K170">
    <cfRule type="cellIs" dxfId="298" priority="310" operator="greaterThan">
      <formula>0</formula>
    </cfRule>
    <cfRule type="cellIs" dxfId="297" priority="311" operator="lessThan">
      <formula>0</formula>
    </cfRule>
  </conditionalFormatting>
  <conditionalFormatting sqref="C182:E182">
    <cfRule type="cellIs" dxfId="296" priority="308" operator="greaterThan">
      <formula>0</formula>
    </cfRule>
    <cfRule type="cellIs" dxfId="295" priority="309" operator="lessThan">
      <formula>0</formula>
    </cfRule>
  </conditionalFormatting>
  <conditionalFormatting sqref="I182:M182">
    <cfRule type="cellIs" dxfId="294" priority="306" operator="greaterThan">
      <formula>0</formula>
    </cfRule>
    <cfRule type="cellIs" dxfId="293" priority="307" operator="lessThan">
      <formula>0</formula>
    </cfRule>
  </conditionalFormatting>
  <conditionalFormatting sqref="F179">
    <cfRule type="cellIs" dxfId="292" priority="304" operator="greaterThan">
      <formula>0</formula>
    </cfRule>
    <cfRule type="cellIs" dxfId="291" priority="305" operator="lessThan">
      <formula>0</formula>
    </cfRule>
  </conditionalFormatting>
  <conditionalFormatting sqref="P179">
    <cfRule type="cellIs" dxfId="290" priority="302" operator="greaterThan">
      <formula>0</formula>
    </cfRule>
    <cfRule type="cellIs" dxfId="289" priority="303" operator="lessThan">
      <formula>0</formula>
    </cfRule>
  </conditionalFormatting>
  <conditionalFormatting sqref="C171">
    <cfRule type="cellIs" dxfId="288" priority="300" operator="greaterThan">
      <formula>0</formula>
    </cfRule>
    <cfRule type="cellIs" dxfId="287" priority="301" operator="lessThan">
      <formula>0</formula>
    </cfRule>
  </conditionalFormatting>
  <conditionalFormatting sqref="F171">
    <cfRule type="cellIs" dxfId="286" priority="298" operator="greaterThan">
      <formula>0</formula>
    </cfRule>
    <cfRule type="cellIs" dxfId="285" priority="299" operator="lessThan">
      <formula>0</formula>
    </cfRule>
  </conditionalFormatting>
  <conditionalFormatting sqref="K171">
    <cfRule type="cellIs" dxfId="284" priority="296" operator="greaterThan">
      <formula>0</formula>
    </cfRule>
    <cfRule type="cellIs" dxfId="283" priority="297" operator="lessThan">
      <formula>0</formula>
    </cfRule>
  </conditionalFormatting>
  <conditionalFormatting sqref="E201:J201">
    <cfRule type="cellIs" dxfId="282" priority="294" operator="greaterThan">
      <formula>0</formula>
    </cfRule>
    <cfRule type="cellIs" dxfId="281" priority="295" operator="lessThan">
      <formula>0</formula>
    </cfRule>
  </conditionalFormatting>
  <conditionalFormatting sqref="M201:N201">
    <cfRule type="cellIs" dxfId="280" priority="292" operator="greaterThan">
      <formula>0</formula>
    </cfRule>
    <cfRule type="cellIs" dxfId="279" priority="293" operator="lessThan">
      <formula>0</formula>
    </cfRule>
  </conditionalFormatting>
  <conditionalFormatting sqref="R201">
    <cfRule type="cellIs" dxfId="278" priority="290" operator="greaterThan">
      <formula>0</formula>
    </cfRule>
    <cfRule type="cellIs" dxfId="277" priority="291" operator="lessThan">
      <formula>0</formula>
    </cfRule>
  </conditionalFormatting>
  <conditionalFormatting sqref="C183:E183">
    <cfRule type="cellIs" dxfId="276" priority="288" operator="greaterThan">
      <formula>0</formula>
    </cfRule>
    <cfRule type="cellIs" dxfId="275" priority="289" operator="lessThan">
      <formula>0</formula>
    </cfRule>
  </conditionalFormatting>
  <conditionalFormatting sqref="I183:M183">
    <cfRule type="cellIs" dxfId="274" priority="286" operator="greaterThan">
      <formula>0</formula>
    </cfRule>
    <cfRule type="cellIs" dxfId="273" priority="287" operator="lessThan">
      <formula>0</formula>
    </cfRule>
  </conditionalFormatting>
  <conditionalFormatting sqref="X201">
    <cfRule type="cellIs" dxfId="272" priority="284" operator="greaterThan">
      <formula>0</formula>
    </cfRule>
    <cfRule type="cellIs" dxfId="271" priority="285" operator="lessThan">
      <formula>0</formula>
    </cfRule>
  </conditionalFormatting>
  <conditionalFormatting sqref="AJ199:AR199">
    <cfRule type="cellIs" dxfId="270" priority="282" operator="greaterThan">
      <formula>0</formula>
    </cfRule>
    <cfRule type="cellIs" dxfId="269" priority="283" operator="lessThan">
      <formula>0</formula>
    </cfRule>
  </conditionalFormatting>
  <conditionalFormatting sqref="BI199:GV199 IT199:IZ199 JB199:JH199 JJ199:JP199 JR199:KN199 ID199:IR199 HV199:IB199 HN199:HT199 HF199:HL199 GX199:HD199">
    <cfRule type="cellIs" dxfId="268" priority="280" operator="greaterThan">
      <formula>0</formula>
    </cfRule>
    <cfRule type="cellIs" dxfId="267" priority="281" operator="lessThan">
      <formula>0</formula>
    </cfRule>
  </conditionalFormatting>
  <conditionalFormatting sqref="AJ192:AJ197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92:AJ197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92:AJ197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1">
    <cfRule type="cellIs" dxfId="266" priority="275" operator="greaterThan">
      <formula>0</formula>
    </cfRule>
    <cfRule type="cellIs" dxfId="265" priority="276" operator="lessThan">
      <formula>0</formula>
    </cfRule>
  </conditionalFormatting>
  <conditionalFormatting sqref="AP192:AP197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92:AP197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92:AP197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92:AQ197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92:AQ197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92:AQ197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92:AR197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92:AR197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92:AR197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99">
    <cfRule type="cellIs" dxfId="264" priority="264" operator="greaterThan">
      <formula>0</formula>
    </cfRule>
    <cfRule type="cellIs" dxfId="263" priority="265" operator="lessThan">
      <formula>0</formula>
    </cfRule>
  </conditionalFormatting>
  <conditionalFormatting sqref="IS199">
    <cfRule type="cellIs" dxfId="262" priority="262" operator="greaterThan">
      <formula>0</formula>
    </cfRule>
    <cfRule type="cellIs" dxfId="261" priority="263" operator="lessThan">
      <formula>0</formula>
    </cfRule>
  </conditionalFormatting>
  <conditionalFormatting sqref="JA199">
    <cfRule type="cellIs" dxfId="260" priority="260" operator="greaterThan">
      <formula>0</formula>
    </cfRule>
    <cfRule type="cellIs" dxfId="259" priority="261" operator="lessThan">
      <formula>0</formula>
    </cfRule>
  </conditionalFormatting>
  <conditionalFormatting sqref="JI199">
    <cfRule type="cellIs" dxfId="258" priority="258" operator="greaterThan">
      <formula>0</formula>
    </cfRule>
    <cfRule type="cellIs" dxfId="257" priority="259" operator="lessThan">
      <formula>0</formula>
    </cfRule>
  </conditionalFormatting>
  <conditionalFormatting sqref="JQ199">
    <cfRule type="cellIs" dxfId="256" priority="256" operator="greaterThan">
      <formula>0</formula>
    </cfRule>
    <cfRule type="cellIs" dxfId="255" priority="257" operator="lessThan">
      <formula>0</formula>
    </cfRule>
  </conditionalFormatting>
  <conditionalFormatting sqref="IC199">
    <cfRule type="cellIs" dxfId="254" priority="254" operator="greaterThan">
      <formula>0</formula>
    </cfRule>
    <cfRule type="cellIs" dxfId="253" priority="255" operator="lessThan">
      <formula>0</formula>
    </cfRule>
  </conditionalFormatting>
  <conditionalFormatting sqref="HU199">
    <cfRule type="cellIs" dxfId="252" priority="252" operator="greaterThan">
      <formula>0</formula>
    </cfRule>
    <cfRule type="cellIs" dxfId="251" priority="253" operator="lessThan">
      <formula>0</formula>
    </cfRule>
  </conditionalFormatting>
  <conditionalFormatting sqref="HM199">
    <cfRule type="cellIs" dxfId="250" priority="250" operator="greaterThan">
      <formula>0</formula>
    </cfRule>
    <cfRule type="cellIs" dxfId="249" priority="251" operator="lessThan">
      <formula>0</formula>
    </cfRule>
  </conditionalFormatting>
  <conditionalFormatting sqref="HE199">
    <cfRule type="cellIs" dxfId="248" priority="248" operator="greaterThan">
      <formula>0</formula>
    </cfRule>
    <cfRule type="cellIs" dxfId="247" priority="249" operator="lessThan">
      <formula>0</formula>
    </cfRule>
  </conditionalFormatting>
  <conditionalFormatting sqref="GW199">
    <cfRule type="cellIs" dxfId="246" priority="246" operator="greaterThan">
      <formula>0</formula>
    </cfRule>
    <cfRule type="cellIs" dxfId="245" priority="247" operator="lessThan">
      <formula>0</formula>
    </cfRule>
  </conditionalFormatting>
  <conditionalFormatting sqref="Y201">
    <cfRule type="cellIs" dxfId="244" priority="244" operator="greaterThan">
      <formula>0</formula>
    </cfRule>
    <cfRule type="cellIs" dxfId="243" priority="245" operator="lessThan">
      <formula>0</formula>
    </cfRule>
  </conditionalFormatting>
  <conditionalFormatting sqref="Z201">
    <cfRule type="cellIs" dxfId="242" priority="242" operator="greaterThan">
      <formula>0</formula>
    </cfRule>
    <cfRule type="cellIs" dxfId="241" priority="243" operator="lessThan">
      <formula>0</formula>
    </cfRule>
  </conditionalFormatting>
  <conditionalFormatting sqref="AA201">
    <cfRule type="cellIs" dxfId="240" priority="240" operator="greaterThan">
      <formula>0</formula>
    </cfRule>
    <cfRule type="cellIs" dxfId="239" priority="241" operator="lessThan">
      <formula>0</formula>
    </cfRule>
  </conditionalFormatting>
  <conditionalFormatting sqref="A179">
    <cfRule type="cellIs" dxfId="238" priority="238" operator="greaterThan">
      <formula>0</formula>
    </cfRule>
    <cfRule type="cellIs" dxfId="237" priority="239" operator="lessThan">
      <formula>0</formula>
    </cfRule>
  </conditionalFormatting>
  <conditionalFormatting sqref="L179">
    <cfRule type="cellIs" dxfId="236" priority="236" operator="greaterThan">
      <formula>0</formula>
    </cfRule>
    <cfRule type="cellIs" dxfId="235" priority="237" operator="lessThan">
      <formula>0</formula>
    </cfRule>
  </conditionalFormatting>
  <conditionalFormatting sqref="AD191">
    <cfRule type="cellIs" dxfId="234" priority="235" operator="greaterThan">
      <formula>AD190</formula>
    </cfRule>
  </conditionalFormatting>
  <conditionalFormatting sqref="AD192:AD197">
    <cfRule type="cellIs" dxfId="233" priority="234" operator="greaterThan">
      <formula>AD191</formula>
    </cfRule>
  </conditionalFormatting>
  <conditionalFormatting sqref="C187:BH187">
    <cfRule type="cellIs" dxfId="232" priority="128" operator="greaterThan">
      <formula>0</formula>
    </cfRule>
    <cfRule type="cellIs" dxfId="231" priority="129" operator="lessThan">
      <formula>0</formula>
    </cfRule>
  </conditionalFormatting>
  <conditionalFormatting sqref="C199:AC199">
    <cfRule type="cellIs" dxfId="230" priority="126" operator="greaterThan">
      <formula>0</formula>
    </cfRule>
    <cfRule type="cellIs" dxfId="229" priority="127" operator="lessThan">
      <formula>0</formula>
    </cfRule>
  </conditionalFormatting>
  <conditionalFormatting sqref="AF201:AG201">
    <cfRule type="cellIs" dxfId="228" priority="124" operator="greaterThan">
      <formula>0</formula>
    </cfRule>
    <cfRule type="cellIs" dxfId="227" priority="125" operator="lessThan">
      <formula>0</formula>
    </cfRule>
  </conditionalFormatting>
  <conditionalFormatting sqref="AH201">
    <cfRule type="cellIs" dxfId="226" priority="122" operator="greaterThan">
      <formula>0</formula>
    </cfRule>
    <cfRule type="cellIs" dxfId="225" priority="123" operator="lessThan">
      <formula>0</formula>
    </cfRule>
  </conditionalFormatting>
  <conditionalFormatting sqref="AE199:AI199">
    <cfRule type="cellIs" dxfId="224" priority="120" operator="greaterThan">
      <formula>0</formula>
    </cfRule>
    <cfRule type="cellIs" dxfId="223" priority="121" operator="lessThan">
      <formula>0</formula>
    </cfRule>
  </conditionalFormatting>
  <conditionalFormatting sqref="AE188">
    <cfRule type="cellIs" dxfId="222" priority="116" operator="greaterThan">
      <formula>0</formula>
    </cfRule>
    <cfRule type="cellIs" dxfId="221" priority="117" operator="lessThan">
      <formula>0</formula>
    </cfRule>
  </conditionalFormatting>
  <conditionalFormatting sqref="AF188">
    <cfRule type="cellIs" dxfId="220" priority="112" operator="greaterThan">
      <formula>0</formula>
    </cfRule>
    <cfRule type="cellIs" dxfId="219" priority="113" operator="lessThan">
      <formula>0</formula>
    </cfRule>
  </conditionalFormatting>
  <conditionalFormatting sqref="AG188">
    <cfRule type="cellIs" dxfId="218" priority="108" operator="greaterThan">
      <formula>0</formula>
    </cfRule>
    <cfRule type="cellIs" dxfId="217" priority="109" operator="lessThan">
      <formula>0</formula>
    </cfRule>
  </conditionalFormatting>
  <conditionalFormatting sqref="AH188">
    <cfRule type="cellIs" dxfId="216" priority="104" operator="greaterThan">
      <formula>0</formula>
    </cfRule>
    <cfRule type="cellIs" dxfId="215" priority="105" operator="lessThan">
      <formula>0</formula>
    </cfRule>
  </conditionalFormatting>
  <conditionalFormatting sqref="AI188">
    <cfRule type="cellIs" dxfId="214" priority="100" operator="greaterThan">
      <formula>0</formula>
    </cfRule>
    <cfRule type="cellIs" dxfId="213" priority="101" operator="lessThan">
      <formula>0</formula>
    </cfRule>
  </conditionalFormatting>
  <conditionalFormatting sqref="AS199:BH199">
    <cfRule type="cellIs" dxfId="212" priority="98" operator="greaterThan">
      <formula>0</formula>
    </cfRule>
    <cfRule type="cellIs" dxfId="211" priority="99" operator="lessThan">
      <formula>0</formula>
    </cfRule>
  </conditionalFormatting>
  <conditionalFormatting sqref="AS198:BH198">
    <cfRule type="cellIs" dxfId="210" priority="96" operator="greaterThan">
      <formula>0</formula>
    </cfRule>
    <cfRule type="cellIs" dxfId="209" priority="97" operator="lessThan">
      <formula>0</formula>
    </cfRule>
  </conditionalFormatting>
  <conditionalFormatting sqref="AD188">
    <cfRule type="cellIs" dxfId="208" priority="232" operator="greaterThan">
      <formula>0</formula>
    </cfRule>
    <cfRule type="cellIs" dxfId="207" priority="233" operator="lessThan">
      <formula>0</formula>
    </cfRule>
  </conditionalFormatting>
  <conditionalFormatting sqref="C191">
    <cfRule type="cellIs" dxfId="206" priority="231" operator="greaterThan">
      <formula>C190</formula>
    </cfRule>
  </conditionalFormatting>
  <conditionalFormatting sqref="C192:C197">
    <cfRule type="cellIs" dxfId="205" priority="230" operator="greaterThan">
      <formula>C191</formula>
    </cfRule>
  </conditionalFormatting>
  <conditionalFormatting sqref="E191">
    <cfRule type="cellIs" dxfId="204" priority="229" operator="greaterThan">
      <formula>E190</formula>
    </cfRule>
  </conditionalFormatting>
  <conditionalFormatting sqref="E192:E197">
    <cfRule type="cellIs" dxfId="203" priority="228" operator="greaterThan">
      <formula>E191</formula>
    </cfRule>
  </conditionalFormatting>
  <conditionalFormatting sqref="F191">
    <cfRule type="cellIs" dxfId="202" priority="227" operator="greaterThan">
      <formula>F190</formula>
    </cfRule>
  </conditionalFormatting>
  <conditionalFormatting sqref="F192:F197">
    <cfRule type="cellIs" dxfId="201" priority="226" operator="greaterThan">
      <formula>F191</formula>
    </cfRule>
  </conditionalFormatting>
  <conditionalFormatting sqref="G191">
    <cfRule type="cellIs" dxfId="200" priority="225" operator="greaterThan">
      <formula>G190</formula>
    </cfRule>
  </conditionalFormatting>
  <conditionalFormatting sqref="G192:G197">
    <cfRule type="cellIs" dxfId="199" priority="224" operator="greaterThan">
      <formula>G191</formula>
    </cfRule>
  </conditionalFormatting>
  <conditionalFormatting sqref="H191">
    <cfRule type="cellIs" dxfId="198" priority="223" operator="greaterThan">
      <formula>H190</formula>
    </cfRule>
  </conditionalFormatting>
  <conditionalFormatting sqref="H192:H197">
    <cfRule type="cellIs" dxfId="197" priority="222" operator="greaterThan">
      <formula>H191</formula>
    </cfRule>
  </conditionalFormatting>
  <conditionalFormatting sqref="I191">
    <cfRule type="cellIs" dxfId="196" priority="221" operator="greaterThan">
      <formula>I190</formula>
    </cfRule>
  </conditionalFormatting>
  <conditionalFormatting sqref="I192:I197">
    <cfRule type="cellIs" dxfId="195" priority="220" operator="greaterThan">
      <formula>I191</formula>
    </cfRule>
  </conditionalFormatting>
  <conditionalFormatting sqref="J191">
    <cfRule type="cellIs" dxfId="194" priority="219" operator="greaterThan">
      <formula>J190</formula>
    </cfRule>
  </conditionalFormatting>
  <conditionalFormatting sqref="J192:J197">
    <cfRule type="cellIs" dxfId="193" priority="218" operator="greaterThan">
      <formula>J191</formula>
    </cfRule>
  </conditionalFormatting>
  <conditionalFormatting sqref="K191">
    <cfRule type="cellIs" dxfId="192" priority="217" operator="greaterThan">
      <formula>K190</formula>
    </cfRule>
  </conditionalFormatting>
  <conditionalFormatting sqref="K192:K197">
    <cfRule type="cellIs" dxfId="191" priority="216" operator="greaterThan">
      <formula>K191</formula>
    </cfRule>
  </conditionalFormatting>
  <conditionalFormatting sqref="L191">
    <cfRule type="cellIs" dxfId="190" priority="215" operator="greaterThan">
      <formula>L190</formula>
    </cfRule>
  </conditionalFormatting>
  <conditionalFormatting sqref="L192:L197">
    <cfRule type="cellIs" dxfId="189" priority="214" operator="greaterThan">
      <formula>L191</formula>
    </cfRule>
  </conditionalFormatting>
  <conditionalFormatting sqref="M191">
    <cfRule type="cellIs" dxfId="188" priority="213" operator="greaterThan">
      <formula>M190</formula>
    </cfRule>
  </conditionalFormatting>
  <conditionalFormatting sqref="M192:M197">
    <cfRule type="cellIs" dxfId="187" priority="212" operator="greaterThan">
      <formula>M191</formula>
    </cfRule>
  </conditionalFormatting>
  <conditionalFormatting sqref="N191">
    <cfRule type="cellIs" dxfId="186" priority="211" operator="greaterThan">
      <formula>N190</formula>
    </cfRule>
  </conditionalFormatting>
  <conditionalFormatting sqref="N192:N197">
    <cfRule type="cellIs" dxfId="185" priority="210" operator="greaterThan">
      <formula>N191</formula>
    </cfRule>
  </conditionalFormatting>
  <conditionalFormatting sqref="O191">
    <cfRule type="cellIs" dxfId="184" priority="209" operator="greaterThan">
      <formula>O190</formula>
    </cfRule>
  </conditionalFormatting>
  <conditionalFormatting sqref="O192:O197">
    <cfRule type="cellIs" dxfId="183" priority="208" operator="greaterThan">
      <formula>O191</formula>
    </cfRule>
  </conditionalFormatting>
  <conditionalFormatting sqref="P191">
    <cfRule type="cellIs" dxfId="182" priority="207" operator="greaterThan">
      <formula>P190</formula>
    </cfRule>
  </conditionalFormatting>
  <conditionalFormatting sqref="P192:P197">
    <cfRule type="cellIs" dxfId="181" priority="206" operator="greaterThan">
      <formula>P191</formula>
    </cfRule>
  </conditionalFormatting>
  <conditionalFormatting sqref="Q191">
    <cfRule type="cellIs" dxfId="180" priority="205" operator="greaterThan">
      <formula>Q190</formula>
    </cfRule>
  </conditionalFormatting>
  <conditionalFormatting sqref="Q192:Q197">
    <cfRule type="cellIs" dxfId="179" priority="204" operator="greaterThan">
      <formula>Q191</formula>
    </cfRule>
  </conditionalFormatting>
  <conditionalFormatting sqref="R191">
    <cfRule type="cellIs" dxfId="178" priority="203" operator="greaterThan">
      <formula>R190</formula>
    </cfRule>
  </conditionalFormatting>
  <conditionalFormatting sqref="R192:R197">
    <cfRule type="cellIs" dxfId="177" priority="202" operator="greaterThan">
      <formula>R191</formula>
    </cfRule>
  </conditionalFormatting>
  <conditionalFormatting sqref="S191">
    <cfRule type="cellIs" dxfId="176" priority="201" operator="greaterThan">
      <formula>S190</formula>
    </cfRule>
  </conditionalFormatting>
  <conditionalFormatting sqref="S192:S197">
    <cfRule type="cellIs" dxfId="175" priority="200" operator="greaterThan">
      <formula>S191</formula>
    </cfRule>
  </conditionalFormatting>
  <conditionalFormatting sqref="T191">
    <cfRule type="cellIs" dxfId="174" priority="199" operator="greaterThan">
      <formula>T190</formula>
    </cfRule>
  </conditionalFormatting>
  <conditionalFormatting sqref="T192:T197">
    <cfRule type="cellIs" dxfId="173" priority="198" operator="greaterThan">
      <formula>T191</formula>
    </cfRule>
  </conditionalFormatting>
  <conditionalFormatting sqref="U191">
    <cfRule type="cellIs" dxfId="172" priority="197" operator="greaterThan">
      <formula>U190</formula>
    </cfRule>
  </conditionalFormatting>
  <conditionalFormatting sqref="U192:U197">
    <cfRule type="cellIs" dxfId="171" priority="196" operator="greaterThan">
      <formula>U191</formula>
    </cfRule>
  </conditionalFormatting>
  <conditionalFormatting sqref="V191">
    <cfRule type="cellIs" dxfId="170" priority="195" operator="greaterThan">
      <formula>V190</formula>
    </cfRule>
  </conditionalFormatting>
  <conditionalFormatting sqref="V192:V197">
    <cfRule type="cellIs" dxfId="169" priority="194" operator="greaterThan">
      <formula>V191</formula>
    </cfRule>
  </conditionalFormatting>
  <conditionalFormatting sqref="W191">
    <cfRule type="cellIs" dxfId="168" priority="193" operator="greaterThan">
      <formula>W190</formula>
    </cfRule>
  </conditionalFormatting>
  <conditionalFormatting sqref="W192:W197">
    <cfRule type="cellIs" dxfId="167" priority="192" operator="greaterThan">
      <formula>W191</formula>
    </cfRule>
  </conditionalFormatting>
  <conditionalFormatting sqref="X191">
    <cfRule type="cellIs" dxfId="166" priority="191" operator="greaterThan">
      <formula>X190</formula>
    </cfRule>
  </conditionalFormatting>
  <conditionalFormatting sqref="X192:X197">
    <cfRule type="cellIs" dxfId="165" priority="190" operator="greaterThan">
      <formula>X191</formula>
    </cfRule>
  </conditionalFormatting>
  <conditionalFormatting sqref="Y191">
    <cfRule type="cellIs" dxfId="164" priority="189" operator="greaterThan">
      <formula>Y190</formula>
    </cfRule>
  </conditionalFormatting>
  <conditionalFormatting sqref="Y192:Y197">
    <cfRule type="cellIs" dxfId="163" priority="188" operator="greaterThan">
      <formula>Y191</formula>
    </cfRule>
  </conditionalFormatting>
  <conditionalFormatting sqref="Z191">
    <cfRule type="cellIs" dxfId="162" priority="187" operator="greaterThan">
      <formula>Z190</formula>
    </cfRule>
  </conditionalFormatting>
  <conditionalFormatting sqref="Z192:Z197">
    <cfRule type="cellIs" dxfId="161" priority="186" operator="greaterThan">
      <formula>Z191</formula>
    </cfRule>
  </conditionalFormatting>
  <conditionalFormatting sqref="AA191">
    <cfRule type="cellIs" dxfId="160" priority="185" operator="greaterThan">
      <formula>AA190</formula>
    </cfRule>
  </conditionalFormatting>
  <conditionalFormatting sqref="AA192:AA197">
    <cfRule type="cellIs" dxfId="159" priority="184" operator="greaterThan">
      <formula>AA191</formula>
    </cfRule>
  </conditionalFormatting>
  <conditionalFormatting sqref="AB191">
    <cfRule type="cellIs" dxfId="158" priority="183" operator="greaterThan">
      <formula>AB190</formula>
    </cfRule>
  </conditionalFormatting>
  <conditionalFormatting sqref="AB192:AB197">
    <cfRule type="cellIs" dxfId="157" priority="182" operator="greaterThan">
      <formula>AB191</formula>
    </cfRule>
  </conditionalFormatting>
  <conditionalFormatting sqref="AC191">
    <cfRule type="cellIs" dxfId="156" priority="181" operator="greaterThan">
      <formula>AC190</formula>
    </cfRule>
  </conditionalFormatting>
  <conditionalFormatting sqref="AC192:AC197">
    <cfRule type="cellIs" dxfId="155" priority="180" operator="greaterThan">
      <formula>AC191</formula>
    </cfRule>
  </conditionalFormatting>
  <conditionalFormatting sqref="E188">
    <cfRule type="cellIs" dxfId="154" priority="178" operator="greaterThan">
      <formula>0</formula>
    </cfRule>
    <cfRule type="cellIs" dxfId="153" priority="179" operator="lessThan">
      <formula>0</formula>
    </cfRule>
  </conditionalFormatting>
  <conditionalFormatting sqref="F188">
    <cfRule type="cellIs" dxfId="152" priority="176" operator="greaterThan">
      <formula>0</formula>
    </cfRule>
    <cfRule type="cellIs" dxfId="151" priority="177" operator="lessThan">
      <formula>0</formula>
    </cfRule>
  </conditionalFormatting>
  <conditionalFormatting sqref="G188">
    <cfRule type="cellIs" dxfId="150" priority="174" operator="greaterThan">
      <formula>0</formula>
    </cfRule>
    <cfRule type="cellIs" dxfId="149" priority="175" operator="lessThan">
      <formula>0</formula>
    </cfRule>
  </conditionalFormatting>
  <conditionalFormatting sqref="H188">
    <cfRule type="cellIs" dxfId="148" priority="172" operator="greaterThan">
      <formula>0</formula>
    </cfRule>
    <cfRule type="cellIs" dxfId="147" priority="173" operator="lessThan">
      <formula>0</formula>
    </cfRule>
  </conditionalFormatting>
  <conditionalFormatting sqref="I188">
    <cfRule type="cellIs" dxfId="146" priority="170" operator="greaterThan">
      <formula>0</formula>
    </cfRule>
    <cfRule type="cellIs" dxfId="145" priority="171" operator="lessThan">
      <formula>0</formula>
    </cfRule>
  </conditionalFormatting>
  <conditionalFormatting sqref="J188">
    <cfRule type="cellIs" dxfId="144" priority="168" operator="greaterThan">
      <formula>0</formula>
    </cfRule>
    <cfRule type="cellIs" dxfId="143" priority="169" operator="lessThan">
      <formula>0</formula>
    </cfRule>
  </conditionalFormatting>
  <conditionalFormatting sqref="K188">
    <cfRule type="cellIs" dxfId="142" priority="166" operator="greaterThan">
      <formula>0</formula>
    </cfRule>
    <cfRule type="cellIs" dxfId="141" priority="167" operator="lessThan">
      <formula>0</formula>
    </cfRule>
  </conditionalFormatting>
  <conditionalFormatting sqref="L188">
    <cfRule type="cellIs" dxfId="140" priority="164" operator="greaterThan">
      <formula>0</formula>
    </cfRule>
    <cfRule type="cellIs" dxfId="139" priority="165" operator="lessThan">
      <formula>0</formula>
    </cfRule>
  </conditionalFormatting>
  <conditionalFormatting sqref="M188">
    <cfRule type="cellIs" dxfId="138" priority="162" operator="greaterThan">
      <formula>0</formula>
    </cfRule>
    <cfRule type="cellIs" dxfId="137" priority="163" operator="lessThan">
      <formula>0</formula>
    </cfRule>
  </conditionalFormatting>
  <conditionalFormatting sqref="N188">
    <cfRule type="cellIs" dxfId="136" priority="160" operator="greaterThan">
      <formula>0</formula>
    </cfRule>
    <cfRule type="cellIs" dxfId="135" priority="161" operator="lessThan">
      <formula>0</formula>
    </cfRule>
  </conditionalFormatting>
  <conditionalFormatting sqref="O188">
    <cfRule type="cellIs" dxfId="134" priority="158" operator="greaterThan">
      <formula>0</formula>
    </cfRule>
    <cfRule type="cellIs" dxfId="133" priority="159" operator="lessThan">
      <formula>0</formula>
    </cfRule>
  </conditionalFormatting>
  <conditionalFormatting sqref="P188">
    <cfRule type="cellIs" dxfId="132" priority="156" operator="greaterThan">
      <formula>0</formula>
    </cfRule>
    <cfRule type="cellIs" dxfId="131" priority="157" operator="lessThan">
      <formula>0</formula>
    </cfRule>
  </conditionalFormatting>
  <conditionalFormatting sqref="Q188">
    <cfRule type="cellIs" dxfId="130" priority="154" operator="greaterThan">
      <formula>0</formula>
    </cfRule>
    <cfRule type="cellIs" dxfId="129" priority="155" operator="lessThan">
      <formula>0</formula>
    </cfRule>
  </conditionalFormatting>
  <conditionalFormatting sqref="R188">
    <cfRule type="cellIs" dxfId="128" priority="152" operator="greaterThan">
      <formula>0</formula>
    </cfRule>
    <cfRule type="cellIs" dxfId="127" priority="153" operator="lessThan">
      <formula>0</formula>
    </cfRule>
  </conditionalFormatting>
  <conditionalFormatting sqref="S188">
    <cfRule type="cellIs" dxfId="126" priority="150" operator="greaterThan">
      <formula>0</formula>
    </cfRule>
    <cfRule type="cellIs" dxfId="125" priority="151" operator="lessThan">
      <formula>0</formula>
    </cfRule>
  </conditionalFormatting>
  <conditionalFormatting sqref="T188">
    <cfRule type="cellIs" dxfId="124" priority="148" operator="greaterThan">
      <formula>0</formula>
    </cfRule>
    <cfRule type="cellIs" dxfId="123" priority="149" operator="lessThan">
      <formula>0</formula>
    </cfRule>
  </conditionalFormatting>
  <conditionalFormatting sqref="U188">
    <cfRule type="cellIs" dxfId="122" priority="146" operator="greaterThan">
      <formula>0</formula>
    </cfRule>
    <cfRule type="cellIs" dxfId="121" priority="147" operator="lessThan">
      <formula>0</formula>
    </cfRule>
  </conditionalFormatting>
  <conditionalFormatting sqref="V188">
    <cfRule type="cellIs" dxfId="120" priority="144" operator="greaterThan">
      <formula>0</formula>
    </cfRule>
    <cfRule type="cellIs" dxfId="119" priority="145" operator="lessThan">
      <formula>0</formula>
    </cfRule>
  </conditionalFormatting>
  <conditionalFormatting sqref="W188">
    <cfRule type="cellIs" dxfId="118" priority="142" operator="greaterThan">
      <formula>0</formula>
    </cfRule>
    <cfRule type="cellIs" dxfId="117" priority="143" operator="lessThan">
      <formula>0</formula>
    </cfRule>
  </conditionalFormatting>
  <conditionalFormatting sqref="X188">
    <cfRule type="cellIs" dxfId="116" priority="140" operator="greaterThan">
      <formula>0</formula>
    </cfRule>
    <cfRule type="cellIs" dxfId="115" priority="141" operator="lessThan">
      <formula>0</formula>
    </cfRule>
  </conditionalFormatting>
  <conditionalFormatting sqref="Y188">
    <cfRule type="cellIs" dxfId="114" priority="138" operator="greaterThan">
      <formula>0</formula>
    </cfRule>
    <cfRule type="cellIs" dxfId="113" priority="139" operator="lessThan">
      <formula>0</formula>
    </cfRule>
  </conditionalFormatting>
  <conditionalFormatting sqref="Z188">
    <cfRule type="cellIs" dxfId="112" priority="136" operator="greaterThan">
      <formula>0</formula>
    </cfRule>
    <cfRule type="cellIs" dxfId="111" priority="137" operator="lessThan">
      <formula>0</formula>
    </cfRule>
  </conditionalFormatting>
  <conditionalFormatting sqref="AA188">
    <cfRule type="cellIs" dxfId="110" priority="134" operator="greaterThan">
      <formula>0</formula>
    </cfRule>
    <cfRule type="cellIs" dxfId="109" priority="135" operator="lessThan">
      <formula>0</formula>
    </cfRule>
  </conditionalFormatting>
  <conditionalFormatting sqref="AB188">
    <cfRule type="cellIs" dxfId="108" priority="132" operator="greaterThan">
      <formula>0</formula>
    </cfRule>
    <cfRule type="cellIs" dxfId="107" priority="133" operator="lessThan">
      <formula>0</formula>
    </cfRule>
  </conditionalFormatting>
  <conditionalFormatting sqref="AC188">
    <cfRule type="cellIs" dxfId="106" priority="130" operator="greaterThan">
      <formula>0</formula>
    </cfRule>
    <cfRule type="cellIs" dxfId="105" priority="131" operator="lessThan">
      <formula>0</formula>
    </cfRule>
  </conditionalFormatting>
  <conditionalFormatting sqref="AE191">
    <cfRule type="cellIs" dxfId="104" priority="119" operator="greaterThan">
      <formula>AE190</formula>
    </cfRule>
  </conditionalFormatting>
  <conditionalFormatting sqref="AE192:AE197">
    <cfRule type="cellIs" dxfId="103" priority="118" operator="greaterThan">
      <formula>AE191</formula>
    </cfRule>
  </conditionalFormatting>
  <conditionalFormatting sqref="AF191">
    <cfRule type="cellIs" dxfId="102" priority="115" operator="greaterThan">
      <formula>AF190</formula>
    </cfRule>
  </conditionalFormatting>
  <conditionalFormatting sqref="AF192:AF197">
    <cfRule type="cellIs" dxfId="101" priority="114" operator="greaterThan">
      <formula>AF191</formula>
    </cfRule>
  </conditionalFormatting>
  <conditionalFormatting sqref="AG191">
    <cfRule type="cellIs" dxfId="100" priority="111" operator="greaterThan">
      <formula>AG190</formula>
    </cfRule>
  </conditionalFormatting>
  <conditionalFormatting sqref="AG192:AG197">
    <cfRule type="cellIs" dxfId="99" priority="110" operator="greaterThan">
      <formula>AG191</formula>
    </cfRule>
  </conditionalFormatting>
  <conditionalFormatting sqref="AH191">
    <cfRule type="cellIs" dxfId="98" priority="107" operator="greaterThan">
      <formula>AH190</formula>
    </cfRule>
  </conditionalFormatting>
  <conditionalFormatting sqref="AH192:AH197">
    <cfRule type="cellIs" dxfId="97" priority="106" operator="greaterThan">
      <formula>AH191</formula>
    </cfRule>
  </conditionalFormatting>
  <conditionalFormatting sqref="AI191">
    <cfRule type="cellIs" dxfId="96" priority="103" operator="greaterThan">
      <formula>AI190</formula>
    </cfRule>
  </conditionalFormatting>
  <conditionalFormatting sqref="AI192:AI197">
    <cfRule type="cellIs" dxfId="95" priority="102" operator="greaterThan">
      <formula>AI191</formula>
    </cfRule>
  </conditionalFormatting>
  <conditionalFormatting sqref="AS191">
    <cfRule type="cellIs" dxfId="94" priority="95" operator="greaterThan">
      <formula>AS190</formula>
    </cfRule>
  </conditionalFormatting>
  <conditionalFormatting sqref="AS192:AS197">
    <cfRule type="cellIs" dxfId="93" priority="94" operator="greaterThan">
      <formula>AS191</formula>
    </cfRule>
  </conditionalFormatting>
  <conditionalFormatting sqref="AT191">
    <cfRule type="cellIs" dxfId="92" priority="93" operator="greaterThan">
      <formula>AT190</formula>
    </cfRule>
  </conditionalFormatting>
  <conditionalFormatting sqref="AT192:AT197">
    <cfRule type="cellIs" dxfId="91" priority="92" operator="greaterThan">
      <formula>AT191</formula>
    </cfRule>
  </conditionalFormatting>
  <conditionalFormatting sqref="AU191">
    <cfRule type="cellIs" dxfId="90" priority="91" operator="greaterThan">
      <formula>AU190</formula>
    </cfRule>
  </conditionalFormatting>
  <conditionalFormatting sqref="AU192:AU197">
    <cfRule type="cellIs" dxfId="89" priority="90" operator="greaterThan">
      <formula>AU191</formula>
    </cfRule>
  </conditionalFormatting>
  <conditionalFormatting sqref="AV191">
    <cfRule type="cellIs" dxfId="88" priority="89" operator="greaterThan">
      <formula>AV190</formula>
    </cfRule>
  </conditionalFormatting>
  <conditionalFormatting sqref="AV192:AV197">
    <cfRule type="cellIs" dxfId="87" priority="88" operator="greaterThan">
      <formula>AV191</formula>
    </cfRule>
  </conditionalFormatting>
  <conditionalFormatting sqref="AW191">
    <cfRule type="cellIs" dxfId="86" priority="87" operator="greaterThan">
      <formula>AW190</formula>
    </cfRule>
  </conditionalFormatting>
  <conditionalFormatting sqref="AW192:AW197">
    <cfRule type="cellIs" dxfId="85" priority="86" operator="greaterThan">
      <formula>AW191</formula>
    </cfRule>
  </conditionalFormatting>
  <conditionalFormatting sqref="AW188">
    <cfRule type="cellIs" dxfId="84" priority="84" operator="greaterThan">
      <formula>0</formula>
    </cfRule>
    <cfRule type="cellIs" dxfId="83" priority="85" operator="lessThan">
      <formula>0</formula>
    </cfRule>
  </conditionalFormatting>
  <conditionalFormatting sqref="AV188">
    <cfRule type="cellIs" dxfId="82" priority="82" operator="greaterThan">
      <formula>0</formula>
    </cfRule>
    <cfRule type="cellIs" dxfId="81" priority="83" operator="lessThan">
      <formula>0</formula>
    </cfRule>
  </conditionalFormatting>
  <conditionalFormatting sqref="AU188">
    <cfRule type="cellIs" dxfId="80" priority="80" operator="greaterThan">
      <formula>0</formula>
    </cfRule>
    <cfRule type="cellIs" dxfId="79" priority="81" operator="lessThan">
      <formula>0</formula>
    </cfRule>
  </conditionalFormatting>
  <conditionalFormatting sqref="AT188">
    <cfRule type="cellIs" dxfId="78" priority="78" operator="greaterThan">
      <formula>0</formula>
    </cfRule>
    <cfRule type="cellIs" dxfId="77" priority="79" operator="lessThan">
      <formula>0</formula>
    </cfRule>
  </conditionalFormatting>
  <conditionalFormatting sqref="AS188">
    <cfRule type="cellIs" dxfId="76" priority="76" operator="greaterThan">
      <formula>0</formula>
    </cfRule>
    <cfRule type="cellIs" dxfId="75" priority="77" operator="lessThan">
      <formula>0</formula>
    </cfRule>
  </conditionalFormatting>
  <conditionalFormatting sqref="S173:S180">
    <cfRule type="cellIs" dxfId="74" priority="75" operator="lessThan">
      <formula>0</formula>
    </cfRule>
  </conditionalFormatting>
  <conditionalFormatting sqref="T175">
    <cfRule type="cellIs" dxfId="73" priority="74" operator="greaterThan">
      <formula>U175</formula>
    </cfRule>
  </conditionalFormatting>
  <conditionalFormatting sqref="U175">
    <cfRule type="cellIs" dxfId="72" priority="73" operator="greaterThan">
      <formula>V175</formula>
    </cfRule>
  </conditionalFormatting>
  <conditionalFormatting sqref="T176">
    <cfRule type="cellIs" dxfId="71" priority="72" operator="greaterThan">
      <formula>U176</formula>
    </cfRule>
  </conditionalFormatting>
  <conditionalFormatting sqref="U176">
    <cfRule type="cellIs" dxfId="70" priority="71" operator="greaterThan">
      <formula>V176</formula>
    </cfRule>
  </conditionalFormatting>
  <conditionalFormatting sqref="T177">
    <cfRule type="cellIs" dxfId="69" priority="70" operator="greaterThan">
      <formula>U177</formula>
    </cfRule>
  </conditionalFormatting>
  <conditionalFormatting sqref="U177">
    <cfRule type="cellIs" dxfId="68" priority="69" operator="greaterThan">
      <formula>V177</formula>
    </cfRule>
  </conditionalFormatting>
  <conditionalFormatting sqref="T178">
    <cfRule type="cellIs" dxfId="67" priority="68" operator="greaterThan">
      <formula>U178</formula>
    </cfRule>
  </conditionalFormatting>
  <conditionalFormatting sqref="U178">
    <cfRule type="cellIs" dxfId="66" priority="67" operator="greaterThan">
      <formula>V178</formula>
    </cfRule>
  </conditionalFormatting>
  <conditionalFormatting sqref="T179">
    <cfRule type="cellIs" dxfId="65" priority="66" operator="greaterThan">
      <formula>U179</formula>
    </cfRule>
  </conditionalFormatting>
  <conditionalFormatting sqref="U179">
    <cfRule type="cellIs" dxfId="64" priority="65" operator="greaterThan">
      <formula>V179</formula>
    </cfRule>
  </conditionalFormatting>
  <conditionalFormatting sqref="T180">
    <cfRule type="cellIs" dxfId="63" priority="64" operator="greaterThan">
      <formula>U180</formula>
    </cfRule>
  </conditionalFormatting>
  <conditionalFormatting sqref="U180">
    <cfRule type="cellIs" dxfId="62" priority="63" operator="greaterThan">
      <formula>V180</formula>
    </cfRule>
  </conditionalFormatting>
  <conditionalFormatting sqref="KO199:LD199">
    <cfRule type="cellIs" dxfId="61" priority="61" operator="greaterThan">
      <formula>0</formula>
    </cfRule>
    <cfRule type="cellIs" dxfId="60" priority="62" operator="lessThan">
      <formula>0</formula>
    </cfRule>
  </conditionalFormatting>
  <conditionalFormatting sqref="LE199:LT199">
    <cfRule type="cellIs" dxfId="59" priority="59" operator="greaterThan">
      <formula>0</formula>
    </cfRule>
    <cfRule type="cellIs" dxfId="58" priority="60" operator="lessThan">
      <formula>0</formula>
    </cfRule>
  </conditionalFormatting>
  <conditionalFormatting sqref="LU199:MJ199">
    <cfRule type="cellIs" dxfId="57" priority="57" operator="greaterThan">
      <formula>0</formula>
    </cfRule>
    <cfRule type="cellIs" dxfId="56" priority="58" operator="lessThan">
      <formula>0</formula>
    </cfRule>
  </conditionalFormatting>
  <conditionalFormatting sqref="MK199:MZ199">
    <cfRule type="cellIs" dxfId="55" priority="55" operator="greaterThan">
      <formula>0</formula>
    </cfRule>
    <cfRule type="cellIs" dxfId="54" priority="56" operator="lessThan">
      <formula>0</formula>
    </cfRule>
  </conditionalFormatting>
  <conditionalFormatting sqref="NA199:NP199">
    <cfRule type="cellIs" dxfId="53" priority="53" operator="greaterThan">
      <formula>0</formula>
    </cfRule>
    <cfRule type="cellIs" dxfId="52" priority="54" operator="lessThan">
      <formula>0</formula>
    </cfRule>
  </conditionalFormatting>
  <conditionalFormatting sqref="NQ199:OF199">
    <cfRule type="cellIs" dxfId="51" priority="51" operator="greaterThan">
      <formula>0</formula>
    </cfRule>
    <cfRule type="cellIs" dxfId="50" priority="52" operator="lessThan">
      <formula>0</formula>
    </cfRule>
  </conditionalFormatting>
  <conditionalFormatting sqref="OG199:OV199">
    <cfRule type="cellIs" dxfId="49" priority="49" operator="greaterThan">
      <formula>0</formula>
    </cfRule>
    <cfRule type="cellIs" dxfId="48" priority="50" operator="lessThan">
      <formula>0</formula>
    </cfRule>
  </conditionalFormatting>
  <conditionalFormatting sqref="OW199:PL199">
    <cfRule type="cellIs" dxfId="47" priority="47" operator="greaterThan">
      <formula>0</formula>
    </cfRule>
    <cfRule type="cellIs" dxfId="46" priority="48" operator="lessThan">
      <formula>0</formula>
    </cfRule>
  </conditionalFormatting>
  <conditionalFormatting sqref="AX191">
    <cfRule type="cellIs" dxfId="45" priority="46" operator="greaterThan">
      <formula>AX190</formula>
    </cfRule>
  </conditionalFormatting>
  <conditionalFormatting sqref="AX192:AX197">
    <cfRule type="cellIs" dxfId="44" priority="45" operator="greaterThan">
      <formula>AX191</formula>
    </cfRule>
  </conditionalFormatting>
  <conditionalFormatting sqref="AY191">
    <cfRule type="cellIs" dxfId="43" priority="44" operator="greaterThan">
      <formula>AY190</formula>
    </cfRule>
  </conditionalFormatting>
  <conditionalFormatting sqref="AY192:AY197">
    <cfRule type="cellIs" dxfId="42" priority="43" operator="greaterThan">
      <formula>AY191</formula>
    </cfRule>
  </conditionalFormatting>
  <conditionalFormatting sqref="AZ191">
    <cfRule type="cellIs" dxfId="41" priority="42" operator="greaterThan">
      <formula>AZ190</formula>
    </cfRule>
  </conditionalFormatting>
  <conditionalFormatting sqref="AZ192:AZ197">
    <cfRule type="cellIs" dxfId="40" priority="41" operator="greaterThan">
      <formula>AZ191</formula>
    </cfRule>
  </conditionalFormatting>
  <conditionalFormatting sqref="BA191">
    <cfRule type="cellIs" dxfId="39" priority="40" operator="greaterThan">
      <formula>BA190</formula>
    </cfRule>
  </conditionalFormatting>
  <conditionalFormatting sqref="BA192:BA197">
    <cfRule type="cellIs" dxfId="38" priority="39" operator="greaterThan">
      <formula>BA191</formula>
    </cfRule>
  </conditionalFormatting>
  <conditionalFormatting sqref="BB191">
    <cfRule type="cellIs" dxfId="37" priority="38" operator="greaterThan">
      <formula>BB190</formula>
    </cfRule>
  </conditionalFormatting>
  <conditionalFormatting sqref="BB192:BB197">
    <cfRule type="cellIs" dxfId="36" priority="37" operator="greaterThan">
      <formula>BB191</formula>
    </cfRule>
  </conditionalFormatting>
  <conditionalFormatting sqref="BB188">
    <cfRule type="cellIs" dxfId="35" priority="35" operator="greaterThan">
      <formula>0</formula>
    </cfRule>
    <cfRule type="cellIs" dxfId="34" priority="36" operator="lessThan">
      <formula>0</formula>
    </cfRule>
  </conditionalFormatting>
  <conditionalFormatting sqref="BA188">
    <cfRule type="cellIs" dxfId="33" priority="33" operator="greaterThan">
      <formula>0</formula>
    </cfRule>
    <cfRule type="cellIs" dxfId="32" priority="34" operator="lessThan">
      <formula>0</formula>
    </cfRule>
  </conditionalFormatting>
  <conditionalFormatting sqref="AZ188">
    <cfRule type="cellIs" dxfId="31" priority="31" operator="greaterThan">
      <formula>0</formula>
    </cfRule>
    <cfRule type="cellIs" dxfId="30" priority="32" operator="lessThan">
      <formula>0</formula>
    </cfRule>
  </conditionalFormatting>
  <conditionalFormatting sqref="AY188">
    <cfRule type="cellIs" dxfId="29" priority="29" operator="greaterThan">
      <formula>0</formula>
    </cfRule>
    <cfRule type="cellIs" dxfId="28" priority="30" operator="lessThan">
      <formula>0</formula>
    </cfRule>
  </conditionalFormatting>
  <conditionalFormatting sqref="AX188">
    <cfRule type="cellIs" dxfId="27" priority="27" operator="greaterThan">
      <formula>0</formula>
    </cfRule>
    <cfRule type="cellIs" dxfId="26" priority="28" operator="lessThan">
      <formula>0</formula>
    </cfRule>
  </conditionalFormatting>
  <conditionalFormatting sqref="BC191">
    <cfRule type="cellIs" dxfId="25" priority="26" operator="greaterThan">
      <formula>BC190</formula>
    </cfRule>
  </conditionalFormatting>
  <conditionalFormatting sqref="BC192:BC197">
    <cfRule type="cellIs" dxfId="24" priority="25" operator="greaterThan">
      <formula>BC191</formula>
    </cfRule>
  </conditionalFormatting>
  <conditionalFormatting sqref="BD191">
    <cfRule type="cellIs" dxfId="23" priority="24" operator="greaterThan">
      <formula>BD190</formula>
    </cfRule>
  </conditionalFormatting>
  <conditionalFormatting sqref="BD192:BD197">
    <cfRule type="cellIs" dxfId="22" priority="23" operator="greaterThan">
      <formula>BD191</formula>
    </cfRule>
  </conditionalFormatting>
  <conditionalFormatting sqref="BE191">
    <cfRule type="cellIs" dxfId="21" priority="22" operator="greaterThan">
      <formula>BE190</formula>
    </cfRule>
  </conditionalFormatting>
  <conditionalFormatting sqref="BE192:BE197">
    <cfRule type="cellIs" dxfId="20" priority="21" operator="greaterThan">
      <formula>BE191</formula>
    </cfRule>
  </conditionalFormatting>
  <conditionalFormatting sqref="BF191">
    <cfRule type="cellIs" dxfId="19" priority="20" operator="greaterThan">
      <formula>BF190</formula>
    </cfRule>
  </conditionalFormatting>
  <conditionalFormatting sqref="BF192:BF197">
    <cfRule type="cellIs" dxfId="18" priority="19" operator="greaterThan">
      <formula>BF191</formula>
    </cfRule>
  </conditionalFormatting>
  <conditionalFormatting sqref="BG191">
    <cfRule type="cellIs" dxfId="17" priority="18" operator="greaterThan">
      <formula>BG190</formula>
    </cfRule>
  </conditionalFormatting>
  <conditionalFormatting sqref="BG192:BG197">
    <cfRule type="cellIs" dxfId="16" priority="17" operator="greaterThan">
      <formula>BG191</formula>
    </cfRule>
  </conditionalFormatting>
  <conditionalFormatting sqref="BG188">
    <cfRule type="cellIs" dxfId="15" priority="15" operator="greaterThan">
      <formula>0</formula>
    </cfRule>
    <cfRule type="cellIs" dxfId="14" priority="16" operator="lessThan">
      <formula>0</formula>
    </cfRule>
  </conditionalFormatting>
  <conditionalFormatting sqref="BF188">
    <cfRule type="cellIs" dxfId="13" priority="13" operator="greaterThan">
      <formula>0</formula>
    </cfRule>
    <cfRule type="cellIs" dxfId="12" priority="14" operator="lessThan">
      <formula>0</formula>
    </cfRule>
  </conditionalFormatting>
  <conditionalFormatting sqref="BE188">
    <cfRule type="cellIs" dxfId="11" priority="11" operator="greaterThan">
      <formula>0</formula>
    </cfRule>
    <cfRule type="cellIs" dxfId="10" priority="12" operator="lessThan">
      <formula>0</formula>
    </cfRule>
  </conditionalFormatting>
  <conditionalFormatting sqref="BD188">
    <cfRule type="cellIs" dxfId="9" priority="9" operator="greaterThan">
      <formula>0</formula>
    </cfRule>
    <cfRule type="cellIs" dxfId="8" priority="10" operator="lessThan">
      <formula>0</formula>
    </cfRule>
  </conditionalFormatting>
  <conditionalFormatting sqref="BC188">
    <cfRule type="cellIs" dxfId="7" priority="7" operator="greaterThan">
      <formula>0</formula>
    </cfRule>
    <cfRule type="cellIs" dxfId="6" priority="8" operator="lessThan">
      <formula>0</formula>
    </cfRule>
  </conditionalFormatting>
  <conditionalFormatting sqref="BH191">
    <cfRule type="cellIs" dxfId="5" priority="6" operator="greaterThan">
      <formula>BH190</formula>
    </cfRule>
  </conditionalFormatting>
  <conditionalFormatting sqref="BH192:BH197">
    <cfRule type="cellIs" dxfId="4" priority="5" operator="greaterThan">
      <formula>BH191</formula>
    </cfRule>
  </conditionalFormatting>
  <conditionalFormatting sqref="BH188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Y202:AC302">
    <cfRule type="cellIs" dxfId="1" priority="2" operator="lessThan">
      <formula>0</formula>
    </cfRule>
  </conditionalFormatting>
  <conditionalFormatting sqref="Y202">
    <cfRule type="cellIs" dxfId="0" priority="1" operator="greaterThan">
      <formula>Y203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19-Nov-2020</vt:lpstr>
      <vt:lpstr>12-Nov-2020</vt:lpstr>
      <vt:lpstr>5-Nov-2020</vt:lpstr>
      <vt:lpstr>example 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Amogh</dc:creator>
  <cp:lastModifiedBy>Amogh</cp:lastModifiedBy>
  <dcterms:created xsi:type="dcterms:W3CDTF">2020-10-30T05:23:15Z</dcterms:created>
  <dcterms:modified xsi:type="dcterms:W3CDTF">2020-10-30T06:36:53Z</dcterms:modified>
</cp:coreProperties>
</file>